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FINANCEIRO\1 - MOV. FINANCEIRAS\2 - CONCILIAÇÃO BANCARIA\"/>
    </mc:Choice>
  </mc:AlternateContent>
  <bookViews>
    <workbookView xWindow="0" yWindow="0" windowWidth="20490" windowHeight="7545" tabRatio="609" firstSheet="6" activeTab="13"/>
  </bookViews>
  <sheets>
    <sheet name="Mai-Jun" sheetId="2" r:id="rId1"/>
    <sheet name="Mai-Jun (2)" sheetId="21" r:id="rId2"/>
    <sheet name="Julho" sheetId="5" r:id="rId3"/>
    <sheet name="Agosto" sheetId="3" r:id="rId4"/>
    <sheet name="Setembro" sheetId="6" r:id="rId5"/>
    <sheet name="Outubro" sheetId="7" r:id="rId6"/>
    <sheet name="Novembro" sheetId="8" r:id="rId7"/>
    <sheet name="Dezembro conciliado" sheetId="10" r:id="rId8"/>
    <sheet name="Dezembro (2)" sheetId="12" state="hidden" r:id="rId9"/>
    <sheet name="Janeiro - Em analise" sheetId="11" state="hidden" r:id="rId10"/>
    <sheet name="Janeiro Conciliado" sheetId="14" r:id="rId11"/>
    <sheet name="Fevereiro" sheetId="16" r:id="rId12"/>
    <sheet name="Março" sheetId="23" r:id="rId13"/>
    <sheet name="Abril" sheetId="24" r:id="rId14"/>
    <sheet name="Maio" sheetId="25" r:id="rId15"/>
    <sheet name="Planilha3" sheetId="19" state="hidden" r:id="rId16"/>
    <sheet name="Planilha5" sheetId="22" state="hidden" r:id="rId17"/>
    <sheet name="Planilha1" sheetId="13" state="hidden" r:id="rId18"/>
    <sheet name="PROVISÕES" sheetId="9" state="hidden" r:id="rId19"/>
    <sheet name="Planilha2" sheetId="4" state="hidden" r:id="rId20"/>
  </sheets>
  <definedNames>
    <definedName name="_xlnm._FilterDatabase" localSheetId="13" hidden="1">Abril!$A$6:$N$169</definedName>
    <definedName name="_xlnm._FilterDatabase" localSheetId="3" hidden="1">Agosto!$B$10:$P$446</definedName>
    <definedName name="_xlnm._FilterDatabase" localSheetId="8" hidden="1">'Dezembro (2)'!$B$10:$O$133</definedName>
    <definedName name="_xlnm._FilterDatabase" localSheetId="7" hidden="1">'Dezembro conciliado'!$B$7:$O$111</definedName>
    <definedName name="_xlnm._FilterDatabase" localSheetId="11" hidden="1">Fevereiro!$A$8:$N$79</definedName>
    <definedName name="_xlnm._FilterDatabase" localSheetId="9" hidden="1">'Janeiro - Em analise'!$B$8:$N$130</definedName>
    <definedName name="_xlnm._FilterDatabase" localSheetId="10" hidden="1">'Janeiro Conciliado'!$B$6:$N$135</definedName>
    <definedName name="_xlnm._FilterDatabase" localSheetId="2" hidden="1">Julho!$B$9:$P$145</definedName>
    <definedName name="_xlnm._FilterDatabase" localSheetId="0" hidden="1">'Mai-Jun'!$B$7:$N$56</definedName>
    <definedName name="_xlnm._FilterDatabase" localSheetId="1" hidden="1">'Mai-Jun (2)'!$B$7:$N$300</definedName>
    <definedName name="_xlnm._FilterDatabase" localSheetId="14" hidden="1">Maio!$A$5:$N$37</definedName>
    <definedName name="_xlnm._FilterDatabase" localSheetId="12" hidden="1">Março!$A$8:$N$141</definedName>
    <definedName name="_xlnm._FilterDatabase" localSheetId="6" hidden="1">Novembro!$C$8:$R$67</definedName>
    <definedName name="_xlnm._FilterDatabase" localSheetId="5" hidden="1">Outubro!$B$10:$Q$230</definedName>
    <definedName name="_xlnm._FilterDatabase" localSheetId="17" hidden="1">Planilha1!$B$1:$K$13</definedName>
    <definedName name="_xlnm._FilterDatabase" localSheetId="19" hidden="1">Planilha2!$A$4:$K$4</definedName>
    <definedName name="_xlnm._FilterDatabase" localSheetId="15" hidden="1">Planilha3!$B$7:$K$7</definedName>
    <definedName name="_xlnm._FilterDatabase" localSheetId="18" hidden="1">PROVISÕES!$A$8:$H$49</definedName>
    <definedName name="_xlnm._FilterDatabase" localSheetId="4" hidden="1">Setembro!$B$10:$P$162</definedName>
    <definedName name="_xlnm.Print_Area" localSheetId="13">Abril!$C$1:$M$170</definedName>
    <definedName name="_xlnm.Print_Area" localSheetId="3">Agosto!$B$1:$P$446</definedName>
    <definedName name="_xlnm.Print_Area" localSheetId="7">'Dezembro conciliado'!$B$1:$M$111</definedName>
    <definedName name="_xlnm.Print_Area" localSheetId="11">Fevereiro!$A$8:$M$79</definedName>
    <definedName name="_xlnm.Print_Area" localSheetId="10">'Janeiro Conciliado'!$B$1:$M$135</definedName>
    <definedName name="_xlnm.Print_Area" localSheetId="2">Julho!$B$1:$N$145</definedName>
    <definedName name="_xlnm.Print_Area" localSheetId="1">'Mai-Jun (2)'!$B$1:$N$300</definedName>
    <definedName name="_xlnm.Print_Area" localSheetId="14">Maio!$B$1:$N$38</definedName>
    <definedName name="_xlnm.Print_Area" localSheetId="12">Março!$B$1:$N$141</definedName>
    <definedName name="_xlnm.Print_Area" localSheetId="6">Novembro!$C$2:$P$67</definedName>
    <definedName name="_xlnm.Print_Area" localSheetId="5">Outubro!$B$1:$Q$230</definedName>
    <definedName name="_xlnm.Print_Area" localSheetId="19">Planilha2!$A$4:$K$26</definedName>
    <definedName name="_xlnm.Print_Area" localSheetId="15">Planilha3!$A$44:$E$53</definedName>
    <definedName name="_xlnm.Print_Area" localSheetId="4">Setembro!$B$1:$P$162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8" i="25" l="1"/>
  <c r="I38" i="25"/>
  <c r="H41" i="25" l="1"/>
  <c r="G3" i="25"/>
  <c r="G2" i="25"/>
  <c r="I170" i="24" l="1"/>
  <c r="H170" i="24"/>
  <c r="I79" i="16" l="1"/>
  <c r="H79" i="16"/>
  <c r="G3" i="24" l="1"/>
  <c r="G2" i="24"/>
  <c r="J170" i="24"/>
  <c r="H141" i="23" l="1"/>
  <c r="G2" i="23" s="1"/>
  <c r="I66" i="23"/>
  <c r="I141" i="23" s="1"/>
  <c r="G3" i="23" s="1"/>
  <c r="G4" i="23"/>
  <c r="K6" i="22" l="1"/>
  <c r="K7" i="22"/>
  <c r="K5" i="22"/>
  <c r="J6" i="22"/>
  <c r="J7" i="22"/>
  <c r="J5" i="22"/>
  <c r="E53" i="19" l="1"/>
  <c r="H26" i="19"/>
  <c r="I111" i="10" l="1"/>
  <c r="H111" i="10"/>
  <c r="I67" i="8"/>
  <c r="H3" i="8" s="1"/>
  <c r="G145" i="5"/>
  <c r="F3" i="5" s="1"/>
  <c r="H300" i="21"/>
  <c r="G4" i="21" s="1"/>
  <c r="G300" i="21"/>
  <c r="G3" i="21" s="1"/>
  <c r="H56" i="2"/>
  <c r="G56" i="2"/>
  <c r="G5" i="21" l="1"/>
  <c r="H321" i="3"/>
  <c r="H314" i="3" l="1"/>
  <c r="H250" i="3"/>
  <c r="H226" i="3"/>
  <c r="H213" i="3"/>
  <c r="H203" i="3"/>
  <c r="H446" i="3" s="1"/>
  <c r="E36" i="19" l="1"/>
  <c r="J79" i="16" l="1"/>
  <c r="G2" i="16"/>
  <c r="G3" i="16"/>
  <c r="G4" i="16" l="1"/>
  <c r="I135" i="14" l="1"/>
  <c r="G3" i="14" s="1"/>
  <c r="H135" i="14"/>
  <c r="G2" i="14" s="1"/>
  <c r="I134" i="11"/>
  <c r="G4" i="14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11" i="10" l="1"/>
  <c r="G3" i="10"/>
  <c r="J133" i="12" l="1"/>
  <c r="J306" i="12" l="1"/>
  <c r="I306" i="12"/>
  <c r="H180" i="12"/>
  <c r="G5" i="12"/>
  <c r="G3" i="12"/>
  <c r="G4" i="12"/>
  <c r="G4" i="10" l="1"/>
  <c r="J67" i="8" l="1"/>
  <c r="H4" i="8" s="1"/>
  <c r="H5" i="8" s="1"/>
  <c r="K67" i="8"/>
  <c r="H230" i="7" l="1"/>
  <c r="G3" i="7" s="1"/>
  <c r="I230" i="7" l="1"/>
  <c r="G4" i="7" s="1"/>
  <c r="J230" i="7"/>
  <c r="G446" i="3" l="1"/>
  <c r="F3" i="3" s="1"/>
  <c r="F4" i="3"/>
  <c r="F50" i="9" l="1"/>
  <c r="F4" i="9"/>
  <c r="F5" i="9" l="1"/>
  <c r="F6" i="9" s="1"/>
  <c r="H162" i="6" l="1"/>
  <c r="F4" i="6" s="1"/>
  <c r="G162" i="6"/>
  <c r="F3" i="6" s="1"/>
  <c r="G5" i="7" l="1"/>
  <c r="F5" i="6" l="1"/>
  <c r="H30" i="5" l="1"/>
  <c r="I220" i="5"/>
  <c r="H220" i="5"/>
  <c r="I145" i="5"/>
  <c r="O89" i="5"/>
  <c r="O70" i="5"/>
  <c r="H65" i="5"/>
  <c r="H145" i="5" s="1"/>
  <c r="F4" i="5" s="1"/>
  <c r="F5" i="5" s="1"/>
  <c r="O24" i="5"/>
  <c r="H24" i="5"/>
  <c r="O47" i="5"/>
  <c r="O45" i="5"/>
  <c r="O38" i="5"/>
  <c r="H150" i="5" l="1"/>
  <c r="F5" i="3" l="1"/>
  <c r="F4" i="2" l="1"/>
  <c r="F3" i="2"/>
  <c r="F5" i="2" l="1"/>
</calcChain>
</file>

<file path=xl/sharedStrings.xml><?xml version="1.0" encoding="utf-8"?>
<sst xmlns="http://schemas.openxmlformats.org/spreadsheetml/2006/main" count="11156" uniqueCount="1454">
  <si>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</si>
  <si>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</si>
  <si>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</si>
  <si>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</si>
  <si>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</si>
  <si>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</si>
  <si>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</si>
  <si>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</si>
  <si>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</si>
  <si>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</si>
  <si>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</si>
  <si>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</si>
  <si>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</si>
  <si>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</si>
  <si>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</si>
  <si>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</si>
  <si>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</si>
  <si>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</si>
  <si>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</si>
  <si>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IMPOSTOS</t>
  </si>
  <si>
    <t>OBSERVAÇÃO</t>
  </si>
  <si>
    <t>PROCESSOS</t>
  </si>
  <si>
    <t>TRANSF CC PARA CC PJ OF.SES/SOF/CEF NO 268/2018</t>
  </si>
  <si>
    <t>REPASSE DE CRÉDITO - MAIO</t>
  </si>
  <si>
    <t>TED-TRANSF ELET DISPON REMET.GOVERNO DO ESTADO DO</t>
  </si>
  <si>
    <t xml:space="preserve">CARIOCA MEDICAMENTOS </t>
  </si>
  <si>
    <t>MATERIAL HOSPITALAR</t>
  </si>
  <si>
    <t>PAGO</t>
  </si>
  <si>
    <t>TRANSFERÊNCIA NO VALOR TOTAL R$ 57.221,44</t>
  </si>
  <si>
    <t>COMPRA DE MEDICAMENTOS</t>
  </si>
  <si>
    <t>GUIA DA PREVIDÊNCIA SOCIAL - GPS</t>
  </si>
  <si>
    <t xml:space="preserve">GPS </t>
  </si>
  <si>
    <t>FOLHA DE PAGAMENTO MAIO</t>
  </si>
  <si>
    <t>TRANSF SINAL VITAL COM. PROD. MEDI</t>
  </si>
  <si>
    <t>COMPRA DE EQUIPOS</t>
  </si>
  <si>
    <t>JUNHO</t>
  </si>
  <si>
    <t>FETRANSPOR</t>
  </si>
  <si>
    <t xml:space="preserve"> REF. VT - JUL/2018</t>
  </si>
  <si>
    <t>JULHO</t>
  </si>
  <si>
    <t>VALE TRANSPORTE</t>
  </si>
  <si>
    <t>REF. VT - JUN/2018</t>
  </si>
  <si>
    <t>MEGA MIX RIO</t>
  </si>
  <si>
    <t>MATERIAL DE ESCRITÓRIO</t>
  </si>
  <si>
    <t>ART CONTABIL</t>
  </si>
  <si>
    <t>16/05 - 31/05</t>
  </si>
  <si>
    <t>TARIFAS BANCÁRIAS</t>
  </si>
  <si>
    <t>TARIFAS JUNHO</t>
  </si>
  <si>
    <t>07/06/2018</t>
  </si>
  <si>
    <t>APLIC.INVEST FACIL</t>
  </si>
  <si>
    <t>APLICAÇÃO AUTOMÁTICA</t>
  </si>
  <si>
    <t>15/06/2018</t>
  </si>
  <si>
    <t>19/06/2018</t>
  </si>
  <si>
    <t>26/06/2018</t>
  </si>
  <si>
    <t>08/06/2018</t>
  </si>
  <si>
    <t>RESGATE INVEST FACIL</t>
  </si>
  <si>
    <t>RESG. DE APLICAÇÃO AUTOMÁTICA</t>
  </si>
  <si>
    <t>14/06/2018</t>
  </si>
  <si>
    <t>18/06/2018</t>
  </si>
  <si>
    <t>21/06/2018</t>
  </si>
  <si>
    <t>22/06/2018</t>
  </si>
  <si>
    <t>25/06/2018</t>
  </si>
  <si>
    <t>27/06/2018</t>
  </si>
  <si>
    <t>COMPRA DE MATERIAL DE LIMPEZA</t>
  </si>
  <si>
    <t>TRANSF FDOS DOC-E H BANK DEST.SINAL VITAL COM. PROD. MEDI</t>
  </si>
  <si>
    <t>DOC DEVOLVIDO 57-DIVER.OU NAO PREENCH.INF.OBRI</t>
  </si>
  <si>
    <t>TRANSF FDOS DOC-E H BANK DEST.RICARDO ANIBAL  NGULO CUELL</t>
  </si>
  <si>
    <t>TRANSF FDOS DOC-E H BANK DEST.THAMIRES MENDES PERES</t>
  </si>
  <si>
    <t>TRANSF FDOS DOC-E H BANK DEST.RICARDO ANIBAL ANGULO CUELL</t>
  </si>
  <si>
    <t>VALOR ESTORNADO</t>
  </si>
  <si>
    <t>COMPRA DE MATERIAL HOSPITALAR</t>
  </si>
  <si>
    <t>CEDAE</t>
  </si>
  <si>
    <t>FORNECIMENTO DE ÁGUA</t>
  </si>
  <si>
    <t>LP FARMA</t>
  </si>
  <si>
    <t xml:space="preserve">PERFEKTA SERVIÇOS DE ESTERILIZAÇÃO </t>
  </si>
  <si>
    <t>LIMPEZA E ESTERILIZAÇÃO DE INSTRUMENTOS MÉDICOS MAIO/18</t>
  </si>
  <si>
    <t>100059-01</t>
  </si>
  <si>
    <t>ESPECIFARMA</t>
  </si>
  <si>
    <t>100.057-01</t>
  </si>
  <si>
    <t>GRF -GUIA DE RECOLHIMENTO DO FGTS</t>
  </si>
  <si>
    <t>ALPHA LIMP SERVIÇOS HOSP.</t>
  </si>
  <si>
    <t>SERVIÇOS DE LAVANDERIA 16/05-31/05</t>
  </si>
  <si>
    <t>TOP NET BRASIL SERV DE TELECOMUNICAÇÕES</t>
  </si>
  <si>
    <t>SERVIÇOS DE INTERNET</t>
  </si>
  <si>
    <t>DORVILLE REFEIÇÕES LTDA</t>
  </si>
  <si>
    <t xml:space="preserve">SANCHES E TELLES </t>
  </si>
  <si>
    <t>MATERIAL DE LIMPEZA</t>
  </si>
  <si>
    <t>99.829-02</t>
  </si>
  <si>
    <t>99.828-02</t>
  </si>
  <si>
    <t>99.823-02</t>
  </si>
  <si>
    <t>99.848-02</t>
  </si>
  <si>
    <t>99.853-02</t>
  </si>
  <si>
    <t>99.849-02</t>
  </si>
  <si>
    <t>MANTEM SERVIÇOS EMPRESARIAIS</t>
  </si>
  <si>
    <t>MANUTEÇÃO PREDIAL PREVENTIVA 15/05 - 31/05</t>
  </si>
  <si>
    <t>W. MASTER DIST. E COMERCIO</t>
  </si>
  <si>
    <t>MANUTENÇÃO DE AR CONDICIONADO 16/05 -31/05</t>
  </si>
  <si>
    <t>MANUTENÇÃO DE EQUIPAMENTOS HOSPITALARES 16/05-31/05</t>
  </si>
  <si>
    <t xml:space="preserve">ECO EMPRESA DE CONSULTORIA </t>
  </si>
  <si>
    <t>SERVIÇOS DE IMPLANTAÇÃO, MANUT. E SUPORTE DE SISTEMA</t>
  </si>
  <si>
    <t>STEEL MEN SEGURANÇA E VIGILÂNCIA</t>
  </si>
  <si>
    <t>SERVIÇO DE VIGILÂNCIA E SEGURANÇA</t>
  </si>
  <si>
    <t>PLASMA LABORATÓRIO DE ANÁLISES</t>
  </si>
  <si>
    <t>EXAMES LABORATORIAIS 16/05 -31/05</t>
  </si>
  <si>
    <t>365-1</t>
  </si>
  <si>
    <t>MITSUKAWA BRASIL</t>
  </si>
  <si>
    <t>SERVIÇOS DE MANUTENÇÃO  16/05 - 31/05</t>
  </si>
  <si>
    <t>FATURA DE LOCAÇÃO 16/05 - 31/05</t>
  </si>
  <si>
    <t>VIP SERVICE</t>
  </si>
  <si>
    <t>BEST FORCE GERADORES EIRELI</t>
  </si>
  <si>
    <t xml:space="preserve">DARF </t>
  </si>
  <si>
    <t>IMPOSTO DE RENDA FOLHA DE JUNHO CLT</t>
  </si>
  <si>
    <t>INSS REF. FOLHA DE JUNHO</t>
  </si>
  <si>
    <t>IMPOSTO DE RENDA RPA'S FOLHA DE MAIO</t>
  </si>
  <si>
    <t>100059-02</t>
  </si>
  <si>
    <t>100.057-02</t>
  </si>
  <si>
    <t>99.829-03</t>
  </si>
  <si>
    <t>99.828-03</t>
  </si>
  <si>
    <t>99.849-03</t>
  </si>
  <si>
    <t>99.823-03</t>
  </si>
  <si>
    <t>99.848-03</t>
  </si>
  <si>
    <t>99.853-03</t>
  </si>
  <si>
    <t>COB0011738</t>
  </si>
  <si>
    <t>FVB COMERCIO E SERVIÇO DE MAQUINAS</t>
  </si>
  <si>
    <t xml:space="preserve">LOCAÇÃO DE BEBEDOUROS </t>
  </si>
  <si>
    <t>LOCAÇÃO DE BEBEDOUROS</t>
  </si>
  <si>
    <t>RIOPAR</t>
  </si>
  <si>
    <t>EMISSÃO DE CARTÃO NÃO DEVOLVIDO COLABORADOR RODNEY  DA SILVA</t>
  </si>
  <si>
    <t>ENGEGASES ENGENHARIA</t>
  </si>
  <si>
    <t>GÁS MEDICINAL E AR COMPRIMIDO E VÁCUO</t>
  </si>
  <si>
    <t>RESIDUO ALL</t>
  </si>
  <si>
    <t>COLETA DE RESÍDUOS</t>
  </si>
  <si>
    <t>FOLHA DE PAGAMENTO JUNHO</t>
  </si>
  <si>
    <t>FUNDO DE CAIXA</t>
  </si>
  <si>
    <t>INSTITUTO DIVA ALVES DO BRASIL</t>
  </si>
  <si>
    <t>TRANSFERÊNCIA PARA CONTA MATRIZ</t>
  </si>
  <si>
    <t>04/07/2018</t>
  </si>
  <si>
    <t>TED DIF.TITUL.CC H.BANK DEST. RICARDO ANIBAL ANGUL</t>
  </si>
  <si>
    <t>12/07/2018</t>
  </si>
  <si>
    <t>TARIFA BANCARIA PAGAMENTO FUNCs NET EMPRESA</t>
  </si>
  <si>
    <t>05/07/2018</t>
  </si>
  <si>
    <t>06/07/2018</t>
  </si>
  <si>
    <t>09/07/2018</t>
  </si>
  <si>
    <t>10/07/2018</t>
  </si>
  <si>
    <t>16/07/2018</t>
  </si>
  <si>
    <t>Depósito em 04/07</t>
  </si>
  <si>
    <t>FORMA DE PGTO.</t>
  </si>
  <si>
    <t>BANCO</t>
  </si>
  <si>
    <t>TRANSFERÊNCIA</t>
  </si>
  <si>
    <t>BOLETO</t>
  </si>
  <si>
    <t>TRANFERÊNCIA</t>
  </si>
  <si>
    <t>BRADESCO</t>
  </si>
  <si>
    <t>LINO BRIOTE</t>
  </si>
  <si>
    <t>99.828-01</t>
  </si>
  <si>
    <t>99.829-01</t>
  </si>
  <si>
    <t>99.849-01</t>
  </si>
  <si>
    <t>processos ok</t>
  </si>
  <si>
    <t>99.853-01</t>
  </si>
  <si>
    <t>99.848-01</t>
  </si>
  <si>
    <t>99.823-01</t>
  </si>
  <si>
    <t>COB0011462</t>
  </si>
  <si>
    <t>BRASIL</t>
  </si>
  <si>
    <t xml:space="preserve">Cópia da Nota enviada para Mayara </t>
  </si>
  <si>
    <t>SANTANDER</t>
  </si>
  <si>
    <t>CFE</t>
  </si>
  <si>
    <t>PROVISIONADO</t>
  </si>
  <si>
    <t>03/07/2018</t>
  </si>
  <si>
    <t>TED DEVOLVIDA* 03-DIVERG. CPF/CNPJ DESTINAT</t>
  </si>
  <si>
    <t>11/07/2018</t>
  </si>
  <si>
    <t>TED-TRANSF ELET DISPON REMET.RESIDUO A C SERV BIO</t>
  </si>
  <si>
    <t>13/07/2018</t>
  </si>
  <si>
    <t>FUNDO FIXO - DEPÓSITO FLÁVIO</t>
  </si>
  <si>
    <t xml:space="preserve">Já recebemos o reembolso </t>
  </si>
  <si>
    <t>GRRF - GUI DE RECOLHIMENTO RESCISÓRIO DO FGTS</t>
  </si>
  <si>
    <t>RESCISÃO DE CONTRATO DE  VIVIAN MEIRY DE SÁ CARVALHO 13/07</t>
  </si>
  <si>
    <t>LIMPEZA E ESTERILIZAÇÃO DE INSTRUMENTOS MÉDICOS JUN/18</t>
  </si>
  <si>
    <t>SERVIÇOS DE MANUTENÇÃO  JUN/18</t>
  </si>
  <si>
    <t>FATURA DE LOCAÇÃO JUN/18</t>
  </si>
  <si>
    <t>373-1</t>
  </si>
  <si>
    <t>LOCAÇÃO DE EQUIP.(GERADOR DE AR COMPRIMIDO E MÓDULO DE VÁCUO JUN/18</t>
  </si>
  <si>
    <t>LOCAÇÃO DE EQUIP.(GERADOR DE AR COMPRIMIDO E MÓDULO DE VÁCUO 16/05 - 31/05</t>
  </si>
  <si>
    <t>ALUGUEL DE AMBULÂNCIA 16/05 - 31/05</t>
  </si>
  <si>
    <t>ALUGUEL DE AMBULÂNCIA JUN/18</t>
  </si>
  <si>
    <t>ALIMENTAÇÃO 16/05 - 31/05</t>
  </si>
  <si>
    <t>ALIMENTAÇÃO JUN/18</t>
  </si>
  <si>
    <t xml:space="preserve"> </t>
  </si>
  <si>
    <t>Programado no banco, conferir</t>
  </si>
  <si>
    <t>4851/01</t>
  </si>
  <si>
    <t>18/07/2018</t>
  </si>
  <si>
    <t>HELPMED SEVIÇOS EM SAÚDE</t>
  </si>
  <si>
    <t>SERVIÇOS PRESTADOS EM ATIVIDADES HOSPITALAR</t>
  </si>
  <si>
    <t>AGOSTO</t>
  </si>
  <si>
    <t>RESCISÃO DE CONTRATO DE TRABALHO</t>
  </si>
  <si>
    <t>RESCISÃO DE CONTRATO DE ANA ISABEL OLIVEIRA</t>
  </si>
  <si>
    <t>GRRF- VIVIAN MEIRY DE SÁ CARVALHO</t>
  </si>
  <si>
    <t>GRRF -  ANA ISABEL</t>
  </si>
  <si>
    <t>RESCISÃO DE CONTRATO JULIO CESAR RESENDE EIRA</t>
  </si>
  <si>
    <t>GRRF - JULIO CESAR REZENDE</t>
  </si>
  <si>
    <t xml:space="preserve">RESCISÃO DE CONTRATO ALEXSANDRA FORDIANI </t>
  </si>
  <si>
    <t>GRRF - ALEXSANDRA FORDIANI</t>
  </si>
  <si>
    <t>RESCISÃO DE CONTRATO ALEXANDRE DOS SANTOS LEAL</t>
  </si>
  <si>
    <t>GRRF - ALEXANDRE DOS SANTOS LEAL</t>
  </si>
  <si>
    <t>RESCISÃO DE CONTRATO VANIA CRISTINA</t>
  </si>
  <si>
    <t>GRRF - VANIA CRISTINA</t>
  </si>
  <si>
    <t>RESCISÃO DE CONTRATO JEANE LEMOS DE SOUZA BATISTA</t>
  </si>
  <si>
    <t>GRRF - JEANE LEMOS DE SOUZA BATISTA</t>
  </si>
  <si>
    <t>RESCISÃO DE CONTRATO CECILIA DA SILVA FULI</t>
  </si>
  <si>
    <t>GRRF - JCECILIA DA SILVA FULI</t>
  </si>
  <si>
    <t>VALOR DE PROVISÕES</t>
  </si>
  <si>
    <t>MEGA MIX</t>
  </si>
  <si>
    <t xml:space="preserve"> MEGA MIX RIO</t>
  </si>
  <si>
    <t>COMPR DE MATERIAL DE LIMPEZA</t>
  </si>
  <si>
    <t>RECEBI A NF EM 30/07 AGUADANDO NOVO BOLETO OU DADOS BANCÁRIOS</t>
  </si>
  <si>
    <t>Enviar NF para Mayara</t>
  </si>
  <si>
    <t>VALE TRANSPORTE NOVOS FUCIONÁRIOS VT JUL/18</t>
  </si>
  <si>
    <t>VALE TRANSPORTE AGOSTO</t>
  </si>
  <si>
    <t>EMISSÃO DE SEGUNDA VIA DE CARTÃO E RECARGA - LUCIA HELENA  AGOSTO</t>
  </si>
  <si>
    <t>EMISSÃO DE CARTÃO E RECARGA P/ NOVOS FUNCIONÁRIOS - CINTIA FERREIRA E JORGE LUIZ -  AGOSTO</t>
  </si>
  <si>
    <t>FUNDO FIXO - TRANSFERÊNCIA PARA CONTA DE JUÇARA</t>
  </si>
  <si>
    <t>2018/00000000001</t>
  </si>
  <si>
    <t xml:space="preserve">ART CONTABIL </t>
  </si>
  <si>
    <t>19/07/2018</t>
  </si>
  <si>
    <t>20/07/2018</t>
  </si>
  <si>
    <t>23/07/2018</t>
  </si>
  <si>
    <t>27/07/2018</t>
  </si>
  <si>
    <t>30/07/2018</t>
  </si>
  <si>
    <t>31/07/2018</t>
  </si>
  <si>
    <t>25/07/2018</t>
  </si>
  <si>
    <t>DOC/TED INTERNET TED INTERNET</t>
  </si>
  <si>
    <t>TED DIF.TITUL.CC H.BANK DEST. RICARDO ANIBAL A CUE</t>
  </si>
  <si>
    <t>RESCISÃO DE CONTRATO RODNEY DA SILVEIRA PINTO</t>
  </si>
  <si>
    <t>GRRF - RODNEY DA SILVEIRA PINTO</t>
  </si>
  <si>
    <t/>
  </si>
  <si>
    <t>REEMBOLSO PAGAMENTO INDEVIDO</t>
  </si>
  <si>
    <t>RESGATE AUTOMÁTICO</t>
  </si>
  <si>
    <t xml:space="preserve">REPASSE DE CRÉDITO </t>
  </si>
  <si>
    <t>KARLA LEITE DE OLIVEIRA</t>
  </si>
  <si>
    <t>RICARDO BAYMA DE OLIVEIRA</t>
  </si>
  <si>
    <t>THAMIRES MENDES PERES</t>
  </si>
  <si>
    <t>ILAND</t>
  </si>
  <si>
    <t xml:space="preserve">CONTRATO DE LOCAÇÃO  SERVIDOR </t>
  </si>
  <si>
    <t>SERVIÇOS DE RADIOLOGIA</t>
  </si>
  <si>
    <t>GPS</t>
  </si>
  <si>
    <t>INSS - VIP SERVICE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</si>
  <si>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</si>
  <si>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</si>
  <si>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</si>
  <si>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</si>
  <si>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</si>
  <si>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</si>
  <si>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</si>
  <si>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</si>
  <si>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</si>
  <si>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</si>
  <si>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</si>
  <si>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</si>
  <si>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</si>
  <si>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</si>
  <si>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</si>
  <si>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</si>
  <si>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</si>
  <si>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S000322</t>
  </si>
  <si>
    <t>LOCATECH SOLUÇÕES TECNOLOGICAS EIRELI</t>
  </si>
  <si>
    <t>5351/02</t>
  </si>
  <si>
    <t>AC2F PRODUTOS HOSPITALARES LTDA</t>
  </si>
  <si>
    <t>CLARO S.A</t>
  </si>
  <si>
    <t>SERVIÇO TELEFÔNICO</t>
  </si>
  <si>
    <t>MARCIO DE OLIVEIRA CASTRO 08917905781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</si>
  <si>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</si>
  <si>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</si>
  <si>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</si>
  <si>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</si>
  <si>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</si>
  <si>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</si>
  <si>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</si>
  <si>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</si>
  <si>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</si>
  <si>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PLASMA LABORATÓRIO DE ANÁLISE CLINICAS LTDA</t>
  </si>
  <si>
    <t>EXAMES MÉDICO</t>
  </si>
  <si>
    <t xml:space="preserve">RESGATE INVESTIMENTO </t>
  </si>
  <si>
    <t>INVESTIMENTO</t>
  </si>
  <si>
    <t>LP FARMA COMERCIO, IMPORTAÇÃO, EXPORTAÇÃO E DISTRUIDORA</t>
  </si>
  <si>
    <t>RECEBIDO</t>
  </si>
  <si>
    <t>FOLHA DE PGTO. MÉDICOS MÊS 08/2018</t>
  </si>
  <si>
    <t>CEZAR BATISTA DE FARIAS</t>
  </si>
  <si>
    <t>DANTE ALIGHIERI FERREIRA</t>
  </si>
  <si>
    <t>JANICE DE MELO RANGEL</t>
  </si>
  <si>
    <t>LORENA RIBEIRO TEIXEIRA</t>
  </si>
  <si>
    <t>MARIANA COPOLA DIAS</t>
  </si>
  <si>
    <t>NATHALIA SOBRINHO GURGEL</t>
  </si>
  <si>
    <t>OSMAR DIAS JUNIOR</t>
  </si>
  <si>
    <t>PAULO ALEXANDRE ANTUNES</t>
  </si>
  <si>
    <t>PRISCILA DE ALMEIDA</t>
  </si>
  <si>
    <t>RAFAEL VARGAS AVILA</t>
  </si>
  <si>
    <t>RODRIGO ARAUJO QUITETE DE MORAES</t>
  </si>
  <si>
    <t>THAIS MENDONÇA JUNQUEIRO</t>
  </si>
  <si>
    <t>GUSTAVO HENRIQUE TENORIO DE SOUZA</t>
  </si>
  <si>
    <t>PAULA AMANDA AS DA CUNHA</t>
  </si>
  <si>
    <t>FGTS RESCISÓRIO</t>
  </si>
  <si>
    <t>MARCO ANTÕNIO DE PAULA</t>
  </si>
  <si>
    <t>LARISSA CAMPOS VILLANACCI</t>
  </si>
  <si>
    <t>JOYCE URSULA THOMAZ OLIVEIRA</t>
  </si>
  <si>
    <t>LETICIA BARBOSA DE MOURA</t>
  </si>
  <si>
    <t>ELOAH CORREA LIMA</t>
  </si>
  <si>
    <t>ROBINSON SALGADO</t>
  </si>
  <si>
    <t>ISABELA BEZERRA FERREIRA DA SILA</t>
  </si>
  <si>
    <t>JULIA DAVID DE GUZMAN</t>
  </si>
  <si>
    <t>GEOVANNY MENDEZ JIMENEZ</t>
  </si>
  <si>
    <t>CLEMAR PASSOA GARCIA NETO</t>
  </si>
  <si>
    <t>JOHANA KATHERINE BUITRAGO</t>
  </si>
  <si>
    <t>MATEUS FERREIRA DE ALMEIDA</t>
  </si>
  <si>
    <t>CAROLINNE DE CRISTO SERGIO</t>
  </si>
  <si>
    <t>AGLAIA LUIS CARLOS DANTAS</t>
  </si>
  <si>
    <t>REBECA TEIXEIRA SANTOS</t>
  </si>
  <si>
    <t>JOÃO PEDRO VAZ GIORGETTA</t>
  </si>
  <si>
    <t>BRENNO VINICIUS DE MORAES</t>
  </si>
  <si>
    <t>ALCIONE BASILIO DE ABREU</t>
  </si>
  <si>
    <t>ANNA CAROLINA MAURICIO DE OLIVEIRA</t>
  </si>
  <si>
    <t>FLAVIA MACEDO BELLO PIRES</t>
  </si>
  <si>
    <t>LUIS EDUARDO OLIVEIRA</t>
  </si>
  <si>
    <t>THIAGO BRUM ROSALINO</t>
  </si>
  <si>
    <t>VINICIUS AMARO CHAGAS MESQUITA</t>
  </si>
  <si>
    <t>THIAGO TRINDADE FERREIRA</t>
  </si>
  <si>
    <t>ALEX LOUZÃ MACEDO</t>
  </si>
  <si>
    <t>ANDRE LINS DE ALMEIDA</t>
  </si>
  <si>
    <t>BRUNO DIAS FERREIRA</t>
  </si>
  <si>
    <t>FELLYPE RODRIGUES MENDONÇA</t>
  </si>
  <si>
    <t>DELANA THISA LEAO SILVA</t>
  </si>
  <si>
    <t>DOC/ TED INTERNET</t>
  </si>
  <si>
    <t>TARIFA BANCARIA</t>
  </si>
  <si>
    <t>08/0/2018</t>
  </si>
  <si>
    <t>MEGA MIX RIO COMERCIO E SERVIÇOS LTDA</t>
  </si>
  <si>
    <t>ART CONTÁBIL SERVIÇOS ESTRATEGICOS LTDA</t>
  </si>
  <si>
    <t>GUIA DE RECOLHIMENTO DO FGTS</t>
  </si>
  <si>
    <t>FGTS</t>
  </si>
  <si>
    <t>TERMO DE RESCISÃO</t>
  </si>
  <si>
    <t>JASON SANTOS DA COSTA</t>
  </si>
  <si>
    <t>CAMILA MARTINS ALVARENGA</t>
  </si>
  <si>
    <t>MARCOS ANTONIO DE PAULA</t>
  </si>
  <si>
    <t>MARCOS FRANCISCO DE PAULA</t>
  </si>
  <si>
    <t>FOLHA DE PGTO. FUNC. MÊS 08/2018</t>
  </si>
  <si>
    <t>JUÇARA DE MORAES SILVA</t>
  </si>
  <si>
    <t>FRANCINE CORREA DO AMARAL</t>
  </si>
  <si>
    <t>PAULO ROBERTO CERF CANECA</t>
  </si>
  <si>
    <t>TED DEVOLVIDA</t>
  </si>
  <si>
    <t>WALDIR MEDEIROS DA SILVA</t>
  </si>
  <si>
    <t>VICTOR JOAQUIM SIQUEIRA</t>
  </si>
  <si>
    <t>ANA CAROLINA BOTTON</t>
  </si>
  <si>
    <t>BERNARDO AMERICO DE SOUZA</t>
  </si>
  <si>
    <t>ANDERSON COSTA LEONE</t>
  </si>
  <si>
    <t>THAYANE BRUM ROSALIN</t>
  </si>
  <si>
    <t>REPASSE</t>
  </si>
  <si>
    <t>CUSTEIO SUS</t>
  </si>
  <si>
    <t>CLEAN BRASIL CONTROLE AMBIENTAL DE PRAGAS</t>
  </si>
  <si>
    <t>CONTROLE DE PRAGA</t>
  </si>
  <si>
    <t>APLICAÇÃO INVESTIMENTO</t>
  </si>
  <si>
    <t>ECO EMPRESA DE CONSULTORIA E ORGANIZAÇÃO EM SISTEMA</t>
  </si>
  <si>
    <t>SERVIÇO DE MANUTENÇÃO</t>
  </si>
  <si>
    <t>W MASTER DISTRIBUIÇÃO E COMERCIO LTDA</t>
  </si>
  <si>
    <t>COMPRA DE MATERIAL PARA MANUTENÇÃO</t>
  </si>
  <si>
    <t>RM SCAN SERVIÇOS MÉDICO</t>
  </si>
  <si>
    <t>IMAGEMFIX GRAFICA E REPRESENTAÇÃO EIRELI ME</t>
  </si>
  <si>
    <t>SERVIÇOS GRAFICOS</t>
  </si>
  <si>
    <t>ABSKAN RESTAURANTE LTDA ME</t>
  </si>
  <si>
    <t>REFEIÇÕES</t>
  </si>
  <si>
    <t>ILAND COMERCIO E SERVIÇOS DE INFORMÁTICA</t>
  </si>
  <si>
    <t>LOCAÇÃO SERVIDOR</t>
  </si>
  <si>
    <t>VIP SERVICE TRANSPORTE E LOCAÇÕES LTDA</t>
  </si>
  <si>
    <t>SERVIÇO DE AMBULÂNCIA</t>
  </si>
  <si>
    <t>SERVIÇO DE RH</t>
  </si>
  <si>
    <t>ALPHA LIMP SERVIÇOS HOSPITALARES EIRELI - ME</t>
  </si>
  <si>
    <t>SERVIÇO DE LAVANDEIRIA</t>
  </si>
  <si>
    <t>GUIA DA PREVIDÊNCIA SOCIAL</t>
  </si>
  <si>
    <t>INSS</t>
  </si>
  <si>
    <t>IRRF</t>
  </si>
  <si>
    <t>DARF FOLHA MÊS 08/2018</t>
  </si>
  <si>
    <t>IRRF S/ TRABALHADORES SEM VIN</t>
  </si>
  <si>
    <t>DARF RETIDO IRRFPJ</t>
  </si>
  <si>
    <t>IRRFPJ RETIDO</t>
  </si>
  <si>
    <t>DARF RETIDO CSRF</t>
  </si>
  <si>
    <t>CSRF RETIDO</t>
  </si>
  <si>
    <t>EXAMES LABORATÓRIAIS</t>
  </si>
  <si>
    <t>M.M COMERCIO ATACADISTA DE ALIMENTOS E LAVANDERIA</t>
  </si>
  <si>
    <t>PRO RAD CONSULTORES EM RADIOPROTEÇÃO S/S LTDA</t>
  </si>
  <si>
    <t>SERVIÇO DE DOSIMETRIA</t>
  </si>
  <si>
    <t xml:space="preserve">FETRANSPOR </t>
  </si>
  <si>
    <t>RECARGA DE VALE TRANSPORTE NOVO OPTANTE</t>
  </si>
  <si>
    <t>PERFEKTA SERV. ESTERILIZAÇÃO</t>
  </si>
  <si>
    <t xml:space="preserve">LIMPEZA E ESTERILIZAÇÃO DE INSTRUMENTOS </t>
  </si>
  <si>
    <t xml:space="preserve">TRANSFERÊNCIA NO VALOR DE R$ 1.6048,00 </t>
  </si>
  <si>
    <t>REEMBOLSO DE DESPESAS ( DESCONTO)</t>
  </si>
  <si>
    <t>5944/01</t>
  </si>
  <si>
    <t>5944/02</t>
  </si>
  <si>
    <t>5943/01</t>
  </si>
  <si>
    <t>BLESSING MEDICINA LABORATORIAL</t>
  </si>
  <si>
    <t>SERVIÇOS DE EXAMES LABORATORIAIS</t>
  </si>
  <si>
    <t>5352/01</t>
  </si>
  <si>
    <t>5352/02</t>
  </si>
  <si>
    <t>5943/02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</si>
  <si>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</si>
  <si>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</si>
  <si>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</si>
  <si>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</si>
  <si>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</si>
  <si>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</si>
  <si>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</si>
  <si>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</si>
  <si>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</si>
  <si>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</si>
  <si>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</si>
  <si>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CLARO S.A / NET</t>
  </si>
  <si>
    <t>RESGATE</t>
  </si>
  <si>
    <t>INVETIMENTO</t>
  </si>
  <si>
    <t>FOLHA DE PGTO. MÊS 07/2018</t>
  </si>
  <si>
    <t>DANIELE AROUCHA DA SILVA</t>
  </si>
  <si>
    <t>KAREN FERREIRA DA SILVA</t>
  </si>
  <si>
    <t>MONIQUE SCATGNA FERREIRA</t>
  </si>
  <si>
    <t>PRISCILA DOS SANTOS VIEIRA</t>
  </si>
  <si>
    <t>SANDRO ROGERIO LIMA</t>
  </si>
  <si>
    <t>VINTIA FERREIRA GONÇALVES</t>
  </si>
  <si>
    <t>MARLY SANTOS DA ROCHA</t>
  </si>
  <si>
    <t>WALLACE RIBEIRO MENDES</t>
  </si>
  <si>
    <t>JESSICA DOMINGAS DE ALMEIDA</t>
  </si>
  <si>
    <t>ELIZABETH DA SILVA DE PAUL</t>
  </si>
  <si>
    <t>ANTONIA ARAUJO DE FARIAS</t>
  </si>
  <si>
    <t>MARCILON SANTOS DE SOUZA</t>
  </si>
  <si>
    <t>JORGE LUIZ DA COSTA MOREIRA</t>
  </si>
  <si>
    <t>ALEXANDRE DE ARAUJO VALLE</t>
  </si>
  <si>
    <t>MARIANA GOMES DE OLIVEIRA</t>
  </si>
  <si>
    <t>ALINE ARCELINO PEREIRA</t>
  </si>
  <si>
    <t>AURIOMAR GOMES DO AMARAL</t>
  </si>
  <si>
    <t>ISIS SILVA TAVARES JULIO</t>
  </si>
  <si>
    <t>CELIA KRISTINA MARTINS DOS SANTOS</t>
  </si>
  <si>
    <t>SILVIO FERREIRA FILHO</t>
  </si>
  <si>
    <t>JUCINEIA ANDRADE DOS SANTOS</t>
  </si>
  <si>
    <t>CLAUDINETE M DA SILVA PITI</t>
  </si>
  <si>
    <t>ROBERTA MILLELI SILVA</t>
  </si>
  <si>
    <t>RAYSSA SILVA DE MENEZES</t>
  </si>
  <si>
    <t>MARCELLE DOS SANTOS DA SILVA</t>
  </si>
  <si>
    <t xml:space="preserve">MARIA CRISTINA GONÇALVES </t>
  </si>
  <si>
    <t>TEREZA RAQUEL VIEIRA CRUZ</t>
  </si>
  <si>
    <t>ALEXADRE SENNA DOS SANTOS</t>
  </si>
  <si>
    <t>EUNICE ALVES OLIVEIRA  PEREIRA</t>
  </si>
  <si>
    <t>ESPECIFARMA COM M.P.H. LTDA</t>
  </si>
  <si>
    <t>ALINE ROCHA GONÇALVED</t>
  </si>
  <si>
    <t>JESSICA LIMA DA SILVA</t>
  </si>
  <si>
    <t>VANIZE BISPO DE CARVALHO</t>
  </si>
  <si>
    <t>MARCO ANTONIO DE OLIVEIRA</t>
  </si>
  <si>
    <t>MARIA ZENIDE FERREIRA SANTOS</t>
  </si>
  <si>
    <t>LUCIENE LAUREANO DE OLIVEIRA</t>
  </si>
  <si>
    <t>NAYRA RIBEIRO BASTO</t>
  </si>
  <si>
    <t>SANDRA FIGUEIREDO ABREU</t>
  </si>
  <si>
    <t>CARLA REGINA SANTOS DA SILVA</t>
  </si>
  <si>
    <t>ADRIANA CHAVES DO ROSARIO</t>
  </si>
  <si>
    <t>ALICE MARIA LISBOA</t>
  </si>
  <si>
    <t>ALINE MONCORES FACHAS</t>
  </si>
  <si>
    <t>ANA CLAUDIA VIEIRA DE OLIVEIRA</t>
  </si>
  <si>
    <t>CATERINE OLIVEIRA DE AZEVEDO</t>
  </si>
  <si>
    <t>CRISTIANE TELES FRAZÃO</t>
  </si>
  <si>
    <t>EDILAINE LIMA SILVA BARROS</t>
  </si>
  <si>
    <t>FABIO GOMES DE PAIVA</t>
  </si>
  <si>
    <t>FLAVIA JUREMA FARIAS CONSTA</t>
  </si>
  <si>
    <t>GABRIELLI STEPHANE DA SILVA</t>
  </si>
  <si>
    <t>GRACILENE ARAUJO TRANQUILI</t>
  </si>
  <si>
    <t>JANAINA SOUZA DA SILVA</t>
  </si>
  <si>
    <t>JESSICA HELENA RIBEIRO SOA</t>
  </si>
  <si>
    <t>JULIANA SILVA DE MOURA</t>
  </si>
  <si>
    <t>KARINA MOREIRA DA SILVA</t>
  </si>
  <si>
    <t>KARLA CRISTINA SANTOS SANT</t>
  </si>
  <si>
    <t xml:space="preserve">LEANDRA PRISCILA SILVA </t>
  </si>
  <si>
    <t>LEONARDO DA FONTE BERLIM</t>
  </si>
  <si>
    <t>LUCIA HELENA DA SILVA SCHA</t>
  </si>
  <si>
    <t>LUCIANA CARMEN DE ARAUJO</t>
  </si>
  <si>
    <t>LUCIMAR DE SOUZA SANTOS</t>
  </si>
  <si>
    <t>LYDIA CASIMIRO</t>
  </si>
  <si>
    <t>MARCIA MARTINS PESSOA</t>
  </si>
  <si>
    <t>MARCO ANTONIO E PAULA</t>
  </si>
  <si>
    <t>MARILDA APARECIDA PAULINO</t>
  </si>
  <si>
    <t>MARIZETE ROMEIRO DE OLIVEIRA</t>
  </si>
  <si>
    <t>MIRIAM LOPES DA SILVA</t>
  </si>
  <si>
    <t>NARA GODOY LEMO</t>
  </si>
  <si>
    <t>RAFAELE NUNES DE CARVALHO</t>
  </si>
  <si>
    <t>ROSILENE DA FONSECA ANTONI</t>
  </si>
  <si>
    <t>ROZINEIA DE OLIVEIRA DA SILVA</t>
  </si>
  <si>
    <t>SANDRA CILENE SOUZA DE ALMEIDA</t>
  </si>
  <si>
    <t>SANDRO DOS SANTOS SERPA</t>
  </si>
  <si>
    <t>SIMONE SEQUEIRA BARCELLO</t>
  </si>
  <si>
    <t>SIMONI AGUIAR MOTA</t>
  </si>
  <si>
    <t>VALERIA DE LOURDES LOUZADA</t>
  </si>
  <si>
    <t>VICTOR DA SILVA DOS SANTOS</t>
  </si>
  <si>
    <t>VINICIUS DA SILVA SOARES</t>
  </si>
  <si>
    <t>VIVIANE FERREIRA MACHADO</t>
  </si>
  <si>
    <t>WALTER ELIZIO DE CARVALHO</t>
  </si>
  <si>
    <t>WILLIAN MARINHO LUCAS</t>
  </si>
  <si>
    <t>DENILZA LEMOS COSTA</t>
  </si>
  <si>
    <t>JOCIMAR DOS SANTOS TAVARES</t>
  </si>
  <si>
    <t>JOLBER LIMA DA SILVA</t>
  </si>
  <si>
    <t>JEFERSON DE SOUZA FELIPE</t>
  </si>
  <si>
    <t>MARCO FRANCISCO DE PAULA</t>
  </si>
  <si>
    <t xml:space="preserve">WESCLEY JOSE OLIVEIRA </t>
  </si>
  <si>
    <t>JORGETE FERREIRA DA SILVA</t>
  </si>
  <si>
    <t>JESSICA SILVA CABRAL</t>
  </si>
  <si>
    <t>ALINE FERREIRA DOS SANTOS</t>
  </si>
  <si>
    <t>RENATA SILVA TORRES DOS SANTOS</t>
  </si>
  <si>
    <t>PAULO ELIAS GOMES PEREIRA</t>
  </si>
  <si>
    <t>ANDREA DA CONCEIÇÃO ALVES</t>
  </si>
  <si>
    <t>LUCI MARIA DE SOUZA</t>
  </si>
  <si>
    <t>FABIANA VAZ AROUCHA MALLER</t>
  </si>
  <si>
    <t>FLAVIA CARMEM DE SOUZA FARIAS</t>
  </si>
  <si>
    <t>MILENE DA SILVA</t>
  </si>
  <si>
    <t>JOSE LUIZ RAMOS DA SILVA</t>
  </si>
  <si>
    <t>GLORIA REGINA DE SOUZA ROCHA</t>
  </si>
  <si>
    <t>EDIMEA DOS SANTOS OLIVEIRA GENUI</t>
  </si>
  <si>
    <t>SILVIA REGINA NERY PEREIRA</t>
  </si>
  <si>
    <t>VALDEVINA TEIXEIRA LOPES FILHA</t>
  </si>
  <si>
    <t>INGRID ARAUJO BASTO</t>
  </si>
  <si>
    <t>AMANDA MARIA FERREIRA DA SILVA</t>
  </si>
  <si>
    <t>CILZETE MARIA DA SILVA</t>
  </si>
  <si>
    <t>SABRINA HALESSANDRA DOS SANTOS</t>
  </si>
  <si>
    <t>KAREN CRISTINE TEIXEIRA HENRIQUE</t>
  </si>
  <si>
    <t>EDUARDO MELO DE OLIVEIRA</t>
  </si>
  <si>
    <t>ELAINE DOS SANTOS BONAVITA</t>
  </si>
  <si>
    <t>INGRID DA SILVA VIANA</t>
  </si>
  <si>
    <t>COMERCIAL RIO M M C LTDA ME</t>
  </si>
  <si>
    <t>FLAVIO LUIZ SILVA SANTOS</t>
  </si>
  <si>
    <t>RESIDUO ALL COPACABANA SERVIÇOS DE BIO</t>
  </si>
  <si>
    <t>COLETA E TRANSPORTE DE RESÍDUO</t>
  </si>
  <si>
    <t>PLASMA LABORATÓRIO DE ANALÍSES CLINICAS</t>
  </si>
  <si>
    <t>SERVIÇO DE EXAMES LABORATÓRIAIS</t>
  </si>
  <si>
    <t>LUZINETE CORTES DE CARVALHO</t>
  </si>
  <si>
    <t>AMANDA ALVES BARROS</t>
  </si>
  <si>
    <t>PATRICK FERREIRA DE SOUZA</t>
  </si>
  <si>
    <t>TARIFA BANCÁRIA</t>
  </si>
  <si>
    <t>PAGAMENTO EMPRESA NET</t>
  </si>
  <si>
    <t>REBECA CUNHA LUZ</t>
  </si>
  <si>
    <t>06/08/208</t>
  </si>
  <si>
    <t>10/07/20118</t>
  </si>
  <si>
    <t>SANCHES E TELES COMERCIO E SERVIÇOS</t>
  </si>
  <si>
    <t>MARLOM CAZAROTTI FARIAS</t>
  </si>
  <si>
    <t>PEDRO CARRARA NETO</t>
  </si>
  <si>
    <t>ROBERTA LINS DE ALMEIDA</t>
  </si>
  <si>
    <t>ESTHER MACIEL JACOBS</t>
  </si>
  <si>
    <t>PAULA AMANDA SÁ</t>
  </si>
  <si>
    <t xml:space="preserve">FREDERICO MIRANDA </t>
  </si>
  <si>
    <t>JANICE DE MELO RANGE</t>
  </si>
  <si>
    <t xml:space="preserve">NATHALIA SOBRINHO </t>
  </si>
  <si>
    <t>RODRIGO ARAUJO QUITE</t>
  </si>
  <si>
    <t>ISABELA DALBONNE ARANTES</t>
  </si>
  <si>
    <t>MICHEL ECCARD  JOSE</t>
  </si>
  <si>
    <t>MARCIO LUIZ AS LEAL</t>
  </si>
  <si>
    <t>MARCOS ANTONIO DOS SANTOS</t>
  </si>
  <si>
    <t>ISABELA BEZERRA F DA SILVA</t>
  </si>
  <si>
    <t>EDUARDO POMBO DO NASCIMENTO</t>
  </si>
  <si>
    <t>CLEMAR PASSOS GARCIA NETO</t>
  </si>
  <si>
    <t>ANNA CAROLINA MAURICIO</t>
  </si>
  <si>
    <t>THIAGO DA TRINDADE FERREIRA</t>
  </si>
  <si>
    <t>ALEX LOUZA MACEDO</t>
  </si>
  <si>
    <t>DELANA HISA LEAO SILVA</t>
  </si>
  <si>
    <t>DOC/TED INTERNET</t>
  </si>
  <si>
    <t>THAMIRES MENDES PEREIRA</t>
  </si>
  <si>
    <t>BRUNO COELHO VASCONCELOS</t>
  </si>
  <si>
    <t>RICARDO BAYME E O. A</t>
  </si>
  <si>
    <t>ART CONTÁBIL SERVIÇOS ESTRATÉGICOS</t>
  </si>
  <si>
    <t>SERVIÇO CONTÁBIL</t>
  </si>
  <si>
    <t>MATHEUS FERREIRA DE ALMEIDA</t>
  </si>
  <si>
    <t>LP FARMA C. I. E. D. DE PROD. HOSPITALARES</t>
  </si>
  <si>
    <t>4.851 /02</t>
  </si>
  <si>
    <t>VALE-TRANSPORTE</t>
  </si>
  <si>
    <t>133.99</t>
  </si>
  <si>
    <t>SOGAMAX DISTRIB. DE PROD. FARMACEUTICOS LTDA ME</t>
  </si>
  <si>
    <t>TELEMAR NORTE LESTE</t>
  </si>
  <si>
    <t>GOVERNO DO ESTADO DO RIO DE JANEIRO</t>
  </si>
  <si>
    <t>VIP SERVICE TRANSPORTE E LOCAÇÃO</t>
  </si>
  <si>
    <t>TARIFA TED/DOC</t>
  </si>
  <si>
    <t>APLICAÇÃO</t>
  </si>
  <si>
    <t>RM SCAN SERVIÇOS MÉDICOS LTDA</t>
  </si>
  <si>
    <t>SERVIÇO DE RADIOLOGIA</t>
  </si>
  <si>
    <t>SERVIÇO DE INTERNET</t>
  </si>
  <si>
    <t xml:space="preserve">INSS RETIDO MÊS 07/2018 </t>
  </si>
  <si>
    <t>INSS RETIDO MÊS 07/2018 NF 1290 REMOVIP</t>
  </si>
  <si>
    <t>INSS RETIDO MÊS 07/2018 NF 11121 STEELL MEN</t>
  </si>
  <si>
    <t>DARF- DOCUMENTO DE ARRECADAÇÃO DE RECEITA FEDERAL</t>
  </si>
  <si>
    <t>IRRFPJ MÊS 07/2018 NF 51936/1121/50002</t>
  </si>
  <si>
    <t>CSRF MÊS 07/2018 NF 51936/1121/280/5002</t>
  </si>
  <si>
    <t>IRRF MÊS 07/2018</t>
  </si>
  <si>
    <t>IRRF MÊS 07/2018 AUTÔNOMOS</t>
  </si>
  <si>
    <t>PAPER RIO DE ARTIGOD DE PAPELARIA EIRELI</t>
  </si>
  <si>
    <t xml:space="preserve">MARCIO DE OLIVEIRA CASTRO </t>
  </si>
  <si>
    <t>INSS RETIDO MÊS 07/2018</t>
  </si>
  <si>
    <t>MARLON CAZAROTTI FARIAS</t>
  </si>
  <si>
    <t>BRUNO COELHI VASCONCELOS</t>
  </si>
  <si>
    <t>RICARDO BAYMA E O. A</t>
  </si>
  <si>
    <t xml:space="preserve"> RODRIGO ARAUJO QUITE</t>
  </si>
  <si>
    <t>THAMIRES MESNDES PEREIRA</t>
  </si>
  <si>
    <t>RICARDO ANIBAL A CUE</t>
  </si>
  <si>
    <t>MICHEL ECCARD JOSE</t>
  </si>
  <si>
    <t>LARISSA CAMPOSVILLANACCI</t>
  </si>
  <si>
    <t>MARCIO LUIZ R LEAL</t>
  </si>
  <si>
    <t>JOAO PEDRO VAZ GIORGETTA</t>
  </si>
  <si>
    <t>DELANA THISA LEÃO SILVA</t>
  </si>
  <si>
    <t>FOLHA DE PGTO. MÊS 08/2018</t>
  </si>
  <si>
    <t>29/06/208</t>
  </si>
  <si>
    <t>4.851 /03</t>
  </si>
  <si>
    <t>ITAGUARY</t>
  </si>
  <si>
    <t>VILSINEY MARTINHO ALVES</t>
  </si>
  <si>
    <t>ALEXANDRE PEREIRA</t>
  </si>
  <si>
    <t>CINTIA FERREIRA GONÇALVES</t>
  </si>
  <si>
    <t>WALLACE SANTOS DA ROCHA</t>
  </si>
  <si>
    <t>RONALDO MALLER</t>
  </si>
  <si>
    <t>ALINE ROCHA GONÇALVES</t>
  </si>
  <si>
    <t xml:space="preserve">JESSICA LIMA DA SILVA </t>
  </si>
  <si>
    <t>MARCO ANTONIO DE OLIVEIRA SILVA</t>
  </si>
  <si>
    <t>CARLA ROGERIA SANTOS DA SILVA</t>
  </si>
  <si>
    <t>MARCO ANTONIO DE PAULA</t>
  </si>
  <si>
    <t>VIVIAN FERREIRA MACHADO</t>
  </si>
  <si>
    <t>WILLIAM MARINHO LUCAS</t>
  </si>
  <si>
    <t>JEFFERSON DE SOUZA FELIPE</t>
  </si>
  <si>
    <t>IVAN MANOEL DO NASCIMENTO PECANH</t>
  </si>
  <si>
    <t>JEAN AUGUSTO RODRIGUES DA SILVA</t>
  </si>
  <si>
    <t>RINALDO SIQUEIRA DE FIGUEIREDO</t>
  </si>
  <si>
    <t>KELVIN ROCHA DE M KOHLER</t>
  </si>
  <si>
    <t>PAULO H A DA SILVA</t>
  </si>
  <si>
    <t>FLAVIO DE AZEVEDO PEREIRA</t>
  </si>
  <si>
    <t>ALEXANDER COSTA SANTIAGO JUNIOR</t>
  </si>
  <si>
    <t>SERVIÇO DE REFEIÇÕES</t>
  </si>
  <si>
    <t xml:space="preserve">IR COMP. 09/2018 </t>
  </si>
  <si>
    <t>MINISTÉRIO DA FAZENDA - DARF IR</t>
  </si>
  <si>
    <t>INSS COMP. 09/2018</t>
  </si>
  <si>
    <t>LEONARDO A DA SILVA</t>
  </si>
  <si>
    <t>LOCAÇÃO DE SERVIDOR</t>
  </si>
  <si>
    <t>FOLHA MÊS 09/2018</t>
  </si>
  <si>
    <t>FABRICIO LUIZ SANTOS DE QUEIROZ</t>
  </si>
  <si>
    <t xml:space="preserve">JUCIRAN GERALDO XAVIER </t>
  </si>
  <si>
    <t>SIDNEY DO NASCIMENTO CRESCENCIO</t>
  </si>
  <si>
    <t>TEREZA RAQUEL VIEIRA CRUZ BEZERRA</t>
  </si>
  <si>
    <t>WALLACE RIBEIRO MENDES DOS SANTOS</t>
  </si>
  <si>
    <t>WESCLEY JOSE OLIVEIRA DA COSTA</t>
  </si>
  <si>
    <t>MARIA CRISTINA GONÇALVES VIEIRA</t>
  </si>
  <si>
    <t>MARIA ZENAIDE FERREIRA SANTOS</t>
  </si>
  <si>
    <t>MIRIAN LOPES DA SILVA</t>
  </si>
  <si>
    <t>NARA GODOY LEMOS</t>
  </si>
  <si>
    <t>PAULO HENRIQUE ANTUNES DA SILVA</t>
  </si>
  <si>
    <t>EUNICE ALVES OLIVEIRA PEREIRA</t>
  </si>
  <si>
    <t>FLAVIA CARMEN DE SOUZA FARIAS</t>
  </si>
  <si>
    <t>FLAVIA JUREMAS FARIA CONSTANTINO</t>
  </si>
  <si>
    <t>FLAVIO LUIZ SILVA DOS SANTOS</t>
  </si>
  <si>
    <t>EDIMEA DOS SANTOS OLIVEIRA GENUINO</t>
  </si>
  <si>
    <t>ADRIANA CHAVES DE ROSARIO FERREIRA</t>
  </si>
  <si>
    <t xml:space="preserve"> MARCO ANTONIO DE OLIVEIRA SILVA</t>
  </si>
  <si>
    <t>CLAUDINETE M DA SILVA PITINATI</t>
  </si>
  <si>
    <t>ANDREA DA CONCEIÇÃO FERREIRA</t>
  </si>
  <si>
    <t>FRANCINE CORREA DO AMARAL PEREIRA</t>
  </si>
  <si>
    <t>GRACILENE ARAUJO TRANQUILINO</t>
  </si>
  <si>
    <t>JESSICA HELENA RIBEIRO SOARES</t>
  </si>
  <si>
    <t>JESSICA LIMA DA SILVA SEQUEIRA</t>
  </si>
  <si>
    <t>KARLA CRISTINA SANTOS SANTANA</t>
  </si>
  <si>
    <t>LEANDRA PRISCILA SILVA DE OLIVEIRA</t>
  </si>
  <si>
    <t>LEONARDO ALVES DA SILVA</t>
  </si>
  <si>
    <t>LUCIA HELENA DA SILVA SCHAIDER</t>
  </si>
  <si>
    <t>ROSILENE DA FONSECA ANTONIO</t>
  </si>
  <si>
    <t>SANDRO ROGERIO LIMA ISAIAS</t>
  </si>
  <si>
    <t>MARCUS VINICIUS PAVAO DUTRA</t>
  </si>
  <si>
    <t>JESSICA SOARES DE SOUZA</t>
  </si>
  <si>
    <t>TARIFA</t>
  </si>
  <si>
    <t>M.M COMERCIO ATACADISTA DE ALIMENTOS</t>
  </si>
  <si>
    <t>ALEXSANDRO PEREIRA</t>
  </si>
  <si>
    <t>AMANDA ALVES DE BARROS</t>
  </si>
  <si>
    <t>IVAN MANOEL DO NASCIMENTOPECANHA</t>
  </si>
  <si>
    <t>KELVIN ROCHA DE MORAES KOHLER</t>
  </si>
  <si>
    <t>JORGETE FERREIRA DA SILVA OLIVEIRA</t>
  </si>
  <si>
    <t>MARCIO DE OLIVEIRA CASTRO</t>
  </si>
  <si>
    <t>WALDIR MEDEIROS JR</t>
  </si>
  <si>
    <t>REPASSA SUS</t>
  </si>
  <si>
    <t>TED/DOC INTERNET</t>
  </si>
  <si>
    <t>SERVIÇO MÉDICO</t>
  </si>
  <si>
    <t>MED BRUNO - ASSISTÊNCIA MÉDICA</t>
  </si>
  <si>
    <t>5271/02</t>
  </si>
  <si>
    <t>BRENNO VINICIUS DE MORAES SERVIÇOS MÉDICOS - ME</t>
  </si>
  <si>
    <t>HELPMED SERVIÇOS EM SAÚDE S/S LTDA</t>
  </si>
  <si>
    <t>ILAND COMÉRCIO E SERVIÇOS DE INFORMÁTICA LTDA ME</t>
  </si>
  <si>
    <t>FVB COMERCIO E SERVIÇOS DE MAQUINA LTDA</t>
  </si>
  <si>
    <t>LOCAÇÃO DE BEBEDOURO</t>
  </si>
  <si>
    <t>LOCAÇÃO DE EQUIPAMENTO</t>
  </si>
  <si>
    <t>SERVIÇO DE LAVANDERIA</t>
  </si>
  <si>
    <t>EVERALDO FONSECA DA SILVA</t>
  </si>
  <si>
    <t>MITSUKAWA BRASIL COMERCIAL EIRELI - ME</t>
  </si>
  <si>
    <t xml:space="preserve">BEST FORCE GERADORES EIRELI </t>
  </si>
  <si>
    <t>PERFEKTA SERVIÇOS DE ESTERILIZAÇÃO EIRELI EPP</t>
  </si>
  <si>
    <t>SERVIÇO DE INSTRUMENTOS</t>
  </si>
  <si>
    <t>S000110</t>
  </si>
  <si>
    <t>LOCAÇÃO DE IMPRESSORA</t>
  </si>
  <si>
    <t>LOCAÇÃO DE COMPUTADORES</t>
  </si>
  <si>
    <t>SERVIÇO DE GERADOR</t>
  </si>
  <si>
    <t>SERRA-MAR BAIXADA E CONTROLE DE PRAGAS EIRELI ME</t>
  </si>
  <si>
    <t>SERVIÇO DESINSETIZAÇÃO</t>
  </si>
  <si>
    <t>RECARGA DE VALE TRANSPORTE</t>
  </si>
  <si>
    <t>PRO-RAD CONSULTORES EM RADIOPROTEÇÃO S/S LTDA</t>
  </si>
  <si>
    <t xml:space="preserve">SERVIÇOS DE DOSIMETRIA PESSOAL </t>
  </si>
  <si>
    <t>SERVIÇO DE LIMPEZA E ESTERILIZAÇÃO DE INSTRUMENTOS MÉDICOS</t>
  </si>
  <si>
    <t>GLOBALMED</t>
  </si>
  <si>
    <t>CLARO S.A.</t>
  </si>
  <si>
    <t>INTERNET</t>
  </si>
  <si>
    <t xml:space="preserve">HGF FRANQUI ADMINISTRAÇÃO E TREINAMENTOS LTDA </t>
  </si>
  <si>
    <t>SERVIÇO DE RECUTAMENTO E SELEÇÃO</t>
  </si>
  <si>
    <t xml:space="preserve">ART CONTABIL SERVIÇOS ESTRATEGICOS LTDA  </t>
  </si>
  <si>
    <t xml:space="preserve">SERVIÇOS CONTÁBEIS </t>
  </si>
  <si>
    <t>ILAND COMERCIO E SERVIÇOS DE INFORMATICA</t>
  </si>
  <si>
    <t>SERVIÇO DE INFORMÁTICA</t>
  </si>
  <si>
    <t>BLESSING MEDICINA LABORATORIAL E DIAGNO</t>
  </si>
  <si>
    <t>EXAMES</t>
  </si>
  <si>
    <t xml:space="preserve">PERFEKTA SERVIÇOS DE ESTERILIZAÇÃO EIRELI </t>
  </si>
  <si>
    <t>SERVIÇO DE ESTERILIZAÇÃO</t>
  </si>
  <si>
    <t>RM SCAN SERVIÇOS MÉDICOS</t>
  </si>
  <si>
    <t>ABSKAN RESTAURANTES LTDA ME'</t>
  </si>
  <si>
    <t>SERVIÇO DE REFEIÇOES</t>
  </si>
  <si>
    <t>NOVEMBRO</t>
  </si>
  <si>
    <t>COPOPEL COM ART DESC HIG E LIMP LTDA EPP</t>
  </si>
  <si>
    <t xml:space="preserve">BD DISTRIBUIDORA DE MEDICAMENTOS E MATERIAL HOSPITALAR </t>
  </si>
  <si>
    <t>ESPECIFARMA COM. DE MEDICAMENTOS E PROD. HOSPITALARES</t>
  </si>
  <si>
    <t>COMERCIAL RIO MED MAT CIR LTDA</t>
  </si>
  <si>
    <t>FOLHA DE PAGAMENTO COMP. 10/2018</t>
  </si>
  <si>
    <t>CNPJ/CPF</t>
  </si>
  <si>
    <t>076.734.957-16</t>
  </si>
  <si>
    <t>699.373.037-53</t>
  </si>
  <si>
    <t>IVAN MANOEL DO NASCIMENTO</t>
  </si>
  <si>
    <t>CUSTO</t>
  </si>
  <si>
    <t>22.553.839/0001-90</t>
  </si>
  <si>
    <t>14.327.454/0002-57</t>
  </si>
  <si>
    <t>14.470.588/0001-51</t>
  </si>
  <si>
    <t>SERVIOSTE RIO DE JANEIRO LTDA</t>
  </si>
  <si>
    <t>SERVIÇO DE COLETA DE RESÍDUO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</si>
  <si>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</si>
  <si>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</si>
  <si>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</si>
  <si>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</si>
  <si>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</si>
  <si>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</si>
  <si>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</si>
  <si>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</si>
  <si>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</si>
  <si>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</si>
  <si>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</si>
  <si>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</si>
  <si>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</si>
  <si>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31.048.651/0001-85</t>
  </si>
  <si>
    <t>33.747.288/0001-11</t>
  </si>
  <si>
    <t>14.327.454/0001-86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</si>
  <si>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</si>
  <si>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</si>
  <si>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</si>
  <si>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</si>
  <si>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</si>
  <si>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</si>
  <si>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30.798.080/0001-33</t>
  </si>
  <si>
    <t>26.081.370/0001-94</t>
  </si>
  <si>
    <t>06.022.597/0001-51</t>
  </si>
  <si>
    <t>28.678.277/0001-97</t>
  </si>
  <si>
    <t>04.752.237/0001-80</t>
  </si>
  <si>
    <t>03.154.558/0001-10</t>
  </si>
  <si>
    <t>RESGATE INVESTIMENTO</t>
  </si>
  <si>
    <t>87.389.086/0001-74</t>
  </si>
  <si>
    <t>32.027.963/0001-75</t>
  </si>
  <si>
    <t>24.191.943/0001-07</t>
  </si>
  <si>
    <t>23.067.306/0001-60</t>
  </si>
  <si>
    <t>17.285.236/0001-14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</si>
  <si>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</si>
  <si>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</si>
  <si>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</si>
  <si>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</si>
  <si>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</si>
  <si>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</si>
  <si>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</si>
  <si>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</si>
  <si>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</si>
  <si>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</si>
  <si>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</si>
  <si>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</si>
  <si>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</si>
  <si>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</si>
  <si>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</si>
  <si>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</si>
  <si>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</si>
  <si>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</si>
  <si>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REPASSE </t>
  </si>
  <si>
    <t xml:space="preserve">REFERENTE AO RATEIO </t>
  </si>
  <si>
    <t xml:space="preserve">VIP SERVICE TRANSPORTES E LOCAÇÕES LTDA </t>
  </si>
  <si>
    <t xml:space="preserve">LOCAÇÃO DE AMBULÂNCIA </t>
  </si>
  <si>
    <t xml:space="preserve">HELPMED SERVIÇOS EM SAÚDE S/S LTDA </t>
  </si>
  <si>
    <t xml:space="preserve">REFERENTE SERVIÇOS PRESTADOS </t>
  </si>
  <si>
    <t xml:space="preserve">MINISTÉRIO DA FAZENDA </t>
  </si>
  <si>
    <t>DARF - 0561 COMP -10/2018</t>
  </si>
  <si>
    <t xml:space="preserve">GUIA DA PREVIDÊNCIA SOCIAL - GPS </t>
  </si>
  <si>
    <t>GPS -2100 COMP 10/2018</t>
  </si>
  <si>
    <t>07.366.296/0001-08</t>
  </si>
  <si>
    <t>DARF - 5952 COMP 10/2018</t>
  </si>
  <si>
    <t>DARF- 1708 COMP 10/2018</t>
  </si>
  <si>
    <t>ASM CONTABILIDADE</t>
  </si>
  <si>
    <t>LEVANTAMENTO DE IMOBILIZADO</t>
  </si>
  <si>
    <t>DEZEMBRO</t>
  </si>
  <si>
    <t>04.681.111/0002-42</t>
  </si>
  <si>
    <t xml:space="preserve">AGUA E SECO LAVANDERIAS LTDA </t>
  </si>
  <si>
    <t xml:space="preserve">SERVIÇOS DE LAVANDERIA 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</si>
  <si>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</si>
  <si>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</si>
  <si>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</si>
  <si>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</si>
  <si>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</si>
  <si>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</si>
  <si>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</si>
  <si>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</si>
  <si>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</si>
  <si>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</si>
  <si>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</si>
  <si>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</si>
  <si>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</si>
  <si>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</si>
  <si>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</si>
  <si>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</si>
  <si>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INVESTIMENTO </t>
  </si>
  <si>
    <t>FOLHA DE PAGAMENTO 10/2018</t>
  </si>
  <si>
    <t xml:space="preserve">TARIFA </t>
  </si>
  <si>
    <t xml:space="preserve">CREDITO EM CONTA </t>
  </si>
  <si>
    <t xml:space="preserve">APLICAÇÃO </t>
  </si>
  <si>
    <t xml:space="preserve">DOC INTERNET </t>
  </si>
  <si>
    <t>DOC/INTERNET</t>
  </si>
  <si>
    <t xml:space="preserve">FOLHA DE PAGAMENTO </t>
  </si>
  <si>
    <t>1 PARCELA 13 SALARIO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</si>
  <si>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</si>
  <si>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</si>
  <si>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</si>
  <si>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</si>
  <si>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</si>
  <si>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</si>
  <si>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</si>
  <si>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</si>
  <si>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</si>
  <si>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</si>
  <si>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</si>
  <si>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</si>
  <si>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</si>
  <si>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</si>
  <si>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</si>
  <si>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</si>
  <si>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</si>
  <si>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</si>
  <si>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</si>
  <si>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</si>
  <si>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</si>
  <si>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</si>
  <si>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</si>
  <si>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</si>
  <si>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</si>
  <si>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</si>
  <si>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</si>
  <si>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</si>
  <si>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</si>
  <si>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</si>
  <si>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PRESTAÇÃO DE 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</si>
  <si>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</si>
  <si>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</si>
  <si>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</si>
  <si>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</si>
  <si>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</si>
  <si>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</si>
  <si>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</si>
  <si>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</si>
  <si>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</si>
  <si>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</si>
  <si>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</si>
  <si>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</si>
  <si>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</si>
  <si>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</si>
  <si>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</si>
  <si>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</si>
  <si>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</si>
  <si>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</si>
  <si>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</si>
  <si>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</si>
  <si>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</si>
  <si>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</si>
  <si>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</si>
  <si>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</si>
  <si>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</si>
  <si>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</si>
  <si>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</si>
  <si>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</si>
  <si>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</si>
  <si>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</si>
  <si>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</si>
  <si>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</si>
  <si>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</si>
  <si>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</si>
  <si>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</si>
  <si>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</si>
  <si>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</si>
  <si>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</si>
  <si>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</si>
  <si>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</si>
  <si>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</si>
  <si>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</si>
  <si>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</si>
  <si>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</si>
  <si>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</si>
  <si>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</si>
  <si>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</si>
  <si>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</si>
  <si>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</si>
  <si>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</si>
  <si>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</si>
  <si>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</si>
  <si>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</si>
  <si>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</si>
  <si>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</si>
  <si>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</si>
  <si>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</si>
  <si>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</si>
  <si>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</si>
  <si>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RESGATE INVEST FÁCIL</t>
  </si>
  <si>
    <t>INSTITUTO DIVA ALVES</t>
  </si>
  <si>
    <t>TRANSFERÊNCIA PAGAMENTO FGTS</t>
  </si>
  <si>
    <t>BX AUTOMÁTICA APLICAÇÕES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</si>
  <si>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</si>
  <si>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</si>
  <si>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</si>
  <si>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</si>
  <si>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</si>
  <si>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</si>
  <si>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</si>
  <si>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</si>
  <si>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 xml:space="preserve">LP FARMA 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</si>
  <si>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</si>
  <si>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</si>
  <si>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</si>
  <si>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</si>
  <si>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</si>
  <si>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</si>
  <si>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</si>
  <si>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</si>
  <si>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</si>
  <si>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</si>
  <si>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</si>
  <si>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</si>
  <si>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27.721.364/0001-17</t>
  </si>
  <si>
    <t>BIOXXI SERVIÇOS DE ESTERILIZAÇÃO LTDA</t>
  </si>
  <si>
    <t>SERVIÇOS DE ESTIRILIZAÇÃO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</si>
  <si>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</si>
  <si>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</si>
  <si>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</si>
  <si>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</si>
  <si>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</si>
  <si>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</si>
  <si>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</si>
  <si>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</si>
  <si>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</si>
  <si>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</si>
  <si>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</si>
  <si>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</si>
  <si>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</si>
  <si>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</si>
  <si>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</si>
  <si>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</si>
  <si>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20.650.862/0001-77</t>
  </si>
  <si>
    <t>STOCK MED DISTRIBUIDORA</t>
  </si>
  <si>
    <t>OCULOS DE PROTEÇÃO</t>
  </si>
  <si>
    <t>FGTS COMP.01/2019</t>
  </si>
  <si>
    <t xml:space="preserve">TED-TRANSF ELET DISPON REMET.UPA D CAXIAS PROVISO
</t>
  </si>
  <si>
    <t>CRÉDITO EM CONTA</t>
  </si>
  <si>
    <t>TARIFA DOC/TED</t>
  </si>
  <si>
    <t>APLICAÇÃO INVEST. FÁCIL</t>
  </si>
  <si>
    <t xml:space="preserve">PAGAMENTO GOVERNO RJ UG296100/2019OB000276 0000011004
</t>
  </si>
  <si>
    <t>FOLHA COMP. 12/2018</t>
  </si>
  <si>
    <t>TRANSFERÊNCIA -SEDE PGTO FGTS</t>
  </si>
  <si>
    <t>GUIA  FGTS</t>
  </si>
  <si>
    <t>SERVIÇOS DE MANUTENÇÃO</t>
  </si>
  <si>
    <t>ND 83532601</t>
  </si>
  <si>
    <t>LOCAÇÃO DE EQUIPAMENTOS</t>
  </si>
  <si>
    <t>ND 83532655</t>
  </si>
  <si>
    <t>RATEIO -SEDE</t>
  </si>
  <si>
    <t>LOCAÇÃO MENSAL DE AMBULÂNCIA</t>
  </si>
  <si>
    <t>ILAND COMERCIO E SERVIÇOS</t>
  </si>
  <si>
    <t>RECIBO DE PGTO. FOLHA COMP. 01/2019</t>
  </si>
  <si>
    <t>FRANCINE CORREIA DO AMARAL PEREIRA</t>
  </si>
  <si>
    <t>89.171.417/0001-20</t>
  </si>
  <si>
    <t>HOSPIDATA S/S LTDA</t>
  </si>
  <si>
    <t>SISTEMA DE GESTÃO</t>
  </si>
  <si>
    <t>AGUARDANDO NOVO BOLETO - PROTOCOLO 940253 / R$ 1.727,18</t>
  </si>
  <si>
    <t>11.306.089/0004-63</t>
  </si>
  <si>
    <t>SONIPREV PREVENÇÃO E DIAGNOSTICO</t>
  </si>
  <si>
    <t xml:space="preserve">EASY POWER COM DE MAQ E EQUIPAMENTOS </t>
  </si>
  <si>
    <t>SECRETARIA DA RECEITA FEDERAL DO BRASIL</t>
  </si>
  <si>
    <t xml:space="preserve">DARF IRRF COMP. 01/2019 </t>
  </si>
  <si>
    <t xml:space="preserve">DARF CSRF COMP. 01/2019 </t>
  </si>
  <si>
    <t>TERMO DE RESCISÃO DE CONTRATO - PARCIAL</t>
  </si>
  <si>
    <t>VERONICA SOARES DE ALMEIDA</t>
  </si>
  <si>
    <t>INSS -COMP.01/2019</t>
  </si>
  <si>
    <t>IR COMP. 01/2019</t>
  </si>
  <si>
    <t>3-001</t>
  </si>
  <si>
    <t>JUÇARA MORAES</t>
  </si>
  <si>
    <t>VALE TRANSPORTE COLABORADORES TRANSFERIDOS DE COPACABANA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</si>
  <si>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</si>
  <si>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</si>
  <si>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</si>
  <si>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</si>
  <si>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</si>
  <si>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</si>
  <si>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</si>
  <si>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</si>
  <si>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ÁGUA E SECO LAVANDERIAS LTDA - EPP</t>
  </si>
  <si>
    <t>CUSTOS</t>
  </si>
  <si>
    <t>12.3.8.</t>
  </si>
  <si>
    <t>12.3.11.</t>
  </si>
  <si>
    <t>12.3.19.</t>
  </si>
  <si>
    <t>12.3.3.</t>
  </si>
  <si>
    <t>12.3.23.</t>
  </si>
  <si>
    <t>12.3.10.</t>
  </si>
  <si>
    <t>12.3.21.</t>
  </si>
  <si>
    <t>12.3.14.</t>
  </si>
  <si>
    <t>12.3.4.</t>
  </si>
  <si>
    <t>12.3.1.</t>
  </si>
  <si>
    <t>MARÇO</t>
  </si>
  <si>
    <t>VALE TRANSPORTE COLABORADORES QUE SOLICITARAM 2ª VIA DO CARTÃO</t>
  </si>
  <si>
    <t>16.727.886/0001-78</t>
  </si>
  <si>
    <t>2ª VIA DE CARTÃO DE VT</t>
  </si>
  <si>
    <t>VALE TRANSPORTE NOVOS COLABORADORES</t>
  </si>
  <si>
    <t>TED-TRANSF ELET DISPON
REMET.RJ FES CUSTEIO SUS</t>
  </si>
  <si>
    <t>APLICAÇÃO INVEST FÁCIL</t>
  </si>
  <si>
    <t>FOLHA COMP. 01/2019</t>
  </si>
  <si>
    <t>BX AUTOMATICA APLICAÇÕES</t>
  </si>
  <si>
    <t>TRANSFERÊNCIA PARA PGTO. FGTS</t>
  </si>
  <si>
    <t>Pagamento parcial, valor total da NF R$ 38.000,00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</si>
  <si>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</si>
  <si>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</si>
  <si>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</si>
  <si>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</si>
  <si>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</si>
  <si>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</si>
  <si>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PGTO. VIP NET R$ 4.406,97</t>
  </si>
  <si>
    <t>PGTO. VIP NET R$ 4.190,63</t>
  </si>
  <si>
    <t>PGTO. VIP NET R$ 7.641,28</t>
  </si>
  <si>
    <t>PGTO. VIP NET R$ 4.736,59</t>
  </si>
  <si>
    <t>PGTO. VIP NET R$ 8.520,39</t>
  </si>
  <si>
    <t>PGTO. VIP NET R$ 2.659,50</t>
  </si>
  <si>
    <t>PGTO. VIP NET R$ 10.707,11</t>
  </si>
  <si>
    <t>06/06/2018</t>
  </si>
  <si>
    <t>TRANSF CC PARA CC PJ PRISCILA DOS SANTOS VIEIRA</t>
  </si>
  <si>
    <t>TRANSF CC PARA CC PJ CAMILA MARTINS ALVARENGA</t>
  </si>
  <si>
    <t>TRANSF CC PARA CC PJ MARCILON SANTOS DE SOUZA</t>
  </si>
  <si>
    <t>TRANSF CC PARA CC PJ ANTONIA ARAUJO DE FARIAS</t>
  </si>
  <si>
    <t>TRANSF CC PARA CC PJ ISIS SILVA TAVARES JULIO</t>
  </si>
  <si>
    <t>TRANSF CC PARA CC PJ RODNEY DA SILVEIRA PINTO</t>
  </si>
  <si>
    <t>TRANSF CC PARA CC PJ SILVIO FERREIRA FILHO</t>
  </si>
  <si>
    <t>TRANSF CC PARA CC PJ FABIO GOMES DE PAIVA</t>
  </si>
  <si>
    <t>TRANSF CC PARA CC PJ NARA GODOY LEMOS</t>
  </si>
  <si>
    <t>TRANSF CC PARA CC PJ VICTOR DA SILVA DOS SANTOS</t>
  </si>
  <si>
    <t>TRANSF CC PARA CC PJ VINICIUS DA SILVA SOARES</t>
  </si>
  <si>
    <t>TRANSF CC PARA CC PJ MARCIA MARTINS PESSOA</t>
  </si>
  <si>
    <t>TRANSF CC PARA CC PJ MARCOS ANTONIO DE PAULA</t>
  </si>
  <si>
    <t>TRANSF CC PARA CC PJ WALTER ELIZIO DE CARVALHO</t>
  </si>
  <si>
    <t>TRANSF CC PARA CC PJ ANDREA VIEIRA DE OLIVEIRA</t>
  </si>
  <si>
    <t>TRANSF CC PARA CC PJ EDILAINE LIMA SILVA BARROS</t>
  </si>
  <si>
    <t>TRANSF CC PARA CC PJ FATIMA MARIA INACIO</t>
  </si>
  <si>
    <t>TRANSF CC PARA CC PJ JULIANA SILVA DE MOURA</t>
  </si>
  <si>
    <t>TRANSF CC PARA CC PJ LUCIMAR DE SOUZA SANTOS</t>
  </si>
  <si>
    <t>TRANSF CC PARA CC PJ LYDIA CASIMIRO</t>
  </si>
  <si>
    <t>TRANSF CC PARA CC PJ RAFAELE NUNES DE CARVALHO</t>
  </si>
  <si>
    <t>TRANSF CC PARA CC PJ SANDRA CILENE SOUZA DE ALM</t>
  </si>
  <si>
    <t>TRANSF CC PARA CC PJ SIMONI AGUIAR MOTA</t>
  </si>
  <si>
    <t>TRANSF CC PARA CC PJ VIVIANE FERREIRA MACHADO</t>
  </si>
  <si>
    <t>TRANSF CC PARA CP PJ MILENE DA SILVA</t>
  </si>
  <si>
    <t>TRANSF CC PARA CP PJ JOSE LUIZ RAMOS DA SILVA</t>
  </si>
  <si>
    <t>TRANSF CC PARA CC PJ MARCOS FRANCISCO DE PAULA</t>
  </si>
  <si>
    <t>DOC/TED INTERNET DOC INTERNET</t>
  </si>
  <si>
    <t>TARIFA BANCARIA Max Empresarial 2</t>
  </si>
  <si>
    <t>TRANSF FDOS DOC-E H BANK DEST.JAQUELINE EDITH DE OLI VEIR</t>
  </si>
  <si>
    <t>TRANSF FDOS DOC-E H BANK DEST.PAULO ALEXANDRE ANTUNES CAV</t>
  </si>
  <si>
    <t>TRANSF FDOS DOC-E H BANK DEST.FREDERICO MIRANDA DA SILVA</t>
  </si>
  <si>
    <t>TRANSF FDOS DOC-E H BANK DEST.NATHALIA SOBRINHO GURGEL</t>
  </si>
  <si>
    <t>TRANSF FDOS DOC-E H BANK DEST.MARCIO DE OLIVEIRA CASTRO</t>
  </si>
  <si>
    <t>TRANSF CC PARA CC PJ SANDRO ROGERIO LIMA ISAIAS</t>
  </si>
  <si>
    <t>TRANSF CC PARA CC PJ MONIQUE SCATGNA FERREIRA</t>
  </si>
  <si>
    <t>TRANSF CC PARA CC PJ KAREN FERREIRA DA SILVA</t>
  </si>
  <si>
    <t>TRANSF CC PARA CC PJ CINTIA FERREIRA GONCALVES</t>
  </si>
  <si>
    <t>TRANSF CC PARA CC PJ DENIS ALLAN MAGALHAES</t>
  </si>
  <si>
    <t>TRANSF CC PARA CC PJ MARIA CARMEN MONTEIRO PEREIRA</t>
  </si>
  <si>
    <t>TRANSF CC PARA CC PJ CARLOS HENRIQUE SILVA PEDRAZAS</t>
  </si>
  <si>
    <t>TRANSF CC PARA CC PJ WALLACE RIBEIRO MENDES DOS SANTO</t>
  </si>
  <si>
    <t>TRANSF CC PARA CC PJ MARCOS ANTONIO DOS SANTOS</t>
  </si>
  <si>
    <t>TRANSF CC PARA CC PJ LETICIA BARBOSA DE MOURA</t>
  </si>
  <si>
    <t>TRANSF CC PARA CC PJ ELOAH CORREA LIMA</t>
  </si>
  <si>
    <t>TRANSF CC PARA CC PJ ROBINSON SALGADO</t>
  </si>
  <si>
    <t>TRANSF CC PARA CC PJ ELIANE SCARPINI AMORELLI</t>
  </si>
  <si>
    <t>TRANSF CC PARA CC PJ ISABELA BEZERRA F DA SILVA</t>
  </si>
  <si>
    <t>TRANSF CC PARA CC PJ MARIANA GOMES DE OLIVEIRA</t>
  </si>
  <si>
    <t>TRANSF CC PARA CC PJ JUCARA DE MORAES SILVA</t>
  </si>
  <si>
    <t>TRANSF CC PARA CC PJ CELIA KRISTINA MARTINS DOS SANTO</t>
  </si>
  <si>
    <t>TRANSF CC PARA CC PJ JUCINEIA ANDRADE DOS SANTOS</t>
  </si>
  <si>
    <t>TRANSF CC PARA CC PJ ANA ISABEL OLIVEIRA</t>
  </si>
  <si>
    <t>TRANSF CC PARA CC PJ ROSANGELA VITOR AFONSO DE MEDEIR</t>
  </si>
  <si>
    <t>TRANSF CC PARA CC PJ ROBERTA MILLELI SILVA</t>
  </si>
  <si>
    <t>TRANSF CC PARA CC PJ CLAUDINETE M DA SILVA PITINATI</t>
  </si>
  <si>
    <t>TRANSF CC PARA CC PJ RAYSSA SILVA DE MENEZES</t>
  </si>
  <si>
    <t>TRANSF CC PARA CC PJ FRANCINE CORREA DO AMARAL PEREIR</t>
  </si>
  <si>
    <t>TRANSF CC PARA CC PJ CLEMAR PASSOS GARCIA NETO</t>
  </si>
  <si>
    <t>TRANSF CC PARA CC PJ MARIA CRISTINA GONCALVES VIEIRA</t>
  </si>
  <si>
    <t>TRANSF CC PARA CC PJ TEREZA RAQUEL VIEIRA CRUZ BEZERR</t>
  </si>
  <si>
    <t>TRANSF CC PARA CC PJ EUNICE ALVES OLIVEIRA PEREIRA</t>
  </si>
  <si>
    <t>TRANSF CC PARA CC PJ CAROLINNE DE CRISTO SERGIO</t>
  </si>
  <si>
    <t>TRANSF CC PARA CC PJ AGLAIA LUIS CARLOS DANTAS CARVAL</t>
  </si>
  <si>
    <t>TRANSF CC PARA CC PJ REBECA TEIXEIRA SANTOS</t>
  </si>
  <si>
    <t>TRANSF CC PARA CC PJ JESSICA LIMA DA SILVA SEQUEIRA</t>
  </si>
  <si>
    <t>TRANSF CC PARA CC PJ MARIA ZENAIDE FERREIRA SANTOS</t>
  </si>
  <si>
    <t>TRANSF CC PARA CC PJ MARCO ANTONIO DE OLIVEIRA SILVA</t>
  </si>
  <si>
    <t>TRANSF CC PARA CC PJ LUCIENE LAUREANO DE OLIVEIRA GOM</t>
  </si>
  <si>
    <t>TRANSF CC PARA CC PJ VIVIAN MEIRY DE SA CARVALHO</t>
  </si>
  <si>
    <t>TRANSF CC PARA CC PJ BRENNO VINICIUS DE MORAES</t>
  </si>
  <si>
    <t>TRANSF CC PARA CC PJ JEANE LEMOS DE SOUZA BATISTA</t>
  </si>
  <si>
    <t>TRANSF CC PARA CC PJ SANDRA FIGUEIREDO ABREU</t>
  </si>
  <si>
    <t>TRANSF CC PARA CC PJ SANDRA CILENE SOUZA DE ALMEIDA</t>
  </si>
  <si>
    <t>TRANSF CC PARA CC PJ ROZINEIA DE OLIVEIRA DA SILVA</t>
  </si>
  <si>
    <t>TRANSF CC PARA CC PJ ROSILENE DA FONSECA ANTONIO</t>
  </si>
  <si>
    <t>TRANSF CC PARA CC PJ NAYRA RIBEIRO BASTOS</t>
  </si>
  <si>
    <t>TRANSF CC PARA CC PJ MIRIAM LOPES DA SILVA</t>
  </si>
  <si>
    <t>TRANSF CC PARA CC PJ MARIZETE ROMEIRO DE OLIVEIRA SIL</t>
  </si>
  <si>
    <t>TRANSF CC PARA CC PJ MARILDA APARECIDA PAULINO</t>
  </si>
  <si>
    <t>TRANSF CC PARA CC PJ LUCIANA CARMEN DE ARAUJO</t>
  </si>
  <si>
    <t>TRANSF CC PARA CC PJ LUCIA HELENA DA SILVA SCHAIDER</t>
  </si>
  <si>
    <t>TRANSF CC PARA CC PJ LEANDRA PRISCILA SILVA DE OLIVEI</t>
  </si>
  <si>
    <t>TRANSF CC PARA CC PJ KARLA CRISTINA SANTOS SANTANA</t>
  </si>
  <si>
    <t>TRANSF CC PARA CC PJ KARINA MOREIRA DA SILVA</t>
  </si>
  <si>
    <t>TRANSF CC PARA CC PJ JULIO CESAR REZENDE EIRA</t>
  </si>
  <si>
    <t>TRANSF CC PARA CC PJ JESSICA HELENA RIBEIRO SOARES</t>
  </si>
  <si>
    <t>TRANSF CC PARA CC PJ JANAINA SOUZA DA SILVA</t>
  </si>
  <si>
    <t>TRANSF CC PARA CC PJ GRACILENE ARAUJO TRANQUILINO</t>
  </si>
  <si>
    <t>TRANSF CC PARA CC PJ GABRIELLI STEPHANE DA SILVA</t>
  </si>
  <si>
    <t>TRANSF CC PARA CC PJ FLAVIA JUREMA FARIA CONSTANTINO</t>
  </si>
  <si>
    <t>TRANSF CC PARA CC PJ CECILIA DA SILVA FULI</t>
  </si>
  <si>
    <t>TRANSF CC PARA CC PJ CATERINE OLIVEIRA DE AZEVEDO</t>
  </si>
  <si>
    <t>TRANSF CC PARA CC PJ ANA CLAUDIA VIEIRA DE OLIVEIRA</t>
  </si>
  <si>
    <t>TRANSF CC PARA CC PJ SIMONE DE SOUZA MAIA</t>
  </si>
  <si>
    <t>TRANSF CC PARA CC PJ ALCIONE BASILIO DE ABREU</t>
  </si>
  <si>
    <t>TRANSF CC PARA CC PJ CRISTIANE TELES FRAZAO</t>
  </si>
  <si>
    <t>TRANSF CC PARA CC PJ JULIANA DOS REIS PRECIOZO</t>
  </si>
  <si>
    <t>TRANSF CC PARA CC PJ FLAVIA MACEDO BELLO PIRES</t>
  </si>
  <si>
    <t>TRANSF CC PARA CC PJ WILLIAN MARINHO LUCAS</t>
  </si>
  <si>
    <t>TRANSF CC PARA CC PJ ALICE MARIA LISBOA</t>
  </si>
  <si>
    <t>TRANSF CC PARA CC PJ VALERIA DE LOURDES LOUZADA DA SI</t>
  </si>
  <si>
    <t>TRANSF CC PARA CC PJ SIMONE SEQUEIRA BARCELLO</t>
  </si>
  <si>
    <t>TRANSF CC PARA CC PJ DENILZA LEMOS COSTA</t>
  </si>
  <si>
    <t>TRANSF CC PARA CC PJ THIAGO DA TRINDADE FERREIRA</t>
  </si>
  <si>
    <t>TRANSF CC PARA CC PJ VANIA CRISTIANE GOMES</t>
  </si>
  <si>
    <t>TRANSF CC PARA CC PJ ANDRE LINS DE ALMEIDA</t>
  </si>
  <si>
    <t>TRANSF CC PARA CC PJ ALEX LOUZA MACEDO</t>
  </si>
  <si>
    <t>TRANSF CC PARA CC PJ JEFERSON DE SOUZA FELIPE</t>
  </si>
  <si>
    <t>TRANSF CC PARA CC PJ WESCLEY JOSE OLIVEIRA DA COSTA</t>
  </si>
  <si>
    <t>TRANSF CC PARA CC PJ JESSICA SILVA CABRAL</t>
  </si>
  <si>
    <t>TRANSF CC PARA CC PJ ALINE FERREIRA DOS SANTOS</t>
  </si>
  <si>
    <t>TRANSF CC PARA CC PJ BRUNO DIAS FERREIRA</t>
  </si>
  <si>
    <t>TRANSF CC PARA CC PJ RENATA SILVA TORRES DOS SANTOS</t>
  </si>
  <si>
    <t>TRANSF CC PARA CC PJ ANDREA DA CONCEICAO ALVES</t>
  </si>
  <si>
    <t>TRANSF CC PARA CC PJ LUCI MARIA DE SOUZA</t>
  </si>
  <si>
    <t>TRANSF CC PARA CC PJ PAULO ELIAS GOMES PEREIRA</t>
  </si>
  <si>
    <t>TRANSF CC PARA CC PJ FABIANA VAZ AROUCHA MALLER</t>
  </si>
  <si>
    <t>TRANSF CC PARA CP PJ FELLYPE RODRIGUES MENDONCA</t>
  </si>
  <si>
    <t>DOC DEVOLVIDO</t>
  </si>
  <si>
    <t>SINAL VITAL COM. PROD. MEDI</t>
  </si>
  <si>
    <t>RICARDO ANIBAL ANGULO CUELL</t>
  </si>
  <si>
    <t>RICARDO ANIBAL  NGULO CUELL</t>
  </si>
  <si>
    <t>ADAM LINHARES</t>
  </si>
  <si>
    <t>INGRID VIANA BATISTA</t>
  </si>
  <si>
    <t>ANDREA DA CONCEI  O</t>
  </si>
  <si>
    <t>VIVIAN MEIRY DE S  C</t>
  </si>
  <si>
    <t>JEFERSON DE SOUZA FE</t>
  </si>
  <si>
    <t>WILLIAM MARINHO LUCA</t>
  </si>
  <si>
    <t>CRISTIANE TELES FRAZ</t>
  </si>
  <si>
    <t>JUÇARA DE MORAES SIL</t>
  </si>
  <si>
    <t>CILZETE MARA DA SILV</t>
  </si>
  <si>
    <t xml:space="preserve"> ART CONTABIL SERV ES</t>
  </si>
  <si>
    <t>JASON SANTOS DA COST</t>
  </si>
  <si>
    <t>WALLACE RIBEIRO MENDES DOS</t>
  </si>
  <si>
    <t xml:space="preserve"> ISIS SILVA TAVARES JULIO</t>
  </si>
  <si>
    <t>RODNEY DA SILVEIRA PINTO</t>
  </si>
  <si>
    <t xml:space="preserve"> SILVIO FERREIRA FILHO</t>
  </si>
  <si>
    <t xml:space="preserve"> JUCINEIA ANDRADE DOS SANTO</t>
  </si>
  <si>
    <t xml:space="preserve"> TEREZA RAQUEL VIEIRA CRUZ</t>
  </si>
  <si>
    <t>ADRIANA DE SOUZA RODRIGUES</t>
  </si>
  <si>
    <t xml:space="preserve"> EUNICE ALVES OLIVEIRA PERE</t>
  </si>
  <si>
    <t>ALEXANDRE SENNA DOS SANTOS</t>
  </si>
  <si>
    <t>ALINE ROCHA GONCALVES</t>
  </si>
  <si>
    <t xml:space="preserve"> MARCO ANTONIO DE OLIVEIRA</t>
  </si>
  <si>
    <t xml:space="preserve"> MARIA ZENAIDE FERREIRA SAN</t>
  </si>
  <si>
    <t>LUCIENE LAUREANO DE OLIVEI</t>
  </si>
  <si>
    <t xml:space="preserve"> GABRIELLI STEPHANE DA SILV</t>
  </si>
  <si>
    <t xml:space="preserve"> MARIZETE ROMEIRO DE OLIVEI</t>
  </si>
  <si>
    <t xml:space="preserve"> VICTOR DA SILVA DOS SANTOS</t>
  </si>
  <si>
    <t xml:space="preserve"> VINICIUS DA SILVA SOARES</t>
  </si>
  <si>
    <t xml:space="preserve"> MARCOS ANTONIO DE PAULA</t>
  </si>
  <si>
    <t>ANA CLAUDIA VIEIRA DE OLIV</t>
  </si>
  <si>
    <t>ANDREA VIEIRA DE OLIVEIRA</t>
  </si>
  <si>
    <t xml:space="preserve"> EDILAINE LIMA SILVA BARROS</t>
  </si>
  <si>
    <t xml:space="preserve"> FATIMA MARIA INACIO</t>
  </si>
  <si>
    <t xml:space="preserve"> ROSILENE DA FONSECA ANTONI</t>
  </si>
  <si>
    <t>ROZINEIA DE OLIVEIRA DA SI</t>
  </si>
  <si>
    <t xml:space="preserve"> SIMONI AGUIAR MOTA</t>
  </si>
  <si>
    <t xml:space="preserve"> VIVIANE FERREIRA MACHADO</t>
  </si>
  <si>
    <t xml:space="preserve"> AMANDA ALVES DE BARROS</t>
  </si>
  <si>
    <t xml:space="preserve"> ALEXANDRE SENNA DOS SANTOS</t>
  </si>
  <si>
    <t xml:space="preserve"> ADRIANA CHAVES DO ROSARIO</t>
  </si>
  <si>
    <t xml:space="preserve"> ALINE MONCORES FACHAS</t>
  </si>
  <si>
    <t xml:space="preserve"> ALEXANDRE DOS SANTOS LEAL</t>
  </si>
  <si>
    <t>MILENA RODRIGUES E SILVA</t>
  </si>
  <si>
    <t>JAIME ZONIS</t>
  </si>
  <si>
    <t xml:space="preserve"> ALEX ROCHA SOARES</t>
  </si>
  <si>
    <t>JOYCE URSULA THOMAZ OLIVEI</t>
  </si>
  <si>
    <t xml:space="preserve"> VANIZE BISPO DE CARVALHO</t>
  </si>
  <si>
    <t>ANNA CAROLINA MAURICIO DE</t>
  </si>
  <si>
    <t xml:space="preserve"> MARCELA GUIMARAES CAMARA C</t>
  </si>
  <si>
    <t xml:space="preserve"> LIGIA MARIA NERI LIMA DE S</t>
  </si>
  <si>
    <t>RODRIGO ARAUJO QUITETE DE</t>
  </si>
  <si>
    <t>JOAQUIM CARLOS FERREIRA DE</t>
  </si>
  <si>
    <t xml:space="preserve"> CLEMAR PASSOS GARCIA NETO</t>
  </si>
  <si>
    <t xml:space="preserve"> FRANCINE CORREA DO AMARAL</t>
  </si>
  <si>
    <t xml:space="preserve"> MATEUS FERREIRA DE ALMEIDA</t>
  </si>
  <si>
    <t xml:space="preserve"> CAROLINNE DE CRISTO SERGIO</t>
  </si>
  <si>
    <t xml:space="preserve"> REBECA TEIXEIRA SANTOS</t>
  </si>
  <si>
    <t xml:space="preserve"> ALCIONE BASILIO DE ABREU</t>
  </si>
  <si>
    <t xml:space="preserve"> THIAGO DA TRINDADE FERREIR</t>
  </si>
  <si>
    <t>FOLHA DE PAGAMENTO</t>
  </si>
  <si>
    <t>REF. VT - JUL/2018</t>
  </si>
  <si>
    <t xml:space="preserve">INSS </t>
  </si>
  <si>
    <t>MARCIA SANTOS ALVAREZ</t>
  </si>
  <si>
    <t>CELINA MARIA DOS SANTOS COS</t>
  </si>
  <si>
    <t>JAQUELINE EDITH DE OLI VEIR</t>
  </si>
  <si>
    <t>TED DEVOLVIDO</t>
  </si>
  <si>
    <t>TRANSFERÊNCIA NO VALOR R$ 3.189,99</t>
  </si>
  <si>
    <t>TRANSFERÊNCIA NO VALOR R$ 12.870,00</t>
  </si>
  <si>
    <t>TRANSF. PARA CONTA DE TAQUARA PGTO. FGTS</t>
  </si>
  <si>
    <t>FOLHA DE PAGAMENTO -CARMEN LORENA DA SILVA VASCONCEL</t>
  </si>
  <si>
    <t>TRANSFERÊNCIA PARA CONTA DA SEDE PGTO. FGTS</t>
  </si>
  <si>
    <t>FOLHA COMP. 11/2018</t>
  </si>
  <si>
    <t>GUIA DE PREVIDENCIA SOCIAL - GPS</t>
  </si>
  <si>
    <t>VALOR</t>
  </si>
  <si>
    <t>ABSKAN RESTAURANTES LTDA ME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</si>
  <si>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</si>
  <si>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</si>
  <si>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</si>
  <si>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</si>
  <si>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</si>
  <si>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</si>
  <si>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</si>
  <si>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</si>
  <si>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</si>
  <si>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</si>
  <si>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</si>
  <si>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</si>
  <si>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</si>
  <si>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</si>
  <si>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</si>
  <si>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</si>
  <si>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PREFEITURA MUNICIPAL DE DUQUE DE CAXIAS</t>
  </si>
  <si>
    <t>TAXA DE INSTALAÇÃO COMERCIAL - EMISSÃO DE ALVARÁ</t>
  </si>
  <si>
    <t>TAXA DE SERVIÇOS CADASTRAIS - EMISSÃO DE ALVARÁ</t>
  </si>
  <si>
    <t xml:space="preserve">DEPOSITO JUDICIAL </t>
  </si>
  <si>
    <t>PAULO ELIAS</t>
  </si>
  <si>
    <t>ABRIL</t>
  </si>
  <si>
    <t xml:space="preserve">FLAVIO DE AZEVEDO </t>
  </si>
  <si>
    <t>GRF- GUIA DE RECOLHIMENTO DO FGTS</t>
  </si>
  <si>
    <t>FGTS COMP. 03/2019</t>
  </si>
  <si>
    <t>68.583.954/0001-08</t>
  </si>
  <si>
    <t>CORPHO COMERCIO PROD. HOSPITALARES</t>
  </si>
  <si>
    <t>18.238.401/0001-61</t>
  </si>
  <si>
    <t>V H &amp; M PAPELARIA INFOMÁTICA</t>
  </si>
  <si>
    <t xml:space="preserve">COMPRA DE MATERIAL DE LIMPEZA </t>
  </si>
  <si>
    <t>COMPRA DE MATERIAL DE EXPEDIENTE</t>
  </si>
  <si>
    <t>EASY POWER</t>
  </si>
  <si>
    <t>MANUTENÇÃO DE GERADORES</t>
  </si>
  <si>
    <t>1121665/02</t>
  </si>
  <si>
    <t>67.729.178/0004-91</t>
  </si>
  <si>
    <t>COMERCIAL CIRUGICA RIOCLARENSE LTDA</t>
  </si>
  <si>
    <t>486163/02</t>
  </si>
  <si>
    <t>131034/02</t>
  </si>
  <si>
    <t>11.896.538/0001-42</t>
  </si>
  <si>
    <t>SOLUMED DISTR. MED PROD. SAÚDE LTDA</t>
  </si>
  <si>
    <t>COLETA E TRATAMENTO DE RESIDUOS 21/11-20/12</t>
  </si>
  <si>
    <t>COLETA E TRATAMENTO DE RESIDUOS 21/12 -31/12</t>
  </si>
  <si>
    <t>08.087.373/0001-53</t>
  </si>
  <si>
    <t>VG MED COM DE MATERIAL HOSPITALAR</t>
  </si>
  <si>
    <t>SANCHES E TELES</t>
  </si>
  <si>
    <t>BD DISTRIBUIDORA DE MEDICAMENTOS</t>
  </si>
  <si>
    <t>29/02</t>
  </si>
  <si>
    <t>05.957.860/0001-31</t>
  </si>
  <si>
    <t>AZEVEDO DOS REIS ADVOGADOS ASSOCIADOS</t>
  </si>
  <si>
    <t>PRESTAÇÃO DE SERVIÇOS JURÍDICOS</t>
  </si>
  <si>
    <t>AGUARDANDO PROCESSO DA UNIDADE</t>
  </si>
  <si>
    <t>TERMO DE RESCISÃO DO CONTRATO DE TRABALHO</t>
  </si>
  <si>
    <t>GRRF- GUIA DE RECOLHIMENTO RESCISÓRIO DO FGTS</t>
  </si>
  <si>
    <t>FGTS  MARCOS VINICIUS PAVÃO DUTRA</t>
  </si>
  <si>
    <t>FGTS  FRANCINE CORREIA DO AMARAL PEREIRA</t>
  </si>
  <si>
    <t>TRANSFERÊNCIA PARA CONTA DA PROVISÕES</t>
  </si>
  <si>
    <t>TRANSFERÊNCIA NO VALOR R$ 8.000,00</t>
  </si>
  <si>
    <t>2019/398</t>
  </si>
  <si>
    <t>TRANSFERÊNCIA NO VALOR R$ 12.210,50</t>
  </si>
  <si>
    <t>2019/500</t>
  </si>
  <si>
    <t>RM SCAN SERVIÇOS MEDICOS LTDA</t>
  </si>
  <si>
    <t>COMERCIAL RIO MED</t>
  </si>
  <si>
    <t>11.857.102/0001-44</t>
  </si>
  <si>
    <t>CJF ASSESSORIA EM SEGURANÇA DO TRABALHO E SAÚDE OCUPACIONAL LTDA ME</t>
  </si>
  <si>
    <t>ASSISTÊNCIA MÉDICA OCUPACIONAL</t>
  </si>
  <si>
    <t>03.061.922/0001-05</t>
  </si>
  <si>
    <t>CONVICTA AUDITORES INDEPENDENTES S/S</t>
  </si>
  <si>
    <t>FOLHA COMP. 02/2019</t>
  </si>
  <si>
    <t>KELVIN ROCHA DE MORAES</t>
  </si>
  <si>
    <t>VILSINEY MATINHO ALVES</t>
  </si>
  <si>
    <t xml:space="preserve"> FGTS COMP. 02/2019</t>
  </si>
  <si>
    <t>AZEVEDO DOS REIS ADVOGADOS</t>
  </si>
  <si>
    <t xml:space="preserve">PRESTAÇÃO DE SERVIÇOS JURÍDICOS </t>
  </si>
  <si>
    <t>ASSINATURA DE EDEMIR E CONTABILIDADE</t>
  </si>
  <si>
    <t>SERVIÇOS DE CONSULTORIA E AUDITORIA</t>
  </si>
  <si>
    <t>PGTO SALÁRIO VIP NET</t>
  </si>
  <si>
    <t>AUXILIO CRECHE</t>
  </si>
  <si>
    <t>TARIFA BANCÁRIA PGTO FUNC. NET EMPRESA</t>
  </si>
  <si>
    <t>APLIC. INVEST FÁCIL</t>
  </si>
  <si>
    <t>MEGA MIX COMERCIO E SERVIÇOS</t>
  </si>
  <si>
    <t>TRANSFERÊNCIA NO VALOR R$ 1.788,15</t>
  </si>
  <si>
    <t>RATERIO SEDE</t>
  </si>
  <si>
    <t xml:space="preserve">NOTA EXPLICATIVA </t>
  </si>
  <si>
    <t>FOLHA COMPLEMENTAR FRANCINE CORREIA INSS -COMP.01/2019</t>
  </si>
  <si>
    <t>IR COMP. 01/2019 - FOLHA COMPLEMENTAR FRANCINE CORREIA</t>
  </si>
  <si>
    <t>40.232.258/0001-38</t>
  </si>
  <si>
    <t>PAPER RIO COMERCIO DE ARTIGOS DE PAPELARIA</t>
  </si>
  <si>
    <t>ESPECIFARMA COMERCIO DE MEDICAMENTOS</t>
  </si>
  <si>
    <t>V H &amp; M PAPELARIA</t>
  </si>
  <si>
    <t>MATERIAL DE EXPEDIENTE</t>
  </si>
  <si>
    <t>TRANSFERÊNCIA NO VALOR R$ 1.706,06</t>
  </si>
  <si>
    <t>BX AUTOMATICO APLICAÇÕES</t>
  </si>
  <si>
    <t xml:space="preserve">RESCISÃO DE CONTRATO DEPOSITO JUDICIAL </t>
  </si>
  <si>
    <t>SIDNEY DO NASCIMENTO</t>
  </si>
  <si>
    <t>TRANSFERÊNCIA NO VALOR R$ 13.691,89</t>
  </si>
  <si>
    <t>NOTA EXPLICATIVA SISTEMA A VACUO</t>
  </si>
  <si>
    <t>3-002</t>
  </si>
  <si>
    <t>S000160</t>
  </si>
  <si>
    <t>JESSICA HELENA</t>
  </si>
  <si>
    <t>CINTIA FERREIRA</t>
  </si>
  <si>
    <t>PGTO ANTECIPADO</t>
  </si>
  <si>
    <t>131034/01</t>
  </si>
  <si>
    <t>1121665/01</t>
  </si>
  <si>
    <t>COMERCIAL CIRUGICA RIO CLARENSE LTDA</t>
  </si>
  <si>
    <t>VALOR DA NF 41.850,17</t>
  </si>
  <si>
    <t>32.313.421/0001-45</t>
  </si>
  <si>
    <t>CAMINHAS COMERCIAL</t>
  </si>
  <si>
    <t>UTENSILIOS HOSPITALAR</t>
  </si>
  <si>
    <t>JUCIRAN GERALDO XAVIER DE SOUZA</t>
  </si>
  <si>
    <t>TRANSF.AUTORIZ.ENTRE C/C
BD DIST. DE MEDIC. E MAT HOSPITA</t>
  </si>
  <si>
    <t>00.360.305/0001-04</t>
  </si>
  <si>
    <t>DEPOSITO JUDICIAL</t>
  </si>
  <si>
    <t xml:space="preserve">KAREN FERREIRA DA SILVA </t>
  </si>
  <si>
    <t>INSS -  COMP.02/2019</t>
  </si>
  <si>
    <t>SECRETÁRIA DA RECEITA FEDERAL DO BRASIL</t>
  </si>
  <si>
    <t>DARF IR COMP. 02/2019</t>
  </si>
  <si>
    <t>TARIFA PAGAMENTO FUNCS NET EMPRESA</t>
  </si>
  <si>
    <t>INSS  TERCEIRO COMP.02/2019</t>
  </si>
  <si>
    <t xml:space="preserve">DARF IRRF COMP. 02/2019 </t>
  </si>
  <si>
    <t xml:space="preserve">DARF CSRF COMP. 02/2019 </t>
  </si>
  <si>
    <t>ROSELE PEREIRA DE OLIVEIRA</t>
  </si>
  <si>
    <t>00.673.404/0001-46</t>
  </si>
  <si>
    <t>G A REINOSO SERVIÇOS DE INFORMAÁTICA ME</t>
  </si>
  <si>
    <t>CONFECÇÃO DE 363 CARTÕES</t>
  </si>
  <si>
    <t>486163/01</t>
  </si>
  <si>
    <t>TRANSFERÊNCIA NO VALOR R$ 2.511,18</t>
  </si>
  <si>
    <t>SONIPREV PREVENCÇÃO E DIAGNOSTICO LTDA</t>
  </si>
  <si>
    <t>VALOR DA NOTA R$ 434.007,02</t>
  </si>
  <si>
    <t>07.271.776/0001-95</t>
  </si>
  <si>
    <t>CANAA EQUIPAMENTOS DE COMBATE A INCENDIO LTDA</t>
  </si>
  <si>
    <t>RECARGA DE EXTINTORES</t>
  </si>
  <si>
    <t>R A BONATO SERVIÇOS DE DETETIZAÇÃO</t>
  </si>
  <si>
    <t>TRANFERENCIA DE CRÉDITO</t>
  </si>
  <si>
    <t>S000185</t>
  </si>
  <si>
    <t>12.465.226/0001-47</t>
  </si>
  <si>
    <t>SERVIÇOS DE DETETIZAÇÃO</t>
  </si>
  <si>
    <t>110693210-5</t>
  </si>
  <si>
    <t>VALE TRANSPORTE - VANIZE BISPO DE CARVALHO</t>
  </si>
  <si>
    <t>TOTAL</t>
  </si>
  <si>
    <t>PAGAMENTO FUNCIONÁRIOS</t>
  </si>
  <si>
    <t xml:space="preserve">FOLHA DE PGTO. </t>
  </si>
  <si>
    <t>CHEQUE NO VALOR R$ 430,00</t>
  </si>
  <si>
    <t>INSTITUTO DIVA ALVES  DO BRASIL</t>
  </si>
  <si>
    <t xml:space="preserve">RATEIO SEDE </t>
  </si>
  <si>
    <t>TRANSFERÊNCIA R$ 8.558,79 +R$ 30,00</t>
  </si>
  <si>
    <t>DOC/TED INTERNET
TED INTERNET</t>
  </si>
  <si>
    <t>ISS TERCEIROS COMP. 03/2019- EASY POWER</t>
  </si>
  <si>
    <t xml:space="preserve">ISS TERCEIROS COMP. 03/2019- R A BOANATO </t>
  </si>
  <si>
    <t>ISS TERCEIROS COMP. 03/2019- RM SCAN</t>
  </si>
  <si>
    <t>ISS TERCEIROS COMP. 03/2019- SERVIOESTE</t>
  </si>
  <si>
    <t>ISS TERCEIROS COMP. 03/2019-  VIP SERVICE</t>
  </si>
  <si>
    <t>CHEQUE NO VALOR R$ 3.397,84</t>
  </si>
  <si>
    <t>TARIFA BANCÁRIA PGTO FUNCIONÁRIOS NET EMPRESA</t>
  </si>
  <si>
    <t>RECIBO DE PGTO. FOLHA COMP. 03/2019</t>
  </si>
  <si>
    <t>BRUNO CRUZ BEZERRA</t>
  </si>
  <si>
    <t>RESPOSIÇÃO DO FUNDO FIXO</t>
  </si>
  <si>
    <t>INSS COMP. 03/2019</t>
  </si>
  <si>
    <t xml:space="preserve">MARÇO </t>
  </si>
  <si>
    <t>IR COMP. 03/2019</t>
  </si>
  <si>
    <t>VALE TRANSPORTE - NOVOS COLABORADORES</t>
  </si>
  <si>
    <t>488976/01</t>
  </si>
  <si>
    <t>1131057/01</t>
  </si>
  <si>
    <t>SERVIÇOS DE CONSULTORIA E AUDITORIA PARC 02/12</t>
  </si>
  <si>
    <t>FALTA PROCESSO DA UNIDADE</t>
  </si>
  <si>
    <t>21.245,274/0001-10</t>
  </si>
  <si>
    <t>FERNANDO EDUARDO SANTANA MOREIRA</t>
  </si>
  <si>
    <t>FORNECIMENTO DE REFEIÇÃO 12/03 - 31/03</t>
  </si>
  <si>
    <t>INSS  TERCEIRO COMP.03/2019 - VIP SERVICE</t>
  </si>
  <si>
    <t>IRRF COMP. 03/2019 TERCEIROS</t>
  </si>
  <si>
    <t>DARF CSRF COMP. 03/2019</t>
  </si>
  <si>
    <t>COB0013379</t>
  </si>
  <si>
    <t>COB0013713</t>
  </si>
  <si>
    <t>NOTAS 2018</t>
  </si>
  <si>
    <t>RESCISÕES</t>
  </si>
  <si>
    <t>IMPOSTO</t>
  </si>
  <si>
    <t>RETEIO</t>
  </si>
  <si>
    <t>488976/02</t>
  </si>
  <si>
    <t>67.729.178/0002-20</t>
  </si>
  <si>
    <t>1131057/02</t>
  </si>
  <si>
    <t>1135282/01</t>
  </si>
  <si>
    <t>07.955.424/0001-59</t>
  </si>
  <si>
    <t>ASTHAMED COM. PROD EQUIP HOSP EIRELI</t>
  </si>
  <si>
    <t>7645/01</t>
  </si>
  <si>
    <t>SERVIÇOS DE CONSULTORIA E AUDITORIA PARC 03/12</t>
  </si>
  <si>
    <t xml:space="preserve">COLETA E TRATAMENTO DE RESIDUOS </t>
  </si>
  <si>
    <t>S000187</t>
  </si>
  <si>
    <t>RELAÇÃO DOS PROFISSIONAIS</t>
  </si>
  <si>
    <t>VALE TRANSPORTE - MAIO</t>
  </si>
  <si>
    <t>LOC OXIGÊNIO MED CIL / LOC AR COMPRIMIDO</t>
  </si>
  <si>
    <t>LOC SISTEMA VÁCUA</t>
  </si>
  <si>
    <t>TRANSFERÊNCIA NO VALOR R$7.676,60</t>
  </si>
  <si>
    <t>COMPRA DE MATERIAL - TUBO DE LATEX</t>
  </si>
  <si>
    <t>RESGATE DE INVEST FÁCIL</t>
  </si>
  <si>
    <t>FOLHA COMP. 04/2019</t>
  </si>
  <si>
    <t>FGTS COMP.04/2019</t>
  </si>
  <si>
    <t>ISS TERCEIROS COMP. 04/2019-  VIP SERVICE</t>
  </si>
  <si>
    <t>ISS TERCEIROS COMP. 04/2019- SONIPREV</t>
  </si>
  <si>
    <t>ISS TERCEIROS COMP. 04/2019- FERNANDO EDUARDO</t>
  </si>
  <si>
    <t>ISS TERCEIROS COMP. 04/2019- EVERALDO FONSECA</t>
  </si>
  <si>
    <t>ISS TERCEIROS COMP. 04/2019- RM SCAN</t>
  </si>
  <si>
    <t>ISS TERCEIROS COMP. 04/2019- EASY POWER</t>
  </si>
  <si>
    <t>CHEQUE NO VALOR R$ 16.740,14</t>
  </si>
  <si>
    <t>255561/04</t>
  </si>
  <si>
    <t>TRANSFERÊNCIA NO VALOR R$ 5.577,33</t>
  </si>
  <si>
    <t>RESCISÃO CONTRATUAL - DEPÓSITO JUDICIAL</t>
  </si>
  <si>
    <t>12.955.134/0009-00</t>
  </si>
  <si>
    <t>INSS -  COMP.04/2019</t>
  </si>
  <si>
    <t>DARF IRRF COMP. 04/2019</t>
  </si>
  <si>
    <t>INSS  TERCEIRO COMP.04/2019 - VIP SERVICE</t>
  </si>
  <si>
    <t>IRRF COMP. 04/2019 TERCEIROS</t>
  </si>
  <si>
    <t>DARF CSRF COMP. 04/2019</t>
  </si>
  <si>
    <t>26.550.803/001-03</t>
  </si>
  <si>
    <t>21.245.274/0001-10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</si>
</sst>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b/>
      <sz val="8"/>
      <color theme="1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836">
    <xf numFmtId="0" fontId="0" fillId="0" borderId="0" xfId="0"/>
    <xf numFmtId="0" fontId="0" fillId="2" borderId="0" xfId="0" applyFill="1"/>
    <xf numFmtId="0" fontId="0" fillId="2" borderId="0" xfId="0" applyFill="1" applyBorder="1"/>
    <xf numFmtId="0" fontId="3" fillId="3" borderId="1" xfId="3" applyFont="1" applyFill="1" applyBorder="1" applyAlignment="1">
      <alignment horizontal="center" vertical="center" wrapText="1"/>
    </xf>
    <xf numFmtId="0" fontId="4" fillId="2" borderId="0" xfId="0" applyFont="1" applyFill="1" applyBorder="1"/>
    <xf numFmtId="43" fontId="4" fillId="2" borderId="0" xfId="1" applyFont="1" applyFill="1" applyBorder="1"/>
    <xf numFmtId="0" fontId="5" fillId="2" borderId="1" xfId="3" applyFont="1" applyFill="1" applyBorder="1" applyAlignment="1">
      <alignment vertical="center"/>
    </xf>
    <xf numFmtId="165" fontId="5" fillId="2" borderId="1" xfId="2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3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9" fillId="2" borderId="0" xfId="0" applyFont="1" applyFill="1"/>
    <xf numFmtId="0" fontId="8" fillId="2" borderId="1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/>
    <xf numFmtId="0" fontId="9" fillId="2" borderId="0" xfId="0" applyFont="1" applyFill="1" applyBorder="1"/>
    <xf numFmtId="0" fontId="0" fillId="2" borderId="2" xfId="0" applyFill="1" applyBorder="1"/>
    <xf numFmtId="0" fontId="0" fillId="2" borderId="1" xfId="0" applyFill="1" applyBorder="1"/>
    <xf numFmtId="0" fontId="9" fillId="2" borderId="1" xfId="0" applyFont="1" applyFill="1" applyBorder="1"/>
    <xf numFmtId="0" fontId="10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/>
    <xf numFmtId="0" fontId="9" fillId="5" borderId="5" xfId="0" applyFont="1" applyFill="1" applyBorder="1"/>
    <xf numFmtId="0" fontId="11" fillId="5" borderId="6" xfId="0" applyFont="1" applyFill="1" applyBorder="1"/>
    <xf numFmtId="0" fontId="9" fillId="2" borderId="2" xfId="0" applyFont="1" applyFill="1" applyBorder="1"/>
    <xf numFmtId="0" fontId="9" fillId="2" borderId="4" xfId="0" applyFont="1" applyFill="1" applyBorder="1"/>
    <xf numFmtId="0" fontId="11" fillId="5" borderId="7" xfId="0" applyFont="1" applyFill="1" applyBorder="1" applyAlignment="1">
      <alignment horizontal="left"/>
    </xf>
    <xf numFmtId="43" fontId="12" fillId="5" borderId="8" xfId="0" applyNumberFormat="1" applyFont="1" applyFill="1" applyBorder="1"/>
    <xf numFmtId="43" fontId="12" fillId="5" borderId="9" xfId="0" applyNumberFormat="1" applyFont="1" applyFill="1" applyBorder="1"/>
    <xf numFmtId="43" fontId="11" fillId="5" borderId="6" xfId="0" applyNumberFormat="1" applyFont="1" applyFill="1" applyBorder="1"/>
    <xf numFmtId="0" fontId="9" fillId="0" borderId="1" xfId="0" applyFont="1" applyFill="1" applyBorder="1"/>
    <xf numFmtId="0" fontId="9" fillId="0" borderId="0" xfId="0" applyFont="1" applyFill="1"/>
    <xf numFmtId="0" fontId="0" fillId="0" borderId="0" xfId="0" applyFill="1"/>
    <xf numFmtId="0" fontId="10" fillId="5" borderId="1" xfId="0" applyFont="1" applyFill="1" applyBorder="1" applyAlignment="1"/>
    <xf numFmtId="0" fontId="9" fillId="2" borderId="0" xfId="0" applyFont="1" applyFill="1" applyAlignment="1">
      <alignment horizontal="left"/>
    </xf>
    <xf numFmtId="167" fontId="9" fillId="2" borderId="0" xfId="2" applyNumberFormat="1" applyFont="1" applyFill="1"/>
    <xf numFmtId="43" fontId="13" fillId="2" borderId="0" xfId="0" applyNumberFormat="1" applyFont="1" applyFill="1"/>
    <xf numFmtId="43" fontId="9" fillId="2" borderId="0" xfId="0" applyNumberFormat="1" applyFont="1" applyFill="1"/>
    <xf numFmtId="0" fontId="10" fillId="2" borderId="0" xfId="0" applyFont="1" applyFill="1"/>
    <xf numFmtId="0" fontId="8" fillId="6" borderId="0" xfId="0" applyFont="1" applyFill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14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16" fontId="13" fillId="2" borderId="0" xfId="0" applyNumberFormat="1" applyFont="1" applyFill="1"/>
    <xf numFmtId="0" fontId="16" fillId="2" borderId="0" xfId="0" applyFont="1" applyFill="1"/>
    <xf numFmtId="0" fontId="9" fillId="0" borderId="1" xfId="0" applyFont="1" applyFill="1" applyBorder="1" applyAlignment="1">
      <alignment horizontal="left" vertical="center"/>
    </xf>
    <xf numFmtId="43" fontId="10" fillId="2" borderId="1" xfId="1" applyFont="1" applyFill="1" applyBorder="1" applyAlignment="1">
      <alignment horizontal="left" vertical="center"/>
    </xf>
    <xf numFmtId="3" fontId="10" fillId="0" borderId="1" xfId="0" applyNumberFormat="1" applyFont="1" applyFill="1" applyBorder="1" applyAlignment="1">
      <alignment horizontal="left" vertical="center"/>
    </xf>
    <xf numFmtId="14" fontId="10" fillId="2" borderId="2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/>
    <xf numFmtId="14" fontId="10" fillId="2" borderId="2" xfId="0" applyNumberFormat="1" applyFont="1" applyFill="1" applyBorder="1" applyAlignment="1"/>
    <xf numFmtId="43" fontId="10" fillId="2" borderId="1" xfId="1" applyFont="1" applyFill="1" applyBorder="1" applyAlignment="1"/>
    <xf numFmtId="14" fontId="10" fillId="2" borderId="1" xfId="0" applyNumberFormat="1" applyFont="1" applyFill="1" applyBorder="1" applyAlignment="1"/>
    <xf numFmtId="43" fontId="10" fillId="5" borderId="1" xfId="1" applyFont="1" applyFill="1" applyBorder="1" applyAlignment="1"/>
    <xf numFmtId="43" fontId="11" fillId="2" borderId="1" xfId="1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/>
    </xf>
    <xf numFmtId="4" fontId="10" fillId="0" borderId="1" xfId="1" applyNumberFormat="1" applyFont="1" applyFill="1" applyBorder="1" applyAlignment="1">
      <alignment horizontal="right" vertical="center"/>
    </xf>
    <xf numFmtId="3" fontId="10" fillId="2" borderId="1" xfId="0" applyNumberFormat="1" applyFont="1" applyFill="1" applyBorder="1" applyAlignment="1"/>
    <xf numFmtId="0" fontId="8" fillId="2" borderId="1" xfId="0" applyFont="1" applyFill="1" applyBorder="1" applyAlignment="1">
      <alignment wrapText="1"/>
    </xf>
    <xf numFmtId="0" fontId="8" fillId="2" borderId="2" xfId="0" applyFont="1" applyFill="1" applyBorder="1" applyAlignment="1">
      <alignment wrapText="1"/>
    </xf>
    <xf numFmtId="14" fontId="10" fillId="4" borderId="2" xfId="0" applyNumberFormat="1" applyFont="1" applyFill="1" applyBorder="1" applyAlignment="1"/>
    <xf numFmtId="43" fontId="10" fillId="4" borderId="1" xfId="1" applyFont="1" applyFill="1" applyBorder="1" applyAlignment="1"/>
    <xf numFmtId="14" fontId="10" fillId="4" borderId="1" xfId="0" applyNumberFormat="1" applyFont="1" applyFill="1" applyBorder="1" applyAlignment="1"/>
    <xf numFmtId="0" fontId="10" fillId="0" borderId="0" xfId="0" applyFont="1" applyFill="1"/>
    <xf numFmtId="0" fontId="17" fillId="0" borderId="0" xfId="0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14" fontId="18" fillId="2" borderId="1" xfId="0" applyNumberFormat="1" applyFont="1" applyFill="1" applyBorder="1" applyAlignment="1">
      <alignment horizontal="left" vertical="center"/>
    </xf>
    <xf numFmtId="14" fontId="18" fillId="0" borderId="1" xfId="0" applyNumberFormat="1" applyFont="1" applyFill="1" applyBorder="1" applyAlignment="1">
      <alignment horizontal="left" vertical="center"/>
    </xf>
    <xf numFmtId="43" fontId="18" fillId="2" borderId="1" xfId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 wrapText="1"/>
    </xf>
    <xf numFmtId="3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0" fillId="7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165" fontId="13" fillId="2" borderId="0" xfId="2" applyFont="1" applyFill="1" applyAlignment="1">
      <alignment horizontal="center"/>
    </xf>
    <xf numFmtId="167" fontId="9" fillId="2" borderId="0" xfId="2" applyNumberFormat="1" applyFont="1" applyFill="1" applyAlignment="1">
      <alignment horizontal="center"/>
    </xf>
    <xf numFmtId="14" fontId="14" fillId="2" borderId="0" xfId="2" applyNumberFormat="1" applyFont="1" applyFill="1" applyBorder="1" applyAlignment="1">
      <alignment horizontal="center"/>
    </xf>
    <xf numFmtId="43" fontId="14" fillId="2" borderId="0" xfId="0" applyNumberFormat="1" applyFont="1" applyFill="1" applyBorder="1" applyAlignment="1">
      <alignment horizontal="center"/>
    </xf>
    <xf numFmtId="43" fontId="9" fillId="2" borderId="0" xfId="0" applyNumberFormat="1" applyFont="1" applyFill="1" applyAlignment="1">
      <alignment horizontal="center"/>
    </xf>
    <xf numFmtId="166" fontId="14" fillId="2" borderId="0" xfId="0" applyNumberFormat="1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1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left" vertical="center"/>
    </xf>
    <xf numFmtId="4" fontId="10" fillId="2" borderId="1" xfId="1" applyNumberFormat="1" applyFont="1" applyFill="1" applyBorder="1" applyAlignment="1">
      <alignment horizontal="right" vertical="center"/>
    </xf>
    <xf numFmtId="164" fontId="10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center" vertical="center"/>
    </xf>
    <xf numFmtId="164" fontId="10" fillId="2" borderId="1" xfId="1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" fontId="10" fillId="2" borderId="1" xfId="0" applyNumberFormat="1" applyFont="1" applyFill="1" applyBorder="1" applyAlignment="1">
      <alignment horizontal="left" vertical="center"/>
    </xf>
    <xf numFmtId="164" fontId="10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9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165" fontId="13" fillId="2" borderId="0" xfId="2" applyFont="1" applyFill="1" applyBorder="1" applyAlignment="1">
      <alignment horizontal="center"/>
    </xf>
    <xf numFmtId="16" fontId="13" fillId="2" borderId="0" xfId="0" applyNumberFormat="1" applyFont="1" applyFill="1" applyBorder="1"/>
    <xf numFmtId="167" fontId="9" fillId="2" borderId="0" xfId="2" applyNumberFormat="1" applyFont="1" applyFill="1" applyBorder="1"/>
    <xf numFmtId="167" fontId="9" fillId="2" borderId="0" xfId="2" applyNumberFormat="1" applyFont="1" applyFill="1" applyBorder="1" applyAlignment="1">
      <alignment horizontal="center"/>
    </xf>
    <xf numFmtId="0" fontId="16" fillId="2" borderId="0" xfId="0" applyFont="1" applyFill="1" applyBorder="1"/>
    <xf numFmtId="43" fontId="13" fillId="2" borderId="0" xfId="0" applyNumberFormat="1" applyFont="1" applyFill="1" applyBorder="1"/>
    <xf numFmtId="43" fontId="9" fillId="2" borderId="0" xfId="0" applyNumberFormat="1" applyFont="1" applyFill="1" applyBorder="1" applyAlignment="1">
      <alignment horizontal="center"/>
    </xf>
    <xf numFmtId="43" fontId="9" fillId="2" borderId="0" xfId="0" applyNumberFormat="1" applyFont="1" applyFill="1" applyBorder="1"/>
    <xf numFmtId="0" fontId="10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8" fillId="2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9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/>
    <xf numFmtId="0" fontId="0" fillId="2" borderId="0" xfId="0" applyFill="1" applyAlignment="1"/>
    <xf numFmtId="14" fontId="10" fillId="2" borderId="2" xfId="0" applyNumberFormat="1" applyFont="1" applyFill="1" applyBorder="1" applyAlignment="1">
      <alignment horizontal="right"/>
    </xf>
    <xf numFmtId="0" fontId="8" fillId="0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4" fontId="10" fillId="0" borderId="10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164" fontId="9" fillId="2" borderId="0" xfId="0" applyNumberFormat="1" applyFont="1" applyFill="1"/>
    <xf numFmtId="164" fontId="9" fillId="2" borderId="0" xfId="2" applyNumberFormat="1" applyFont="1" applyFill="1"/>
    <xf numFmtId="164" fontId="13" fillId="2" borderId="0" xfId="0" applyNumberFormat="1" applyFont="1" applyFill="1"/>
    <xf numFmtId="164" fontId="8" fillId="3" borderId="10" xfId="0" applyNumberFormat="1" applyFont="1" applyFill="1" applyBorder="1" applyAlignment="1">
      <alignment horizontal="center" vertical="center" wrapText="1"/>
    </xf>
    <xf numFmtId="164" fontId="10" fillId="0" borderId="10" xfId="0" applyNumberFormat="1" applyFont="1" applyFill="1" applyBorder="1" applyAlignment="1">
      <alignment horizontal="center" vertical="center" wrapText="1"/>
    </xf>
    <xf numFmtId="164" fontId="17" fillId="0" borderId="10" xfId="0" applyNumberFormat="1" applyFont="1" applyFill="1" applyBorder="1" applyAlignment="1">
      <alignment horizontal="center" vertical="center" wrapText="1"/>
    </xf>
    <xf numFmtId="164" fontId="8" fillId="0" borderId="10" xfId="0" applyNumberFormat="1" applyFont="1" applyFill="1" applyBorder="1" applyAlignment="1">
      <alignment horizontal="center" vertical="center" wrapText="1"/>
    </xf>
    <xf numFmtId="164" fontId="8" fillId="2" borderId="10" xfId="0" applyNumberFormat="1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3" fontId="10" fillId="0" borderId="10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left" vertical="center" wrapText="1"/>
    </xf>
    <xf numFmtId="0" fontId="8" fillId="3" borderId="10" xfId="0" applyFont="1" applyFill="1" applyBorder="1" applyAlignment="1">
      <alignment horizontal="left" vertical="center" wrapText="1"/>
    </xf>
    <xf numFmtId="0" fontId="5" fillId="2" borderId="1" xfId="3" applyFont="1" applyFill="1" applyBorder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10" xfId="0" applyFont="1" applyFill="1" applyBorder="1" applyAlignment="1">
      <alignment horizontal="left" vertical="center" wrapText="1"/>
    </xf>
    <xf numFmtId="164" fontId="9" fillId="0" borderId="10" xfId="0" applyNumberFormat="1" applyFont="1" applyFill="1" applyBorder="1" applyAlignment="1">
      <alignment horizontal="center" vertical="center" wrapText="1"/>
    </xf>
    <xf numFmtId="164" fontId="9" fillId="2" borderId="10" xfId="0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64" fontId="10" fillId="2" borderId="0" xfId="0" applyNumberFormat="1" applyFont="1" applyFill="1"/>
    <xf numFmtId="164" fontId="10" fillId="2" borderId="1" xfId="0" applyNumberFormat="1" applyFont="1" applyFill="1" applyBorder="1"/>
    <xf numFmtId="164" fontId="10" fillId="2" borderId="10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3" fontId="10" fillId="2" borderId="10" xfId="0" applyNumberFormat="1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14" fontId="10" fillId="5" borderId="10" xfId="0" applyNumberFormat="1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left" vertical="center" wrapText="1"/>
    </xf>
    <xf numFmtId="0" fontId="9" fillId="5" borderId="10" xfId="0" applyFont="1" applyFill="1" applyBorder="1" applyAlignment="1">
      <alignment horizontal="center" vertical="center" wrapText="1"/>
    </xf>
    <xf numFmtId="164" fontId="10" fillId="5" borderId="10" xfId="0" applyNumberFormat="1" applyFont="1" applyFill="1" applyBorder="1" applyAlignment="1">
      <alignment horizontal="center" vertical="center" wrapText="1"/>
    </xf>
    <xf numFmtId="164" fontId="8" fillId="5" borderId="10" xfId="0" applyNumberFormat="1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/>
    <xf numFmtId="164" fontId="9" fillId="0" borderId="1" xfId="0" applyNumberFormat="1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left"/>
    </xf>
    <xf numFmtId="0" fontId="10" fillId="2" borderId="11" xfId="0" applyFont="1" applyFill="1" applyBorder="1" applyAlignment="1">
      <alignment horizontal="left"/>
    </xf>
    <xf numFmtId="164" fontId="10" fillId="2" borderId="11" xfId="0" applyNumberFormat="1" applyFont="1" applyFill="1" applyBorder="1"/>
    <xf numFmtId="164" fontId="9" fillId="2" borderId="11" xfId="0" applyNumberFormat="1" applyFont="1" applyFill="1" applyBorder="1"/>
    <xf numFmtId="0" fontId="9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164" fontId="10" fillId="2" borderId="0" xfId="0" applyNumberFormat="1" applyFont="1" applyFill="1" applyBorder="1"/>
    <xf numFmtId="164" fontId="9" fillId="2" borderId="0" xfId="0" applyNumberFormat="1" applyFont="1" applyFill="1" applyBorder="1"/>
    <xf numFmtId="16" fontId="9" fillId="2" borderId="1" xfId="0" applyNumberFormat="1" applyFont="1" applyFill="1" applyBorder="1" applyAlignment="1">
      <alignment horizontal="left" vertical="center"/>
    </xf>
    <xf numFmtId="0" fontId="10" fillId="2" borderId="1" xfId="0" applyNumberFormat="1" applyFont="1" applyFill="1" applyBorder="1" applyAlignment="1">
      <alignment horizontal="left" vertical="center"/>
    </xf>
    <xf numFmtId="3" fontId="10" fillId="2" borderId="1" xfId="0" applyNumberFormat="1" applyFont="1" applyFill="1" applyBorder="1" applyAlignment="1">
      <alignment horizontal="left"/>
    </xf>
    <xf numFmtId="14" fontId="10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8" fillId="3" borderId="1" xfId="0" applyFont="1" applyFill="1" applyBorder="1" applyAlignment="1">
      <alignment horizontal="left" vertical="center" wrapText="1"/>
    </xf>
    <xf numFmtId="164" fontId="10" fillId="2" borderId="1" xfId="0" applyNumberFormat="1" applyFont="1" applyFill="1" applyBorder="1" applyAlignment="1">
      <alignment horizontal="left" vertical="center" wrapText="1"/>
    </xf>
    <xf numFmtId="164" fontId="17" fillId="2" borderId="1" xfId="0" applyNumberFormat="1" applyFont="1" applyFill="1" applyBorder="1" applyAlignment="1">
      <alignment horizontal="left" vertical="center" wrapText="1"/>
    </xf>
    <xf numFmtId="14" fontId="10" fillId="2" borderId="10" xfId="0" applyNumberFormat="1" applyFont="1" applyFill="1" applyBorder="1" applyAlignment="1">
      <alignment horizontal="left" vertical="center" wrapText="1"/>
    </xf>
    <xf numFmtId="164" fontId="10" fillId="2" borderId="10" xfId="0" applyNumberFormat="1" applyFont="1" applyFill="1" applyBorder="1" applyAlignment="1">
      <alignment horizontal="left" vertical="center" wrapText="1"/>
    </xf>
    <xf numFmtId="164" fontId="17" fillId="2" borderId="10" xfId="0" applyNumberFormat="1" applyFont="1" applyFill="1" applyBorder="1" applyAlignment="1">
      <alignment horizontal="left" vertical="center" wrapText="1"/>
    </xf>
    <xf numFmtId="0" fontId="0" fillId="5" borderId="12" xfId="0" applyFill="1" applyBorder="1" applyAlignment="1">
      <alignment horizontal="left"/>
    </xf>
    <xf numFmtId="0" fontId="0" fillId="5" borderId="13" xfId="0" applyFill="1" applyBorder="1" applyAlignment="1">
      <alignment horizontal="left"/>
    </xf>
    <xf numFmtId="164" fontId="0" fillId="5" borderId="13" xfId="0" applyNumberFormat="1" applyFill="1" applyBorder="1" applyAlignment="1">
      <alignment horizontal="left"/>
    </xf>
    <xf numFmtId="0" fontId="0" fillId="5" borderId="5" xfId="0" applyFill="1" applyBorder="1" applyAlignment="1">
      <alignment horizontal="left"/>
    </xf>
    <xf numFmtId="165" fontId="20" fillId="2" borderId="1" xfId="2" applyFont="1" applyFill="1" applyBorder="1" applyAlignment="1">
      <alignment vertical="center"/>
    </xf>
    <xf numFmtId="164" fontId="10" fillId="0" borderId="1" xfId="1" applyNumberFormat="1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0" fontId="10" fillId="6" borderId="0" xfId="0" applyFont="1" applyFill="1" applyAlignment="1">
      <alignment horizontal="left" vertical="center" wrapText="1"/>
    </xf>
    <xf numFmtId="14" fontId="10" fillId="2" borderId="2" xfId="0" applyNumberFormat="1" applyFont="1" applyFill="1" applyBorder="1" applyAlignment="1">
      <alignment horizontal="left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164" fontId="10" fillId="2" borderId="0" xfId="0" applyNumberFormat="1" applyFont="1" applyFill="1" applyAlignment="1">
      <alignment horizontal="left"/>
    </xf>
    <xf numFmtId="3" fontId="10" fillId="2" borderId="1" xfId="0" applyNumberFormat="1" applyFont="1" applyFill="1" applyBorder="1" applyAlignment="1">
      <alignment horizontal="left" vertical="center" wrapText="1"/>
    </xf>
    <xf numFmtId="0" fontId="10" fillId="9" borderId="1" xfId="0" applyFont="1" applyFill="1" applyBorder="1" applyAlignment="1">
      <alignment horizontal="left" vertical="center" wrapText="1"/>
    </xf>
    <xf numFmtId="164" fontId="10" fillId="9" borderId="1" xfId="0" applyNumberFormat="1" applyFont="1" applyFill="1" applyBorder="1" applyAlignment="1">
      <alignment horizontal="left" vertical="center" wrapText="1"/>
    </xf>
    <xf numFmtId="164" fontId="9" fillId="3" borderId="0" xfId="0" applyNumberFormat="1" applyFont="1" applyFill="1" applyBorder="1"/>
    <xf numFmtId="164" fontId="3" fillId="3" borderId="0" xfId="3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vertical="center"/>
    </xf>
    <xf numFmtId="164" fontId="7" fillId="2" borderId="1" xfId="3" applyNumberFormat="1" applyFont="1" applyFill="1" applyBorder="1" applyAlignment="1">
      <alignment vertical="center" wrapText="1"/>
    </xf>
    <xf numFmtId="164" fontId="8" fillId="3" borderId="0" xfId="0" applyNumberFormat="1" applyFont="1" applyFill="1" applyBorder="1" applyAlignment="1">
      <alignment horizontal="center" vertical="center" wrapText="1"/>
    </xf>
    <xf numFmtId="164" fontId="9" fillId="2" borderId="0" xfId="2" applyNumberFormat="1" applyFont="1" applyFill="1" applyBorder="1"/>
    <xf numFmtId="164" fontId="13" fillId="2" borderId="0" xfId="0" applyNumberFormat="1" applyFont="1" applyFill="1" applyBorder="1"/>
    <xf numFmtId="14" fontId="9" fillId="2" borderId="0" xfId="0" applyNumberFormat="1" applyFont="1" applyFill="1" applyBorder="1" applyAlignment="1">
      <alignment horizontal="center"/>
    </xf>
    <xf numFmtId="14" fontId="13" fillId="2" borderId="0" xfId="0" applyNumberFormat="1" applyFont="1" applyFill="1" applyBorder="1" applyAlignment="1">
      <alignment horizontal="center"/>
    </xf>
    <xf numFmtId="14" fontId="13" fillId="2" borderId="0" xfId="2" applyNumberFormat="1" applyFont="1" applyFill="1" applyBorder="1" applyAlignment="1">
      <alignment horizontal="center"/>
    </xf>
    <xf numFmtId="14" fontId="9" fillId="2" borderId="0" xfId="2" applyNumberFormat="1" applyFont="1" applyFill="1" applyBorder="1" applyAlignment="1">
      <alignment horizontal="center"/>
    </xf>
    <xf numFmtId="14" fontId="14" fillId="2" borderId="0" xfId="0" applyNumberFormat="1" applyFont="1" applyFill="1" applyBorder="1" applyAlignment="1">
      <alignment horizontal="center"/>
    </xf>
    <xf numFmtId="14" fontId="10" fillId="2" borderId="0" xfId="0" applyNumberFormat="1" applyFont="1" applyFill="1" applyBorder="1" applyAlignment="1">
      <alignment horizontal="center"/>
    </xf>
    <xf numFmtId="14" fontId="8" fillId="3" borderId="0" xfId="0" applyNumberFormat="1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16" fontId="9" fillId="2" borderId="1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left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/>
    </xf>
    <xf numFmtId="14" fontId="10" fillId="2" borderId="2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 wrapText="1"/>
    </xf>
    <xf numFmtId="164" fontId="10" fillId="10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/>
    <xf numFmtId="164" fontId="10" fillId="5" borderId="1" xfId="1" applyNumberFormat="1" applyFont="1" applyFill="1" applyBorder="1" applyAlignment="1">
      <alignment horizontal="left" vertical="center"/>
    </xf>
    <xf numFmtId="44" fontId="9" fillId="2" borderId="1" xfId="0" applyNumberFormat="1" applyFont="1" applyFill="1" applyBorder="1"/>
    <xf numFmtId="44" fontId="10" fillId="2" borderId="1" xfId="1" applyNumberFormat="1" applyFont="1" applyFill="1" applyBorder="1" applyAlignment="1">
      <alignment horizontal="right" vertical="center"/>
    </xf>
    <xf numFmtId="44" fontId="10" fillId="2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/>
    </xf>
    <xf numFmtId="14" fontId="10" fillId="5" borderId="1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left" vertical="center"/>
    </xf>
    <xf numFmtId="44" fontId="10" fillId="5" borderId="1" xfId="1" applyNumberFormat="1" applyFont="1" applyFill="1" applyBorder="1" applyAlignment="1">
      <alignment horizontal="right" vertical="center"/>
    </xf>
    <xf numFmtId="14" fontId="9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64" fontId="10" fillId="5" borderId="1" xfId="1" applyNumberFormat="1" applyFont="1" applyFill="1" applyBorder="1" applyAlignment="1">
      <alignment horizontal="right" vertical="center"/>
    </xf>
    <xf numFmtId="0" fontId="9" fillId="2" borderId="10" xfId="0" applyFont="1" applyFill="1" applyBorder="1"/>
    <xf numFmtId="1" fontId="10" fillId="2" borderId="0" xfId="0" applyNumberFormat="1" applyFont="1" applyFill="1" applyBorder="1" applyAlignment="1">
      <alignment horizontal="left" vertical="center"/>
    </xf>
    <xf numFmtId="14" fontId="10" fillId="2" borderId="0" xfId="0" applyNumberFormat="1" applyFont="1" applyFill="1" applyBorder="1" applyAlignment="1">
      <alignment horizontal="center" vertical="center"/>
    </xf>
    <xf numFmtId="4" fontId="10" fillId="2" borderId="0" xfId="1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43" fontId="10" fillId="2" borderId="0" xfId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43" fontId="11" fillId="2" borderId="0" xfId="1" applyFont="1" applyFill="1" applyBorder="1" applyAlignment="1">
      <alignment horizontal="left" vertical="center"/>
    </xf>
    <xf numFmtId="0" fontId="9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3" fontId="17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 wrapText="1"/>
    </xf>
    <xf numFmtId="164" fontId="17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vertical="center"/>
    </xf>
    <xf numFmtId="164" fontId="10" fillId="2" borderId="0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left" vertical="center"/>
    </xf>
    <xf numFmtId="164" fontId="11" fillId="2" borderId="0" xfId="0" applyNumberFormat="1" applyFont="1" applyFill="1" applyBorder="1" applyAlignment="1">
      <alignment horizontal="right" vertical="center"/>
    </xf>
    <xf numFmtId="164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right" vertical="center"/>
    </xf>
    <xf numFmtId="43" fontId="17" fillId="2" borderId="0" xfId="0" applyNumberFormat="1" applyFont="1" applyFill="1" applyBorder="1"/>
    <xf numFmtId="164" fontId="17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14" fontId="13" fillId="2" borderId="0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left" vertical="center" wrapText="1"/>
    </xf>
    <xf numFmtId="4" fontId="13" fillId="2" borderId="0" xfId="1" applyNumberFormat="1" applyFont="1" applyFill="1" applyBorder="1" applyAlignment="1">
      <alignment horizontal="right" vertical="center"/>
    </xf>
    <xf numFmtId="164" fontId="13" fillId="2" borderId="0" xfId="1" applyNumberFormat="1" applyFont="1" applyFill="1" applyBorder="1" applyAlignment="1">
      <alignment horizontal="right" vertical="center"/>
    </xf>
    <xf numFmtId="164" fontId="13" fillId="2" borderId="0" xfId="1" applyNumberFormat="1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1" fontId="13" fillId="2" borderId="0" xfId="0" applyNumberFormat="1" applyFont="1" applyFill="1" applyBorder="1" applyAlignment="1">
      <alignment horizontal="left" vertical="center"/>
    </xf>
    <xf numFmtId="3" fontId="13" fillId="2" borderId="0" xfId="0" applyNumberFormat="1" applyFont="1" applyFill="1" applyBorder="1" applyAlignment="1">
      <alignment horizontal="left" vertical="center"/>
    </xf>
    <xf numFmtId="0" fontId="13" fillId="2" borderId="0" xfId="0" applyNumberFormat="1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left" vertical="center"/>
    </xf>
    <xf numFmtId="0" fontId="18" fillId="2" borderId="0" xfId="0" applyFont="1" applyFill="1" applyBorder="1"/>
    <xf numFmtId="0" fontId="18" fillId="2" borderId="0" xfId="0" applyFont="1" applyFill="1"/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7" fillId="0" borderId="0" xfId="0" applyFont="1" applyFill="1" applyBorder="1" applyAlignment="1">
      <alignment horizontal="center" vertical="center" wrapText="1"/>
    </xf>
    <xf numFmtId="164" fontId="10" fillId="0" borderId="1" xfId="1" applyNumberFormat="1" applyFont="1" applyFill="1" applyBorder="1" applyAlignment="1">
      <alignment horizontal="right" vertical="center"/>
    </xf>
    <xf numFmtId="1" fontId="9" fillId="2" borderId="1" xfId="0" applyNumberFormat="1" applyFont="1" applyFill="1" applyBorder="1" applyAlignment="1">
      <alignment horizontal="left" vertical="center"/>
    </xf>
    <xf numFmtId="0" fontId="10" fillId="11" borderId="1" xfId="0" applyFont="1" applyFill="1" applyBorder="1" applyAlignment="1">
      <alignment horizontal="center" vertical="center"/>
    </xf>
    <xf numFmtId="44" fontId="10" fillId="2" borderId="0" xfId="1" applyNumberFormat="1" applyFont="1" applyFill="1" applyBorder="1" applyAlignment="1">
      <alignment horizontal="right" vertical="center"/>
    </xf>
    <xf numFmtId="0" fontId="10" fillId="7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7" borderId="1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/>
    <xf numFmtId="14" fontId="10" fillId="0" borderId="1" xfId="0" applyNumberFormat="1" applyFont="1" applyFill="1" applyBorder="1" applyAlignment="1">
      <alignment horizontal="center" vertical="center"/>
    </xf>
    <xf numFmtId="44" fontId="10" fillId="0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vertical="center"/>
    </xf>
    <xf numFmtId="14" fontId="10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4" fontId="10" fillId="2" borderId="1" xfId="1" applyNumberFormat="1" applyFont="1" applyFill="1" applyBorder="1" applyAlignment="1">
      <alignment vertical="center"/>
    </xf>
    <xf numFmtId="164" fontId="10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14" fontId="10" fillId="2" borderId="1" xfId="0" applyNumberFormat="1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vertical="center" wrapText="1"/>
    </xf>
    <xf numFmtId="3" fontId="10" fillId="2" borderId="1" xfId="0" applyNumberFormat="1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164" fontId="10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10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4" fontId="10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10" fillId="2" borderId="3" xfId="0" applyFont="1" applyFill="1" applyBorder="1" applyAlignment="1">
      <alignment vertical="center"/>
    </xf>
    <xf numFmtId="164" fontId="10" fillId="2" borderId="1" xfId="0" applyNumberFormat="1" applyFont="1" applyFill="1" applyBorder="1" applyAlignment="1"/>
    <xf numFmtId="0" fontId="10" fillId="0" borderId="1" xfId="0" applyFont="1" applyFill="1" applyBorder="1" applyAlignment="1">
      <alignment vertical="center"/>
    </xf>
    <xf numFmtId="14" fontId="10" fillId="0" borderId="1" xfId="0" applyNumberFormat="1" applyFont="1" applyFill="1" applyBorder="1" applyAlignment="1">
      <alignment vertical="center"/>
    </xf>
    <xf numFmtId="164" fontId="10" fillId="0" borderId="1" xfId="1" applyNumberFormat="1" applyFont="1" applyFill="1" applyBorder="1" applyAlignment="1">
      <alignment vertical="center"/>
    </xf>
    <xf numFmtId="0" fontId="10" fillId="0" borderId="1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10" fillId="2" borderId="0" xfId="1" applyNumberFormat="1" applyFont="1" applyFill="1" applyBorder="1" applyAlignment="1">
      <alignment vertical="center"/>
    </xf>
    <xf numFmtId="164" fontId="10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Fill="1" applyBorder="1" applyAlignment="1">
      <alignment vertical="center"/>
    </xf>
    <xf numFmtId="0" fontId="10" fillId="7" borderId="1" xfId="0" applyFont="1" applyFill="1" applyBorder="1" applyAlignment="1">
      <alignment vertical="center"/>
    </xf>
    <xf numFmtId="0" fontId="10" fillId="7" borderId="1" xfId="0" applyFont="1" applyFill="1" applyBorder="1" applyAlignment="1">
      <alignment horizontal="left" vertical="center"/>
    </xf>
    <xf numFmtId="0" fontId="9" fillId="7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21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>
      <alignment horizontal="center" vertical="center"/>
    </xf>
    <xf numFmtId="164" fontId="6" fillId="2" borderId="1" xfId="1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/>
    <xf numFmtId="164" fontId="6" fillId="5" borderId="1" xfId="1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1" fontId="6" fillId="2" borderId="1" xfId="0" applyNumberFormat="1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left" vertical="center"/>
    </xf>
    <xf numFmtId="43" fontId="6" fillId="2" borderId="1" xfId="1" applyFont="1" applyFill="1" applyBorder="1" applyAlignment="1">
      <alignment horizontal="left" vertical="center"/>
    </xf>
    <xf numFmtId="164" fontId="6" fillId="2" borderId="1" xfId="1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44" fontId="10" fillId="2" borderId="1" xfId="1" applyNumberFormat="1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vertical="center"/>
    </xf>
    <xf numFmtId="44" fontId="6" fillId="0" borderId="1" xfId="0" applyNumberFormat="1" applyFont="1" applyFill="1" applyBorder="1" applyAlignment="1">
      <alignment horizontal="left" vertical="center"/>
    </xf>
    <xf numFmtId="14" fontId="6" fillId="0" borderId="1" xfId="0" applyNumberFormat="1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3" fontId="18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 wrapText="1"/>
    </xf>
    <xf numFmtId="0" fontId="10" fillId="7" borderId="3" xfId="0" applyFont="1" applyFill="1" applyBorder="1" applyAlignment="1">
      <alignment vertical="center"/>
    </xf>
    <xf numFmtId="0" fontId="6" fillId="7" borderId="3" xfId="0" applyFont="1" applyFill="1" applyBorder="1" applyAlignment="1">
      <alignment horizontal="left" vertical="center"/>
    </xf>
    <xf numFmtId="164" fontId="10" fillId="5" borderId="1" xfId="1" applyNumberFormat="1" applyFont="1" applyFill="1" applyBorder="1" applyAlignment="1">
      <alignment vertical="center"/>
    </xf>
    <xf numFmtId="164" fontId="10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10" fillId="0" borderId="1" xfId="1" applyNumberFormat="1" applyFont="1" applyFill="1" applyBorder="1" applyAlignment="1">
      <alignment horizontal="center" vertical="center"/>
    </xf>
    <xf numFmtId="0" fontId="0" fillId="5" borderId="12" xfId="0" applyFill="1" applyBorder="1"/>
    <xf numFmtId="0" fontId="0" fillId="5" borderId="13" xfId="0" applyFill="1" applyBorder="1"/>
    <xf numFmtId="164" fontId="0" fillId="5" borderId="13" xfId="0" applyNumberFormat="1" applyFill="1" applyBorder="1"/>
    <xf numFmtId="0" fontId="0" fillId="5" borderId="5" xfId="0" applyFill="1" applyBorder="1"/>
    <xf numFmtId="0" fontId="8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/>
    </xf>
    <xf numFmtId="0" fontId="10" fillId="7" borderId="19" xfId="0" applyFont="1" applyFill="1" applyBorder="1" applyAlignment="1">
      <alignment horizontal="center" vertical="center"/>
    </xf>
    <xf numFmtId="1" fontId="10" fillId="2" borderId="18" xfId="0" applyNumberFormat="1" applyFont="1" applyFill="1" applyBorder="1" applyAlignment="1">
      <alignment horizontal="center" vertical="center"/>
    </xf>
    <xf numFmtId="3" fontId="9" fillId="2" borderId="18" xfId="0" applyNumberFormat="1" applyFont="1" applyFill="1" applyBorder="1" applyAlignment="1">
      <alignment horizontal="center" vertical="center"/>
    </xf>
    <xf numFmtId="1" fontId="10" fillId="0" borderId="18" xfId="0" applyNumberFormat="1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1" fontId="10" fillId="2" borderId="20" xfId="0" applyNumberFormat="1" applyFont="1" applyFill="1" applyBorder="1" applyAlignment="1">
      <alignment horizontal="center" vertical="center"/>
    </xf>
    <xf numFmtId="14" fontId="10" fillId="2" borderId="21" xfId="0" applyNumberFormat="1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/>
    </xf>
    <xf numFmtId="164" fontId="10" fillId="2" borderId="21" xfId="1" applyNumberFormat="1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14" fontId="10" fillId="2" borderId="11" xfId="0" applyNumberFormat="1" applyFont="1" applyFill="1" applyBorder="1" applyAlignment="1">
      <alignment vertical="center"/>
    </xf>
    <xf numFmtId="14" fontId="10" fillId="0" borderId="11" xfId="0" applyNumberFormat="1" applyFont="1" applyFill="1" applyBorder="1" applyAlignment="1">
      <alignment vertical="center"/>
    </xf>
    <xf numFmtId="0" fontId="4" fillId="0" borderId="0" xfId="0" applyFont="1" applyFill="1" applyBorder="1"/>
    <xf numFmtId="0" fontId="9" fillId="0" borderId="10" xfId="0" applyFont="1" applyFill="1" applyBorder="1" applyAlignment="1">
      <alignment vertical="center"/>
    </xf>
    <xf numFmtId="14" fontId="10" fillId="2" borderId="10" xfId="0" applyNumberFormat="1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/>
    </xf>
    <xf numFmtId="164" fontId="10" fillId="2" borderId="10" xfId="1" applyNumberFormat="1" applyFont="1" applyFill="1" applyBorder="1" applyAlignment="1">
      <alignment vertical="center"/>
    </xf>
    <xf numFmtId="164" fontId="9" fillId="2" borderId="10" xfId="1" applyNumberFormat="1" applyFont="1" applyFill="1" applyBorder="1" applyAlignment="1">
      <alignment vertical="center"/>
    </xf>
    <xf numFmtId="0" fontId="9" fillId="7" borderId="10" xfId="0" applyFont="1" applyFill="1" applyBorder="1" applyAlignment="1">
      <alignment vertical="center"/>
    </xf>
    <xf numFmtId="0" fontId="18" fillId="2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 wrapText="1"/>
    </xf>
    <xf numFmtId="0" fontId="18" fillId="2" borderId="1" xfId="0" applyFont="1" applyFill="1" applyBorder="1"/>
    <xf numFmtId="0" fontId="9" fillId="7" borderId="3" xfId="0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horizontal="left" vertical="center"/>
    </xf>
    <xf numFmtId="12" fontId="6" fillId="2" borderId="1" xfId="0" applyNumberFormat="1" applyFont="1" applyFill="1" applyBorder="1" applyAlignment="1">
      <alignment horizontal="left" vertical="center"/>
    </xf>
    <xf numFmtId="44" fontId="6" fillId="2" borderId="1" xfId="0" applyNumberFormat="1" applyFont="1" applyFill="1" applyBorder="1" applyAlignment="1">
      <alignment horizontal="left" vertical="center"/>
    </xf>
    <xf numFmtId="14" fontId="10" fillId="0" borderId="10" xfId="0" applyNumberFormat="1" applyFont="1" applyFill="1" applyBorder="1" applyAlignment="1">
      <alignment vertical="center"/>
    </xf>
    <xf numFmtId="164" fontId="10" fillId="0" borderId="10" xfId="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14" fontId="10" fillId="2" borderId="23" xfId="0" applyNumberFormat="1" applyFont="1" applyFill="1" applyBorder="1" applyAlignment="1">
      <alignment vertical="center"/>
    </xf>
    <xf numFmtId="14" fontId="10" fillId="2" borderId="3" xfId="0" applyNumberFormat="1" applyFont="1" applyFill="1" applyBorder="1" applyAlignment="1">
      <alignment vertical="center"/>
    </xf>
    <xf numFmtId="14" fontId="6" fillId="2" borderId="1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left"/>
    </xf>
    <xf numFmtId="0" fontId="0" fillId="2" borderId="0" xfId="0" applyFill="1" applyAlignment="1">
      <alignment horizontal="right"/>
    </xf>
    <xf numFmtId="14" fontId="10" fillId="2" borderId="1" xfId="0" applyNumberFormat="1" applyFont="1" applyFill="1" applyBorder="1" applyAlignment="1">
      <alignment horizontal="right" vertical="center"/>
    </xf>
    <xf numFmtId="14" fontId="10" fillId="2" borderId="1" xfId="0" applyNumberFormat="1" applyFont="1" applyFill="1" applyBorder="1" applyAlignment="1">
      <alignment horizontal="right" vertical="center" wrapText="1"/>
    </xf>
    <xf numFmtId="14" fontId="10" fillId="0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/>
    </xf>
    <xf numFmtId="14" fontId="10" fillId="2" borderId="10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10" fillId="0" borderId="1" xfId="0" applyNumberFormat="1" applyFont="1" applyFill="1" applyBorder="1" applyAlignment="1">
      <alignment vertical="center"/>
    </xf>
    <xf numFmtId="14" fontId="6" fillId="2" borderId="3" xfId="0" applyNumberFormat="1" applyFont="1" applyFill="1" applyBorder="1" applyAlignment="1">
      <alignment horizontal="left" vertical="center"/>
    </xf>
    <xf numFmtId="4" fontId="10" fillId="2" borderId="10" xfId="1" applyNumberFormat="1" applyFont="1" applyFill="1" applyBorder="1" applyAlignment="1">
      <alignment vertical="center"/>
    </xf>
    <xf numFmtId="164" fontId="10" fillId="0" borderId="10" xfId="0" applyNumberFormat="1" applyFont="1" applyFill="1" applyBorder="1" applyAlignment="1">
      <alignment vertical="center"/>
    </xf>
    <xf numFmtId="164" fontId="10" fillId="0" borderId="0" xfId="1" applyNumberFormat="1" applyFont="1" applyFill="1" applyBorder="1" applyAlignment="1">
      <alignment vertical="center"/>
    </xf>
    <xf numFmtId="0" fontId="10" fillId="7" borderId="1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164" fontId="6" fillId="2" borderId="1" xfId="0" applyNumberFormat="1" applyFont="1" applyFill="1" applyBorder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24" fillId="2" borderId="0" xfId="0" applyFont="1" applyFill="1" applyAlignment="1">
      <alignment horizontal="center" vertical="center"/>
    </xf>
    <xf numFmtId="0" fontId="22" fillId="2" borderId="1" xfId="0" applyFont="1" applyFill="1" applyBorder="1" applyAlignment="1">
      <alignment horizontal="left"/>
    </xf>
    <xf numFmtId="164" fontId="22" fillId="2" borderId="1" xfId="0" applyNumberFormat="1" applyFont="1" applyFill="1" applyBorder="1" applyAlignment="1">
      <alignment horizontal="left"/>
    </xf>
    <xf numFmtId="0" fontId="24" fillId="2" borderId="0" xfId="0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vertical="center"/>
    </xf>
    <xf numFmtId="164" fontId="10" fillId="0" borderId="0" xfId="1" applyNumberFormat="1" applyFont="1" applyFill="1" applyBorder="1" applyAlignment="1">
      <alignment horizontal="left" vertical="center"/>
    </xf>
    <xf numFmtId="3" fontId="12" fillId="5" borderId="1" xfId="0" applyNumberFormat="1" applyFont="1" applyFill="1" applyBorder="1" applyAlignment="1">
      <alignment vertical="center"/>
    </xf>
    <xf numFmtId="14" fontId="17" fillId="5" borderId="1" xfId="0" applyNumberFormat="1" applyFont="1" applyFill="1" applyBorder="1" applyAlignment="1">
      <alignment vertical="center"/>
    </xf>
    <xf numFmtId="0" fontId="17" fillId="5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vertical="center"/>
    </xf>
    <xf numFmtId="0" fontId="12" fillId="5" borderId="23" xfId="0" applyFont="1" applyFill="1" applyBorder="1" applyAlignment="1">
      <alignment vertical="center"/>
    </xf>
    <xf numFmtId="14" fontId="10" fillId="0" borderId="24" xfId="0" applyNumberFormat="1" applyFont="1" applyFill="1" applyBorder="1" applyAlignment="1">
      <alignment vertical="center"/>
    </xf>
    <xf numFmtId="1" fontId="10" fillId="2" borderId="10" xfId="0" applyNumberFormat="1" applyFont="1" applyFill="1" applyBorder="1" applyAlignment="1">
      <alignment vertical="center"/>
    </xf>
    <xf numFmtId="14" fontId="10" fillId="2" borderId="24" xfId="0" applyNumberFormat="1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0" fillId="2" borderId="10" xfId="0" applyFill="1" applyBorder="1" applyAlignment="1"/>
    <xf numFmtId="1" fontId="6" fillId="2" borderId="24" xfId="0" applyNumberFormat="1" applyFont="1" applyFill="1" applyBorder="1" applyAlignment="1">
      <alignment vertical="center"/>
    </xf>
    <xf numFmtId="0" fontId="6" fillId="2" borderId="24" xfId="0" applyFont="1" applyFill="1" applyBorder="1" applyAlignment="1">
      <alignment vertical="center"/>
    </xf>
    <xf numFmtId="44" fontId="6" fillId="0" borderId="24" xfId="0" applyNumberFormat="1" applyFont="1" applyFill="1" applyBorder="1" applyAlignment="1">
      <alignment vertical="center"/>
    </xf>
    <xf numFmtId="0" fontId="18" fillId="2" borderId="10" xfId="0" applyFont="1" applyFill="1" applyBorder="1" applyAlignment="1"/>
    <xf numFmtId="0" fontId="6" fillId="2" borderId="10" xfId="0" applyFont="1" applyFill="1" applyBorder="1" applyAlignment="1">
      <alignment vertical="center"/>
    </xf>
    <xf numFmtId="0" fontId="18" fillId="2" borderId="10" xfId="0" applyFont="1" applyFill="1" applyBorder="1" applyAlignment="1">
      <alignment vertical="center" wrapText="1"/>
    </xf>
    <xf numFmtId="3" fontId="18" fillId="2" borderId="1" xfId="0" applyNumberFormat="1" applyFont="1" applyFill="1" applyBorder="1" applyAlignment="1">
      <alignment vertical="center"/>
    </xf>
    <xf numFmtId="0" fontId="18" fillId="2" borderId="1" xfId="0" applyFont="1" applyFill="1" applyBorder="1" applyAlignment="1"/>
    <xf numFmtId="44" fontId="6" fillId="0" borderId="1" xfId="0" applyNumberFormat="1" applyFont="1" applyFill="1" applyBorder="1" applyAlignment="1">
      <alignment vertical="center"/>
    </xf>
    <xf numFmtId="0" fontId="18" fillId="2" borderId="1" xfId="0" applyFont="1" applyFill="1" applyBorder="1" applyAlignment="1">
      <alignment vertical="center" wrapText="1"/>
    </xf>
    <xf numFmtId="0" fontId="6" fillId="2" borderId="11" xfId="0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vertical="center"/>
    </xf>
    <xf numFmtId="12" fontId="6" fillId="2" borderId="1" xfId="0" applyNumberFormat="1" applyFont="1" applyFill="1" applyBorder="1" applyAlignment="1">
      <alignment vertical="center"/>
    </xf>
    <xf numFmtId="14" fontId="6" fillId="2" borderId="1" xfId="0" applyNumberFormat="1" applyFont="1" applyFill="1" applyBorder="1" applyAlignment="1">
      <alignment vertical="center"/>
    </xf>
    <xf numFmtId="44" fontId="6" fillId="2" borderId="1" xfId="0" applyNumberFormat="1" applyFont="1" applyFill="1" applyBorder="1" applyAlignment="1">
      <alignment vertical="center"/>
    </xf>
    <xf numFmtId="14" fontId="6" fillId="2" borderId="10" xfId="0" applyNumberFormat="1" applyFont="1" applyFill="1" applyBorder="1" applyAlignment="1">
      <alignment vertical="center"/>
    </xf>
    <xf numFmtId="14" fontId="6" fillId="2" borderId="11" xfId="0" applyNumberFormat="1" applyFont="1" applyFill="1" applyBorder="1" applyAlignment="1">
      <alignment vertical="center"/>
    </xf>
    <xf numFmtId="3" fontId="6" fillId="2" borderId="10" xfId="0" applyNumberFormat="1" applyFont="1" applyFill="1" applyBorder="1" applyAlignment="1">
      <alignment vertical="center"/>
    </xf>
    <xf numFmtId="44" fontId="6" fillId="0" borderId="10" xfId="0" applyNumberFormat="1" applyFont="1" applyFill="1" applyBorder="1" applyAlignment="1">
      <alignment vertical="center"/>
    </xf>
    <xf numFmtId="14" fontId="6" fillId="2" borderId="24" xfId="0" applyNumberFormat="1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3" fontId="0" fillId="2" borderId="1" xfId="0" applyNumberFormat="1" applyFill="1" applyBorder="1" applyAlignment="1"/>
    <xf numFmtId="0" fontId="25" fillId="5" borderId="1" xfId="0" applyFont="1" applyFill="1" applyBorder="1" applyAlignment="1"/>
    <xf numFmtId="0" fontId="4" fillId="0" borderId="0" xfId="0" applyFont="1" applyFill="1"/>
    <xf numFmtId="0" fontId="0" fillId="0" borderId="1" xfId="0" applyFill="1" applyBorder="1" applyAlignment="1">
      <alignment horizontal="left"/>
    </xf>
    <xf numFmtId="164" fontId="10" fillId="2" borderId="1" xfId="0" applyNumberFormat="1" applyFont="1" applyFill="1" applyBorder="1" applyAlignment="1">
      <alignment horizontal="left"/>
    </xf>
    <xf numFmtId="0" fontId="10" fillId="7" borderId="1" xfId="0" applyNumberFormat="1" applyFont="1" applyFill="1" applyBorder="1" applyAlignment="1">
      <alignment horizontal="left" vertical="center"/>
    </xf>
    <xf numFmtId="3" fontId="10" fillId="7" borderId="1" xfId="0" applyNumberFormat="1" applyFont="1" applyFill="1" applyBorder="1" applyAlignment="1">
      <alignment horizontal="left" vertical="center"/>
    </xf>
    <xf numFmtId="0" fontId="0" fillId="2" borderId="25" xfId="0" applyFill="1" applyBorder="1" applyAlignment="1"/>
    <xf numFmtId="0" fontId="22" fillId="2" borderId="0" xfId="0" applyFont="1" applyFill="1" applyAlignment="1">
      <alignment horizontal="center"/>
    </xf>
    <xf numFmtId="0" fontId="23" fillId="0" borderId="0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/>
    </xf>
    <xf numFmtId="0" fontId="23" fillId="0" borderId="10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164" fontId="18" fillId="2" borderId="1" xfId="1" applyNumberFormat="1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 wrapText="1"/>
    </xf>
    <xf numFmtId="0" fontId="18" fillId="7" borderId="10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left"/>
    </xf>
    <xf numFmtId="14" fontId="18" fillId="2" borderId="1" xfId="0" applyNumberFormat="1" applyFont="1" applyFill="1" applyBorder="1" applyAlignment="1">
      <alignment horizontal="left"/>
    </xf>
    <xf numFmtId="164" fontId="19" fillId="2" borderId="1" xfId="0" applyNumberFormat="1" applyFont="1" applyFill="1" applyBorder="1" applyAlignment="1">
      <alignment horizontal="left"/>
    </xf>
    <xf numFmtId="14" fontId="19" fillId="2" borderId="1" xfId="0" applyNumberFormat="1" applyFont="1" applyFill="1" applyBorder="1" applyAlignment="1">
      <alignment horizontal="left"/>
    </xf>
    <xf numFmtId="0" fontId="19" fillId="7" borderId="1" xfId="0" applyFont="1" applyFill="1" applyBorder="1" applyAlignment="1">
      <alignment horizontal="left"/>
    </xf>
    <xf numFmtId="1" fontId="18" fillId="2" borderId="1" xfId="0" applyNumberFormat="1" applyFont="1" applyFill="1" applyBorder="1" applyAlignment="1">
      <alignment horizontal="left" vertical="center"/>
    </xf>
    <xf numFmtId="44" fontId="18" fillId="0" borderId="1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/>
    </xf>
    <xf numFmtId="164" fontId="18" fillId="0" borderId="1" xfId="1" applyNumberFormat="1" applyFont="1" applyFill="1" applyBorder="1" applyAlignment="1">
      <alignment horizontal="left" vertical="center"/>
    </xf>
    <xf numFmtId="164" fontId="18" fillId="2" borderId="1" xfId="0" applyNumberFormat="1" applyFont="1" applyFill="1" applyBorder="1" applyAlignment="1">
      <alignment horizontal="left" vertical="center"/>
    </xf>
    <xf numFmtId="2" fontId="18" fillId="0" borderId="1" xfId="0" applyNumberFormat="1" applyFont="1" applyFill="1" applyBorder="1" applyAlignment="1">
      <alignment horizontal="left" vertical="center"/>
    </xf>
    <xf numFmtId="4" fontId="19" fillId="2" borderId="1" xfId="1" applyNumberFormat="1" applyFont="1" applyFill="1" applyBorder="1" applyAlignment="1">
      <alignment horizontal="left" vertical="center"/>
    </xf>
    <xf numFmtId="164" fontId="19" fillId="2" borderId="1" xfId="1" applyNumberFormat="1" applyFont="1" applyFill="1" applyBorder="1" applyAlignment="1">
      <alignment horizontal="left" vertical="center"/>
    </xf>
    <xf numFmtId="1" fontId="18" fillId="2" borderId="2" xfId="0" applyNumberFormat="1" applyFont="1" applyFill="1" applyBorder="1" applyAlignment="1">
      <alignment horizontal="left" vertical="center"/>
    </xf>
    <xf numFmtId="164" fontId="18" fillId="5" borderId="1" xfId="1" applyNumberFormat="1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22" fillId="5" borderId="1" xfId="0" applyFont="1" applyFill="1" applyBorder="1" applyAlignment="1">
      <alignment horizontal="left"/>
    </xf>
    <xf numFmtId="0" fontId="26" fillId="3" borderId="10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/>
    </xf>
    <xf numFmtId="0" fontId="19" fillId="2" borderId="0" xfId="0" applyFont="1" applyFill="1" applyAlignment="1">
      <alignment horizontal="left"/>
    </xf>
    <xf numFmtId="0" fontId="19" fillId="5" borderId="1" xfId="0" applyFont="1" applyFill="1" applyBorder="1" applyAlignment="1">
      <alignment horizontal="left"/>
    </xf>
    <xf numFmtId="164" fontId="19" fillId="5" borderId="1" xfId="0" applyNumberFormat="1" applyFont="1" applyFill="1" applyBorder="1" applyAlignment="1">
      <alignment horizontal="left"/>
    </xf>
    <xf numFmtId="0" fontId="27" fillId="0" borderId="1" xfId="0" applyFont="1" applyBorder="1"/>
    <xf numFmtId="164" fontId="28" fillId="2" borderId="1" xfId="1" applyNumberFormat="1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right"/>
    </xf>
    <xf numFmtId="164" fontId="30" fillId="2" borderId="1" xfId="1" applyNumberFormat="1" applyFont="1" applyFill="1" applyBorder="1" applyAlignment="1">
      <alignment horizontal="left" vertical="center"/>
    </xf>
    <xf numFmtId="0" fontId="24" fillId="2" borderId="0" xfId="0" applyFont="1" applyFill="1" applyAlignment="1">
      <alignment horizontal="left"/>
    </xf>
    <xf numFmtId="0" fontId="24" fillId="2" borderId="0" xfId="0" applyFont="1" applyFill="1"/>
    <xf numFmtId="0" fontId="31" fillId="3" borderId="1" xfId="3" applyFont="1" applyFill="1" applyBorder="1" applyAlignment="1">
      <alignment horizontal="center" vertical="center" wrapText="1"/>
    </xf>
    <xf numFmtId="0" fontId="32" fillId="2" borderId="0" xfId="0" applyFont="1" applyFill="1"/>
    <xf numFmtId="165" fontId="32" fillId="2" borderId="0" xfId="2" applyFont="1" applyFill="1"/>
    <xf numFmtId="16" fontId="32" fillId="2" borderId="0" xfId="0" applyNumberFormat="1" applyFont="1" applyFill="1"/>
    <xf numFmtId="0" fontId="33" fillId="2" borderId="1" xfId="3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167" fontId="24" fillId="2" borderId="0" xfId="2" applyNumberFormat="1" applyFont="1" applyFill="1"/>
    <xf numFmtId="14" fontId="15" fillId="2" borderId="0" xfId="2" applyNumberFormat="1" applyFont="1" applyFill="1" applyBorder="1"/>
    <xf numFmtId="43" fontId="15" fillId="2" borderId="0" xfId="0" applyNumberFormat="1" applyFont="1" applyFill="1" applyBorder="1"/>
    <xf numFmtId="0" fontId="34" fillId="2" borderId="1" xfId="3" applyFont="1" applyFill="1" applyBorder="1" applyAlignment="1">
      <alignment vertical="center" wrapText="1"/>
    </xf>
    <xf numFmtId="43" fontId="32" fillId="2" borderId="0" xfId="0" applyNumberFormat="1" applyFont="1" applyFill="1"/>
    <xf numFmtId="43" fontId="24" fillId="2" borderId="0" xfId="0" applyNumberFormat="1" applyFont="1" applyFill="1"/>
    <xf numFmtId="166" fontId="15" fillId="2" borderId="0" xfId="0" applyNumberFormat="1" applyFont="1" applyFill="1" applyBorder="1"/>
    <xf numFmtId="0" fontId="15" fillId="2" borderId="0" xfId="0" applyFont="1" applyFill="1"/>
    <xf numFmtId="0" fontId="31" fillId="3" borderId="1" xfId="0" applyFont="1" applyFill="1" applyBorder="1" applyAlignment="1">
      <alignment horizontal="center" vertical="center" wrapText="1"/>
    </xf>
    <xf numFmtId="0" fontId="31" fillId="6" borderId="0" xfId="0" applyFont="1" applyFill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14" fontId="1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4" fontId="15" fillId="0" borderId="1" xfId="1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/>
    </xf>
    <xf numFmtId="3" fontId="24" fillId="0" borderId="1" xfId="0" applyNumberFormat="1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/>
    </xf>
    <xf numFmtId="43" fontId="24" fillId="2" borderId="1" xfId="1" applyFont="1" applyFill="1" applyBorder="1" applyAlignment="1">
      <alignment horizontal="left" vertical="center"/>
    </xf>
    <xf numFmtId="14" fontId="24" fillId="2" borderId="1" xfId="0" applyNumberFormat="1" applyFont="1" applyFill="1" applyBorder="1" applyAlignment="1">
      <alignment horizontal="left" vertical="center"/>
    </xf>
    <xf numFmtId="0" fontId="31" fillId="0" borderId="0" xfId="0" applyFont="1" applyFill="1" applyAlignment="1">
      <alignment horizontal="center" vertical="center" wrapText="1"/>
    </xf>
    <xf numFmtId="0" fontId="24" fillId="0" borderId="0" xfId="0" applyFont="1" applyFill="1"/>
    <xf numFmtId="14" fontId="15" fillId="2" borderId="1" xfId="0" applyNumberFormat="1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0" fontId="33" fillId="0" borderId="0" xfId="0" applyFont="1" applyFill="1" applyAlignment="1">
      <alignment horizontal="center" vertical="center" wrapText="1"/>
    </xf>
    <xf numFmtId="0" fontId="15" fillId="0" borderId="0" xfId="0" applyFont="1" applyFill="1"/>
    <xf numFmtId="43" fontId="15" fillId="5" borderId="1" xfId="1" applyFont="1" applyFill="1" applyBorder="1" applyAlignment="1">
      <alignment horizontal="left" vertical="center"/>
    </xf>
    <xf numFmtId="3" fontId="15" fillId="0" borderId="1" xfId="0" applyNumberFormat="1" applyFont="1" applyFill="1" applyBorder="1" applyAlignment="1">
      <alignment horizontal="left" vertical="center"/>
    </xf>
    <xf numFmtId="43" fontId="15" fillId="2" borderId="1" xfId="1" applyFont="1" applyFill="1" applyBorder="1" applyAlignment="1">
      <alignment horizontal="left" vertical="center"/>
    </xf>
    <xf numFmtId="1" fontId="15" fillId="0" borderId="1" xfId="0" applyNumberFormat="1" applyFont="1" applyFill="1" applyBorder="1" applyAlignment="1">
      <alignment horizontal="left" vertical="center"/>
    </xf>
    <xf numFmtId="43" fontId="15" fillId="0" borderId="1" xfId="1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left" vertical="center"/>
    </xf>
    <xf numFmtId="43" fontId="35" fillId="2" borderId="1" xfId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43" fontId="15" fillId="2" borderId="0" xfId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0" fontId="24" fillId="0" borderId="1" xfId="0" applyNumberFormat="1" applyFont="1" applyFill="1" applyBorder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14" fontId="15" fillId="2" borderId="0" xfId="0" applyNumberFormat="1" applyFont="1" applyFill="1" applyBorder="1" applyAlignment="1">
      <alignment horizontal="left" vertical="center"/>
    </xf>
    <xf numFmtId="0" fontId="31" fillId="5" borderId="1" xfId="0" applyFont="1" applyFill="1" applyBorder="1" applyAlignment="1">
      <alignment horizontal="left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left"/>
    </xf>
    <xf numFmtId="0" fontId="24" fillId="5" borderId="0" xfId="0" applyFont="1" applyFill="1"/>
    <xf numFmtId="0" fontId="24" fillId="5" borderId="0" xfId="0" applyFont="1" applyFill="1" applyBorder="1"/>
    <xf numFmtId="43" fontId="33" fillId="5" borderId="0" xfId="0" applyNumberFormat="1" applyFont="1" applyFill="1"/>
    <xf numFmtId="43" fontId="15" fillId="2" borderId="0" xfId="1" applyFont="1" applyFill="1" applyBorder="1" applyAlignment="1">
      <alignment horizontal="center" vertical="center"/>
    </xf>
    <xf numFmtId="0" fontId="24" fillId="2" borderId="0" xfId="0" applyFont="1" applyFill="1" applyBorder="1"/>
    <xf numFmtId="43" fontId="36" fillId="2" borderId="0" xfId="0" applyNumberFormat="1" applyFont="1" applyFill="1"/>
    <xf numFmtId="4" fontId="24" fillId="0" borderId="0" xfId="0" applyNumberFormat="1" applyFont="1"/>
    <xf numFmtId="164" fontId="10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/>
    </xf>
    <xf numFmtId="14" fontId="10" fillId="0" borderId="2" xfId="0" applyNumberFormat="1" applyFont="1" applyFill="1" applyBorder="1" applyAlignment="1">
      <alignment horizontal="left" vertical="center" wrapText="1"/>
    </xf>
    <xf numFmtId="4" fontId="0" fillId="0" borderId="0" xfId="0" applyNumberFormat="1"/>
    <xf numFmtId="0" fontId="8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/>
    <xf numFmtId="0" fontId="9" fillId="0" borderId="2" xfId="0" applyFont="1" applyFill="1" applyBorder="1"/>
    <xf numFmtId="0" fontId="22" fillId="2" borderId="0" xfId="0" applyFont="1" applyFill="1" applyBorder="1"/>
    <xf numFmtId="0" fontId="22" fillId="2" borderId="0" xfId="0" applyFont="1" applyFill="1"/>
    <xf numFmtId="0" fontId="6" fillId="2" borderId="0" xfId="0" applyFont="1" applyFill="1" applyBorder="1"/>
    <xf numFmtId="43" fontId="6" fillId="2" borderId="0" xfId="1" applyFont="1" applyFill="1" applyBorder="1"/>
    <xf numFmtId="0" fontId="22" fillId="2" borderId="2" xfId="0" applyFont="1" applyFill="1" applyBorder="1"/>
    <xf numFmtId="0" fontId="22" fillId="2" borderId="1" xfId="0" applyFont="1" applyFill="1" applyBorder="1"/>
    <xf numFmtId="0" fontId="22" fillId="2" borderId="0" xfId="0" applyFont="1" applyFill="1" applyBorder="1" applyAlignment="1"/>
    <xf numFmtId="0" fontId="22" fillId="2" borderId="0" xfId="0" applyFont="1" applyFill="1" applyAlignment="1"/>
    <xf numFmtId="0" fontId="22" fillId="0" borderId="0" xfId="0" applyFont="1" applyFill="1" applyBorder="1"/>
    <xf numFmtId="0" fontId="22" fillId="0" borderId="0" xfId="0" applyFont="1" applyFill="1"/>
    <xf numFmtId="0" fontId="8" fillId="0" borderId="1" xfId="0" applyFont="1" applyFill="1" applyBorder="1" applyAlignment="1">
      <alignment wrapText="1"/>
    </xf>
    <xf numFmtId="0" fontId="22" fillId="0" borderId="1" xfId="0" applyFont="1" applyFill="1" applyBorder="1"/>
    <xf numFmtId="0" fontId="10" fillId="0" borderId="1" xfId="0" applyFont="1" applyFill="1" applyBorder="1" applyAlignment="1"/>
    <xf numFmtId="44" fontId="22" fillId="0" borderId="1" xfId="0" applyNumberFormat="1" applyFont="1" applyFill="1" applyBorder="1"/>
    <xf numFmtId="44" fontId="8" fillId="0" borderId="1" xfId="0" applyNumberFormat="1" applyFont="1" applyFill="1" applyBorder="1" applyAlignment="1">
      <alignment wrapText="1"/>
    </xf>
    <xf numFmtId="3" fontId="10" fillId="0" borderId="1" xfId="0" applyNumberFormat="1" applyFont="1" applyFill="1" applyBorder="1" applyAlignment="1"/>
    <xf numFmtId="43" fontId="10" fillId="0" borderId="1" xfId="1" applyFont="1" applyFill="1" applyBorder="1" applyAlignment="1"/>
    <xf numFmtId="14" fontId="10" fillId="0" borderId="1" xfId="0" applyNumberFormat="1" applyFont="1" applyFill="1" applyBorder="1" applyAlignment="1"/>
    <xf numFmtId="0" fontId="9" fillId="0" borderId="1" xfId="0" applyFont="1" applyFill="1" applyBorder="1" applyAlignment="1"/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/>
    <xf numFmtId="43" fontId="11" fillId="0" borderId="1" xfId="0" applyNumberFormat="1" applyFont="1" applyFill="1" applyBorder="1"/>
    <xf numFmtId="14" fontId="10" fillId="2" borderId="2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wrapText="1"/>
    </xf>
    <xf numFmtId="3" fontId="22" fillId="0" borderId="1" xfId="0" applyNumberFormat="1" applyFont="1" applyFill="1" applyBorder="1"/>
    <xf numFmtId="0" fontId="37" fillId="2" borderId="0" xfId="0" applyFont="1" applyFill="1" applyBorder="1"/>
    <xf numFmtId="0" fontId="37" fillId="5" borderId="0" xfId="0" applyFont="1" applyFill="1"/>
    <xf numFmtId="44" fontId="37" fillId="5" borderId="0" xfId="0" applyNumberFormat="1" applyFont="1" applyFill="1"/>
    <xf numFmtId="0" fontId="37" fillId="2" borderId="0" xfId="0" applyFont="1" applyFill="1"/>
    <xf numFmtId="44" fontId="15" fillId="0" borderId="1" xfId="1" applyNumberFormat="1" applyFont="1" applyFill="1" applyBorder="1" applyAlignment="1">
      <alignment horizontal="right" vertical="center"/>
    </xf>
    <xf numFmtId="44" fontId="15" fillId="0" borderId="1" xfId="1" applyNumberFormat="1" applyFont="1" applyFill="1" applyBorder="1" applyAlignment="1">
      <alignment vertical="center"/>
    </xf>
    <xf numFmtId="44" fontId="31" fillId="5" borderId="1" xfId="0" applyNumberFormat="1" applyFont="1" applyFill="1" applyBorder="1" applyAlignment="1">
      <alignment horizontal="center" vertical="center" wrapText="1"/>
    </xf>
    <xf numFmtId="44" fontId="31" fillId="5" borderId="1" xfId="0" applyNumberFormat="1" applyFont="1" applyFill="1" applyBorder="1" applyAlignment="1">
      <alignment vertical="center" wrapText="1"/>
    </xf>
    <xf numFmtId="44" fontId="33" fillId="5" borderId="0" xfId="0" applyNumberFormat="1" applyFont="1" applyFill="1"/>
    <xf numFmtId="0" fontId="10" fillId="0" borderId="0" xfId="0" applyFont="1" applyFill="1" applyAlignment="1">
      <alignment horizontal="left" vertical="center" wrapText="1"/>
    </xf>
    <xf numFmtId="14" fontId="10" fillId="2" borderId="2" xfId="0" applyNumberFormat="1" applyFont="1" applyFill="1" applyBorder="1" applyAlignment="1">
      <alignment vertical="center" wrapText="1"/>
    </xf>
    <xf numFmtId="14" fontId="10" fillId="0" borderId="1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horizontal="left" vertical="center" wrapText="1"/>
    </xf>
    <xf numFmtId="0" fontId="10" fillId="5" borderId="8" xfId="0" applyFont="1" applyFill="1" applyBorder="1" applyAlignment="1">
      <alignment horizontal="left" vertical="center" wrapText="1"/>
    </xf>
    <xf numFmtId="14" fontId="10" fillId="5" borderId="27" xfId="0" applyNumberFormat="1" applyFont="1" applyFill="1" applyBorder="1" applyAlignment="1">
      <alignment horizontal="left" vertical="center" wrapText="1"/>
    </xf>
    <xf numFmtId="0" fontId="10" fillId="5" borderId="28" xfId="0" applyFont="1" applyFill="1" applyBorder="1" applyAlignment="1">
      <alignment horizontal="left" vertical="center" wrapText="1"/>
    </xf>
    <xf numFmtId="0" fontId="10" fillId="5" borderId="28" xfId="0" applyFont="1" applyFill="1" applyBorder="1" applyAlignment="1">
      <alignment horizontal="center" vertical="center" wrapText="1"/>
    </xf>
    <xf numFmtId="164" fontId="10" fillId="5" borderId="28" xfId="0" applyNumberFormat="1" applyFont="1" applyFill="1" applyBorder="1" applyAlignment="1">
      <alignment horizontal="left" vertical="center" wrapText="1"/>
    </xf>
    <xf numFmtId="164" fontId="10" fillId="5" borderId="14" xfId="0" applyNumberFormat="1" applyFont="1" applyFill="1" applyBorder="1" applyAlignment="1">
      <alignment horizontal="left" vertical="center" wrapText="1"/>
    </xf>
    <xf numFmtId="14" fontId="10" fillId="5" borderId="28" xfId="0" applyNumberFormat="1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9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4" fontId="10" fillId="9" borderId="1" xfId="0" applyNumberFormat="1" applyFont="1" applyFill="1" applyBorder="1" applyAlignment="1">
      <alignment horizontal="center" vertical="center" wrapText="1"/>
    </xf>
    <xf numFmtId="164" fontId="10" fillId="12" borderId="1" xfId="0" applyNumberFormat="1" applyFont="1" applyFill="1" applyBorder="1" applyAlignment="1">
      <alignment horizontal="center" vertical="center" wrapText="1"/>
    </xf>
    <xf numFmtId="3" fontId="9" fillId="5" borderId="1" xfId="0" applyNumberFormat="1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14" fontId="10" fillId="2" borderId="0" xfId="2" applyNumberFormat="1" applyFont="1" applyFill="1" applyBorder="1" applyAlignment="1">
      <alignment horizontal="center"/>
    </xf>
    <xf numFmtId="43" fontId="10" fillId="2" borderId="0" xfId="0" applyNumberFormat="1" applyFont="1" applyFill="1" applyBorder="1" applyAlignment="1">
      <alignment horizontal="center"/>
    </xf>
    <xf numFmtId="0" fontId="6" fillId="2" borderId="0" xfId="0" applyFont="1" applyFill="1"/>
    <xf numFmtId="0" fontId="5" fillId="2" borderId="0" xfId="3" applyFont="1" applyFill="1" applyBorder="1" applyAlignment="1">
      <alignment vertical="center"/>
    </xf>
    <xf numFmtId="165" fontId="5" fillId="2" borderId="0" xfId="2" applyFont="1" applyFill="1" applyBorder="1" applyAlignment="1">
      <alignment vertical="center"/>
    </xf>
    <xf numFmtId="0" fontId="7" fillId="2" borderId="0" xfId="3" applyFont="1" applyFill="1" applyBorder="1" applyAlignment="1">
      <alignment vertical="center" wrapText="1"/>
    </xf>
    <xf numFmtId="0" fontId="10" fillId="0" borderId="10" xfId="0" applyFont="1" applyFill="1" applyBorder="1" applyAlignment="1">
      <alignment vertical="center"/>
    </xf>
    <xf numFmtId="0" fontId="10" fillId="0" borderId="10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/>
    </xf>
    <xf numFmtId="44" fontId="10" fillId="2" borderId="1" xfId="1" applyNumberFormat="1" applyFont="1" applyFill="1" applyBorder="1" applyAlignment="1"/>
    <xf numFmtId="0" fontId="21" fillId="3" borderId="1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left" vertical="center"/>
    </xf>
    <xf numFmtId="0" fontId="37" fillId="2" borderId="0" xfId="0" applyFont="1" applyFill="1" applyAlignment="1">
      <alignment horizontal="center"/>
    </xf>
    <xf numFmtId="44" fontId="23" fillId="0" borderId="1" xfId="0" applyNumberFormat="1" applyFont="1" applyFill="1" applyBorder="1" applyAlignment="1">
      <alignment horizontal="left" vertical="center"/>
    </xf>
    <xf numFmtId="1" fontId="6" fillId="0" borderId="10" xfId="0" applyNumberFormat="1" applyFont="1" applyFill="1" applyBorder="1" applyAlignment="1">
      <alignment horizontal="left" vertical="center"/>
    </xf>
    <xf numFmtId="14" fontId="6" fillId="0" borderId="10" xfId="0" applyNumberFormat="1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/>
    </xf>
    <xf numFmtId="164" fontId="6" fillId="0" borderId="10" xfId="0" applyNumberFormat="1" applyFont="1" applyFill="1" applyBorder="1" applyAlignment="1">
      <alignment horizontal="left" vertical="center"/>
    </xf>
    <xf numFmtId="0" fontId="6" fillId="0" borderId="10" xfId="0" applyFont="1" applyFill="1" applyBorder="1" applyAlignment="1">
      <alignment vertical="center"/>
    </xf>
    <xf numFmtId="0" fontId="0" fillId="2" borderId="5" xfId="0" applyFill="1" applyBorder="1"/>
    <xf numFmtId="44" fontId="6" fillId="5" borderId="5" xfId="0" applyNumberFormat="1" applyFont="1" applyFill="1" applyBorder="1" applyAlignment="1">
      <alignment horizontal="left" vertical="center"/>
    </xf>
    <xf numFmtId="0" fontId="19" fillId="2" borderId="0" xfId="0" applyFont="1" applyFill="1" applyAlignment="1">
      <alignment wrapText="1"/>
    </xf>
    <xf numFmtId="0" fontId="19" fillId="0" borderId="0" xfId="0" applyFont="1" applyAlignment="1">
      <alignment wrapText="1"/>
    </xf>
    <xf numFmtId="0" fontId="19" fillId="2" borderId="0" xfId="0" applyFont="1" applyFill="1"/>
    <xf numFmtId="0" fontId="19" fillId="2" borderId="1" xfId="0" applyFont="1" applyFill="1" applyBorder="1" applyAlignment="1">
      <alignment horizontal="center" vertical="center"/>
    </xf>
    <xf numFmtId="44" fontId="19" fillId="2" borderId="1" xfId="0" applyNumberFormat="1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 wrapText="1"/>
    </xf>
    <xf numFmtId="44" fontId="38" fillId="2" borderId="1" xfId="0" applyNumberFormat="1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164" fontId="6" fillId="0" borderId="1" xfId="0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horizontal="left" vertical="center"/>
    </xf>
    <xf numFmtId="164" fontId="6" fillId="0" borderId="1" xfId="1" applyNumberFormat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/>
    </xf>
    <xf numFmtId="0" fontId="22" fillId="0" borderId="0" xfId="0" applyFont="1" applyFill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22" fillId="2" borderId="0" xfId="0" applyFont="1" applyFill="1" applyAlignment="1">
      <alignment horizontal="left"/>
    </xf>
    <xf numFmtId="0" fontId="39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3" fontId="6" fillId="0" borderId="1" xfId="0" applyNumberFormat="1" applyFont="1" applyFill="1" applyBorder="1" applyAlignment="1">
      <alignment horizontal="left" vertical="center" wrapText="1"/>
    </xf>
    <xf numFmtId="164" fontId="22" fillId="0" borderId="1" xfId="0" applyNumberFormat="1" applyFont="1" applyFill="1" applyBorder="1" applyAlignment="1">
      <alignment horizontal="left" vertical="center"/>
    </xf>
    <xf numFmtId="0" fontId="22" fillId="2" borderId="2" xfId="0" applyFont="1" applyFill="1" applyBorder="1" applyAlignment="1">
      <alignment horizontal="left" vertical="center"/>
    </xf>
    <xf numFmtId="0" fontId="39" fillId="2" borderId="1" xfId="0" applyFont="1" applyFill="1" applyBorder="1" applyAlignment="1">
      <alignment horizontal="left" vertical="center"/>
    </xf>
    <xf numFmtId="0" fontId="21" fillId="3" borderId="0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horizontal="left" vertical="center"/>
    </xf>
    <xf numFmtId="165" fontId="23" fillId="2" borderId="1" xfId="2" applyFont="1" applyFill="1" applyBorder="1" applyAlignment="1">
      <alignment horizontal="left" vertical="center"/>
    </xf>
    <xf numFmtId="0" fontId="40" fillId="2" borderId="1" xfId="3" applyFont="1" applyFill="1" applyBorder="1" applyAlignment="1">
      <alignment horizontal="left" vertical="center" wrapText="1"/>
    </xf>
    <xf numFmtId="0" fontId="21" fillId="3" borderId="10" xfId="0" applyFont="1" applyFill="1" applyBorder="1" applyAlignment="1">
      <alignment horizontal="left" vertical="center" wrapText="1"/>
    </xf>
    <xf numFmtId="0" fontId="23" fillId="0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left" vertical="center"/>
    </xf>
    <xf numFmtId="0" fontId="23" fillId="14" borderId="0" xfId="0" applyFont="1" applyFill="1" applyAlignment="1">
      <alignment horizontal="left" vertical="center"/>
    </xf>
    <xf numFmtId="0" fontId="23" fillId="2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/>
    </xf>
    <xf numFmtId="0" fontId="37" fillId="2" borderId="0" xfId="0" applyFont="1" applyFill="1" applyAlignment="1">
      <alignment horizontal="left" vertical="center"/>
    </xf>
    <xf numFmtId="1" fontId="23" fillId="0" borderId="1" xfId="0" applyNumberFormat="1" applyFont="1" applyFill="1" applyBorder="1" applyAlignment="1">
      <alignment horizontal="left" vertical="center"/>
    </xf>
    <xf numFmtId="1" fontId="39" fillId="0" borderId="1" xfId="0" applyNumberFormat="1" applyFont="1" applyFill="1" applyBorder="1" applyAlignment="1">
      <alignment horizontal="left" vertical="center"/>
    </xf>
    <xf numFmtId="14" fontId="39" fillId="0" borderId="1" xfId="0" applyNumberFormat="1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left" vertical="center" wrapText="1"/>
    </xf>
    <xf numFmtId="164" fontId="39" fillId="0" borderId="1" xfId="1" applyNumberFormat="1" applyFont="1" applyFill="1" applyBorder="1" applyAlignment="1">
      <alignment horizontal="left" vertical="center"/>
    </xf>
    <xf numFmtId="0" fontId="39" fillId="2" borderId="0" xfId="0" applyFont="1" applyFill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left" vertical="center"/>
    </xf>
    <xf numFmtId="3" fontId="6" fillId="0" borderId="2" xfId="0" applyNumberFormat="1" applyFont="1" applyFill="1" applyBorder="1" applyAlignment="1">
      <alignment horizontal="left" vertical="center"/>
    </xf>
    <xf numFmtId="1" fontId="6" fillId="5" borderId="2" xfId="0" applyNumberFormat="1" applyFont="1" applyFill="1" applyBorder="1" applyAlignment="1">
      <alignment horizontal="left" vertical="center"/>
    </xf>
    <xf numFmtId="14" fontId="6" fillId="5" borderId="1" xfId="0" applyNumberFormat="1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 wrapText="1"/>
    </xf>
    <xf numFmtId="164" fontId="6" fillId="5" borderId="1" xfId="1" applyNumberFormat="1" applyFont="1" applyFill="1" applyBorder="1" applyAlignment="1">
      <alignment horizontal="left" vertical="center"/>
    </xf>
    <xf numFmtId="44" fontId="6" fillId="5" borderId="1" xfId="0" applyNumberFormat="1" applyFont="1" applyFill="1" applyBorder="1" applyAlignment="1">
      <alignment horizontal="left" vertical="center"/>
    </xf>
    <xf numFmtId="0" fontId="22" fillId="5" borderId="1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8" fillId="7" borderId="1" xfId="1" applyNumberFormat="1" applyFont="1" applyFill="1" applyBorder="1" applyAlignment="1">
      <alignment horizontal="left" vertical="center"/>
    </xf>
    <xf numFmtId="44" fontId="0" fillId="2" borderId="0" xfId="0" applyNumberFormat="1" applyFill="1"/>
    <xf numFmtId="0" fontId="22" fillId="0" borderId="1" xfId="0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4" fontId="6" fillId="0" borderId="4" xfId="0" applyNumberFormat="1" applyFont="1" applyFill="1" applyBorder="1" applyAlignment="1">
      <alignment horizontal="center"/>
    </xf>
    <xf numFmtId="14" fontId="6" fillId="0" borderId="2" xfId="0" applyNumberFormat="1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vertical="center"/>
    </xf>
    <xf numFmtId="44" fontId="6" fillId="5" borderId="1" xfId="1" applyNumberFormat="1" applyFont="1" applyFill="1" applyBorder="1" applyAlignment="1">
      <alignment horizontal="center" vertical="center"/>
    </xf>
    <xf numFmtId="0" fontId="41" fillId="2" borderId="0" xfId="0" applyFont="1" applyFill="1" applyBorder="1"/>
    <xf numFmtId="0" fontId="23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wrapText="1"/>
    </xf>
    <xf numFmtId="14" fontId="23" fillId="0" borderId="1" xfId="0" applyNumberFormat="1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44" fontId="23" fillId="0" borderId="1" xfId="1" applyNumberFormat="1" applyFont="1" applyFill="1" applyBorder="1" applyAlignment="1">
      <alignment horizontal="center"/>
    </xf>
    <xf numFmtId="14" fontId="23" fillId="2" borderId="1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3" fillId="0" borderId="1" xfId="0" applyNumberFormat="1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44" fontId="23" fillId="2" borderId="1" xfId="0" applyNumberFormat="1" applyFont="1" applyFill="1" applyBorder="1" applyAlignment="1">
      <alignment horizontal="center"/>
    </xf>
    <xf numFmtId="164" fontId="23" fillId="2" borderId="1" xfId="1" applyNumberFormat="1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/>
    </xf>
    <xf numFmtId="44" fontId="23" fillId="0" borderId="1" xfId="0" applyNumberFormat="1" applyFont="1" applyFill="1" applyBorder="1" applyAlignment="1">
      <alignment horizontal="center"/>
    </xf>
    <xf numFmtId="164" fontId="23" fillId="0" borderId="1" xfId="1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14" fontId="23" fillId="0" borderId="2" xfId="0" applyNumberFormat="1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44" fontId="22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44" fontId="6" fillId="0" borderId="1" xfId="1" applyNumberFormat="1" applyFont="1" applyFill="1" applyBorder="1" applyAlignment="1">
      <alignment horizontal="center"/>
    </xf>
    <xf numFmtId="44" fontId="6" fillId="0" borderId="1" xfId="0" applyNumberFormat="1" applyFont="1" applyFill="1" applyBorder="1" applyAlignment="1">
      <alignment horizontal="center"/>
    </xf>
    <xf numFmtId="164" fontId="6" fillId="0" borderId="1" xfId="1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0" fillId="0" borderId="1" xfId="0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3" fontId="6" fillId="0" borderId="1" xfId="0" applyNumberFormat="1" applyFont="1" applyFill="1" applyBorder="1" applyAlignment="1">
      <alignment horizontal="center" wrapText="1"/>
    </xf>
    <xf numFmtId="164" fontId="6" fillId="0" borderId="1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39" fillId="0" borderId="1" xfId="0" applyFont="1" applyFill="1" applyBorder="1" applyAlignment="1">
      <alignment horizontal="center"/>
    </xf>
    <xf numFmtId="43" fontId="6" fillId="0" borderId="1" xfId="1" applyFont="1" applyFill="1" applyBorder="1" applyAlignment="1">
      <alignment horizontal="center"/>
    </xf>
    <xf numFmtId="14" fontId="22" fillId="0" borderId="1" xfId="0" applyNumberFormat="1" applyFont="1" applyFill="1" applyBorder="1" applyAlignment="1">
      <alignment horizontal="center"/>
    </xf>
    <xf numFmtId="164" fontId="22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wrapText="1"/>
    </xf>
    <xf numFmtId="0" fontId="6" fillId="0" borderId="10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164" fontId="10" fillId="0" borderId="1" xfId="1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44" fontId="6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4" fontId="6" fillId="0" borderId="1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4" fontId="23" fillId="0" borderId="1" xfId="0" applyNumberFormat="1" applyFont="1" applyFill="1" applyBorder="1" applyAlignment="1">
      <alignment horizontal="center" vertical="center"/>
    </xf>
    <xf numFmtId="44" fontId="37" fillId="0" borderId="1" xfId="0" applyNumberFormat="1" applyFont="1" applyFill="1" applyBorder="1" applyAlignment="1">
      <alignment horizontal="center"/>
    </xf>
    <xf numFmtId="164" fontId="23" fillId="0" borderId="1" xfId="1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14" fontId="17" fillId="0" borderId="1" xfId="0" applyNumberFormat="1" applyFont="1" applyFill="1" applyBorder="1" applyAlignment="1">
      <alignment horizontal="center"/>
    </xf>
    <xf numFmtId="164" fontId="17" fillId="0" borderId="1" xfId="1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wrapText="1"/>
    </xf>
    <xf numFmtId="0" fontId="37" fillId="0" borderId="0" xfId="0" applyFont="1" applyFill="1" applyAlignment="1">
      <alignment horizontal="center"/>
    </xf>
    <xf numFmtId="1" fontId="23" fillId="0" borderId="1" xfId="0" applyNumberFormat="1" applyFont="1" applyFill="1" applyBorder="1" applyAlignment="1">
      <alignment horizontal="center" vertical="center"/>
    </xf>
    <xf numFmtId="44" fontId="23" fillId="0" borderId="1" xfId="0" applyNumberFormat="1" applyFont="1" applyFill="1" applyBorder="1" applyAlignment="1">
      <alignment horizontal="center" vertical="center"/>
    </xf>
    <xf numFmtId="164" fontId="23" fillId="0" borderId="1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164" fontId="13" fillId="2" borderId="0" xfId="1" applyNumberFormat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44" fontId="6" fillId="0" borderId="10" xfId="0" applyNumberFormat="1" applyFont="1" applyFill="1" applyBorder="1" applyAlignment="1">
      <alignment horizontal="center" vertical="center"/>
    </xf>
    <xf numFmtId="164" fontId="39" fillId="0" borderId="10" xfId="1" applyNumberFormat="1" applyFont="1" applyFill="1" applyBorder="1" applyAlignment="1">
      <alignment horizontal="center" vertical="center"/>
    </xf>
    <xf numFmtId="164" fontId="39" fillId="0" borderId="1" xfId="1" applyNumberFormat="1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horizontal="center" vertical="center"/>
    </xf>
    <xf numFmtId="44" fontId="22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/>
    </xf>
    <xf numFmtId="44" fontId="0" fillId="2" borderId="0" xfId="0" applyNumberFormat="1" applyFill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9" fillId="0" borderId="26" xfId="0" applyFont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2429933</xdr:colOff>
      <xdr:row>4</xdr:row>
      <xdr:rowOff>16933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3200" y="262467"/>
          <a:ext cx="3826933" cy="6519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735330</xdr:colOff>
      <xdr:row>4</xdr:row>
      <xdr:rowOff>11258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906780</xdr:colOff>
      <xdr:row>5</xdr:row>
      <xdr:rowOff>3638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634365" y="129540"/>
          <a:ext cx="3411855" cy="5294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1</xdr:row>
      <xdr:rowOff>0</xdr:rowOff>
    </xdr:from>
    <xdr:to>
      <xdr:col>4</xdr:col>
      <xdr:colOff>906780</xdr:colOff>
      <xdr:row>5</xdr:row>
      <xdr:rowOff>3638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634365" y="129540"/>
          <a:ext cx="3411855" cy="5294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1</xdr:row>
      <xdr:rowOff>0</xdr:rowOff>
    </xdr:from>
    <xdr:to>
      <xdr:col>4</xdr:col>
      <xdr:colOff>906780</xdr:colOff>
      <xdr:row>5</xdr:row>
      <xdr:rowOff>3638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634365" y="129540"/>
          <a:ext cx="3411855" cy="52941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0</xdr:row>
      <xdr:rowOff>161925</xdr:rowOff>
    </xdr:from>
    <xdr:to>
      <xdr:col>4</xdr:col>
      <xdr:colOff>1773555</xdr:colOff>
      <xdr:row>3</xdr:row>
      <xdr:rowOff>173183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524000" y="161925"/>
          <a:ext cx="34118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609601</xdr:colOff>
      <xdr:row>0</xdr:row>
      <xdr:rowOff>152400</xdr:rowOff>
    </xdr:from>
    <xdr:to>
      <xdr:col>4</xdr:col>
      <xdr:colOff>1285876</xdr:colOff>
      <xdr:row>3</xdr:row>
      <xdr:rowOff>133350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543051" y="342900"/>
          <a:ext cx="2495550" cy="552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57150</xdr:rowOff>
    </xdr:from>
    <xdr:to>
      <xdr:col>3</xdr:col>
      <xdr:colOff>1571626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238250" y="57150"/>
          <a:ext cx="1895476" cy="371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0</xdr:row>
      <xdr:rowOff>131617</xdr:rowOff>
    </xdr:from>
    <xdr:to>
      <xdr:col>3</xdr:col>
      <xdr:colOff>1064685</xdr:colOff>
      <xdr:row>5</xdr:row>
      <xdr:rowOff>117763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86691" y="131617"/>
          <a:ext cx="3387090" cy="6338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100966</xdr:colOff>
      <xdr:row>1</xdr:row>
      <xdr:rowOff>173355</xdr:rowOff>
    </xdr:from>
    <xdr:to>
      <xdr:col>3</xdr:col>
      <xdr:colOff>1409700</xdr:colOff>
      <xdr:row>6</xdr:row>
      <xdr:rowOff>19050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24791" y="316230"/>
          <a:ext cx="2575559" cy="6362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447676</xdr:colOff>
      <xdr:row>2</xdr:row>
      <xdr:rowOff>122092</xdr:rowOff>
    </xdr:from>
    <xdr:to>
      <xdr:col>3</xdr:col>
      <xdr:colOff>2459356</xdr:colOff>
      <xdr:row>7</xdr:row>
      <xdr:rowOff>108238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571501" y="407842"/>
          <a:ext cx="3335655" cy="70052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476251</xdr:colOff>
      <xdr:row>2</xdr:row>
      <xdr:rowOff>64942</xdr:rowOff>
    </xdr:from>
    <xdr:to>
      <xdr:col>3</xdr:col>
      <xdr:colOff>2297431</xdr:colOff>
      <xdr:row>6</xdr:row>
      <xdr:rowOff>51088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600076" y="350692"/>
          <a:ext cx="3335655" cy="5576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622936</xdr:colOff>
      <xdr:row>1</xdr:row>
      <xdr:rowOff>9525</xdr:rowOff>
    </xdr:from>
    <xdr:to>
      <xdr:col>5</xdr:col>
      <xdr:colOff>1255396</xdr:colOff>
      <xdr:row>6</xdr:row>
      <xdr:rowOff>102698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765811" y="152400"/>
          <a:ext cx="3280410" cy="80754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523876</xdr:colOff>
      <xdr:row>1</xdr:row>
      <xdr:rowOff>55417</xdr:rowOff>
    </xdr:from>
    <xdr:to>
      <xdr:col>4</xdr:col>
      <xdr:colOff>560071</xdr:colOff>
      <xdr:row>5</xdr:row>
      <xdr:rowOff>66675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647701" y="198292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6"/>
  <sheetViews>
    <sheetView workbookViewId="0">
      <pane xSplit="2" ySplit="7" topLeftCell="C26" activePane="bottomRight" state="frozen"/>
      <selection pane="topRight" activeCell="C1" sqref="C1"/>
      <selection pane="bottomLeft" activeCell="A8" sqref="A8"/>
      <selection pane="bottomRight" activeCell="D45" sqref="D45"/>
    </sheetView>
  </sheetViews>
  <sheetFormatPr defaultColWidth="8.85546875" defaultRowHeight="15" x14ac:dyDescent="0.25"/>
  <cols>
    <col min="1" max="1" width="3" style="2" customWidth="1"/>
    <col min="2" max="2" width="8.85546875" style="1" bestFit="1" customWidth="1"/>
    <col min="3" max="3" width="11.5703125" style="1" bestFit="1" customWidth="1"/>
    <col min="4" max="4" width="44.7109375" style="1" bestFit="1" customWidth="1"/>
    <col min="5" max="5" width="23.140625" style="1" bestFit="1" customWidth="1"/>
    <col min="6" max="6" width="12.5703125" style="1" bestFit="1" customWidth="1"/>
    <col min="7" max="7" width="11.85546875" style="1" bestFit="1" customWidth="1"/>
    <col min="8" max="8" width="14.28515625" style="1" bestFit="1" customWidth="1"/>
    <col min="9" max="9" width="14.7109375" style="1" customWidth="1"/>
    <col min="10" max="10" width="9.28515625" style="1" hidden="1" customWidth="1"/>
    <col min="11" max="11" width="11.42578125" style="1" customWidth="1"/>
    <col min="12" max="12" width="10.28515625" style="1" customWidth="1"/>
    <col min="13" max="13" width="11.28515625" style="1" hidden="1" customWidth="1"/>
    <col min="14" max="14" width="31.28515625" style="1" bestFit="1" customWidth="1"/>
    <col min="15" max="15" width="10.28515625" style="1" hidden="1" customWidth="1"/>
    <col min="16" max="16" width="8.85546875" style="1"/>
    <col min="17" max="17" width="10.5703125" style="1" bestFit="1" customWidth="1"/>
    <col min="18" max="18" width="12.85546875" style="1" bestFit="1" customWidth="1"/>
    <col min="19" max="19" width="25" style="1" bestFit="1" customWidth="1"/>
    <col min="20" max="22" width="8.85546875" style="1"/>
    <col min="23" max="23" width="21.85546875" style="1" bestFit="1" customWidth="1"/>
    <col min="24" max="24" width="13.85546875" style="1" bestFit="1" customWidth="1"/>
    <col min="25" max="25" width="25" style="1" bestFit="1" customWidth="1"/>
    <col min="26" max="16384" width="8.85546875" style="1"/>
  </cols>
  <sheetData>
    <row r="1" spans="1:40" x14ac:dyDescent="0.25">
      <c r="Q1" s="4"/>
      <c r="R1" s="5"/>
      <c r="S1" s="4"/>
    </row>
    <row r="2" spans="1:40" x14ac:dyDescent="0.25">
      <c r="E2" s="3" t="s">
        <v>0</v>
      </c>
      <c r="F2" s="3" t="s">
        <v>1</v>
      </c>
      <c r="G2" s="3" t="s">
        <v>2</v>
      </c>
    </row>
    <row r="3" spans="1:40" x14ac:dyDescent="0.25">
      <c r="E3" s="6" t="s">
        <v>3</v>
      </c>
      <c r="F3" s="7">
        <f>G56</f>
        <v>1514921.1800000002</v>
      </c>
      <c r="G3" s="8"/>
    </row>
    <row r="4" spans="1:40" x14ac:dyDescent="0.25">
      <c r="E4" s="6" t="s">
        <v>5</v>
      </c>
      <c r="F4" s="7">
        <f>H56</f>
        <v>1514920.1800000002</v>
      </c>
      <c r="G4" s="8"/>
    </row>
    <row r="5" spans="1:40" x14ac:dyDescent="0.25">
      <c r="E5" s="6" t="s">
        <v>6</v>
      </c>
      <c r="F5" s="7">
        <f>SUM(F3:F3)-F4</f>
        <v>1</v>
      </c>
      <c r="G5" s="9" t="s">
        <v>7</v>
      </c>
    </row>
    <row r="7" spans="1:40" ht="33.75" x14ac:dyDescent="0.25">
      <c r="B7" s="10" t="s">
        <v>8</v>
      </c>
      <c r="C7" s="11" t="s">
        <v>9</v>
      </c>
      <c r="D7" s="11" t="s">
        <v>10</v>
      </c>
      <c r="E7" s="11" t="s">
        <v>11</v>
      </c>
      <c r="F7" s="11" t="s">
        <v>12</v>
      </c>
      <c r="G7" s="11" t="s">
        <v>13</v>
      </c>
      <c r="H7" s="11" t="s">
        <v>14</v>
      </c>
      <c r="I7" s="11" t="s">
        <v>15</v>
      </c>
      <c r="J7" s="11" t="s">
        <v>16</v>
      </c>
      <c r="K7" s="11" t="s">
        <v>17</v>
      </c>
      <c r="L7" s="11" t="s">
        <v>18</v>
      </c>
      <c r="M7" s="11" t="s">
        <v>19</v>
      </c>
      <c r="N7" s="11" t="s">
        <v>20</v>
      </c>
      <c r="O7" s="11" t="s">
        <v>21</v>
      </c>
      <c r="P7" s="12"/>
    </row>
    <row r="8" spans="1:40" s="17" customFormat="1" x14ac:dyDescent="0.25">
      <c r="A8" s="2"/>
      <c r="B8" s="61"/>
      <c r="C8" s="62"/>
      <c r="D8" s="19" t="s">
        <v>22</v>
      </c>
      <c r="E8" s="14" t="s">
        <v>23</v>
      </c>
      <c r="F8" s="61"/>
      <c r="G8" s="53">
        <v>100000</v>
      </c>
      <c r="H8" s="61"/>
      <c r="I8" s="61"/>
      <c r="J8" s="61"/>
      <c r="K8" s="61"/>
      <c r="L8" s="61"/>
      <c r="M8" s="61"/>
      <c r="N8" s="61"/>
      <c r="O8" s="13"/>
      <c r="P8" s="15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16"/>
    </row>
    <row r="9" spans="1:40" s="17" customFormat="1" x14ac:dyDescent="0.25">
      <c r="A9" s="2"/>
      <c r="B9" s="61"/>
      <c r="C9" s="62"/>
      <c r="D9" s="19" t="s">
        <v>24</v>
      </c>
      <c r="E9" s="14" t="s">
        <v>23</v>
      </c>
      <c r="F9" s="61"/>
      <c r="G9" s="53">
        <v>825248.74</v>
      </c>
      <c r="H9" s="61"/>
      <c r="I9" s="61"/>
      <c r="J9" s="61"/>
      <c r="K9" s="61"/>
      <c r="L9" s="61"/>
      <c r="M9" s="61"/>
      <c r="N9" s="61"/>
      <c r="O9" s="13"/>
      <c r="P9" s="15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16"/>
    </row>
    <row r="10" spans="1:40" s="17" customFormat="1" x14ac:dyDescent="0.25">
      <c r="A10" s="2"/>
      <c r="B10" s="61"/>
      <c r="C10" s="62"/>
      <c r="D10" s="19" t="s">
        <v>24</v>
      </c>
      <c r="E10" s="14" t="s">
        <v>23</v>
      </c>
      <c r="F10" s="61"/>
      <c r="G10" s="53">
        <v>174751.26</v>
      </c>
      <c r="H10" s="61"/>
      <c r="I10" s="61"/>
      <c r="J10" s="61"/>
      <c r="K10" s="61"/>
      <c r="L10" s="61"/>
      <c r="M10" s="61"/>
      <c r="N10" s="61"/>
      <c r="O10" s="13"/>
      <c r="P10" s="15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16"/>
    </row>
    <row r="11" spans="1:40" x14ac:dyDescent="0.25">
      <c r="B11" s="60">
        <v>14047</v>
      </c>
      <c r="C11" s="52">
        <v>43237</v>
      </c>
      <c r="D11" s="19" t="s">
        <v>25</v>
      </c>
      <c r="E11" s="14" t="s">
        <v>26</v>
      </c>
      <c r="F11" s="14" t="s">
        <v>4</v>
      </c>
      <c r="G11" s="14"/>
      <c r="H11" s="53">
        <v>2858</v>
      </c>
      <c r="I11" s="53"/>
      <c r="J11" s="54">
        <v>43267</v>
      </c>
      <c r="K11" s="54">
        <v>43273</v>
      </c>
      <c r="L11" s="51" t="s">
        <v>27</v>
      </c>
      <c r="M11" s="53"/>
      <c r="N11" s="19" t="s">
        <v>28</v>
      </c>
      <c r="O11" s="18"/>
      <c r="P11" s="12"/>
    </row>
    <row r="12" spans="1:40" x14ac:dyDescent="0.25">
      <c r="B12" s="60">
        <v>14052</v>
      </c>
      <c r="C12" s="52">
        <v>43238</v>
      </c>
      <c r="D12" s="19" t="s">
        <v>25</v>
      </c>
      <c r="E12" s="19" t="s">
        <v>26</v>
      </c>
      <c r="F12" s="14" t="s">
        <v>4</v>
      </c>
      <c r="G12" s="14"/>
      <c r="H12" s="53">
        <v>5281.04</v>
      </c>
      <c r="I12" s="53"/>
      <c r="J12" s="54">
        <v>43268</v>
      </c>
      <c r="K12" s="54">
        <v>43273</v>
      </c>
      <c r="L12" s="51" t="s">
        <v>27</v>
      </c>
      <c r="M12" s="53"/>
      <c r="N12" s="19" t="s">
        <v>28</v>
      </c>
      <c r="O12" s="18"/>
      <c r="P12" s="12"/>
    </row>
    <row r="13" spans="1:40" x14ac:dyDescent="0.25">
      <c r="B13" s="60">
        <v>14053</v>
      </c>
      <c r="C13" s="52">
        <v>43238</v>
      </c>
      <c r="D13" s="19" t="s">
        <v>25</v>
      </c>
      <c r="E13" s="19" t="s">
        <v>26</v>
      </c>
      <c r="F13" s="14" t="s">
        <v>4</v>
      </c>
      <c r="G13" s="14"/>
      <c r="H13" s="53">
        <v>5730.48</v>
      </c>
      <c r="I13" s="53"/>
      <c r="J13" s="54">
        <v>43268</v>
      </c>
      <c r="K13" s="54">
        <v>43273</v>
      </c>
      <c r="L13" s="51" t="s">
        <v>27</v>
      </c>
      <c r="M13" s="53"/>
      <c r="N13" s="19" t="s">
        <v>28</v>
      </c>
      <c r="O13" s="18"/>
      <c r="P13" s="12"/>
    </row>
    <row r="14" spans="1:40" x14ac:dyDescent="0.25">
      <c r="B14" s="60">
        <v>14050</v>
      </c>
      <c r="C14" s="52">
        <v>43237</v>
      </c>
      <c r="D14" s="19" t="s">
        <v>25</v>
      </c>
      <c r="E14" s="19" t="s">
        <v>29</v>
      </c>
      <c r="F14" s="14" t="s">
        <v>4</v>
      </c>
      <c r="G14" s="14"/>
      <c r="H14" s="53">
        <v>3076.06</v>
      </c>
      <c r="I14" s="53"/>
      <c r="J14" s="54">
        <v>43268</v>
      </c>
      <c r="K14" s="54">
        <v>43273</v>
      </c>
      <c r="L14" s="51" t="s">
        <v>27</v>
      </c>
      <c r="M14" s="53"/>
      <c r="N14" s="19" t="s">
        <v>28</v>
      </c>
      <c r="O14" s="18"/>
      <c r="P14" s="12"/>
    </row>
    <row r="15" spans="1:40" x14ac:dyDescent="0.25">
      <c r="B15" s="60">
        <v>14051</v>
      </c>
      <c r="C15" s="52">
        <v>43238</v>
      </c>
      <c r="D15" s="19" t="s">
        <v>25</v>
      </c>
      <c r="E15" s="19" t="s">
        <v>29</v>
      </c>
      <c r="F15" s="14" t="s">
        <v>4</v>
      </c>
      <c r="G15" s="14"/>
      <c r="H15" s="53">
        <v>17062.72</v>
      </c>
      <c r="I15" s="53"/>
      <c r="J15" s="54">
        <v>43268</v>
      </c>
      <c r="K15" s="54">
        <v>43273</v>
      </c>
      <c r="L15" s="51" t="s">
        <v>27</v>
      </c>
      <c r="M15" s="53"/>
      <c r="N15" s="19" t="s">
        <v>28</v>
      </c>
      <c r="O15" s="18"/>
      <c r="P15" s="12"/>
    </row>
    <row r="16" spans="1:40" x14ac:dyDescent="0.25">
      <c r="B16" s="60">
        <v>14054</v>
      </c>
      <c r="C16" s="52">
        <v>43238</v>
      </c>
      <c r="D16" s="19" t="s">
        <v>25</v>
      </c>
      <c r="E16" s="19" t="s">
        <v>29</v>
      </c>
      <c r="F16" s="14" t="s">
        <v>4</v>
      </c>
      <c r="G16" s="14"/>
      <c r="H16" s="53">
        <v>10345.06</v>
      </c>
      <c r="I16" s="53"/>
      <c r="J16" s="54">
        <v>43268</v>
      </c>
      <c r="K16" s="54">
        <v>43273</v>
      </c>
      <c r="L16" s="51" t="s">
        <v>27</v>
      </c>
      <c r="M16" s="53"/>
      <c r="N16" s="19" t="s">
        <v>28</v>
      </c>
      <c r="O16" s="18"/>
      <c r="P16" s="12"/>
    </row>
    <row r="17" spans="1:16" x14ac:dyDescent="0.25">
      <c r="B17" s="60">
        <v>14058</v>
      </c>
      <c r="C17" s="52">
        <v>43241</v>
      </c>
      <c r="D17" s="19" t="s">
        <v>25</v>
      </c>
      <c r="E17" s="19" t="s">
        <v>26</v>
      </c>
      <c r="F17" s="14" t="s">
        <v>4</v>
      </c>
      <c r="G17" s="14"/>
      <c r="H17" s="53">
        <v>369</v>
      </c>
      <c r="I17" s="53"/>
      <c r="J17" s="54">
        <v>43271</v>
      </c>
      <c r="K17" s="54">
        <v>43273</v>
      </c>
      <c r="L17" s="51" t="s">
        <v>27</v>
      </c>
      <c r="M17" s="53"/>
      <c r="N17" s="19" t="s">
        <v>28</v>
      </c>
      <c r="O17" s="18"/>
      <c r="P17" s="12"/>
    </row>
    <row r="18" spans="1:16" x14ac:dyDescent="0.25">
      <c r="B18" s="60">
        <v>14057</v>
      </c>
      <c r="C18" s="52">
        <v>43241</v>
      </c>
      <c r="D18" s="19" t="s">
        <v>25</v>
      </c>
      <c r="E18" s="19" t="s">
        <v>29</v>
      </c>
      <c r="F18" s="14" t="s">
        <v>4</v>
      </c>
      <c r="G18" s="14"/>
      <c r="H18" s="53">
        <v>3360</v>
      </c>
      <c r="I18" s="53"/>
      <c r="J18" s="54">
        <v>43271</v>
      </c>
      <c r="K18" s="54">
        <v>43273</v>
      </c>
      <c r="L18" s="51" t="s">
        <v>27</v>
      </c>
      <c r="M18" s="53"/>
      <c r="N18" s="19" t="s">
        <v>28</v>
      </c>
      <c r="O18" s="18"/>
      <c r="P18" s="12"/>
    </row>
    <row r="19" spans="1:16" s="132" customFormat="1" x14ac:dyDescent="0.25">
      <c r="A19" s="130"/>
      <c r="B19" s="60"/>
      <c r="C19" s="133" t="s">
        <v>4</v>
      </c>
      <c r="D19" s="19" t="s">
        <v>30</v>
      </c>
      <c r="E19" s="19" t="s">
        <v>31</v>
      </c>
      <c r="F19" s="19" t="s">
        <v>4</v>
      </c>
      <c r="G19" s="19"/>
      <c r="H19" s="53">
        <v>59786.59</v>
      </c>
      <c r="I19" s="53"/>
      <c r="J19" s="54">
        <v>43272</v>
      </c>
      <c r="K19" s="54">
        <v>43272</v>
      </c>
      <c r="L19" s="51" t="s">
        <v>27</v>
      </c>
      <c r="M19" s="53"/>
      <c r="N19" s="19"/>
      <c r="O19" s="51"/>
      <c r="P19" s="131"/>
    </row>
    <row r="20" spans="1:16" x14ac:dyDescent="0.25">
      <c r="B20" s="60">
        <v>14060</v>
      </c>
      <c r="C20" s="52">
        <v>43242</v>
      </c>
      <c r="D20" s="19" t="s">
        <v>25</v>
      </c>
      <c r="E20" s="19" t="s">
        <v>26</v>
      </c>
      <c r="F20" s="14" t="s">
        <v>4</v>
      </c>
      <c r="G20" s="14"/>
      <c r="H20" s="53">
        <v>280</v>
      </c>
      <c r="I20" s="53"/>
      <c r="J20" s="54">
        <v>43272</v>
      </c>
      <c r="K20" s="54">
        <v>43273</v>
      </c>
      <c r="L20" s="51" t="s">
        <v>27</v>
      </c>
      <c r="M20" s="53"/>
      <c r="N20" s="19" t="s">
        <v>28</v>
      </c>
      <c r="O20" s="18"/>
      <c r="P20" s="12"/>
    </row>
    <row r="21" spans="1:16" x14ac:dyDescent="0.25">
      <c r="B21" s="60">
        <v>14064</v>
      </c>
      <c r="C21" s="52">
        <v>43242</v>
      </c>
      <c r="D21" s="19" t="s">
        <v>25</v>
      </c>
      <c r="E21" s="14" t="s">
        <v>26</v>
      </c>
      <c r="F21" s="14" t="s">
        <v>4</v>
      </c>
      <c r="G21" s="14"/>
      <c r="H21" s="53">
        <v>551.12</v>
      </c>
      <c r="I21" s="53"/>
      <c r="J21" s="54">
        <v>43272</v>
      </c>
      <c r="K21" s="54">
        <v>43273</v>
      </c>
      <c r="L21" s="51" t="s">
        <v>27</v>
      </c>
      <c r="M21" s="53"/>
      <c r="N21" s="19" t="s">
        <v>28</v>
      </c>
      <c r="O21" s="18"/>
      <c r="P21" s="12"/>
    </row>
    <row r="22" spans="1:16" x14ac:dyDescent="0.25">
      <c r="B22" s="60">
        <v>14070</v>
      </c>
      <c r="C22" s="52">
        <v>43244</v>
      </c>
      <c r="D22" s="19" t="s">
        <v>25</v>
      </c>
      <c r="E22" s="19" t="s">
        <v>26</v>
      </c>
      <c r="F22" s="14" t="s">
        <v>4</v>
      </c>
      <c r="G22" s="14"/>
      <c r="H22" s="53">
        <v>792</v>
      </c>
      <c r="I22" s="53"/>
      <c r="J22" s="54">
        <v>43274</v>
      </c>
      <c r="K22" s="54">
        <v>43273</v>
      </c>
      <c r="L22" s="51" t="s">
        <v>27</v>
      </c>
      <c r="M22" s="53"/>
      <c r="N22" s="19" t="s">
        <v>28</v>
      </c>
      <c r="O22" s="18"/>
      <c r="P22" s="12"/>
    </row>
    <row r="23" spans="1:16" x14ac:dyDescent="0.25">
      <c r="B23" s="60">
        <v>14069</v>
      </c>
      <c r="C23" s="52">
        <v>43245</v>
      </c>
      <c r="D23" s="19" t="s">
        <v>25</v>
      </c>
      <c r="E23" s="19" t="s">
        <v>29</v>
      </c>
      <c r="F23" s="14" t="s">
        <v>4</v>
      </c>
      <c r="G23" s="14"/>
      <c r="H23" s="53">
        <v>3861</v>
      </c>
      <c r="I23" s="53"/>
      <c r="J23" s="54">
        <v>43274</v>
      </c>
      <c r="K23" s="54">
        <v>43273</v>
      </c>
      <c r="L23" s="51" t="s">
        <v>27</v>
      </c>
      <c r="M23" s="53"/>
      <c r="N23" s="19" t="s">
        <v>28</v>
      </c>
      <c r="O23" s="18"/>
      <c r="P23" s="12"/>
    </row>
    <row r="24" spans="1:16" x14ac:dyDescent="0.25">
      <c r="B24" s="60">
        <v>14071</v>
      </c>
      <c r="C24" s="52">
        <v>43245</v>
      </c>
      <c r="D24" s="19" t="s">
        <v>25</v>
      </c>
      <c r="E24" s="19" t="s">
        <v>29</v>
      </c>
      <c r="F24" s="14" t="s">
        <v>4</v>
      </c>
      <c r="G24" s="14"/>
      <c r="H24" s="53">
        <v>2543.9</v>
      </c>
      <c r="I24" s="53"/>
      <c r="J24" s="54">
        <v>43275</v>
      </c>
      <c r="K24" s="54">
        <v>43273</v>
      </c>
      <c r="L24" s="51" t="s">
        <v>27</v>
      </c>
      <c r="M24" s="53"/>
      <c r="N24" s="19" t="s">
        <v>28</v>
      </c>
      <c r="O24" s="18"/>
      <c r="P24" s="12"/>
    </row>
    <row r="25" spans="1:16" x14ac:dyDescent="0.25">
      <c r="B25" s="60">
        <v>14072</v>
      </c>
      <c r="C25" s="52">
        <v>43245</v>
      </c>
      <c r="D25" s="19" t="s">
        <v>25</v>
      </c>
      <c r="E25" s="19" t="s">
        <v>29</v>
      </c>
      <c r="F25" s="14" t="s">
        <v>4</v>
      </c>
      <c r="G25" s="14"/>
      <c r="H25" s="53">
        <v>1111.06</v>
      </c>
      <c r="I25" s="53"/>
      <c r="J25" s="54">
        <v>43275</v>
      </c>
      <c r="K25" s="54">
        <v>43273</v>
      </c>
      <c r="L25" s="51" t="s">
        <v>27</v>
      </c>
      <c r="M25" s="53"/>
      <c r="N25" s="19" t="s">
        <v>28</v>
      </c>
      <c r="O25" s="18"/>
      <c r="P25" s="12"/>
    </row>
    <row r="26" spans="1:16" x14ac:dyDescent="0.25">
      <c r="B26" s="60"/>
      <c r="C26" s="52" t="s">
        <v>4</v>
      </c>
      <c r="D26" s="34" t="s">
        <v>32</v>
      </c>
      <c r="E26" s="34" t="s">
        <v>32</v>
      </c>
      <c r="F26" s="34" t="s">
        <v>4</v>
      </c>
      <c r="G26" s="34"/>
      <c r="H26" s="55">
        <v>229579.72</v>
      </c>
      <c r="I26" s="55"/>
      <c r="J26" s="54">
        <v>43276</v>
      </c>
      <c r="K26" s="54">
        <v>43276</v>
      </c>
      <c r="L26" s="51" t="s">
        <v>27</v>
      </c>
      <c r="M26" s="53"/>
      <c r="N26" s="19"/>
      <c r="O26" s="18"/>
      <c r="P26" s="12"/>
    </row>
    <row r="27" spans="1:16" x14ac:dyDescent="0.25">
      <c r="B27" s="60">
        <v>44607</v>
      </c>
      <c r="C27" s="52">
        <v>43277</v>
      </c>
      <c r="D27" s="19" t="s">
        <v>33</v>
      </c>
      <c r="E27" s="19" t="s">
        <v>34</v>
      </c>
      <c r="F27" s="19" t="s">
        <v>35</v>
      </c>
      <c r="G27" s="19"/>
      <c r="H27" s="53">
        <v>3068.5</v>
      </c>
      <c r="I27" s="53"/>
      <c r="J27" s="54">
        <v>43277</v>
      </c>
      <c r="K27" s="54">
        <v>43273</v>
      </c>
      <c r="L27" s="51" t="s">
        <v>27</v>
      </c>
      <c r="M27" s="53"/>
      <c r="N27" s="19"/>
      <c r="O27" s="18"/>
      <c r="P27" s="12"/>
    </row>
    <row r="28" spans="1:16" x14ac:dyDescent="0.25">
      <c r="B28" s="19">
        <v>37739150</v>
      </c>
      <c r="C28" s="52">
        <v>43271</v>
      </c>
      <c r="D28" s="19" t="s">
        <v>36</v>
      </c>
      <c r="E28" s="19" t="s">
        <v>37</v>
      </c>
      <c r="F28" s="19" t="s">
        <v>38</v>
      </c>
      <c r="G28" s="19"/>
      <c r="H28" s="53">
        <v>13740.28</v>
      </c>
      <c r="I28" s="53"/>
      <c r="J28" s="54">
        <v>43363</v>
      </c>
      <c r="K28" s="54">
        <v>43272</v>
      </c>
      <c r="L28" s="51" t="s">
        <v>27</v>
      </c>
      <c r="M28" s="53"/>
      <c r="N28" s="19"/>
      <c r="O28" s="18"/>
      <c r="P28" s="12"/>
    </row>
    <row r="29" spans="1:16" x14ac:dyDescent="0.25">
      <c r="B29" s="60"/>
      <c r="C29" s="52">
        <v>43258</v>
      </c>
      <c r="D29" s="19" t="s">
        <v>39</v>
      </c>
      <c r="E29" s="19" t="s">
        <v>40</v>
      </c>
      <c r="F29" s="19" t="s">
        <v>35</v>
      </c>
      <c r="G29" s="19"/>
      <c r="H29" s="53">
        <v>13527.5</v>
      </c>
      <c r="I29" s="53"/>
      <c r="J29" s="54">
        <v>43258</v>
      </c>
      <c r="K29" s="54">
        <v>43258</v>
      </c>
      <c r="L29" s="51" t="s">
        <v>27</v>
      </c>
      <c r="M29" s="53"/>
      <c r="N29" s="19"/>
      <c r="O29" s="18"/>
      <c r="P29" s="12"/>
    </row>
    <row r="30" spans="1:16" x14ac:dyDescent="0.25">
      <c r="B30" s="60">
        <v>2696</v>
      </c>
      <c r="C30" s="52">
        <v>43237</v>
      </c>
      <c r="D30" s="19" t="s">
        <v>41</v>
      </c>
      <c r="E30" s="19" t="s">
        <v>62</v>
      </c>
      <c r="F30" s="19" t="s">
        <v>4</v>
      </c>
      <c r="G30" s="19"/>
      <c r="H30" s="53">
        <v>4080.34</v>
      </c>
      <c r="I30" s="53"/>
      <c r="J30" s="54">
        <v>43265</v>
      </c>
      <c r="K30" s="54">
        <v>43265</v>
      </c>
      <c r="L30" s="51" t="s">
        <v>27</v>
      </c>
      <c r="M30" s="53"/>
      <c r="N30" s="19"/>
      <c r="O30" s="18"/>
      <c r="P30" s="12"/>
    </row>
    <row r="31" spans="1:16" x14ac:dyDescent="0.25">
      <c r="B31" s="51">
        <v>2698</v>
      </c>
      <c r="C31" s="52">
        <v>43237</v>
      </c>
      <c r="D31" s="19" t="s">
        <v>209</v>
      </c>
      <c r="E31" s="19" t="s">
        <v>42</v>
      </c>
      <c r="F31" s="51" t="s">
        <v>4</v>
      </c>
      <c r="G31" s="51"/>
      <c r="H31" s="53">
        <v>1842.34</v>
      </c>
      <c r="I31" s="53"/>
      <c r="J31" s="54"/>
      <c r="K31" s="54">
        <v>43272</v>
      </c>
      <c r="L31" s="51" t="s">
        <v>27</v>
      </c>
      <c r="M31" s="53"/>
      <c r="N31" s="19"/>
      <c r="O31" s="18"/>
      <c r="P31" s="12"/>
    </row>
    <row r="32" spans="1:16" x14ac:dyDescent="0.25">
      <c r="B32" s="51">
        <v>2713</v>
      </c>
      <c r="C32" s="52">
        <v>43241</v>
      </c>
      <c r="D32" s="19" t="s">
        <v>209</v>
      </c>
      <c r="E32" s="19" t="s">
        <v>26</v>
      </c>
      <c r="F32" s="51" t="s">
        <v>4</v>
      </c>
      <c r="G32" s="51"/>
      <c r="H32" s="53">
        <v>1069.55</v>
      </c>
      <c r="I32" s="53"/>
      <c r="J32" s="54"/>
      <c r="K32" s="54">
        <v>43272</v>
      </c>
      <c r="L32" s="51" t="s">
        <v>27</v>
      </c>
      <c r="M32" s="53"/>
      <c r="N32" s="19"/>
      <c r="O32" s="18"/>
      <c r="P32" s="12"/>
    </row>
    <row r="33" spans="2:16" x14ac:dyDescent="0.25">
      <c r="B33" s="51">
        <v>2712</v>
      </c>
      <c r="C33" s="52">
        <v>43241</v>
      </c>
      <c r="D33" s="19" t="s">
        <v>209</v>
      </c>
      <c r="E33" s="19" t="s">
        <v>42</v>
      </c>
      <c r="F33" s="51" t="s">
        <v>4</v>
      </c>
      <c r="G33" s="51"/>
      <c r="H33" s="53">
        <v>1664.22</v>
      </c>
      <c r="I33" s="53"/>
      <c r="J33" s="54"/>
      <c r="K33" s="54">
        <v>43272</v>
      </c>
      <c r="L33" s="51" t="s">
        <v>27</v>
      </c>
      <c r="M33" s="53"/>
      <c r="N33" s="19"/>
      <c r="O33" s="18"/>
      <c r="P33" s="12"/>
    </row>
    <row r="34" spans="2:16" x14ac:dyDescent="0.25">
      <c r="B34" s="60">
        <v>825</v>
      </c>
      <c r="C34" s="52">
        <v>43277</v>
      </c>
      <c r="D34" s="19" t="s">
        <v>43</v>
      </c>
      <c r="E34" s="19" t="s">
        <v>855</v>
      </c>
      <c r="F34" s="19" t="s">
        <v>44</v>
      </c>
      <c r="G34" s="19"/>
      <c r="H34" s="53">
        <v>40000</v>
      </c>
      <c r="I34" s="53"/>
      <c r="J34" s="54"/>
      <c r="K34" s="54">
        <v>43278</v>
      </c>
      <c r="L34" s="51" t="s">
        <v>27</v>
      </c>
      <c r="M34" s="53"/>
      <c r="N34" s="19"/>
      <c r="O34" s="18"/>
      <c r="P34" s="12"/>
    </row>
    <row r="35" spans="2:16" x14ac:dyDescent="0.25">
      <c r="B35" s="60"/>
      <c r="C35" s="63"/>
      <c r="D35" s="22" t="s">
        <v>45</v>
      </c>
      <c r="E35" s="22" t="s">
        <v>46</v>
      </c>
      <c r="F35" s="22" t="s">
        <v>35</v>
      </c>
      <c r="G35" s="22"/>
      <c r="H35" s="64">
        <v>348.4</v>
      </c>
      <c r="I35" s="53"/>
      <c r="J35" s="54"/>
      <c r="K35" s="54"/>
      <c r="L35" s="51"/>
      <c r="M35" s="53"/>
      <c r="N35" s="19"/>
      <c r="O35" s="18"/>
      <c r="P35" s="12"/>
    </row>
    <row r="36" spans="2:16" x14ac:dyDescent="0.25">
      <c r="B36" s="60"/>
      <c r="C36" s="63" t="s">
        <v>47</v>
      </c>
      <c r="D36" s="22" t="s">
        <v>48</v>
      </c>
      <c r="E36" s="22" t="s">
        <v>49</v>
      </c>
      <c r="F36" s="22"/>
      <c r="G36" s="22"/>
      <c r="H36" s="64">
        <v>86860.7</v>
      </c>
      <c r="I36" s="53"/>
      <c r="J36" s="54"/>
      <c r="K36" s="54"/>
      <c r="L36" s="51"/>
      <c r="M36" s="53"/>
      <c r="N36" s="19"/>
      <c r="O36" s="18"/>
      <c r="P36" s="12"/>
    </row>
    <row r="37" spans="2:16" x14ac:dyDescent="0.25">
      <c r="B37" s="60"/>
      <c r="C37" s="63" t="s">
        <v>50</v>
      </c>
      <c r="D37" s="22" t="s">
        <v>48</v>
      </c>
      <c r="E37" s="22" t="s">
        <v>49</v>
      </c>
      <c r="F37" s="22"/>
      <c r="G37" s="22"/>
      <c r="H37" s="64">
        <v>993062.1</v>
      </c>
      <c r="I37" s="53"/>
      <c r="J37" s="54"/>
      <c r="K37" s="54"/>
      <c r="L37" s="51"/>
      <c r="M37" s="53"/>
      <c r="N37" s="19"/>
      <c r="O37" s="18"/>
      <c r="P37" s="12"/>
    </row>
    <row r="38" spans="2:16" x14ac:dyDescent="0.25">
      <c r="B38" s="60"/>
      <c r="C38" s="63" t="s">
        <v>51</v>
      </c>
      <c r="D38" s="22" t="s">
        <v>48</v>
      </c>
      <c r="E38" s="22" t="s">
        <v>49</v>
      </c>
      <c r="F38" s="22"/>
      <c r="G38" s="22"/>
      <c r="H38" s="64">
        <v>2000</v>
      </c>
      <c r="I38" s="53"/>
      <c r="J38" s="54"/>
      <c r="K38" s="54"/>
      <c r="L38" s="51"/>
      <c r="M38" s="53"/>
      <c r="N38" s="19"/>
      <c r="O38" s="18"/>
      <c r="P38" s="12"/>
    </row>
    <row r="39" spans="2:16" x14ac:dyDescent="0.25">
      <c r="B39" s="60"/>
      <c r="C39" s="63" t="s">
        <v>52</v>
      </c>
      <c r="D39" s="22" t="s">
        <v>48</v>
      </c>
      <c r="E39" s="22" t="s">
        <v>49</v>
      </c>
      <c r="F39" s="22"/>
      <c r="G39" s="22"/>
      <c r="H39" s="64">
        <v>1000</v>
      </c>
      <c r="I39" s="53"/>
      <c r="J39" s="54"/>
      <c r="K39" s="54"/>
      <c r="L39" s="51"/>
      <c r="M39" s="53"/>
      <c r="N39" s="19"/>
      <c r="O39" s="18"/>
      <c r="P39" s="12"/>
    </row>
    <row r="40" spans="2:16" x14ac:dyDescent="0.25">
      <c r="B40" s="60"/>
      <c r="C40" s="63" t="s">
        <v>53</v>
      </c>
      <c r="D40" s="22" t="s">
        <v>54</v>
      </c>
      <c r="E40" s="22" t="s">
        <v>55</v>
      </c>
      <c r="F40" s="22"/>
      <c r="G40" s="64">
        <v>224</v>
      </c>
      <c r="H40" s="64"/>
      <c r="I40" s="53"/>
      <c r="J40" s="54"/>
      <c r="K40" s="54"/>
      <c r="L40" s="51"/>
      <c r="M40" s="53"/>
      <c r="N40" s="19"/>
      <c r="O40" s="18"/>
      <c r="P40" s="12"/>
    </row>
    <row r="41" spans="2:16" x14ac:dyDescent="0.25">
      <c r="B41" s="60"/>
      <c r="C41" s="63" t="s">
        <v>56</v>
      </c>
      <c r="D41" s="22" t="s">
        <v>54</v>
      </c>
      <c r="E41" s="22" t="s">
        <v>55</v>
      </c>
      <c r="F41" s="22"/>
      <c r="G41" s="64">
        <v>7362.54</v>
      </c>
      <c r="H41" s="64"/>
      <c r="I41" s="53"/>
      <c r="J41" s="54"/>
      <c r="K41" s="54"/>
      <c r="L41" s="51"/>
      <c r="M41" s="53"/>
      <c r="N41" s="19"/>
      <c r="O41" s="18"/>
      <c r="P41" s="12"/>
    </row>
    <row r="42" spans="2:16" x14ac:dyDescent="0.25">
      <c r="B42" s="60"/>
      <c r="C42" s="63" t="s">
        <v>57</v>
      </c>
      <c r="D42" s="22" t="s">
        <v>54</v>
      </c>
      <c r="E42" s="22" t="s">
        <v>55</v>
      </c>
      <c r="F42" s="22"/>
      <c r="G42" s="64">
        <v>99707.74</v>
      </c>
      <c r="H42" s="64"/>
      <c r="I42" s="53"/>
      <c r="J42" s="54"/>
      <c r="K42" s="54"/>
      <c r="L42" s="51"/>
      <c r="M42" s="53"/>
      <c r="N42" s="19"/>
      <c r="O42" s="18"/>
      <c r="P42" s="12"/>
    </row>
    <row r="43" spans="2:16" x14ac:dyDescent="0.25">
      <c r="B43" s="60"/>
      <c r="C43" s="63" t="s">
        <v>57</v>
      </c>
      <c r="D43" s="22" t="s">
        <v>54</v>
      </c>
      <c r="E43" s="22" t="s">
        <v>55</v>
      </c>
      <c r="F43" s="22"/>
      <c r="G43" s="64">
        <v>79276.210000000006</v>
      </c>
      <c r="H43" s="64"/>
      <c r="I43" s="53"/>
      <c r="J43" s="54"/>
      <c r="K43" s="54"/>
      <c r="L43" s="51"/>
      <c r="M43" s="53"/>
      <c r="N43" s="19"/>
      <c r="O43" s="18"/>
      <c r="P43" s="12"/>
    </row>
    <row r="44" spans="2:16" x14ac:dyDescent="0.25">
      <c r="B44" s="60"/>
      <c r="C44" s="63" t="s">
        <v>58</v>
      </c>
      <c r="D44" s="22" t="s">
        <v>54</v>
      </c>
      <c r="E44" s="22" t="s">
        <v>55</v>
      </c>
      <c r="F44" s="22"/>
      <c r="G44" s="64">
        <v>78102.98</v>
      </c>
      <c r="H44" s="64"/>
      <c r="I44" s="53"/>
      <c r="J44" s="54"/>
      <c r="K44" s="54"/>
      <c r="L44" s="51"/>
      <c r="M44" s="53"/>
      <c r="N44" s="19"/>
      <c r="O44" s="18"/>
      <c r="P44" s="12"/>
    </row>
    <row r="45" spans="2:16" x14ac:dyDescent="0.25">
      <c r="B45" s="60"/>
      <c r="C45" s="63" t="s">
        <v>59</v>
      </c>
      <c r="D45" s="22" t="s">
        <v>54</v>
      </c>
      <c r="E45" s="22" t="s">
        <v>55</v>
      </c>
      <c r="F45" s="22"/>
      <c r="G45" s="64">
        <v>85225.88</v>
      </c>
      <c r="H45" s="64"/>
      <c r="I45" s="53"/>
      <c r="J45" s="54"/>
      <c r="K45" s="54"/>
      <c r="L45" s="51"/>
      <c r="M45" s="53"/>
      <c r="N45" s="19"/>
      <c r="O45" s="18"/>
      <c r="P45" s="12"/>
    </row>
    <row r="46" spans="2:16" x14ac:dyDescent="0.25">
      <c r="B46" s="60"/>
      <c r="C46" s="65" t="s">
        <v>60</v>
      </c>
      <c r="D46" s="22" t="s">
        <v>54</v>
      </c>
      <c r="E46" s="22" t="s">
        <v>55</v>
      </c>
      <c r="F46" s="22"/>
      <c r="G46" s="64">
        <v>5836.34</v>
      </c>
      <c r="H46" s="64"/>
      <c r="I46" s="53"/>
      <c r="J46" s="54"/>
      <c r="K46" s="54"/>
      <c r="L46" s="51"/>
      <c r="M46" s="53"/>
      <c r="N46" s="19"/>
      <c r="O46" s="25"/>
      <c r="P46" s="12"/>
    </row>
    <row r="47" spans="2:16" x14ac:dyDescent="0.25">
      <c r="B47" s="60"/>
      <c r="C47" s="65" t="s">
        <v>61</v>
      </c>
      <c r="D47" s="22" t="s">
        <v>54</v>
      </c>
      <c r="E47" s="22" t="s">
        <v>55</v>
      </c>
      <c r="F47" s="22"/>
      <c r="G47" s="64">
        <v>53116.99</v>
      </c>
      <c r="H47" s="64"/>
      <c r="I47" s="53"/>
      <c r="J47" s="54"/>
      <c r="K47" s="54"/>
      <c r="L47" s="51"/>
      <c r="M47" s="53"/>
      <c r="N47" s="19"/>
      <c r="O47" s="26"/>
      <c r="P47" s="12"/>
    </row>
    <row r="48" spans="2:16" x14ac:dyDescent="0.25">
      <c r="B48" s="60"/>
      <c r="C48" s="65" t="s">
        <v>56</v>
      </c>
      <c r="D48" s="22" t="s">
        <v>63</v>
      </c>
      <c r="E48" s="22" t="s">
        <v>68</v>
      </c>
      <c r="F48" s="22"/>
      <c r="G48" s="64"/>
      <c r="H48" s="64">
        <v>3068.5</v>
      </c>
      <c r="I48" s="53"/>
      <c r="J48" s="54"/>
      <c r="K48" s="54"/>
      <c r="L48" s="51"/>
      <c r="M48" s="53"/>
      <c r="N48" s="19"/>
      <c r="O48" s="15"/>
      <c r="P48" s="12"/>
    </row>
    <row r="49" spans="2:16" x14ac:dyDescent="0.25">
      <c r="B49" s="60"/>
      <c r="C49" s="65" t="s">
        <v>50</v>
      </c>
      <c r="D49" s="22" t="s">
        <v>64</v>
      </c>
      <c r="E49" s="22" t="s">
        <v>68</v>
      </c>
      <c r="F49" s="22"/>
      <c r="G49" s="64">
        <v>3068.5</v>
      </c>
      <c r="H49" s="64"/>
      <c r="I49" s="53"/>
      <c r="J49" s="54"/>
      <c r="K49" s="54"/>
      <c r="L49" s="51"/>
      <c r="M49" s="53"/>
      <c r="N49" s="19"/>
      <c r="O49" s="15"/>
      <c r="P49" s="12"/>
    </row>
    <row r="50" spans="2:16" x14ac:dyDescent="0.25">
      <c r="B50" s="60"/>
      <c r="C50" s="65" t="s">
        <v>57</v>
      </c>
      <c r="D50" s="22" t="s">
        <v>65</v>
      </c>
      <c r="E50" s="22" t="s">
        <v>68</v>
      </c>
      <c r="F50" s="22"/>
      <c r="G50" s="64"/>
      <c r="H50" s="64">
        <v>1000</v>
      </c>
      <c r="I50" s="53"/>
      <c r="J50" s="54"/>
      <c r="K50" s="54"/>
      <c r="L50" s="51"/>
      <c r="M50" s="53"/>
      <c r="N50" s="19"/>
      <c r="O50" s="15"/>
      <c r="P50" s="12"/>
    </row>
    <row r="51" spans="2:16" x14ac:dyDescent="0.25">
      <c r="B51" s="60"/>
      <c r="C51" s="65" t="s">
        <v>57</v>
      </c>
      <c r="D51" s="22" t="s">
        <v>66</v>
      </c>
      <c r="E51" s="22" t="s">
        <v>68</v>
      </c>
      <c r="F51" s="22"/>
      <c r="G51" s="64"/>
      <c r="H51" s="64">
        <v>1000</v>
      </c>
      <c r="I51" s="53"/>
      <c r="J51" s="54"/>
      <c r="K51" s="54"/>
      <c r="L51" s="51"/>
      <c r="M51" s="53"/>
      <c r="N51" s="19"/>
      <c r="O51" s="15"/>
      <c r="P51" s="12"/>
    </row>
    <row r="52" spans="2:16" x14ac:dyDescent="0.25">
      <c r="B52" s="60"/>
      <c r="C52" s="65" t="s">
        <v>51</v>
      </c>
      <c r="D52" s="22" t="s">
        <v>64</v>
      </c>
      <c r="E52" s="22" t="s">
        <v>68</v>
      </c>
      <c r="F52" s="22"/>
      <c r="G52" s="64">
        <v>1000</v>
      </c>
      <c r="H52" s="64"/>
      <c r="I52" s="53"/>
      <c r="J52" s="54"/>
      <c r="K52" s="54"/>
      <c r="L52" s="51"/>
      <c r="M52" s="53"/>
      <c r="N52" s="19"/>
      <c r="O52" s="15"/>
      <c r="P52" s="12"/>
    </row>
    <row r="53" spans="2:16" x14ac:dyDescent="0.25">
      <c r="B53" s="60"/>
      <c r="C53" s="65" t="s">
        <v>51</v>
      </c>
      <c r="D53" s="22" t="s">
        <v>64</v>
      </c>
      <c r="E53" s="22" t="s">
        <v>68</v>
      </c>
      <c r="F53" s="22"/>
      <c r="G53" s="64">
        <v>1000</v>
      </c>
      <c r="H53" s="64"/>
      <c r="I53" s="53"/>
      <c r="J53" s="54"/>
      <c r="K53" s="54"/>
      <c r="L53" s="51"/>
      <c r="M53" s="53"/>
      <c r="N53" s="19"/>
      <c r="O53" s="15"/>
      <c r="P53" s="12"/>
    </row>
    <row r="54" spans="2:16" x14ac:dyDescent="0.25">
      <c r="B54" s="60"/>
      <c r="C54" s="65" t="s">
        <v>60</v>
      </c>
      <c r="D54" s="22" t="s">
        <v>67</v>
      </c>
      <c r="E54" s="22" t="s">
        <v>68</v>
      </c>
      <c r="F54" s="22"/>
      <c r="G54" s="64"/>
      <c r="H54" s="64">
        <v>1000</v>
      </c>
      <c r="I54" s="53"/>
      <c r="J54" s="54"/>
      <c r="K54" s="54"/>
      <c r="L54" s="51"/>
      <c r="M54" s="53"/>
      <c r="N54" s="19"/>
      <c r="O54" s="15"/>
      <c r="P54" s="12"/>
    </row>
    <row r="55" spans="2:16" ht="15.75" thickBot="1" x14ac:dyDescent="0.3">
      <c r="B55" s="60"/>
      <c r="C55" s="65" t="s">
        <v>52</v>
      </c>
      <c r="D55" s="22" t="s">
        <v>64</v>
      </c>
      <c r="E55" s="22" t="s">
        <v>68</v>
      </c>
      <c r="F55" s="22"/>
      <c r="G55" s="64">
        <v>1000</v>
      </c>
      <c r="H55" s="64"/>
      <c r="I55" s="53"/>
      <c r="J55" s="54"/>
      <c r="K55" s="54"/>
      <c r="L55" s="51"/>
      <c r="M55" s="53"/>
      <c r="N55" s="19"/>
      <c r="O55" s="15"/>
      <c r="P55" s="12"/>
    </row>
    <row r="56" spans="2:16" ht="15.75" thickBot="1" x14ac:dyDescent="0.3">
      <c r="B56" s="27"/>
      <c r="C56" s="24"/>
      <c r="D56" s="24"/>
      <c r="E56" s="24"/>
      <c r="F56" s="24"/>
      <c r="G56" s="28">
        <f>SUM(G8:G55)</f>
        <v>1514921.1800000002</v>
      </c>
      <c r="H56" s="29">
        <f>SUM(H11:H55)</f>
        <v>1514920.1800000002</v>
      </c>
      <c r="I56" s="30"/>
      <c r="J56" s="24"/>
      <c r="K56" s="24"/>
      <c r="L56" s="24"/>
      <c r="M56" s="24"/>
      <c r="N56" s="24"/>
      <c r="O56" s="23"/>
      <c r="P56" s="12"/>
    </row>
  </sheetData>
  <autoFilter ref="B7:N56"/>
  <pageMargins left="0.511811024" right="0.511811024" top="0.78740157499999996" bottom="0.78740157499999996" header="0.31496062000000002" footer="0.31496062000000002"/>
  <pageSetup paperSize="9" scale="57" fitToWidth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435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129" t="s">
        <v>0</v>
      </c>
      <c r="G1" s="129" t="s">
        <v>1</v>
      </c>
      <c r="H1" s="129" t="s">
        <v>2</v>
      </c>
    </row>
    <row r="2" spans="1:14" x14ac:dyDescent="0.25">
      <c r="F2" s="6" t="s">
        <v>3</v>
      </c>
      <c r="G2" s="101">
        <f>H161</f>
        <v>0</v>
      </c>
      <c r="H2" s="8"/>
    </row>
    <row r="3" spans="1:14" x14ac:dyDescent="0.25">
      <c r="F3" s="6" t="s">
        <v>5</v>
      </c>
      <c r="G3" s="101">
        <f>I134</f>
        <v>788561.93000000017</v>
      </c>
      <c r="H3" s="8"/>
    </row>
    <row r="4" spans="1:14" x14ac:dyDescent="0.25">
      <c r="F4" s="6" t="s">
        <v>207</v>
      </c>
      <c r="G4" s="101">
        <f>J134</f>
        <v>720660.67</v>
      </c>
      <c r="H4" s="8"/>
    </row>
    <row r="5" spans="1:14" x14ac:dyDescent="0.25">
      <c r="F5" s="6" t="s">
        <v>6</v>
      </c>
      <c r="G5" s="7"/>
      <c r="H5" s="9" t="s">
        <v>7</v>
      </c>
    </row>
    <row r="8" spans="1:14" ht="28.5" customHeight="1" x14ac:dyDescent="0.25">
      <c r="A8" s="15"/>
      <c r="B8" s="10" t="s">
        <v>8</v>
      </c>
      <c r="C8" s="10" t="s">
        <v>9</v>
      </c>
      <c r="D8" s="10" t="s">
        <v>811</v>
      </c>
      <c r="E8" s="10" t="s">
        <v>10</v>
      </c>
      <c r="F8" s="10" t="s">
        <v>11</v>
      </c>
      <c r="G8" s="10" t="s">
        <v>12</v>
      </c>
      <c r="H8" s="10" t="s">
        <v>13</v>
      </c>
      <c r="I8" s="10" t="s">
        <v>14</v>
      </c>
      <c r="J8" s="10" t="s">
        <v>15</v>
      </c>
      <c r="K8" s="10" t="s">
        <v>16</v>
      </c>
      <c r="L8" s="10" t="s">
        <v>17</v>
      </c>
      <c r="M8" s="10" t="s">
        <v>18</v>
      </c>
      <c r="N8" s="10" t="s">
        <v>20</v>
      </c>
    </row>
    <row r="9" spans="1:14" x14ac:dyDescent="0.25">
      <c r="A9" s="15"/>
      <c r="B9" s="315">
        <v>5506</v>
      </c>
      <c r="C9" s="314">
        <v>43455</v>
      </c>
      <c r="D9" s="315" t="s">
        <v>798</v>
      </c>
      <c r="E9" s="315" t="s">
        <v>895</v>
      </c>
      <c r="F9" s="315" t="s">
        <v>896</v>
      </c>
      <c r="G9" s="315" t="s">
        <v>714</v>
      </c>
      <c r="H9" s="332"/>
      <c r="I9" s="318">
        <v>670.37</v>
      </c>
      <c r="J9" s="318"/>
      <c r="K9" s="436">
        <v>43462</v>
      </c>
      <c r="L9" s="314">
        <v>43467</v>
      </c>
      <c r="M9" s="344" t="s">
        <v>27</v>
      </c>
      <c r="N9" s="332"/>
    </row>
    <row r="10" spans="1:14" x14ac:dyDescent="0.25">
      <c r="A10" s="15"/>
      <c r="B10" s="328">
        <v>256015</v>
      </c>
      <c r="C10" s="314">
        <v>43437</v>
      </c>
      <c r="D10" s="315" t="s">
        <v>867</v>
      </c>
      <c r="E10" s="329" t="s">
        <v>897</v>
      </c>
      <c r="F10" s="315" t="s">
        <v>869</v>
      </c>
      <c r="G10" s="315" t="s">
        <v>797</v>
      </c>
      <c r="H10" s="332"/>
      <c r="I10" s="318">
        <v>373.44</v>
      </c>
      <c r="J10" s="318"/>
      <c r="K10" s="436">
        <v>43465</v>
      </c>
      <c r="L10" s="314">
        <v>43467</v>
      </c>
      <c r="M10" s="344" t="s">
        <v>27</v>
      </c>
      <c r="N10" s="332"/>
    </row>
    <row r="11" spans="1:14" x14ac:dyDescent="0.25">
      <c r="A11" s="184"/>
      <c r="B11" s="313">
        <v>256109</v>
      </c>
      <c r="C11" s="314">
        <v>43438</v>
      </c>
      <c r="D11" s="315" t="s">
        <v>867</v>
      </c>
      <c r="E11" s="329" t="s">
        <v>897</v>
      </c>
      <c r="F11" s="315" t="s">
        <v>869</v>
      </c>
      <c r="G11" s="20" t="s">
        <v>797</v>
      </c>
      <c r="H11" s="17"/>
      <c r="I11" s="318">
        <v>1111.42</v>
      </c>
      <c r="J11" s="337"/>
      <c r="K11" s="436">
        <v>43466</v>
      </c>
      <c r="L11" s="314">
        <v>43467</v>
      </c>
      <c r="M11" s="344" t="s">
        <v>27</v>
      </c>
      <c r="N11" s="17"/>
    </row>
    <row r="12" spans="1:14" x14ac:dyDescent="0.25">
      <c r="A12" s="15"/>
      <c r="B12" s="328">
        <v>256107</v>
      </c>
      <c r="C12" s="314">
        <v>43438</v>
      </c>
      <c r="D12" s="315" t="s">
        <v>867</v>
      </c>
      <c r="E12" s="329" t="s">
        <v>897</v>
      </c>
      <c r="F12" s="315" t="s">
        <v>869</v>
      </c>
      <c r="G12" s="20" t="s">
        <v>797</v>
      </c>
      <c r="H12" s="17"/>
      <c r="I12" s="318">
        <v>233.4</v>
      </c>
      <c r="J12" s="337"/>
      <c r="K12" s="436">
        <v>43466</v>
      </c>
      <c r="L12" s="314">
        <v>43467</v>
      </c>
      <c r="M12" s="344" t="s">
        <v>27</v>
      </c>
      <c r="N12" s="17"/>
    </row>
    <row r="13" spans="1:14" x14ac:dyDescent="0.25">
      <c r="A13" s="15"/>
      <c r="B13" s="373">
        <v>256119</v>
      </c>
      <c r="C13" s="314">
        <v>43439</v>
      </c>
      <c r="D13" s="20" t="s">
        <v>867</v>
      </c>
      <c r="E13" s="44" t="s">
        <v>897</v>
      </c>
      <c r="F13" s="20" t="s">
        <v>869</v>
      </c>
      <c r="G13" s="20" t="s">
        <v>797</v>
      </c>
      <c r="H13" s="17"/>
      <c r="I13" s="318">
        <v>593.80999999999995</v>
      </c>
      <c r="J13" s="203"/>
      <c r="K13" s="436">
        <v>43467</v>
      </c>
      <c r="L13" s="314">
        <v>43467</v>
      </c>
      <c r="M13" s="345" t="s">
        <v>27</v>
      </c>
      <c r="N13" s="17"/>
    </row>
    <row r="14" spans="1:14" x14ac:dyDescent="0.25">
      <c r="A14" s="15"/>
      <c r="B14" s="374">
        <v>48957</v>
      </c>
      <c r="C14" s="314">
        <v>43439</v>
      </c>
      <c r="D14" s="314" t="s">
        <v>828</v>
      </c>
      <c r="E14" s="315" t="s">
        <v>718</v>
      </c>
      <c r="F14" s="316" t="s">
        <v>402</v>
      </c>
      <c r="G14" s="316" t="s">
        <v>797</v>
      </c>
      <c r="H14" s="317"/>
      <c r="I14" s="341">
        <v>5150.8</v>
      </c>
      <c r="J14" s="343"/>
      <c r="K14" s="436">
        <v>43469</v>
      </c>
      <c r="L14" s="314">
        <v>43468</v>
      </c>
      <c r="M14" s="346" t="s">
        <v>27</v>
      </c>
      <c r="N14" s="316"/>
    </row>
    <row r="15" spans="1:14" x14ac:dyDescent="0.25">
      <c r="A15" s="15"/>
      <c r="B15" s="374">
        <v>49005</v>
      </c>
      <c r="C15" s="314">
        <v>43439</v>
      </c>
      <c r="D15" s="314" t="s">
        <v>828</v>
      </c>
      <c r="E15" s="315" t="s">
        <v>718</v>
      </c>
      <c r="F15" s="316" t="s">
        <v>26</v>
      </c>
      <c r="G15" s="316" t="s">
        <v>797</v>
      </c>
      <c r="H15" s="317"/>
      <c r="I15" s="318">
        <v>1136</v>
      </c>
      <c r="J15" s="343"/>
      <c r="K15" s="436">
        <v>43469</v>
      </c>
      <c r="L15" s="314">
        <v>43468</v>
      </c>
      <c r="M15" s="346" t="s">
        <v>27</v>
      </c>
      <c r="N15" s="316"/>
    </row>
    <row r="16" spans="1:14" x14ac:dyDescent="0.25">
      <c r="A16" s="15"/>
      <c r="B16" s="375">
        <v>48963</v>
      </c>
      <c r="C16" s="321">
        <v>43439</v>
      </c>
      <c r="D16" s="314" t="s">
        <v>828</v>
      </c>
      <c r="E16" s="315" t="s">
        <v>718</v>
      </c>
      <c r="F16" s="316" t="s">
        <v>26</v>
      </c>
      <c r="G16" s="316" t="s">
        <v>797</v>
      </c>
      <c r="H16" s="322"/>
      <c r="I16" s="318">
        <v>3504.4</v>
      </c>
      <c r="J16" s="342"/>
      <c r="K16" s="437">
        <v>43469</v>
      </c>
      <c r="L16" s="314">
        <v>43468</v>
      </c>
      <c r="M16" s="346" t="s">
        <v>27</v>
      </c>
      <c r="N16" s="19"/>
    </row>
    <row r="17" spans="1:15" x14ac:dyDescent="0.25">
      <c r="A17" s="15"/>
      <c r="B17" s="373">
        <v>256251</v>
      </c>
      <c r="C17" s="314">
        <v>43441</v>
      </c>
      <c r="D17" s="315" t="s">
        <v>867</v>
      </c>
      <c r="E17" s="329" t="s">
        <v>897</v>
      </c>
      <c r="F17" s="315" t="s">
        <v>869</v>
      </c>
      <c r="G17" s="315" t="s">
        <v>797</v>
      </c>
      <c r="H17" s="332"/>
      <c r="I17" s="318">
        <v>1132.7</v>
      </c>
      <c r="J17" s="318"/>
      <c r="K17" s="438">
        <v>43469</v>
      </c>
      <c r="L17" s="314">
        <v>43468</v>
      </c>
      <c r="M17" s="344" t="s">
        <v>27</v>
      </c>
      <c r="N17" s="332"/>
    </row>
    <row r="18" spans="1:15" x14ac:dyDescent="0.25">
      <c r="A18" s="15"/>
      <c r="B18" s="373">
        <v>256348</v>
      </c>
      <c r="C18" s="314">
        <v>43442</v>
      </c>
      <c r="D18" s="315" t="s">
        <v>867</v>
      </c>
      <c r="E18" s="329" t="s">
        <v>897</v>
      </c>
      <c r="F18" s="315" t="s">
        <v>869</v>
      </c>
      <c r="G18" s="315" t="s">
        <v>797</v>
      </c>
      <c r="H18" s="332"/>
      <c r="I18" s="318">
        <v>1272.74</v>
      </c>
      <c r="J18" s="318"/>
      <c r="K18" s="438">
        <v>43470</v>
      </c>
      <c r="L18" s="314">
        <v>43468</v>
      </c>
      <c r="M18" s="344" t="s">
        <v>27</v>
      </c>
      <c r="N18" s="332"/>
    </row>
    <row r="19" spans="1:15" x14ac:dyDescent="0.25">
      <c r="A19" s="15"/>
      <c r="B19" s="376">
        <v>201835482</v>
      </c>
      <c r="C19" s="314">
        <v>43409</v>
      </c>
      <c r="D19" s="315" t="s">
        <v>759</v>
      </c>
      <c r="E19" s="315" t="s">
        <v>695</v>
      </c>
      <c r="F19" s="316" t="s">
        <v>383</v>
      </c>
      <c r="G19" s="316" t="s">
        <v>259</v>
      </c>
      <c r="H19" s="130"/>
      <c r="I19" s="318">
        <v>122</v>
      </c>
      <c r="J19" s="319"/>
      <c r="K19" s="439">
        <v>43435</v>
      </c>
      <c r="L19" s="314">
        <v>43473</v>
      </c>
      <c r="M19" s="346" t="s">
        <v>27</v>
      </c>
      <c r="N19" s="316" t="s">
        <v>900</v>
      </c>
    </row>
    <row r="20" spans="1:15" s="15" customFormat="1" ht="11.25" customHeight="1" x14ac:dyDescent="0.2">
      <c r="B20" s="376">
        <v>201839057</v>
      </c>
      <c r="C20" s="314">
        <v>43438</v>
      </c>
      <c r="D20" s="315" t="s">
        <v>759</v>
      </c>
      <c r="E20" s="315" t="s">
        <v>695</v>
      </c>
      <c r="F20" s="316" t="s">
        <v>383</v>
      </c>
      <c r="G20" s="316" t="s">
        <v>714</v>
      </c>
      <c r="H20" s="327"/>
      <c r="I20" s="318">
        <v>122</v>
      </c>
      <c r="J20" s="319"/>
      <c r="K20" s="436">
        <v>43466</v>
      </c>
      <c r="L20" s="314">
        <v>43473</v>
      </c>
      <c r="M20" s="346" t="s">
        <v>27</v>
      </c>
      <c r="N20" s="316" t="s">
        <v>900</v>
      </c>
      <c r="O20" s="20"/>
    </row>
    <row r="21" spans="1:15" x14ac:dyDescent="0.25">
      <c r="A21" s="15"/>
      <c r="B21" s="328">
        <v>22</v>
      </c>
      <c r="C21" s="314">
        <v>43825</v>
      </c>
      <c r="D21" s="315" t="s">
        <v>766</v>
      </c>
      <c r="E21" s="329" t="s">
        <v>683</v>
      </c>
      <c r="F21" s="315" t="s">
        <v>898</v>
      </c>
      <c r="G21" s="20" t="s">
        <v>797</v>
      </c>
      <c r="H21" s="17"/>
      <c r="I21" s="318">
        <v>1800</v>
      </c>
      <c r="J21" s="318"/>
      <c r="K21" s="436">
        <v>43475</v>
      </c>
      <c r="L21" s="314">
        <v>43475</v>
      </c>
      <c r="M21" s="344" t="s">
        <v>27</v>
      </c>
      <c r="N21" s="17"/>
    </row>
    <row r="22" spans="1:15" x14ac:dyDescent="0.25">
      <c r="A22" s="15"/>
      <c r="B22" s="328">
        <v>256769</v>
      </c>
      <c r="C22" s="314">
        <v>43451</v>
      </c>
      <c r="D22" s="315" t="s">
        <v>867</v>
      </c>
      <c r="E22" s="329" t="s">
        <v>897</v>
      </c>
      <c r="F22" s="315" t="s">
        <v>869</v>
      </c>
      <c r="G22" s="315" t="s">
        <v>797</v>
      </c>
      <c r="H22" s="332"/>
      <c r="I22" s="337">
        <v>1450.55</v>
      </c>
      <c r="J22" s="337"/>
      <c r="K22" s="438">
        <v>43479</v>
      </c>
      <c r="L22" s="314">
        <v>43479</v>
      </c>
      <c r="M22" s="344" t="s">
        <v>27</v>
      </c>
      <c r="N22" s="332"/>
    </row>
    <row r="23" spans="1:15" x14ac:dyDescent="0.25">
      <c r="A23" s="15"/>
      <c r="B23" s="17">
        <v>572</v>
      </c>
      <c r="C23" s="314">
        <v>43468</v>
      </c>
      <c r="D23" s="315" t="s">
        <v>756</v>
      </c>
      <c r="E23" s="329" t="s">
        <v>911</v>
      </c>
      <c r="F23" s="315" t="s">
        <v>912</v>
      </c>
      <c r="G23" s="20" t="s">
        <v>873</v>
      </c>
      <c r="H23" s="17"/>
      <c r="I23" s="101">
        <v>3116.13</v>
      </c>
      <c r="J23" s="337"/>
      <c r="K23" s="438">
        <v>43479</v>
      </c>
      <c r="L23" s="336">
        <v>43479</v>
      </c>
      <c r="M23" s="344" t="s">
        <v>27</v>
      </c>
      <c r="N23" s="17"/>
    </row>
    <row r="24" spans="1:15" x14ac:dyDescent="0.25">
      <c r="A24" s="15"/>
      <c r="B24" s="315">
        <v>5520</v>
      </c>
      <c r="C24" s="314">
        <v>43467</v>
      </c>
      <c r="D24" s="315" t="s">
        <v>798</v>
      </c>
      <c r="E24" s="315" t="s">
        <v>895</v>
      </c>
      <c r="F24" s="315" t="s">
        <v>896</v>
      </c>
      <c r="G24" s="315" t="s">
        <v>797</v>
      </c>
      <c r="H24" s="332"/>
      <c r="I24" s="318">
        <v>983.75</v>
      </c>
      <c r="J24" s="318"/>
      <c r="K24" s="436">
        <v>43480</v>
      </c>
      <c r="L24" s="314">
        <v>43479</v>
      </c>
      <c r="M24" s="383" t="s">
        <v>27</v>
      </c>
      <c r="N24" s="332"/>
    </row>
    <row r="25" spans="1:15" x14ac:dyDescent="0.25">
      <c r="B25" s="367">
        <v>1812986477148</v>
      </c>
      <c r="C25" s="368">
        <v>43461</v>
      </c>
      <c r="D25" s="347" t="s">
        <v>748</v>
      </c>
      <c r="E25" s="347" t="s">
        <v>831</v>
      </c>
      <c r="F25" s="347" t="s">
        <v>913</v>
      </c>
      <c r="G25" s="347" t="s">
        <v>797</v>
      </c>
      <c r="H25" s="369"/>
      <c r="I25" s="370">
        <v>224.99</v>
      </c>
      <c r="J25" s="378"/>
      <c r="K25" s="438">
        <v>43480</v>
      </c>
      <c r="L25" s="336">
        <v>43479</v>
      </c>
      <c r="M25" s="384" t="s">
        <v>27</v>
      </c>
      <c r="N25" s="347"/>
    </row>
    <row r="26" spans="1:15" x14ac:dyDescent="0.25">
      <c r="B26" s="315">
        <v>2163</v>
      </c>
      <c r="C26" s="314">
        <v>43427</v>
      </c>
      <c r="D26" s="315" t="s">
        <v>727</v>
      </c>
      <c r="E26" s="315" t="s">
        <v>890</v>
      </c>
      <c r="F26" s="315" t="s">
        <v>891</v>
      </c>
      <c r="G26" s="315" t="s">
        <v>714</v>
      </c>
      <c r="H26" s="332"/>
      <c r="I26" s="318">
        <v>2610.5700000000002</v>
      </c>
      <c r="J26" s="318"/>
      <c r="K26" s="436">
        <v>43809</v>
      </c>
      <c r="L26" s="314">
        <v>43479</v>
      </c>
      <c r="M26" s="383" t="s">
        <v>27</v>
      </c>
      <c r="N26" s="316"/>
    </row>
    <row r="27" spans="1:15" x14ac:dyDescent="0.25">
      <c r="B27" s="328">
        <v>256865</v>
      </c>
      <c r="C27" s="314">
        <v>43452</v>
      </c>
      <c r="D27" s="315" t="s">
        <v>867</v>
      </c>
      <c r="E27" s="329" t="s">
        <v>897</v>
      </c>
      <c r="F27" s="315" t="s">
        <v>869</v>
      </c>
      <c r="G27" s="315" t="s">
        <v>797</v>
      </c>
      <c r="H27" s="332"/>
      <c r="I27" s="318">
        <v>1272.74</v>
      </c>
      <c r="J27" s="318"/>
      <c r="K27" s="436">
        <v>43480</v>
      </c>
      <c r="L27" s="314">
        <v>43480</v>
      </c>
      <c r="M27" s="383" t="s">
        <v>27</v>
      </c>
      <c r="N27" s="332"/>
    </row>
    <row r="28" spans="1:15" x14ac:dyDescent="0.25">
      <c r="B28" s="328">
        <v>946</v>
      </c>
      <c r="C28" s="314">
        <v>43472</v>
      </c>
      <c r="D28" s="315" t="s">
        <v>908</v>
      </c>
      <c r="E28" s="329" t="s">
        <v>909</v>
      </c>
      <c r="F28" s="315" t="s">
        <v>910</v>
      </c>
      <c r="G28" s="20" t="s">
        <v>797</v>
      </c>
      <c r="H28" s="17"/>
      <c r="I28" s="318">
        <v>450.41</v>
      </c>
      <c r="J28" s="318"/>
      <c r="K28" s="436">
        <v>43480</v>
      </c>
      <c r="L28" s="314">
        <v>43482</v>
      </c>
      <c r="M28" s="383" t="s">
        <v>27</v>
      </c>
      <c r="N28" s="17"/>
    </row>
    <row r="29" spans="1:15" x14ac:dyDescent="0.25">
      <c r="B29" s="328"/>
      <c r="C29" s="74"/>
      <c r="D29" s="421"/>
      <c r="E29" s="347" t="s">
        <v>920</v>
      </c>
      <c r="F29" s="347" t="s">
        <v>827</v>
      </c>
      <c r="G29" s="347" t="s">
        <v>259</v>
      </c>
      <c r="H29" s="347"/>
      <c r="I29" s="378">
        <v>25.99</v>
      </c>
      <c r="J29" s="17"/>
      <c r="K29" s="436">
        <v>43482</v>
      </c>
      <c r="L29" s="314">
        <v>43482</v>
      </c>
      <c r="M29" s="384" t="s">
        <v>27</v>
      </c>
      <c r="N29" s="382"/>
    </row>
    <row r="30" spans="1:15" x14ac:dyDescent="0.25">
      <c r="B30" s="328">
        <v>257064</v>
      </c>
      <c r="C30" s="314">
        <v>43455</v>
      </c>
      <c r="D30" s="315" t="s">
        <v>867</v>
      </c>
      <c r="E30" s="329" t="s">
        <v>897</v>
      </c>
      <c r="F30" s="315" t="s">
        <v>869</v>
      </c>
      <c r="G30" s="315" t="s">
        <v>797</v>
      </c>
      <c r="H30" s="317"/>
      <c r="I30" s="318">
        <v>1272.74</v>
      </c>
      <c r="J30" s="318"/>
      <c r="K30" s="436">
        <v>43118</v>
      </c>
      <c r="L30" s="314">
        <v>43483</v>
      </c>
      <c r="M30" s="422" t="s">
        <v>27</v>
      </c>
      <c r="N30" s="325"/>
    </row>
    <row r="31" spans="1:15" x14ac:dyDescent="0.25">
      <c r="B31" s="373">
        <v>2570380</v>
      </c>
      <c r="C31" s="314">
        <v>43455</v>
      </c>
      <c r="D31" s="315" t="s">
        <v>867</v>
      </c>
      <c r="E31" s="329" t="s">
        <v>897</v>
      </c>
      <c r="F31" s="315" t="s">
        <v>869</v>
      </c>
      <c r="G31" s="315" t="s">
        <v>797</v>
      </c>
      <c r="H31" s="332"/>
      <c r="I31" s="318">
        <v>661.77</v>
      </c>
      <c r="J31" s="318"/>
      <c r="K31" s="436">
        <v>43118</v>
      </c>
      <c r="L31" s="314">
        <v>43483</v>
      </c>
      <c r="M31" s="383" t="s">
        <v>27</v>
      </c>
      <c r="N31" s="332"/>
    </row>
    <row r="32" spans="1:15" x14ac:dyDescent="0.25">
      <c r="B32" s="17"/>
      <c r="C32" s="340"/>
      <c r="D32" s="315"/>
      <c r="E32" s="347" t="s">
        <v>901</v>
      </c>
      <c r="F32" s="347" t="s">
        <v>902</v>
      </c>
      <c r="G32" s="347" t="s">
        <v>797</v>
      </c>
      <c r="H32" s="17"/>
      <c r="I32" s="318">
        <v>28260.1</v>
      </c>
      <c r="J32" s="17"/>
      <c r="K32" s="436">
        <v>43483</v>
      </c>
      <c r="L32" s="314">
        <v>43483</v>
      </c>
      <c r="M32" s="383" t="s">
        <v>27</v>
      </c>
      <c r="N32" s="17"/>
    </row>
    <row r="33" spans="2:14" x14ac:dyDescent="0.25">
      <c r="B33" s="381"/>
      <c r="C33" s="74"/>
      <c r="D33" s="421"/>
      <c r="E33" s="347" t="s">
        <v>857</v>
      </c>
      <c r="F33" s="347" t="s">
        <v>915</v>
      </c>
      <c r="G33" s="347" t="s">
        <v>797</v>
      </c>
      <c r="H33" s="347"/>
      <c r="I33" s="318">
        <v>9225.75</v>
      </c>
      <c r="J33" s="378"/>
      <c r="K33" s="436">
        <v>43483</v>
      </c>
      <c r="L33" s="314">
        <v>43483</v>
      </c>
      <c r="M33" s="384" t="s">
        <v>27</v>
      </c>
      <c r="N33" s="382"/>
    </row>
    <row r="34" spans="2:14" x14ac:dyDescent="0.25">
      <c r="B34" s="328"/>
      <c r="C34" s="314"/>
      <c r="D34" s="315"/>
      <c r="E34" s="347" t="s">
        <v>857</v>
      </c>
      <c r="F34" s="315" t="s">
        <v>921</v>
      </c>
      <c r="G34" s="20" t="s">
        <v>797</v>
      </c>
      <c r="H34" s="17"/>
      <c r="I34" s="318">
        <v>20844.87</v>
      </c>
      <c r="J34" s="318"/>
      <c r="K34" s="436">
        <v>43483</v>
      </c>
      <c r="L34" s="314">
        <v>43483</v>
      </c>
      <c r="M34" s="383" t="s">
        <v>27</v>
      </c>
      <c r="N34" s="17"/>
    </row>
    <row r="35" spans="2:14" x14ac:dyDescent="0.25">
      <c r="B35" s="381"/>
      <c r="C35" s="74"/>
      <c r="D35" s="421"/>
      <c r="E35" s="347" t="s">
        <v>857</v>
      </c>
      <c r="F35" s="347" t="s">
        <v>922</v>
      </c>
      <c r="G35" s="347" t="s">
        <v>797</v>
      </c>
      <c r="H35" s="347"/>
      <c r="I35" s="318">
        <v>6697.77</v>
      </c>
      <c r="J35" s="378"/>
      <c r="K35" s="436">
        <v>43483</v>
      </c>
      <c r="L35" s="314">
        <v>43483</v>
      </c>
      <c r="M35" s="384" t="s">
        <v>27</v>
      </c>
      <c r="N35" s="382"/>
    </row>
    <row r="36" spans="2:14" x14ac:dyDescent="0.25">
      <c r="B36" s="381"/>
      <c r="C36" s="74"/>
      <c r="D36" s="421"/>
      <c r="E36" s="347" t="s">
        <v>901</v>
      </c>
      <c r="F36" s="347" t="s">
        <v>923</v>
      </c>
      <c r="G36" s="347" t="s">
        <v>797</v>
      </c>
      <c r="H36" s="347"/>
      <c r="I36" s="318">
        <v>954.36</v>
      </c>
      <c r="J36" s="378"/>
      <c r="K36" s="436">
        <v>43483</v>
      </c>
      <c r="L36" s="314">
        <v>43483</v>
      </c>
      <c r="M36" s="384" t="s">
        <v>27</v>
      </c>
      <c r="N36" s="382"/>
    </row>
    <row r="37" spans="2:14" x14ac:dyDescent="0.25">
      <c r="B37" s="381"/>
      <c r="C37" s="74"/>
      <c r="D37" s="421"/>
      <c r="E37" s="347" t="s">
        <v>901</v>
      </c>
      <c r="F37" s="347" t="s">
        <v>923</v>
      </c>
      <c r="G37" s="347" t="s">
        <v>797</v>
      </c>
      <c r="H37" s="347"/>
      <c r="I37" s="318">
        <v>954.36</v>
      </c>
      <c r="J37" s="378"/>
      <c r="K37" s="436">
        <v>43483</v>
      </c>
      <c r="L37" s="314">
        <v>43483</v>
      </c>
      <c r="M37" s="384" t="s">
        <v>27</v>
      </c>
      <c r="N37" s="382"/>
    </row>
    <row r="38" spans="2:14" x14ac:dyDescent="0.25">
      <c r="B38" s="423"/>
      <c r="C38" s="368">
        <v>43480</v>
      </c>
      <c r="D38" s="347"/>
      <c r="E38" s="347" t="s">
        <v>924</v>
      </c>
      <c r="F38" s="347" t="s">
        <v>926</v>
      </c>
      <c r="G38" s="347" t="s">
        <v>873</v>
      </c>
      <c r="H38" s="369"/>
      <c r="I38" s="237">
        <v>5334.71</v>
      </c>
      <c r="J38" s="424"/>
      <c r="K38" s="433">
        <v>43486</v>
      </c>
      <c r="L38" s="433">
        <v>43486</v>
      </c>
      <c r="M38" s="384" t="s">
        <v>27</v>
      </c>
      <c r="N38" s="347"/>
    </row>
    <row r="39" spans="2:14" x14ac:dyDescent="0.25">
      <c r="B39" s="423"/>
      <c r="C39" s="368">
        <v>43486</v>
      </c>
      <c r="D39" s="347"/>
      <c r="E39" s="347" t="s">
        <v>925</v>
      </c>
      <c r="F39" s="347" t="s">
        <v>414</v>
      </c>
      <c r="G39" s="347" t="s">
        <v>873</v>
      </c>
      <c r="H39" s="369"/>
      <c r="I39" s="203">
        <v>569.77</v>
      </c>
      <c r="J39" s="425"/>
      <c r="K39" s="433">
        <v>43486</v>
      </c>
      <c r="L39" s="433">
        <v>43486</v>
      </c>
      <c r="M39" s="384" t="s">
        <v>27</v>
      </c>
      <c r="N39" s="347"/>
    </row>
    <row r="40" spans="2:14" x14ac:dyDescent="0.25">
      <c r="B40" s="381"/>
      <c r="C40" s="368">
        <v>43486</v>
      </c>
      <c r="D40" s="347"/>
      <c r="E40" s="347" t="s">
        <v>925</v>
      </c>
      <c r="F40" s="347" t="s">
        <v>425</v>
      </c>
      <c r="G40" s="347" t="s">
        <v>873</v>
      </c>
      <c r="H40" s="347"/>
      <c r="I40" s="203">
        <v>569.77</v>
      </c>
      <c r="J40" s="378"/>
      <c r="K40" s="433">
        <v>43486</v>
      </c>
      <c r="L40" s="433">
        <v>43486</v>
      </c>
      <c r="M40" s="384" t="s">
        <v>27</v>
      </c>
      <c r="N40" s="382"/>
    </row>
    <row r="41" spans="2:14" x14ac:dyDescent="0.25">
      <c r="B41" s="315"/>
      <c r="C41" s="368">
        <v>43486</v>
      </c>
      <c r="D41" s="347"/>
      <c r="E41" s="347" t="s">
        <v>925</v>
      </c>
      <c r="F41" s="315" t="s">
        <v>609</v>
      </c>
      <c r="G41" s="315" t="s">
        <v>873</v>
      </c>
      <c r="H41" s="332"/>
      <c r="I41" s="203">
        <v>1080.4100000000001</v>
      </c>
      <c r="J41" s="318"/>
      <c r="K41" s="433">
        <v>43486</v>
      </c>
      <c r="L41" s="433">
        <v>43486</v>
      </c>
      <c r="M41" s="384" t="s">
        <v>27</v>
      </c>
      <c r="N41" s="316"/>
    </row>
    <row r="42" spans="2:14" x14ac:dyDescent="0.25">
      <c r="B42" s="17"/>
      <c r="C42" s="368">
        <v>43486</v>
      </c>
      <c r="D42" s="347"/>
      <c r="E42" s="347" t="s">
        <v>925</v>
      </c>
      <c r="F42" s="347" t="s">
        <v>501</v>
      </c>
      <c r="G42" s="347" t="s">
        <v>873</v>
      </c>
      <c r="H42" s="17"/>
      <c r="I42" s="203">
        <v>1080.4100000000001</v>
      </c>
      <c r="J42" s="17"/>
      <c r="K42" s="433">
        <v>43486</v>
      </c>
      <c r="L42" s="433">
        <v>43486</v>
      </c>
      <c r="M42" s="384" t="s">
        <v>27</v>
      </c>
      <c r="N42" s="17"/>
    </row>
    <row r="43" spans="2:14" x14ac:dyDescent="0.25">
      <c r="B43" s="315"/>
      <c r="C43" s="368">
        <v>43487</v>
      </c>
      <c r="D43" s="347"/>
      <c r="E43" s="347" t="s">
        <v>929</v>
      </c>
      <c r="F43" s="347" t="s">
        <v>486</v>
      </c>
      <c r="G43" s="347" t="s">
        <v>873</v>
      </c>
      <c r="H43" s="17"/>
      <c r="I43" s="318">
        <v>2336.8000000000002</v>
      </c>
      <c r="J43" s="17"/>
      <c r="K43" s="433">
        <v>43487</v>
      </c>
      <c r="L43" s="433">
        <v>43487</v>
      </c>
      <c r="M43" s="383" t="s">
        <v>27</v>
      </c>
      <c r="N43" s="17"/>
    </row>
    <row r="44" spans="2:14" x14ac:dyDescent="0.25">
      <c r="B44" s="17"/>
      <c r="C44" s="368">
        <v>43480</v>
      </c>
      <c r="D44" s="347"/>
      <c r="E44" s="347" t="s">
        <v>924</v>
      </c>
      <c r="F44" s="347" t="s">
        <v>930</v>
      </c>
      <c r="G44" s="347" t="s">
        <v>873</v>
      </c>
      <c r="H44" s="17"/>
      <c r="I44" s="385">
        <v>1650.56</v>
      </c>
      <c r="J44" s="17"/>
      <c r="K44" s="433">
        <v>43487</v>
      </c>
      <c r="L44" s="433">
        <v>43487</v>
      </c>
      <c r="M44" s="383" t="s">
        <v>27</v>
      </c>
      <c r="N44" s="17"/>
    </row>
    <row r="45" spans="2:14" x14ac:dyDescent="0.25">
      <c r="B45" s="423"/>
      <c r="C45" s="368">
        <v>43487</v>
      </c>
      <c r="D45" s="347"/>
      <c r="E45" s="347" t="s">
        <v>925</v>
      </c>
      <c r="F45" s="347" t="s">
        <v>484</v>
      </c>
      <c r="G45" s="347" t="s">
        <v>873</v>
      </c>
      <c r="H45" s="369"/>
      <c r="I45" s="203">
        <v>1178.6199999999999</v>
      </c>
      <c r="J45" s="378"/>
      <c r="K45" s="433">
        <v>43487</v>
      </c>
      <c r="L45" s="433">
        <v>43488</v>
      </c>
      <c r="M45" s="383" t="s">
        <v>27</v>
      </c>
      <c r="N45" s="347"/>
    </row>
    <row r="46" spans="2:14" x14ac:dyDescent="0.25">
      <c r="B46" s="423"/>
      <c r="C46" s="368">
        <v>43480</v>
      </c>
      <c r="D46" s="347"/>
      <c r="E46" s="347" t="s">
        <v>924</v>
      </c>
      <c r="F46" s="347" t="s">
        <v>926</v>
      </c>
      <c r="G46" s="347" t="s">
        <v>873</v>
      </c>
      <c r="H46" s="369"/>
      <c r="I46" s="203">
        <v>3531.57</v>
      </c>
      <c r="J46" s="378"/>
      <c r="K46" s="433">
        <v>43488</v>
      </c>
      <c r="L46" s="433">
        <v>43488</v>
      </c>
      <c r="M46" s="383" t="s">
        <v>27</v>
      </c>
      <c r="N46" s="347"/>
    </row>
    <row r="47" spans="2:14" x14ac:dyDescent="0.25">
      <c r="B47" s="423"/>
      <c r="C47" s="368">
        <v>43488</v>
      </c>
      <c r="D47" s="347"/>
      <c r="E47" s="347" t="s">
        <v>925</v>
      </c>
      <c r="F47" s="347" t="s">
        <v>436</v>
      </c>
      <c r="G47" s="347" t="s">
        <v>873</v>
      </c>
      <c r="H47" s="369"/>
      <c r="I47" s="203">
        <v>1276.8399999999999</v>
      </c>
      <c r="J47" s="378"/>
      <c r="K47" s="433">
        <v>43488</v>
      </c>
      <c r="L47" s="433">
        <v>43488</v>
      </c>
      <c r="M47" s="383" t="s">
        <v>27</v>
      </c>
      <c r="N47" s="347"/>
    </row>
    <row r="48" spans="2:14" x14ac:dyDescent="0.25">
      <c r="B48" s="423"/>
      <c r="C48" s="368">
        <v>43488</v>
      </c>
      <c r="D48" s="347"/>
      <c r="E48" s="347" t="s">
        <v>925</v>
      </c>
      <c r="F48" s="347" t="s">
        <v>652</v>
      </c>
      <c r="G48" s="347" t="s">
        <v>873</v>
      </c>
      <c r="H48" s="369"/>
      <c r="I48" s="203">
        <v>673.37</v>
      </c>
      <c r="J48" s="378"/>
      <c r="K48" s="433">
        <v>43488</v>
      </c>
      <c r="L48" s="433">
        <v>43488</v>
      </c>
      <c r="M48" s="383" t="s">
        <v>27</v>
      </c>
      <c r="N48" s="347"/>
    </row>
    <row r="49" spans="1:14" x14ac:dyDescent="0.25">
      <c r="B49" s="423"/>
      <c r="C49" s="368">
        <v>43488</v>
      </c>
      <c r="D49" s="347"/>
      <c r="E49" s="347" t="s">
        <v>925</v>
      </c>
      <c r="F49" s="347" t="s">
        <v>463</v>
      </c>
      <c r="G49" s="347" t="s">
        <v>873</v>
      </c>
      <c r="H49" s="369"/>
      <c r="I49" s="203">
        <v>673.37</v>
      </c>
      <c r="J49" s="378"/>
      <c r="K49" s="433">
        <v>43488</v>
      </c>
      <c r="L49" s="433">
        <v>43488</v>
      </c>
      <c r="M49" s="383" t="s">
        <v>27</v>
      </c>
      <c r="N49" s="347"/>
    </row>
    <row r="50" spans="1:14" x14ac:dyDescent="0.25">
      <c r="B50" s="423"/>
      <c r="C50" s="368"/>
      <c r="D50" s="347"/>
      <c r="E50" s="347" t="s">
        <v>880</v>
      </c>
      <c r="F50" s="347" t="s">
        <v>258</v>
      </c>
      <c r="G50" s="347" t="s">
        <v>797</v>
      </c>
      <c r="H50" s="369"/>
      <c r="I50" s="203">
        <v>898</v>
      </c>
      <c r="J50" s="378"/>
      <c r="K50" s="433">
        <v>43488</v>
      </c>
      <c r="L50" s="433">
        <v>43488</v>
      </c>
      <c r="M50" s="383" t="s">
        <v>27</v>
      </c>
      <c r="N50" s="347"/>
    </row>
    <row r="51" spans="1:14" x14ac:dyDescent="0.25">
      <c r="B51" s="423"/>
      <c r="C51" s="368"/>
      <c r="D51" s="347"/>
      <c r="E51" s="347" t="s">
        <v>931</v>
      </c>
      <c r="F51" s="347" t="s">
        <v>827</v>
      </c>
      <c r="G51" s="347" t="s">
        <v>873</v>
      </c>
      <c r="H51" s="369"/>
      <c r="I51" s="203">
        <v>372.06</v>
      </c>
      <c r="J51" s="378"/>
      <c r="K51" s="433">
        <v>43488</v>
      </c>
      <c r="L51" s="433">
        <v>43488</v>
      </c>
      <c r="M51" s="383" t="s">
        <v>27</v>
      </c>
      <c r="N51" s="347"/>
    </row>
    <row r="52" spans="1:14" x14ac:dyDescent="0.25">
      <c r="B52" s="315">
        <v>33</v>
      </c>
      <c r="C52" s="368">
        <v>43468</v>
      </c>
      <c r="D52" s="347" t="s">
        <v>838</v>
      </c>
      <c r="E52" s="347" t="s">
        <v>914</v>
      </c>
      <c r="F52" s="347" t="s">
        <v>855</v>
      </c>
      <c r="G52" s="347" t="s">
        <v>797</v>
      </c>
      <c r="H52" s="347"/>
      <c r="I52" s="318">
        <v>23625</v>
      </c>
      <c r="J52" s="17"/>
      <c r="K52" s="436">
        <v>43480</v>
      </c>
      <c r="L52" s="314">
        <v>43489</v>
      </c>
      <c r="M52" s="383" t="s">
        <v>27</v>
      </c>
      <c r="N52" s="316"/>
    </row>
    <row r="53" spans="1:14" x14ac:dyDescent="0.25">
      <c r="B53" s="328">
        <v>257156</v>
      </c>
      <c r="C53" s="314">
        <v>43460</v>
      </c>
      <c r="D53" s="315" t="s">
        <v>867</v>
      </c>
      <c r="E53" s="329" t="s">
        <v>897</v>
      </c>
      <c r="F53" s="315" t="s">
        <v>869</v>
      </c>
      <c r="G53" s="315" t="s">
        <v>797</v>
      </c>
      <c r="H53" s="130"/>
      <c r="I53" s="326">
        <v>1307.05</v>
      </c>
      <c r="J53" s="318"/>
      <c r="K53" s="436">
        <v>43488</v>
      </c>
      <c r="L53" s="314">
        <v>43489</v>
      </c>
      <c r="M53" s="383" t="s">
        <v>27</v>
      </c>
      <c r="N53" s="332"/>
    </row>
    <row r="54" spans="1:14" x14ac:dyDescent="0.25">
      <c r="B54" s="423">
        <v>6</v>
      </c>
      <c r="C54" s="368">
        <v>43480</v>
      </c>
      <c r="D54" s="347" t="s">
        <v>932</v>
      </c>
      <c r="E54" s="347" t="s">
        <v>933</v>
      </c>
      <c r="F54" s="347" t="s">
        <v>934</v>
      </c>
      <c r="G54" s="347" t="s">
        <v>797</v>
      </c>
      <c r="H54" s="369"/>
      <c r="I54" s="425">
        <v>410442.38</v>
      </c>
      <c r="J54" s="17"/>
      <c r="K54" s="436">
        <v>43489</v>
      </c>
      <c r="L54" s="314">
        <v>43489</v>
      </c>
      <c r="M54" s="383" t="s">
        <v>27</v>
      </c>
      <c r="N54" s="347" t="s">
        <v>944</v>
      </c>
    </row>
    <row r="55" spans="1:14" x14ac:dyDescent="0.25">
      <c r="B55" s="423"/>
      <c r="C55" s="368">
        <v>43480</v>
      </c>
      <c r="D55" s="347"/>
      <c r="E55" s="347" t="s">
        <v>924</v>
      </c>
      <c r="F55" s="347" t="s">
        <v>926</v>
      </c>
      <c r="G55" s="347" t="s">
        <v>873</v>
      </c>
      <c r="H55" s="369"/>
      <c r="I55" s="378">
        <v>1021.31</v>
      </c>
      <c r="J55" s="17"/>
      <c r="K55" s="436">
        <v>43489</v>
      </c>
      <c r="L55" s="314">
        <v>43489</v>
      </c>
      <c r="M55" s="383" t="s">
        <v>27</v>
      </c>
      <c r="N55" s="347"/>
    </row>
    <row r="56" spans="1:14" x14ac:dyDescent="0.25">
      <c r="B56" s="423"/>
      <c r="C56" s="368">
        <v>43489</v>
      </c>
      <c r="D56" s="347"/>
      <c r="E56" s="347" t="s">
        <v>925</v>
      </c>
      <c r="F56" s="347" t="s">
        <v>659</v>
      </c>
      <c r="G56" s="347" t="s">
        <v>873</v>
      </c>
      <c r="H56" s="369"/>
      <c r="I56" s="378">
        <v>725.16</v>
      </c>
      <c r="J56" s="17"/>
      <c r="K56" s="436">
        <v>43489</v>
      </c>
      <c r="L56" s="314">
        <v>43489</v>
      </c>
      <c r="M56" s="383" t="s">
        <v>27</v>
      </c>
      <c r="N56" s="347"/>
    </row>
    <row r="57" spans="1:14" x14ac:dyDescent="0.25">
      <c r="B57" s="423"/>
      <c r="C57" s="368">
        <v>43480</v>
      </c>
      <c r="D57" s="347"/>
      <c r="E57" s="347" t="s">
        <v>924</v>
      </c>
      <c r="F57" s="347" t="s">
        <v>926</v>
      </c>
      <c r="G57" s="347" t="s">
        <v>873</v>
      </c>
      <c r="H57" s="369"/>
      <c r="I57" s="378">
        <v>6327.17</v>
      </c>
      <c r="J57" s="17"/>
      <c r="K57" s="436">
        <v>43489</v>
      </c>
      <c r="L57" s="314">
        <v>43489</v>
      </c>
      <c r="M57" s="383" t="s">
        <v>27</v>
      </c>
      <c r="N57" s="347"/>
    </row>
    <row r="58" spans="1:14" x14ac:dyDescent="0.25">
      <c r="B58" s="423"/>
      <c r="C58" s="368">
        <v>43489</v>
      </c>
      <c r="D58" s="347"/>
      <c r="E58" s="347" t="s">
        <v>925</v>
      </c>
      <c r="F58" s="347" t="s">
        <v>605</v>
      </c>
      <c r="G58" s="347" t="s">
        <v>873</v>
      </c>
      <c r="H58" s="369"/>
      <c r="I58" s="378">
        <v>466.18</v>
      </c>
      <c r="J58" s="17"/>
      <c r="K58" s="436">
        <v>43489</v>
      </c>
      <c r="L58" s="314">
        <v>43489</v>
      </c>
      <c r="M58" s="383" t="s">
        <v>27</v>
      </c>
      <c r="N58" s="347"/>
    </row>
    <row r="59" spans="1:14" x14ac:dyDescent="0.25">
      <c r="B59" s="423"/>
      <c r="C59" s="368">
        <v>43489</v>
      </c>
      <c r="D59" s="347"/>
      <c r="E59" s="347" t="s">
        <v>925</v>
      </c>
      <c r="F59" s="347" t="s">
        <v>499</v>
      </c>
      <c r="G59" s="347" t="s">
        <v>873</v>
      </c>
      <c r="H59" s="369"/>
      <c r="I59" s="378">
        <v>776.97</v>
      </c>
      <c r="J59" s="17"/>
      <c r="K59" s="436">
        <v>43489</v>
      </c>
      <c r="L59" s="314">
        <v>43489</v>
      </c>
      <c r="M59" s="383" t="s">
        <v>27</v>
      </c>
      <c r="N59" s="347"/>
    </row>
    <row r="60" spans="1:14" x14ac:dyDescent="0.25">
      <c r="B60" s="423"/>
      <c r="C60" s="368">
        <v>43489</v>
      </c>
      <c r="D60" s="347"/>
      <c r="E60" s="347" t="s">
        <v>925</v>
      </c>
      <c r="F60" s="347" t="s">
        <v>434</v>
      </c>
      <c r="G60" s="347" t="s">
        <v>873</v>
      </c>
      <c r="H60" s="369"/>
      <c r="I60" s="378">
        <v>673.37</v>
      </c>
      <c r="J60" s="17"/>
      <c r="K60" s="436">
        <v>43489</v>
      </c>
      <c r="L60" s="314">
        <v>43489</v>
      </c>
      <c r="M60" s="383" t="s">
        <v>27</v>
      </c>
      <c r="N60" s="347"/>
    </row>
    <row r="61" spans="1:14" x14ac:dyDescent="0.25">
      <c r="B61" s="423"/>
      <c r="C61" s="368">
        <v>43489</v>
      </c>
      <c r="D61" s="347"/>
      <c r="E61" s="347" t="s">
        <v>925</v>
      </c>
      <c r="F61" s="347" t="s">
        <v>512</v>
      </c>
      <c r="G61" s="347" t="s">
        <v>873</v>
      </c>
      <c r="H61" s="369"/>
      <c r="I61" s="378">
        <v>883.97</v>
      </c>
      <c r="J61" s="17"/>
      <c r="K61" s="436">
        <v>43489</v>
      </c>
      <c r="L61" s="314">
        <v>43489</v>
      </c>
      <c r="M61" s="383" t="s">
        <v>27</v>
      </c>
      <c r="N61" s="347"/>
    </row>
    <row r="62" spans="1:14" x14ac:dyDescent="0.25">
      <c r="A62" s="15"/>
      <c r="B62" s="423"/>
      <c r="C62" s="368">
        <v>43489</v>
      </c>
      <c r="D62" s="347"/>
      <c r="E62" s="347" t="s">
        <v>925</v>
      </c>
      <c r="F62" s="347" t="s">
        <v>494</v>
      </c>
      <c r="G62" s="347" t="s">
        <v>873</v>
      </c>
      <c r="H62" s="369"/>
      <c r="I62" s="378">
        <v>880.56</v>
      </c>
      <c r="J62" s="17"/>
      <c r="K62" s="436">
        <v>43489</v>
      </c>
      <c r="L62" s="314">
        <v>43489</v>
      </c>
      <c r="M62" s="344" t="s">
        <v>27</v>
      </c>
      <c r="N62" s="347"/>
    </row>
    <row r="63" spans="1:14" x14ac:dyDescent="0.25">
      <c r="B63" s="423"/>
      <c r="C63" s="368">
        <v>43489</v>
      </c>
      <c r="D63" s="347"/>
      <c r="E63" s="347" t="s">
        <v>925</v>
      </c>
      <c r="F63" s="347" t="s">
        <v>517</v>
      </c>
      <c r="G63" s="347" t="s">
        <v>873</v>
      </c>
      <c r="H63" s="369"/>
      <c r="I63" s="378">
        <v>880.56</v>
      </c>
      <c r="J63" s="17"/>
      <c r="K63" s="436">
        <v>43489</v>
      </c>
      <c r="L63" s="314">
        <v>43489</v>
      </c>
      <c r="M63" s="383" t="s">
        <v>27</v>
      </c>
      <c r="N63" s="347"/>
    </row>
    <row r="64" spans="1:14" x14ac:dyDescent="0.25">
      <c r="B64" s="423"/>
      <c r="C64" s="368">
        <v>43480</v>
      </c>
      <c r="D64" s="347"/>
      <c r="E64" s="347" t="s">
        <v>924</v>
      </c>
      <c r="F64" s="347" t="s">
        <v>926</v>
      </c>
      <c r="G64" s="347" t="s">
        <v>873</v>
      </c>
      <c r="H64" s="369"/>
      <c r="I64" s="378">
        <v>3428.61</v>
      </c>
      <c r="J64" s="17"/>
      <c r="K64" s="436">
        <v>43489</v>
      </c>
      <c r="L64" s="314">
        <v>43489</v>
      </c>
      <c r="M64" s="344" t="s">
        <v>27</v>
      </c>
      <c r="N64" s="347"/>
    </row>
    <row r="65" spans="1:16382" x14ac:dyDescent="0.25">
      <c r="B65" s="423"/>
      <c r="C65" s="368">
        <v>43489</v>
      </c>
      <c r="D65" s="347"/>
      <c r="E65" s="347" t="s">
        <v>925</v>
      </c>
      <c r="F65" s="347" t="s">
        <v>511</v>
      </c>
      <c r="G65" s="347" t="s">
        <v>873</v>
      </c>
      <c r="H65" s="369"/>
      <c r="I65" s="378">
        <v>776.96</v>
      </c>
      <c r="J65" s="17"/>
      <c r="K65" s="436">
        <v>43489</v>
      </c>
      <c r="L65" s="314">
        <v>43489</v>
      </c>
      <c r="M65" s="344" t="s">
        <v>27</v>
      </c>
      <c r="N65" s="366"/>
    </row>
    <row r="66" spans="1:16382" x14ac:dyDescent="0.25">
      <c r="B66" s="423"/>
      <c r="C66" s="368">
        <v>43489</v>
      </c>
      <c r="D66" s="347"/>
      <c r="E66" s="347" t="s">
        <v>925</v>
      </c>
      <c r="F66" s="347" t="s">
        <v>945</v>
      </c>
      <c r="G66" s="347" t="s">
        <v>873</v>
      </c>
      <c r="H66" s="369"/>
      <c r="I66" s="378">
        <v>569.77</v>
      </c>
      <c r="J66" s="17"/>
      <c r="K66" s="436">
        <v>43489</v>
      </c>
      <c r="L66" s="314">
        <v>43489</v>
      </c>
      <c r="M66" s="383" t="s">
        <v>27</v>
      </c>
      <c r="N66" s="347"/>
    </row>
    <row r="67" spans="1:16382" x14ac:dyDescent="0.25">
      <c r="B67" s="423"/>
      <c r="C67" s="368">
        <v>43489</v>
      </c>
      <c r="D67" s="347"/>
      <c r="E67" s="347" t="s">
        <v>925</v>
      </c>
      <c r="F67" s="347" t="s">
        <v>946</v>
      </c>
      <c r="G67" s="347" t="s">
        <v>873</v>
      </c>
      <c r="H67" s="369"/>
      <c r="I67" s="378">
        <v>362.58</v>
      </c>
      <c r="J67" s="17"/>
      <c r="K67" s="436">
        <v>43489</v>
      </c>
      <c r="L67" s="314">
        <v>43489</v>
      </c>
      <c r="M67" s="383" t="s">
        <v>27</v>
      </c>
      <c r="N67" s="347"/>
    </row>
    <row r="68" spans="1:16382" x14ac:dyDescent="0.25">
      <c r="B68" s="423"/>
      <c r="C68" s="368">
        <v>43489</v>
      </c>
      <c r="D68" s="347"/>
      <c r="E68" s="347" t="s">
        <v>925</v>
      </c>
      <c r="F68" s="347" t="s">
        <v>413</v>
      </c>
      <c r="G68" s="347" t="s">
        <v>873</v>
      </c>
      <c r="H68" s="369"/>
      <c r="I68" s="378">
        <v>776.96</v>
      </c>
      <c r="J68" s="17"/>
      <c r="K68" s="436">
        <v>43489</v>
      </c>
      <c r="L68" s="314">
        <v>43489</v>
      </c>
      <c r="M68" s="383" t="s">
        <v>27</v>
      </c>
      <c r="N68" s="347"/>
    </row>
    <row r="69" spans="1:16382" s="15" customFormat="1" ht="11.25" customHeight="1" x14ac:dyDescent="0.25">
      <c r="B69" s="423"/>
      <c r="C69" s="368">
        <v>43480</v>
      </c>
      <c r="D69" s="347"/>
      <c r="E69" s="347" t="s">
        <v>924</v>
      </c>
      <c r="F69" s="347" t="s">
        <v>926</v>
      </c>
      <c r="G69" s="347" t="s">
        <v>873</v>
      </c>
      <c r="H69" s="369"/>
      <c r="I69" s="378">
        <v>2748.31</v>
      </c>
      <c r="J69" s="17"/>
      <c r="K69" s="436">
        <v>43489</v>
      </c>
      <c r="L69" s="314">
        <v>43489</v>
      </c>
      <c r="M69" s="383" t="s">
        <v>27</v>
      </c>
      <c r="N69" s="347"/>
      <c r="O69" s="58"/>
    </row>
    <row r="70" spans="1:16382" x14ac:dyDescent="0.25">
      <c r="A70" s="15"/>
      <c r="B70" s="423"/>
      <c r="C70" s="368">
        <v>43489</v>
      </c>
      <c r="D70" s="347"/>
      <c r="E70" s="347" t="s">
        <v>925</v>
      </c>
      <c r="F70" s="347" t="s">
        <v>506</v>
      </c>
      <c r="G70" s="347" t="s">
        <v>873</v>
      </c>
      <c r="H70" s="369"/>
      <c r="I70" s="378">
        <v>828.76</v>
      </c>
      <c r="J70" s="17"/>
      <c r="K70" s="436">
        <v>43489</v>
      </c>
      <c r="L70" s="314">
        <v>43489</v>
      </c>
      <c r="M70" s="383" t="s">
        <v>27</v>
      </c>
      <c r="N70" s="347"/>
      <c r="P70" s="20"/>
      <c r="Q70" s="123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15"/>
      <c r="XEW70" s="15"/>
      <c r="XEX70" s="15"/>
      <c r="XEY70" s="15"/>
      <c r="XEZ70" s="15"/>
      <c r="XFA70" s="15"/>
      <c r="XFB70" s="15"/>
    </row>
    <row r="71" spans="1:16382" s="371" customFormat="1" x14ac:dyDescent="0.25">
      <c r="A71" s="366"/>
      <c r="B71" s="423"/>
      <c r="C71" s="368">
        <v>43489</v>
      </c>
      <c r="D71" s="347"/>
      <c r="E71" s="347" t="s">
        <v>925</v>
      </c>
      <c r="F71" s="347" t="s">
        <v>495</v>
      </c>
      <c r="G71" s="347" t="s">
        <v>873</v>
      </c>
      <c r="H71" s="369"/>
      <c r="I71" s="378">
        <v>1571.5</v>
      </c>
      <c r="J71" s="17"/>
      <c r="K71" s="436">
        <v>43489</v>
      </c>
      <c r="L71" s="314">
        <v>43489</v>
      </c>
      <c r="M71" s="344" t="s">
        <v>27</v>
      </c>
      <c r="N71" s="347"/>
      <c r="O71" s="347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  <c r="AL71" s="366"/>
      <c r="AM71" s="366"/>
      <c r="AN71" s="366"/>
      <c r="AO71" s="366"/>
      <c r="AP71" s="366"/>
      <c r="AQ71" s="366"/>
      <c r="AR71" s="366"/>
      <c r="AS71" s="366"/>
      <c r="AT71" s="366"/>
      <c r="AU71" s="366"/>
      <c r="AV71" s="366"/>
      <c r="AW71" s="366"/>
      <c r="AX71" s="366"/>
      <c r="AY71" s="366"/>
      <c r="AZ71" s="366"/>
      <c r="BA71" s="366"/>
      <c r="BB71" s="366"/>
      <c r="BC71" s="366"/>
      <c r="BD71" s="366"/>
      <c r="BE71" s="366"/>
      <c r="BF71" s="366"/>
      <c r="BG71" s="366"/>
      <c r="BH71" s="366"/>
      <c r="BI71" s="366"/>
      <c r="BJ71" s="366"/>
      <c r="BK71" s="366"/>
      <c r="BL71" s="366"/>
      <c r="BM71" s="366"/>
      <c r="BN71" s="366"/>
      <c r="BO71" s="366"/>
      <c r="BP71" s="366"/>
      <c r="BQ71" s="366"/>
      <c r="BR71" s="366"/>
      <c r="BS71" s="366"/>
      <c r="BT71" s="366"/>
      <c r="BU71" s="366"/>
      <c r="BV71" s="366"/>
      <c r="BW71" s="366"/>
      <c r="BX71" s="366"/>
    </row>
    <row r="72" spans="1:16382" x14ac:dyDescent="0.25">
      <c r="B72" s="423"/>
      <c r="C72" s="368">
        <v>43480</v>
      </c>
      <c r="D72" s="380"/>
      <c r="E72" s="347" t="s">
        <v>924</v>
      </c>
      <c r="F72" s="347" t="s">
        <v>926</v>
      </c>
      <c r="G72" s="347" t="s">
        <v>873</v>
      </c>
      <c r="H72" s="369"/>
      <c r="I72" s="378">
        <v>3266.02</v>
      </c>
      <c r="J72" s="17"/>
      <c r="K72" s="436">
        <v>43489</v>
      </c>
      <c r="L72" s="314">
        <v>43489</v>
      </c>
      <c r="M72" s="383" t="s">
        <v>27</v>
      </c>
      <c r="N72" s="347"/>
    </row>
    <row r="73" spans="1:16382" s="292" customFormat="1" ht="12.75" customHeight="1" x14ac:dyDescent="0.25">
      <c r="A73" s="291"/>
      <c r="B73" s="423"/>
      <c r="C73" s="368">
        <v>43489</v>
      </c>
      <c r="D73" s="347"/>
      <c r="E73" s="347" t="s">
        <v>925</v>
      </c>
      <c r="F73" s="347" t="s">
        <v>947</v>
      </c>
      <c r="G73" s="347" t="s">
        <v>873</v>
      </c>
      <c r="H73" s="369"/>
      <c r="I73" s="378">
        <v>1375.07</v>
      </c>
      <c r="J73" s="17"/>
      <c r="K73" s="436">
        <v>43489</v>
      </c>
      <c r="L73" s="314">
        <v>43489</v>
      </c>
      <c r="M73" s="344" t="s">
        <v>27</v>
      </c>
      <c r="N73" s="347"/>
      <c r="O73" s="70"/>
      <c r="P73" s="382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</row>
    <row r="74" spans="1:16382" s="292" customFormat="1" ht="25.5" customHeight="1" x14ac:dyDescent="0.25">
      <c r="A74" s="291"/>
      <c r="B74" s="423"/>
      <c r="C74" s="368">
        <v>43489</v>
      </c>
      <c r="D74" s="347"/>
      <c r="E74" s="347" t="s">
        <v>925</v>
      </c>
      <c r="F74" s="347" t="s">
        <v>519</v>
      </c>
      <c r="G74" s="347" t="s">
        <v>873</v>
      </c>
      <c r="H74" s="369"/>
      <c r="I74" s="378">
        <v>1375.07</v>
      </c>
      <c r="J74" s="17"/>
      <c r="K74" s="436">
        <v>43489</v>
      </c>
      <c r="L74" s="314">
        <v>43489</v>
      </c>
      <c r="M74" s="383" t="s">
        <v>27</v>
      </c>
      <c r="N74" s="347"/>
      <c r="O74" s="419"/>
      <c r="P74" s="420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</row>
    <row r="75" spans="1:16382" x14ac:dyDescent="0.25">
      <c r="B75" s="423"/>
      <c r="C75" s="368">
        <v>43480</v>
      </c>
      <c r="D75" s="347"/>
      <c r="E75" s="347" t="s">
        <v>924</v>
      </c>
      <c r="F75" s="347" t="s">
        <v>926</v>
      </c>
      <c r="G75" s="347" t="s">
        <v>873</v>
      </c>
      <c r="H75" s="369"/>
      <c r="I75" s="378">
        <v>1737.71</v>
      </c>
      <c r="J75" s="17"/>
      <c r="K75" s="436">
        <v>43489</v>
      </c>
      <c r="L75" s="314">
        <v>43489</v>
      </c>
      <c r="M75" s="383" t="s">
        <v>27</v>
      </c>
      <c r="N75" s="347"/>
    </row>
    <row r="76" spans="1:16382" s="292" customFormat="1" ht="12.75" customHeight="1" x14ac:dyDescent="0.25">
      <c r="A76" s="291"/>
      <c r="B76" s="423"/>
      <c r="C76" s="368">
        <v>43489</v>
      </c>
      <c r="D76" s="347"/>
      <c r="E76" s="347" t="s">
        <v>925</v>
      </c>
      <c r="F76" s="347" t="s">
        <v>948</v>
      </c>
      <c r="G76" s="347" t="s">
        <v>873</v>
      </c>
      <c r="H76" s="369"/>
      <c r="I76" s="378">
        <v>1669.73</v>
      </c>
      <c r="J76" s="17"/>
      <c r="K76" s="436">
        <v>43489</v>
      </c>
      <c r="L76" s="314">
        <v>43489</v>
      </c>
      <c r="M76" s="383" t="s">
        <v>27</v>
      </c>
      <c r="N76" s="347"/>
      <c r="O76" s="419"/>
      <c r="P76" s="420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</row>
    <row r="77" spans="1:16382" s="292" customFormat="1" ht="12.75" customHeight="1" x14ac:dyDescent="0.25">
      <c r="A77" s="291"/>
      <c r="B77" s="423"/>
      <c r="C77" s="368">
        <v>43480</v>
      </c>
      <c r="D77" s="347"/>
      <c r="E77" s="347" t="s">
        <v>924</v>
      </c>
      <c r="F77" s="347" t="s">
        <v>926</v>
      </c>
      <c r="G77" s="347" t="s">
        <v>873</v>
      </c>
      <c r="H77" s="369"/>
      <c r="I77" s="378">
        <v>3026.34</v>
      </c>
      <c r="J77" s="17"/>
      <c r="K77" s="436">
        <v>43489</v>
      </c>
      <c r="L77" s="314">
        <v>43489</v>
      </c>
      <c r="M77" s="383" t="s">
        <v>27</v>
      </c>
      <c r="N77" s="347"/>
      <c r="O77" s="419"/>
      <c r="P77" s="420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</row>
    <row r="78" spans="1:16382" s="292" customFormat="1" ht="12.75" customHeight="1" x14ac:dyDescent="0.25">
      <c r="A78" s="291"/>
      <c r="B78" s="423"/>
      <c r="C78" s="368">
        <v>43489</v>
      </c>
      <c r="D78" s="347"/>
      <c r="E78" s="347" t="s">
        <v>925</v>
      </c>
      <c r="F78" s="347" t="s">
        <v>439</v>
      </c>
      <c r="G78" s="347" t="s">
        <v>873</v>
      </c>
      <c r="H78" s="369"/>
      <c r="I78" s="378">
        <v>897.79</v>
      </c>
      <c r="J78" s="17"/>
      <c r="K78" s="436">
        <v>43489</v>
      </c>
      <c r="L78" s="314">
        <v>43489</v>
      </c>
      <c r="M78" s="383" t="s">
        <v>27</v>
      </c>
      <c r="N78" s="347"/>
      <c r="O78" s="419"/>
      <c r="P78" s="420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</row>
    <row r="79" spans="1:16382" s="371" customFormat="1" x14ac:dyDescent="0.25">
      <c r="A79" s="366"/>
      <c r="B79" s="423"/>
      <c r="C79" s="368">
        <v>43489</v>
      </c>
      <c r="D79" s="347"/>
      <c r="E79" s="347" t="s">
        <v>925</v>
      </c>
      <c r="F79" s="347" t="s">
        <v>503</v>
      </c>
      <c r="G79" s="347" t="s">
        <v>873</v>
      </c>
      <c r="H79" s="369"/>
      <c r="I79" s="378">
        <v>1693.55</v>
      </c>
      <c r="J79" s="17"/>
      <c r="K79" s="436">
        <v>43489</v>
      </c>
      <c r="L79" s="314">
        <v>43489</v>
      </c>
      <c r="M79" s="344" t="s">
        <v>27</v>
      </c>
      <c r="N79" s="347"/>
      <c r="O79" s="347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  <c r="AL79" s="366"/>
      <c r="AM79" s="366"/>
      <c r="AN79" s="366"/>
      <c r="AO79" s="366"/>
      <c r="AP79" s="366"/>
      <c r="AQ79" s="366"/>
      <c r="AR79" s="366"/>
      <c r="AS79" s="366"/>
      <c r="AT79" s="366"/>
      <c r="AU79" s="366"/>
      <c r="AV79" s="366"/>
      <c r="AW79" s="366"/>
      <c r="AX79" s="366"/>
      <c r="AY79" s="366"/>
      <c r="AZ79" s="366"/>
      <c r="BA79" s="366"/>
      <c r="BB79" s="366"/>
      <c r="BC79" s="366"/>
      <c r="BD79" s="366"/>
      <c r="BE79" s="366"/>
      <c r="BF79" s="366"/>
      <c r="BG79" s="366"/>
      <c r="BH79" s="366"/>
      <c r="BI79" s="366"/>
      <c r="BJ79" s="366"/>
      <c r="BK79" s="366"/>
      <c r="BL79" s="366"/>
      <c r="BM79" s="366"/>
      <c r="BN79" s="366"/>
      <c r="BO79" s="366"/>
      <c r="BP79" s="366"/>
      <c r="BQ79" s="366"/>
      <c r="BR79" s="366"/>
      <c r="BS79" s="366"/>
      <c r="BT79" s="366"/>
      <c r="BU79" s="366"/>
      <c r="BV79" s="366"/>
      <c r="BW79" s="366"/>
      <c r="BX79" s="366"/>
    </row>
    <row r="80" spans="1:16382" s="371" customFormat="1" x14ac:dyDescent="0.25">
      <c r="A80" s="366"/>
      <c r="B80" s="423"/>
      <c r="C80" s="368">
        <v>43489</v>
      </c>
      <c r="D80" s="347"/>
      <c r="E80" s="347" t="s">
        <v>925</v>
      </c>
      <c r="F80" s="347" t="s">
        <v>632</v>
      </c>
      <c r="G80" s="347" t="s">
        <v>873</v>
      </c>
      <c r="H80" s="369"/>
      <c r="I80" s="378">
        <v>838.19</v>
      </c>
      <c r="J80" s="17"/>
      <c r="K80" s="436">
        <v>43489</v>
      </c>
      <c r="L80" s="314">
        <v>43489</v>
      </c>
      <c r="M80" s="344" t="s">
        <v>27</v>
      </c>
      <c r="N80" s="347"/>
      <c r="O80" s="347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  <c r="AB80" s="366"/>
      <c r="AC80" s="366"/>
      <c r="AD80" s="366"/>
      <c r="AE80" s="366"/>
      <c r="AF80" s="366"/>
      <c r="AG80" s="366"/>
      <c r="AH80" s="366"/>
      <c r="AI80" s="366"/>
      <c r="AJ80" s="366"/>
      <c r="AK80" s="366"/>
      <c r="AL80" s="366"/>
      <c r="AM80" s="366"/>
      <c r="AN80" s="366"/>
      <c r="AO80" s="366"/>
      <c r="AP80" s="366"/>
      <c r="AQ80" s="366"/>
      <c r="AR80" s="366"/>
      <c r="AS80" s="366"/>
      <c r="AT80" s="366"/>
      <c r="AU80" s="366"/>
      <c r="AV80" s="366"/>
      <c r="AW80" s="366"/>
      <c r="AX80" s="366"/>
      <c r="AY80" s="366"/>
      <c r="AZ80" s="366"/>
      <c r="BA80" s="366"/>
      <c r="BB80" s="366"/>
      <c r="BC80" s="366"/>
      <c r="BD80" s="366"/>
      <c r="BE80" s="366"/>
      <c r="BF80" s="366"/>
      <c r="BG80" s="366"/>
      <c r="BH80" s="366"/>
      <c r="BI80" s="366"/>
      <c r="BJ80" s="366"/>
      <c r="BK80" s="366"/>
      <c r="BL80" s="366"/>
      <c r="BM80" s="366"/>
      <c r="BN80" s="366"/>
      <c r="BO80" s="366"/>
      <c r="BP80" s="366"/>
      <c r="BQ80" s="366"/>
      <c r="BR80" s="366"/>
      <c r="BS80" s="366"/>
      <c r="BT80" s="366"/>
      <c r="BU80" s="366"/>
      <c r="BV80" s="366"/>
      <c r="BW80" s="366"/>
      <c r="BX80" s="366"/>
    </row>
    <row r="81" spans="1:78" s="292" customFormat="1" ht="12.75" customHeight="1" x14ac:dyDescent="0.25">
      <c r="A81" s="291"/>
      <c r="B81" s="328">
        <v>107111</v>
      </c>
      <c r="C81" s="314">
        <v>43431</v>
      </c>
      <c r="D81" s="314" t="s">
        <v>741</v>
      </c>
      <c r="E81" s="329" t="s">
        <v>835</v>
      </c>
      <c r="F81" s="315" t="s">
        <v>26</v>
      </c>
      <c r="G81" s="315" t="s">
        <v>714</v>
      </c>
      <c r="H81" s="317"/>
      <c r="I81" s="318">
        <v>4269.6099999999997</v>
      </c>
      <c r="J81" s="17"/>
      <c r="K81" s="436">
        <v>43461</v>
      </c>
      <c r="L81" s="314">
        <v>43490</v>
      </c>
      <c r="M81" s="346" t="s">
        <v>27</v>
      </c>
      <c r="N81" s="316" t="s">
        <v>952</v>
      </c>
      <c r="O81" s="419"/>
      <c r="P81" s="420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  <c r="BG81" s="291"/>
      <c r="BH81" s="291"/>
      <c r="BI81" s="291"/>
      <c r="BJ81" s="291"/>
      <c r="BK81" s="291"/>
      <c r="BL81" s="291"/>
      <c r="BM81" s="291"/>
      <c r="BN81" s="291"/>
      <c r="BO81" s="291"/>
      <c r="BP81" s="291"/>
      <c r="BQ81" s="291"/>
      <c r="BR81" s="291"/>
      <c r="BS81" s="291"/>
      <c r="BT81" s="291"/>
      <c r="BU81" s="291"/>
      <c r="BV81" s="291"/>
      <c r="BW81" s="291"/>
      <c r="BX81" s="291"/>
      <c r="BY81" s="291"/>
      <c r="BZ81" s="291"/>
    </row>
    <row r="82" spans="1:78" x14ac:dyDescent="0.25">
      <c r="B82" s="328">
        <v>107110</v>
      </c>
      <c r="C82" s="314">
        <v>43461</v>
      </c>
      <c r="D82" s="314" t="s">
        <v>741</v>
      </c>
      <c r="E82" s="329" t="s">
        <v>835</v>
      </c>
      <c r="F82" s="315" t="s">
        <v>248</v>
      </c>
      <c r="G82" s="315" t="s">
        <v>714</v>
      </c>
      <c r="H82" s="330"/>
      <c r="I82" s="318">
        <v>11371.05</v>
      </c>
      <c r="J82" s="17"/>
      <c r="K82" s="436">
        <v>43461</v>
      </c>
      <c r="L82" s="314">
        <v>43490</v>
      </c>
      <c r="M82" s="346" t="s">
        <v>27</v>
      </c>
      <c r="N82" s="316" t="s">
        <v>952</v>
      </c>
    </row>
    <row r="83" spans="1:78" x14ac:dyDescent="0.25">
      <c r="B83" s="328">
        <v>107186</v>
      </c>
      <c r="C83" s="314">
        <v>43433</v>
      </c>
      <c r="D83" s="314" t="s">
        <v>741</v>
      </c>
      <c r="E83" s="329" t="s">
        <v>835</v>
      </c>
      <c r="F83" s="315" t="s">
        <v>26</v>
      </c>
      <c r="G83" s="315" t="s">
        <v>714</v>
      </c>
      <c r="H83" s="331"/>
      <c r="I83" s="318">
        <v>3210</v>
      </c>
      <c r="J83" s="17"/>
      <c r="K83" s="436">
        <v>43463</v>
      </c>
      <c r="L83" s="314">
        <v>43490</v>
      </c>
      <c r="M83" s="346" t="s">
        <v>27</v>
      </c>
      <c r="N83" s="316" t="s">
        <v>952</v>
      </c>
    </row>
    <row r="84" spans="1:78" x14ac:dyDescent="0.25">
      <c r="B84" s="423" t="s">
        <v>935</v>
      </c>
      <c r="C84" s="443">
        <v>43467</v>
      </c>
      <c r="D84" s="347" t="s">
        <v>936</v>
      </c>
      <c r="E84" s="347" t="s">
        <v>806</v>
      </c>
      <c r="F84" s="347" t="s">
        <v>937</v>
      </c>
      <c r="G84" s="347" t="s">
        <v>797</v>
      </c>
      <c r="H84" s="369"/>
      <c r="I84" s="378">
        <v>3446.52</v>
      </c>
      <c r="J84" s="17"/>
      <c r="K84" s="433">
        <v>43470</v>
      </c>
      <c r="L84" s="314">
        <v>43490</v>
      </c>
      <c r="M84" s="344" t="s">
        <v>27</v>
      </c>
      <c r="N84" s="347"/>
    </row>
    <row r="85" spans="1:78" x14ac:dyDescent="0.25">
      <c r="B85" s="315">
        <v>49726</v>
      </c>
      <c r="C85" s="431">
        <v>43454</v>
      </c>
      <c r="D85" s="413" t="s">
        <v>828</v>
      </c>
      <c r="E85" s="414" t="s">
        <v>718</v>
      </c>
      <c r="F85" s="415" t="s">
        <v>402</v>
      </c>
      <c r="G85" s="415" t="s">
        <v>797</v>
      </c>
      <c r="H85" s="444"/>
      <c r="I85" s="427">
        <v>1199.1199999999999</v>
      </c>
      <c r="J85" s="446"/>
      <c r="K85" s="440">
        <v>43484</v>
      </c>
      <c r="L85" s="314">
        <v>43490</v>
      </c>
      <c r="M85" s="418" t="s">
        <v>27</v>
      </c>
      <c r="N85" s="414" t="s">
        <v>951</v>
      </c>
    </row>
    <row r="86" spans="1:78" x14ac:dyDescent="0.25">
      <c r="B86" s="313">
        <v>49751</v>
      </c>
      <c r="C86" s="432">
        <v>43454</v>
      </c>
      <c r="D86" s="413" t="s">
        <v>828</v>
      </c>
      <c r="E86" s="414" t="s">
        <v>718</v>
      </c>
      <c r="F86" s="415" t="s">
        <v>26</v>
      </c>
      <c r="G86" s="414" t="s">
        <v>797</v>
      </c>
      <c r="H86" s="317"/>
      <c r="I86" s="445">
        <v>6630.3</v>
      </c>
      <c r="J86" s="442"/>
      <c r="K86" s="440">
        <v>43484</v>
      </c>
      <c r="L86" s="314">
        <v>43490</v>
      </c>
      <c r="M86" s="418" t="s">
        <v>27</v>
      </c>
      <c r="N86" s="315" t="s">
        <v>951</v>
      </c>
    </row>
    <row r="87" spans="1:78" x14ac:dyDescent="0.25">
      <c r="B87" s="348">
        <v>31201</v>
      </c>
      <c r="C87" s="314">
        <v>43462</v>
      </c>
      <c r="D87" s="315" t="s">
        <v>904</v>
      </c>
      <c r="E87" s="329" t="s">
        <v>905</v>
      </c>
      <c r="F87" s="315" t="s">
        <v>85</v>
      </c>
      <c r="G87" s="20" t="s">
        <v>797</v>
      </c>
      <c r="H87" s="17"/>
      <c r="I87" s="318">
        <v>351.61</v>
      </c>
      <c r="J87" s="17"/>
      <c r="K87" s="436">
        <v>43490</v>
      </c>
      <c r="L87" s="314">
        <v>43490</v>
      </c>
      <c r="M87" s="447" t="s">
        <v>27</v>
      </c>
      <c r="N87" s="17"/>
    </row>
    <row r="88" spans="1:78" x14ac:dyDescent="0.25">
      <c r="B88" s="323">
        <v>7518</v>
      </c>
      <c r="C88" s="314">
        <v>43452</v>
      </c>
      <c r="D88" s="315" t="s">
        <v>740</v>
      </c>
      <c r="E88" s="315" t="s">
        <v>72</v>
      </c>
      <c r="F88" s="316" t="s">
        <v>889</v>
      </c>
      <c r="G88" s="316" t="s">
        <v>797</v>
      </c>
      <c r="H88" s="317"/>
      <c r="I88" s="318">
        <v>3830.55</v>
      </c>
      <c r="J88" s="17"/>
      <c r="K88" s="436">
        <v>43482</v>
      </c>
      <c r="L88" s="314">
        <v>43490</v>
      </c>
      <c r="M88" s="418" t="s">
        <v>27</v>
      </c>
      <c r="N88" s="316" t="s">
        <v>950</v>
      </c>
    </row>
    <row r="89" spans="1:78" x14ac:dyDescent="0.25">
      <c r="B89" s="323">
        <v>7517</v>
      </c>
      <c r="C89" s="314">
        <v>43452</v>
      </c>
      <c r="D89" s="315" t="s">
        <v>740</v>
      </c>
      <c r="E89" s="315" t="s">
        <v>72</v>
      </c>
      <c r="F89" s="316" t="s">
        <v>402</v>
      </c>
      <c r="G89" s="316" t="s">
        <v>797</v>
      </c>
      <c r="H89" s="51"/>
      <c r="I89" s="318">
        <v>5467.5</v>
      </c>
      <c r="J89" s="17"/>
      <c r="K89" s="436">
        <v>43482</v>
      </c>
      <c r="L89" s="314">
        <v>43490</v>
      </c>
      <c r="M89" s="418" t="s">
        <v>27</v>
      </c>
      <c r="N89" s="316" t="s">
        <v>950</v>
      </c>
    </row>
    <row r="90" spans="1:78" x14ac:dyDescent="0.25">
      <c r="B90" s="313">
        <v>7549</v>
      </c>
      <c r="C90" s="314">
        <v>43453</v>
      </c>
      <c r="D90" s="315" t="s">
        <v>740</v>
      </c>
      <c r="E90" s="315" t="s">
        <v>72</v>
      </c>
      <c r="F90" s="316" t="s">
        <v>26</v>
      </c>
      <c r="G90" s="316" t="s">
        <v>797</v>
      </c>
      <c r="H90" s="317"/>
      <c r="I90" s="318">
        <v>3437.56</v>
      </c>
      <c r="J90" s="17"/>
      <c r="K90" s="436">
        <v>43483</v>
      </c>
      <c r="L90" s="314">
        <v>43490</v>
      </c>
      <c r="M90" s="418" t="s">
        <v>27</v>
      </c>
      <c r="N90" s="316" t="s">
        <v>950</v>
      </c>
    </row>
    <row r="91" spans="1:78" x14ac:dyDescent="0.25">
      <c r="B91" s="17"/>
      <c r="C91" s="340"/>
      <c r="D91" s="315"/>
      <c r="E91" s="347" t="s">
        <v>901</v>
      </c>
      <c r="F91" s="347" t="s">
        <v>902</v>
      </c>
      <c r="G91" s="347" t="s">
        <v>797</v>
      </c>
      <c r="H91" s="17"/>
      <c r="I91" s="318">
        <v>82860.53</v>
      </c>
      <c r="J91" s="17"/>
      <c r="K91" s="436">
        <v>43490</v>
      </c>
      <c r="L91" s="314">
        <v>43490</v>
      </c>
      <c r="M91" s="447" t="s">
        <v>27</v>
      </c>
      <c r="N91" s="17"/>
    </row>
    <row r="92" spans="1:78" x14ac:dyDescent="0.25">
      <c r="B92" s="315"/>
      <c r="C92" s="314"/>
      <c r="D92" s="315" t="s">
        <v>953</v>
      </c>
      <c r="E92" s="315" t="s">
        <v>954</v>
      </c>
      <c r="F92" s="315" t="s">
        <v>955</v>
      </c>
      <c r="G92" s="315" t="s">
        <v>873</v>
      </c>
      <c r="H92" s="332"/>
      <c r="I92" s="318">
        <v>246.57</v>
      </c>
      <c r="J92" s="446"/>
      <c r="K92" s="436">
        <v>43490</v>
      </c>
      <c r="L92" s="314">
        <v>43490</v>
      </c>
      <c r="M92" s="447" t="s">
        <v>27</v>
      </c>
      <c r="N92" s="316" t="s">
        <v>956</v>
      </c>
    </row>
    <row r="93" spans="1:78" x14ac:dyDescent="0.25">
      <c r="B93" s="315"/>
      <c r="C93" s="314"/>
      <c r="D93" s="315" t="s">
        <v>953</v>
      </c>
      <c r="E93" s="315" t="s">
        <v>954</v>
      </c>
      <c r="F93" s="315" t="s">
        <v>957</v>
      </c>
      <c r="G93" s="315" t="s">
        <v>873</v>
      </c>
      <c r="H93" s="332"/>
      <c r="I93" s="318">
        <v>4521.1099999999997</v>
      </c>
      <c r="J93" s="337"/>
      <c r="K93" s="436">
        <v>43490</v>
      </c>
      <c r="L93" s="314">
        <v>43490</v>
      </c>
      <c r="M93" s="447" t="s">
        <v>27</v>
      </c>
      <c r="N93" s="316" t="s">
        <v>956</v>
      </c>
    </row>
    <row r="94" spans="1:78" x14ac:dyDescent="0.25">
      <c r="B94" s="335">
        <v>15</v>
      </c>
      <c r="C94" s="314">
        <v>43343</v>
      </c>
      <c r="D94" s="315" t="s">
        <v>773</v>
      </c>
      <c r="E94" s="315" t="s">
        <v>774</v>
      </c>
      <c r="F94" s="315" t="s">
        <v>775</v>
      </c>
      <c r="G94" s="315" t="s">
        <v>190</v>
      </c>
      <c r="H94" s="331"/>
      <c r="I94" s="378">
        <v>4843</v>
      </c>
      <c r="J94" s="334"/>
      <c r="K94" s="436">
        <v>43434</v>
      </c>
      <c r="L94" s="314">
        <v>43493</v>
      </c>
      <c r="M94" s="447" t="s">
        <v>27</v>
      </c>
      <c r="N94" s="314">
        <v>43485</v>
      </c>
    </row>
    <row r="95" spans="1:78" x14ac:dyDescent="0.25">
      <c r="B95" s="328">
        <v>257248</v>
      </c>
      <c r="C95" s="314">
        <v>43462</v>
      </c>
      <c r="D95" s="315" t="s">
        <v>867</v>
      </c>
      <c r="E95" s="329" t="s">
        <v>897</v>
      </c>
      <c r="F95" s="315" t="s">
        <v>869</v>
      </c>
      <c r="G95" s="315" t="s">
        <v>797</v>
      </c>
      <c r="H95" s="17"/>
      <c r="I95" s="318">
        <v>59.38</v>
      </c>
      <c r="J95" s="17"/>
      <c r="K95" s="436">
        <v>43500</v>
      </c>
      <c r="L95" s="436">
        <v>43494</v>
      </c>
      <c r="M95" s="447" t="s">
        <v>27</v>
      </c>
      <c r="N95" s="315" t="s">
        <v>949</v>
      </c>
    </row>
    <row r="96" spans="1:78" x14ac:dyDescent="0.25">
      <c r="B96" s="328">
        <v>257249</v>
      </c>
      <c r="C96" s="314">
        <v>43462</v>
      </c>
      <c r="D96" s="315" t="s">
        <v>867</v>
      </c>
      <c r="E96" s="329" t="s">
        <v>897</v>
      </c>
      <c r="F96" s="315" t="s">
        <v>869</v>
      </c>
      <c r="G96" s="315" t="s">
        <v>797</v>
      </c>
      <c r="H96" s="17"/>
      <c r="I96" s="318">
        <v>1735.1</v>
      </c>
      <c r="J96" s="17"/>
      <c r="K96" s="436">
        <v>43500</v>
      </c>
      <c r="L96" s="436">
        <v>43494</v>
      </c>
      <c r="M96" s="447" t="s">
        <v>27</v>
      </c>
      <c r="N96" s="315" t="s">
        <v>949</v>
      </c>
    </row>
    <row r="97" spans="2:15" x14ac:dyDescent="0.25">
      <c r="B97" s="315">
        <v>6713</v>
      </c>
      <c r="C97" s="368">
        <v>43468</v>
      </c>
      <c r="D97" s="347" t="s">
        <v>830</v>
      </c>
      <c r="E97" s="347" t="s">
        <v>927</v>
      </c>
      <c r="F97" s="347" t="s">
        <v>62</v>
      </c>
      <c r="G97" s="347" t="s">
        <v>873</v>
      </c>
      <c r="H97" s="17"/>
      <c r="I97" s="318">
        <v>678.2</v>
      </c>
      <c r="J97" s="17"/>
      <c r="K97" s="436">
        <v>43493</v>
      </c>
      <c r="L97" s="436">
        <v>43494</v>
      </c>
      <c r="M97" s="447" t="s">
        <v>27</v>
      </c>
      <c r="N97" s="17"/>
    </row>
    <row r="98" spans="2:15" x14ac:dyDescent="0.25">
      <c r="B98" s="328">
        <v>16275</v>
      </c>
      <c r="C98" s="314">
        <v>43469</v>
      </c>
      <c r="D98" s="315" t="s">
        <v>767</v>
      </c>
      <c r="E98" s="329" t="s">
        <v>903</v>
      </c>
      <c r="F98" s="315" t="s">
        <v>29</v>
      </c>
      <c r="G98" s="20" t="s">
        <v>873</v>
      </c>
      <c r="H98" s="17"/>
      <c r="I98" s="318">
        <v>668.3</v>
      </c>
      <c r="J98" s="17"/>
      <c r="K98" s="436">
        <v>43499</v>
      </c>
      <c r="L98" s="436">
        <v>43495</v>
      </c>
      <c r="M98" s="447" t="s">
        <v>27</v>
      </c>
      <c r="N98" s="17"/>
    </row>
    <row r="99" spans="2:15" x14ac:dyDescent="0.25">
      <c r="B99" s="315">
        <v>39624479</v>
      </c>
      <c r="C99" s="314">
        <v>43493</v>
      </c>
      <c r="D99" s="414" t="s">
        <v>744</v>
      </c>
      <c r="E99" s="414" t="s">
        <v>384</v>
      </c>
      <c r="F99" s="315" t="s">
        <v>958</v>
      </c>
      <c r="G99" s="315" t="s">
        <v>959</v>
      </c>
      <c r="H99" s="332"/>
      <c r="I99" s="337">
        <v>12914.9</v>
      </c>
      <c r="K99" s="436">
        <v>43523</v>
      </c>
      <c r="L99" s="93">
        <v>43495</v>
      </c>
      <c r="M99" s="447" t="s">
        <v>27</v>
      </c>
      <c r="N99" s="316"/>
    </row>
    <row r="100" spans="2:15" s="15" customFormat="1" ht="11.25" customHeight="1" x14ac:dyDescent="0.2">
      <c r="B100" s="423" t="s">
        <v>938</v>
      </c>
      <c r="C100" s="368">
        <v>43377</v>
      </c>
      <c r="D100" s="347" t="s">
        <v>754</v>
      </c>
      <c r="E100" s="347" t="s">
        <v>939</v>
      </c>
      <c r="F100" s="347" t="s">
        <v>940</v>
      </c>
      <c r="G100" s="347" t="s">
        <v>259</v>
      </c>
      <c r="H100" s="369"/>
      <c r="I100" s="203">
        <v>454.19</v>
      </c>
      <c r="J100" s="378"/>
      <c r="K100" s="433">
        <v>43489</v>
      </c>
      <c r="L100" s="354">
        <v>43495</v>
      </c>
      <c r="M100" s="383" t="s">
        <v>27</v>
      </c>
      <c r="N100" s="347"/>
      <c r="O100" s="58"/>
    </row>
    <row r="101" spans="2:15" x14ac:dyDescent="0.25">
      <c r="B101" s="335">
        <v>641</v>
      </c>
      <c r="C101" s="336">
        <v>43434</v>
      </c>
      <c r="D101" s="335" t="s">
        <v>738</v>
      </c>
      <c r="E101" s="335" t="s">
        <v>851</v>
      </c>
      <c r="F101" s="335" t="s">
        <v>852</v>
      </c>
      <c r="G101" s="335" t="s">
        <v>714</v>
      </c>
      <c r="H101" s="331"/>
      <c r="I101" s="337">
        <v>43958.04</v>
      </c>
      <c r="J101" s="318"/>
      <c r="K101" s="438">
        <v>43454</v>
      </c>
      <c r="L101" s="93">
        <v>43496</v>
      </c>
      <c r="M101" s="447" t="s">
        <v>27</v>
      </c>
      <c r="N101" s="316"/>
    </row>
    <row r="102" spans="2:15" x14ac:dyDescent="0.25">
      <c r="B102" s="456">
        <v>265</v>
      </c>
      <c r="C102" s="314">
        <v>43439</v>
      </c>
      <c r="D102" s="315" t="s">
        <v>737</v>
      </c>
      <c r="E102" s="315" t="s">
        <v>808</v>
      </c>
      <c r="F102" s="315" t="s">
        <v>892</v>
      </c>
      <c r="G102" s="315" t="s">
        <v>797</v>
      </c>
      <c r="H102" s="372"/>
      <c r="I102" s="318"/>
      <c r="J102" s="318">
        <v>1056</v>
      </c>
      <c r="K102" s="436">
        <v>43104</v>
      </c>
      <c r="L102" s="314"/>
      <c r="M102" s="315" t="s">
        <v>164</v>
      </c>
      <c r="N102" s="315"/>
    </row>
    <row r="103" spans="2:15" x14ac:dyDescent="0.25">
      <c r="B103" s="338">
        <v>4</v>
      </c>
      <c r="C103" s="314">
        <v>43392</v>
      </c>
      <c r="D103" s="315" t="s">
        <v>764</v>
      </c>
      <c r="E103" s="315" t="s">
        <v>770</v>
      </c>
      <c r="F103" s="315" t="s">
        <v>805</v>
      </c>
      <c r="G103" s="315" t="s">
        <v>190</v>
      </c>
      <c r="H103" s="331"/>
      <c r="I103" s="331"/>
      <c r="J103" s="337">
        <v>11500</v>
      </c>
      <c r="K103" s="436">
        <v>43423</v>
      </c>
      <c r="L103" s="314"/>
      <c r="M103" s="315" t="s">
        <v>164</v>
      </c>
      <c r="N103" s="332"/>
    </row>
    <row r="104" spans="2:15" x14ac:dyDescent="0.25">
      <c r="B104" s="377">
        <v>134970</v>
      </c>
      <c r="C104" s="314">
        <v>43378</v>
      </c>
      <c r="D104" s="315" t="s">
        <v>757</v>
      </c>
      <c r="E104" s="315" t="s">
        <v>768</v>
      </c>
      <c r="F104" s="315" t="s">
        <v>769</v>
      </c>
      <c r="G104" s="315" t="s">
        <v>259</v>
      </c>
      <c r="H104" s="331"/>
      <c r="I104" s="331"/>
      <c r="J104" s="318">
        <v>8148</v>
      </c>
      <c r="K104" s="436">
        <v>43434</v>
      </c>
      <c r="L104" s="314"/>
      <c r="M104" s="315" t="s">
        <v>164</v>
      </c>
      <c r="N104" s="332"/>
    </row>
    <row r="105" spans="2:15" x14ac:dyDescent="0.25">
      <c r="B105" s="335">
        <v>407</v>
      </c>
      <c r="C105" s="314">
        <v>43392</v>
      </c>
      <c r="D105" s="315" t="s">
        <v>764</v>
      </c>
      <c r="E105" s="315" t="s">
        <v>770</v>
      </c>
      <c r="F105" s="315" t="s">
        <v>771</v>
      </c>
      <c r="G105" s="315" t="s">
        <v>245</v>
      </c>
      <c r="H105" s="331"/>
      <c r="I105" s="331"/>
      <c r="J105" s="318">
        <v>4000</v>
      </c>
      <c r="K105" s="436">
        <v>43434</v>
      </c>
      <c r="L105" s="314"/>
      <c r="M105" s="315" t="s">
        <v>164</v>
      </c>
      <c r="N105" s="332"/>
    </row>
    <row r="106" spans="2:15" x14ac:dyDescent="0.25">
      <c r="B106" s="335">
        <v>383</v>
      </c>
      <c r="C106" s="314">
        <v>43332</v>
      </c>
      <c r="D106" s="315" t="s">
        <v>764</v>
      </c>
      <c r="E106" s="315" t="s">
        <v>770</v>
      </c>
      <c r="F106" s="315" t="s">
        <v>772</v>
      </c>
      <c r="G106" s="315" t="s">
        <v>38</v>
      </c>
      <c r="H106" s="331"/>
      <c r="I106" s="331"/>
      <c r="J106" s="334">
        <v>6000</v>
      </c>
      <c r="K106" s="436">
        <v>43434</v>
      </c>
      <c r="L106" s="314"/>
      <c r="M106" s="315" t="s">
        <v>164</v>
      </c>
      <c r="N106" s="332"/>
    </row>
    <row r="107" spans="2:15" x14ac:dyDescent="0.25">
      <c r="B107" s="338">
        <v>46</v>
      </c>
      <c r="C107" s="314">
        <v>43378</v>
      </c>
      <c r="D107" s="315" t="s">
        <v>757</v>
      </c>
      <c r="E107" s="315" t="s">
        <v>768</v>
      </c>
      <c r="F107" s="315" t="s">
        <v>781</v>
      </c>
      <c r="G107" s="315" t="s">
        <v>245</v>
      </c>
      <c r="H107" s="331"/>
      <c r="I107" s="331"/>
      <c r="J107" s="318">
        <v>9000</v>
      </c>
      <c r="K107" s="436">
        <v>43434</v>
      </c>
      <c r="L107" s="314"/>
      <c r="M107" s="315" t="s">
        <v>164</v>
      </c>
      <c r="N107" s="332"/>
    </row>
    <row r="108" spans="2:15" x14ac:dyDescent="0.25">
      <c r="B108" s="338">
        <v>5</v>
      </c>
      <c r="C108" s="314">
        <v>43392</v>
      </c>
      <c r="D108" s="315" t="s">
        <v>764</v>
      </c>
      <c r="E108" s="315" t="s">
        <v>770</v>
      </c>
      <c r="F108" s="315" t="s">
        <v>805</v>
      </c>
      <c r="G108" s="315" t="s">
        <v>245</v>
      </c>
      <c r="H108" s="331"/>
      <c r="I108" s="331"/>
      <c r="J108" s="318">
        <v>8000</v>
      </c>
      <c r="K108" s="436">
        <v>43434</v>
      </c>
      <c r="L108" s="314"/>
      <c r="M108" s="315" t="s">
        <v>164</v>
      </c>
      <c r="N108" s="332"/>
    </row>
    <row r="109" spans="2:15" x14ac:dyDescent="0.25">
      <c r="B109" s="377">
        <v>406</v>
      </c>
      <c r="C109" s="314">
        <v>43392</v>
      </c>
      <c r="D109" s="315" t="s">
        <v>764</v>
      </c>
      <c r="E109" s="315" t="s">
        <v>770</v>
      </c>
      <c r="F109" s="329" t="s">
        <v>771</v>
      </c>
      <c r="G109" s="315" t="s">
        <v>190</v>
      </c>
      <c r="H109" s="331"/>
      <c r="I109" s="331"/>
      <c r="J109" s="318">
        <v>5000</v>
      </c>
      <c r="K109" s="436">
        <v>43434</v>
      </c>
      <c r="L109" s="314"/>
      <c r="M109" s="315" t="s">
        <v>164</v>
      </c>
      <c r="N109" s="332"/>
    </row>
    <row r="110" spans="2:15" x14ac:dyDescent="0.25">
      <c r="B110" s="335">
        <v>411</v>
      </c>
      <c r="C110" s="314">
        <v>43420</v>
      </c>
      <c r="D110" s="315" t="s">
        <v>764</v>
      </c>
      <c r="E110" s="315" t="s">
        <v>770</v>
      </c>
      <c r="F110" s="315" t="s">
        <v>777</v>
      </c>
      <c r="G110" s="315" t="s">
        <v>259</v>
      </c>
      <c r="H110" s="331"/>
      <c r="I110" s="331"/>
      <c r="J110" s="318">
        <v>4000</v>
      </c>
      <c r="K110" s="436">
        <v>43434</v>
      </c>
      <c r="L110" s="314"/>
      <c r="M110" s="315" t="s">
        <v>164</v>
      </c>
      <c r="N110" s="332"/>
    </row>
    <row r="111" spans="2:15" x14ac:dyDescent="0.25">
      <c r="B111" s="338">
        <v>6</v>
      </c>
      <c r="C111" s="314">
        <v>43420</v>
      </c>
      <c r="D111" s="315" t="s">
        <v>764</v>
      </c>
      <c r="E111" s="315" t="s">
        <v>770</v>
      </c>
      <c r="F111" s="315" t="s">
        <v>805</v>
      </c>
      <c r="G111" s="315" t="s">
        <v>259</v>
      </c>
      <c r="H111" s="331"/>
      <c r="I111" s="331"/>
      <c r="J111" s="337">
        <v>8000</v>
      </c>
      <c r="K111" s="436">
        <v>43434</v>
      </c>
      <c r="L111" s="314"/>
      <c r="M111" s="315" t="s">
        <v>164</v>
      </c>
      <c r="N111" s="332"/>
    </row>
    <row r="112" spans="2:15" x14ac:dyDescent="0.25">
      <c r="B112" s="335">
        <v>246</v>
      </c>
      <c r="C112" s="314">
        <v>43427</v>
      </c>
      <c r="D112" s="315" t="s">
        <v>737</v>
      </c>
      <c r="E112" s="315" t="s">
        <v>808</v>
      </c>
      <c r="F112" s="315" t="s">
        <v>892</v>
      </c>
      <c r="G112" s="315" t="s">
        <v>714</v>
      </c>
      <c r="H112" s="332"/>
      <c r="I112" s="332"/>
      <c r="J112" s="318">
        <v>1056</v>
      </c>
      <c r="K112" s="436">
        <v>43454</v>
      </c>
      <c r="L112" s="314"/>
      <c r="M112" s="315" t="s">
        <v>164</v>
      </c>
      <c r="N112" s="316"/>
    </row>
    <row r="113" spans="2:14" x14ac:dyDescent="0.25">
      <c r="B113" s="335" t="s">
        <v>894</v>
      </c>
      <c r="C113" s="336">
        <v>43453</v>
      </c>
      <c r="D113" s="339" t="s">
        <v>792</v>
      </c>
      <c r="E113" s="335" t="s">
        <v>806</v>
      </c>
      <c r="F113" s="347" t="s">
        <v>937</v>
      </c>
      <c r="G113" s="335" t="s">
        <v>797</v>
      </c>
      <c r="H113" s="332"/>
      <c r="I113" s="332"/>
      <c r="J113" s="337">
        <v>9713</v>
      </c>
      <c r="K113" s="438">
        <v>43454</v>
      </c>
      <c r="L113" s="314"/>
      <c r="M113" s="315" t="s">
        <v>164</v>
      </c>
      <c r="N113" s="316"/>
    </row>
    <row r="114" spans="2:14" x14ac:dyDescent="0.25">
      <c r="B114" s="335">
        <v>512</v>
      </c>
      <c r="C114" s="314">
        <v>43430</v>
      </c>
      <c r="D114" s="315" t="s">
        <v>778</v>
      </c>
      <c r="E114" s="315" t="s">
        <v>779</v>
      </c>
      <c r="F114" s="315" t="s">
        <v>780</v>
      </c>
      <c r="G114" s="315" t="s">
        <v>259</v>
      </c>
      <c r="H114" s="331"/>
      <c r="I114" s="331"/>
      <c r="J114" s="318">
        <v>6569.5</v>
      </c>
      <c r="K114" s="436">
        <v>43459</v>
      </c>
      <c r="L114" s="314"/>
      <c r="M114" s="315" t="s">
        <v>164</v>
      </c>
      <c r="N114" s="316"/>
    </row>
    <row r="115" spans="2:14" x14ac:dyDescent="0.25">
      <c r="B115" s="335"/>
      <c r="C115" s="340"/>
      <c r="D115" s="315"/>
      <c r="E115" s="329" t="s">
        <v>899</v>
      </c>
      <c r="F115" s="315" t="s">
        <v>333</v>
      </c>
      <c r="G115" s="20"/>
      <c r="H115" s="17"/>
      <c r="I115" s="17"/>
      <c r="J115" s="318">
        <f>23237.84+6999.49</f>
        <v>30237.33</v>
      </c>
      <c r="K115" s="436">
        <v>43472</v>
      </c>
      <c r="L115" s="17"/>
      <c r="M115" s="315" t="s">
        <v>164</v>
      </c>
      <c r="N115" s="17"/>
    </row>
    <row r="116" spans="2:14" x14ac:dyDescent="0.25">
      <c r="B116" s="335">
        <v>2460</v>
      </c>
      <c r="C116" s="314">
        <v>43460</v>
      </c>
      <c r="D116" s="315" t="s">
        <v>727</v>
      </c>
      <c r="E116" s="315" t="s">
        <v>890</v>
      </c>
      <c r="F116" s="315" t="s">
        <v>891</v>
      </c>
      <c r="G116" s="315" t="s">
        <v>797</v>
      </c>
      <c r="H116" s="332"/>
      <c r="I116" s="332"/>
      <c r="J116" s="318">
        <v>2509.9</v>
      </c>
      <c r="K116" s="436">
        <v>43475</v>
      </c>
      <c r="L116" s="314"/>
      <c r="M116" s="315" t="s">
        <v>164</v>
      </c>
      <c r="N116" s="316"/>
    </row>
    <row r="117" spans="2:14" x14ac:dyDescent="0.25">
      <c r="B117" s="335">
        <v>59</v>
      </c>
      <c r="C117" s="93">
        <v>43819</v>
      </c>
      <c r="D117" s="20" t="s">
        <v>749</v>
      </c>
      <c r="E117" s="20" t="s">
        <v>786</v>
      </c>
      <c r="F117" s="20" t="s">
        <v>787</v>
      </c>
      <c r="G117" s="20" t="s">
        <v>714</v>
      </c>
      <c r="H117" s="239"/>
      <c r="I117" s="101"/>
      <c r="J117" s="457">
        <v>426000</v>
      </c>
      <c r="K117" s="436">
        <v>43475</v>
      </c>
      <c r="L117" s="93"/>
      <c r="M117" s="315" t="s">
        <v>164</v>
      </c>
      <c r="N117" s="48"/>
    </row>
    <row r="118" spans="2:14" x14ac:dyDescent="0.25">
      <c r="B118" s="335">
        <v>201</v>
      </c>
      <c r="C118" s="314">
        <v>43384</v>
      </c>
      <c r="D118" s="314" t="s">
        <v>884</v>
      </c>
      <c r="E118" s="315" t="s">
        <v>886</v>
      </c>
      <c r="F118" s="316" t="s">
        <v>885</v>
      </c>
      <c r="G118" s="316" t="s">
        <v>245</v>
      </c>
      <c r="H118" s="317"/>
      <c r="I118" s="318"/>
      <c r="J118" s="324">
        <v>2346.25</v>
      </c>
      <c r="K118" s="436">
        <v>43480</v>
      </c>
      <c r="L118" s="314"/>
      <c r="M118" s="316" t="s">
        <v>164</v>
      </c>
      <c r="N118" s="325"/>
    </row>
    <row r="119" spans="2:14" x14ac:dyDescent="0.25">
      <c r="B119" s="335">
        <v>207</v>
      </c>
      <c r="C119" s="314">
        <v>43409</v>
      </c>
      <c r="D119" s="314" t="s">
        <v>884</v>
      </c>
      <c r="E119" s="315" t="s">
        <v>886</v>
      </c>
      <c r="F119" s="316" t="s">
        <v>885</v>
      </c>
      <c r="G119" s="316" t="s">
        <v>259</v>
      </c>
      <c r="H119" s="317"/>
      <c r="I119" s="318"/>
      <c r="J119" s="324">
        <v>2346.25</v>
      </c>
      <c r="K119" s="436">
        <v>43480</v>
      </c>
      <c r="L119" s="314"/>
      <c r="M119" s="316" t="s">
        <v>164</v>
      </c>
      <c r="N119" s="325"/>
    </row>
    <row r="120" spans="2:14" x14ac:dyDescent="0.25">
      <c r="B120" s="335">
        <v>215</v>
      </c>
      <c r="C120" s="314">
        <v>43438</v>
      </c>
      <c r="D120" s="314" t="s">
        <v>884</v>
      </c>
      <c r="E120" s="315" t="s">
        <v>886</v>
      </c>
      <c r="F120" s="316" t="s">
        <v>885</v>
      </c>
      <c r="G120" s="315" t="s">
        <v>714</v>
      </c>
      <c r="H120" s="51"/>
      <c r="I120" s="51"/>
      <c r="J120" s="324">
        <v>2346.25</v>
      </c>
      <c r="K120" s="436">
        <v>43480</v>
      </c>
      <c r="L120" s="314"/>
      <c r="M120" s="316" t="s">
        <v>164</v>
      </c>
      <c r="N120" s="316"/>
    </row>
    <row r="121" spans="2:14" x14ac:dyDescent="0.25">
      <c r="B121" s="335">
        <v>105</v>
      </c>
      <c r="C121" s="314">
        <v>43462</v>
      </c>
      <c r="D121" s="315" t="s">
        <v>750</v>
      </c>
      <c r="E121" s="329" t="s">
        <v>906</v>
      </c>
      <c r="F121" s="315" t="s">
        <v>240</v>
      </c>
      <c r="G121" s="20" t="s">
        <v>797</v>
      </c>
      <c r="H121" s="17"/>
      <c r="I121" s="17"/>
      <c r="J121" s="318">
        <v>41850.17</v>
      </c>
      <c r="K121" s="436">
        <v>43480</v>
      </c>
      <c r="L121" s="17"/>
      <c r="M121" s="315" t="s">
        <v>164</v>
      </c>
      <c r="N121" s="17"/>
    </row>
    <row r="122" spans="2:14" x14ac:dyDescent="0.25">
      <c r="B122" s="335">
        <v>46</v>
      </c>
      <c r="C122" s="314">
        <v>43460</v>
      </c>
      <c r="D122" s="315" t="s">
        <v>747</v>
      </c>
      <c r="E122" s="329" t="s">
        <v>393</v>
      </c>
      <c r="F122" s="315" t="s">
        <v>394</v>
      </c>
      <c r="G122" s="20" t="s">
        <v>797</v>
      </c>
      <c r="H122" s="17"/>
      <c r="I122" s="17"/>
      <c r="J122" s="318">
        <v>38000</v>
      </c>
      <c r="K122" s="436">
        <v>43480</v>
      </c>
      <c r="L122" s="17"/>
      <c r="M122" s="315" t="s">
        <v>164</v>
      </c>
      <c r="N122" s="17"/>
    </row>
    <row r="123" spans="2:14" x14ac:dyDescent="0.25">
      <c r="B123" s="335">
        <v>686</v>
      </c>
      <c r="C123" s="336">
        <v>43467</v>
      </c>
      <c r="D123" s="335" t="s">
        <v>738</v>
      </c>
      <c r="E123" s="335" t="s">
        <v>851</v>
      </c>
      <c r="F123" s="335" t="s">
        <v>852</v>
      </c>
      <c r="G123" s="335" t="s">
        <v>797</v>
      </c>
      <c r="H123" s="331"/>
      <c r="I123" s="331"/>
      <c r="J123" s="446">
        <v>44752.68</v>
      </c>
      <c r="K123" s="438">
        <v>43480</v>
      </c>
      <c r="L123" s="314"/>
      <c r="M123" s="335" t="s">
        <v>164</v>
      </c>
      <c r="N123" s="316"/>
    </row>
    <row r="124" spans="2:14" x14ac:dyDescent="0.25">
      <c r="B124" s="335">
        <v>1468</v>
      </c>
      <c r="C124" s="314">
        <v>43462</v>
      </c>
      <c r="D124" s="315" t="s">
        <v>751</v>
      </c>
      <c r="E124" s="329" t="s">
        <v>907</v>
      </c>
      <c r="F124" s="20" t="s">
        <v>842</v>
      </c>
      <c r="G124" s="20" t="s">
        <v>797</v>
      </c>
      <c r="H124" s="17"/>
      <c r="I124" s="17"/>
      <c r="J124" s="318">
        <v>27965.64</v>
      </c>
      <c r="K124" s="436">
        <v>43480</v>
      </c>
      <c r="L124" s="17"/>
      <c r="M124" s="315" t="s">
        <v>164</v>
      </c>
      <c r="N124" s="17"/>
    </row>
    <row r="125" spans="2:14" x14ac:dyDescent="0.25">
      <c r="B125" s="315">
        <v>17</v>
      </c>
      <c r="C125" s="93">
        <v>43472</v>
      </c>
      <c r="D125" s="93" t="s">
        <v>742</v>
      </c>
      <c r="E125" s="20" t="s">
        <v>802</v>
      </c>
      <c r="F125" s="21" t="s">
        <v>803</v>
      </c>
      <c r="G125" s="21" t="s">
        <v>714</v>
      </c>
      <c r="H125" s="97"/>
      <c r="I125" s="98"/>
      <c r="J125" s="203">
        <v>5342.5</v>
      </c>
      <c r="K125" s="436">
        <v>43480</v>
      </c>
      <c r="L125" s="93"/>
      <c r="M125" s="315" t="s">
        <v>164</v>
      </c>
      <c r="N125" s="293"/>
    </row>
    <row r="126" spans="2:14" x14ac:dyDescent="0.25">
      <c r="B126" s="335">
        <v>8</v>
      </c>
      <c r="C126" s="314">
        <v>43479</v>
      </c>
      <c r="D126" s="315" t="s">
        <v>764</v>
      </c>
      <c r="E126" s="315" t="s">
        <v>770</v>
      </c>
      <c r="F126" s="347" t="s">
        <v>937</v>
      </c>
      <c r="G126" s="347" t="s">
        <v>797</v>
      </c>
      <c r="H126" s="369"/>
      <c r="I126" s="203"/>
      <c r="J126" s="378">
        <v>3000</v>
      </c>
      <c r="K126" s="433">
        <v>43495</v>
      </c>
      <c r="L126" s="368"/>
      <c r="M126" s="315" t="s">
        <v>164</v>
      </c>
      <c r="N126" s="347"/>
    </row>
    <row r="127" spans="2:14" x14ac:dyDescent="0.25">
      <c r="B127" s="335">
        <v>557</v>
      </c>
      <c r="C127" s="314">
        <v>43813</v>
      </c>
      <c r="D127" s="315" t="s">
        <v>778</v>
      </c>
      <c r="E127" s="315" t="s">
        <v>779</v>
      </c>
      <c r="F127" s="315" t="s">
        <v>780</v>
      </c>
      <c r="G127" s="315" t="s">
        <v>714</v>
      </c>
      <c r="H127" s="331"/>
      <c r="I127" s="331"/>
      <c r="J127" s="318">
        <f>7000-210-70-105-45.5</f>
        <v>6569.5</v>
      </c>
      <c r="K127" s="436">
        <v>43495</v>
      </c>
      <c r="L127" s="314"/>
      <c r="M127" s="333" t="s">
        <v>164</v>
      </c>
      <c r="N127" s="316"/>
    </row>
    <row r="128" spans="2:14" x14ac:dyDescent="0.25">
      <c r="B128" s="335">
        <v>279</v>
      </c>
      <c r="C128" s="314">
        <v>43482</v>
      </c>
      <c r="D128" s="315" t="s">
        <v>727</v>
      </c>
      <c r="E128" s="315" t="s">
        <v>890</v>
      </c>
      <c r="F128" s="315" t="s">
        <v>891</v>
      </c>
      <c r="G128" s="315" t="s">
        <v>797</v>
      </c>
      <c r="H128" s="332"/>
      <c r="I128" s="332"/>
      <c r="J128" s="341">
        <v>1031.7</v>
      </c>
      <c r="K128" s="436">
        <v>43495</v>
      </c>
      <c r="L128" s="314"/>
      <c r="M128" s="315" t="s">
        <v>164</v>
      </c>
      <c r="N128" s="316"/>
    </row>
    <row r="129" spans="2:14" x14ac:dyDescent="0.25">
      <c r="B129" s="335">
        <v>7</v>
      </c>
      <c r="C129" s="314">
        <v>43812</v>
      </c>
      <c r="D129" s="315" t="s">
        <v>764</v>
      </c>
      <c r="E129" s="315" t="s">
        <v>770</v>
      </c>
      <c r="F129" s="347" t="s">
        <v>937</v>
      </c>
      <c r="G129" s="347" t="s">
        <v>714</v>
      </c>
      <c r="H129" s="369"/>
      <c r="I129" s="203"/>
      <c r="J129" s="378">
        <v>3000</v>
      </c>
      <c r="K129" s="433">
        <v>43495</v>
      </c>
      <c r="L129" s="368"/>
      <c r="M129" s="315" t="s">
        <v>164</v>
      </c>
      <c r="N129" s="347"/>
    </row>
    <row r="130" spans="2:14" x14ac:dyDescent="0.25">
      <c r="B130" s="315">
        <v>311</v>
      </c>
      <c r="C130" s="314">
        <v>43472</v>
      </c>
      <c r="D130" s="315" t="s">
        <v>737</v>
      </c>
      <c r="E130" s="315" t="s">
        <v>808</v>
      </c>
      <c r="F130" s="315" t="s">
        <v>892</v>
      </c>
      <c r="G130" s="315" t="s">
        <v>873</v>
      </c>
      <c r="H130" s="332"/>
      <c r="I130" s="332"/>
      <c r="J130" s="446">
        <v>1320</v>
      </c>
      <c r="K130" s="436">
        <v>43501</v>
      </c>
      <c r="L130" s="314"/>
      <c r="M130" s="315" t="s">
        <v>164</v>
      </c>
      <c r="N130" s="316"/>
    </row>
    <row r="131" spans="2:14" x14ac:dyDescent="0.25">
      <c r="B131" s="315"/>
      <c r="C131" s="314"/>
      <c r="D131" s="315"/>
      <c r="E131" s="315"/>
      <c r="F131" s="315"/>
      <c r="G131" s="315"/>
      <c r="H131" s="332"/>
      <c r="I131" s="332"/>
      <c r="J131" s="337"/>
      <c r="K131" s="436"/>
      <c r="L131" s="314"/>
      <c r="M131" s="315"/>
      <c r="N131" s="316"/>
    </row>
    <row r="132" spans="2:14" x14ac:dyDescent="0.25">
      <c r="B132" s="315"/>
      <c r="C132" s="314"/>
      <c r="D132" s="315"/>
      <c r="E132" s="315"/>
      <c r="F132" s="315"/>
      <c r="G132" s="315"/>
      <c r="H132" s="332"/>
      <c r="I132" s="332"/>
      <c r="J132" s="337"/>
      <c r="K132" s="436"/>
      <c r="L132" s="314"/>
      <c r="M132" s="315"/>
      <c r="N132" s="316"/>
    </row>
    <row r="133" spans="2:14" x14ac:dyDescent="0.25">
      <c r="B133" s="423"/>
      <c r="C133" s="368"/>
      <c r="D133" s="347"/>
      <c r="E133" s="347"/>
      <c r="F133" s="347"/>
      <c r="G133" s="347"/>
      <c r="H133" s="369"/>
      <c r="I133" s="378"/>
      <c r="J133" s="17"/>
      <c r="K133" s="436"/>
      <c r="L133" s="314"/>
      <c r="M133" s="335"/>
      <c r="N133" s="347"/>
    </row>
    <row r="134" spans="2:14" x14ac:dyDescent="0.25">
      <c r="B134" s="17"/>
      <c r="C134" s="17"/>
      <c r="D134" s="17"/>
      <c r="E134" s="17"/>
      <c r="F134" s="17"/>
      <c r="G134" s="17"/>
      <c r="H134" s="17"/>
      <c r="I134" s="378">
        <f>SUM(I9:I121)</f>
        <v>788561.93000000017</v>
      </c>
      <c r="J134" s="378">
        <f>SUM(J57:J133)</f>
        <v>720660.67</v>
      </c>
      <c r="K134" s="441"/>
      <c r="L134" s="17"/>
      <c r="M134" s="17"/>
      <c r="N134" s="17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A135"/>
  <sheetViews>
    <sheetView zoomScaleNormal="100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A110" sqref="A110:XFD11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48.85546875" style="1" customWidth="1"/>
    <col min="6" max="6" width="19.85546875" style="1" customWidth="1"/>
    <col min="7" max="7" width="13.5703125" style="1" customWidth="1"/>
    <col min="8" max="8" width="13.85546875" style="1" bestFit="1" customWidth="1"/>
    <col min="9" max="9" width="16.85546875" style="1" customWidth="1"/>
    <col min="10" max="10" width="15.85546875" style="1" bestFit="1" customWidth="1"/>
    <col min="11" max="11" width="14.42578125" style="1" bestFit="1" customWidth="1"/>
    <col min="12" max="12" width="13.28515625" style="1" bestFit="1" customWidth="1"/>
    <col min="13" max="13" width="11" style="1" bestFit="1" customWidth="1"/>
    <col min="14" max="14" width="25.7109375" style="1" hidden="1" customWidth="1"/>
    <col min="15" max="16384" width="9.140625" style="1"/>
  </cols>
  <sheetData>
    <row r="1" spans="1:14" x14ac:dyDescent="0.25">
      <c r="F1" s="129" t="s">
        <v>0</v>
      </c>
      <c r="G1" s="129" t="s">
        <v>1</v>
      </c>
      <c r="H1" s="129" t="s">
        <v>2</v>
      </c>
    </row>
    <row r="2" spans="1:14" x14ac:dyDescent="0.25">
      <c r="F2" s="6" t="s">
        <v>3</v>
      </c>
      <c r="G2" s="101">
        <f>H135</f>
        <v>1365623.38</v>
      </c>
      <c r="H2" s="8"/>
    </row>
    <row r="3" spans="1:14" x14ac:dyDescent="0.25">
      <c r="F3" s="6" t="s">
        <v>5</v>
      </c>
      <c r="G3" s="101">
        <f>I135</f>
        <v>1365623.3800000006</v>
      </c>
      <c r="H3" s="8"/>
    </row>
    <row r="4" spans="1:14" x14ac:dyDescent="0.25">
      <c r="F4" s="6" t="s">
        <v>6</v>
      </c>
      <c r="G4" s="101">
        <f>G2-G3</f>
        <v>0</v>
      </c>
      <c r="H4" s="8"/>
    </row>
    <row r="6" spans="1:14" ht="22.5" x14ac:dyDescent="0.25">
      <c r="A6" s="15"/>
      <c r="B6" s="95" t="s">
        <v>8</v>
      </c>
      <c r="C6" s="95" t="s">
        <v>9</v>
      </c>
      <c r="D6" s="95" t="s">
        <v>811</v>
      </c>
      <c r="E6" s="95" t="s">
        <v>10</v>
      </c>
      <c r="F6" s="95" t="s">
        <v>11</v>
      </c>
      <c r="G6" s="95" t="s">
        <v>12</v>
      </c>
      <c r="H6" s="95" t="s">
        <v>13</v>
      </c>
      <c r="I6" s="95" t="s">
        <v>14</v>
      </c>
      <c r="J6" s="95" t="s">
        <v>15</v>
      </c>
      <c r="K6" s="95" t="s">
        <v>16</v>
      </c>
      <c r="L6" s="95" t="s">
        <v>17</v>
      </c>
      <c r="M6" s="95" t="s">
        <v>18</v>
      </c>
      <c r="N6" s="95" t="s">
        <v>20</v>
      </c>
    </row>
    <row r="7" spans="1:14" s="411" customFormat="1" hidden="1" x14ac:dyDescent="0.25">
      <c r="A7" s="296"/>
      <c r="B7" s="466"/>
      <c r="C7" s="314">
        <v>43467</v>
      </c>
      <c r="D7" s="466"/>
      <c r="E7" s="315" t="s">
        <v>916</v>
      </c>
      <c r="F7" s="339" t="s">
        <v>279</v>
      </c>
      <c r="G7" s="339" t="s">
        <v>873</v>
      </c>
      <c r="H7" s="318">
        <v>2982.44</v>
      </c>
      <c r="I7" s="466"/>
      <c r="J7" s="466"/>
      <c r="K7" s="336">
        <v>43467</v>
      </c>
      <c r="L7" s="336">
        <v>43467</v>
      </c>
      <c r="M7" s="339" t="s">
        <v>876</v>
      </c>
      <c r="N7" s="466"/>
    </row>
    <row r="8" spans="1:14" hidden="1" x14ac:dyDescent="0.25">
      <c r="A8" s="15"/>
      <c r="B8" s="328">
        <v>256107</v>
      </c>
      <c r="C8" s="314">
        <v>43438</v>
      </c>
      <c r="D8" s="315" t="s">
        <v>867</v>
      </c>
      <c r="E8" s="329" t="s">
        <v>897</v>
      </c>
      <c r="F8" s="315" t="s">
        <v>869</v>
      </c>
      <c r="G8" s="315" t="s">
        <v>797</v>
      </c>
      <c r="H8" s="318"/>
      <c r="I8" s="318">
        <v>233.4</v>
      </c>
      <c r="J8" s="337"/>
      <c r="K8" s="336">
        <v>43466</v>
      </c>
      <c r="L8" s="336">
        <v>43467</v>
      </c>
      <c r="M8" s="335" t="s">
        <v>27</v>
      </c>
      <c r="N8" s="332"/>
    </row>
    <row r="9" spans="1:14" hidden="1" x14ac:dyDescent="0.25">
      <c r="A9" s="184"/>
      <c r="B9" s="313">
        <v>256109</v>
      </c>
      <c r="C9" s="314">
        <v>43438</v>
      </c>
      <c r="D9" s="315" t="s">
        <v>867</v>
      </c>
      <c r="E9" s="329" t="s">
        <v>897</v>
      </c>
      <c r="F9" s="315" t="s">
        <v>869</v>
      </c>
      <c r="G9" s="315" t="s">
        <v>797</v>
      </c>
      <c r="H9" s="318"/>
      <c r="I9" s="318">
        <v>1111.42</v>
      </c>
      <c r="J9" s="337"/>
      <c r="K9" s="336">
        <v>43466</v>
      </c>
      <c r="L9" s="336">
        <v>43467</v>
      </c>
      <c r="M9" s="335" t="s">
        <v>27</v>
      </c>
      <c r="N9" s="332"/>
    </row>
    <row r="10" spans="1:14" hidden="1" x14ac:dyDescent="0.25">
      <c r="A10" s="15"/>
      <c r="B10" s="373">
        <v>256119</v>
      </c>
      <c r="C10" s="314">
        <v>43439</v>
      </c>
      <c r="D10" s="315" t="s">
        <v>867</v>
      </c>
      <c r="E10" s="329" t="s">
        <v>897</v>
      </c>
      <c r="F10" s="315" t="s">
        <v>869</v>
      </c>
      <c r="G10" s="315" t="s">
        <v>797</v>
      </c>
      <c r="H10" s="318"/>
      <c r="I10" s="318">
        <v>593.80999999999995</v>
      </c>
      <c r="J10" s="337"/>
      <c r="K10" s="336">
        <v>43467</v>
      </c>
      <c r="L10" s="336">
        <v>43467</v>
      </c>
      <c r="M10" s="335" t="s">
        <v>27</v>
      </c>
      <c r="N10" s="332"/>
    </row>
    <row r="11" spans="1:14" hidden="1" x14ac:dyDescent="0.25">
      <c r="A11" s="15"/>
      <c r="B11" s="328">
        <v>256015</v>
      </c>
      <c r="C11" s="314">
        <v>43437</v>
      </c>
      <c r="D11" s="315" t="s">
        <v>867</v>
      </c>
      <c r="E11" s="329" t="s">
        <v>897</v>
      </c>
      <c r="F11" s="315" t="s">
        <v>869</v>
      </c>
      <c r="G11" s="315" t="s">
        <v>797</v>
      </c>
      <c r="H11" s="318"/>
      <c r="I11" s="318">
        <v>373.44</v>
      </c>
      <c r="J11" s="318"/>
      <c r="K11" s="336">
        <v>43465</v>
      </c>
      <c r="L11" s="336">
        <v>43467</v>
      </c>
      <c r="M11" s="335" t="s">
        <v>27</v>
      </c>
      <c r="N11" s="332"/>
    </row>
    <row r="12" spans="1:14" hidden="1" x14ac:dyDescent="0.25">
      <c r="A12" s="15"/>
      <c r="B12" s="315">
        <v>5506</v>
      </c>
      <c r="C12" s="314">
        <v>43455</v>
      </c>
      <c r="D12" s="315" t="s">
        <v>798</v>
      </c>
      <c r="E12" s="315" t="s">
        <v>895</v>
      </c>
      <c r="F12" s="315" t="s">
        <v>896</v>
      </c>
      <c r="G12" s="315" t="s">
        <v>714</v>
      </c>
      <c r="H12" s="318"/>
      <c r="I12" s="318">
        <v>670.37</v>
      </c>
      <c r="J12" s="318"/>
      <c r="K12" s="336">
        <v>43462</v>
      </c>
      <c r="L12" s="336">
        <v>43467</v>
      </c>
      <c r="M12" s="335" t="s">
        <v>27</v>
      </c>
      <c r="N12" s="332"/>
    </row>
    <row r="13" spans="1:14" s="411" customFormat="1" hidden="1" x14ac:dyDescent="0.25">
      <c r="A13" s="296"/>
      <c r="B13" s="466"/>
      <c r="C13" s="314">
        <v>43468</v>
      </c>
      <c r="D13" s="466"/>
      <c r="E13" s="315" t="s">
        <v>916</v>
      </c>
      <c r="F13" s="339" t="s">
        <v>279</v>
      </c>
      <c r="G13" s="339" t="s">
        <v>873</v>
      </c>
      <c r="H13" s="318">
        <v>12196.64</v>
      </c>
      <c r="I13" s="318"/>
      <c r="J13" s="466"/>
      <c r="K13" s="336">
        <v>43468</v>
      </c>
      <c r="L13" s="336">
        <v>43468</v>
      </c>
      <c r="M13" s="339" t="s">
        <v>876</v>
      </c>
      <c r="N13" s="466"/>
    </row>
    <row r="14" spans="1:14" hidden="1" x14ac:dyDescent="0.25">
      <c r="A14" s="15"/>
      <c r="B14" s="375">
        <v>48963</v>
      </c>
      <c r="C14" s="321">
        <v>43439</v>
      </c>
      <c r="D14" s="314" t="s">
        <v>828</v>
      </c>
      <c r="E14" s="315" t="s">
        <v>718</v>
      </c>
      <c r="F14" s="316" t="s">
        <v>26</v>
      </c>
      <c r="G14" s="316" t="s">
        <v>797</v>
      </c>
      <c r="H14" s="318"/>
      <c r="I14" s="318">
        <v>3504.4</v>
      </c>
      <c r="J14" s="342"/>
      <c r="K14" s="321">
        <v>43469</v>
      </c>
      <c r="L14" s="314">
        <v>43468</v>
      </c>
      <c r="M14" s="376" t="s">
        <v>27</v>
      </c>
      <c r="N14" s="19"/>
    </row>
    <row r="15" spans="1:14" hidden="1" x14ac:dyDescent="0.25">
      <c r="A15" s="15"/>
      <c r="B15" s="374">
        <v>49005</v>
      </c>
      <c r="C15" s="314">
        <v>43439</v>
      </c>
      <c r="D15" s="314" t="s">
        <v>828</v>
      </c>
      <c r="E15" s="315" t="s">
        <v>718</v>
      </c>
      <c r="F15" s="316" t="s">
        <v>26</v>
      </c>
      <c r="G15" s="316" t="s">
        <v>797</v>
      </c>
      <c r="H15" s="318"/>
      <c r="I15" s="318">
        <v>1136</v>
      </c>
      <c r="J15" s="343"/>
      <c r="K15" s="314">
        <v>43469</v>
      </c>
      <c r="L15" s="314">
        <v>43468</v>
      </c>
      <c r="M15" s="376" t="s">
        <v>27</v>
      </c>
      <c r="N15" s="316"/>
    </row>
    <row r="16" spans="1:14" hidden="1" x14ac:dyDescent="0.25">
      <c r="A16" s="15"/>
      <c r="B16" s="374">
        <v>48957</v>
      </c>
      <c r="C16" s="314">
        <v>43439</v>
      </c>
      <c r="D16" s="314" t="s">
        <v>828</v>
      </c>
      <c r="E16" s="315" t="s">
        <v>718</v>
      </c>
      <c r="F16" s="316" t="s">
        <v>402</v>
      </c>
      <c r="G16" s="316" t="s">
        <v>797</v>
      </c>
      <c r="H16" s="318"/>
      <c r="I16" s="318">
        <v>5150.8</v>
      </c>
      <c r="J16" s="343"/>
      <c r="K16" s="314">
        <v>43469</v>
      </c>
      <c r="L16" s="314">
        <v>43468</v>
      </c>
      <c r="M16" s="376" t="s">
        <v>27</v>
      </c>
      <c r="N16" s="316"/>
    </row>
    <row r="17" spans="1:14" hidden="1" x14ac:dyDescent="0.25">
      <c r="A17" s="15"/>
      <c r="B17" s="373">
        <v>256251</v>
      </c>
      <c r="C17" s="314">
        <v>43441</v>
      </c>
      <c r="D17" s="315" t="s">
        <v>867</v>
      </c>
      <c r="E17" s="329" t="s">
        <v>897</v>
      </c>
      <c r="F17" s="315" t="s">
        <v>869</v>
      </c>
      <c r="G17" s="315" t="s">
        <v>797</v>
      </c>
      <c r="H17" s="318"/>
      <c r="I17" s="318">
        <v>1132.7</v>
      </c>
      <c r="J17" s="318"/>
      <c r="K17" s="336">
        <v>43469</v>
      </c>
      <c r="L17" s="314">
        <v>43468</v>
      </c>
      <c r="M17" s="335" t="s">
        <v>27</v>
      </c>
      <c r="N17" s="332"/>
    </row>
    <row r="18" spans="1:14" hidden="1" x14ac:dyDescent="0.25">
      <c r="A18" s="15"/>
      <c r="B18" s="373">
        <v>256348</v>
      </c>
      <c r="C18" s="314">
        <v>43442</v>
      </c>
      <c r="D18" s="315" t="s">
        <v>867</v>
      </c>
      <c r="E18" s="329" t="s">
        <v>897</v>
      </c>
      <c r="F18" s="315" t="s">
        <v>869</v>
      </c>
      <c r="G18" s="315" t="s">
        <v>797</v>
      </c>
      <c r="H18" s="318"/>
      <c r="I18" s="318">
        <v>1272.74</v>
      </c>
      <c r="J18" s="318"/>
      <c r="K18" s="336">
        <v>43470</v>
      </c>
      <c r="L18" s="314">
        <v>43468</v>
      </c>
      <c r="M18" s="335" t="s">
        <v>27</v>
      </c>
      <c r="N18" s="332"/>
    </row>
    <row r="19" spans="1:14" hidden="1" x14ac:dyDescent="0.25">
      <c r="B19" s="332"/>
      <c r="C19" s="314">
        <v>43472</v>
      </c>
      <c r="D19" s="332"/>
      <c r="E19" s="315" t="s">
        <v>916</v>
      </c>
      <c r="F19" s="315" t="s">
        <v>279</v>
      </c>
      <c r="G19" s="315" t="s">
        <v>873</v>
      </c>
      <c r="H19" s="318">
        <v>30237.33</v>
      </c>
      <c r="I19" s="318"/>
      <c r="J19" s="332"/>
      <c r="K19" s="336">
        <v>43472</v>
      </c>
      <c r="L19" s="336">
        <v>43472</v>
      </c>
      <c r="M19" s="339" t="s">
        <v>876</v>
      </c>
      <c r="N19" s="332"/>
    </row>
    <row r="20" spans="1:14" hidden="1" x14ac:dyDescent="0.25">
      <c r="B20" s="467"/>
      <c r="C20" s="413">
        <v>43472</v>
      </c>
      <c r="D20" s="467"/>
      <c r="E20" s="414" t="s">
        <v>917</v>
      </c>
      <c r="F20" s="414" t="s">
        <v>918</v>
      </c>
      <c r="G20" s="414" t="s">
        <v>797</v>
      </c>
      <c r="H20" s="416"/>
      <c r="I20" s="416">
        <v>30237.33</v>
      </c>
      <c r="J20" s="467"/>
      <c r="K20" s="426">
        <v>43472</v>
      </c>
      <c r="L20" s="426">
        <v>43472</v>
      </c>
      <c r="M20" s="671" t="s">
        <v>27</v>
      </c>
      <c r="N20" s="467"/>
    </row>
    <row r="21" spans="1:14" hidden="1" x14ac:dyDescent="0.25">
      <c r="B21" s="332"/>
      <c r="C21" s="314">
        <v>43473</v>
      </c>
      <c r="D21" s="332"/>
      <c r="E21" s="315" t="s">
        <v>916</v>
      </c>
      <c r="F21" s="315" t="s">
        <v>279</v>
      </c>
      <c r="G21" s="315" t="s">
        <v>873</v>
      </c>
      <c r="H21" s="318">
        <v>244</v>
      </c>
      <c r="I21" s="318"/>
      <c r="J21" s="332"/>
      <c r="K21" s="314">
        <v>43473</v>
      </c>
      <c r="L21" s="314">
        <v>43473</v>
      </c>
      <c r="M21" s="339" t="s">
        <v>876</v>
      </c>
      <c r="N21" s="332"/>
    </row>
    <row r="22" spans="1:14" hidden="1" x14ac:dyDescent="0.25">
      <c r="A22" s="15"/>
      <c r="B22" s="376">
        <v>20191841</v>
      </c>
      <c r="C22" s="314">
        <v>43474</v>
      </c>
      <c r="D22" s="315" t="s">
        <v>759</v>
      </c>
      <c r="E22" s="315" t="s">
        <v>695</v>
      </c>
      <c r="F22" s="316" t="s">
        <v>383</v>
      </c>
      <c r="G22" s="316" t="s">
        <v>797</v>
      </c>
      <c r="H22" s="318"/>
      <c r="I22" s="318">
        <v>122</v>
      </c>
      <c r="J22" s="319"/>
      <c r="K22" s="320">
        <v>43435</v>
      </c>
      <c r="L22" s="314">
        <v>43473</v>
      </c>
      <c r="M22" s="339" t="s">
        <v>27</v>
      </c>
      <c r="N22" s="316" t="s">
        <v>900</v>
      </c>
    </row>
    <row r="23" spans="1:14" s="15" customFormat="1" ht="11.25" hidden="1" customHeight="1" x14ac:dyDescent="0.2">
      <c r="B23" s="412">
        <v>201839057</v>
      </c>
      <c r="C23" s="413">
        <v>43438</v>
      </c>
      <c r="D23" s="414" t="s">
        <v>759</v>
      </c>
      <c r="E23" s="414" t="s">
        <v>695</v>
      </c>
      <c r="F23" s="415" t="s">
        <v>383</v>
      </c>
      <c r="G23" s="415" t="s">
        <v>714</v>
      </c>
      <c r="H23" s="416"/>
      <c r="I23" s="416">
        <v>122</v>
      </c>
      <c r="J23" s="417"/>
      <c r="K23" s="413">
        <v>43466</v>
      </c>
      <c r="L23" s="413">
        <v>43473</v>
      </c>
      <c r="M23" s="672" t="s">
        <v>27</v>
      </c>
      <c r="N23" s="415" t="s">
        <v>900</v>
      </c>
    </row>
    <row r="24" spans="1:14" hidden="1" x14ac:dyDescent="0.25">
      <c r="B24" s="332"/>
      <c r="C24" s="314">
        <v>43479</v>
      </c>
      <c r="D24" s="332"/>
      <c r="E24" s="315" t="s">
        <v>919</v>
      </c>
      <c r="F24" s="315" t="s">
        <v>279</v>
      </c>
      <c r="G24" s="315" t="s">
        <v>873</v>
      </c>
      <c r="H24" s="318">
        <v>10186.32</v>
      </c>
      <c r="I24" s="318"/>
      <c r="J24" s="332"/>
      <c r="K24" s="314">
        <v>43479</v>
      </c>
      <c r="L24" s="314">
        <v>43479</v>
      </c>
      <c r="M24" s="339" t="s">
        <v>876</v>
      </c>
      <c r="N24" s="332"/>
    </row>
    <row r="25" spans="1:14" hidden="1" x14ac:dyDescent="0.25">
      <c r="B25" s="373">
        <v>572</v>
      </c>
      <c r="C25" s="314">
        <v>43468</v>
      </c>
      <c r="D25" s="315" t="s">
        <v>756</v>
      </c>
      <c r="E25" s="329" t="s">
        <v>911</v>
      </c>
      <c r="F25" s="315" t="s">
        <v>912</v>
      </c>
      <c r="G25" s="315" t="s">
        <v>873</v>
      </c>
      <c r="H25" s="318"/>
      <c r="I25" s="318">
        <v>3116.13</v>
      </c>
      <c r="J25" s="337"/>
      <c r="K25" s="336">
        <v>43479</v>
      </c>
      <c r="L25" s="336">
        <v>43479</v>
      </c>
      <c r="M25" s="339" t="s">
        <v>27</v>
      </c>
      <c r="N25" s="332"/>
    </row>
    <row r="26" spans="1:14" hidden="1" x14ac:dyDescent="0.25">
      <c r="A26" s="15"/>
      <c r="B26" s="328">
        <v>256769</v>
      </c>
      <c r="C26" s="314">
        <v>43451</v>
      </c>
      <c r="D26" s="315" t="s">
        <v>867</v>
      </c>
      <c r="E26" s="329" t="s">
        <v>897</v>
      </c>
      <c r="F26" s="315" t="s">
        <v>869</v>
      </c>
      <c r="G26" s="315" t="s">
        <v>797</v>
      </c>
      <c r="H26" s="318"/>
      <c r="I26" s="318">
        <v>1450.88</v>
      </c>
      <c r="J26" s="337"/>
      <c r="K26" s="336">
        <v>43479</v>
      </c>
      <c r="L26" s="314">
        <v>43479</v>
      </c>
      <c r="M26" s="339" t="s">
        <v>27</v>
      </c>
      <c r="N26" s="332"/>
    </row>
    <row r="27" spans="1:14" hidden="1" x14ac:dyDescent="0.25">
      <c r="A27" s="15"/>
      <c r="B27" s="315">
        <v>2163</v>
      </c>
      <c r="C27" s="314">
        <v>43427</v>
      </c>
      <c r="D27" s="315" t="s">
        <v>727</v>
      </c>
      <c r="E27" s="315" t="s">
        <v>890</v>
      </c>
      <c r="F27" s="315" t="s">
        <v>891</v>
      </c>
      <c r="G27" s="315" t="s">
        <v>714</v>
      </c>
      <c r="H27" s="318"/>
      <c r="I27" s="318">
        <v>2610.5700000000002</v>
      </c>
      <c r="J27" s="318"/>
      <c r="K27" s="314">
        <v>43809</v>
      </c>
      <c r="L27" s="314">
        <v>43479</v>
      </c>
      <c r="M27" s="339" t="s">
        <v>27</v>
      </c>
      <c r="N27" s="316"/>
    </row>
    <row r="28" spans="1:14" hidden="1" x14ac:dyDescent="0.25">
      <c r="A28" s="15"/>
      <c r="B28" s="315">
        <v>5520</v>
      </c>
      <c r="C28" s="314">
        <v>43467</v>
      </c>
      <c r="D28" s="315" t="s">
        <v>798</v>
      </c>
      <c r="E28" s="315" t="s">
        <v>895</v>
      </c>
      <c r="F28" s="315" t="s">
        <v>896</v>
      </c>
      <c r="G28" s="315" t="s">
        <v>797</v>
      </c>
      <c r="H28" s="318"/>
      <c r="I28" s="318">
        <v>983.75</v>
      </c>
      <c r="J28" s="318"/>
      <c r="K28" s="314">
        <v>43480</v>
      </c>
      <c r="L28" s="314">
        <v>43479</v>
      </c>
      <c r="M28" s="339" t="s">
        <v>27</v>
      </c>
      <c r="N28" s="332"/>
    </row>
    <row r="29" spans="1:14" hidden="1" x14ac:dyDescent="0.25">
      <c r="A29" s="15"/>
      <c r="B29" s="328">
        <v>22</v>
      </c>
      <c r="C29" s="314">
        <v>43460</v>
      </c>
      <c r="D29" s="315" t="s">
        <v>766</v>
      </c>
      <c r="E29" s="329" t="s">
        <v>683</v>
      </c>
      <c r="F29" s="315" t="s">
        <v>898</v>
      </c>
      <c r="G29" s="315" t="s">
        <v>797</v>
      </c>
      <c r="H29" s="318"/>
      <c r="I29" s="318">
        <v>1800</v>
      </c>
      <c r="J29" s="318"/>
      <c r="K29" s="314">
        <v>43475</v>
      </c>
      <c r="L29" s="314">
        <v>43479</v>
      </c>
      <c r="M29" s="339" t="s">
        <v>27</v>
      </c>
      <c r="N29" s="332"/>
    </row>
    <row r="30" spans="1:14" hidden="1" x14ac:dyDescent="0.25">
      <c r="B30" s="468">
        <v>1812986477148</v>
      </c>
      <c r="C30" s="314">
        <v>43461</v>
      </c>
      <c r="D30" s="469" t="s">
        <v>748</v>
      </c>
      <c r="E30" s="469" t="s">
        <v>831</v>
      </c>
      <c r="F30" s="469" t="s">
        <v>913</v>
      </c>
      <c r="G30" s="469" t="s">
        <v>797</v>
      </c>
      <c r="H30" s="416"/>
      <c r="I30" s="416">
        <v>224.99</v>
      </c>
      <c r="J30" s="470"/>
      <c r="K30" s="463">
        <v>43480</v>
      </c>
      <c r="L30" s="463">
        <v>43479</v>
      </c>
      <c r="M30" s="672" t="s">
        <v>27</v>
      </c>
      <c r="N30" s="469"/>
    </row>
    <row r="31" spans="1:14" hidden="1" x14ac:dyDescent="0.25">
      <c r="B31" s="332"/>
      <c r="C31" s="314">
        <v>43451</v>
      </c>
      <c r="D31" s="332"/>
      <c r="E31" s="8" t="s">
        <v>916</v>
      </c>
      <c r="F31" s="8" t="s">
        <v>279</v>
      </c>
      <c r="G31" s="8" t="s">
        <v>873</v>
      </c>
      <c r="H31" s="318">
        <v>476.4</v>
      </c>
      <c r="I31" s="318"/>
      <c r="J31" s="332"/>
      <c r="K31" s="336">
        <v>43482</v>
      </c>
      <c r="L31" s="336">
        <v>43482</v>
      </c>
      <c r="M31" s="339" t="s">
        <v>876</v>
      </c>
      <c r="N31" s="332"/>
    </row>
    <row r="32" spans="1:14" hidden="1" x14ac:dyDescent="0.25">
      <c r="B32" s="328">
        <v>946</v>
      </c>
      <c r="C32" s="314">
        <v>43472</v>
      </c>
      <c r="D32" s="315" t="s">
        <v>908</v>
      </c>
      <c r="E32" s="329" t="s">
        <v>909</v>
      </c>
      <c r="F32" s="315" t="s">
        <v>910</v>
      </c>
      <c r="G32" s="315" t="s">
        <v>797</v>
      </c>
      <c r="H32" s="318"/>
      <c r="I32" s="318">
        <v>450.41</v>
      </c>
      <c r="J32" s="318"/>
      <c r="K32" s="314">
        <v>43480</v>
      </c>
      <c r="L32" s="314">
        <v>43482</v>
      </c>
      <c r="M32" s="339" t="s">
        <v>27</v>
      </c>
      <c r="N32" s="332"/>
    </row>
    <row r="33" spans="2:14" hidden="1" x14ac:dyDescent="0.25">
      <c r="B33" s="464"/>
      <c r="C33" s="314"/>
      <c r="D33" s="471"/>
      <c r="E33" s="472" t="s">
        <v>920</v>
      </c>
      <c r="F33" s="472" t="s">
        <v>827</v>
      </c>
      <c r="G33" s="472" t="s">
        <v>259</v>
      </c>
      <c r="H33" s="416"/>
      <c r="I33" s="416">
        <v>25.99</v>
      </c>
      <c r="J33" s="467"/>
      <c r="K33" s="413">
        <v>43482</v>
      </c>
      <c r="L33" s="413">
        <v>43482</v>
      </c>
      <c r="M33" s="672" t="s">
        <v>27</v>
      </c>
      <c r="N33" s="473"/>
    </row>
    <row r="34" spans="2:14" hidden="1" x14ac:dyDescent="0.25">
      <c r="B34" s="332"/>
      <c r="C34" s="314">
        <v>43483</v>
      </c>
      <c r="D34" s="332"/>
      <c r="E34" s="8" t="s">
        <v>916</v>
      </c>
      <c r="F34" s="8" t="s">
        <v>279</v>
      </c>
      <c r="G34" s="315" t="s">
        <v>873</v>
      </c>
      <c r="H34" s="318">
        <v>68871.72</v>
      </c>
      <c r="I34" s="318"/>
      <c r="J34" s="332"/>
      <c r="K34" s="336">
        <v>43483</v>
      </c>
      <c r="L34" s="336">
        <v>43483</v>
      </c>
      <c r="M34" s="339" t="s">
        <v>876</v>
      </c>
      <c r="N34" s="332"/>
    </row>
    <row r="35" spans="2:14" hidden="1" x14ac:dyDescent="0.25">
      <c r="B35" s="328">
        <v>257064</v>
      </c>
      <c r="C35" s="314">
        <v>43455</v>
      </c>
      <c r="D35" s="315" t="s">
        <v>867</v>
      </c>
      <c r="E35" s="329" t="s">
        <v>897</v>
      </c>
      <c r="F35" s="315" t="s">
        <v>869</v>
      </c>
      <c r="G35" s="315" t="s">
        <v>797</v>
      </c>
      <c r="H35" s="318"/>
      <c r="I35" s="318">
        <v>1272.74</v>
      </c>
      <c r="J35" s="318"/>
      <c r="K35" s="314">
        <v>43118</v>
      </c>
      <c r="L35" s="314">
        <v>43483</v>
      </c>
      <c r="M35" s="339" t="s">
        <v>27</v>
      </c>
      <c r="N35" s="325"/>
    </row>
    <row r="36" spans="2:14" hidden="1" x14ac:dyDescent="0.25">
      <c r="B36" s="373">
        <v>2570380</v>
      </c>
      <c r="C36" s="314">
        <v>43455</v>
      </c>
      <c r="D36" s="315" t="s">
        <v>867</v>
      </c>
      <c r="E36" s="329" t="s">
        <v>897</v>
      </c>
      <c r="F36" s="315" t="s">
        <v>869</v>
      </c>
      <c r="G36" s="315" t="s">
        <v>797</v>
      </c>
      <c r="H36" s="318"/>
      <c r="I36" s="318">
        <v>661.77</v>
      </c>
      <c r="J36" s="318"/>
      <c r="K36" s="314">
        <v>43118</v>
      </c>
      <c r="L36" s="314">
        <v>43483</v>
      </c>
      <c r="M36" s="339" t="s">
        <v>27</v>
      </c>
      <c r="N36" s="332"/>
    </row>
    <row r="37" spans="2:14" hidden="1" x14ac:dyDescent="0.25">
      <c r="B37" s="474"/>
      <c r="C37" s="314">
        <v>43465</v>
      </c>
      <c r="D37" s="475"/>
      <c r="E37" s="8" t="s">
        <v>901</v>
      </c>
      <c r="F37" s="8" t="s">
        <v>923</v>
      </c>
      <c r="G37" s="315" t="s">
        <v>797</v>
      </c>
      <c r="H37" s="318"/>
      <c r="I37" s="318">
        <v>954.36</v>
      </c>
      <c r="J37" s="476"/>
      <c r="K37" s="314">
        <v>43483</v>
      </c>
      <c r="L37" s="314">
        <v>43483</v>
      </c>
      <c r="M37" s="339" t="s">
        <v>27</v>
      </c>
      <c r="N37" s="477"/>
    </row>
    <row r="38" spans="2:14" hidden="1" x14ac:dyDescent="0.25">
      <c r="B38" s="474"/>
      <c r="C38" s="314">
        <v>43465</v>
      </c>
      <c r="D38" s="475"/>
      <c r="E38" s="8" t="s">
        <v>901</v>
      </c>
      <c r="F38" s="8" t="s">
        <v>923</v>
      </c>
      <c r="G38" s="315" t="s">
        <v>797</v>
      </c>
      <c r="H38" s="318"/>
      <c r="I38" s="318">
        <v>954.36</v>
      </c>
      <c r="J38" s="476"/>
      <c r="K38" s="314">
        <v>43483</v>
      </c>
      <c r="L38" s="314">
        <v>43483</v>
      </c>
      <c r="M38" s="339" t="s">
        <v>27</v>
      </c>
      <c r="N38" s="477"/>
    </row>
    <row r="39" spans="2:14" hidden="1" x14ac:dyDescent="0.25">
      <c r="B39" s="332"/>
      <c r="C39" s="314">
        <v>43465</v>
      </c>
      <c r="D39" s="315"/>
      <c r="E39" s="8" t="s">
        <v>901</v>
      </c>
      <c r="F39" s="8" t="s">
        <v>902</v>
      </c>
      <c r="G39" s="315" t="s">
        <v>797</v>
      </c>
      <c r="H39" s="318"/>
      <c r="I39" s="318">
        <v>28260.1</v>
      </c>
      <c r="J39" s="332"/>
      <c r="K39" s="314">
        <v>43483</v>
      </c>
      <c r="L39" s="314">
        <v>43483</v>
      </c>
      <c r="M39" s="339" t="s">
        <v>27</v>
      </c>
      <c r="N39" s="332"/>
    </row>
    <row r="40" spans="2:14" hidden="1" x14ac:dyDescent="0.25">
      <c r="B40" s="474"/>
      <c r="C40" s="314">
        <v>43465</v>
      </c>
      <c r="D40" s="475"/>
      <c r="E40" s="8" t="s">
        <v>857</v>
      </c>
      <c r="F40" s="8" t="s">
        <v>922</v>
      </c>
      <c r="G40" s="315" t="s">
        <v>797</v>
      </c>
      <c r="H40" s="318"/>
      <c r="I40" s="318">
        <v>6697.77</v>
      </c>
      <c r="J40" s="476"/>
      <c r="K40" s="314">
        <v>43483</v>
      </c>
      <c r="L40" s="314">
        <v>43483</v>
      </c>
      <c r="M40" s="339" t="s">
        <v>27</v>
      </c>
      <c r="N40" s="477"/>
    </row>
    <row r="41" spans="2:14" hidden="1" x14ac:dyDescent="0.25">
      <c r="B41" s="328"/>
      <c r="C41" s="314">
        <v>43465</v>
      </c>
      <c r="D41" s="315"/>
      <c r="E41" s="8" t="s">
        <v>857</v>
      </c>
      <c r="F41" s="315" t="s">
        <v>921</v>
      </c>
      <c r="G41" s="315" t="s">
        <v>797</v>
      </c>
      <c r="H41" s="318"/>
      <c r="I41" s="318">
        <v>20844.87</v>
      </c>
      <c r="J41" s="318"/>
      <c r="K41" s="314">
        <v>43483</v>
      </c>
      <c r="L41" s="314">
        <v>43483</v>
      </c>
      <c r="M41" s="339" t="s">
        <v>27</v>
      </c>
      <c r="N41" s="332"/>
    </row>
    <row r="42" spans="2:14" hidden="1" x14ac:dyDescent="0.25">
      <c r="B42" s="474"/>
      <c r="C42" s="314">
        <v>43465</v>
      </c>
      <c r="D42" s="475"/>
      <c r="E42" s="8" t="s">
        <v>857</v>
      </c>
      <c r="F42" s="8" t="s">
        <v>915</v>
      </c>
      <c r="G42" s="315" t="s">
        <v>797</v>
      </c>
      <c r="H42" s="318"/>
      <c r="I42" s="318">
        <v>9225.75</v>
      </c>
      <c r="J42" s="476"/>
      <c r="K42" s="314">
        <v>43483</v>
      </c>
      <c r="L42" s="314">
        <v>43483</v>
      </c>
      <c r="M42" s="339" t="s">
        <v>27</v>
      </c>
      <c r="N42" s="477"/>
    </row>
    <row r="43" spans="2:14" hidden="1" x14ac:dyDescent="0.25">
      <c r="B43" s="332"/>
      <c r="C43" s="314">
        <v>43484</v>
      </c>
      <c r="D43" s="332"/>
      <c r="E43" s="478" t="s">
        <v>916</v>
      </c>
      <c r="F43" s="478" t="s">
        <v>279</v>
      </c>
      <c r="G43" s="315" t="s">
        <v>873</v>
      </c>
      <c r="H43" s="318">
        <v>8635.07</v>
      </c>
      <c r="I43" s="318"/>
      <c r="J43" s="332"/>
      <c r="K43" s="410">
        <v>43486</v>
      </c>
      <c r="L43" s="410">
        <v>43486</v>
      </c>
      <c r="M43" s="339" t="s">
        <v>876</v>
      </c>
      <c r="N43" s="332"/>
    </row>
    <row r="44" spans="2:14" hidden="1" x14ac:dyDescent="0.25">
      <c r="B44" s="479"/>
      <c r="C44" s="314">
        <v>43480</v>
      </c>
      <c r="D44" s="8"/>
      <c r="E44" s="8" t="s">
        <v>924</v>
      </c>
      <c r="F44" s="8" t="s">
        <v>926</v>
      </c>
      <c r="G44" s="315" t="s">
        <v>873</v>
      </c>
      <c r="H44" s="318"/>
      <c r="I44" s="318">
        <v>5334.71</v>
      </c>
      <c r="J44" s="480"/>
      <c r="K44" s="481">
        <v>43486</v>
      </c>
      <c r="L44" s="481">
        <v>43486</v>
      </c>
      <c r="M44" s="339" t="s">
        <v>27</v>
      </c>
      <c r="N44" s="8"/>
    </row>
    <row r="45" spans="2:14" hidden="1" x14ac:dyDescent="0.25">
      <c r="B45" s="315"/>
      <c r="C45" s="314">
        <v>43486</v>
      </c>
      <c r="D45" s="8"/>
      <c r="E45" s="8" t="s">
        <v>925</v>
      </c>
      <c r="F45" s="315" t="s">
        <v>609</v>
      </c>
      <c r="G45" s="315" t="s">
        <v>873</v>
      </c>
      <c r="H45" s="318"/>
      <c r="I45" s="318">
        <v>1080.4100000000001</v>
      </c>
      <c r="J45" s="318"/>
      <c r="K45" s="481">
        <v>43486</v>
      </c>
      <c r="L45" s="481">
        <v>43486</v>
      </c>
      <c r="M45" s="339" t="s">
        <v>27</v>
      </c>
      <c r="N45" s="316"/>
    </row>
    <row r="46" spans="2:14" hidden="1" x14ac:dyDescent="0.25">
      <c r="B46" s="332"/>
      <c r="C46" s="314">
        <v>43486</v>
      </c>
      <c r="D46" s="8"/>
      <c r="E46" s="8" t="s">
        <v>925</v>
      </c>
      <c r="F46" s="8" t="s">
        <v>501</v>
      </c>
      <c r="G46" s="315" t="s">
        <v>873</v>
      </c>
      <c r="H46" s="318"/>
      <c r="I46" s="318">
        <v>1080.4100000000001</v>
      </c>
      <c r="J46" s="332"/>
      <c r="K46" s="481">
        <v>43486</v>
      </c>
      <c r="L46" s="481">
        <v>43486</v>
      </c>
      <c r="M46" s="339" t="s">
        <v>27</v>
      </c>
      <c r="N46" s="332"/>
    </row>
    <row r="47" spans="2:14" hidden="1" x14ac:dyDescent="0.25">
      <c r="B47" s="479"/>
      <c r="C47" s="314">
        <v>43486</v>
      </c>
      <c r="D47" s="8"/>
      <c r="E47" s="8" t="s">
        <v>925</v>
      </c>
      <c r="F47" s="8" t="s">
        <v>414</v>
      </c>
      <c r="G47" s="315" t="s">
        <v>873</v>
      </c>
      <c r="H47" s="318"/>
      <c r="I47" s="318">
        <v>569.77</v>
      </c>
      <c r="J47" s="482"/>
      <c r="K47" s="481">
        <v>43486</v>
      </c>
      <c r="L47" s="481">
        <v>43486</v>
      </c>
      <c r="M47" s="339" t="s">
        <v>27</v>
      </c>
      <c r="N47" s="8"/>
    </row>
    <row r="48" spans="2:14" hidden="1" x14ac:dyDescent="0.25">
      <c r="B48" s="474"/>
      <c r="C48" s="314">
        <v>43486</v>
      </c>
      <c r="D48" s="8"/>
      <c r="E48" s="8" t="s">
        <v>925</v>
      </c>
      <c r="F48" s="8" t="s">
        <v>425</v>
      </c>
      <c r="G48" s="315" t="s">
        <v>873</v>
      </c>
      <c r="H48" s="318"/>
      <c r="I48" s="318">
        <v>569.77</v>
      </c>
      <c r="J48" s="476"/>
      <c r="K48" s="481">
        <v>43486</v>
      </c>
      <c r="L48" s="481">
        <v>43486</v>
      </c>
      <c r="M48" s="339" t="s">
        <v>27</v>
      </c>
      <c r="N48" s="477"/>
    </row>
    <row r="49" spans="2:14" hidden="1" x14ac:dyDescent="0.25">
      <c r="B49" s="332"/>
      <c r="C49" s="314">
        <v>43487</v>
      </c>
      <c r="D49" s="332"/>
      <c r="E49" s="478" t="s">
        <v>916</v>
      </c>
      <c r="F49" s="478" t="s">
        <v>279</v>
      </c>
      <c r="G49" s="315" t="s">
        <v>873</v>
      </c>
      <c r="H49" s="318">
        <v>3987.36</v>
      </c>
      <c r="I49" s="318"/>
      <c r="J49" s="332"/>
      <c r="K49" s="410">
        <v>43487</v>
      </c>
      <c r="L49" s="410">
        <v>43487</v>
      </c>
      <c r="M49" s="339" t="s">
        <v>876</v>
      </c>
      <c r="N49" s="332"/>
    </row>
    <row r="50" spans="2:14" hidden="1" x14ac:dyDescent="0.25">
      <c r="B50" s="332"/>
      <c r="C50" s="314">
        <v>43480</v>
      </c>
      <c r="D50" s="8"/>
      <c r="E50" s="8" t="s">
        <v>924</v>
      </c>
      <c r="F50" s="8" t="s">
        <v>930</v>
      </c>
      <c r="G50" s="315" t="s">
        <v>873</v>
      </c>
      <c r="H50" s="318"/>
      <c r="I50" s="318">
        <v>1650.56</v>
      </c>
      <c r="J50" s="332"/>
      <c r="K50" s="481">
        <v>43487</v>
      </c>
      <c r="L50" s="481">
        <v>43487</v>
      </c>
      <c r="M50" s="339" t="s">
        <v>27</v>
      </c>
      <c r="N50" s="332"/>
    </row>
    <row r="51" spans="2:14" hidden="1" x14ac:dyDescent="0.25">
      <c r="B51" s="315"/>
      <c r="C51" s="314">
        <v>43487</v>
      </c>
      <c r="D51" s="8"/>
      <c r="E51" s="8" t="s">
        <v>929</v>
      </c>
      <c r="F51" s="8" t="s">
        <v>486</v>
      </c>
      <c r="G51" s="315" t="s">
        <v>873</v>
      </c>
      <c r="H51" s="318"/>
      <c r="I51" s="318">
        <v>2336.8000000000002</v>
      </c>
      <c r="J51" s="467"/>
      <c r="K51" s="481">
        <v>43487</v>
      </c>
      <c r="L51" s="481">
        <v>43487</v>
      </c>
      <c r="M51" s="339" t="s">
        <v>27</v>
      </c>
      <c r="N51" s="467"/>
    </row>
    <row r="52" spans="2:14" hidden="1" x14ac:dyDescent="0.25">
      <c r="B52" s="332"/>
      <c r="C52" s="314">
        <v>43488</v>
      </c>
      <c r="D52" s="332"/>
      <c r="E52" s="8" t="s">
        <v>964</v>
      </c>
      <c r="F52" s="8" t="s">
        <v>965</v>
      </c>
      <c r="G52" s="315" t="s">
        <v>873</v>
      </c>
      <c r="H52" s="318">
        <v>5000</v>
      </c>
      <c r="I52" s="318"/>
      <c r="J52" s="332"/>
      <c r="K52" s="336">
        <v>43488</v>
      </c>
      <c r="L52" s="336">
        <v>43488</v>
      </c>
      <c r="M52" s="339" t="s">
        <v>876</v>
      </c>
      <c r="N52" s="332"/>
    </row>
    <row r="53" spans="2:14" hidden="1" x14ac:dyDescent="0.25">
      <c r="B53" s="332"/>
      <c r="C53" s="314">
        <v>43488</v>
      </c>
      <c r="D53" s="332"/>
      <c r="E53" s="8" t="s">
        <v>964</v>
      </c>
      <c r="F53" s="8" t="s">
        <v>965</v>
      </c>
      <c r="G53" s="8" t="s">
        <v>873</v>
      </c>
      <c r="H53" s="318">
        <v>5000</v>
      </c>
      <c r="I53" s="318"/>
      <c r="J53" s="332"/>
      <c r="K53" s="336">
        <v>43488</v>
      </c>
      <c r="L53" s="336">
        <v>43488</v>
      </c>
      <c r="M53" s="339" t="s">
        <v>876</v>
      </c>
      <c r="N53" s="332"/>
    </row>
    <row r="54" spans="2:14" hidden="1" x14ac:dyDescent="0.25">
      <c r="B54" s="479"/>
      <c r="C54" s="314"/>
      <c r="D54" s="8"/>
      <c r="E54" s="8" t="s">
        <v>931</v>
      </c>
      <c r="F54" s="8" t="s">
        <v>827</v>
      </c>
      <c r="G54" s="8" t="s">
        <v>873</v>
      </c>
      <c r="H54" s="318"/>
      <c r="I54" s="318">
        <v>372.06</v>
      </c>
      <c r="J54" s="476"/>
      <c r="K54" s="481">
        <v>43488</v>
      </c>
      <c r="L54" s="481">
        <v>43488</v>
      </c>
      <c r="M54" s="339" t="s">
        <v>27</v>
      </c>
      <c r="N54" s="8"/>
    </row>
    <row r="55" spans="2:14" hidden="1" x14ac:dyDescent="0.25">
      <c r="B55" s="479"/>
      <c r="C55" s="314">
        <v>43480</v>
      </c>
      <c r="D55" s="8"/>
      <c r="E55" s="8" t="s">
        <v>924</v>
      </c>
      <c r="F55" s="8" t="s">
        <v>926</v>
      </c>
      <c r="G55" s="8" t="s">
        <v>873</v>
      </c>
      <c r="H55" s="318"/>
      <c r="I55" s="318">
        <v>3531.57</v>
      </c>
      <c r="J55" s="476"/>
      <c r="K55" s="481">
        <v>43488</v>
      </c>
      <c r="L55" s="481">
        <v>43488</v>
      </c>
      <c r="M55" s="339" t="s">
        <v>27</v>
      </c>
      <c r="N55" s="8"/>
    </row>
    <row r="56" spans="2:14" hidden="1" x14ac:dyDescent="0.25">
      <c r="B56" s="479"/>
      <c r="C56" s="314"/>
      <c r="D56" s="8"/>
      <c r="E56" s="8" t="s">
        <v>880</v>
      </c>
      <c r="F56" s="8" t="s">
        <v>258</v>
      </c>
      <c r="G56" s="8" t="s">
        <v>797</v>
      </c>
      <c r="H56" s="318"/>
      <c r="I56" s="318">
        <v>898</v>
      </c>
      <c r="J56" s="476"/>
      <c r="K56" s="481">
        <v>43488</v>
      </c>
      <c r="L56" s="481">
        <v>43488</v>
      </c>
      <c r="M56" s="339" t="s">
        <v>27</v>
      </c>
      <c r="N56" s="8"/>
    </row>
    <row r="57" spans="2:14" hidden="1" x14ac:dyDescent="0.25">
      <c r="B57" s="479"/>
      <c r="C57" s="314">
        <v>43488</v>
      </c>
      <c r="D57" s="8"/>
      <c r="E57" s="8" t="s">
        <v>925</v>
      </c>
      <c r="F57" s="8" t="s">
        <v>436</v>
      </c>
      <c r="G57" s="8" t="s">
        <v>873</v>
      </c>
      <c r="H57" s="318"/>
      <c r="I57" s="318">
        <v>1276.8399999999999</v>
      </c>
      <c r="J57" s="476"/>
      <c r="K57" s="481">
        <v>43488</v>
      </c>
      <c r="L57" s="481">
        <v>43488</v>
      </c>
      <c r="M57" s="339" t="s">
        <v>27</v>
      </c>
      <c r="N57" s="8"/>
    </row>
    <row r="58" spans="2:14" hidden="1" x14ac:dyDescent="0.25">
      <c r="B58" s="479"/>
      <c r="C58" s="314">
        <v>43487</v>
      </c>
      <c r="D58" s="8"/>
      <c r="E58" s="8" t="s">
        <v>925</v>
      </c>
      <c r="F58" s="8" t="s">
        <v>484</v>
      </c>
      <c r="G58" s="8" t="s">
        <v>873</v>
      </c>
      <c r="H58" s="318"/>
      <c r="I58" s="318">
        <v>1178.6199999999999</v>
      </c>
      <c r="J58" s="476"/>
      <c r="K58" s="481">
        <v>43487</v>
      </c>
      <c r="L58" s="481">
        <v>43488</v>
      </c>
      <c r="M58" s="339" t="s">
        <v>27</v>
      </c>
      <c r="N58" s="8"/>
    </row>
    <row r="59" spans="2:14" hidden="1" x14ac:dyDescent="0.25">
      <c r="B59" s="479"/>
      <c r="C59" s="314">
        <v>43488</v>
      </c>
      <c r="D59" s="8"/>
      <c r="E59" s="8" t="s">
        <v>925</v>
      </c>
      <c r="F59" s="8" t="s">
        <v>652</v>
      </c>
      <c r="G59" s="8" t="s">
        <v>873</v>
      </c>
      <c r="H59" s="318"/>
      <c r="I59" s="318">
        <v>673.37</v>
      </c>
      <c r="J59" s="476"/>
      <c r="K59" s="481">
        <v>43488</v>
      </c>
      <c r="L59" s="481">
        <v>43488</v>
      </c>
      <c r="M59" s="339" t="s">
        <v>27</v>
      </c>
      <c r="N59" s="8"/>
    </row>
    <row r="60" spans="2:14" hidden="1" x14ac:dyDescent="0.25">
      <c r="B60" s="479"/>
      <c r="C60" s="314">
        <v>43488</v>
      </c>
      <c r="D60" s="8"/>
      <c r="E60" s="8" t="s">
        <v>925</v>
      </c>
      <c r="F60" s="8" t="s">
        <v>463</v>
      </c>
      <c r="G60" s="8" t="s">
        <v>873</v>
      </c>
      <c r="H60" s="318"/>
      <c r="I60" s="318">
        <v>673.37</v>
      </c>
      <c r="J60" s="476"/>
      <c r="K60" s="481">
        <v>43488</v>
      </c>
      <c r="L60" s="481">
        <v>43488</v>
      </c>
      <c r="M60" s="339" t="s">
        <v>27</v>
      </c>
      <c r="N60" s="8"/>
    </row>
    <row r="61" spans="2:14" hidden="1" x14ac:dyDescent="0.25">
      <c r="B61" s="479"/>
      <c r="C61" s="314">
        <v>43488</v>
      </c>
      <c r="D61" s="8"/>
      <c r="E61" s="478" t="s">
        <v>966</v>
      </c>
      <c r="F61" s="478" t="s">
        <v>662</v>
      </c>
      <c r="G61" s="8" t="s">
        <v>873</v>
      </c>
      <c r="H61" s="318"/>
      <c r="I61" s="318">
        <v>10</v>
      </c>
      <c r="J61" s="476"/>
      <c r="K61" s="484">
        <v>43488</v>
      </c>
      <c r="L61" s="484">
        <v>43488</v>
      </c>
      <c r="M61" s="339" t="s">
        <v>27</v>
      </c>
      <c r="N61" s="8"/>
    </row>
    <row r="62" spans="2:14" hidden="1" x14ac:dyDescent="0.25">
      <c r="B62" s="485"/>
      <c r="C62" s="314">
        <v>43488</v>
      </c>
      <c r="D62" s="472"/>
      <c r="E62" s="469" t="s">
        <v>967</v>
      </c>
      <c r="F62" s="469" t="s">
        <v>279</v>
      </c>
      <c r="G62" s="472" t="s">
        <v>873</v>
      </c>
      <c r="H62" s="416"/>
      <c r="I62" s="416">
        <v>1386.17</v>
      </c>
      <c r="J62" s="486"/>
      <c r="K62" s="487">
        <v>43488</v>
      </c>
      <c r="L62" s="487">
        <v>43488</v>
      </c>
      <c r="M62" s="672" t="s">
        <v>27</v>
      </c>
      <c r="N62" s="472"/>
    </row>
    <row r="63" spans="2:14" hidden="1" x14ac:dyDescent="0.25">
      <c r="B63" s="479"/>
      <c r="C63" s="314">
        <v>43489</v>
      </c>
      <c r="D63" s="8"/>
      <c r="E63" s="8" t="s">
        <v>968</v>
      </c>
      <c r="F63" s="8" t="s">
        <v>350</v>
      </c>
      <c r="G63" s="8" t="s">
        <v>873</v>
      </c>
      <c r="H63" s="318">
        <v>1000000</v>
      </c>
      <c r="I63" s="318"/>
      <c r="J63" s="476"/>
      <c r="K63" s="481">
        <v>43489</v>
      </c>
      <c r="L63" s="481">
        <v>43489</v>
      </c>
      <c r="M63" s="339" t="s">
        <v>876</v>
      </c>
      <c r="N63" s="8"/>
    </row>
    <row r="64" spans="2:14" hidden="1" x14ac:dyDescent="0.25">
      <c r="B64" s="479"/>
      <c r="C64" s="314">
        <v>43489</v>
      </c>
      <c r="D64" s="8"/>
      <c r="E64" s="478" t="s">
        <v>875</v>
      </c>
      <c r="F64" s="478" t="s">
        <v>969</v>
      </c>
      <c r="G64" s="8" t="s">
        <v>797</v>
      </c>
      <c r="H64" s="318"/>
      <c r="I64" s="318">
        <v>249898.04</v>
      </c>
      <c r="J64" s="476"/>
      <c r="K64" s="484">
        <v>43489</v>
      </c>
      <c r="L64" s="484">
        <v>43489</v>
      </c>
      <c r="M64" s="339" t="s">
        <v>27</v>
      </c>
      <c r="N64" s="8"/>
    </row>
    <row r="65" spans="1:77" hidden="1" x14ac:dyDescent="0.25">
      <c r="B65" s="328">
        <v>257156</v>
      </c>
      <c r="C65" s="314">
        <v>43460</v>
      </c>
      <c r="D65" s="315" t="s">
        <v>867</v>
      </c>
      <c r="E65" s="329" t="s">
        <v>897</v>
      </c>
      <c r="F65" s="315" t="s">
        <v>869</v>
      </c>
      <c r="G65" s="315" t="s">
        <v>797</v>
      </c>
      <c r="H65" s="318"/>
      <c r="I65" s="318">
        <v>1307.05</v>
      </c>
      <c r="J65" s="318"/>
      <c r="K65" s="314">
        <v>43488</v>
      </c>
      <c r="L65" s="314">
        <v>43489</v>
      </c>
      <c r="M65" s="339" t="s">
        <v>27</v>
      </c>
      <c r="N65" s="332"/>
    </row>
    <row r="66" spans="1:77" hidden="1" x14ac:dyDescent="0.25">
      <c r="B66" s="479"/>
      <c r="C66" s="314">
        <v>43489</v>
      </c>
      <c r="D66" s="8"/>
      <c r="E66" s="478" t="s">
        <v>877</v>
      </c>
      <c r="F66" s="478" t="s">
        <v>662</v>
      </c>
      <c r="G66" s="8" t="s">
        <v>873</v>
      </c>
      <c r="H66" s="318"/>
      <c r="I66" s="318">
        <v>122</v>
      </c>
      <c r="J66" s="476"/>
      <c r="K66" s="484">
        <v>43489</v>
      </c>
      <c r="L66" s="484">
        <v>43489</v>
      </c>
      <c r="M66" s="339" t="s">
        <v>27</v>
      </c>
      <c r="N66" s="8"/>
    </row>
    <row r="67" spans="1:77" hidden="1" x14ac:dyDescent="0.25">
      <c r="B67" s="479">
        <v>6</v>
      </c>
      <c r="C67" s="314">
        <v>43480</v>
      </c>
      <c r="D67" s="8" t="s">
        <v>932</v>
      </c>
      <c r="E67" s="8" t="s">
        <v>933</v>
      </c>
      <c r="F67" s="8" t="s">
        <v>934</v>
      </c>
      <c r="G67" s="8" t="s">
        <v>797</v>
      </c>
      <c r="H67" s="318"/>
      <c r="I67" s="318">
        <v>410442.38</v>
      </c>
      <c r="J67" s="332"/>
      <c r="K67" s="314">
        <v>43489</v>
      </c>
      <c r="L67" s="314">
        <v>43489</v>
      </c>
      <c r="M67" s="339" t="s">
        <v>27</v>
      </c>
      <c r="N67" s="8" t="s">
        <v>944</v>
      </c>
    </row>
    <row r="68" spans="1:77" hidden="1" x14ac:dyDescent="0.25">
      <c r="B68" s="315">
        <v>33</v>
      </c>
      <c r="C68" s="314">
        <v>43468</v>
      </c>
      <c r="D68" s="8" t="s">
        <v>838</v>
      </c>
      <c r="E68" s="8" t="s">
        <v>914</v>
      </c>
      <c r="F68" s="8" t="s">
        <v>855</v>
      </c>
      <c r="G68" s="8" t="s">
        <v>797</v>
      </c>
      <c r="H68" s="318"/>
      <c r="I68" s="318">
        <v>23625</v>
      </c>
      <c r="J68" s="332"/>
      <c r="K68" s="314">
        <v>43480</v>
      </c>
      <c r="L68" s="314">
        <v>43489</v>
      </c>
      <c r="M68" s="339" t="s">
        <v>27</v>
      </c>
      <c r="N68" s="316"/>
    </row>
    <row r="69" spans="1:77" s="292" customFormat="1" ht="12.75" hidden="1" customHeight="1" x14ac:dyDescent="0.25">
      <c r="A69" s="291"/>
      <c r="B69" s="479"/>
      <c r="C69" s="314">
        <v>43480</v>
      </c>
      <c r="D69" s="8"/>
      <c r="E69" s="8" t="s">
        <v>924</v>
      </c>
      <c r="F69" s="8" t="s">
        <v>926</v>
      </c>
      <c r="G69" s="8" t="s">
        <v>873</v>
      </c>
      <c r="H69" s="318"/>
      <c r="I69" s="318">
        <v>3026.34</v>
      </c>
      <c r="J69" s="332"/>
      <c r="K69" s="314">
        <v>43489</v>
      </c>
      <c r="L69" s="314">
        <v>43489</v>
      </c>
      <c r="M69" s="339" t="s">
        <v>27</v>
      </c>
      <c r="N69" s="8"/>
      <c r="O69" s="420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</row>
    <row r="70" spans="1:77" hidden="1" x14ac:dyDescent="0.25">
      <c r="B70" s="479"/>
      <c r="C70" s="314">
        <v>43480</v>
      </c>
      <c r="D70" s="8"/>
      <c r="E70" s="8" t="s">
        <v>924</v>
      </c>
      <c r="F70" s="8" t="s">
        <v>926</v>
      </c>
      <c r="G70" s="8" t="s">
        <v>873</v>
      </c>
      <c r="H70" s="318"/>
      <c r="I70" s="318">
        <v>3428.61</v>
      </c>
      <c r="J70" s="332"/>
      <c r="K70" s="314">
        <v>43489</v>
      </c>
      <c r="L70" s="314">
        <v>43489</v>
      </c>
      <c r="M70" s="339" t="s">
        <v>27</v>
      </c>
      <c r="N70" s="8"/>
    </row>
    <row r="71" spans="1:77" hidden="1" x14ac:dyDescent="0.25">
      <c r="B71" s="479"/>
      <c r="C71" s="314">
        <v>43480</v>
      </c>
      <c r="D71" s="8"/>
      <c r="E71" s="8" t="s">
        <v>924</v>
      </c>
      <c r="F71" s="8" t="s">
        <v>926</v>
      </c>
      <c r="G71" s="8" t="s">
        <v>873</v>
      </c>
      <c r="H71" s="318"/>
      <c r="I71" s="318">
        <v>6327.17</v>
      </c>
      <c r="J71" s="332"/>
      <c r="K71" s="314">
        <v>43489</v>
      </c>
      <c r="L71" s="314">
        <v>43489</v>
      </c>
      <c r="M71" s="339" t="s">
        <v>27</v>
      </c>
      <c r="N71" s="8"/>
    </row>
    <row r="72" spans="1:77" s="15" customFormat="1" ht="11.25" hidden="1" customHeight="1" x14ac:dyDescent="0.25">
      <c r="B72" s="479"/>
      <c r="C72" s="314">
        <v>43480</v>
      </c>
      <c r="D72" s="8"/>
      <c r="E72" s="8" t="s">
        <v>924</v>
      </c>
      <c r="F72" s="8" t="s">
        <v>926</v>
      </c>
      <c r="G72" s="8" t="s">
        <v>873</v>
      </c>
      <c r="H72" s="318"/>
      <c r="I72" s="318">
        <v>2748.31</v>
      </c>
      <c r="J72" s="332"/>
      <c r="K72" s="314">
        <v>43489</v>
      </c>
      <c r="L72" s="314">
        <v>43489</v>
      </c>
      <c r="M72" s="339" t="s">
        <v>27</v>
      </c>
      <c r="N72" s="8"/>
    </row>
    <row r="73" spans="1:77" hidden="1" x14ac:dyDescent="0.25">
      <c r="B73" s="479"/>
      <c r="C73" s="314">
        <v>43480</v>
      </c>
      <c r="D73" s="488"/>
      <c r="E73" s="8" t="s">
        <v>924</v>
      </c>
      <c r="F73" s="8" t="s">
        <v>926</v>
      </c>
      <c r="G73" s="8" t="s">
        <v>873</v>
      </c>
      <c r="H73" s="318"/>
      <c r="I73" s="318">
        <v>3266.02</v>
      </c>
      <c r="J73" s="332"/>
      <c r="K73" s="314">
        <v>43489</v>
      </c>
      <c r="L73" s="314">
        <v>43489</v>
      </c>
      <c r="M73" s="339" t="s">
        <v>27</v>
      </c>
      <c r="N73" s="8"/>
    </row>
    <row r="74" spans="1:77" hidden="1" x14ac:dyDescent="0.25">
      <c r="B74" s="479"/>
      <c r="C74" s="314">
        <v>43480</v>
      </c>
      <c r="D74" s="8"/>
      <c r="E74" s="8" t="s">
        <v>924</v>
      </c>
      <c r="F74" s="8" t="s">
        <v>926</v>
      </c>
      <c r="G74" s="8" t="s">
        <v>873</v>
      </c>
      <c r="H74" s="318"/>
      <c r="I74" s="318">
        <v>1021.31</v>
      </c>
      <c r="J74" s="332"/>
      <c r="K74" s="314">
        <v>43489</v>
      </c>
      <c r="L74" s="314">
        <v>43489</v>
      </c>
      <c r="M74" s="339" t="s">
        <v>27</v>
      </c>
      <c r="N74" s="8"/>
    </row>
    <row r="75" spans="1:77" hidden="1" x14ac:dyDescent="0.25">
      <c r="B75" s="479"/>
      <c r="C75" s="314">
        <v>43480</v>
      </c>
      <c r="D75" s="8"/>
      <c r="E75" s="8" t="s">
        <v>924</v>
      </c>
      <c r="F75" s="8" t="s">
        <v>926</v>
      </c>
      <c r="G75" s="8" t="s">
        <v>873</v>
      </c>
      <c r="H75" s="318"/>
      <c r="I75" s="318">
        <v>1737.71</v>
      </c>
      <c r="J75" s="332"/>
      <c r="K75" s="314">
        <v>43489</v>
      </c>
      <c r="L75" s="314">
        <v>43489</v>
      </c>
      <c r="M75" s="339" t="s">
        <v>27</v>
      </c>
      <c r="N75" s="8"/>
    </row>
    <row r="76" spans="1:77" hidden="1" x14ac:dyDescent="0.25">
      <c r="B76" s="479"/>
      <c r="C76" s="314">
        <v>43489</v>
      </c>
      <c r="D76" s="8"/>
      <c r="E76" s="8" t="s">
        <v>925</v>
      </c>
      <c r="F76" s="8" t="s">
        <v>413</v>
      </c>
      <c r="G76" s="8" t="s">
        <v>873</v>
      </c>
      <c r="H76" s="318"/>
      <c r="I76" s="318">
        <v>776.96</v>
      </c>
      <c r="J76" s="332"/>
      <c r="K76" s="314">
        <v>43489</v>
      </c>
      <c r="L76" s="314">
        <v>43489</v>
      </c>
      <c r="M76" s="339" t="s">
        <v>27</v>
      </c>
      <c r="N76" s="8"/>
    </row>
    <row r="77" spans="1:77" hidden="1" x14ac:dyDescent="0.25">
      <c r="B77" s="479"/>
      <c r="C77" s="314">
        <v>43489</v>
      </c>
      <c r="D77" s="8"/>
      <c r="E77" s="8" t="s">
        <v>925</v>
      </c>
      <c r="F77" s="8" t="s">
        <v>659</v>
      </c>
      <c r="G77" s="8" t="s">
        <v>873</v>
      </c>
      <c r="H77" s="318"/>
      <c r="I77" s="318">
        <v>725.16</v>
      </c>
      <c r="J77" s="332"/>
      <c r="K77" s="314">
        <v>43489</v>
      </c>
      <c r="L77" s="314">
        <v>43489</v>
      </c>
      <c r="M77" s="339" t="s">
        <v>27</v>
      </c>
      <c r="N77" s="8"/>
    </row>
    <row r="78" spans="1:77" hidden="1" x14ac:dyDescent="0.25">
      <c r="B78" s="479"/>
      <c r="C78" s="314">
        <v>43489</v>
      </c>
      <c r="D78" s="8"/>
      <c r="E78" s="8" t="s">
        <v>925</v>
      </c>
      <c r="F78" s="8" t="s">
        <v>605</v>
      </c>
      <c r="G78" s="8" t="s">
        <v>873</v>
      </c>
      <c r="H78" s="318"/>
      <c r="I78" s="318">
        <v>466.18</v>
      </c>
      <c r="J78" s="332"/>
      <c r="K78" s="314">
        <v>43489</v>
      </c>
      <c r="L78" s="314">
        <v>43489</v>
      </c>
      <c r="M78" s="339" t="s">
        <v>27</v>
      </c>
      <c r="N78" s="8"/>
    </row>
    <row r="79" spans="1:77" s="292" customFormat="1" ht="12.75" hidden="1" customHeight="1" x14ac:dyDescent="0.25">
      <c r="A79" s="291"/>
      <c r="B79" s="479"/>
      <c r="C79" s="314">
        <v>43489</v>
      </c>
      <c r="D79" s="8"/>
      <c r="E79" s="8" t="s">
        <v>925</v>
      </c>
      <c r="F79" s="8" t="s">
        <v>947</v>
      </c>
      <c r="G79" s="8" t="s">
        <v>873</v>
      </c>
      <c r="H79" s="318"/>
      <c r="I79" s="318">
        <v>1375.07</v>
      </c>
      <c r="J79" s="332"/>
      <c r="K79" s="314">
        <v>43489</v>
      </c>
      <c r="L79" s="314">
        <v>43489</v>
      </c>
      <c r="M79" s="339" t="s">
        <v>27</v>
      </c>
      <c r="N79" s="8"/>
      <c r="O79" s="382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</row>
    <row r="80" spans="1:77" hidden="1" x14ac:dyDescent="0.25">
      <c r="B80" s="479"/>
      <c r="C80" s="314">
        <v>43489</v>
      </c>
      <c r="D80" s="8"/>
      <c r="E80" s="8" t="s">
        <v>925</v>
      </c>
      <c r="F80" s="8" t="s">
        <v>434</v>
      </c>
      <c r="G80" s="8" t="s">
        <v>873</v>
      </c>
      <c r="H80" s="318"/>
      <c r="I80" s="318">
        <v>673.37</v>
      </c>
      <c r="J80" s="332"/>
      <c r="K80" s="314">
        <v>43489</v>
      </c>
      <c r="L80" s="314">
        <v>43489</v>
      </c>
      <c r="M80" s="339" t="s">
        <v>27</v>
      </c>
      <c r="N80" s="8"/>
    </row>
    <row r="81" spans="1:16381" s="292" customFormat="1" ht="12.75" hidden="1" customHeight="1" x14ac:dyDescent="0.25">
      <c r="A81" s="291"/>
      <c r="B81" s="479"/>
      <c r="C81" s="314">
        <v>43489</v>
      </c>
      <c r="D81" s="8"/>
      <c r="E81" s="8" t="s">
        <v>925</v>
      </c>
      <c r="F81" s="8" t="s">
        <v>439</v>
      </c>
      <c r="G81" s="8" t="s">
        <v>873</v>
      </c>
      <c r="H81" s="318"/>
      <c r="I81" s="318">
        <v>897.79</v>
      </c>
      <c r="J81" s="332"/>
      <c r="K81" s="314">
        <v>43489</v>
      </c>
      <c r="L81" s="314">
        <v>43489</v>
      </c>
      <c r="M81" s="339" t="s">
        <v>27</v>
      </c>
      <c r="N81" s="8"/>
      <c r="O81" s="420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  <c r="BG81" s="291"/>
      <c r="BH81" s="291"/>
      <c r="BI81" s="291"/>
      <c r="BJ81" s="291"/>
      <c r="BK81" s="291"/>
      <c r="BL81" s="291"/>
      <c r="BM81" s="291"/>
      <c r="BN81" s="291"/>
      <c r="BO81" s="291"/>
      <c r="BP81" s="291"/>
      <c r="BQ81" s="291"/>
      <c r="BR81" s="291"/>
      <c r="BS81" s="291"/>
      <c r="BT81" s="291"/>
      <c r="BU81" s="291"/>
      <c r="BV81" s="291"/>
      <c r="BW81" s="291"/>
      <c r="BX81" s="291"/>
      <c r="BY81" s="291"/>
    </row>
    <row r="82" spans="1:16381" hidden="1" x14ac:dyDescent="0.25">
      <c r="B82" s="479"/>
      <c r="C82" s="314">
        <v>43489</v>
      </c>
      <c r="D82" s="8"/>
      <c r="E82" s="8" t="s">
        <v>925</v>
      </c>
      <c r="F82" s="8" t="s">
        <v>945</v>
      </c>
      <c r="G82" s="8" t="s">
        <v>873</v>
      </c>
      <c r="H82" s="318"/>
      <c r="I82" s="318">
        <v>569.77</v>
      </c>
      <c r="J82" s="332"/>
      <c r="K82" s="314">
        <v>43489</v>
      </c>
      <c r="L82" s="314">
        <v>43489</v>
      </c>
      <c r="M82" s="339" t="s">
        <v>27</v>
      </c>
      <c r="N82" s="8"/>
    </row>
    <row r="83" spans="1:16381" s="371" customFormat="1" hidden="1" x14ac:dyDescent="0.25">
      <c r="A83" s="366"/>
      <c r="B83" s="479"/>
      <c r="C83" s="314">
        <v>43489</v>
      </c>
      <c r="D83" s="8"/>
      <c r="E83" s="8" t="s">
        <v>925</v>
      </c>
      <c r="F83" s="8" t="s">
        <v>495</v>
      </c>
      <c r="G83" s="8" t="s">
        <v>873</v>
      </c>
      <c r="H83" s="318"/>
      <c r="I83" s="318">
        <v>1571.5</v>
      </c>
      <c r="J83" s="332"/>
      <c r="K83" s="314">
        <v>43489</v>
      </c>
      <c r="L83" s="314">
        <v>43489</v>
      </c>
      <c r="M83" s="339" t="s">
        <v>27</v>
      </c>
      <c r="N83" s="8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  <c r="AL83" s="366"/>
      <c r="AM83" s="366"/>
      <c r="AN83" s="366"/>
      <c r="AO83" s="366"/>
      <c r="AP83" s="366"/>
      <c r="AQ83" s="366"/>
      <c r="AR83" s="366"/>
      <c r="AS83" s="366"/>
      <c r="AT83" s="366"/>
      <c r="AU83" s="366"/>
      <c r="AV83" s="366"/>
      <c r="AW83" s="366"/>
      <c r="AX83" s="366"/>
      <c r="AY83" s="366"/>
      <c r="AZ83" s="366"/>
      <c r="BA83" s="366"/>
      <c r="BB83" s="366"/>
      <c r="BC83" s="366"/>
      <c r="BD83" s="366"/>
      <c r="BE83" s="366"/>
      <c r="BF83" s="366"/>
      <c r="BG83" s="366"/>
      <c r="BH83" s="366"/>
      <c r="BI83" s="366"/>
      <c r="BJ83" s="366"/>
      <c r="BK83" s="366"/>
      <c r="BL83" s="366"/>
      <c r="BM83" s="366"/>
      <c r="BN83" s="366"/>
      <c r="BO83" s="366"/>
      <c r="BP83" s="366"/>
      <c r="BQ83" s="366"/>
      <c r="BR83" s="366"/>
      <c r="BS83" s="366"/>
      <c r="BT83" s="366"/>
      <c r="BU83" s="366"/>
      <c r="BV83" s="366"/>
      <c r="BW83" s="366"/>
    </row>
    <row r="84" spans="1:16381" hidden="1" x14ac:dyDescent="0.25">
      <c r="B84" s="479"/>
      <c r="C84" s="314">
        <v>43489</v>
      </c>
      <c r="D84" s="8"/>
      <c r="E84" s="8" t="s">
        <v>925</v>
      </c>
      <c r="F84" s="8" t="s">
        <v>499</v>
      </c>
      <c r="G84" s="8" t="s">
        <v>873</v>
      </c>
      <c r="H84" s="318"/>
      <c r="I84" s="318">
        <v>776.97</v>
      </c>
      <c r="J84" s="332"/>
      <c r="K84" s="314">
        <v>43489</v>
      </c>
      <c r="L84" s="314">
        <v>43489</v>
      </c>
      <c r="M84" s="339" t="s">
        <v>27</v>
      </c>
      <c r="N84" s="8"/>
    </row>
    <row r="85" spans="1:16381" s="371" customFormat="1" hidden="1" x14ac:dyDescent="0.25">
      <c r="A85" s="366"/>
      <c r="B85" s="479"/>
      <c r="C85" s="314">
        <v>43489</v>
      </c>
      <c r="D85" s="8"/>
      <c r="E85" s="8" t="s">
        <v>925</v>
      </c>
      <c r="F85" s="8" t="s">
        <v>503</v>
      </c>
      <c r="G85" s="8" t="s">
        <v>873</v>
      </c>
      <c r="H85" s="318"/>
      <c r="I85" s="318">
        <v>1693.55</v>
      </c>
      <c r="J85" s="332"/>
      <c r="K85" s="314">
        <v>43489</v>
      </c>
      <c r="L85" s="314">
        <v>43489</v>
      </c>
      <c r="M85" s="339" t="s">
        <v>27</v>
      </c>
      <c r="N85" s="8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  <c r="AN85" s="366"/>
      <c r="AO85" s="366"/>
      <c r="AP85" s="366"/>
      <c r="AQ85" s="366"/>
      <c r="AR85" s="366"/>
      <c r="AS85" s="366"/>
      <c r="AT85" s="366"/>
      <c r="AU85" s="366"/>
      <c r="AV85" s="366"/>
      <c r="AW85" s="366"/>
      <c r="AX85" s="366"/>
      <c r="AY85" s="366"/>
      <c r="AZ85" s="366"/>
      <c r="BA85" s="366"/>
      <c r="BB85" s="366"/>
      <c r="BC85" s="366"/>
      <c r="BD85" s="366"/>
      <c r="BE85" s="366"/>
      <c r="BF85" s="366"/>
      <c r="BG85" s="366"/>
      <c r="BH85" s="366"/>
      <c r="BI85" s="366"/>
      <c r="BJ85" s="366"/>
      <c r="BK85" s="366"/>
      <c r="BL85" s="366"/>
      <c r="BM85" s="366"/>
      <c r="BN85" s="366"/>
      <c r="BO85" s="366"/>
      <c r="BP85" s="366"/>
      <c r="BQ85" s="366"/>
      <c r="BR85" s="366"/>
      <c r="BS85" s="366"/>
      <c r="BT85" s="366"/>
      <c r="BU85" s="366"/>
      <c r="BV85" s="366"/>
      <c r="BW85" s="366"/>
    </row>
    <row r="86" spans="1:16381" hidden="1" x14ac:dyDescent="0.25">
      <c r="A86" s="15"/>
      <c r="B86" s="479"/>
      <c r="C86" s="314">
        <v>43489</v>
      </c>
      <c r="D86" s="8"/>
      <c r="E86" s="8" t="s">
        <v>925</v>
      </c>
      <c r="F86" s="8" t="s">
        <v>506</v>
      </c>
      <c r="G86" s="8" t="s">
        <v>873</v>
      </c>
      <c r="H86" s="318"/>
      <c r="I86" s="318">
        <v>828.76</v>
      </c>
      <c r="J86" s="332"/>
      <c r="K86" s="314">
        <v>43489</v>
      </c>
      <c r="L86" s="314">
        <v>43489</v>
      </c>
      <c r="M86" s="339" t="s">
        <v>27</v>
      </c>
      <c r="N86" s="8"/>
      <c r="O86" s="20"/>
      <c r="P86" s="123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  <c r="IR86" s="15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5"/>
      <c r="JP86" s="15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15"/>
      <c r="KC86" s="15"/>
      <c r="KD86" s="15"/>
      <c r="KE86" s="15"/>
      <c r="KF86" s="15"/>
      <c r="KG86" s="15"/>
      <c r="KH86" s="15"/>
      <c r="KI86" s="15"/>
      <c r="KJ86" s="15"/>
      <c r="KK86" s="15"/>
      <c r="KL86" s="15"/>
      <c r="KM86" s="15"/>
      <c r="KN86" s="15"/>
      <c r="KO86" s="15"/>
      <c r="KP86" s="15"/>
      <c r="KQ86" s="15"/>
      <c r="KR86" s="15"/>
      <c r="KS86" s="15"/>
      <c r="KT86" s="15"/>
      <c r="KU86" s="15"/>
      <c r="KV86" s="15"/>
      <c r="KW86" s="15"/>
      <c r="KX86" s="15"/>
      <c r="KY86" s="15"/>
      <c r="KZ86" s="15"/>
      <c r="LA86" s="15"/>
      <c r="LB86" s="15"/>
      <c r="LC86" s="15"/>
      <c r="LD86" s="15"/>
      <c r="LE86" s="15"/>
      <c r="LF86" s="15"/>
      <c r="LG86" s="15"/>
      <c r="LH86" s="15"/>
      <c r="LI86" s="15"/>
      <c r="LJ86" s="15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5"/>
      <c r="OW86" s="15"/>
      <c r="OX86" s="15"/>
      <c r="OY86" s="15"/>
      <c r="OZ86" s="15"/>
      <c r="PA86" s="15"/>
      <c r="PB86" s="15"/>
      <c r="PC86" s="15"/>
      <c r="PD86" s="15"/>
      <c r="PE86" s="15"/>
      <c r="PF86" s="15"/>
      <c r="PG86" s="15"/>
      <c r="PH86" s="15"/>
      <c r="PI86" s="15"/>
      <c r="PJ86" s="15"/>
      <c r="PK86" s="15"/>
      <c r="PL86" s="15"/>
      <c r="PM86" s="15"/>
      <c r="PN86" s="15"/>
      <c r="PO86" s="15"/>
      <c r="PP86" s="15"/>
      <c r="PQ86" s="15"/>
      <c r="PR86" s="15"/>
      <c r="PS86" s="15"/>
      <c r="PT86" s="15"/>
      <c r="PU86" s="15"/>
      <c r="PV86" s="15"/>
      <c r="PW86" s="15"/>
      <c r="PX86" s="15"/>
      <c r="PY86" s="15"/>
      <c r="PZ86" s="15"/>
      <c r="QA86" s="15"/>
      <c r="QB86" s="15"/>
      <c r="QC86" s="15"/>
      <c r="QD86" s="15"/>
      <c r="QE86" s="15"/>
      <c r="QF86" s="15"/>
      <c r="QG86" s="15"/>
      <c r="QH86" s="15"/>
      <c r="QI86" s="15"/>
      <c r="QJ86" s="15"/>
      <c r="QK86" s="15"/>
      <c r="QL86" s="15"/>
      <c r="QM86" s="15"/>
      <c r="QN86" s="15"/>
      <c r="QO86" s="15"/>
      <c r="QP86" s="15"/>
      <c r="QQ86" s="15"/>
      <c r="QR86" s="15"/>
      <c r="QS86" s="15"/>
      <c r="QT86" s="15"/>
      <c r="QU86" s="15"/>
      <c r="QV86" s="15"/>
      <c r="QW86" s="15"/>
      <c r="QX86" s="15"/>
      <c r="QY86" s="15"/>
      <c r="QZ86" s="15"/>
      <c r="RA86" s="15"/>
      <c r="RB86" s="15"/>
      <c r="RC86" s="15"/>
      <c r="RD86" s="15"/>
      <c r="RE86" s="15"/>
      <c r="RF86" s="15"/>
      <c r="RG86" s="15"/>
      <c r="RH86" s="15"/>
      <c r="RI86" s="15"/>
      <c r="RJ86" s="15"/>
      <c r="RK86" s="15"/>
      <c r="RL86" s="15"/>
      <c r="RM86" s="15"/>
      <c r="RN86" s="15"/>
      <c r="RO86" s="15"/>
      <c r="RP86" s="15"/>
      <c r="RQ86" s="15"/>
      <c r="RR86" s="15"/>
      <c r="RS86" s="15"/>
      <c r="RT86" s="15"/>
      <c r="RU86" s="15"/>
      <c r="RV86" s="15"/>
      <c r="RW86" s="15"/>
      <c r="RX86" s="15"/>
      <c r="RY86" s="15"/>
      <c r="RZ86" s="15"/>
      <c r="SA86" s="15"/>
      <c r="SB86" s="15"/>
      <c r="SC86" s="15"/>
      <c r="SD86" s="15"/>
      <c r="SE86" s="15"/>
      <c r="SF86" s="15"/>
      <c r="SG86" s="15"/>
      <c r="SH86" s="15"/>
      <c r="SI86" s="15"/>
      <c r="SJ86" s="15"/>
      <c r="SK86" s="15"/>
      <c r="SL86" s="15"/>
      <c r="SM86" s="15"/>
      <c r="SN86" s="15"/>
      <c r="SO86" s="15"/>
      <c r="SP86" s="15"/>
      <c r="SQ86" s="15"/>
      <c r="SR86" s="15"/>
      <c r="SS86" s="15"/>
      <c r="ST86" s="15"/>
      <c r="SU86" s="15"/>
      <c r="SV86" s="15"/>
      <c r="SW86" s="15"/>
      <c r="SX86" s="15"/>
      <c r="SY86" s="15"/>
      <c r="SZ86" s="15"/>
      <c r="TA86" s="15"/>
      <c r="TB86" s="15"/>
      <c r="TC86" s="15"/>
      <c r="TD86" s="15"/>
      <c r="TE86" s="15"/>
      <c r="TF86" s="15"/>
      <c r="TG86" s="15"/>
      <c r="TH86" s="15"/>
      <c r="TI86" s="15"/>
      <c r="TJ86" s="15"/>
      <c r="TK86" s="15"/>
      <c r="TL86" s="15"/>
      <c r="TM86" s="15"/>
      <c r="TN86" s="15"/>
      <c r="TO86" s="15"/>
      <c r="TP86" s="15"/>
      <c r="TQ86" s="15"/>
      <c r="TR86" s="15"/>
      <c r="TS86" s="15"/>
      <c r="TT86" s="15"/>
      <c r="TU86" s="15"/>
      <c r="TV86" s="15"/>
      <c r="TW86" s="15"/>
      <c r="TX86" s="15"/>
      <c r="TY86" s="15"/>
      <c r="TZ86" s="15"/>
      <c r="UA86" s="15"/>
      <c r="UB86" s="15"/>
      <c r="UC86" s="15"/>
      <c r="UD86" s="15"/>
      <c r="UE86" s="15"/>
      <c r="UF86" s="15"/>
      <c r="UG86" s="15"/>
      <c r="UH86" s="15"/>
      <c r="UI86" s="15"/>
      <c r="UJ86" s="15"/>
      <c r="UK86" s="15"/>
      <c r="UL86" s="15"/>
      <c r="UM86" s="15"/>
      <c r="UN86" s="15"/>
      <c r="UO86" s="15"/>
      <c r="UP86" s="15"/>
      <c r="UQ86" s="15"/>
      <c r="UR86" s="15"/>
      <c r="US86" s="15"/>
      <c r="UT86" s="15"/>
      <c r="UU86" s="15"/>
      <c r="UV86" s="15"/>
      <c r="UW86" s="15"/>
      <c r="UX86" s="15"/>
      <c r="UY86" s="15"/>
      <c r="UZ86" s="15"/>
      <c r="VA86" s="15"/>
      <c r="VB86" s="15"/>
      <c r="VC86" s="15"/>
      <c r="VD86" s="15"/>
      <c r="VE86" s="15"/>
      <c r="VF86" s="15"/>
      <c r="VG86" s="15"/>
      <c r="VH86" s="15"/>
      <c r="VI86" s="15"/>
      <c r="VJ86" s="15"/>
      <c r="VK86" s="15"/>
      <c r="VL86" s="15"/>
      <c r="VM86" s="15"/>
      <c r="VN86" s="15"/>
      <c r="VO86" s="15"/>
      <c r="VP86" s="15"/>
      <c r="VQ86" s="15"/>
      <c r="VR86" s="15"/>
      <c r="VS86" s="15"/>
      <c r="VT86" s="15"/>
      <c r="VU86" s="15"/>
      <c r="VV86" s="15"/>
      <c r="VW86" s="15"/>
      <c r="VX86" s="15"/>
      <c r="VY86" s="15"/>
      <c r="VZ86" s="15"/>
      <c r="WA86" s="15"/>
      <c r="WB86" s="15"/>
      <c r="WC86" s="15"/>
      <c r="WD86" s="15"/>
      <c r="WE86" s="15"/>
      <c r="WF86" s="15"/>
      <c r="WG86" s="15"/>
      <c r="WH86" s="15"/>
      <c r="WI86" s="15"/>
      <c r="WJ86" s="15"/>
      <c r="WK86" s="15"/>
      <c r="WL86" s="15"/>
      <c r="WM86" s="15"/>
      <c r="WN86" s="15"/>
      <c r="WO86" s="15"/>
      <c r="WP86" s="15"/>
      <c r="WQ86" s="15"/>
      <c r="WR86" s="15"/>
      <c r="WS86" s="15"/>
      <c r="WT86" s="15"/>
      <c r="WU86" s="15"/>
      <c r="WV86" s="15"/>
      <c r="WW86" s="15"/>
      <c r="WX86" s="15"/>
      <c r="WY86" s="15"/>
      <c r="WZ86" s="15"/>
      <c r="XA86" s="15"/>
      <c r="XB86" s="15"/>
      <c r="XC86" s="15"/>
      <c r="XD86" s="15"/>
      <c r="XE86" s="15"/>
      <c r="XF86" s="15"/>
      <c r="XG86" s="15"/>
      <c r="XH86" s="15"/>
      <c r="XI86" s="15"/>
      <c r="XJ86" s="15"/>
      <c r="XK86" s="15"/>
      <c r="XL86" s="15"/>
      <c r="XM86" s="15"/>
      <c r="XN86" s="15"/>
      <c r="XO86" s="15"/>
      <c r="XP86" s="15"/>
      <c r="XQ86" s="15"/>
      <c r="XR86" s="15"/>
      <c r="XS86" s="15"/>
      <c r="XT86" s="15"/>
      <c r="XU86" s="15"/>
      <c r="XV86" s="15"/>
      <c r="XW86" s="15"/>
      <c r="XX86" s="15"/>
      <c r="XY86" s="15"/>
      <c r="XZ86" s="15"/>
      <c r="YA86" s="15"/>
      <c r="YB86" s="15"/>
      <c r="YC86" s="15"/>
      <c r="YD86" s="15"/>
      <c r="YE86" s="15"/>
      <c r="YF86" s="15"/>
      <c r="YG86" s="15"/>
      <c r="YH86" s="15"/>
      <c r="YI86" s="15"/>
      <c r="YJ86" s="15"/>
      <c r="YK86" s="15"/>
      <c r="YL86" s="15"/>
      <c r="YM86" s="15"/>
      <c r="YN86" s="15"/>
      <c r="YO86" s="15"/>
      <c r="YP86" s="15"/>
      <c r="YQ86" s="15"/>
      <c r="YR86" s="15"/>
      <c r="YS86" s="15"/>
      <c r="YT86" s="15"/>
      <c r="YU86" s="15"/>
      <c r="YV86" s="15"/>
      <c r="YW86" s="15"/>
      <c r="YX86" s="15"/>
      <c r="YY86" s="15"/>
      <c r="YZ86" s="15"/>
      <c r="ZA86" s="15"/>
      <c r="ZB86" s="15"/>
      <c r="ZC86" s="15"/>
      <c r="ZD86" s="15"/>
      <c r="ZE86" s="15"/>
      <c r="ZF86" s="15"/>
      <c r="ZG86" s="15"/>
      <c r="ZH86" s="15"/>
      <c r="ZI86" s="15"/>
      <c r="ZJ86" s="15"/>
      <c r="ZK86" s="15"/>
      <c r="ZL86" s="15"/>
      <c r="ZM86" s="15"/>
      <c r="ZN86" s="15"/>
      <c r="ZO86" s="15"/>
      <c r="ZP86" s="15"/>
      <c r="ZQ86" s="15"/>
      <c r="ZR86" s="15"/>
      <c r="ZS86" s="15"/>
      <c r="ZT86" s="15"/>
      <c r="ZU86" s="15"/>
      <c r="ZV86" s="15"/>
      <c r="ZW86" s="15"/>
      <c r="ZX86" s="15"/>
      <c r="ZY86" s="15"/>
      <c r="ZZ86" s="15"/>
      <c r="AAA86" s="15"/>
      <c r="AAB86" s="15"/>
      <c r="AAC86" s="15"/>
      <c r="AAD86" s="15"/>
      <c r="AAE86" s="15"/>
      <c r="AAF86" s="15"/>
      <c r="AAG86" s="15"/>
      <c r="AAH86" s="15"/>
      <c r="AAI86" s="15"/>
      <c r="AAJ86" s="15"/>
      <c r="AAK86" s="15"/>
      <c r="AAL86" s="15"/>
      <c r="AAM86" s="15"/>
      <c r="AAN86" s="15"/>
      <c r="AAO86" s="15"/>
      <c r="AAP86" s="15"/>
      <c r="AAQ86" s="15"/>
      <c r="AAR86" s="15"/>
      <c r="AAS86" s="15"/>
      <c r="AAT86" s="15"/>
      <c r="AAU86" s="15"/>
      <c r="AAV86" s="15"/>
      <c r="AAW86" s="15"/>
      <c r="AAX86" s="15"/>
      <c r="AAY86" s="15"/>
      <c r="AAZ86" s="15"/>
      <c r="ABA86" s="15"/>
      <c r="ABB86" s="15"/>
      <c r="ABC86" s="15"/>
      <c r="ABD86" s="15"/>
      <c r="ABE86" s="15"/>
      <c r="ABF86" s="15"/>
      <c r="ABG86" s="15"/>
      <c r="ABH86" s="15"/>
      <c r="ABI86" s="15"/>
      <c r="ABJ86" s="15"/>
      <c r="ABK86" s="15"/>
      <c r="ABL86" s="15"/>
      <c r="ABM86" s="15"/>
      <c r="ABN86" s="15"/>
      <c r="ABO86" s="15"/>
      <c r="ABP86" s="15"/>
      <c r="ABQ86" s="15"/>
      <c r="ABR86" s="15"/>
      <c r="ABS86" s="15"/>
      <c r="ABT86" s="15"/>
      <c r="ABU86" s="15"/>
      <c r="ABV86" s="15"/>
      <c r="ABW86" s="15"/>
      <c r="ABX86" s="15"/>
      <c r="ABY86" s="15"/>
      <c r="ABZ86" s="15"/>
      <c r="ACA86" s="15"/>
      <c r="ACB86" s="15"/>
      <c r="ACC86" s="15"/>
      <c r="ACD86" s="15"/>
      <c r="ACE86" s="15"/>
      <c r="ACF86" s="15"/>
      <c r="ACG86" s="15"/>
      <c r="ACH86" s="15"/>
      <c r="ACI86" s="15"/>
      <c r="ACJ86" s="15"/>
      <c r="ACK86" s="15"/>
      <c r="ACL86" s="15"/>
      <c r="ACM86" s="15"/>
      <c r="ACN86" s="15"/>
      <c r="ACO86" s="15"/>
      <c r="ACP86" s="15"/>
      <c r="ACQ86" s="15"/>
      <c r="ACR86" s="15"/>
      <c r="ACS86" s="15"/>
      <c r="ACT86" s="15"/>
      <c r="ACU86" s="15"/>
      <c r="ACV86" s="15"/>
      <c r="ACW86" s="15"/>
      <c r="ACX86" s="15"/>
      <c r="ACY86" s="15"/>
      <c r="ACZ86" s="15"/>
      <c r="ADA86" s="15"/>
      <c r="ADB86" s="15"/>
      <c r="ADC86" s="15"/>
      <c r="ADD86" s="15"/>
      <c r="ADE86" s="15"/>
      <c r="ADF86" s="15"/>
      <c r="ADG86" s="15"/>
      <c r="ADH86" s="15"/>
      <c r="ADI86" s="15"/>
      <c r="ADJ86" s="15"/>
      <c r="ADK86" s="15"/>
      <c r="ADL86" s="15"/>
      <c r="ADM86" s="15"/>
      <c r="ADN86" s="15"/>
      <c r="ADO86" s="15"/>
      <c r="ADP86" s="15"/>
      <c r="ADQ86" s="15"/>
      <c r="ADR86" s="15"/>
      <c r="ADS86" s="15"/>
      <c r="ADT86" s="15"/>
      <c r="ADU86" s="15"/>
      <c r="ADV86" s="15"/>
      <c r="ADW86" s="15"/>
      <c r="ADX86" s="15"/>
      <c r="ADY86" s="15"/>
      <c r="ADZ86" s="15"/>
      <c r="AEA86" s="15"/>
      <c r="AEB86" s="15"/>
      <c r="AEC86" s="15"/>
      <c r="AED86" s="15"/>
      <c r="AEE86" s="15"/>
      <c r="AEF86" s="15"/>
      <c r="AEG86" s="15"/>
      <c r="AEH86" s="15"/>
      <c r="AEI86" s="15"/>
      <c r="AEJ86" s="15"/>
      <c r="AEK86" s="15"/>
      <c r="AEL86" s="15"/>
      <c r="AEM86" s="15"/>
      <c r="AEN86" s="15"/>
      <c r="AEO86" s="15"/>
      <c r="AEP86" s="15"/>
      <c r="AEQ86" s="15"/>
      <c r="AER86" s="15"/>
      <c r="AES86" s="15"/>
      <c r="AET86" s="15"/>
      <c r="AEU86" s="15"/>
      <c r="AEV86" s="15"/>
      <c r="AEW86" s="15"/>
      <c r="AEX86" s="15"/>
      <c r="AEY86" s="15"/>
      <c r="AEZ86" s="15"/>
      <c r="AFA86" s="15"/>
      <c r="AFB86" s="15"/>
      <c r="AFC86" s="15"/>
      <c r="AFD86" s="15"/>
      <c r="AFE86" s="15"/>
      <c r="AFF86" s="15"/>
      <c r="AFG86" s="15"/>
      <c r="AFH86" s="15"/>
      <c r="AFI86" s="15"/>
      <c r="AFJ86" s="15"/>
      <c r="AFK86" s="15"/>
      <c r="AFL86" s="15"/>
      <c r="AFM86" s="15"/>
      <c r="AFN86" s="15"/>
      <c r="AFO86" s="15"/>
      <c r="AFP86" s="15"/>
      <c r="AFQ86" s="15"/>
      <c r="AFR86" s="15"/>
      <c r="AFS86" s="15"/>
      <c r="AFT86" s="15"/>
      <c r="AFU86" s="15"/>
      <c r="AFV86" s="15"/>
      <c r="AFW86" s="15"/>
      <c r="AFX86" s="15"/>
      <c r="AFY86" s="15"/>
      <c r="AFZ86" s="15"/>
      <c r="AGA86" s="15"/>
      <c r="AGB86" s="15"/>
      <c r="AGC86" s="15"/>
      <c r="AGD86" s="15"/>
      <c r="AGE86" s="15"/>
      <c r="AGF86" s="15"/>
      <c r="AGG86" s="15"/>
      <c r="AGH86" s="15"/>
      <c r="AGI86" s="15"/>
      <c r="AGJ86" s="15"/>
      <c r="AGK86" s="15"/>
      <c r="AGL86" s="15"/>
      <c r="AGM86" s="15"/>
      <c r="AGN86" s="15"/>
      <c r="AGO86" s="15"/>
      <c r="AGP86" s="15"/>
      <c r="AGQ86" s="15"/>
      <c r="AGR86" s="15"/>
      <c r="AGS86" s="15"/>
      <c r="AGT86" s="15"/>
      <c r="AGU86" s="15"/>
      <c r="AGV86" s="15"/>
      <c r="AGW86" s="15"/>
      <c r="AGX86" s="15"/>
      <c r="AGY86" s="15"/>
      <c r="AGZ86" s="15"/>
      <c r="AHA86" s="15"/>
      <c r="AHB86" s="15"/>
      <c r="AHC86" s="15"/>
      <c r="AHD86" s="15"/>
      <c r="AHE86" s="15"/>
      <c r="AHF86" s="15"/>
      <c r="AHG86" s="15"/>
      <c r="AHH86" s="15"/>
      <c r="AHI86" s="15"/>
      <c r="AHJ86" s="15"/>
      <c r="AHK86" s="15"/>
      <c r="AHL86" s="15"/>
      <c r="AHM86" s="15"/>
      <c r="AHN86" s="15"/>
      <c r="AHO86" s="15"/>
      <c r="AHP86" s="15"/>
      <c r="AHQ86" s="15"/>
      <c r="AHR86" s="15"/>
      <c r="AHS86" s="15"/>
      <c r="AHT86" s="15"/>
      <c r="AHU86" s="15"/>
      <c r="AHV86" s="15"/>
      <c r="AHW86" s="15"/>
      <c r="AHX86" s="15"/>
      <c r="AHY86" s="15"/>
      <c r="AHZ86" s="15"/>
      <c r="AIA86" s="15"/>
      <c r="AIB86" s="15"/>
      <c r="AIC86" s="15"/>
      <c r="AID86" s="15"/>
      <c r="AIE86" s="15"/>
      <c r="AIF86" s="15"/>
      <c r="AIG86" s="15"/>
      <c r="AIH86" s="15"/>
      <c r="AII86" s="15"/>
      <c r="AIJ86" s="15"/>
      <c r="AIK86" s="15"/>
      <c r="AIL86" s="15"/>
      <c r="AIM86" s="15"/>
      <c r="AIN86" s="15"/>
      <c r="AIO86" s="15"/>
      <c r="AIP86" s="15"/>
      <c r="AIQ86" s="15"/>
      <c r="AIR86" s="15"/>
      <c r="AIS86" s="15"/>
      <c r="AIT86" s="15"/>
      <c r="AIU86" s="15"/>
      <c r="AIV86" s="15"/>
      <c r="AIW86" s="15"/>
      <c r="AIX86" s="15"/>
      <c r="AIY86" s="15"/>
      <c r="AIZ86" s="15"/>
      <c r="AJA86" s="15"/>
      <c r="AJB86" s="15"/>
      <c r="AJC86" s="15"/>
      <c r="AJD86" s="15"/>
      <c r="AJE86" s="15"/>
      <c r="AJF86" s="15"/>
      <c r="AJG86" s="15"/>
      <c r="AJH86" s="15"/>
      <c r="AJI86" s="15"/>
      <c r="AJJ86" s="15"/>
      <c r="AJK86" s="15"/>
      <c r="AJL86" s="15"/>
      <c r="AJM86" s="15"/>
      <c r="AJN86" s="15"/>
      <c r="AJO86" s="15"/>
      <c r="AJP86" s="15"/>
      <c r="AJQ86" s="15"/>
      <c r="AJR86" s="15"/>
      <c r="AJS86" s="15"/>
      <c r="AJT86" s="15"/>
      <c r="AJU86" s="15"/>
      <c r="AJV86" s="15"/>
      <c r="AJW86" s="15"/>
      <c r="AJX86" s="15"/>
      <c r="AJY86" s="15"/>
      <c r="AJZ86" s="15"/>
      <c r="AKA86" s="15"/>
      <c r="AKB86" s="15"/>
      <c r="AKC86" s="15"/>
      <c r="AKD86" s="15"/>
      <c r="AKE86" s="15"/>
      <c r="AKF86" s="15"/>
      <c r="AKG86" s="15"/>
      <c r="AKH86" s="15"/>
      <c r="AKI86" s="15"/>
      <c r="AKJ86" s="15"/>
      <c r="AKK86" s="15"/>
      <c r="AKL86" s="15"/>
      <c r="AKM86" s="15"/>
      <c r="AKN86" s="15"/>
      <c r="AKO86" s="15"/>
      <c r="AKP86" s="15"/>
      <c r="AKQ86" s="15"/>
      <c r="AKR86" s="15"/>
      <c r="AKS86" s="15"/>
      <c r="AKT86" s="15"/>
      <c r="AKU86" s="15"/>
      <c r="AKV86" s="15"/>
      <c r="AKW86" s="15"/>
      <c r="AKX86" s="15"/>
      <c r="AKY86" s="15"/>
      <c r="AKZ86" s="15"/>
      <c r="ALA86" s="15"/>
      <c r="ALB86" s="15"/>
      <c r="ALC86" s="15"/>
      <c r="ALD86" s="15"/>
      <c r="ALE86" s="15"/>
      <c r="ALF86" s="15"/>
      <c r="ALG86" s="15"/>
      <c r="ALH86" s="15"/>
      <c r="ALI86" s="15"/>
      <c r="ALJ86" s="15"/>
      <c r="ALK86" s="15"/>
      <c r="ALL86" s="15"/>
      <c r="ALM86" s="15"/>
      <c r="ALN86" s="15"/>
      <c r="ALO86" s="15"/>
      <c r="ALP86" s="15"/>
      <c r="ALQ86" s="15"/>
      <c r="ALR86" s="15"/>
      <c r="ALS86" s="15"/>
      <c r="ALT86" s="15"/>
      <c r="ALU86" s="15"/>
      <c r="ALV86" s="15"/>
      <c r="ALW86" s="15"/>
      <c r="ALX86" s="15"/>
      <c r="ALY86" s="15"/>
      <c r="ALZ86" s="15"/>
      <c r="AMA86" s="15"/>
      <c r="AMB86" s="15"/>
      <c r="AMC86" s="15"/>
      <c r="AMD86" s="15"/>
      <c r="AME86" s="15"/>
      <c r="AMF86" s="15"/>
      <c r="AMG86" s="15"/>
      <c r="AMH86" s="15"/>
      <c r="AMI86" s="15"/>
      <c r="AMJ86" s="15"/>
      <c r="AMK86" s="15"/>
      <c r="AML86" s="15"/>
      <c r="AMM86" s="15"/>
      <c r="AMN86" s="15"/>
      <c r="AMO86" s="15"/>
      <c r="AMP86" s="15"/>
      <c r="AMQ86" s="15"/>
      <c r="AMR86" s="15"/>
      <c r="AMS86" s="15"/>
      <c r="AMT86" s="15"/>
      <c r="AMU86" s="15"/>
      <c r="AMV86" s="15"/>
      <c r="AMW86" s="15"/>
      <c r="AMX86" s="15"/>
      <c r="AMY86" s="15"/>
      <c r="AMZ86" s="15"/>
      <c r="ANA86" s="15"/>
      <c r="ANB86" s="15"/>
      <c r="ANC86" s="15"/>
      <c r="AND86" s="15"/>
      <c r="ANE86" s="15"/>
      <c r="ANF86" s="15"/>
      <c r="ANG86" s="15"/>
      <c r="ANH86" s="15"/>
      <c r="ANI86" s="15"/>
      <c r="ANJ86" s="15"/>
      <c r="ANK86" s="15"/>
      <c r="ANL86" s="15"/>
      <c r="ANM86" s="15"/>
      <c r="ANN86" s="15"/>
      <c r="ANO86" s="15"/>
      <c r="ANP86" s="15"/>
      <c r="ANQ86" s="15"/>
      <c r="ANR86" s="15"/>
      <c r="ANS86" s="15"/>
      <c r="ANT86" s="15"/>
      <c r="ANU86" s="15"/>
      <c r="ANV86" s="15"/>
      <c r="ANW86" s="15"/>
      <c r="ANX86" s="15"/>
      <c r="ANY86" s="15"/>
      <c r="ANZ86" s="15"/>
      <c r="AOA86" s="15"/>
      <c r="AOB86" s="15"/>
      <c r="AOC86" s="15"/>
      <c r="AOD86" s="15"/>
      <c r="AOE86" s="15"/>
      <c r="AOF86" s="15"/>
      <c r="AOG86" s="15"/>
      <c r="AOH86" s="15"/>
      <c r="AOI86" s="15"/>
      <c r="AOJ86" s="15"/>
      <c r="AOK86" s="15"/>
      <c r="AOL86" s="15"/>
      <c r="AOM86" s="15"/>
      <c r="AON86" s="15"/>
      <c r="AOO86" s="15"/>
      <c r="AOP86" s="15"/>
      <c r="AOQ86" s="15"/>
      <c r="AOR86" s="15"/>
      <c r="AOS86" s="15"/>
      <c r="AOT86" s="15"/>
      <c r="AOU86" s="15"/>
      <c r="AOV86" s="15"/>
      <c r="AOW86" s="15"/>
      <c r="AOX86" s="15"/>
      <c r="AOY86" s="15"/>
      <c r="AOZ86" s="15"/>
      <c r="APA86" s="15"/>
      <c r="APB86" s="15"/>
      <c r="APC86" s="15"/>
      <c r="APD86" s="15"/>
      <c r="APE86" s="15"/>
      <c r="APF86" s="15"/>
      <c r="APG86" s="15"/>
      <c r="APH86" s="15"/>
      <c r="API86" s="15"/>
      <c r="APJ86" s="15"/>
      <c r="APK86" s="15"/>
      <c r="APL86" s="15"/>
      <c r="APM86" s="15"/>
      <c r="APN86" s="15"/>
      <c r="APO86" s="15"/>
      <c r="APP86" s="15"/>
      <c r="APQ86" s="15"/>
      <c r="APR86" s="15"/>
      <c r="APS86" s="15"/>
      <c r="APT86" s="15"/>
      <c r="APU86" s="15"/>
      <c r="APV86" s="15"/>
      <c r="APW86" s="15"/>
      <c r="APX86" s="15"/>
      <c r="APY86" s="15"/>
      <c r="APZ86" s="15"/>
      <c r="AQA86" s="15"/>
      <c r="AQB86" s="15"/>
      <c r="AQC86" s="15"/>
      <c r="AQD86" s="15"/>
      <c r="AQE86" s="15"/>
      <c r="AQF86" s="15"/>
      <c r="AQG86" s="15"/>
      <c r="AQH86" s="15"/>
      <c r="AQI86" s="15"/>
      <c r="AQJ86" s="15"/>
      <c r="AQK86" s="15"/>
      <c r="AQL86" s="15"/>
      <c r="AQM86" s="15"/>
      <c r="AQN86" s="15"/>
      <c r="AQO86" s="15"/>
      <c r="AQP86" s="15"/>
      <c r="AQQ86" s="15"/>
      <c r="AQR86" s="15"/>
      <c r="AQS86" s="15"/>
      <c r="AQT86" s="15"/>
      <c r="AQU86" s="15"/>
      <c r="AQV86" s="15"/>
      <c r="AQW86" s="15"/>
      <c r="AQX86" s="15"/>
      <c r="AQY86" s="15"/>
      <c r="AQZ86" s="15"/>
      <c r="ARA86" s="15"/>
      <c r="ARB86" s="15"/>
      <c r="ARC86" s="15"/>
      <c r="ARD86" s="15"/>
      <c r="ARE86" s="15"/>
      <c r="ARF86" s="15"/>
      <c r="ARG86" s="15"/>
      <c r="ARH86" s="15"/>
      <c r="ARI86" s="15"/>
      <c r="ARJ86" s="15"/>
      <c r="ARK86" s="15"/>
      <c r="ARL86" s="15"/>
      <c r="ARM86" s="15"/>
      <c r="ARN86" s="15"/>
      <c r="ARO86" s="15"/>
      <c r="ARP86" s="15"/>
      <c r="ARQ86" s="15"/>
      <c r="ARR86" s="15"/>
      <c r="ARS86" s="15"/>
      <c r="ART86" s="15"/>
      <c r="ARU86" s="15"/>
      <c r="ARV86" s="15"/>
      <c r="ARW86" s="15"/>
      <c r="ARX86" s="15"/>
      <c r="ARY86" s="15"/>
      <c r="ARZ86" s="15"/>
      <c r="ASA86" s="15"/>
      <c r="ASB86" s="15"/>
      <c r="ASC86" s="15"/>
      <c r="ASD86" s="15"/>
      <c r="ASE86" s="15"/>
      <c r="ASF86" s="15"/>
      <c r="ASG86" s="15"/>
      <c r="ASH86" s="15"/>
      <c r="ASI86" s="15"/>
      <c r="ASJ86" s="15"/>
      <c r="ASK86" s="15"/>
      <c r="ASL86" s="15"/>
      <c r="ASM86" s="15"/>
      <c r="ASN86" s="15"/>
      <c r="ASO86" s="15"/>
      <c r="ASP86" s="15"/>
      <c r="ASQ86" s="15"/>
      <c r="ASR86" s="15"/>
      <c r="ASS86" s="15"/>
      <c r="AST86" s="15"/>
      <c r="ASU86" s="15"/>
      <c r="ASV86" s="15"/>
      <c r="ASW86" s="15"/>
      <c r="ASX86" s="15"/>
      <c r="ASY86" s="15"/>
      <c r="ASZ86" s="15"/>
      <c r="ATA86" s="15"/>
      <c r="ATB86" s="15"/>
      <c r="ATC86" s="15"/>
      <c r="ATD86" s="15"/>
      <c r="ATE86" s="15"/>
      <c r="ATF86" s="15"/>
      <c r="ATG86" s="15"/>
      <c r="ATH86" s="15"/>
      <c r="ATI86" s="15"/>
      <c r="ATJ86" s="15"/>
      <c r="ATK86" s="15"/>
      <c r="ATL86" s="15"/>
      <c r="ATM86" s="15"/>
      <c r="ATN86" s="15"/>
      <c r="ATO86" s="15"/>
      <c r="ATP86" s="15"/>
      <c r="ATQ86" s="15"/>
      <c r="ATR86" s="15"/>
      <c r="ATS86" s="15"/>
      <c r="ATT86" s="15"/>
      <c r="ATU86" s="15"/>
      <c r="ATV86" s="15"/>
      <c r="ATW86" s="15"/>
      <c r="ATX86" s="15"/>
      <c r="ATY86" s="15"/>
      <c r="ATZ86" s="15"/>
      <c r="AUA86" s="15"/>
      <c r="AUB86" s="15"/>
      <c r="AUC86" s="15"/>
      <c r="AUD86" s="15"/>
      <c r="AUE86" s="15"/>
      <c r="AUF86" s="15"/>
      <c r="AUG86" s="15"/>
      <c r="AUH86" s="15"/>
      <c r="AUI86" s="15"/>
      <c r="AUJ86" s="15"/>
      <c r="AUK86" s="15"/>
      <c r="AUL86" s="15"/>
      <c r="AUM86" s="15"/>
      <c r="AUN86" s="15"/>
      <c r="AUO86" s="15"/>
      <c r="AUP86" s="15"/>
      <c r="AUQ86" s="15"/>
      <c r="AUR86" s="15"/>
      <c r="AUS86" s="15"/>
      <c r="AUT86" s="15"/>
      <c r="AUU86" s="15"/>
      <c r="AUV86" s="15"/>
      <c r="AUW86" s="15"/>
      <c r="AUX86" s="15"/>
      <c r="AUY86" s="15"/>
      <c r="AUZ86" s="15"/>
      <c r="AVA86" s="15"/>
      <c r="AVB86" s="15"/>
      <c r="AVC86" s="15"/>
      <c r="AVD86" s="15"/>
      <c r="AVE86" s="15"/>
      <c r="AVF86" s="15"/>
      <c r="AVG86" s="15"/>
      <c r="AVH86" s="15"/>
      <c r="AVI86" s="15"/>
      <c r="AVJ86" s="15"/>
      <c r="AVK86" s="15"/>
      <c r="AVL86" s="15"/>
      <c r="AVM86" s="15"/>
      <c r="AVN86" s="15"/>
      <c r="AVO86" s="15"/>
      <c r="AVP86" s="15"/>
      <c r="AVQ86" s="15"/>
      <c r="AVR86" s="15"/>
      <c r="AVS86" s="15"/>
      <c r="AVT86" s="15"/>
      <c r="AVU86" s="15"/>
      <c r="AVV86" s="15"/>
      <c r="AVW86" s="15"/>
      <c r="AVX86" s="15"/>
      <c r="AVY86" s="15"/>
      <c r="AVZ86" s="15"/>
      <c r="AWA86" s="15"/>
      <c r="AWB86" s="15"/>
      <c r="AWC86" s="15"/>
      <c r="AWD86" s="15"/>
      <c r="AWE86" s="15"/>
      <c r="AWF86" s="15"/>
      <c r="AWG86" s="15"/>
      <c r="AWH86" s="15"/>
      <c r="AWI86" s="15"/>
      <c r="AWJ86" s="15"/>
      <c r="AWK86" s="15"/>
      <c r="AWL86" s="15"/>
      <c r="AWM86" s="15"/>
      <c r="AWN86" s="15"/>
      <c r="AWO86" s="15"/>
      <c r="AWP86" s="15"/>
      <c r="AWQ86" s="15"/>
      <c r="AWR86" s="15"/>
      <c r="AWS86" s="15"/>
      <c r="AWT86" s="15"/>
      <c r="AWU86" s="15"/>
      <c r="AWV86" s="15"/>
      <c r="AWW86" s="15"/>
      <c r="AWX86" s="15"/>
      <c r="AWY86" s="15"/>
      <c r="AWZ86" s="15"/>
      <c r="AXA86" s="15"/>
      <c r="AXB86" s="15"/>
      <c r="AXC86" s="15"/>
      <c r="AXD86" s="15"/>
      <c r="AXE86" s="15"/>
      <c r="AXF86" s="15"/>
      <c r="AXG86" s="15"/>
      <c r="AXH86" s="15"/>
      <c r="AXI86" s="15"/>
      <c r="AXJ86" s="15"/>
      <c r="AXK86" s="15"/>
      <c r="AXL86" s="15"/>
      <c r="AXM86" s="15"/>
      <c r="AXN86" s="15"/>
      <c r="AXO86" s="15"/>
      <c r="AXP86" s="15"/>
      <c r="AXQ86" s="15"/>
      <c r="AXR86" s="15"/>
      <c r="AXS86" s="15"/>
      <c r="AXT86" s="15"/>
      <c r="AXU86" s="15"/>
      <c r="AXV86" s="15"/>
      <c r="AXW86" s="15"/>
      <c r="AXX86" s="15"/>
      <c r="AXY86" s="15"/>
      <c r="AXZ86" s="15"/>
      <c r="AYA86" s="15"/>
      <c r="AYB86" s="15"/>
      <c r="AYC86" s="15"/>
      <c r="AYD86" s="15"/>
      <c r="AYE86" s="15"/>
      <c r="AYF86" s="15"/>
      <c r="AYG86" s="15"/>
      <c r="AYH86" s="15"/>
      <c r="AYI86" s="15"/>
      <c r="AYJ86" s="15"/>
      <c r="AYK86" s="15"/>
      <c r="AYL86" s="15"/>
      <c r="AYM86" s="15"/>
      <c r="AYN86" s="15"/>
      <c r="AYO86" s="15"/>
      <c r="AYP86" s="15"/>
      <c r="AYQ86" s="15"/>
      <c r="AYR86" s="15"/>
      <c r="AYS86" s="15"/>
      <c r="AYT86" s="15"/>
      <c r="AYU86" s="15"/>
      <c r="AYV86" s="15"/>
      <c r="AYW86" s="15"/>
      <c r="AYX86" s="15"/>
      <c r="AYY86" s="15"/>
      <c r="AYZ86" s="15"/>
      <c r="AZA86" s="15"/>
      <c r="AZB86" s="15"/>
      <c r="AZC86" s="15"/>
      <c r="AZD86" s="15"/>
      <c r="AZE86" s="15"/>
      <c r="AZF86" s="15"/>
      <c r="AZG86" s="15"/>
      <c r="AZH86" s="15"/>
      <c r="AZI86" s="15"/>
      <c r="AZJ86" s="15"/>
      <c r="AZK86" s="15"/>
      <c r="AZL86" s="15"/>
      <c r="AZM86" s="15"/>
      <c r="AZN86" s="15"/>
      <c r="AZO86" s="15"/>
      <c r="AZP86" s="15"/>
      <c r="AZQ86" s="15"/>
      <c r="AZR86" s="15"/>
      <c r="AZS86" s="15"/>
      <c r="AZT86" s="15"/>
      <c r="AZU86" s="15"/>
      <c r="AZV86" s="15"/>
      <c r="AZW86" s="15"/>
      <c r="AZX86" s="15"/>
      <c r="AZY86" s="15"/>
      <c r="AZZ86" s="15"/>
      <c r="BAA86" s="15"/>
      <c r="BAB86" s="15"/>
      <c r="BAC86" s="15"/>
      <c r="BAD86" s="15"/>
      <c r="BAE86" s="15"/>
      <c r="BAF86" s="15"/>
      <c r="BAG86" s="15"/>
      <c r="BAH86" s="15"/>
      <c r="BAI86" s="15"/>
      <c r="BAJ86" s="15"/>
      <c r="BAK86" s="15"/>
      <c r="BAL86" s="15"/>
      <c r="BAM86" s="15"/>
      <c r="BAN86" s="15"/>
      <c r="BAO86" s="15"/>
      <c r="BAP86" s="15"/>
      <c r="BAQ86" s="15"/>
      <c r="BAR86" s="15"/>
      <c r="BAS86" s="15"/>
      <c r="BAT86" s="15"/>
      <c r="BAU86" s="15"/>
      <c r="BAV86" s="15"/>
      <c r="BAW86" s="15"/>
      <c r="BAX86" s="15"/>
      <c r="BAY86" s="15"/>
      <c r="BAZ86" s="15"/>
      <c r="BBA86" s="15"/>
      <c r="BBB86" s="15"/>
      <c r="BBC86" s="15"/>
      <c r="BBD86" s="15"/>
      <c r="BBE86" s="15"/>
      <c r="BBF86" s="15"/>
      <c r="BBG86" s="15"/>
      <c r="BBH86" s="15"/>
      <c r="BBI86" s="15"/>
      <c r="BBJ86" s="15"/>
      <c r="BBK86" s="15"/>
      <c r="BBL86" s="15"/>
      <c r="BBM86" s="15"/>
      <c r="BBN86" s="15"/>
      <c r="BBO86" s="15"/>
      <c r="BBP86" s="15"/>
      <c r="BBQ86" s="15"/>
      <c r="BBR86" s="15"/>
      <c r="BBS86" s="15"/>
      <c r="BBT86" s="15"/>
      <c r="BBU86" s="15"/>
      <c r="BBV86" s="15"/>
      <c r="BBW86" s="15"/>
      <c r="BBX86" s="15"/>
      <c r="BBY86" s="15"/>
      <c r="BBZ86" s="15"/>
      <c r="BCA86" s="15"/>
      <c r="BCB86" s="15"/>
      <c r="BCC86" s="15"/>
      <c r="BCD86" s="15"/>
      <c r="BCE86" s="15"/>
      <c r="BCF86" s="15"/>
      <c r="BCG86" s="15"/>
      <c r="BCH86" s="15"/>
      <c r="BCI86" s="15"/>
      <c r="BCJ86" s="15"/>
      <c r="BCK86" s="15"/>
      <c r="BCL86" s="15"/>
      <c r="BCM86" s="15"/>
      <c r="BCN86" s="15"/>
      <c r="BCO86" s="15"/>
      <c r="BCP86" s="15"/>
      <c r="BCQ86" s="15"/>
      <c r="BCR86" s="15"/>
      <c r="BCS86" s="15"/>
      <c r="BCT86" s="15"/>
      <c r="BCU86" s="15"/>
      <c r="BCV86" s="15"/>
      <c r="BCW86" s="15"/>
      <c r="BCX86" s="15"/>
      <c r="BCY86" s="15"/>
      <c r="BCZ86" s="15"/>
      <c r="BDA86" s="15"/>
      <c r="BDB86" s="15"/>
      <c r="BDC86" s="15"/>
      <c r="BDD86" s="15"/>
      <c r="BDE86" s="15"/>
      <c r="BDF86" s="15"/>
      <c r="BDG86" s="15"/>
      <c r="BDH86" s="15"/>
      <c r="BDI86" s="15"/>
      <c r="BDJ86" s="15"/>
      <c r="BDK86" s="15"/>
      <c r="BDL86" s="15"/>
      <c r="BDM86" s="15"/>
      <c r="BDN86" s="15"/>
      <c r="BDO86" s="15"/>
      <c r="BDP86" s="15"/>
      <c r="BDQ86" s="15"/>
      <c r="BDR86" s="15"/>
      <c r="BDS86" s="15"/>
      <c r="BDT86" s="15"/>
      <c r="BDU86" s="15"/>
      <c r="BDV86" s="15"/>
      <c r="BDW86" s="15"/>
      <c r="BDX86" s="15"/>
      <c r="BDY86" s="15"/>
      <c r="BDZ86" s="15"/>
      <c r="BEA86" s="15"/>
      <c r="BEB86" s="15"/>
      <c r="BEC86" s="15"/>
      <c r="BED86" s="15"/>
      <c r="BEE86" s="15"/>
      <c r="BEF86" s="15"/>
      <c r="BEG86" s="15"/>
      <c r="BEH86" s="15"/>
      <c r="BEI86" s="15"/>
      <c r="BEJ86" s="15"/>
      <c r="BEK86" s="15"/>
      <c r="BEL86" s="15"/>
      <c r="BEM86" s="15"/>
      <c r="BEN86" s="15"/>
      <c r="BEO86" s="15"/>
      <c r="BEP86" s="15"/>
      <c r="BEQ86" s="15"/>
      <c r="BER86" s="15"/>
      <c r="BES86" s="15"/>
      <c r="BET86" s="15"/>
      <c r="BEU86" s="15"/>
      <c r="BEV86" s="15"/>
      <c r="BEW86" s="15"/>
      <c r="BEX86" s="15"/>
      <c r="BEY86" s="15"/>
      <c r="BEZ86" s="15"/>
      <c r="BFA86" s="15"/>
      <c r="BFB86" s="15"/>
      <c r="BFC86" s="15"/>
      <c r="BFD86" s="15"/>
      <c r="BFE86" s="15"/>
      <c r="BFF86" s="15"/>
      <c r="BFG86" s="15"/>
      <c r="BFH86" s="15"/>
      <c r="BFI86" s="15"/>
      <c r="BFJ86" s="15"/>
      <c r="BFK86" s="15"/>
      <c r="BFL86" s="15"/>
      <c r="BFM86" s="15"/>
      <c r="BFN86" s="15"/>
      <c r="BFO86" s="15"/>
      <c r="BFP86" s="15"/>
      <c r="BFQ86" s="15"/>
      <c r="BFR86" s="15"/>
      <c r="BFS86" s="15"/>
      <c r="BFT86" s="15"/>
      <c r="BFU86" s="15"/>
      <c r="BFV86" s="15"/>
      <c r="BFW86" s="15"/>
      <c r="BFX86" s="15"/>
      <c r="BFY86" s="15"/>
      <c r="BFZ86" s="15"/>
      <c r="BGA86" s="15"/>
      <c r="BGB86" s="15"/>
      <c r="BGC86" s="15"/>
      <c r="BGD86" s="15"/>
      <c r="BGE86" s="15"/>
      <c r="BGF86" s="15"/>
      <c r="BGG86" s="15"/>
      <c r="BGH86" s="15"/>
      <c r="BGI86" s="15"/>
      <c r="BGJ86" s="15"/>
      <c r="BGK86" s="15"/>
      <c r="BGL86" s="15"/>
      <c r="BGM86" s="15"/>
      <c r="BGN86" s="15"/>
      <c r="BGO86" s="15"/>
      <c r="BGP86" s="15"/>
      <c r="BGQ86" s="15"/>
      <c r="BGR86" s="15"/>
      <c r="BGS86" s="15"/>
      <c r="BGT86" s="15"/>
      <c r="BGU86" s="15"/>
      <c r="BGV86" s="15"/>
      <c r="BGW86" s="15"/>
      <c r="BGX86" s="15"/>
      <c r="BGY86" s="15"/>
      <c r="BGZ86" s="15"/>
      <c r="BHA86" s="15"/>
      <c r="BHB86" s="15"/>
      <c r="BHC86" s="15"/>
      <c r="BHD86" s="15"/>
      <c r="BHE86" s="15"/>
      <c r="BHF86" s="15"/>
      <c r="BHG86" s="15"/>
      <c r="BHH86" s="15"/>
      <c r="BHI86" s="15"/>
      <c r="BHJ86" s="15"/>
      <c r="BHK86" s="15"/>
      <c r="BHL86" s="15"/>
      <c r="BHM86" s="15"/>
      <c r="BHN86" s="15"/>
      <c r="BHO86" s="15"/>
      <c r="BHP86" s="15"/>
      <c r="BHQ86" s="15"/>
      <c r="BHR86" s="15"/>
      <c r="BHS86" s="15"/>
      <c r="BHT86" s="15"/>
      <c r="BHU86" s="15"/>
      <c r="BHV86" s="15"/>
      <c r="BHW86" s="15"/>
      <c r="BHX86" s="15"/>
      <c r="BHY86" s="15"/>
      <c r="BHZ86" s="15"/>
      <c r="BIA86" s="15"/>
      <c r="BIB86" s="15"/>
      <c r="BIC86" s="15"/>
      <c r="BID86" s="15"/>
      <c r="BIE86" s="15"/>
      <c r="BIF86" s="15"/>
      <c r="BIG86" s="15"/>
      <c r="BIH86" s="15"/>
      <c r="BII86" s="15"/>
      <c r="BIJ86" s="15"/>
      <c r="BIK86" s="15"/>
      <c r="BIL86" s="15"/>
      <c r="BIM86" s="15"/>
      <c r="BIN86" s="15"/>
      <c r="BIO86" s="15"/>
      <c r="BIP86" s="15"/>
      <c r="BIQ86" s="15"/>
      <c r="BIR86" s="15"/>
      <c r="BIS86" s="15"/>
      <c r="BIT86" s="15"/>
      <c r="BIU86" s="15"/>
      <c r="BIV86" s="15"/>
      <c r="BIW86" s="15"/>
      <c r="BIX86" s="15"/>
      <c r="BIY86" s="15"/>
      <c r="BIZ86" s="15"/>
      <c r="BJA86" s="15"/>
      <c r="BJB86" s="15"/>
      <c r="BJC86" s="15"/>
      <c r="BJD86" s="15"/>
      <c r="BJE86" s="15"/>
      <c r="BJF86" s="15"/>
      <c r="BJG86" s="15"/>
      <c r="BJH86" s="15"/>
      <c r="BJI86" s="15"/>
      <c r="BJJ86" s="15"/>
      <c r="BJK86" s="15"/>
      <c r="BJL86" s="15"/>
      <c r="BJM86" s="15"/>
      <c r="BJN86" s="15"/>
      <c r="BJO86" s="15"/>
      <c r="BJP86" s="15"/>
      <c r="BJQ86" s="15"/>
      <c r="BJR86" s="15"/>
      <c r="BJS86" s="15"/>
      <c r="BJT86" s="15"/>
      <c r="BJU86" s="15"/>
      <c r="BJV86" s="15"/>
      <c r="BJW86" s="15"/>
      <c r="BJX86" s="15"/>
      <c r="BJY86" s="15"/>
      <c r="BJZ86" s="15"/>
      <c r="BKA86" s="15"/>
      <c r="BKB86" s="15"/>
      <c r="BKC86" s="15"/>
      <c r="BKD86" s="15"/>
      <c r="BKE86" s="15"/>
      <c r="BKF86" s="15"/>
      <c r="BKG86" s="15"/>
      <c r="BKH86" s="15"/>
      <c r="BKI86" s="15"/>
      <c r="BKJ86" s="15"/>
      <c r="BKK86" s="15"/>
      <c r="BKL86" s="15"/>
      <c r="BKM86" s="15"/>
      <c r="BKN86" s="15"/>
      <c r="BKO86" s="15"/>
      <c r="BKP86" s="15"/>
      <c r="BKQ86" s="15"/>
      <c r="BKR86" s="15"/>
      <c r="BKS86" s="15"/>
      <c r="BKT86" s="15"/>
      <c r="BKU86" s="15"/>
      <c r="BKV86" s="15"/>
      <c r="BKW86" s="15"/>
      <c r="BKX86" s="15"/>
      <c r="BKY86" s="15"/>
      <c r="BKZ86" s="15"/>
      <c r="BLA86" s="15"/>
      <c r="BLB86" s="15"/>
      <c r="BLC86" s="15"/>
      <c r="BLD86" s="15"/>
      <c r="BLE86" s="15"/>
      <c r="BLF86" s="15"/>
      <c r="BLG86" s="15"/>
      <c r="BLH86" s="15"/>
      <c r="BLI86" s="15"/>
      <c r="BLJ86" s="15"/>
      <c r="BLK86" s="15"/>
      <c r="BLL86" s="15"/>
      <c r="BLM86" s="15"/>
      <c r="BLN86" s="15"/>
      <c r="BLO86" s="15"/>
      <c r="BLP86" s="15"/>
      <c r="BLQ86" s="15"/>
      <c r="BLR86" s="15"/>
      <c r="BLS86" s="15"/>
      <c r="BLT86" s="15"/>
      <c r="BLU86" s="15"/>
      <c r="BLV86" s="15"/>
      <c r="BLW86" s="15"/>
      <c r="BLX86" s="15"/>
      <c r="BLY86" s="15"/>
      <c r="BLZ86" s="15"/>
      <c r="BMA86" s="15"/>
      <c r="BMB86" s="15"/>
      <c r="BMC86" s="15"/>
      <c r="BMD86" s="15"/>
      <c r="BME86" s="15"/>
      <c r="BMF86" s="15"/>
      <c r="BMG86" s="15"/>
      <c r="BMH86" s="15"/>
      <c r="BMI86" s="15"/>
      <c r="BMJ86" s="15"/>
      <c r="BMK86" s="15"/>
      <c r="BML86" s="15"/>
      <c r="BMM86" s="15"/>
      <c r="BMN86" s="15"/>
      <c r="BMO86" s="15"/>
      <c r="BMP86" s="15"/>
      <c r="BMQ86" s="15"/>
      <c r="BMR86" s="15"/>
      <c r="BMS86" s="15"/>
      <c r="BMT86" s="15"/>
      <c r="BMU86" s="15"/>
      <c r="BMV86" s="15"/>
      <c r="BMW86" s="15"/>
      <c r="BMX86" s="15"/>
      <c r="BMY86" s="15"/>
      <c r="BMZ86" s="15"/>
      <c r="BNA86" s="15"/>
      <c r="BNB86" s="15"/>
      <c r="BNC86" s="15"/>
      <c r="BND86" s="15"/>
      <c r="BNE86" s="15"/>
      <c r="BNF86" s="15"/>
      <c r="BNG86" s="15"/>
      <c r="BNH86" s="15"/>
      <c r="BNI86" s="15"/>
      <c r="BNJ86" s="15"/>
      <c r="BNK86" s="15"/>
      <c r="BNL86" s="15"/>
      <c r="BNM86" s="15"/>
      <c r="BNN86" s="15"/>
      <c r="BNO86" s="15"/>
      <c r="BNP86" s="15"/>
      <c r="BNQ86" s="15"/>
      <c r="BNR86" s="15"/>
      <c r="BNS86" s="15"/>
      <c r="BNT86" s="15"/>
      <c r="BNU86" s="15"/>
      <c r="BNV86" s="15"/>
      <c r="BNW86" s="15"/>
      <c r="BNX86" s="15"/>
      <c r="BNY86" s="15"/>
      <c r="BNZ86" s="15"/>
      <c r="BOA86" s="15"/>
      <c r="BOB86" s="15"/>
      <c r="BOC86" s="15"/>
      <c r="BOD86" s="15"/>
      <c r="BOE86" s="15"/>
      <c r="BOF86" s="15"/>
      <c r="BOG86" s="15"/>
      <c r="BOH86" s="15"/>
      <c r="BOI86" s="15"/>
      <c r="BOJ86" s="15"/>
      <c r="BOK86" s="15"/>
      <c r="BOL86" s="15"/>
      <c r="BOM86" s="15"/>
      <c r="BON86" s="15"/>
      <c r="BOO86" s="15"/>
      <c r="BOP86" s="15"/>
      <c r="BOQ86" s="15"/>
      <c r="BOR86" s="15"/>
      <c r="BOS86" s="15"/>
      <c r="BOT86" s="15"/>
      <c r="BOU86" s="15"/>
      <c r="BOV86" s="15"/>
      <c r="BOW86" s="15"/>
      <c r="BOX86" s="15"/>
      <c r="BOY86" s="15"/>
      <c r="BOZ86" s="15"/>
      <c r="BPA86" s="15"/>
      <c r="BPB86" s="15"/>
      <c r="BPC86" s="15"/>
      <c r="BPD86" s="15"/>
      <c r="BPE86" s="15"/>
      <c r="BPF86" s="15"/>
      <c r="BPG86" s="15"/>
      <c r="BPH86" s="15"/>
      <c r="BPI86" s="15"/>
      <c r="BPJ86" s="15"/>
      <c r="BPK86" s="15"/>
      <c r="BPL86" s="15"/>
      <c r="BPM86" s="15"/>
      <c r="BPN86" s="15"/>
      <c r="BPO86" s="15"/>
      <c r="BPP86" s="15"/>
      <c r="BPQ86" s="15"/>
      <c r="BPR86" s="15"/>
      <c r="BPS86" s="15"/>
      <c r="BPT86" s="15"/>
      <c r="BPU86" s="15"/>
      <c r="BPV86" s="15"/>
      <c r="BPW86" s="15"/>
      <c r="BPX86" s="15"/>
      <c r="BPY86" s="15"/>
      <c r="BPZ86" s="15"/>
      <c r="BQA86" s="15"/>
      <c r="BQB86" s="15"/>
      <c r="BQC86" s="15"/>
      <c r="BQD86" s="15"/>
      <c r="BQE86" s="15"/>
      <c r="BQF86" s="15"/>
      <c r="BQG86" s="15"/>
      <c r="BQH86" s="15"/>
      <c r="BQI86" s="15"/>
      <c r="BQJ86" s="15"/>
      <c r="BQK86" s="15"/>
      <c r="BQL86" s="15"/>
      <c r="BQM86" s="15"/>
      <c r="BQN86" s="15"/>
      <c r="BQO86" s="15"/>
      <c r="BQP86" s="15"/>
      <c r="BQQ86" s="15"/>
      <c r="BQR86" s="15"/>
      <c r="BQS86" s="15"/>
      <c r="BQT86" s="15"/>
      <c r="BQU86" s="15"/>
      <c r="BQV86" s="15"/>
      <c r="BQW86" s="15"/>
      <c r="BQX86" s="15"/>
      <c r="BQY86" s="15"/>
      <c r="BQZ86" s="15"/>
      <c r="BRA86" s="15"/>
      <c r="BRB86" s="15"/>
      <c r="BRC86" s="15"/>
      <c r="BRD86" s="15"/>
      <c r="BRE86" s="15"/>
      <c r="BRF86" s="15"/>
      <c r="BRG86" s="15"/>
      <c r="BRH86" s="15"/>
      <c r="BRI86" s="15"/>
      <c r="BRJ86" s="15"/>
      <c r="BRK86" s="15"/>
      <c r="BRL86" s="15"/>
      <c r="BRM86" s="15"/>
      <c r="BRN86" s="15"/>
      <c r="BRO86" s="15"/>
      <c r="BRP86" s="15"/>
      <c r="BRQ86" s="15"/>
      <c r="BRR86" s="15"/>
      <c r="BRS86" s="15"/>
      <c r="BRT86" s="15"/>
      <c r="BRU86" s="15"/>
      <c r="BRV86" s="15"/>
      <c r="BRW86" s="15"/>
      <c r="BRX86" s="15"/>
      <c r="BRY86" s="15"/>
      <c r="BRZ86" s="15"/>
      <c r="BSA86" s="15"/>
      <c r="BSB86" s="15"/>
      <c r="BSC86" s="15"/>
      <c r="BSD86" s="15"/>
      <c r="BSE86" s="15"/>
      <c r="BSF86" s="15"/>
      <c r="BSG86" s="15"/>
      <c r="BSH86" s="15"/>
      <c r="BSI86" s="15"/>
      <c r="BSJ86" s="15"/>
      <c r="BSK86" s="15"/>
      <c r="BSL86" s="15"/>
      <c r="BSM86" s="15"/>
      <c r="BSN86" s="15"/>
      <c r="BSO86" s="15"/>
      <c r="BSP86" s="15"/>
      <c r="BSQ86" s="15"/>
      <c r="BSR86" s="15"/>
      <c r="BSS86" s="15"/>
      <c r="BST86" s="15"/>
      <c r="BSU86" s="15"/>
      <c r="BSV86" s="15"/>
      <c r="BSW86" s="15"/>
      <c r="BSX86" s="15"/>
      <c r="BSY86" s="15"/>
      <c r="BSZ86" s="15"/>
      <c r="BTA86" s="15"/>
      <c r="BTB86" s="15"/>
      <c r="BTC86" s="15"/>
      <c r="BTD86" s="15"/>
      <c r="BTE86" s="15"/>
      <c r="BTF86" s="15"/>
      <c r="BTG86" s="15"/>
      <c r="BTH86" s="15"/>
      <c r="BTI86" s="15"/>
      <c r="BTJ86" s="15"/>
      <c r="BTK86" s="15"/>
      <c r="BTL86" s="15"/>
      <c r="BTM86" s="15"/>
      <c r="BTN86" s="15"/>
      <c r="BTO86" s="15"/>
      <c r="BTP86" s="15"/>
      <c r="BTQ86" s="15"/>
      <c r="BTR86" s="15"/>
      <c r="BTS86" s="15"/>
      <c r="BTT86" s="15"/>
      <c r="BTU86" s="15"/>
      <c r="BTV86" s="15"/>
      <c r="BTW86" s="15"/>
      <c r="BTX86" s="15"/>
      <c r="BTY86" s="15"/>
      <c r="BTZ86" s="15"/>
      <c r="BUA86" s="15"/>
      <c r="BUB86" s="15"/>
      <c r="BUC86" s="15"/>
      <c r="BUD86" s="15"/>
      <c r="BUE86" s="15"/>
      <c r="BUF86" s="15"/>
      <c r="BUG86" s="15"/>
      <c r="BUH86" s="15"/>
      <c r="BUI86" s="15"/>
      <c r="BUJ86" s="15"/>
      <c r="BUK86" s="15"/>
      <c r="BUL86" s="15"/>
      <c r="BUM86" s="15"/>
      <c r="BUN86" s="15"/>
      <c r="BUO86" s="15"/>
      <c r="BUP86" s="15"/>
      <c r="BUQ86" s="15"/>
      <c r="BUR86" s="15"/>
      <c r="BUS86" s="15"/>
      <c r="BUT86" s="15"/>
      <c r="BUU86" s="15"/>
      <c r="BUV86" s="15"/>
      <c r="BUW86" s="15"/>
      <c r="BUX86" s="15"/>
      <c r="BUY86" s="15"/>
      <c r="BUZ86" s="15"/>
      <c r="BVA86" s="15"/>
      <c r="BVB86" s="15"/>
      <c r="BVC86" s="15"/>
      <c r="BVD86" s="15"/>
      <c r="BVE86" s="15"/>
      <c r="BVF86" s="15"/>
      <c r="BVG86" s="15"/>
      <c r="BVH86" s="15"/>
      <c r="BVI86" s="15"/>
      <c r="BVJ86" s="15"/>
      <c r="BVK86" s="15"/>
      <c r="BVL86" s="15"/>
      <c r="BVM86" s="15"/>
      <c r="BVN86" s="15"/>
      <c r="BVO86" s="15"/>
      <c r="BVP86" s="15"/>
      <c r="BVQ86" s="15"/>
      <c r="BVR86" s="15"/>
      <c r="BVS86" s="15"/>
      <c r="BVT86" s="15"/>
      <c r="BVU86" s="15"/>
      <c r="BVV86" s="15"/>
      <c r="BVW86" s="15"/>
      <c r="BVX86" s="15"/>
      <c r="BVY86" s="15"/>
      <c r="BVZ86" s="15"/>
      <c r="BWA86" s="15"/>
      <c r="BWB86" s="15"/>
      <c r="BWC86" s="15"/>
      <c r="BWD86" s="15"/>
      <c r="BWE86" s="15"/>
      <c r="BWF86" s="15"/>
      <c r="BWG86" s="15"/>
      <c r="BWH86" s="15"/>
      <c r="BWI86" s="15"/>
      <c r="BWJ86" s="15"/>
      <c r="BWK86" s="15"/>
      <c r="BWL86" s="15"/>
      <c r="BWM86" s="15"/>
      <c r="BWN86" s="15"/>
      <c r="BWO86" s="15"/>
      <c r="BWP86" s="15"/>
      <c r="BWQ86" s="15"/>
      <c r="BWR86" s="15"/>
      <c r="BWS86" s="15"/>
      <c r="BWT86" s="15"/>
      <c r="BWU86" s="15"/>
      <c r="BWV86" s="15"/>
      <c r="BWW86" s="15"/>
      <c r="BWX86" s="15"/>
      <c r="BWY86" s="15"/>
      <c r="BWZ86" s="15"/>
      <c r="BXA86" s="15"/>
      <c r="BXB86" s="15"/>
      <c r="BXC86" s="15"/>
      <c r="BXD86" s="15"/>
      <c r="BXE86" s="15"/>
      <c r="BXF86" s="15"/>
      <c r="BXG86" s="15"/>
      <c r="BXH86" s="15"/>
      <c r="BXI86" s="15"/>
      <c r="BXJ86" s="15"/>
      <c r="BXK86" s="15"/>
      <c r="BXL86" s="15"/>
      <c r="BXM86" s="15"/>
      <c r="BXN86" s="15"/>
      <c r="BXO86" s="15"/>
      <c r="BXP86" s="15"/>
      <c r="BXQ86" s="15"/>
      <c r="BXR86" s="15"/>
      <c r="BXS86" s="15"/>
      <c r="BXT86" s="15"/>
      <c r="BXU86" s="15"/>
      <c r="BXV86" s="15"/>
      <c r="BXW86" s="15"/>
      <c r="BXX86" s="15"/>
      <c r="BXY86" s="15"/>
      <c r="BXZ86" s="15"/>
      <c r="BYA86" s="15"/>
      <c r="BYB86" s="15"/>
      <c r="BYC86" s="15"/>
      <c r="BYD86" s="15"/>
      <c r="BYE86" s="15"/>
      <c r="BYF86" s="15"/>
      <c r="BYG86" s="15"/>
      <c r="BYH86" s="15"/>
      <c r="BYI86" s="15"/>
      <c r="BYJ86" s="15"/>
      <c r="BYK86" s="15"/>
      <c r="BYL86" s="15"/>
      <c r="BYM86" s="15"/>
      <c r="BYN86" s="15"/>
      <c r="BYO86" s="15"/>
      <c r="BYP86" s="15"/>
      <c r="BYQ86" s="15"/>
      <c r="BYR86" s="15"/>
      <c r="BYS86" s="15"/>
      <c r="BYT86" s="15"/>
      <c r="BYU86" s="15"/>
      <c r="BYV86" s="15"/>
      <c r="BYW86" s="15"/>
      <c r="BYX86" s="15"/>
      <c r="BYY86" s="15"/>
      <c r="BYZ86" s="15"/>
      <c r="BZA86" s="15"/>
      <c r="BZB86" s="15"/>
      <c r="BZC86" s="15"/>
      <c r="BZD86" s="15"/>
      <c r="BZE86" s="15"/>
      <c r="BZF86" s="15"/>
      <c r="BZG86" s="15"/>
      <c r="BZH86" s="15"/>
      <c r="BZI86" s="15"/>
      <c r="BZJ86" s="15"/>
      <c r="BZK86" s="15"/>
      <c r="BZL86" s="15"/>
      <c r="BZM86" s="15"/>
      <c r="BZN86" s="15"/>
      <c r="BZO86" s="15"/>
      <c r="BZP86" s="15"/>
      <c r="BZQ86" s="15"/>
      <c r="BZR86" s="15"/>
      <c r="BZS86" s="15"/>
      <c r="BZT86" s="15"/>
      <c r="BZU86" s="15"/>
      <c r="BZV86" s="15"/>
      <c r="BZW86" s="15"/>
      <c r="BZX86" s="15"/>
      <c r="BZY86" s="15"/>
      <c r="BZZ86" s="15"/>
      <c r="CAA86" s="15"/>
      <c r="CAB86" s="15"/>
      <c r="CAC86" s="15"/>
      <c r="CAD86" s="15"/>
      <c r="CAE86" s="15"/>
      <c r="CAF86" s="15"/>
      <c r="CAG86" s="15"/>
      <c r="CAH86" s="15"/>
      <c r="CAI86" s="15"/>
      <c r="CAJ86" s="15"/>
      <c r="CAK86" s="15"/>
      <c r="CAL86" s="15"/>
      <c r="CAM86" s="15"/>
      <c r="CAN86" s="15"/>
      <c r="CAO86" s="15"/>
      <c r="CAP86" s="15"/>
      <c r="CAQ86" s="15"/>
      <c r="CAR86" s="15"/>
      <c r="CAS86" s="15"/>
      <c r="CAT86" s="15"/>
      <c r="CAU86" s="15"/>
      <c r="CAV86" s="15"/>
      <c r="CAW86" s="15"/>
      <c r="CAX86" s="15"/>
      <c r="CAY86" s="15"/>
      <c r="CAZ86" s="15"/>
      <c r="CBA86" s="15"/>
      <c r="CBB86" s="15"/>
      <c r="CBC86" s="15"/>
      <c r="CBD86" s="15"/>
      <c r="CBE86" s="15"/>
      <c r="CBF86" s="15"/>
      <c r="CBG86" s="15"/>
      <c r="CBH86" s="15"/>
      <c r="CBI86" s="15"/>
      <c r="CBJ86" s="15"/>
      <c r="CBK86" s="15"/>
      <c r="CBL86" s="15"/>
      <c r="CBM86" s="15"/>
      <c r="CBN86" s="15"/>
      <c r="CBO86" s="15"/>
      <c r="CBP86" s="15"/>
      <c r="CBQ86" s="15"/>
      <c r="CBR86" s="15"/>
      <c r="CBS86" s="15"/>
      <c r="CBT86" s="15"/>
      <c r="CBU86" s="15"/>
      <c r="CBV86" s="15"/>
      <c r="CBW86" s="15"/>
      <c r="CBX86" s="15"/>
      <c r="CBY86" s="15"/>
      <c r="CBZ86" s="15"/>
      <c r="CCA86" s="15"/>
      <c r="CCB86" s="15"/>
      <c r="CCC86" s="15"/>
      <c r="CCD86" s="15"/>
      <c r="CCE86" s="15"/>
      <c r="CCF86" s="15"/>
      <c r="CCG86" s="15"/>
      <c r="CCH86" s="15"/>
      <c r="CCI86" s="15"/>
      <c r="CCJ86" s="15"/>
      <c r="CCK86" s="15"/>
      <c r="CCL86" s="15"/>
      <c r="CCM86" s="15"/>
      <c r="CCN86" s="15"/>
      <c r="CCO86" s="15"/>
      <c r="CCP86" s="15"/>
      <c r="CCQ86" s="15"/>
      <c r="CCR86" s="15"/>
      <c r="CCS86" s="15"/>
      <c r="CCT86" s="15"/>
      <c r="CCU86" s="15"/>
      <c r="CCV86" s="15"/>
      <c r="CCW86" s="15"/>
      <c r="CCX86" s="15"/>
      <c r="CCY86" s="15"/>
      <c r="CCZ86" s="15"/>
      <c r="CDA86" s="15"/>
      <c r="CDB86" s="15"/>
      <c r="CDC86" s="15"/>
      <c r="CDD86" s="15"/>
      <c r="CDE86" s="15"/>
      <c r="CDF86" s="15"/>
      <c r="CDG86" s="15"/>
      <c r="CDH86" s="15"/>
      <c r="CDI86" s="15"/>
      <c r="CDJ86" s="15"/>
      <c r="CDK86" s="15"/>
      <c r="CDL86" s="15"/>
      <c r="CDM86" s="15"/>
      <c r="CDN86" s="15"/>
      <c r="CDO86" s="15"/>
      <c r="CDP86" s="15"/>
      <c r="CDQ86" s="15"/>
      <c r="CDR86" s="15"/>
      <c r="CDS86" s="15"/>
      <c r="CDT86" s="15"/>
      <c r="CDU86" s="15"/>
      <c r="CDV86" s="15"/>
      <c r="CDW86" s="15"/>
      <c r="CDX86" s="15"/>
      <c r="CDY86" s="15"/>
      <c r="CDZ86" s="15"/>
      <c r="CEA86" s="15"/>
      <c r="CEB86" s="15"/>
      <c r="CEC86" s="15"/>
      <c r="CED86" s="15"/>
      <c r="CEE86" s="15"/>
      <c r="CEF86" s="15"/>
      <c r="CEG86" s="15"/>
      <c r="CEH86" s="15"/>
      <c r="CEI86" s="15"/>
      <c r="CEJ86" s="15"/>
      <c r="CEK86" s="15"/>
      <c r="CEL86" s="15"/>
      <c r="CEM86" s="15"/>
      <c r="CEN86" s="15"/>
      <c r="CEO86" s="15"/>
      <c r="CEP86" s="15"/>
      <c r="CEQ86" s="15"/>
      <c r="CER86" s="15"/>
      <c r="CES86" s="15"/>
      <c r="CET86" s="15"/>
      <c r="CEU86" s="15"/>
      <c r="CEV86" s="15"/>
      <c r="CEW86" s="15"/>
      <c r="CEX86" s="15"/>
      <c r="CEY86" s="15"/>
      <c r="CEZ86" s="15"/>
      <c r="CFA86" s="15"/>
      <c r="CFB86" s="15"/>
      <c r="CFC86" s="15"/>
      <c r="CFD86" s="15"/>
      <c r="CFE86" s="15"/>
      <c r="CFF86" s="15"/>
      <c r="CFG86" s="15"/>
      <c r="CFH86" s="15"/>
      <c r="CFI86" s="15"/>
      <c r="CFJ86" s="15"/>
      <c r="CFK86" s="15"/>
      <c r="CFL86" s="15"/>
      <c r="CFM86" s="15"/>
      <c r="CFN86" s="15"/>
      <c r="CFO86" s="15"/>
      <c r="CFP86" s="15"/>
      <c r="CFQ86" s="15"/>
      <c r="CFR86" s="15"/>
      <c r="CFS86" s="15"/>
      <c r="CFT86" s="15"/>
      <c r="CFU86" s="15"/>
      <c r="CFV86" s="15"/>
      <c r="CFW86" s="15"/>
      <c r="CFX86" s="15"/>
      <c r="CFY86" s="15"/>
      <c r="CFZ86" s="15"/>
      <c r="CGA86" s="15"/>
      <c r="CGB86" s="15"/>
      <c r="CGC86" s="15"/>
      <c r="CGD86" s="15"/>
      <c r="CGE86" s="15"/>
      <c r="CGF86" s="15"/>
      <c r="CGG86" s="15"/>
      <c r="CGH86" s="15"/>
      <c r="CGI86" s="15"/>
      <c r="CGJ86" s="15"/>
      <c r="CGK86" s="15"/>
      <c r="CGL86" s="15"/>
      <c r="CGM86" s="15"/>
      <c r="CGN86" s="15"/>
      <c r="CGO86" s="15"/>
      <c r="CGP86" s="15"/>
      <c r="CGQ86" s="15"/>
      <c r="CGR86" s="15"/>
      <c r="CGS86" s="15"/>
      <c r="CGT86" s="15"/>
      <c r="CGU86" s="15"/>
      <c r="CGV86" s="15"/>
      <c r="CGW86" s="15"/>
      <c r="CGX86" s="15"/>
      <c r="CGY86" s="15"/>
      <c r="CGZ86" s="15"/>
      <c r="CHA86" s="15"/>
      <c r="CHB86" s="15"/>
      <c r="CHC86" s="15"/>
      <c r="CHD86" s="15"/>
      <c r="CHE86" s="15"/>
      <c r="CHF86" s="15"/>
      <c r="CHG86" s="15"/>
      <c r="CHH86" s="15"/>
      <c r="CHI86" s="15"/>
      <c r="CHJ86" s="15"/>
      <c r="CHK86" s="15"/>
      <c r="CHL86" s="15"/>
      <c r="CHM86" s="15"/>
      <c r="CHN86" s="15"/>
      <c r="CHO86" s="15"/>
      <c r="CHP86" s="15"/>
      <c r="CHQ86" s="15"/>
      <c r="CHR86" s="15"/>
      <c r="CHS86" s="15"/>
      <c r="CHT86" s="15"/>
      <c r="CHU86" s="15"/>
      <c r="CHV86" s="15"/>
      <c r="CHW86" s="15"/>
      <c r="CHX86" s="15"/>
      <c r="CHY86" s="15"/>
      <c r="CHZ86" s="15"/>
      <c r="CIA86" s="15"/>
      <c r="CIB86" s="15"/>
      <c r="CIC86" s="15"/>
      <c r="CID86" s="15"/>
      <c r="CIE86" s="15"/>
      <c r="CIF86" s="15"/>
      <c r="CIG86" s="15"/>
      <c r="CIH86" s="15"/>
      <c r="CII86" s="15"/>
      <c r="CIJ86" s="15"/>
      <c r="CIK86" s="15"/>
      <c r="CIL86" s="15"/>
      <c r="CIM86" s="15"/>
      <c r="CIN86" s="15"/>
      <c r="CIO86" s="15"/>
      <c r="CIP86" s="15"/>
      <c r="CIQ86" s="15"/>
      <c r="CIR86" s="15"/>
      <c r="CIS86" s="15"/>
      <c r="CIT86" s="15"/>
      <c r="CIU86" s="15"/>
      <c r="CIV86" s="15"/>
      <c r="CIW86" s="15"/>
      <c r="CIX86" s="15"/>
      <c r="CIY86" s="15"/>
      <c r="CIZ86" s="15"/>
      <c r="CJA86" s="15"/>
      <c r="CJB86" s="15"/>
      <c r="CJC86" s="15"/>
      <c r="CJD86" s="15"/>
      <c r="CJE86" s="15"/>
      <c r="CJF86" s="15"/>
      <c r="CJG86" s="15"/>
      <c r="CJH86" s="15"/>
      <c r="CJI86" s="15"/>
      <c r="CJJ86" s="15"/>
      <c r="CJK86" s="15"/>
      <c r="CJL86" s="15"/>
      <c r="CJM86" s="15"/>
      <c r="CJN86" s="15"/>
      <c r="CJO86" s="15"/>
      <c r="CJP86" s="15"/>
      <c r="CJQ86" s="15"/>
      <c r="CJR86" s="15"/>
      <c r="CJS86" s="15"/>
      <c r="CJT86" s="15"/>
      <c r="CJU86" s="15"/>
      <c r="CJV86" s="15"/>
      <c r="CJW86" s="15"/>
      <c r="CJX86" s="15"/>
      <c r="CJY86" s="15"/>
      <c r="CJZ86" s="15"/>
      <c r="CKA86" s="15"/>
      <c r="CKB86" s="15"/>
      <c r="CKC86" s="15"/>
      <c r="CKD86" s="15"/>
      <c r="CKE86" s="15"/>
      <c r="CKF86" s="15"/>
      <c r="CKG86" s="15"/>
      <c r="CKH86" s="15"/>
      <c r="CKI86" s="15"/>
      <c r="CKJ86" s="15"/>
      <c r="CKK86" s="15"/>
      <c r="CKL86" s="15"/>
      <c r="CKM86" s="15"/>
      <c r="CKN86" s="15"/>
      <c r="CKO86" s="15"/>
      <c r="CKP86" s="15"/>
      <c r="CKQ86" s="15"/>
      <c r="CKR86" s="15"/>
      <c r="CKS86" s="15"/>
      <c r="CKT86" s="15"/>
      <c r="CKU86" s="15"/>
      <c r="CKV86" s="15"/>
      <c r="CKW86" s="15"/>
      <c r="CKX86" s="15"/>
      <c r="CKY86" s="15"/>
      <c r="CKZ86" s="15"/>
      <c r="CLA86" s="15"/>
      <c r="CLB86" s="15"/>
      <c r="CLC86" s="15"/>
      <c r="CLD86" s="15"/>
      <c r="CLE86" s="15"/>
      <c r="CLF86" s="15"/>
      <c r="CLG86" s="15"/>
      <c r="CLH86" s="15"/>
      <c r="CLI86" s="15"/>
      <c r="CLJ86" s="15"/>
      <c r="CLK86" s="15"/>
      <c r="CLL86" s="15"/>
      <c r="CLM86" s="15"/>
      <c r="CLN86" s="15"/>
      <c r="CLO86" s="15"/>
      <c r="CLP86" s="15"/>
      <c r="CLQ86" s="15"/>
      <c r="CLR86" s="15"/>
      <c r="CLS86" s="15"/>
      <c r="CLT86" s="15"/>
      <c r="CLU86" s="15"/>
      <c r="CLV86" s="15"/>
      <c r="CLW86" s="15"/>
      <c r="CLX86" s="15"/>
      <c r="CLY86" s="15"/>
      <c r="CLZ86" s="15"/>
      <c r="CMA86" s="15"/>
      <c r="CMB86" s="15"/>
      <c r="CMC86" s="15"/>
      <c r="CMD86" s="15"/>
      <c r="CME86" s="15"/>
      <c r="CMF86" s="15"/>
      <c r="CMG86" s="15"/>
      <c r="CMH86" s="15"/>
      <c r="CMI86" s="15"/>
      <c r="CMJ86" s="15"/>
      <c r="CMK86" s="15"/>
      <c r="CML86" s="15"/>
      <c r="CMM86" s="15"/>
      <c r="CMN86" s="15"/>
      <c r="CMO86" s="15"/>
      <c r="CMP86" s="15"/>
      <c r="CMQ86" s="15"/>
      <c r="CMR86" s="15"/>
      <c r="CMS86" s="15"/>
      <c r="CMT86" s="15"/>
      <c r="CMU86" s="15"/>
      <c r="CMV86" s="15"/>
      <c r="CMW86" s="15"/>
      <c r="CMX86" s="15"/>
      <c r="CMY86" s="15"/>
      <c r="CMZ86" s="15"/>
      <c r="CNA86" s="15"/>
      <c r="CNB86" s="15"/>
      <c r="CNC86" s="15"/>
      <c r="CND86" s="15"/>
      <c r="CNE86" s="15"/>
      <c r="CNF86" s="15"/>
      <c r="CNG86" s="15"/>
      <c r="CNH86" s="15"/>
      <c r="CNI86" s="15"/>
      <c r="CNJ86" s="15"/>
      <c r="CNK86" s="15"/>
      <c r="CNL86" s="15"/>
      <c r="CNM86" s="15"/>
      <c r="CNN86" s="15"/>
      <c r="CNO86" s="15"/>
      <c r="CNP86" s="15"/>
      <c r="CNQ86" s="15"/>
      <c r="CNR86" s="15"/>
      <c r="CNS86" s="15"/>
      <c r="CNT86" s="15"/>
      <c r="CNU86" s="15"/>
      <c r="CNV86" s="15"/>
      <c r="CNW86" s="15"/>
      <c r="CNX86" s="15"/>
      <c r="CNY86" s="15"/>
      <c r="CNZ86" s="15"/>
      <c r="COA86" s="15"/>
      <c r="COB86" s="15"/>
      <c r="COC86" s="15"/>
      <c r="COD86" s="15"/>
      <c r="COE86" s="15"/>
      <c r="COF86" s="15"/>
      <c r="COG86" s="15"/>
      <c r="COH86" s="15"/>
      <c r="COI86" s="15"/>
      <c r="COJ86" s="15"/>
      <c r="COK86" s="15"/>
      <c r="COL86" s="15"/>
      <c r="COM86" s="15"/>
      <c r="CON86" s="15"/>
      <c r="COO86" s="15"/>
      <c r="COP86" s="15"/>
      <c r="COQ86" s="15"/>
      <c r="COR86" s="15"/>
      <c r="COS86" s="15"/>
      <c r="COT86" s="15"/>
      <c r="COU86" s="15"/>
      <c r="COV86" s="15"/>
      <c r="COW86" s="15"/>
      <c r="COX86" s="15"/>
      <c r="COY86" s="15"/>
      <c r="COZ86" s="15"/>
      <c r="CPA86" s="15"/>
      <c r="CPB86" s="15"/>
      <c r="CPC86" s="15"/>
      <c r="CPD86" s="15"/>
      <c r="CPE86" s="15"/>
      <c r="CPF86" s="15"/>
      <c r="CPG86" s="15"/>
      <c r="CPH86" s="15"/>
      <c r="CPI86" s="15"/>
      <c r="CPJ86" s="15"/>
      <c r="CPK86" s="15"/>
      <c r="CPL86" s="15"/>
      <c r="CPM86" s="15"/>
      <c r="CPN86" s="15"/>
      <c r="CPO86" s="15"/>
      <c r="CPP86" s="15"/>
      <c r="CPQ86" s="15"/>
      <c r="CPR86" s="15"/>
      <c r="CPS86" s="15"/>
      <c r="CPT86" s="15"/>
      <c r="CPU86" s="15"/>
      <c r="CPV86" s="15"/>
      <c r="CPW86" s="15"/>
      <c r="CPX86" s="15"/>
      <c r="CPY86" s="15"/>
      <c r="CPZ86" s="15"/>
      <c r="CQA86" s="15"/>
      <c r="CQB86" s="15"/>
      <c r="CQC86" s="15"/>
      <c r="CQD86" s="15"/>
      <c r="CQE86" s="15"/>
      <c r="CQF86" s="15"/>
      <c r="CQG86" s="15"/>
      <c r="CQH86" s="15"/>
      <c r="CQI86" s="15"/>
      <c r="CQJ86" s="15"/>
      <c r="CQK86" s="15"/>
      <c r="CQL86" s="15"/>
      <c r="CQM86" s="15"/>
      <c r="CQN86" s="15"/>
      <c r="CQO86" s="15"/>
      <c r="CQP86" s="15"/>
      <c r="CQQ86" s="15"/>
      <c r="CQR86" s="15"/>
      <c r="CQS86" s="15"/>
      <c r="CQT86" s="15"/>
      <c r="CQU86" s="15"/>
      <c r="CQV86" s="15"/>
      <c r="CQW86" s="15"/>
      <c r="CQX86" s="15"/>
      <c r="CQY86" s="15"/>
      <c r="CQZ86" s="15"/>
      <c r="CRA86" s="15"/>
      <c r="CRB86" s="15"/>
      <c r="CRC86" s="15"/>
      <c r="CRD86" s="15"/>
      <c r="CRE86" s="15"/>
      <c r="CRF86" s="15"/>
      <c r="CRG86" s="15"/>
      <c r="CRH86" s="15"/>
      <c r="CRI86" s="15"/>
      <c r="CRJ86" s="15"/>
      <c r="CRK86" s="15"/>
      <c r="CRL86" s="15"/>
      <c r="CRM86" s="15"/>
      <c r="CRN86" s="15"/>
      <c r="CRO86" s="15"/>
      <c r="CRP86" s="15"/>
      <c r="CRQ86" s="15"/>
      <c r="CRR86" s="15"/>
      <c r="CRS86" s="15"/>
      <c r="CRT86" s="15"/>
      <c r="CRU86" s="15"/>
      <c r="CRV86" s="15"/>
      <c r="CRW86" s="15"/>
      <c r="CRX86" s="15"/>
      <c r="CRY86" s="15"/>
      <c r="CRZ86" s="15"/>
      <c r="CSA86" s="15"/>
      <c r="CSB86" s="15"/>
      <c r="CSC86" s="15"/>
      <c r="CSD86" s="15"/>
      <c r="CSE86" s="15"/>
      <c r="CSF86" s="15"/>
      <c r="CSG86" s="15"/>
      <c r="CSH86" s="15"/>
      <c r="CSI86" s="15"/>
      <c r="CSJ86" s="15"/>
      <c r="CSK86" s="15"/>
      <c r="CSL86" s="15"/>
      <c r="CSM86" s="15"/>
      <c r="CSN86" s="15"/>
      <c r="CSO86" s="15"/>
      <c r="CSP86" s="15"/>
      <c r="CSQ86" s="15"/>
      <c r="CSR86" s="15"/>
      <c r="CSS86" s="15"/>
      <c r="CST86" s="15"/>
      <c r="CSU86" s="15"/>
      <c r="CSV86" s="15"/>
      <c r="CSW86" s="15"/>
      <c r="CSX86" s="15"/>
      <c r="CSY86" s="15"/>
      <c r="CSZ86" s="15"/>
      <c r="CTA86" s="15"/>
      <c r="CTB86" s="15"/>
      <c r="CTC86" s="15"/>
      <c r="CTD86" s="15"/>
      <c r="CTE86" s="15"/>
      <c r="CTF86" s="15"/>
      <c r="CTG86" s="15"/>
      <c r="CTH86" s="15"/>
      <c r="CTI86" s="15"/>
      <c r="CTJ86" s="15"/>
      <c r="CTK86" s="15"/>
      <c r="CTL86" s="15"/>
      <c r="CTM86" s="15"/>
      <c r="CTN86" s="15"/>
      <c r="CTO86" s="15"/>
      <c r="CTP86" s="15"/>
      <c r="CTQ86" s="15"/>
      <c r="CTR86" s="15"/>
      <c r="CTS86" s="15"/>
      <c r="CTT86" s="15"/>
      <c r="CTU86" s="15"/>
      <c r="CTV86" s="15"/>
      <c r="CTW86" s="15"/>
      <c r="CTX86" s="15"/>
      <c r="CTY86" s="15"/>
      <c r="CTZ86" s="15"/>
      <c r="CUA86" s="15"/>
      <c r="CUB86" s="15"/>
      <c r="CUC86" s="15"/>
      <c r="CUD86" s="15"/>
      <c r="CUE86" s="15"/>
      <c r="CUF86" s="15"/>
      <c r="CUG86" s="15"/>
      <c r="CUH86" s="15"/>
      <c r="CUI86" s="15"/>
      <c r="CUJ86" s="15"/>
      <c r="CUK86" s="15"/>
      <c r="CUL86" s="15"/>
      <c r="CUM86" s="15"/>
      <c r="CUN86" s="15"/>
      <c r="CUO86" s="15"/>
      <c r="CUP86" s="15"/>
      <c r="CUQ86" s="15"/>
      <c r="CUR86" s="15"/>
      <c r="CUS86" s="15"/>
      <c r="CUT86" s="15"/>
      <c r="CUU86" s="15"/>
      <c r="CUV86" s="15"/>
      <c r="CUW86" s="15"/>
      <c r="CUX86" s="15"/>
      <c r="CUY86" s="15"/>
      <c r="CUZ86" s="15"/>
      <c r="CVA86" s="15"/>
      <c r="CVB86" s="15"/>
      <c r="CVC86" s="15"/>
      <c r="CVD86" s="15"/>
      <c r="CVE86" s="15"/>
      <c r="CVF86" s="15"/>
      <c r="CVG86" s="15"/>
      <c r="CVH86" s="15"/>
      <c r="CVI86" s="15"/>
      <c r="CVJ86" s="15"/>
      <c r="CVK86" s="15"/>
      <c r="CVL86" s="15"/>
      <c r="CVM86" s="15"/>
      <c r="CVN86" s="15"/>
      <c r="CVO86" s="15"/>
      <c r="CVP86" s="15"/>
      <c r="CVQ86" s="15"/>
      <c r="CVR86" s="15"/>
      <c r="CVS86" s="15"/>
      <c r="CVT86" s="15"/>
      <c r="CVU86" s="15"/>
      <c r="CVV86" s="15"/>
      <c r="CVW86" s="15"/>
      <c r="CVX86" s="15"/>
      <c r="CVY86" s="15"/>
      <c r="CVZ86" s="15"/>
      <c r="CWA86" s="15"/>
      <c r="CWB86" s="15"/>
      <c r="CWC86" s="15"/>
      <c r="CWD86" s="15"/>
      <c r="CWE86" s="15"/>
      <c r="CWF86" s="15"/>
      <c r="CWG86" s="15"/>
      <c r="CWH86" s="15"/>
      <c r="CWI86" s="15"/>
      <c r="CWJ86" s="15"/>
      <c r="CWK86" s="15"/>
      <c r="CWL86" s="15"/>
      <c r="CWM86" s="15"/>
      <c r="CWN86" s="15"/>
      <c r="CWO86" s="15"/>
      <c r="CWP86" s="15"/>
      <c r="CWQ86" s="15"/>
      <c r="CWR86" s="15"/>
      <c r="CWS86" s="15"/>
      <c r="CWT86" s="15"/>
      <c r="CWU86" s="15"/>
      <c r="CWV86" s="15"/>
      <c r="CWW86" s="15"/>
      <c r="CWX86" s="15"/>
      <c r="CWY86" s="15"/>
      <c r="CWZ86" s="15"/>
      <c r="CXA86" s="15"/>
      <c r="CXB86" s="15"/>
      <c r="CXC86" s="15"/>
      <c r="CXD86" s="15"/>
      <c r="CXE86" s="15"/>
      <c r="CXF86" s="15"/>
      <c r="CXG86" s="15"/>
      <c r="CXH86" s="15"/>
      <c r="CXI86" s="15"/>
      <c r="CXJ86" s="15"/>
      <c r="CXK86" s="15"/>
      <c r="CXL86" s="15"/>
      <c r="CXM86" s="15"/>
      <c r="CXN86" s="15"/>
      <c r="CXO86" s="15"/>
      <c r="CXP86" s="15"/>
      <c r="CXQ86" s="15"/>
      <c r="CXR86" s="15"/>
      <c r="CXS86" s="15"/>
      <c r="CXT86" s="15"/>
      <c r="CXU86" s="15"/>
      <c r="CXV86" s="15"/>
      <c r="CXW86" s="15"/>
      <c r="CXX86" s="15"/>
      <c r="CXY86" s="15"/>
      <c r="CXZ86" s="15"/>
      <c r="CYA86" s="15"/>
      <c r="CYB86" s="15"/>
      <c r="CYC86" s="15"/>
      <c r="CYD86" s="15"/>
      <c r="CYE86" s="15"/>
      <c r="CYF86" s="15"/>
      <c r="CYG86" s="15"/>
      <c r="CYH86" s="15"/>
      <c r="CYI86" s="15"/>
      <c r="CYJ86" s="15"/>
      <c r="CYK86" s="15"/>
      <c r="CYL86" s="15"/>
      <c r="CYM86" s="15"/>
      <c r="CYN86" s="15"/>
      <c r="CYO86" s="15"/>
      <c r="CYP86" s="15"/>
      <c r="CYQ86" s="15"/>
      <c r="CYR86" s="15"/>
      <c r="CYS86" s="15"/>
      <c r="CYT86" s="15"/>
      <c r="CYU86" s="15"/>
      <c r="CYV86" s="15"/>
      <c r="CYW86" s="15"/>
      <c r="CYX86" s="15"/>
      <c r="CYY86" s="15"/>
      <c r="CYZ86" s="15"/>
      <c r="CZA86" s="15"/>
      <c r="CZB86" s="15"/>
      <c r="CZC86" s="15"/>
      <c r="CZD86" s="15"/>
      <c r="CZE86" s="15"/>
      <c r="CZF86" s="15"/>
      <c r="CZG86" s="15"/>
      <c r="CZH86" s="15"/>
      <c r="CZI86" s="15"/>
      <c r="CZJ86" s="15"/>
      <c r="CZK86" s="15"/>
      <c r="CZL86" s="15"/>
      <c r="CZM86" s="15"/>
      <c r="CZN86" s="15"/>
      <c r="CZO86" s="15"/>
      <c r="CZP86" s="15"/>
      <c r="CZQ86" s="15"/>
      <c r="CZR86" s="15"/>
      <c r="CZS86" s="15"/>
      <c r="CZT86" s="15"/>
      <c r="CZU86" s="15"/>
      <c r="CZV86" s="15"/>
      <c r="CZW86" s="15"/>
      <c r="CZX86" s="15"/>
      <c r="CZY86" s="15"/>
      <c r="CZZ86" s="15"/>
      <c r="DAA86" s="15"/>
      <c r="DAB86" s="15"/>
      <c r="DAC86" s="15"/>
      <c r="DAD86" s="15"/>
      <c r="DAE86" s="15"/>
      <c r="DAF86" s="15"/>
      <c r="DAG86" s="15"/>
      <c r="DAH86" s="15"/>
      <c r="DAI86" s="15"/>
      <c r="DAJ86" s="15"/>
      <c r="DAK86" s="15"/>
      <c r="DAL86" s="15"/>
      <c r="DAM86" s="15"/>
      <c r="DAN86" s="15"/>
      <c r="DAO86" s="15"/>
      <c r="DAP86" s="15"/>
      <c r="DAQ86" s="15"/>
      <c r="DAR86" s="15"/>
      <c r="DAS86" s="15"/>
      <c r="DAT86" s="15"/>
      <c r="DAU86" s="15"/>
      <c r="DAV86" s="15"/>
      <c r="DAW86" s="15"/>
      <c r="DAX86" s="15"/>
      <c r="DAY86" s="15"/>
      <c r="DAZ86" s="15"/>
      <c r="DBA86" s="15"/>
      <c r="DBB86" s="15"/>
      <c r="DBC86" s="15"/>
      <c r="DBD86" s="15"/>
      <c r="DBE86" s="15"/>
      <c r="DBF86" s="15"/>
      <c r="DBG86" s="15"/>
      <c r="DBH86" s="15"/>
      <c r="DBI86" s="15"/>
      <c r="DBJ86" s="15"/>
      <c r="DBK86" s="15"/>
      <c r="DBL86" s="15"/>
      <c r="DBM86" s="15"/>
      <c r="DBN86" s="15"/>
      <c r="DBO86" s="15"/>
      <c r="DBP86" s="15"/>
      <c r="DBQ86" s="15"/>
      <c r="DBR86" s="15"/>
      <c r="DBS86" s="15"/>
      <c r="DBT86" s="15"/>
      <c r="DBU86" s="15"/>
      <c r="DBV86" s="15"/>
      <c r="DBW86" s="15"/>
      <c r="DBX86" s="15"/>
      <c r="DBY86" s="15"/>
      <c r="DBZ86" s="15"/>
      <c r="DCA86" s="15"/>
      <c r="DCB86" s="15"/>
      <c r="DCC86" s="15"/>
      <c r="DCD86" s="15"/>
      <c r="DCE86" s="15"/>
      <c r="DCF86" s="15"/>
      <c r="DCG86" s="15"/>
      <c r="DCH86" s="15"/>
      <c r="DCI86" s="15"/>
      <c r="DCJ86" s="15"/>
      <c r="DCK86" s="15"/>
      <c r="DCL86" s="15"/>
      <c r="DCM86" s="15"/>
      <c r="DCN86" s="15"/>
      <c r="DCO86" s="15"/>
      <c r="DCP86" s="15"/>
      <c r="DCQ86" s="15"/>
      <c r="DCR86" s="15"/>
      <c r="DCS86" s="15"/>
      <c r="DCT86" s="15"/>
      <c r="DCU86" s="15"/>
      <c r="DCV86" s="15"/>
      <c r="DCW86" s="15"/>
      <c r="DCX86" s="15"/>
      <c r="DCY86" s="15"/>
      <c r="DCZ86" s="15"/>
      <c r="DDA86" s="15"/>
      <c r="DDB86" s="15"/>
      <c r="DDC86" s="15"/>
      <c r="DDD86" s="15"/>
      <c r="DDE86" s="15"/>
      <c r="DDF86" s="15"/>
      <c r="DDG86" s="15"/>
      <c r="DDH86" s="15"/>
      <c r="DDI86" s="15"/>
      <c r="DDJ86" s="15"/>
      <c r="DDK86" s="15"/>
      <c r="DDL86" s="15"/>
      <c r="DDM86" s="15"/>
      <c r="DDN86" s="15"/>
      <c r="DDO86" s="15"/>
      <c r="DDP86" s="15"/>
      <c r="DDQ86" s="15"/>
      <c r="DDR86" s="15"/>
      <c r="DDS86" s="15"/>
      <c r="DDT86" s="15"/>
      <c r="DDU86" s="15"/>
      <c r="DDV86" s="15"/>
      <c r="DDW86" s="15"/>
      <c r="DDX86" s="15"/>
      <c r="DDY86" s="15"/>
      <c r="DDZ86" s="15"/>
      <c r="DEA86" s="15"/>
      <c r="DEB86" s="15"/>
      <c r="DEC86" s="15"/>
      <c r="DED86" s="15"/>
      <c r="DEE86" s="15"/>
      <c r="DEF86" s="15"/>
      <c r="DEG86" s="15"/>
      <c r="DEH86" s="15"/>
      <c r="DEI86" s="15"/>
      <c r="DEJ86" s="15"/>
      <c r="DEK86" s="15"/>
      <c r="DEL86" s="15"/>
      <c r="DEM86" s="15"/>
      <c r="DEN86" s="15"/>
      <c r="DEO86" s="15"/>
      <c r="DEP86" s="15"/>
      <c r="DEQ86" s="15"/>
      <c r="DER86" s="15"/>
      <c r="DES86" s="15"/>
      <c r="DET86" s="15"/>
      <c r="DEU86" s="15"/>
      <c r="DEV86" s="15"/>
      <c r="DEW86" s="15"/>
      <c r="DEX86" s="15"/>
      <c r="DEY86" s="15"/>
      <c r="DEZ86" s="15"/>
      <c r="DFA86" s="15"/>
      <c r="DFB86" s="15"/>
      <c r="DFC86" s="15"/>
      <c r="DFD86" s="15"/>
      <c r="DFE86" s="15"/>
      <c r="DFF86" s="15"/>
      <c r="DFG86" s="15"/>
      <c r="DFH86" s="15"/>
      <c r="DFI86" s="15"/>
      <c r="DFJ86" s="15"/>
      <c r="DFK86" s="15"/>
      <c r="DFL86" s="15"/>
      <c r="DFM86" s="15"/>
      <c r="DFN86" s="15"/>
      <c r="DFO86" s="15"/>
      <c r="DFP86" s="15"/>
      <c r="DFQ86" s="15"/>
      <c r="DFR86" s="15"/>
      <c r="DFS86" s="15"/>
      <c r="DFT86" s="15"/>
      <c r="DFU86" s="15"/>
      <c r="DFV86" s="15"/>
      <c r="DFW86" s="15"/>
      <c r="DFX86" s="15"/>
      <c r="DFY86" s="15"/>
      <c r="DFZ86" s="15"/>
      <c r="DGA86" s="15"/>
      <c r="DGB86" s="15"/>
      <c r="DGC86" s="15"/>
      <c r="DGD86" s="15"/>
      <c r="DGE86" s="15"/>
      <c r="DGF86" s="15"/>
      <c r="DGG86" s="15"/>
      <c r="DGH86" s="15"/>
      <c r="DGI86" s="15"/>
      <c r="DGJ86" s="15"/>
      <c r="DGK86" s="15"/>
      <c r="DGL86" s="15"/>
      <c r="DGM86" s="15"/>
      <c r="DGN86" s="15"/>
      <c r="DGO86" s="15"/>
      <c r="DGP86" s="15"/>
      <c r="DGQ86" s="15"/>
      <c r="DGR86" s="15"/>
      <c r="DGS86" s="15"/>
      <c r="DGT86" s="15"/>
      <c r="DGU86" s="15"/>
      <c r="DGV86" s="15"/>
      <c r="DGW86" s="15"/>
      <c r="DGX86" s="15"/>
      <c r="DGY86" s="15"/>
      <c r="DGZ86" s="15"/>
      <c r="DHA86" s="15"/>
      <c r="DHB86" s="15"/>
      <c r="DHC86" s="15"/>
      <c r="DHD86" s="15"/>
      <c r="DHE86" s="15"/>
      <c r="DHF86" s="15"/>
      <c r="DHG86" s="15"/>
      <c r="DHH86" s="15"/>
      <c r="DHI86" s="15"/>
      <c r="DHJ86" s="15"/>
      <c r="DHK86" s="15"/>
      <c r="DHL86" s="15"/>
      <c r="DHM86" s="15"/>
      <c r="DHN86" s="15"/>
      <c r="DHO86" s="15"/>
      <c r="DHP86" s="15"/>
      <c r="DHQ86" s="15"/>
      <c r="DHR86" s="15"/>
      <c r="DHS86" s="15"/>
      <c r="DHT86" s="15"/>
      <c r="DHU86" s="15"/>
      <c r="DHV86" s="15"/>
      <c r="DHW86" s="15"/>
      <c r="DHX86" s="15"/>
      <c r="DHY86" s="15"/>
      <c r="DHZ86" s="15"/>
      <c r="DIA86" s="15"/>
      <c r="DIB86" s="15"/>
      <c r="DIC86" s="15"/>
      <c r="DID86" s="15"/>
      <c r="DIE86" s="15"/>
      <c r="DIF86" s="15"/>
      <c r="DIG86" s="15"/>
      <c r="DIH86" s="15"/>
      <c r="DII86" s="15"/>
      <c r="DIJ86" s="15"/>
      <c r="DIK86" s="15"/>
      <c r="DIL86" s="15"/>
      <c r="DIM86" s="15"/>
      <c r="DIN86" s="15"/>
      <c r="DIO86" s="15"/>
      <c r="DIP86" s="15"/>
      <c r="DIQ86" s="15"/>
      <c r="DIR86" s="15"/>
      <c r="DIS86" s="15"/>
      <c r="DIT86" s="15"/>
      <c r="DIU86" s="15"/>
      <c r="DIV86" s="15"/>
      <c r="DIW86" s="15"/>
      <c r="DIX86" s="15"/>
      <c r="DIY86" s="15"/>
      <c r="DIZ86" s="15"/>
      <c r="DJA86" s="15"/>
      <c r="DJB86" s="15"/>
      <c r="DJC86" s="15"/>
      <c r="DJD86" s="15"/>
      <c r="DJE86" s="15"/>
      <c r="DJF86" s="15"/>
      <c r="DJG86" s="15"/>
      <c r="DJH86" s="15"/>
      <c r="DJI86" s="15"/>
      <c r="DJJ86" s="15"/>
      <c r="DJK86" s="15"/>
      <c r="DJL86" s="15"/>
      <c r="DJM86" s="15"/>
      <c r="DJN86" s="15"/>
      <c r="DJO86" s="15"/>
      <c r="DJP86" s="15"/>
      <c r="DJQ86" s="15"/>
      <c r="DJR86" s="15"/>
      <c r="DJS86" s="15"/>
      <c r="DJT86" s="15"/>
      <c r="DJU86" s="15"/>
      <c r="DJV86" s="15"/>
      <c r="DJW86" s="15"/>
      <c r="DJX86" s="15"/>
      <c r="DJY86" s="15"/>
      <c r="DJZ86" s="15"/>
      <c r="DKA86" s="15"/>
      <c r="DKB86" s="15"/>
      <c r="DKC86" s="15"/>
      <c r="DKD86" s="15"/>
      <c r="DKE86" s="15"/>
      <c r="DKF86" s="15"/>
      <c r="DKG86" s="15"/>
      <c r="DKH86" s="15"/>
      <c r="DKI86" s="15"/>
      <c r="DKJ86" s="15"/>
      <c r="DKK86" s="15"/>
      <c r="DKL86" s="15"/>
      <c r="DKM86" s="15"/>
      <c r="DKN86" s="15"/>
      <c r="DKO86" s="15"/>
      <c r="DKP86" s="15"/>
      <c r="DKQ86" s="15"/>
      <c r="DKR86" s="15"/>
      <c r="DKS86" s="15"/>
      <c r="DKT86" s="15"/>
      <c r="DKU86" s="15"/>
      <c r="DKV86" s="15"/>
      <c r="DKW86" s="15"/>
      <c r="DKX86" s="15"/>
      <c r="DKY86" s="15"/>
      <c r="DKZ86" s="15"/>
      <c r="DLA86" s="15"/>
      <c r="DLB86" s="15"/>
      <c r="DLC86" s="15"/>
      <c r="DLD86" s="15"/>
      <c r="DLE86" s="15"/>
      <c r="DLF86" s="15"/>
      <c r="DLG86" s="15"/>
      <c r="DLH86" s="15"/>
      <c r="DLI86" s="15"/>
      <c r="DLJ86" s="15"/>
      <c r="DLK86" s="15"/>
      <c r="DLL86" s="15"/>
      <c r="DLM86" s="15"/>
      <c r="DLN86" s="15"/>
      <c r="DLO86" s="15"/>
      <c r="DLP86" s="15"/>
      <c r="DLQ86" s="15"/>
      <c r="DLR86" s="15"/>
      <c r="DLS86" s="15"/>
      <c r="DLT86" s="15"/>
      <c r="DLU86" s="15"/>
      <c r="DLV86" s="15"/>
      <c r="DLW86" s="15"/>
      <c r="DLX86" s="15"/>
      <c r="DLY86" s="15"/>
      <c r="DLZ86" s="15"/>
      <c r="DMA86" s="15"/>
      <c r="DMB86" s="15"/>
      <c r="DMC86" s="15"/>
      <c r="DMD86" s="15"/>
      <c r="DME86" s="15"/>
      <c r="DMF86" s="15"/>
      <c r="DMG86" s="15"/>
      <c r="DMH86" s="15"/>
      <c r="DMI86" s="15"/>
      <c r="DMJ86" s="15"/>
      <c r="DMK86" s="15"/>
      <c r="DML86" s="15"/>
      <c r="DMM86" s="15"/>
      <c r="DMN86" s="15"/>
      <c r="DMO86" s="15"/>
      <c r="DMP86" s="15"/>
      <c r="DMQ86" s="15"/>
      <c r="DMR86" s="15"/>
      <c r="DMS86" s="15"/>
      <c r="DMT86" s="15"/>
      <c r="DMU86" s="15"/>
      <c r="DMV86" s="15"/>
      <c r="DMW86" s="15"/>
      <c r="DMX86" s="15"/>
      <c r="DMY86" s="15"/>
      <c r="DMZ86" s="15"/>
      <c r="DNA86" s="15"/>
      <c r="DNB86" s="15"/>
      <c r="DNC86" s="15"/>
      <c r="DND86" s="15"/>
      <c r="DNE86" s="15"/>
      <c r="DNF86" s="15"/>
      <c r="DNG86" s="15"/>
      <c r="DNH86" s="15"/>
      <c r="DNI86" s="15"/>
      <c r="DNJ86" s="15"/>
      <c r="DNK86" s="15"/>
      <c r="DNL86" s="15"/>
      <c r="DNM86" s="15"/>
      <c r="DNN86" s="15"/>
      <c r="DNO86" s="15"/>
      <c r="DNP86" s="15"/>
      <c r="DNQ86" s="15"/>
      <c r="DNR86" s="15"/>
      <c r="DNS86" s="15"/>
      <c r="DNT86" s="15"/>
      <c r="DNU86" s="15"/>
      <c r="DNV86" s="15"/>
      <c r="DNW86" s="15"/>
      <c r="DNX86" s="15"/>
      <c r="DNY86" s="15"/>
      <c r="DNZ86" s="15"/>
      <c r="DOA86" s="15"/>
      <c r="DOB86" s="15"/>
      <c r="DOC86" s="15"/>
      <c r="DOD86" s="15"/>
      <c r="DOE86" s="15"/>
      <c r="DOF86" s="15"/>
      <c r="DOG86" s="15"/>
      <c r="DOH86" s="15"/>
      <c r="DOI86" s="15"/>
      <c r="DOJ86" s="15"/>
      <c r="DOK86" s="15"/>
      <c r="DOL86" s="15"/>
      <c r="DOM86" s="15"/>
      <c r="DON86" s="15"/>
      <c r="DOO86" s="15"/>
      <c r="DOP86" s="15"/>
      <c r="DOQ86" s="15"/>
      <c r="DOR86" s="15"/>
      <c r="DOS86" s="15"/>
      <c r="DOT86" s="15"/>
      <c r="DOU86" s="15"/>
      <c r="DOV86" s="15"/>
      <c r="DOW86" s="15"/>
      <c r="DOX86" s="15"/>
      <c r="DOY86" s="15"/>
      <c r="DOZ86" s="15"/>
      <c r="DPA86" s="15"/>
      <c r="DPB86" s="15"/>
      <c r="DPC86" s="15"/>
      <c r="DPD86" s="15"/>
      <c r="DPE86" s="15"/>
      <c r="DPF86" s="15"/>
      <c r="DPG86" s="15"/>
      <c r="DPH86" s="15"/>
      <c r="DPI86" s="15"/>
      <c r="DPJ86" s="15"/>
      <c r="DPK86" s="15"/>
      <c r="DPL86" s="15"/>
      <c r="DPM86" s="15"/>
      <c r="DPN86" s="15"/>
      <c r="DPO86" s="15"/>
      <c r="DPP86" s="15"/>
      <c r="DPQ86" s="15"/>
      <c r="DPR86" s="15"/>
      <c r="DPS86" s="15"/>
      <c r="DPT86" s="15"/>
      <c r="DPU86" s="15"/>
      <c r="DPV86" s="15"/>
      <c r="DPW86" s="15"/>
      <c r="DPX86" s="15"/>
      <c r="DPY86" s="15"/>
      <c r="DPZ86" s="15"/>
      <c r="DQA86" s="15"/>
      <c r="DQB86" s="15"/>
      <c r="DQC86" s="15"/>
      <c r="DQD86" s="15"/>
      <c r="DQE86" s="15"/>
      <c r="DQF86" s="15"/>
      <c r="DQG86" s="15"/>
      <c r="DQH86" s="15"/>
      <c r="DQI86" s="15"/>
      <c r="DQJ86" s="15"/>
      <c r="DQK86" s="15"/>
      <c r="DQL86" s="15"/>
      <c r="DQM86" s="15"/>
      <c r="DQN86" s="15"/>
      <c r="DQO86" s="15"/>
      <c r="DQP86" s="15"/>
      <c r="DQQ86" s="15"/>
      <c r="DQR86" s="15"/>
      <c r="DQS86" s="15"/>
      <c r="DQT86" s="15"/>
      <c r="DQU86" s="15"/>
      <c r="DQV86" s="15"/>
      <c r="DQW86" s="15"/>
      <c r="DQX86" s="15"/>
      <c r="DQY86" s="15"/>
      <c r="DQZ86" s="15"/>
      <c r="DRA86" s="15"/>
      <c r="DRB86" s="15"/>
      <c r="DRC86" s="15"/>
      <c r="DRD86" s="15"/>
      <c r="DRE86" s="15"/>
      <c r="DRF86" s="15"/>
      <c r="DRG86" s="15"/>
      <c r="DRH86" s="15"/>
      <c r="DRI86" s="15"/>
      <c r="DRJ86" s="15"/>
      <c r="DRK86" s="15"/>
      <c r="DRL86" s="15"/>
      <c r="DRM86" s="15"/>
      <c r="DRN86" s="15"/>
      <c r="DRO86" s="15"/>
      <c r="DRP86" s="15"/>
      <c r="DRQ86" s="15"/>
      <c r="DRR86" s="15"/>
      <c r="DRS86" s="15"/>
      <c r="DRT86" s="15"/>
      <c r="DRU86" s="15"/>
      <c r="DRV86" s="15"/>
      <c r="DRW86" s="15"/>
      <c r="DRX86" s="15"/>
      <c r="DRY86" s="15"/>
      <c r="DRZ86" s="15"/>
      <c r="DSA86" s="15"/>
      <c r="DSB86" s="15"/>
      <c r="DSC86" s="15"/>
      <c r="DSD86" s="15"/>
      <c r="DSE86" s="15"/>
      <c r="DSF86" s="15"/>
      <c r="DSG86" s="15"/>
      <c r="DSH86" s="15"/>
      <c r="DSI86" s="15"/>
      <c r="DSJ86" s="15"/>
      <c r="DSK86" s="15"/>
      <c r="DSL86" s="15"/>
      <c r="DSM86" s="15"/>
      <c r="DSN86" s="15"/>
      <c r="DSO86" s="15"/>
      <c r="DSP86" s="15"/>
      <c r="DSQ86" s="15"/>
      <c r="DSR86" s="15"/>
      <c r="DSS86" s="15"/>
      <c r="DST86" s="15"/>
      <c r="DSU86" s="15"/>
      <c r="DSV86" s="15"/>
      <c r="DSW86" s="15"/>
      <c r="DSX86" s="15"/>
      <c r="DSY86" s="15"/>
      <c r="DSZ86" s="15"/>
      <c r="DTA86" s="15"/>
      <c r="DTB86" s="15"/>
      <c r="DTC86" s="15"/>
      <c r="DTD86" s="15"/>
      <c r="DTE86" s="15"/>
      <c r="DTF86" s="15"/>
      <c r="DTG86" s="15"/>
      <c r="DTH86" s="15"/>
      <c r="DTI86" s="15"/>
      <c r="DTJ86" s="15"/>
      <c r="DTK86" s="15"/>
      <c r="DTL86" s="15"/>
      <c r="DTM86" s="15"/>
      <c r="DTN86" s="15"/>
      <c r="DTO86" s="15"/>
      <c r="DTP86" s="15"/>
      <c r="DTQ86" s="15"/>
      <c r="DTR86" s="15"/>
      <c r="DTS86" s="15"/>
      <c r="DTT86" s="15"/>
      <c r="DTU86" s="15"/>
      <c r="DTV86" s="15"/>
      <c r="DTW86" s="15"/>
      <c r="DTX86" s="15"/>
      <c r="DTY86" s="15"/>
      <c r="DTZ86" s="15"/>
      <c r="DUA86" s="15"/>
      <c r="DUB86" s="15"/>
      <c r="DUC86" s="15"/>
      <c r="DUD86" s="15"/>
      <c r="DUE86" s="15"/>
      <c r="DUF86" s="15"/>
      <c r="DUG86" s="15"/>
      <c r="DUH86" s="15"/>
      <c r="DUI86" s="15"/>
      <c r="DUJ86" s="15"/>
      <c r="DUK86" s="15"/>
      <c r="DUL86" s="15"/>
      <c r="DUM86" s="15"/>
      <c r="DUN86" s="15"/>
      <c r="DUO86" s="15"/>
      <c r="DUP86" s="15"/>
      <c r="DUQ86" s="15"/>
      <c r="DUR86" s="15"/>
      <c r="DUS86" s="15"/>
      <c r="DUT86" s="15"/>
      <c r="DUU86" s="15"/>
      <c r="DUV86" s="15"/>
      <c r="DUW86" s="15"/>
      <c r="DUX86" s="15"/>
      <c r="DUY86" s="15"/>
      <c r="DUZ86" s="15"/>
      <c r="DVA86" s="15"/>
      <c r="DVB86" s="15"/>
      <c r="DVC86" s="15"/>
      <c r="DVD86" s="15"/>
      <c r="DVE86" s="15"/>
      <c r="DVF86" s="15"/>
      <c r="DVG86" s="15"/>
      <c r="DVH86" s="15"/>
      <c r="DVI86" s="15"/>
      <c r="DVJ86" s="15"/>
      <c r="DVK86" s="15"/>
      <c r="DVL86" s="15"/>
      <c r="DVM86" s="15"/>
      <c r="DVN86" s="15"/>
      <c r="DVO86" s="15"/>
      <c r="DVP86" s="15"/>
      <c r="DVQ86" s="15"/>
      <c r="DVR86" s="15"/>
      <c r="DVS86" s="15"/>
      <c r="DVT86" s="15"/>
      <c r="DVU86" s="15"/>
      <c r="DVV86" s="15"/>
      <c r="DVW86" s="15"/>
      <c r="DVX86" s="15"/>
      <c r="DVY86" s="15"/>
      <c r="DVZ86" s="15"/>
      <c r="DWA86" s="15"/>
      <c r="DWB86" s="15"/>
      <c r="DWC86" s="15"/>
      <c r="DWD86" s="15"/>
      <c r="DWE86" s="15"/>
      <c r="DWF86" s="15"/>
      <c r="DWG86" s="15"/>
      <c r="DWH86" s="15"/>
      <c r="DWI86" s="15"/>
      <c r="DWJ86" s="15"/>
      <c r="DWK86" s="15"/>
      <c r="DWL86" s="15"/>
      <c r="DWM86" s="15"/>
      <c r="DWN86" s="15"/>
      <c r="DWO86" s="15"/>
      <c r="DWP86" s="15"/>
      <c r="DWQ86" s="15"/>
      <c r="DWR86" s="15"/>
      <c r="DWS86" s="15"/>
      <c r="DWT86" s="15"/>
      <c r="DWU86" s="15"/>
      <c r="DWV86" s="15"/>
      <c r="DWW86" s="15"/>
      <c r="DWX86" s="15"/>
      <c r="DWY86" s="15"/>
      <c r="DWZ86" s="15"/>
      <c r="DXA86" s="15"/>
      <c r="DXB86" s="15"/>
      <c r="DXC86" s="15"/>
      <c r="DXD86" s="15"/>
      <c r="DXE86" s="15"/>
      <c r="DXF86" s="15"/>
      <c r="DXG86" s="15"/>
      <c r="DXH86" s="15"/>
      <c r="DXI86" s="15"/>
      <c r="DXJ86" s="15"/>
      <c r="DXK86" s="15"/>
      <c r="DXL86" s="15"/>
      <c r="DXM86" s="15"/>
      <c r="DXN86" s="15"/>
      <c r="DXO86" s="15"/>
      <c r="DXP86" s="15"/>
      <c r="DXQ86" s="15"/>
      <c r="DXR86" s="15"/>
      <c r="DXS86" s="15"/>
      <c r="DXT86" s="15"/>
      <c r="DXU86" s="15"/>
      <c r="DXV86" s="15"/>
      <c r="DXW86" s="15"/>
      <c r="DXX86" s="15"/>
      <c r="DXY86" s="15"/>
      <c r="DXZ86" s="15"/>
      <c r="DYA86" s="15"/>
      <c r="DYB86" s="15"/>
      <c r="DYC86" s="15"/>
      <c r="DYD86" s="15"/>
      <c r="DYE86" s="15"/>
      <c r="DYF86" s="15"/>
      <c r="DYG86" s="15"/>
      <c r="DYH86" s="15"/>
      <c r="DYI86" s="15"/>
      <c r="DYJ86" s="15"/>
      <c r="DYK86" s="15"/>
      <c r="DYL86" s="15"/>
      <c r="DYM86" s="15"/>
      <c r="DYN86" s="15"/>
      <c r="DYO86" s="15"/>
      <c r="DYP86" s="15"/>
      <c r="DYQ86" s="15"/>
      <c r="DYR86" s="15"/>
      <c r="DYS86" s="15"/>
      <c r="DYT86" s="15"/>
      <c r="DYU86" s="15"/>
      <c r="DYV86" s="15"/>
      <c r="DYW86" s="15"/>
      <c r="DYX86" s="15"/>
      <c r="DYY86" s="15"/>
      <c r="DYZ86" s="15"/>
      <c r="DZA86" s="15"/>
      <c r="DZB86" s="15"/>
      <c r="DZC86" s="15"/>
      <c r="DZD86" s="15"/>
      <c r="DZE86" s="15"/>
      <c r="DZF86" s="15"/>
      <c r="DZG86" s="15"/>
      <c r="DZH86" s="15"/>
      <c r="DZI86" s="15"/>
      <c r="DZJ86" s="15"/>
      <c r="DZK86" s="15"/>
      <c r="DZL86" s="15"/>
      <c r="DZM86" s="15"/>
      <c r="DZN86" s="15"/>
      <c r="DZO86" s="15"/>
      <c r="DZP86" s="15"/>
      <c r="DZQ86" s="15"/>
      <c r="DZR86" s="15"/>
      <c r="DZS86" s="15"/>
      <c r="DZT86" s="15"/>
      <c r="DZU86" s="15"/>
      <c r="DZV86" s="15"/>
      <c r="DZW86" s="15"/>
      <c r="DZX86" s="15"/>
      <c r="DZY86" s="15"/>
      <c r="DZZ86" s="15"/>
      <c r="EAA86" s="15"/>
      <c r="EAB86" s="15"/>
      <c r="EAC86" s="15"/>
      <c r="EAD86" s="15"/>
      <c r="EAE86" s="15"/>
      <c r="EAF86" s="15"/>
      <c r="EAG86" s="15"/>
      <c r="EAH86" s="15"/>
      <c r="EAI86" s="15"/>
      <c r="EAJ86" s="15"/>
      <c r="EAK86" s="15"/>
      <c r="EAL86" s="15"/>
      <c r="EAM86" s="15"/>
      <c r="EAN86" s="15"/>
      <c r="EAO86" s="15"/>
      <c r="EAP86" s="15"/>
      <c r="EAQ86" s="15"/>
      <c r="EAR86" s="15"/>
      <c r="EAS86" s="15"/>
      <c r="EAT86" s="15"/>
      <c r="EAU86" s="15"/>
      <c r="EAV86" s="15"/>
      <c r="EAW86" s="15"/>
      <c r="EAX86" s="15"/>
      <c r="EAY86" s="15"/>
      <c r="EAZ86" s="15"/>
      <c r="EBA86" s="15"/>
      <c r="EBB86" s="15"/>
      <c r="EBC86" s="15"/>
      <c r="EBD86" s="15"/>
      <c r="EBE86" s="15"/>
      <c r="EBF86" s="15"/>
      <c r="EBG86" s="15"/>
      <c r="EBH86" s="15"/>
      <c r="EBI86" s="15"/>
      <c r="EBJ86" s="15"/>
      <c r="EBK86" s="15"/>
      <c r="EBL86" s="15"/>
      <c r="EBM86" s="15"/>
      <c r="EBN86" s="15"/>
      <c r="EBO86" s="15"/>
      <c r="EBP86" s="15"/>
      <c r="EBQ86" s="15"/>
      <c r="EBR86" s="15"/>
      <c r="EBS86" s="15"/>
      <c r="EBT86" s="15"/>
      <c r="EBU86" s="15"/>
      <c r="EBV86" s="15"/>
      <c r="EBW86" s="15"/>
      <c r="EBX86" s="15"/>
      <c r="EBY86" s="15"/>
      <c r="EBZ86" s="15"/>
      <c r="ECA86" s="15"/>
      <c r="ECB86" s="15"/>
      <c r="ECC86" s="15"/>
      <c r="ECD86" s="15"/>
      <c r="ECE86" s="15"/>
      <c r="ECF86" s="15"/>
      <c r="ECG86" s="15"/>
      <c r="ECH86" s="15"/>
      <c r="ECI86" s="15"/>
      <c r="ECJ86" s="15"/>
      <c r="ECK86" s="15"/>
      <c r="ECL86" s="15"/>
      <c r="ECM86" s="15"/>
      <c r="ECN86" s="15"/>
      <c r="ECO86" s="15"/>
      <c r="ECP86" s="15"/>
      <c r="ECQ86" s="15"/>
      <c r="ECR86" s="15"/>
      <c r="ECS86" s="15"/>
      <c r="ECT86" s="15"/>
      <c r="ECU86" s="15"/>
      <c r="ECV86" s="15"/>
      <c r="ECW86" s="15"/>
      <c r="ECX86" s="15"/>
      <c r="ECY86" s="15"/>
      <c r="ECZ86" s="15"/>
      <c r="EDA86" s="15"/>
      <c r="EDB86" s="15"/>
      <c r="EDC86" s="15"/>
      <c r="EDD86" s="15"/>
      <c r="EDE86" s="15"/>
      <c r="EDF86" s="15"/>
      <c r="EDG86" s="15"/>
      <c r="EDH86" s="15"/>
      <c r="EDI86" s="15"/>
      <c r="EDJ86" s="15"/>
      <c r="EDK86" s="15"/>
      <c r="EDL86" s="15"/>
      <c r="EDM86" s="15"/>
      <c r="EDN86" s="15"/>
      <c r="EDO86" s="15"/>
      <c r="EDP86" s="15"/>
      <c r="EDQ86" s="15"/>
      <c r="EDR86" s="15"/>
      <c r="EDS86" s="15"/>
      <c r="EDT86" s="15"/>
      <c r="EDU86" s="15"/>
      <c r="EDV86" s="15"/>
      <c r="EDW86" s="15"/>
      <c r="EDX86" s="15"/>
      <c r="EDY86" s="15"/>
      <c r="EDZ86" s="15"/>
      <c r="EEA86" s="15"/>
      <c r="EEB86" s="15"/>
      <c r="EEC86" s="15"/>
      <c r="EED86" s="15"/>
      <c r="EEE86" s="15"/>
      <c r="EEF86" s="15"/>
      <c r="EEG86" s="15"/>
      <c r="EEH86" s="15"/>
      <c r="EEI86" s="15"/>
      <c r="EEJ86" s="15"/>
      <c r="EEK86" s="15"/>
      <c r="EEL86" s="15"/>
      <c r="EEM86" s="15"/>
      <c r="EEN86" s="15"/>
      <c r="EEO86" s="15"/>
      <c r="EEP86" s="15"/>
      <c r="EEQ86" s="15"/>
      <c r="EER86" s="15"/>
      <c r="EES86" s="15"/>
      <c r="EET86" s="15"/>
      <c r="EEU86" s="15"/>
      <c r="EEV86" s="15"/>
      <c r="EEW86" s="15"/>
      <c r="EEX86" s="15"/>
      <c r="EEY86" s="15"/>
      <c r="EEZ86" s="15"/>
      <c r="EFA86" s="15"/>
      <c r="EFB86" s="15"/>
      <c r="EFC86" s="15"/>
      <c r="EFD86" s="15"/>
      <c r="EFE86" s="15"/>
      <c r="EFF86" s="15"/>
      <c r="EFG86" s="15"/>
      <c r="EFH86" s="15"/>
      <c r="EFI86" s="15"/>
      <c r="EFJ86" s="15"/>
      <c r="EFK86" s="15"/>
      <c r="EFL86" s="15"/>
      <c r="EFM86" s="15"/>
      <c r="EFN86" s="15"/>
      <c r="EFO86" s="15"/>
      <c r="EFP86" s="15"/>
      <c r="EFQ86" s="15"/>
      <c r="EFR86" s="15"/>
      <c r="EFS86" s="15"/>
      <c r="EFT86" s="15"/>
      <c r="EFU86" s="15"/>
      <c r="EFV86" s="15"/>
      <c r="EFW86" s="15"/>
      <c r="EFX86" s="15"/>
      <c r="EFY86" s="15"/>
      <c r="EFZ86" s="15"/>
      <c r="EGA86" s="15"/>
      <c r="EGB86" s="15"/>
      <c r="EGC86" s="15"/>
      <c r="EGD86" s="15"/>
      <c r="EGE86" s="15"/>
      <c r="EGF86" s="15"/>
      <c r="EGG86" s="15"/>
      <c r="EGH86" s="15"/>
      <c r="EGI86" s="15"/>
      <c r="EGJ86" s="15"/>
      <c r="EGK86" s="15"/>
      <c r="EGL86" s="15"/>
      <c r="EGM86" s="15"/>
      <c r="EGN86" s="15"/>
      <c r="EGO86" s="15"/>
      <c r="EGP86" s="15"/>
      <c r="EGQ86" s="15"/>
      <c r="EGR86" s="15"/>
      <c r="EGS86" s="15"/>
      <c r="EGT86" s="15"/>
      <c r="EGU86" s="15"/>
      <c r="EGV86" s="15"/>
      <c r="EGW86" s="15"/>
      <c r="EGX86" s="15"/>
      <c r="EGY86" s="15"/>
      <c r="EGZ86" s="15"/>
      <c r="EHA86" s="15"/>
      <c r="EHB86" s="15"/>
      <c r="EHC86" s="15"/>
      <c r="EHD86" s="15"/>
      <c r="EHE86" s="15"/>
      <c r="EHF86" s="15"/>
      <c r="EHG86" s="15"/>
      <c r="EHH86" s="15"/>
      <c r="EHI86" s="15"/>
      <c r="EHJ86" s="15"/>
      <c r="EHK86" s="15"/>
      <c r="EHL86" s="15"/>
      <c r="EHM86" s="15"/>
      <c r="EHN86" s="15"/>
      <c r="EHO86" s="15"/>
      <c r="EHP86" s="15"/>
      <c r="EHQ86" s="15"/>
      <c r="EHR86" s="15"/>
      <c r="EHS86" s="15"/>
      <c r="EHT86" s="15"/>
      <c r="EHU86" s="15"/>
      <c r="EHV86" s="15"/>
      <c r="EHW86" s="15"/>
      <c r="EHX86" s="15"/>
      <c r="EHY86" s="15"/>
      <c r="EHZ86" s="15"/>
      <c r="EIA86" s="15"/>
      <c r="EIB86" s="15"/>
      <c r="EIC86" s="15"/>
      <c r="EID86" s="15"/>
      <c r="EIE86" s="15"/>
      <c r="EIF86" s="15"/>
      <c r="EIG86" s="15"/>
      <c r="EIH86" s="15"/>
      <c r="EII86" s="15"/>
      <c r="EIJ86" s="15"/>
      <c r="EIK86" s="15"/>
      <c r="EIL86" s="15"/>
      <c r="EIM86" s="15"/>
      <c r="EIN86" s="15"/>
      <c r="EIO86" s="15"/>
      <c r="EIP86" s="15"/>
      <c r="EIQ86" s="15"/>
      <c r="EIR86" s="15"/>
      <c r="EIS86" s="15"/>
      <c r="EIT86" s="15"/>
      <c r="EIU86" s="15"/>
      <c r="EIV86" s="15"/>
      <c r="EIW86" s="15"/>
      <c r="EIX86" s="15"/>
      <c r="EIY86" s="15"/>
      <c r="EIZ86" s="15"/>
      <c r="EJA86" s="15"/>
      <c r="EJB86" s="15"/>
      <c r="EJC86" s="15"/>
      <c r="EJD86" s="15"/>
      <c r="EJE86" s="15"/>
      <c r="EJF86" s="15"/>
      <c r="EJG86" s="15"/>
      <c r="EJH86" s="15"/>
      <c r="EJI86" s="15"/>
      <c r="EJJ86" s="15"/>
      <c r="EJK86" s="15"/>
      <c r="EJL86" s="15"/>
      <c r="EJM86" s="15"/>
      <c r="EJN86" s="15"/>
      <c r="EJO86" s="15"/>
      <c r="EJP86" s="15"/>
      <c r="EJQ86" s="15"/>
      <c r="EJR86" s="15"/>
      <c r="EJS86" s="15"/>
      <c r="EJT86" s="15"/>
      <c r="EJU86" s="15"/>
      <c r="EJV86" s="15"/>
      <c r="EJW86" s="15"/>
      <c r="EJX86" s="15"/>
      <c r="EJY86" s="15"/>
      <c r="EJZ86" s="15"/>
      <c r="EKA86" s="15"/>
      <c r="EKB86" s="15"/>
      <c r="EKC86" s="15"/>
      <c r="EKD86" s="15"/>
      <c r="EKE86" s="15"/>
      <c r="EKF86" s="15"/>
      <c r="EKG86" s="15"/>
      <c r="EKH86" s="15"/>
      <c r="EKI86" s="15"/>
      <c r="EKJ86" s="15"/>
      <c r="EKK86" s="15"/>
      <c r="EKL86" s="15"/>
      <c r="EKM86" s="15"/>
      <c r="EKN86" s="15"/>
      <c r="EKO86" s="15"/>
      <c r="EKP86" s="15"/>
      <c r="EKQ86" s="15"/>
      <c r="EKR86" s="15"/>
      <c r="EKS86" s="15"/>
      <c r="EKT86" s="15"/>
      <c r="EKU86" s="15"/>
      <c r="EKV86" s="15"/>
      <c r="EKW86" s="15"/>
      <c r="EKX86" s="15"/>
      <c r="EKY86" s="15"/>
      <c r="EKZ86" s="15"/>
      <c r="ELA86" s="15"/>
      <c r="ELB86" s="15"/>
      <c r="ELC86" s="15"/>
      <c r="ELD86" s="15"/>
      <c r="ELE86" s="15"/>
      <c r="ELF86" s="15"/>
      <c r="ELG86" s="15"/>
      <c r="ELH86" s="15"/>
      <c r="ELI86" s="15"/>
      <c r="ELJ86" s="15"/>
      <c r="ELK86" s="15"/>
      <c r="ELL86" s="15"/>
      <c r="ELM86" s="15"/>
      <c r="ELN86" s="15"/>
      <c r="ELO86" s="15"/>
      <c r="ELP86" s="15"/>
      <c r="ELQ86" s="15"/>
      <c r="ELR86" s="15"/>
      <c r="ELS86" s="15"/>
      <c r="ELT86" s="15"/>
      <c r="ELU86" s="15"/>
      <c r="ELV86" s="15"/>
      <c r="ELW86" s="15"/>
      <c r="ELX86" s="15"/>
      <c r="ELY86" s="15"/>
      <c r="ELZ86" s="15"/>
      <c r="EMA86" s="15"/>
      <c r="EMB86" s="15"/>
      <c r="EMC86" s="15"/>
      <c r="EMD86" s="15"/>
      <c r="EME86" s="15"/>
      <c r="EMF86" s="15"/>
      <c r="EMG86" s="15"/>
      <c r="EMH86" s="15"/>
      <c r="EMI86" s="15"/>
      <c r="EMJ86" s="15"/>
      <c r="EMK86" s="15"/>
      <c r="EML86" s="15"/>
      <c r="EMM86" s="15"/>
      <c r="EMN86" s="15"/>
      <c r="EMO86" s="15"/>
      <c r="EMP86" s="15"/>
      <c r="EMQ86" s="15"/>
      <c r="EMR86" s="15"/>
      <c r="EMS86" s="15"/>
      <c r="EMT86" s="15"/>
      <c r="EMU86" s="15"/>
      <c r="EMV86" s="15"/>
      <c r="EMW86" s="15"/>
      <c r="EMX86" s="15"/>
      <c r="EMY86" s="15"/>
      <c r="EMZ86" s="15"/>
      <c r="ENA86" s="15"/>
      <c r="ENB86" s="15"/>
      <c r="ENC86" s="15"/>
      <c r="END86" s="15"/>
      <c r="ENE86" s="15"/>
      <c r="ENF86" s="15"/>
      <c r="ENG86" s="15"/>
      <c r="ENH86" s="15"/>
      <c r="ENI86" s="15"/>
      <c r="ENJ86" s="15"/>
      <c r="ENK86" s="15"/>
      <c r="ENL86" s="15"/>
      <c r="ENM86" s="15"/>
      <c r="ENN86" s="15"/>
      <c r="ENO86" s="15"/>
      <c r="ENP86" s="15"/>
      <c r="ENQ86" s="15"/>
      <c r="ENR86" s="15"/>
      <c r="ENS86" s="15"/>
      <c r="ENT86" s="15"/>
      <c r="ENU86" s="15"/>
      <c r="ENV86" s="15"/>
      <c r="ENW86" s="15"/>
      <c r="ENX86" s="15"/>
      <c r="ENY86" s="15"/>
      <c r="ENZ86" s="15"/>
      <c r="EOA86" s="15"/>
      <c r="EOB86" s="15"/>
      <c r="EOC86" s="15"/>
      <c r="EOD86" s="15"/>
      <c r="EOE86" s="15"/>
      <c r="EOF86" s="15"/>
      <c r="EOG86" s="15"/>
      <c r="EOH86" s="15"/>
      <c r="EOI86" s="15"/>
      <c r="EOJ86" s="15"/>
      <c r="EOK86" s="15"/>
      <c r="EOL86" s="15"/>
      <c r="EOM86" s="15"/>
      <c r="EON86" s="15"/>
      <c r="EOO86" s="15"/>
      <c r="EOP86" s="15"/>
      <c r="EOQ86" s="15"/>
      <c r="EOR86" s="15"/>
      <c r="EOS86" s="15"/>
      <c r="EOT86" s="15"/>
      <c r="EOU86" s="15"/>
      <c r="EOV86" s="15"/>
      <c r="EOW86" s="15"/>
      <c r="EOX86" s="15"/>
      <c r="EOY86" s="15"/>
      <c r="EOZ86" s="15"/>
      <c r="EPA86" s="15"/>
      <c r="EPB86" s="15"/>
      <c r="EPC86" s="15"/>
      <c r="EPD86" s="15"/>
      <c r="EPE86" s="15"/>
      <c r="EPF86" s="15"/>
      <c r="EPG86" s="15"/>
      <c r="EPH86" s="15"/>
      <c r="EPI86" s="15"/>
      <c r="EPJ86" s="15"/>
      <c r="EPK86" s="15"/>
      <c r="EPL86" s="15"/>
      <c r="EPM86" s="15"/>
      <c r="EPN86" s="15"/>
      <c r="EPO86" s="15"/>
      <c r="EPP86" s="15"/>
      <c r="EPQ86" s="15"/>
      <c r="EPR86" s="15"/>
      <c r="EPS86" s="15"/>
      <c r="EPT86" s="15"/>
      <c r="EPU86" s="15"/>
      <c r="EPV86" s="15"/>
      <c r="EPW86" s="15"/>
      <c r="EPX86" s="15"/>
      <c r="EPY86" s="15"/>
      <c r="EPZ86" s="15"/>
      <c r="EQA86" s="15"/>
      <c r="EQB86" s="15"/>
      <c r="EQC86" s="15"/>
      <c r="EQD86" s="15"/>
      <c r="EQE86" s="15"/>
      <c r="EQF86" s="15"/>
      <c r="EQG86" s="15"/>
      <c r="EQH86" s="15"/>
      <c r="EQI86" s="15"/>
      <c r="EQJ86" s="15"/>
      <c r="EQK86" s="15"/>
      <c r="EQL86" s="15"/>
      <c r="EQM86" s="15"/>
      <c r="EQN86" s="15"/>
      <c r="EQO86" s="15"/>
      <c r="EQP86" s="15"/>
      <c r="EQQ86" s="15"/>
      <c r="EQR86" s="15"/>
      <c r="EQS86" s="15"/>
      <c r="EQT86" s="15"/>
      <c r="EQU86" s="15"/>
      <c r="EQV86" s="15"/>
      <c r="EQW86" s="15"/>
      <c r="EQX86" s="15"/>
      <c r="EQY86" s="15"/>
      <c r="EQZ86" s="15"/>
      <c r="ERA86" s="15"/>
      <c r="ERB86" s="15"/>
      <c r="ERC86" s="15"/>
      <c r="ERD86" s="15"/>
      <c r="ERE86" s="15"/>
      <c r="ERF86" s="15"/>
      <c r="ERG86" s="15"/>
      <c r="ERH86" s="15"/>
      <c r="ERI86" s="15"/>
      <c r="ERJ86" s="15"/>
      <c r="ERK86" s="15"/>
      <c r="ERL86" s="15"/>
      <c r="ERM86" s="15"/>
      <c r="ERN86" s="15"/>
      <c r="ERO86" s="15"/>
      <c r="ERP86" s="15"/>
      <c r="ERQ86" s="15"/>
      <c r="ERR86" s="15"/>
      <c r="ERS86" s="15"/>
      <c r="ERT86" s="15"/>
      <c r="ERU86" s="15"/>
      <c r="ERV86" s="15"/>
      <c r="ERW86" s="15"/>
      <c r="ERX86" s="15"/>
      <c r="ERY86" s="15"/>
      <c r="ERZ86" s="15"/>
      <c r="ESA86" s="15"/>
      <c r="ESB86" s="15"/>
      <c r="ESC86" s="15"/>
      <c r="ESD86" s="15"/>
      <c r="ESE86" s="15"/>
      <c r="ESF86" s="15"/>
      <c r="ESG86" s="15"/>
      <c r="ESH86" s="15"/>
      <c r="ESI86" s="15"/>
      <c r="ESJ86" s="15"/>
      <c r="ESK86" s="15"/>
      <c r="ESL86" s="15"/>
      <c r="ESM86" s="15"/>
      <c r="ESN86" s="15"/>
      <c r="ESO86" s="15"/>
      <c r="ESP86" s="15"/>
      <c r="ESQ86" s="15"/>
      <c r="ESR86" s="15"/>
      <c r="ESS86" s="15"/>
      <c r="EST86" s="15"/>
      <c r="ESU86" s="15"/>
      <c r="ESV86" s="15"/>
      <c r="ESW86" s="15"/>
      <c r="ESX86" s="15"/>
      <c r="ESY86" s="15"/>
      <c r="ESZ86" s="15"/>
      <c r="ETA86" s="15"/>
      <c r="ETB86" s="15"/>
      <c r="ETC86" s="15"/>
      <c r="ETD86" s="15"/>
      <c r="ETE86" s="15"/>
      <c r="ETF86" s="15"/>
      <c r="ETG86" s="15"/>
      <c r="ETH86" s="15"/>
      <c r="ETI86" s="15"/>
      <c r="ETJ86" s="15"/>
      <c r="ETK86" s="15"/>
      <c r="ETL86" s="15"/>
      <c r="ETM86" s="15"/>
      <c r="ETN86" s="15"/>
      <c r="ETO86" s="15"/>
      <c r="ETP86" s="15"/>
      <c r="ETQ86" s="15"/>
      <c r="ETR86" s="15"/>
      <c r="ETS86" s="15"/>
      <c r="ETT86" s="15"/>
      <c r="ETU86" s="15"/>
      <c r="ETV86" s="15"/>
      <c r="ETW86" s="15"/>
      <c r="ETX86" s="15"/>
      <c r="ETY86" s="15"/>
      <c r="ETZ86" s="15"/>
      <c r="EUA86" s="15"/>
      <c r="EUB86" s="15"/>
      <c r="EUC86" s="15"/>
      <c r="EUD86" s="15"/>
      <c r="EUE86" s="15"/>
      <c r="EUF86" s="15"/>
      <c r="EUG86" s="15"/>
      <c r="EUH86" s="15"/>
      <c r="EUI86" s="15"/>
      <c r="EUJ86" s="15"/>
      <c r="EUK86" s="15"/>
      <c r="EUL86" s="15"/>
      <c r="EUM86" s="15"/>
      <c r="EUN86" s="15"/>
      <c r="EUO86" s="15"/>
      <c r="EUP86" s="15"/>
      <c r="EUQ86" s="15"/>
      <c r="EUR86" s="15"/>
      <c r="EUS86" s="15"/>
      <c r="EUT86" s="15"/>
      <c r="EUU86" s="15"/>
      <c r="EUV86" s="15"/>
      <c r="EUW86" s="15"/>
      <c r="EUX86" s="15"/>
      <c r="EUY86" s="15"/>
      <c r="EUZ86" s="15"/>
      <c r="EVA86" s="15"/>
      <c r="EVB86" s="15"/>
      <c r="EVC86" s="15"/>
      <c r="EVD86" s="15"/>
      <c r="EVE86" s="15"/>
      <c r="EVF86" s="15"/>
      <c r="EVG86" s="15"/>
      <c r="EVH86" s="15"/>
      <c r="EVI86" s="15"/>
      <c r="EVJ86" s="15"/>
      <c r="EVK86" s="15"/>
      <c r="EVL86" s="15"/>
      <c r="EVM86" s="15"/>
      <c r="EVN86" s="15"/>
      <c r="EVO86" s="15"/>
      <c r="EVP86" s="15"/>
      <c r="EVQ86" s="15"/>
      <c r="EVR86" s="15"/>
      <c r="EVS86" s="15"/>
      <c r="EVT86" s="15"/>
      <c r="EVU86" s="15"/>
      <c r="EVV86" s="15"/>
      <c r="EVW86" s="15"/>
      <c r="EVX86" s="15"/>
      <c r="EVY86" s="15"/>
      <c r="EVZ86" s="15"/>
      <c r="EWA86" s="15"/>
      <c r="EWB86" s="15"/>
      <c r="EWC86" s="15"/>
      <c r="EWD86" s="15"/>
      <c r="EWE86" s="15"/>
      <c r="EWF86" s="15"/>
      <c r="EWG86" s="15"/>
      <c r="EWH86" s="15"/>
      <c r="EWI86" s="15"/>
      <c r="EWJ86" s="15"/>
      <c r="EWK86" s="15"/>
      <c r="EWL86" s="15"/>
      <c r="EWM86" s="15"/>
      <c r="EWN86" s="15"/>
      <c r="EWO86" s="15"/>
      <c r="EWP86" s="15"/>
      <c r="EWQ86" s="15"/>
      <c r="EWR86" s="15"/>
      <c r="EWS86" s="15"/>
      <c r="EWT86" s="15"/>
      <c r="EWU86" s="15"/>
      <c r="EWV86" s="15"/>
      <c r="EWW86" s="15"/>
      <c r="EWX86" s="15"/>
      <c r="EWY86" s="15"/>
      <c r="EWZ86" s="15"/>
      <c r="EXA86" s="15"/>
      <c r="EXB86" s="15"/>
      <c r="EXC86" s="15"/>
      <c r="EXD86" s="15"/>
      <c r="EXE86" s="15"/>
      <c r="EXF86" s="15"/>
      <c r="EXG86" s="15"/>
      <c r="EXH86" s="15"/>
      <c r="EXI86" s="15"/>
      <c r="EXJ86" s="15"/>
      <c r="EXK86" s="15"/>
      <c r="EXL86" s="15"/>
      <c r="EXM86" s="15"/>
      <c r="EXN86" s="15"/>
      <c r="EXO86" s="15"/>
      <c r="EXP86" s="15"/>
      <c r="EXQ86" s="15"/>
      <c r="EXR86" s="15"/>
      <c r="EXS86" s="15"/>
      <c r="EXT86" s="15"/>
      <c r="EXU86" s="15"/>
      <c r="EXV86" s="15"/>
      <c r="EXW86" s="15"/>
      <c r="EXX86" s="15"/>
      <c r="EXY86" s="15"/>
      <c r="EXZ86" s="15"/>
      <c r="EYA86" s="15"/>
      <c r="EYB86" s="15"/>
      <c r="EYC86" s="15"/>
      <c r="EYD86" s="15"/>
      <c r="EYE86" s="15"/>
      <c r="EYF86" s="15"/>
      <c r="EYG86" s="15"/>
      <c r="EYH86" s="15"/>
      <c r="EYI86" s="15"/>
      <c r="EYJ86" s="15"/>
      <c r="EYK86" s="15"/>
      <c r="EYL86" s="15"/>
      <c r="EYM86" s="15"/>
      <c r="EYN86" s="15"/>
      <c r="EYO86" s="15"/>
      <c r="EYP86" s="15"/>
      <c r="EYQ86" s="15"/>
      <c r="EYR86" s="15"/>
      <c r="EYS86" s="15"/>
      <c r="EYT86" s="15"/>
      <c r="EYU86" s="15"/>
      <c r="EYV86" s="15"/>
      <c r="EYW86" s="15"/>
      <c r="EYX86" s="15"/>
      <c r="EYY86" s="15"/>
      <c r="EYZ86" s="15"/>
      <c r="EZA86" s="15"/>
      <c r="EZB86" s="15"/>
      <c r="EZC86" s="15"/>
      <c r="EZD86" s="15"/>
      <c r="EZE86" s="15"/>
      <c r="EZF86" s="15"/>
      <c r="EZG86" s="15"/>
      <c r="EZH86" s="15"/>
      <c r="EZI86" s="15"/>
      <c r="EZJ86" s="15"/>
      <c r="EZK86" s="15"/>
      <c r="EZL86" s="15"/>
      <c r="EZM86" s="15"/>
      <c r="EZN86" s="15"/>
      <c r="EZO86" s="15"/>
      <c r="EZP86" s="15"/>
      <c r="EZQ86" s="15"/>
      <c r="EZR86" s="15"/>
      <c r="EZS86" s="15"/>
      <c r="EZT86" s="15"/>
      <c r="EZU86" s="15"/>
      <c r="EZV86" s="15"/>
      <c r="EZW86" s="15"/>
      <c r="EZX86" s="15"/>
      <c r="EZY86" s="15"/>
      <c r="EZZ86" s="15"/>
      <c r="FAA86" s="15"/>
      <c r="FAB86" s="15"/>
      <c r="FAC86" s="15"/>
      <c r="FAD86" s="15"/>
      <c r="FAE86" s="15"/>
      <c r="FAF86" s="15"/>
      <c r="FAG86" s="15"/>
      <c r="FAH86" s="15"/>
      <c r="FAI86" s="15"/>
      <c r="FAJ86" s="15"/>
      <c r="FAK86" s="15"/>
      <c r="FAL86" s="15"/>
      <c r="FAM86" s="15"/>
      <c r="FAN86" s="15"/>
      <c r="FAO86" s="15"/>
      <c r="FAP86" s="15"/>
      <c r="FAQ86" s="15"/>
      <c r="FAR86" s="15"/>
      <c r="FAS86" s="15"/>
      <c r="FAT86" s="15"/>
      <c r="FAU86" s="15"/>
      <c r="FAV86" s="15"/>
      <c r="FAW86" s="15"/>
      <c r="FAX86" s="15"/>
      <c r="FAY86" s="15"/>
      <c r="FAZ86" s="15"/>
      <c r="FBA86" s="15"/>
      <c r="FBB86" s="15"/>
      <c r="FBC86" s="15"/>
      <c r="FBD86" s="15"/>
      <c r="FBE86" s="15"/>
      <c r="FBF86" s="15"/>
      <c r="FBG86" s="15"/>
      <c r="FBH86" s="15"/>
      <c r="FBI86" s="15"/>
      <c r="FBJ86" s="15"/>
      <c r="FBK86" s="15"/>
      <c r="FBL86" s="15"/>
      <c r="FBM86" s="15"/>
      <c r="FBN86" s="15"/>
      <c r="FBO86" s="15"/>
      <c r="FBP86" s="15"/>
      <c r="FBQ86" s="15"/>
      <c r="FBR86" s="15"/>
      <c r="FBS86" s="15"/>
      <c r="FBT86" s="15"/>
      <c r="FBU86" s="15"/>
      <c r="FBV86" s="15"/>
      <c r="FBW86" s="15"/>
      <c r="FBX86" s="15"/>
      <c r="FBY86" s="15"/>
      <c r="FBZ86" s="15"/>
      <c r="FCA86" s="15"/>
      <c r="FCB86" s="15"/>
      <c r="FCC86" s="15"/>
      <c r="FCD86" s="15"/>
      <c r="FCE86" s="15"/>
      <c r="FCF86" s="15"/>
      <c r="FCG86" s="15"/>
      <c r="FCH86" s="15"/>
      <c r="FCI86" s="15"/>
      <c r="FCJ86" s="15"/>
      <c r="FCK86" s="15"/>
      <c r="FCL86" s="15"/>
      <c r="FCM86" s="15"/>
      <c r="FCN86" s="15"/>
      <c r="FCO86" s="15"/>
      <c r="FCP86" s="15"/>
      <c r="FCQ86" s="15"/>
      <c r="FCR86" s="15"/>
      <c r="FCS86" s="15"/>
      <c r="FCT86" s="15"/>
      <c r="FCU86" s="15"/>
      <c r="FCV86" s="15"/>
      <c r="FCW86" s="15"/>
      <c r="FCX86" s="15"/>
      <c r="FCY86" s="15"/>
      <c r="FCZ86" s="15"/>
      <c r="FDA86" s="15"/>
      <c r="FDB86" s="15"/>
      <c r="FDC86" s="15"/>
      <c r="FDD86" s="15"/>
      <c r="FDE86" s="15"/>
      <c r="FDF86" s="15"/>
      <c r="FDG86" s="15"/>
      <c r="FDH86" s="15"/>
      <c r="FDI86" s="15"/>
      <c r="FDJ86" s="15"/>
      <c r="FDK86" s="15"/>
      <c r="FDL86" s="15"/>
      <c r="FDM86" s="15"/>
      <c r="FDN86" s="15"/>
      <c r="FDO86" s="15"/>
      <c r="FDP86" s="15"/>
      <c r="FDQ86" s="15"/>
      <c r="FDR86" s="15"/>
      <c r="FDS86" s="15"/>
      <c r="FDT86" s="15"/>
      <c r="FDU86" s="15"/>
      <c r="FDV86" s="15"/>
      <c r="FDW86" s="15"/>
      <c r="FDX86" s="15"/>
      <c r="FDY86" s="15"/>
      <c r="FDZ86" s="15"/>
      <c r="FEA86" s="15"/>
      <c r="FEB86" s="15"/>
      <c r="FEC86" s="15"/>
      <c r="FED86" s="15"/>
      <c r="FEE86" s="15"/>
      <c r="FEF86" s="15"/>
      <c r="FEG86" s="15"/>
      <c r="FEH86" s="15"/>
      <c r="FEI86" s="15"/>
      <c r="FEJ86" s="15"/>
      <c r="FEK86" s="15"/>
      <c r="FEL86" s="15"/>
      <c r="FEM86" s="15"/>
      <c r="FEN86" s="15"/>
      <c r="FEO86" s="15"/>
      <c r="FEP86" s="15"/>
      <c r="FEQ86" s="15"/>
      <c r="FER86" s="15"/>
      <c r="FES86" s="15"/>
      <c r="FET86" s="15"/>
      <c r="FEU86" s="15"/>
      <c r="FEV86" s="15"/>
      <c r="FEW86" s="15"/>
      <c r="FEX86" s="15"/>
      <c r="FEY86" s="15"/>
      <c r="FEZ86" s="15"/>
      <c r="FFA86" s="15"/>
      <c r="FFB86" s="15"/>
      <c r="FFC86" s="15"/>
      <c r="FFD86" s="15"/>
      <c r="FFE86" s="15"/>
      <c r="FFF86" s="15"/>
      <c r="FFG86" s="15"/>
      <c r="FFH86" s="15"/>
      <c r="FFI86" s="15"/>
      <c r="FFJ86" s="15"/>
      <c r="FFK86" s="15"/>
      <c r="FFL86" s="15"/>
      <c r="FFM86" s="15"/>
      <c r="FFN86" s="15"/>
      <c r="FFO86" s="15"/>
      <c r="FFP86" s="15"/>
      <c r="FFQ86" s="15"/>
      <c r="FFR86" s="15"/>
      <c r="FFS86" s="15"/>
      <c r="FFT86" s="15"/>
      <c r="FFU86" s="15"/>
      <c r="FFV86" s="15"/>
      <c r="FFW86" s="15"/>
      <c r="FFX86" s="15"/>
      <c r="FFY86" s="15"/>
      <c r="FFZ86" s="15"/>
      <c r="FGA86" s="15"/>
      <c r="FGB86" s="15"/>
      <c r="FGC86" s="15"/>
      <c r="FGD86" s="15"/>
      <c r="FGE86" s="15"/>
      <c r="FGF86" s="15"/>
      <c r="FGG86" s="15"/>
      <c r="FGH86" s="15"/>
      <c r="FGI86" s="15"/>
      <c r="FGJ86" s="15"/>
      <c r="FGK86" s="15"/>
      <c r="FGL86" s="15"/>
      <c r="FGM86" s="15"/>
      <c r="FGN86" s="15"/>
      <c r="FGO86" s="15"/>
      <c r="FGP86" s="15"/>
      <c r="FGQ86" s="15"/>
      <c r="FGR86" s="15"/>
      <c r="FGS86" s="15"/>
      <c r="FGT86" s="15"/>
      <c r="FGU86" s="15"/>
      <c r="FGV86" s="15"/>
      <c r="FGW86" s="15"/>
      <c r="FGX86" s="15"/>
      <c r="FGY86" s="15"/>
      <c r="FGZ86" s="15"/>
      <c r="FHA86" s="15"/>
      <c r="FHB86" s="15"/>
      <c r="FHC86" s="15"/>
      <c r="FHD86" s="15"/>
      <c r="FHE86" s="15"/>
      <c r="FHF86" s="15"/>
      <c r="FHG86" s="15"/>
      <c r="FHH86" s="15"/>
      <c r="FHI86" s="15"/>
      <c r="FHJ86" s="15"/>
      <c r="FHK86" s="15"/>
      <c r="FHL86" s="15"/>
      <c r="FHM86" s="15"/>
      <c r="FHN86" s="15"/>
      <c r="FHO86" s="15"/>
      <c r="FHP86" s="15"/>
      <c r="FHQ86" s="15"/>
      <c r="FHR86" s="15"/>
      <c r="FHS86" s="15"/>
      <c r="FHT86" s="15"/>
      <c r="FHU86" s="15"/>
      <c r="FHV86" s="15"/>
      <c r="FHW86" s="15"/>
      <c r="FHX86" s="15"/>
      <c r="FHY86" s="15"/>
      <c r="FHZ86" s="15"/>
      <c r="FIA86" s="15"/>
      <c r="FIB86" s="15"/>
      <c r="FIC86" s="15"/>
      <c r="FID86" s="15"/>
      <c r="FIE86" s="15"/>
      <c r="FIF86" s="15"/>
      <c r="FIG86" s="15"/>
      <c r="FIH86" s="15"/>
      <c r="FII86" s="15"/>
      <c r="FIJ86" s="15"/>
      <c r="FIK86" s="15"/>
      <c r="FIL86" s="15"/>
      <c r="FIM86" s="15"/>
      <c r="FIN86" s="15"/>
      <c r="FIO86" s="15"/>
      <c r="FIP86" s="15"/>
      <c r="FIQ86" s="15"/>
      <c r="FIR86" s="15"/>
      <c r="FIS86" s="15"/>
      <c r="FIT86" s="15"/>
      <c r="FIU86" s="15"/>
      <c r="FIV86" s="15"/>
      <c r="FIW86" s="15"/>
      <c r="FIX86" s="15"/>
      <c r="FIY86" s="15"/>
      <c r="FIZ86" s="15"/>
      <c r="FJA86" s="15"/>
      <c r="FJB86" s="15"/>
      <c r="FJC86" s="15"/>
      <c r="FJD86" s="15"/>
      <c r="FJE86" s="15"/>
      <c r="FJF86" s="15"/>
      <c r="FJG86" s="15"/>
      <c r="FJH86" s="15"/>
      <c r="FJI86" s="15"/>
      <c r="FJJ86" s="15"/>
      <c r="FJK86" s="15"/>
      <c r="FJL86" s="15"/>
      <c r="FJM86" s="15"/>
      <c r="FJN86" s="15"/>
      <c r="FJO86" s="15"/>
      <c r="FJP86" s="15"/>
      <c r="FJQ86" s="15"/>
      <c r="FJR86" s="15"/>
      <c r="FJS86" s="15"/>
      <c r="FJT86" s="15"/>
      <c r="FJU86" s="15"/>
      <c r="FJV86" s="15"/>
      <c r="FJW86" s="15"/>
      <c r="FJX86" s="15"/>
      <c r="FJY86" s="15"/>
      <c r="FJZ86" s="15"/>
      <c r="FKA86" s="15"/>
      <c r="FKB86" s="15"/>
      <c r="FKC86" s="15"/>
      <c r="FKD86" s="15"/>
      <c r="FKE86" s="15"/>
      <c r="FKF86" s="15"/>
      <c r="FKG86" s="15"/>
      <c r="FKH86" s="15"/>
      <c r="FKI86" s="15"/>
      <c r="FKJ86" s="15"/>
      <c r="FKK86" s="15"/>
      <c r="FKL86" s="15"/>
      <c r="FKM86" s="15"/>
      <c r="FKN86" s="15"/>
      <c r="FKO86" s="15"/>
      <c r="FKP86" s="15"/>
      <c r="FKQ86" s="15"/>
      <c r="FKR86" s="15"/>
      <c r="FKS86" s="15"/>
      <c r="FKT86" s="15"/>
      <c r="FKU86" s="15"/>
      <c r="FKV86" s="15"/>
      <c r="FKW86" s="15"/>
      <c r="FKX86" s="15"/>
      <c r="FKY86" s="15"/>
      <c r="FKZ86" s="15"/>
      <c r="FLA86" s="15"/>
      <c r="FLB86" s="15"/>
      <c r="FLC86" s="15"/>
      <c r="FLD86" s="15"/>
      <c r="FLE86" s="15"/>
      <c r="FLF86" s="15"/>
      <c r="FLG86" s="15"/>
      <c r="FLH86" s="15"/>
      <c r="FLI86" s="15"/>
      <c r="FLJ86" s="15"/>
      <c r="FLK86" s="15"/>
      <c r="FLL86" s="15"/>
      <c r="FLM86" s="15"/>
      <c r="FLN86" s="15"/>
      <c r="FLO86" s="15"/>
      <c r="FLP86" s="15"/>
      <c r="FLQ86" s="15"/>
      <c r="FLR86" s="15"/>
      <c r="FLS86" s="15"/>
      <c r="FLT86" s="15"/>
      <c r="FLU86" s="15"/>
      <c r="FLV86" s="15"/>
      <c r="FLW86" s="15"/>
      <c r="FLX86" s="15"/>
      <c r="FLY86" s="15"/>
      <c r="FLZ86" s="15"/>
      <c r="FMA86" s="15"/>
      <c r="FMB86" s="15"/>
      <c r="FMC86" s="15"/>
      <c r="FMD86" s="15"/>
      <c r="FME86" s="15"/>
      <c r="FMF86" s="15"/>
      <c r="FMG86" s="15"/>
      <c r="FMH86" s="15"/>
      <c r="FMI86" s="15"/>
      <c r="FMJ86" s="15"/>
      <c r="FMK86" s="15"/>
      <c r="FML86" s="15"/>
      <c r="FMM86" s="15"/>
      <c r="FMN86" s="15"/>
      <c r="FMO86" s="15"/>
      <c r="FMP86" s="15"/>
      <c r="FMQ86" s="15"/>
      <c r="FMR86" s="15"/>
      <c r="FMS86" s="15"/>
      <c r="FMT86" s="15"/>
      <c r="FMU86" s="15"/>
      <c r="FMV86" s="15"/>
      <c r="FMW86" s="15"/>
      <c r="FMX86" s="15"/>
      <c r="FMY86" s="15"/>
      <c r="FMZ86" s="15"/>
      <c r="FNA86" s="15"/>
      <c r="FNB86" s="15"/>
      <c r="FNC86" s="15"/>
      <c r="FND86" s="15"/>
      <c r="FNE86" s="15"/>
      <c r="FNF86" s="15"/>
      <c r="FNG86" s="15"/>
      <c r="FNH86" s="15"/>
      <c r="FNI86" s="15"/>
      <c r="FNJ86" s="15"/>
      <c r="FNK86" s="15"/>
      <c r="FNL86" s="15"/>
      <c r="FNM86" s="15"/>
      <c r="FNN86" s="15"/>
      <c r="FNO86" s="15"/>
      <c r="FNP86" s="15"/>
      <c r="FNQ86" s="15"/>
      <c r="FNR86" s="15"/>
      <c r="FNS86" s="15"/>
      <c r="FNT86" s="15"/>
      <c r="FNU86" s="15"/>
      <c r="FNV86" s="15"/>
      <c r="FNW86" s="15"/>
      <c r="FNX86" s="15"/>
      <c r="FNY86" s="15"/>
      <c r="FNZ86" s="15"/>
      <c r="FOA86" s="15"/>
      <c r="FOB86" s="15"/>
      <c r="FOC86" s="15"/>
      <c r="FOD86" s="15"/>
      <c r="FOE86" s="15"/>
      <c r="FOF86" s="15"/>
      <c r="FOG86" s="15"/>
      <c r="FOH86" s="15"/>
      <c r="FOI86" s="15"/>
      <c r="FOJ86" s="15"/>
      <c r="FOK86" s="15"/>
      <c r="FOL86" s="15"/>
      <c r="FOM86" s="15"/>
      <c r="FON86" s="15"/>
      <c r="FOO86" s="15"/>
      <c r="FOP86" s="15"/>
      <c r="FOQ86" s="15"/>
      <c r="FOR86" s="15"/>
      <c r="FOS86" s="15"/>
      <c r="FOT86" s="15"/>
      <c r="FOU86" s="15"/>
      <c r="FOV86" s="15"/>
      <c r="FOW86" s="15"/>
      <c r="FOX86" s="15"/>
      <c r="FOY86" s="15"/>
      <c r="FOZ86" s="15"/>
      <c r="FPA86" s="15"/>
      <c r="FPB86" s="15"/>
      <c r="FPC86" s="15"/>
      <c r="FPD86" s="15"/>
      <c r="FPE86" s="15"/>
      <c r="FPF86" s="15"/>
      <c r="FPG86" s="15"/>
      <c r="FPH86" s="15"/>
      <c r="FPI86" s="15"/>
      <c r="FPJ86" s="15"/>
      <c r="FPK86" s="15"/>
      <c r="FPL86" s="15"/>
      <c r="FPM86" s="15"/>
      <c r="FPN86" s="15"/>
      <c r="FPO86" s="15"/>
      <c r="FPP86" s="15"/>
      <c r="FPQ86" s="15"/>
      <c r="FPR86" s="15"/>
      <c r="FPS86" s="15"/>
      <c r="FPT86" s="15"/>
      <c r="FPU86" s="15"/>
      <c r="FPV86" s="15"/>
      <c r="FPW86" s="15"/>
      <c r="FPX86" s="15"/>
      <c r="FPY86" s="15"/>
      <c r="FPZ86" s="15"/>
      <c r="FQA86" s="15"/>
      <c r="FQB86" s="15"/>
      <c r="FQC86" s="15"/>
      <c r="FQD86" s="15"/>
      <c r="FQE86" s="15"/>
      <c r="FQF86" s="15"/>
      <c r="FQG86" s="15"/>
      <c r="FQH86" s="15"/>
      <c r="FQI86" s="15"/>
      <c r="FQJ86" s="15"/>
      <c r="FQK86" s="15"/>
      <c r="FQL86" s="15"/>
      <c r="FQM86" s="15"/>
      <c r="FQN86" s="15"/>
      <c r="FQO86" s="15"/>
      <c r="FQP86" s="15"/>
      <c r="FQQ86" s="15"/>
      <c r="FQR86" s="15"/>
      <c r="FQS86" s="15"/>
      <c r="FQT86" s="15"/>
      <c r="FQU86" s="15"/>
      <c r="FQV86" s="15"/>
      <c r="FQW86" s="15"/>
      <c r="FQX86" s="15"/>
      <c r="FQY86" s="15"/>
      <c r="FQZ86" s="15"/>
      <c r="FRA86" s="15"/>
      <c r="FRB86" s="15"/>
      <c r="FRC86" s="15"/>
      <c r="FRD86" s="15"/>
      <c r="FRE86" s="15"/>
      <c r="FRF86" s="15"/>
      <c r="FRG86" s="15"/>
      <c r="FRH86" s="15"/>
      <c r="FRI86" s="15"/>
      <c r="FRJ86" s="15"/>
      <c r="FRK86" s="15"/>
      <c r="FRL86" s="15"/>
      <c r="FRM86" s="15"/>
      <c r="FRN86" s="15"/>
      <c r="FRO86" s="15"/>
      <c r="FRP86" s="15"/>
      <c r="FRQ86" s="15"/>
      <c r="FRR86" s="15"/>
      <c r="FRS86" s="15"/>
      <c r="FRT86" s="15"/>
      <c r="FRU86" s="15"/>
      <c r="FRV86" s="15"/>
      <c r="FRW86" s="15"/>
      <c r="FRX86" s="15"/>
      <c r="FRY86" s="15"/>
      <c r="FRZ86" s="15"/>
      <c r="FSA86" s="15"/>
      <c r="FSB86" s="15"/>
      <c r="FSC86" s="15"/>
      <c r="FSD86" s="15"/>
      <c r="FSE86" s="15"/>
      <c r="FSF86" s="15"/>
      <c r="FSG86" s="15"/>
      <c r="FSH86" s="15"/>
      <c r="FSI86" s="15"/>
      <c r="FSJ86" s="15"/>
      <c r="FSK86" s="15"/>
      <c r="FSL86" s="15"/>
      <c r="FSM86" s="15"/>
      <c r="FSN86" s="15"/>
      <c r="FSO86" s="15"/>
      <c r="FSP86" s="15"/>
      <c r="FSQ86" s="15"/>
      <c r="FSR86" s="15"/>
      <c r="FSS86" s="15"/>
      <c r="FST86" s="15"/>
      <c r="FSU86" s="15"/>
      <c r="FSV86" s="15"/>
      <c r="FSW86" s="15"/>
      <c r="FSX86" s="15"/>
      <c r="FSY86" s="15"/>
      <c r="FSZ86" s="15"/>
      <c r="FTA86" s="15"/>
      <c r="FTB86" s="15"/>
      <c r="FTC86" s="15"/>
      <c r="FTD86" s="15"/>
      <c r="FTE86" s="15"/>
      <c r="FTF86" s="15"/>
      <c r="FTG86" s="15"/>
      <c r="FTH86" s="15"/>
      <c r="FTI86" s="15"/>
      <c r="FTJ86" s="15"/>
      <c r="FTK86" s="15"/>
      <c r="FTL86" s="15"/>
      <c r="FTM86" s="15"/>
      <c r="FTN86" s="15"/>
      <c r="FTO86" s="15"/>
      <c r="FTP86" s="15"/>
      <c r="FTQ86" s="15"/>
      <c r="FTR86" s="15"/>
      <c r="FTS86" s="15"/>
      <c r="FTT86" s="15"/>
      <c r="FTU86" s="15"/>
      <c r="FTV86" s="15"/>
      <c r="FTW86" s="15"/>
      <c r="FTX86" s="15"/>
      <c r="FTY86" s="15"/>
      <c r="FTZ86" s="15"/>
      <c r="FUA86" s="15"/>
      <c r="FUB86" s="15"/>
      <c r="FUC86" s="15"/>
      <c r="FUD86" s="15"/>
      <c r="FUE86" s="15"/>
      <c r="FUF86" s="15"/>
      <c r="FUG86" s="15"/>
      <c r="FUH86" s="15"/>
      <c r="FUI86" s="15"/>
      <c r="FUJ86" s="15"/>
      <c r="FUK86" s="15"/>
      <c r="FUL86" s="15"/>
      <c r="FUM86" s="15"/>
      <c r="FUN86" s="15"/>
      <c r="FUO86" s="15"/>
      <c r="FUP86" s="15"/>
      <c r="FUQ86" s="15"/>
      <c r="FUR86" s="15"/>
      <c r="FUS86" s="15"/>
      <c r="FUT86" s="15"/>
      <c r="FUU86" s="15"/>
      <c r="FUV86" s="15"/>
      <c r="FUW86" s="15"/>
      <c r="FUX86" s="15"/>
      <c r="FUY86" s="15"/>
      <c r="FUZ86" s="15"/>
      <c r="FVA86" s="15"/>
      <c r="FVB86" s="15"/>
      <c r="FVC86" s="15"/>
      <c r="FVD86" s="15"/>
      <c r="FVE86" s="15"/>
      <c r="FVF86" s="15"/>
      <c r="FVG86" s="15"/>
      <c r="FVH86" s="15"/>
      <c r="FVI86" s="15"/>
      <c r="FVJ86" s="15"/>
      <c r="FVK86" s="15"/>
      <c r="FVL86" s="15"/>
      <c r="FVM86" s="15"/>
      <c r="FVN86" s="15"/>
      <c r="FVO86" s="15"/>
      <c r="FVP86" s="15"/>
      <c r="FVQ86" s="15"/>
      <c r="FVR86" s="15"/>
      <c r="FVS86" s="15"/>
      <c r="FVT86" s="15"/>
      <c r="FVU86" s="15"/>
      <c r="FVV86" s="15"/>
      <c r="FVW86" s="15"/>
      <c r="FVX86" s="15"/>
      <c r="FVY86" s="15"/>
      <c r="FVZ86" s="15"/>
      <c r="FWA86" s="15"/>
      <c r="FWB86" s="15"/>
      <c r="FWC86" s="15"/>
      <c r="FWD86" s="15"/>
      <c r="FWE86" s="15"/>
      <c r="FWF86" s="15"/>
      <c r="FWG86" s="15"/>
      <c r="FWH86" s="15"/>
      <c r="FWI86" s="15"/>
      <c r="FWJ86" s="15"/>
      <c r="FWK86" s="15"/>
      <c r="FWL86" s="15"/>
      <c r="FWM86" s="15"/>
      <c r="FWN86" s="15"/>
      <c r="FWO86" s="15"/>
      <c r="FWP86" s="15"/>
      <c r="FWQ86" s="15"/>
      <c r="FWR86" s="15"/>
      <c r="FWS86" s="15"/>
      <c r="FWT86" s="15"/>
      <c r="FWU86" s="15"/>
      <c r="FWV86" s="15"/>
      <c r="FWW86" s="15"/>
      <c r="FWX86" s="15"/>
      <c r="FWY86" s="15"/>
      <c r="FWZ86" s="15"/>
      <c r="FXA86" s="15"/>
      <c r="FXB86" s="15"/>
      <c r="FXC86" s="15"/>
      <c r="FXD86" s="15"/>
      <c r="FXE86" s="15"/>
      <c r="FXF86" s="15"/>
      <c r="FXG86" s="15"/>
      <c r="FXH86" s="15"/>
      <c r="FXI86" s="15"/>
      <c r="FXJ86" s="15"/>
      <c r="FXK86" s="15"/>
      <c r="FXL86" s="15"/>
      <c r="FXM86" s="15"/>
      <c r="FXN86" s="15"/>
      <c r="FXO86" s="15"/>
      <c r="FXP86" s="15"/>
      <c r="FXQ86" s="15"/>
      <c r="FXR86" s="15"/>
      <c r="FXS86" s="15"/>
      <c r="FXT86" s="15"/>
      <c r="FXU86" s="15"/>
      <c r="FXV86" s="15"/>
      <c r="FXW86" s="15"/>
      <c r="FXX86" s="15"/>
      <c r="FXY86" s="15"/>
      <c r="FXZ86" s="15"/>
      <c r="FYA86" s="15"/>
      <c r="FYB86" s="15"/>
      <c r="FYC86" s="15"/>
      <c r="FYD86" s="15"/>
      <c r="FYE86" s="15"/>
      <c r="FYF86" s="15"/>
      <c r="FYG86" s="15"/>
      <c r="FYH86" s="15"/>
      <c r="FYI86" s="15"/>
      <c r="FYJ86" s="15"/>
      <c r="FYK86" s="15"/>
      <c r="FYL86" s="15"/>
      <c r="FYM86" s="15"/>
      <c r="FYN86" s="15"/>
      <c r="FYO86" s="15"/>
      <c r="FYP86" s="15"/>
      <c r="FYQ86" s="15"/>
      <c r="FYR86" s="15"/>
      <c r="FYS86" s="15"/>
      <c r="FYT86" s="15"/>
      <c r="FYU86" s="15"/>
      <c r="FYV86" s="15"/>
      <c r="FYW86" s="15"/>
      <c r="FYX86" s="15"/>
      <c r="FYY86" s="15"/>
      <c r="FYZ86" s="15"/>
      <c r="FZA86" s="15"/>
      <c r="FZB86" s="15"/>
      <c r="FZC86" s="15"/>
      <c r="FZD86" s="15"/>
      <c r="FZE86" s="15"/>
      <c r="FZF86" s="15"/>
      <c r="FZG86" s="15"/>
      <c r="FZH86" s="15"/>
      <c r="FZI86" s="15"/>
      <c r="FZJ86" s="15"/>
      <c r="FZK86" s="15"/>
      <c r="FZL86" s="15"/>
      <c r="FZM86" s="15"/>
      <c r="FZN86" s="15"/>
      <c r="FZO86" s="15"/>
      <c r="FZP86" s="15"/>
      <c r="FZQ86" s="15"/>
      <c r="FZR86" s="15"/>
      <c r="FZS86" s="15"/>
      <c r="FZT86" s="15"/>
      <c r="FZU86" s="15"/>
      <c r="FZV86" s="15"/>
      <c r="FZW86" s="15"/>
      <c r="FZX86" s="15"/>
      <c r="FZY86" s="15"/>
      <c r="FZZ86" s="15"/>
      <c r="GAA86" s="15"/>
      <c r="GAB86" s="15"/>
      <c r="GAC86" s="15"/>
      <c r="GAD86" s="15"/>
      <c r="GAE86" s="15"/>
      <c r="GAF86" s="15"/>
      <c r="GAG86" s="15"/>
      <c r="GAH86" s="15"/>
      <c r="GAI86" s="15"/>
      <c r="GAJ86" s="15"/>
      <c r="GAK86" s="15"/>
      <c r="GAL86" s="15"/>
      <c r="GAM86" s="15"/>
      <c r="GAN86" s="15"/>
      <c r="GAO86" s="15"/>
      <c r="GAP86" s="15"/>
      <c r="GAQ86" s="15"/>
      <c r="GAR86" s="15"/>
      <c r="GAS86" s="15"/>
      <c r="GAT86" s="15"/>
      <c r="GAU86" s="15"/>
      <c r="GAV86" s="15"/>
      <c r="GAW86" s="15"/>
      <c r="GAX86" s="15"/>
      <c r="GAY86" s="15"/>
      <c r="GAZ86" s="15"/>
      <c r="GBA86" s="15"/>
      <c r="GBB86" s="15"/>
      <c r="GBC86" s="15"/>
      <c r="GBD86" s="15"/>
      <c r="GBE86" s="15"/>
      <c r="GBF86" s="15"/>
      <c r="GBG86" s="15"/>
      <c r="GBH86" s="15"/>
      <c r="GBI86" s="15"/>
      <c r="GBJ86" s="15"/>
      <c r="GBK86" s="15"/>
      <c r="GBL86" s="15"/>
      <c r="GBM86" s="15"/>
      <c r="GBN86" s="15"/>
      <c r="GBO86" s="15"/>
      <c r="GBP86" s="15"/>
      <c r="GBQ86" s="15"/>
      <c r="GBR86" s="15"/>
      <c r="GBS86" s="15"/>
      <c r="GBT86" s="15"/>
      <c r="GBU86" s="15"/>
      <c r="GBV86" s="15"/>
      <c r="GBW86" s="15"/>
      <c r="GBX86" s="15"/>
      <c r="GBY86" s="15"/>
      <c r="GBZ86" s="15"/>
      <c r="GCA86" s="15"/>
      <c r="GCB86" s="15"/>
      <c r="GCC86" s="15"/>
      <c r="GCD86" s="15"/>
      <c r="GCE86" s="15"/>
      <c r="GCF86" s="15"/>
      <c r="GCG86" s="15"/>
      <c r="GCH86" s="15"/>
      <c r="GCI86" s="15"/>
      <c r="GCJ86" s="15"/>
      <c r="GCK86" s="15"/>
      <c r="GCL86" s="15"/>
      <c r="GCM86" s="15"/>
      <c r="GCN86" s="15"/>
      <c r="GCO86" s="15"/>
      <c r="GCP86" s="15"/>
      <c r="GCQ86" s="15"/>
      <c r="GCR86" s="15"/>
      <c r="GCS86" s="15"/>
      <c r="GCT86" s="15"/>
      <c r="GCU86" s="15"/>
      <c r="GCV86" s="15"/>
      <c r="GCW86" s="15"/>
      <c r="GCX86" s="15"/>
      <c r="GCY86" s="15"/>
      <c r="GCZ86" s="15"/>
      <c r="GDA86" s="15"/>
      <c r="GDB86" s="15"/>
      <c r="GDC86" s="15"/>
      <c r="GDD86" s="15"/>
      <c r="GDE86" s="15"/>
      <c r="GDF86" s="15"/>
      <c r="GDG86" s="15"/>
      <c r="GDH86" s="15"/>
      <c r="GDI86" s="15"/>
      <c r="GDJ86" s="15"/>
      <c r="GDK86" s="15"/>
      <c r="GDL86" s="15"/>
      <c r="GDM86" s="15"/>
      <c r="GDN86" s="15"/>
      <c r="GDO86" s="15"/>
      <c r="GDP86" s="15"/>
      <c r="GDQ86" s="15"/>
      <c r="GDR86" s="15"/>
      <c r="GDS86" s="15"/>
      <c r="GDT86" s="15"/>
      <c r="GDU86" s="15"/>
      <c r="GDV86" s="15"/>
      <c r="GDW86" s="15"/>
      <c r="GDX86" s="15"/>
      <c r="GDY86" s="15"/>
      <c r="GDZ86" s="15"/>
      <c r="GEA86" s="15"/>
      <c r="GEB86" s="15"/>
      <c r="GEC86" s="15"/>
      <c r="GED86" s="15"/>
      <c r="GEE86" s="15"/>
      <c r="GEF86" s="15"/>
      <c r="GEG86" s="15"/>
      <c r="GEH86" s="15"/>
      <c r="GEI86" s="15"/>
      <c r="GEJ86" s="15"/>
      <c r="GEK86" s="15"/>
      <c r="GEL86" s="15"/>
      <c r="GEM86" s="15"/>
      <c r="GEN86" s="15"/>
      <c r="GEO86" s="15"/>
      <c r="GEP86" s="15"/>
      <c r="GEQ86" s="15"/>
      <c r="GER86" s="15"/>
      <c r="GES86" s="15"/>
      <c r="GET86" s="15"/>
      <c r="GEU86" s="15"/>
      <c r="GEV86" s="15"/>
      <c r="GEW86" s="15"/>
      <c r="GEX86" s="15"/>
      <c r="GEY86" s="15"/>
      <c r="GEZ86" s="15"/>
      <c r="GFA86" s="15"/>
      <c r="GFB86" s="15"/>
      <c r="GFC86" s="15"/>
      <c r="GFD86" s="15"/>
      <c r="GFE86" s="15"/>
      <c r="GFF86" s="15"/>
      <c r="GFG86" s="15"/>
      <c r="GFH86" s="15"/>
      <c r="GFI86" s="15"/>
      <c r="GFJ86" s="15"/>
      <c r="GFK86" s="15"/>
      <c r="GFL86" s="15"/>
      <c r="GFM86" s="15"/>
      <c r="GFN86" s="15"/>
      <c r="GFO86" s="15"/>
      <c r="GFP86" s="15"/>
      <c r="GFQ86" s="15"/>
      <c r="GFR86" s="15"/>
      <c r="GFS86" s="15"/>
      <c r="GFT86" s="15"/>
      <c r="GFU86" s="15"/>
      <c r="GFV86" s="15"/>
      <c r="GFW86" s="15"/>
      <c r="GFX86" s="15"/>
      <c r="GFY86" s="15"/>
      <c r="GFZ86" s="15"/>
      <c r="GGA86" s="15"/>
      <c r="GGB86" s="15"/>
      <c r="GGC86" s="15"/>
      <c r="GGD86" s="15"/>
      <c r="GGE86" s="15"/>
      <c r="GGF86" s="15"/>
      <c r="GGG86" s="15"/>
      <c r="GGH86" s="15"/>
      <c r="GGI86" s="15"/>
      <c r="GGJ86" s="15"/>
      <c r="GGK86" s="15"/>
      <c r="GGL86" s="15"/>
      <c r="GGM86" s="15"/>
      <c r="GGN86" s="15"/>
      <c r="GGO86" s="15"/>
      <c r="GGP86" s="15"/>
      <c r="GGQ86" s="15"/>
      <c r="GGR86" s="15"/>
      <c r="GGS86" s="15"/>
      <c r="GGT86" s="15"/>
      <c r="GGU86" s="15"/>
      <c r="GGV86" s="15"/>
      <c r="GGW86" s="15"/>
      <c r="GGX86" s="15"/>
      <c r="GGY86" s="15"/>
      <c r="GGZ86" s="15"/>
      <c r="GHA86" s="15"/>
      <c r="GHB86" s="15"/>
      <c r="GHC86" s="15"/>
      <c r="GHD86" s="15"/>
      <c r="GHE86" s="15"/>
      <c r="GHF86" s="15"/>
      <c r="GHG86" s="15"/>
      <c r="GHH86" s="15"/>
      <c r="GHI86" s="15"/>
      <c r="GHJ86" s="15"/>
      <c r="GHK86" s="15"/>
      <c r="GHL86" s="15"/>
      <c r="GHM86" s="15"/>
      <c r="GHN86" s="15"/>
      <c r="GHO86" s="15"/>
      <c r="GHP86" s="15"/>
      <c r="GHQ86" s="15"/>
      <c r="GHR86" s="15"/>
      <c r="GHS86" s="15"/>
      <c r="GHT86" s="15"/>
      <c r="GHU86" s="15"/>
      <c r="GHV86" s="15"/>
      <c r="GHW86" s="15"/>
      <c r="GHX86" s="15"/>
      <c r="GHY86" s="15"/>
      <c r="GHZ86" s="15"/>
      <c r="GIA86" s="15"/>
      <c r="GIB86" s="15"/>
      <c r="GIC86" s="15"/>
      <c r="GID86" s="15"/>
      <c r="GIE86" s="15"/>
      <c r="GIF86" s="15"/>
      <c r="GIG86" s="15"/>
      <c r="GIH86" s="15"/>
      <c r="GII86" s="15"/>
      <c r="GIJ86" s="15"/>
      <c r="GIK86" s="15"/>
      <c r="GIL86" s="15"/>
      <c r="GIM86" s="15"/>
      <c r="GIN86" s="15"/>
      <c r="GIO86" s="15"/>
      <c r="GIP86" s="15"/>
      <c r="GIQ86" s="15"/>
      <c r="GIR86" s="15"/>
      <c r="GIS86" s="15"/>
      <c r="GIT86" s="15"/>
      <c r="GIU86" s="15"/>
      <c r="GIV86" s="15"/>
      <c r="GIW86" s="15"/>
      <c r="GIX86" s="15"/>
      <c r="GIY86" s="15"/>
      <c r="GIZ86" s="15"/>
      <c r="GJA86" s="15"/>
      <c r="GJB86" s="15"/>
      <c r="GJC86" s="15"/>
      <c r="GJD86" s="15"/>
      <c r="GJE86" s="15"/>
      <c r="GJF86" s="15"/>
      <c r="GJG86" s="15"/>
      <c r="GJH86" s="15"/>
      <c r="GJI86" s="15"/>
      <c r="GJJ86" s="15"/>
      <c r="GJK86" s="15"/>
      <c r="GJL86" s="15"/>
      <c r="GJM86" s="15"/>
      <c r="GJN86" s="15"/>
      <c r="GJO86" s="15"/>
      <c r="GJP86" s="15"/>
      <c r="GJQ86" s="15"/>
      <c r="GJR86" s="15"/>
      <c r="GJS86" s="15"/>
      <c r="GJT86" s="15"/>
      <c r="GJU86" s="15"/>
      <c r="GJV86" s="15"/>
      <c r="GJW86" s="15"/>
      <c r="GJX86" s="15"/>
      <c r="GJY86" s="15"/>
      <c r="GJZ86" s="15"/>
      <c r="GKA86" s="15"/>
      <c r="GKB86" s="15"/>
      <c r="GKC86" s="15"/>
      <c r="GKD86" s="15"/>
      <c r="GKE86" s="15"/>
      <c r="GKF86" s="15"/>
      <c r="GKG86" s="15"/>
      <c r="GKH86" s="15"/>
      <c r="GKI86" s="15"/>
      <c r="GKJ86" s="15"/>
      <c r="GKK86" s="15"/>
      <c r="GKL86" s="15"/>
      <c r="GKM86" s="15"/>
      <c r="GKN86" s="15"/>
      <c r="GKO86" s="15"/>
      <c r="GKP86" s="15"/>
      <c r="GKQ86" s="15"/>
      <c r="GKR86" s="15"/>
      <c r="GKS86" s="15"/>
      <c r="GKT86" s="15"/>
      <c r="GKU86" s="15"/>
      <c r="GKV86" s="15"/>
      <c r="GKW86" s="15"/>
      <c r="GKX86" s="15"/>
      <c r="GKY86" s="15"/>
      <c r="GKZ86" s="15"/>
      <c r="GLA86" s="15"/>
      <c r="GLB86" s="15"/>
      <c r="GLC86" s="15"/>
      <c r="GLD86" s="15"/>
      <c r="GLE86" s="15"/>
      <c r="GLF86" s="15"/>
      <c r="GLG86" s="15"/>
      <c r="GLH86" s="15"/>
      <c r="GLI86" s="15"/>
      <c r="GLJ86" s="15"/>
      <c r="GLK86" s="15"/>
      <c r="GLL86" s="15"/>
      <c r="GLM86" s="15"/>
      <c r="GLN86" s="15"/>
      <c r="GLO86" s="15"/>
      <c r="GLP86" s="15"/>
      <c r="GLQ86" s="15"/>
      <c r="GLR86" s="15"/>
      <c r="GLS86" s="15"/>
      <c r="GLT86" s="15"/>
      <c r="GLU86" s="15"/>
      <c r="GLV86" s="15"/>
      <c r="GLW86" s="15"/>
      <c r="GLX86" s="15"/>
      <c r="GLY86" s="15"/>
      <c r="GLZ86" s="15"/>
      <c r="GMA86" s="15"/>
      <c r="GMB86" s="15"/>
      <c r="GMC86" s="15"/>
      <c r="GMD86" s="15"/>
      <c r="GME86" s="15"/>
      <c r="GMF86" s="15"/>
      <c r="GMG86" s="15"/>
      <c r="GMH86" s="15"/>
      <c r="GMI86" s="15"/>
      <c r="GMJ86" s="15"/>
      <c r="GMK86" s="15"/>
      <c r="GML86" s="15"/>
      <c r="GMM86" s="15"/>
      <c r="GMN86" s="15"/>
      <c r="GMO86" s="15"/>
      <c r="GMP86" s="15"/>
      <c r="GMQ86" s="15"/>
      <c r="GMR86" s="15"/>
      <c r="GMS86" s="15"/>
      <c r="GMT86" s="15"/>
      <c r="GMU86" s="15"/>
      <c r="GMV86" s="15"/>
      <c r="GMW86" s="15"/>
      <c r="GMX86" s="15"/>
      <c r="GMY86" s="15"/>
      <c r="GMZ86" s="15"/>
      <c r="GNA86" s="15"/>
      <c r="GNB86" s="15"/>
      <c r="GNC86" s="15"/>
      <c r="GND86" s="15"/>
      <c r="GNE86" s="15"/>
      <c r="GNF86" s="15"/>
      <c r="GNG86" s="15"/>
      <c r="GNH86" s="15"/>
      <c r="GNI86" s="15"/>
      <c r="GNJ86" s="15"/>
      <c r="GNK86" s="15"/>
      <c r="GNL86" s="15"/>
      <c r="GNM86" s="15"/>
      <c r="GNN86" s="15"/>
      <c r="GNO86" s="15"/>
      <c r="GNP86" s="15"/>
      <c r="GNQ86" s="15"/>
      <c r="GNR86" s="15"/>
      <c r="GNS86" s="15"/>
      <c r="GNT86" s="15"/>
      <c r="GNU86" s="15"/>
      <c r="GNV86" s="15"/>
      <c r="GNW86" s="15"/>
      <c r="GNX86" s="15"/>
      <c r="GNY86" s="15"/>
      <c r="GNZ86" s="15"/>
      <c r="GOA86" s="15"/>
      <c r="GOB86" s="15"/>
      <c r="GOC86" s="15"/>
      <c r="GOD86" s="15"/>
      <c r="GOE86" s="15"/>
      <c r="GOF86" s="15"/>
      <c r="GOG86" s="15"/>
      <c r="GOH86" s="15"/>
      <c r="GOI86" s="15"/>
      <c r="GOJ86" s="15"/>
      <c r="GOK86" s="15"/>
      <c r="GOL86" s="15"/>
      <c r="GOM86" s="15"/>
      <c r="GON86" s="15"/>
      <c r="GOO86" s="15"/>
      <c r="GOP86" s="15"/>
      <c r="GOQ86" s="15"/>
      <c r="GOR86" s="15"/>
      <c r="GOS86" s="15"/>
      <c r="GOT86" s="15"/>
      <c r="GOU86" s="15"/>
      <c r="GOV86" s="15"/>
      <c r="GOW86" s="15"/>
      <c r="GOX86" s="15"/>
      <c r="GOY86" s="15"/>
      <c r="GOZ86" s="15"/>
      <c r="GPA86" s="15"/>
      <c r="GPB86" s="15"/>
      <c r="GPC86" s="15"/>
      <c r="GPD86" s="15"/>
      <c r="GPE86" s="15"/>
      <c r="GPF86" s="15"/>
      <c r="GPG86" s="15"/>
      <c r="GPH86" s="15"/>
      <c r="GPI86" s="15"/>
      <c r="GPJ86" s="15"/>
      <c r="GPK86" s="15"/>
      <c r="GPL86" s="15"/>
      <c r="GPM86" s="15"/>
      <c r="GPN86" s="15"/>
      <c r="GPO86" s="15"/>
      <c r="GPP86" s="15"/>
      <c r="GPQ86" s="15"/>
      <c r="GPR86" s="15"/>
      <c r="GPS86" s="15"/>
      <c r="GPT86" s="15"/>
      <c r="GPU86" s="15"/>
      <c r="GPV86" s="15"/>
      <c r="GPW86" s="15"/>
      <c r="GPX86" s="15"/>
      <c r="GPY86" s="15"/>
      <c r="GPZ86" s="15"/>
      <c r="GQA86" s="15"/>
      <c r="GQB86" s="15"/>
      <c r="GQC86" s="15"/>
      <c r="GQD86" s="15"/>
      <c r="GQE86" s="15"/>
      <c r="GQF86" s="15"/>
      <c r="GQG86" s="15"/>
      <c r="GQH86" s="15"/>
      <c r="GQI86" s="15"/>
      <c r="GQJ86" s="15"/>
      <c r="GQK86" s="15"/>
      <c r="GQL86" s="15"/>
      <c r="GQM86" s="15"/>
      <c r="GQN86" s="15"/>
      <c r="GQO86" s="15"/>
      <c r="GQP86" s="15"/>
      <c r="GQQ86" s="15"/>
      <c r="GQR86" s="15"/>
      <c r="GQS86" s="15"/>
      <c r="GQT86" s="15"/>
      <c r="GQU86" s="15"/>
      <c r="GQV86" s="15"/>
      <c r="GQW86" s="15"/>
      <c r="GQX86" s="15"/>
      <c r="GQY86" s="15"/>
      <c r="GQZ86" s="15"/>
      <c r="GRA86" s="15"/>
      <c r="GRB86" s="15"/>
      <c r="GRC86" s="15"/>
      <c r="GRD86" s="15"/>
      <c r="GRE86" s="15"/>
      <c r="GRF86" s="15"/>
      <c r="GRG86" s="15"/>
      <c r="GRH86" s="15"/>
      <c r="GRI86" s="15"/>
      <c r="GRJ86" s="15"/>
      <c r="GRK86" s="15"/>
      <c r="GRL86" s="15"/>
      <c r="GRM86" s="15"/>
      <c r="GRN86" s="15"/>
      <c r="GRO86" s="15"/>
      <c r="GRP86" s="15"/>
      <c r="GRQ86" s="15"/>
      <c r="GRR86" s="15"/>
      <c r="GRS86" s="15"/>
      <c r="GRT86" s="15"/>
      <c r="GRU86" s="15"/>
      <c r="GRV86" s="15"/>
      <c r="GRW86" s="15"/>
      <c r="GRX86" s="15"/>
      <c r="GRY86" s="15"/>
      <c r="GRZ86" s="15"/>
      <c r="GSA86" s="15"/>
      <c r="GSB86" s="15"/>
      <c r="GSC86" s="15"/>
      <c r="GSD86" s="15"/>
      <c r="GSE86" s="15"/>
      <c r="GSF86" s="15"/>
      <c r="GSG86" s="15"/>
      <c r="GSH86" s="15"/>
      <c r="GSI86" s="15"/>
      <c r="GSJ86" s="15"/>
      <c r="GSK86" s="15"/>
      <c r="GSL86" s="15"/>
      <c r="GSM86" s="15"/>
      <c r="GSN86" s="15"/>
      <c r="GSO86" s="15"/>
      <c r="GSP86" s="15"/>
      <c r="GSQ86" s="15"/>
      <c r="GSR86" s="15"/>
      <c r="GSS86" s="15"/>
      <c r="GST86" s="15"/>
      <c r="GSU86" s="15"/>
      <c r="GSV86" s="15"/>
      <c r="GSW86" s="15"/>
      <c r="GSX86" s="15"/>
      <c r="GSY86" s="15"/>
      <c r="GSZ86" s="15"/>
      <c r="GTA86" s="15"/>
      <c r="GTB86" s="15"/>
      <c r="GTC86" s="15"/>
      <c r="GTD86" s="15"/>
      <c r="GTE86" s="15"/>
      <c r="GTF86" s="15"/>
      <c r="GTG86" s="15"/>
      <c r="GTH86" s="15"/>
      <c r="GTI86" s="15"/>
      <c r="GTJ86" s="15"/>
      <c r="GTK86" s="15"/>
      <c r="GTL86" s="15"/>
      <c r="GTM86" s="15"/>
      <c r="GTN86" s="15"/>
      <c r="GTO86" s="15"/>
      <c r="GTP86" s="15"/>
      <c r="GTQ86" s="15"/>
      <c r="GTR86" s="15"/>
      <c r="GTS86" s="15"/>
      <c r="GTT86" s="15"/>
      <c r="GTU86" s="15"/>
      <c r="GTV86" s="15"/>
      <c r="GTW86" s="15"/>
      <c r="GTX86" s="15"/>
      <c r="GTY86" s="15"/>
      <c r="GTZ86" s="15"/>
      <c r="GUA86" s="15"/>
      <c r="GUB86" s="15"/>
      <c r="GUC86" s="15"/>
      <c r="GUD86" s="15"/>
      <c r="GUE86" s="15"/>
      <c r="GUF86" s="15"/>
      <c r="GUG86" s="15"/>
      <c r="GUH86" s="15"/>
      <c r="GUI86" s="15"/>
      <c r="GUJ86" s="15"/>
      <c r="GUK86" s="15"/>
      <c r="GUL86" s="15"/>
      <c r="GUM86" s="15"/>
      <c r="GUN86" s="15"/>
      <c r="GUO86" s="15"/>
      <c r="GUP86" s="15"/>
      <c r="GUQ86" s="15"/>
      <c r="GUR86" s="15"/>
      <c r="GUS86" s="15"/>
      <c r="GUT86" s="15"/>
      <c r="GUU86" s="15"/>
      <c r="GUV86" s="15"/>
      <c r="GUW86" s="15"/>
      <c r="GUX86" s="15"/>
      <c r="GUY86" s="15"/>
      <c r="GUZ86" s="15"/>
      <c r="GVA86" s="15"/>
      <c r="GVB86" s="15"/>
      <c r="GVC86" s="15"/>
      <c r="GVD86" s="15"/>
      <c r="GVE86" s="15"/>
      <c r="GVF86" s="15"/>
      <c r="GVG86" s="15"/>
      <c r="GVH86" s="15"/>
      <c r="GVI86" s="15"/>
      <c r="GVJ86" s="15"/>
      <c r="GVK86" s="15"/>
      <c r="GVL86" s="15"/>
      <c r="GVM86" s="15"/>
      <c r="GVN86" s="15"/>
      <c r="GVO86" s="15"/>
      <c r="GVP86" s="15"/>
      <c r="GVQ86" s="15"/>
      <c r="GVR86" s="15"/>
      <c r="GVS86" s="15"/>
      <c r="GVT86" s="15"/>
      <c r="GVU86" s="15"/>
      <c r="GVV86" s="15"/>
      <c r="GVW86" s="15"/>
      <c r="GVX86" s="15"/>
      <c r="GVY86" s="15"/>
      <c r="GVZ86" s="15"/>
      <c r="GWA86" s="15"/>
      <c r="GWB86" s="15"/>
      <c r="GWC86" s="15"/>
      <c r="GWD86" s="15"/>
      <c r="GWE86" s="15"/>
      <c r="GWF86" s="15"/>
      <c r="GWG86" s="15"/>
      <c r="GWH86" s="15"/>
      <c r="GWI86" s="15"/>
      <c r="GWJ86" s="15"/>
      <c r="GWK86" s="15"/>
      <c r="GWL86" s="15"/>
      <c r="GWM86" s="15"/>
      <c r="GWN86" s="15"/>
      <c r="GWO86" s="15"/>
      <c r="GWP86" s="15"/>
      <c r="GWQ86" s="15"/>
      <c r="GWR86" s="15"/>
      <c r="GWS86" s="15"/>
      <c r="GWT86" s="15"/>
      <c r="GWU86" s="15"/>
      <c r="GWV86" s="15"/>
      <c r="GWW86" s="15"/>
      <c r="GWX86" s="15"/>
      <c r="GWY86" s="15"/>
      <c r="GWZ86" s="15"/>
      <c r="GXA86" s="15"/>
      <c r="GXB86" s="15"/>
      <c r="GXC86" s="15"/>
      <c r="GXD86" s="15"/>
      <c r="GXE86" s="15"/>
      <c r="GXF86" s="15"/>
      <c r="GXG86" s="15"/>
      <c r="GXH86" s="15"/>
      <c r="GXI86" s="15"/>
      <c r="GXJ86" s="15"/>
      <c r="GXK86" s="15"/>
      <c r="GXL86" s="15"/>
      <c r="GXM86" s="15"/>
      <c r="GXN86" s="15"/>
      <c r="GXO86" s="15"/>
      <c r="GXP86" s="15"/>
      <c r="GXQ86" s="15"/>
      <c r="GXR86" s="15"/>
      <c r="GXS86" s="15"/>
      <c r="GXT86" s="15"/>
      <c r="GXU86" s="15"/>
      <c r="GXV86" s="15"/>
      <c r="GXW86" s="15"/>
      <c r="GXX86" s="15"/>
      <c r="GXY86" s="15"/>
      <c r="GXZ86" s="15"/>
      <c r="GYA86" s="15"/>
      <c r="GYB86" s="15"/>
      <c r="GYC86" s="15"/>
      <c r="GYD86" s="15"/>
      <c r="GYE86" s="15"/>
      <c r="GYF86" s="15"/>
      <c r="GYG86" s="15"/>
      <c r="GYH86" s="15"/>
      <c r="GYI86" s="15"/>
      <c r="GYJ86" s="15"/>
      <c r="GYK86" s="15"/>
      <c r="GYL86" s="15"/>
      <c r="GYM86" s="15"/>
      <c r="GYN86" s="15"/>
      <c r="GYO86" s="15"/>
      <c r="GYP86" s="15"/>
      <c r="GYQ86" s="15"/>
      <c r="GYR86" s="15"/>
      <c r="GYS86" s="15"/>
      <c r="GYT86" s="15"/>
      <c r="GYU86" s="15"/>
      <c r="GYV86" s="15"/>
      <c r="GYW86" s="15"/>
      <c r="GYX86" s="15"/>
      <c r="GYY86" s="15"/>
      <c r="GYZ86" s="15"/>
      <c r="GZA86" s="15"/>
      <c r="GZB86" s="15"/>
      <c r="GZC86" s="15"/>
      <c r="GZD86" s="15"/>
      <c r="GZE86" s="15"/>
      <c r="GZF86" s="15"/>
      <c r="GZG86" s="15"/>
      <c r="GZH86" s="15"/>
      <c r="GZI86" s="15"/>
      <c r="GZJ86" s="15"/>
      <c r="GZK86" s="15"/>
      <c r="GZL86" s="15"/>
      <c r="GZM86" s="15"/>
      <c r="GZN86" s="15"/>
      <c r="GZO86" s="15"/>
      <c r="GZP86" s="15"/>
      <c r="GZQ86" s="15"/>
      <c r="GZR86" s="15"/>
      <c r="GZS86" s="15"/>
      <c r="GZT86" s="15"/>
      <c r="GZU86" s="15"/>
      <c r="GZV86" s="15"/>
      <c r="GZW86" s="15"/>
      <c r="GZX86" s="15"/>
      <c r="GZY86" s="15"/>
      <c r="GZZ86" s="15"/>
      <c r="HAA86" s="15"/>
      <c r="HAB86" s="15"/>
      <c r="HAC86" s="15"/>
      <c r="HAD86" s="15"/>
      <c r="HAE86" s="15"/>
      <c r="HAF86" s="15"/>
      <c r="HAG86" s="15"/>
      <c r="HAH86" s="15"/>
      <c r="HAI86" s="15"/>
      <c r="HAJ86" s="15"/>
      <c r="HAK86" s="15"/>
      <c r="HAL86" s="15"/>
      <c r="HAM86" s="15"/>
      <c r="HAN86" s="15"/>
      <c r="HAO86" s="15"/>
      <c r="HAP86" s="15"/>
      <c r="HAQ86" s="15"/>
      <c r="HAR86" s="15"/>
      <c r="HAS86" s="15"/>
      <c r="HAT86" s="15"/>
      <c r="HAU86" s="15"/>
      <c r="HAV86" s="15"/>
      <c r="HAW86" s="15"/>
      <c r="HAX86" s="15"/>
      <c r="HAY86" s="15"/>
      <c r="HAZ86" s="15"/>
      <c r="HBA86" s="15"/>
      <c r="HBB86" s="15"/>
      <c r="HBC86" s="15"/>
      <c r="HBD86" s="15"/>
      <c r="HBE86" s="15"/>
      <c r="HBF86" s="15"/>
      <c r="HBG86" s="15"/>
      <c r="HBH86" s="15"/>
      <c r="HBI86" s="15"/>
      <c r="HBJ86" s="15"/>
      <c r="HBK86" s="15"/>
      <c r="HBL86" s="15"/>
      <c r="HBM86" s="15"/>
      <c r="HBN86" s="15"/>
      <c r="HBO86" s="15"/>
      <c r="HBP86" s="15"/>
      <c r="HBQ86" s="15"/>
      <c r="HBR86" s="15"/>
      <c r="HBS86" s="15"/>
      <c r="HBT86" s="15"/>
      <c r="HBU86" s="15"/>
      <c r="HBV86" s="15"/>
      <c r="HBW86" s="15"/>
      <c r="HBX86" s="15"/>
      <c r="HBY86" s="15"/>
      <c r="HBZ86" s="15"/>
      <c r="HCA86" s="15"/>
      <c r="HCB86" s="15"/>
      <c r="HCC86" s="15"/>
      <c r="HCD86" s="15"/>
      <c r="HCE86" s="15"/>
      <c r="HCF86" s="15"/>
      <c r="HCG86" s="15"/>
      <c r="HCH86" s="15"/>
      <c r="HCI86" s="15"/>
      <c r="HCJ86" s="15"/>
      <c r="HCK86" s="15"/>
      <c r="HCL86" s="15"/>
      <c r="HCM86" s="15"/>
      <c r="HCN86" s="15"/>
      <c r="HCO86" s="15"/>
      <c r="HCP86" s="15"/>
      <c r="HCQ86" s="15"/>
      <c r="HCR86" s="15"/>
      <c r="HCS86" s="15"/>
      <c r="HCT86" s="15"/>
      <c r="HCU86" s="15"/>
      <c r="HCV86" s="15"/>
      <c r="HCW86" s="15"/>
      <c r="HCX86" s="15"/>
      <c r="HCY86" s="15"/>
      <c r="HCZ86" s="15"/>
      <c r="HDA86" s="15"/>
      <c r="HDB86" s="15"/>
      <c r="HDC86" s="15"/>
      <c r="HDD86" s="15"/>
      <c r="HDE86" s="15"/>
      <c r="HDF86" s="15"/>
      <c r="HDG86" s="15"/>
      <c r="HDH86" s="15"/>
      <c r="HDI86" s="15"/>
      <c r="HDJ86" s="15"/>
      <c r="HDK86" s="15"/>
      <c r="HDL86" s="15"/>
      <c r="HDM86" s="15"/>
      <c r="HDN86" s="15"/>
      <c r="HDO86" s="15"/>
      <c r="HDP86" s="15"/>
      <c r="HDQ86" s="15"/>
      <c r="HDR86" s="15"/>
      <c r="HDS86" s="15"/>
      <c r="HDT86" s="15"/>
      <c r="HDU86" s="15"/>
      <c r="HDV86" s="15"/>
      <c r="HDW86" s="15"/>
      <c r="HDX86" s="15"/>
      <c r="HDY86" s="15"/>
      <c r="HDZ86" s="15"/>
      <c r="HEA86" s="15"/>
      <c r="HEB86" s="15"/>
      <c r="HEC86" s="15"/>
      <c r="HED86" s="15"/>
      <c r="HEE86" s="15"/>
      <c r="HEF86" s="15"/>
      <c r="HEG86" s="15"/>
      <c r="HEH86" s="15"/>
      <c r="HEI86" s="15"/>
      <c r="HEJ86" s="15"/>
      <c r="HEK86" s="15"/>
      <c r="HEL86" s="15"/>
      <c r="HEM86" s="15"/>
      <c r="HEN86" s="15"/>
      <c r="HEO86" s="15"/>
      <c r="HEP86" s="15"/>
      <c r="HEQ86" s="15"/>
      <c r="HER86" s="15"/>
      <c r="HES86" s="15"/>
      <c r="HET86" s="15"/>
      <c r="HEU86" s="15"/>
      <c r="HEV86" s="15"/>
      <c r="HEW86" s="15"/>
      <c r="HEX86" s="15"/>
      <c r="HEY86" s="15"/>
      <c r="HEZ86" s="15"/>
      <c r="HFA86" s="15"/>
      <c r="HFB86" s="15"/>
      <c r="HFC86" s="15"/>
      <c r="HFD86" s="15"/>
      <c r="HFE86" s="15"/>
      <c r="HFF86" s="15"/>
      <c r="HFG86" s="15"/>
      <c r="HFH86" s="15"/>
      <c r="HFI86" s="15"/>
      <c r="HFJ86" s="15"/>
      <c r="HFK86" s="15"/>
      <c r="HFL86" s="15"/>
      <c r="HFM86" s="15"/>
      <c r="HFN86" s="15"/>
      <c r="HFO86" s="15"/>
      <c r="HFP86" s="15"/>
      <c r="HFQ86" s="15"/>
      <c r="HFR86" s="15"/>
      <c r="HFS86" s="15"/>
      <c r="HFT86" s="15"/>
      <c r="HFU86" s="15"/>
      <c r="HFV86" s="15"/>
      <c r="HFW86" s="15"/>
      <c r="HFX86" s="15"/>
      <c r="HFY86" s="15"/>
      <c r="HFZ86" s="15"/>
      <c r="HGA86" s="15"/>
      <c r="HGB86" s="15"/>
      <c r="HGC86" s="15"/>
      <c r="HGD86" s="15"/>
      <c r="HGE86" s="15"/>
      <c r="HGF86" s="15"/>
      <c r="HGG86" s="15"/>
      <c r="HGH86" s="15"/>
      <c r="HGI86" s="15"/>
      <c r="HGJ86" s="15"/>
      <c r="HGK86" s="15"/>
      <c r="HGL86" s="15"/>
      <c r="HGM86" s="15"/>
      <c r="HGN86" s="15"/>
      <c r="HGO86" s="15"/>
      <c r="HGP86" s="15"/>
      <c r="HGQ86" s="15"/>
      <c r="HGR86" s="15"/>
      <c r="HGS86" s="15"/>
      <c r="HGT86" s="15"/>
      <c r="HGU86" s="15"/>
      <c r="HGV86" s="15"/>
      <c r="HGW86" s="15"/>
      <c r="HGX86" s="15"/>
      <c r="HGY86" s="15"/>
      <c r="HGZ86" s="15"/>
      <c r="HHA86" s="15"/>
      <c r="HHB86" s="15"/>
      <c r="HHC86" s="15"/>
      <c r="HHD86" s="15"/>
      <c r="HHE86" s="15"/>
      <c r="HHF86" s="15"/>
      <c r="HHG86" s="15"/>
      <c r="HHH86" s="15"/>
      <c r="HHI86" s="15"/>
      <c r="HHJ86" s="15"/>
      <c r="HHK86" s="15"/>
      <c r="HHL86" s="15"/>
      <c r="HHM86" s="15"/>
      <c r="HHN86" s="15"/>
      <c r="HHO86" s="15"/>
      <c r="HHP86" s="15"/>
      <c r="HHQ86" s="15"/>
      <c r="HHR86" s="15"/>
      <c r="HHS86" s="15"/>
      <c r="HHT86" s="15"/>
      <c r="HHU86" s="15"/>
      <c r="HHV86" s="15"/>
      <c r="HHW86" s="15"/>
      <c r="HHX86" s="15"/>
      <c r="HHY86" s="15"/>
      <c r="HHZ86" s="15"/>
      <c r="HIA86" s="15"/>
      <c r="HIB86" s="15"/>
      <c r="HIC86" s="15"/>
      <c r="HID86" s="15"/>
      <c r="HIE86" s="15"/>
      <c r="HIF86" s="15"/>
      <c r="HIG86" s="15"/>
      <c r="HIH86" s="15"/>
      <c r="HII86" s="15"/>
      <c r="HIJ86" s="15"/>
      <c r="HIK86" s="15"/>
      <c r="HIL86" s="15"/>
      <c r="HIM86" s="15"/>
      <c r="HIN86" s="15"/>
      <c r="HIO86" s="15"/>
      <c r="HIP86" s="15"/>
      <c r="HIQ86" s="15"/>
      <c r="HIR86" s="15"/>
      <c r="HIS86" s="15"/>
      <c r="HIT86" s="15"/>
      <c r="HIU86" s="15"/>
      <c r="HIV86" s="15"/>
      <c r="HIW86" s="15"/>
      <c r="HIX86" s="15"/>
      <c r="HIY86" s="15"/>
      <c r="HIZ86" s="15"/>
      <c r="HJA86" s="15"/>
      <c r="HJB86" s="15"/>
      <c r="HJC86" s="15"/>
      <c r="HJD86" s="15"/>
      <c r="HJE86" s="15"/>
      <c r="HJF86" s="15"/>
      <c r="HJG86" s="15"/>
      <c r="HJH86" s="15"/>
      <c r="HJI86" s="15"/>
      <c r="HJJ86" s="15"/>
      <c r="HJK86" s="15"/>
      <c r="HJL86" s="15"/>
      <c r="HJM86" s="15"/>
      <c r="HJN86" s="15"/>
      <c r="HJO86" s="15"/>
      <c r="HJP86" s="15"/>
      <c r="HJQ86" s="15"/>
      <c r="HJR86" s="15"/>
      <c r="HJS86" s="15"/>
      <c r="HJT86" s="15"/>
      <c r="HJU86" s="15"/>
      <c r="HJV86" s="15"/>
      <c r="HJW86" s="15"/>
      <c r="HJX86" s="15"/>
      <c r="HJY86" s="15"/>
      <c r="HJZ86" s="15"/>
      <c r="HKA86" s="15"/>
      <c r="HKB86" s="15"/>
      <c r="HKC86" s="15"/>
      <c r="HKD86" s="15"/>
      <c r="HKE86" s="15"/>
      <c r="HKF86" s="15"/>
      <c r="HKG86" s="15"/>
      <c r="HKH86" s="15"/>
      <c r="HKI86" s="15"/>
      <c r="HKJ86" s="15"/>
      <c r="HKK86" s="15"/>
      <c r="HKL86" s="15"/>
      <c r="HKM86" s="15"/>
      <c r="HKN86" s="15"/>
      <c r="HKO86" s="15"/>
      <c r="HKP86" s="15"/>
      <c r="HKQ86" s="15"/>
      <c r="HKR86" s="15"/>
      <c r="HKS86" s="15"/>
      <c r="HKT86" s="15"/>
      <c r="HKU86" s="15"/>
      <c r="HKV86" s="15"/>
      <c r="HKW86" s="15"/>
      <c r="HKX86" s="15"/>
      <c r="HKY86" s="15"/>
      <c r="HKZ86" s="15"/>
      <c r="HLA86" s="15"/>
      <c r="HLB86" s="15"/>
      <c r="HLC86" s="15"/>
      <c r="HLD86" s="15"/>
      <c r="HLE86" s="15"/>
      <c r="HLF86" s="15"/>
      <c r="HLG86" s="15"/>
      <c r="HLH86" s="15"/>
      <c r="HLI86" s="15"/>
      <c r="HLJ86" s="15"/>
      <c r="HLK86" s="15"/>
      <c r="HLL86" s="15"/>
      <c r="HLM86" s="15"/>
      <c r="HLN86" s="15"/>
      <c r="HLO86" s="15"/>
      <c r="HLP86" s="15"/>
      <c r="HLQ86" s="15"/>
      <c r="HLR86" s="15"/>
      <c r="HLS86" s="15"/>
      <c r="HLT86" s="15"/>
      <c r="HLU86" s="15"/>
      <c r="HLV86" s="15"/>
      <c r="HLW86" s="15"/>
      <c r="HLX86" s="15"/>
      <c r="HLY86" s="15"/>
      <c r="HLZ86" s="15"/>
      <c r="HMA86" s="15"/>
      <c r="HMB86" s="15"/>
      <c r="HMC86" s="15"/>
      <c r="HMD86" s="15"/>
      <c r="HME86" s="15"/>
      <c r="HMF86" s="15"/>
      <c r="HMG86" s="15"/>
      <c r="HMH86" s="15"/>
      <c r="HMI86" s="15"/>
      <c r="HMJ86" s="15"/>
      <c r="HMK86" s="15"/>
      <c r="HML86" s="15"/>
      <c r="HMM86" s="15"/>
      <c r="HMN86" s="15"/>
      <c r="HMO86" s="15"/>
      <c r="HMP86" s="15"/>
      <c r="HMQ86" s="15"/>
      <c r="HMR86" s="15"/>
      <c r="HMS86" s="15"/>
      <c r="HMT86" s="15"/>
      <c r="HMU86" s="15"/>
      <c r="HMV86" s="15"/>
      <c r="HMW86" s="15"/>
      <c r="HMX86" s="15"/>
      <c r="HMY86" s="15"/>
      <c r="HMZ86" s="15"/>
      <c r="HNA86" s="15"/>
      <c r="HNB86" s="15"/>
      <c r="HNC86" s="15"/>
      <c r="HND86" s="15"/>
      <c r="HNE86" s="15"/>
      <c r="HNF86" s="15"/>
      <c r="HNG86" s="15"/>
      <c r="HNH86" s="15"/>
      <c r="HNI86" s="15"/>
      <c r="HNJ86" s="15"/>
      <c r="HNK86" s="15"/>
      <c r="HNL86" s="15"/>
      <c r="HNM86" s="15"/>
      <c r="HNN86" s="15"/>
      <c r="HNO86" s="15"/>
      <c r="HNP86" s="15"/>
      <c r="HNQ86" s="15"/>
      <c r="HNR86" s="15"/>
      <c r="HNS86" s="15"/>
      <c r="HNT86" s="15"/>
      <c r="HNU86" s="15"/>
      <c r="HNV86" s="15"/>
      <c r="HNW86" s="15"/>
      <c r="HNX86" s="15"/>
      <c r="HNY86" s="15"/>
      <c r="HNZ86" s="15"/>
      <c r="HOA86" s="15"/>
      <c r="HOB86" s="15"/>
      <c r="HOC86" s="15"/>
      <c r="HOD86" s="15"/>
      <c r="HOE86" s="15"/>
      <c r="HOF86" s="15"/>
      <c r="HOG86" s="15"/>
      <c r="HOH86" s="15"/>
      <c r="HOI86" s="15"/>
      <c r="HOJ86" s="15"/>
      <c r="HOK86" s="15"/>
      <c r="HOL86" s="15"/>
      <c r="HOM86" s="15"/>
      <c r="HON86" s="15"/>
      <c r="HOO86" s="15"/>
      <c r="HOP86" s="15"/>
      <c r="HOQ86" s="15"/>
      <c r="HOR86" s="15"/>
      <c r="HOS86" s="15"/>
      <c r="HOT86" s="15"/>
      <c r="HOU86" s="15"/>
      <c r="HOV86" s="15"/>
      <c r="HOW86" s="15"/>
      <c r="HOX86" s="15"/>
      <c r="HOY86" s="15"/>
      <c r="HOZ86" s="15"/>
      <c r="HPA86" s="15"/>
      <c r="HPB86" s="15"/>
      <c r="HPC86" s="15"/>
      <c r="HPD86" s="15"/>
      <c r="HPE86" s="15"/>
      <c r="HPF86" s="15"/>
      <c r="HPG86" s="15"/>
      <c r="HPH86" s="15"/>
      <c r="HPI86" s="15"/>
      <c r="HPJ86" s="15"/>
      <c r="HPK86" s="15"/>
      <c r="HPL86" s="15"/>
      <c r="HPM86" s="15"/>
      <c r="HPN86" s="15"/>
      <c r="HPO86" s="15"/>
      <c r="HPP86" s="15"/>
      <c r="HPQ86" s="15"/>
      <c r="HPR86" s="15"/>
      <c r="HPS86" s="15"/>
      <c r="HPT86" s="15"/>
      <c r="HPU86" s="15"/>
      <c r="HPV86" s="15"/>
      <c r="HPW86" s="15"/>
      <c r="HPX86" s="15"/>
      <c r="HPY86" s="15"/>
      <c r="HPZ86" s="15"/>
      <c r="HQA86" s="15"/>
      <c r="HQB86" s="15"/>
      <c r="HQC86" s="15"/>
      <c r="HQD86" s="15"/>
      <c r="HQE86" s="15"/>
      <c r="HQF86" s="15"/>
      <c r="HQG86" s="15"/>
      <c r="HQH86" s="15"/>
      <c r="HQI86" s="15"/>
      <c r="HQJ86" s="15"/>
      <c r="HQK86" s="15"/>
      <c r="HQL86" s="15"/>
      <c r="HQM86" s="15"/>
      <c r="HQN86" s="15"/>
      <c r="HQO86" s="15"/>
      <c r="HQP86" s="15"/>
      <c r="HQQ86" s="15"/>
      <c r="HQR86" s="15"/>
      <c r="HQS86" s="15"/>
      <c r="HQT86" s="15"/>
      <c r="HQU86" s="15"/>
      <c r="HQV86" s="15"/>
      <c r="HQW86" s="15"/>
      <c r="HQX86" s="15"/>
      <c r="HQY86" s="15"/>
      <c r="HQZ86" s="15"/>
      <c r="HRA86" s="15"/>
      <c r="HRB86" s="15"/>
      <c r="HRC86" s="15"/>
      <c r="HRD86" s="15"/>
      <c r="HRE86" s="15"/>
      <c r="HRF86" s="15"/>
      <c r="HRG86" s="15"/>
      <c r="HRH86" s="15"/>
      <c r="HRI86" s="15"/>
      <c r="HRJ86" s="15"/>
      <c r="HRK86" s="15"/>
      <c r="HRL86" s="15"/>
      <c r="HRM86" s="15"/>
      <c r="HRN86" s="15"/>
      <c r="HRO86" s="15"/>
      <c r="HRP86" s="15"/>
      <c r="HRQ86" s="15"/>
      <c r="HRR86" s="15"/>
      <c r="HRS86" s="15"/>
      <c r="HRT86" s="15"/>
      <c r="HRU86" s="15"/>
      <c r="HRV86" s="15"/>
      <c r="HRW86" s="15"/>
      <c r="HRX86" s="15"/>
      <c r="HRY86" s="15"/>
      <c r="HRZ86" s="15"/>
      <c r="HSA86" s="15"/>
      <c r="HSB86" s="15"/>
      <c r="HSC86" s="15"/>
      <c r="HSD86" s="15"/>
      <c r="HSE86" s="15"/>
      <c r="HSF86" s="15"/>
      <c r="HSG86" s="15"/>
      <c r="HSH86" s="15"/>
      <c r="HSI86" s="15"/>
      <c r="HSJ86" s="15"/>
      <c r="HSK86" s="15"/>
      <c r="HSL86" s="15"/>
      <c r="HSM86" s="15"/>
      <c r="HSN86" s="15"/>
      <c r="HSO86" s="15"/>
      <c r="HSP86" s="15"/>
      <c r="HSQ86" s="15"/>
      <c r="HSR86" s="15"/>
      <c r="HSS86" s="15"/>
      <c r="HST86" s="15"/>
      <c r="HSU86" s="15"/>
      <c r="HSV86" s="15"/>
      <c r="HSW86" s="15"/>
      <c r="HSX86" s="15"/>
      <c r="HSY86" s="15"/>
      <c r="HSZ86" s="15"/>
      <c r="HTA86" s="15"/>
      <c r="HTB86" s="15"/>
      <c r="HTC86" s="15"/>
      <c r="HTD86" s="15"/>
      <c r="HTE86" s="15"/>
      <c r="HTF86" s="15"/>
      <c r="HTG86" s="15"/>
      <c r="HTH86" s="15"/>
      <c r="HTI86" s="15"/>
      <c r="HTJ86" s="15"/>
      <c r="HTK86" s="15"/>
      <c r="HTL86" s="15"/>
      <c r="HTM86" s="15"/>
      <c r="HTN86" s="15"/>
      <c r="HTO86" s="15"/>
      <c r="HTP86" s="15"/>
      <c r="HTQ86" s="15"/>
      <c r="HTR86" s="15"/>
      <c r="HTS86" s="15"/>
      <c r="HTT86" s="15"/>
      <c r="HTU86" s="15"/>
      <c r="HTV86" s="15"/>
      <c r="HTW86" s="15"/>
      <c r="HTX86" s="15"/>
      <c r="HTY86" s="15"/>
      <c r="HTZ86" s="15"/>
      <c r="HUA86" s="15"/>
      <c r="HUB86" s="15"/>
      <c r="HUC86" s="15"/>
      <c r="HUD86" s="15"/>
      <c r="HUE86" s="15"/>
      <c r="HUF86" s="15"/>
      <c r="HUG86" s="15"/>
      <c r="HUH86" s="15"/>
      <c r="HUI86" s="15"/>
      <c r="HUJ86" s="15"/>
      <c r="HUK86" s="15"/>
      <c r="HUL86" s="15"/>
      <c r="HUM86" s="15"/>
      <c r="HUN86" s="15"/>
      <c r="HUO86" s="15"/>
      <c r="HUP86" s="15"/>
      <c r="HUQ86" s="15"/>
      <c r="HUR86" s="15"/>
      <c r="HUS86" s="15"/>
      <c r="HUT86" s="15"/>
      <c r="HUU86" s="15"/>
      <c r="HUV86" s="15"/>
      <c r="HUW86" s="15"/>
      <c r="HUX86" s="15"/>
      <c r="HUY86" s="15"/>
      <c r="HUZ86" s="15"/>
      <c r="HVA86" s="15"/>
      <c r="HVB86" s="15"/>
      <c r="HVC86" s="15"/>
      <c r="HVD86" s="15"/>
      <c r="HVE86" s="15"/>
      <c r="HVF86" s="15"/>
      <c r="HVG86" s="15"/>
      <c r="HVH86" s="15"/>
      <c r="HVI86" s="15"/>
      <c r="HVJ86" s="15"/>
      <c r="HVK86" s="15"/>
      <c r="HVL86" s="15"/>
      <c r="HVM86" s="15"/>
      <c r="HVN86" s="15"/>
      <c r="HVO86" s="15"/>
      <c r="HVP86" s="15"/>
      <c r="HVQ86" s="15"/>
      <c r="HVR86" s="15"/>
      <c r="HVS86" s="15"/>
      <c r="HVT86" s="15"/>
      <c r="HVU86" s="15"/>
      <c r="HVV86" s="15"/>
      <c r="HVW86" s="15"/>
      <c r="HVX86" s="15"/>
      <c r="HVY86" s="15"/>
      <c r="HVZ86" s="15"/>
      <c r="HWA86" s="15"/>
      <c r="HWB86" s="15"/>
      <c r="HWC86" s="15"/>
      <c r="HWD86" s="15"/>
      <c r="HWE86" s="15"/>
      <c r="HWF86" s="15"/>
      <c r="HWG86" s="15"/>
      <c r="HWH86" s="15"/>
      <c r="HWI86" s="15"/>
      <c r="HWJ86" s="15"/>
      <c r="HWK86" s="15"/>
      <c r="HWL86" s="15"/>
      <c r="HWM86" s="15"/>
      <c r="HWN86" s="15"/>
      <c r="HWO86" s="15"/>
      <c r="HWP86" s="15"/>
      <c r="HWQ86" s="15"/>
      <c r="HWR86" s="15"/>
      <c r="HWS86" s="15"/>
      <c r="HWT86" s="15"/>
      <c r="HWU86" s="15"/>
      <c r="HWV86" s="15"/>
      <c r="HWW86" s="15"/>
      <c r="HWX86" s="15"/>
      <c r="HWY86" s="15"/>
      <c r="HWZ86" s="15"/>
      <c r="HXA86" s="15"/>
      <c r="HXB86" s="15"/>
      <c r="HXC86" s="15"/>
      <c r="HXD86" s="15"/>
      <c r="HXE86" s="15"/>
      <c r="HXF86" s="15"/>
      <c r="HXG86" s="15"/>
      <c r="HXH86" s="15"/>
      <c r="HXI86" s="15"/>
      <c r="HXJ86" s="15"/>
      <c r="HXK86" s="15"/>
      <c r="HXL86" s="15"/>
      <c r="HXM86" s="15"/>
      <c r="HXN86" s="15"/>
      <c r="HXO86" s="15"/>
      <c r="HXP86" s="15"/>
      <c r="HXQ86" s="15"/>
      <c r="HXR86" s="15"/>
      <c r="HXS86" s="15"/>
      <c r="HXT86" s="15"/>
      <c r="HXU86" s="15"/>
      <c r="HXV86" s="15"/>
      <c r="HXW86" s="15"/>
      <c r="HXX86" s="15"/>
      <c r="HXY86" s="15"/>
      <c r="HXZ86" s="15"/>
      <c r="HYA86" s="15"/>
      <c r="HYB86" s="15"/>
      <c r="HYC86" s="15"/>
      <c r="HYD86" s="15"/>
      <c r="HYE86" s="15"/>
      <c r="HYF86" s="15"/>
      <c r="HYG86" s="15"/>
      <c r="HYH86" s="15"/>
      <c r="HYI86" s="15"/>
      <c r="HYJ86" s="15"/>
      <c r="HYK86" s="15"/>
      <c r="HYL86" s="15"/>
      <c r="HYM86" s="15"/>
      <c r="HYN86" s="15"/>
      <c r="HYO86" s="15"/>
      <c r="HYP86" s="15"/>
      <c r="HYQ86" s="15"/>
      <c r="HYR86" s="15"/>
      <c r="HYS86" s="15"/>
      <c r="HYT86" s="15"/>
      <c r="HYU86" s="15"/>
      <c r="HYV86" s="15"/>
      <c r="HYW86" s="15"/>
      <c r="HYX86" s="15"/>
      <c r="HYY86" s="15"/>
      <c r="HYZ86" s="15"/>
      <c r="HZA86" s="15"/>
      <c r="HZB86" s="15"/>
      <c r="HZC86" s="15"/>
      <c r="HZD86" s="15"/>
      <c r="HZE86" s="15"/>
      <c r="HZF86" s="15"/>
      <c r="HZG86" s="15"/>
      <c r="HZH86" s="15"/>
      <c r="HZI86" s="15"/>
      <c r="HZJ86" s="15"/>
      <c r="HZK86" s="15"/>
      <c r="HZL86" s="15"/>
      <c r="HZM86" s="15"/>
      <c r="HZN86" s="15"/>
      <c r="HZO86" s="15"/>
      <c r="HZP86" s="15"/>
      <c r="HZQ86" s="15"/>
      <c r="HZR86" s="15"/>
      <c r="HZS86" s="15"/>
      <c r="HZT86" s="15"/>
      <c r="HZU86" s="15"/>
      <c r="HZV86" s="15"/>
      <c r="HZW86" s="15"/>
      <c r="HZX86" s="15"/>
      <c r="HZY86" s="15"/>
      <c r="HZZ86" s="15"/>
      <c r="IAA86" s="15"/>
      <c r="IAB86" s="15"/>
      <c r="IAC86" s="15"/>
      <c r="IAD86" s="15"/>
      <c r="IAE86" s="15"/>
      <c r="IAF86" s="15"/>
      <c r="IAG86" s="15"/>
      <c r="IAH86" s="15"/>
      <c r="IAI86" s="15"/>
      <c r="IAJ86" s="15"/>
      <c r="IAK86" s="15"/>
      <c r="IAL86" s="15"/>
      <c r="IAM86" s="15"/>
      <c r="IAN86" s="15"/>
      <c r="IAO86" s="15"/>
      <c r="IAP86" s="15"/>
      <c r="IAQ86" s="15"/>
      <c r="IAR86" s="15"/>
      <c r="IAS86" s="15"/>
      <c r="IAT86" s="15"/>
      <c r="IAU86" s="15"/>
      <c r="IAV86" s="15"/>
      <c r="IAW86" s="15"/>
      <c r="IAX86" s="15"/>
      <c r="IAY86" s="15"/>
      <c r="IAZ86" s="15"/>
      <c r="IBA86" s="15"/>
      <c r="IBB86" s="15"/>
      <c r="IBC86" s="15"/>
      <c r="IBD86" s="15"/>
      <c r="IBE86" s="15"/>
      <c r="IBF86" s="15"/>
      <c r="IBG86" s="15"/>
      <c r="IBH86" s="15"/>
      <c r="IBI86" s="15"/>
      <c r="IBJ86" s="15"/>
      <c r="IBK86" s="15"/>
      <c r="IBL86" s="15"/>
      <c r="IBM86" s="15"/>
      <c r="IBN86" s="15"/>
      <c r="IBO86" s="15"/>
      <c r="IBP86" s="15"/>
      <c r="IBQ86" s="15"/>
      <c r="IBR86" s="15"/>
      <c r="IBS86" s="15"/>
      <c r="IBT86" s="15"/>
      <c r="IBU86" s="15"/>
      <c r="IBV86" s="15"/>
      <c r="IBW86" s="15"/>
      <c r="IBX86" s="15"/>
      <c r="IBY86" s="15"/>
      <c r="IBZ86" s="15"/>
      <c r="ICA86" s="15"/>
      <c r="ICB86" s="15"/>
      <c r="ICC86" s="15"/>
      <c r="ICD86" s="15"/>
      <c r="ICE86" s="15"/>
      <c r="ICF86" s="15"/>
      <c r="ICG86" s="15"/>
      <c r="ICH86" s="15"/>
      <c r="ICI86" s="15"/>
      <c r="ICJ86" s="15"/>
      <c r="ICK86" s="15"/>
      <c r="ICL86" s="15"/>
      <c r="ICM86" s="15"/>
      <c r="ICN86" s="15"/>
      <c r="ICO86" s="15"/>
      <c r="ICP86" s="15"/>
      <c r="ICQ86" s="15"/>
      <c r="ICR86" s="15"/>
      <c r="ICS86" s="15"/>
      <c r="ICT86" s="15"/>
      <c r="ICU86" s="15"/>
      <c r="ICV86" s="15"/>
      <c r="ICW86" s="15"/>
      <c r="ICX86" s="15"/>
      <c r="ICY86" s="15"/>
      <c r="ICZ86" s="15"/>
      <c r="IDA86" s="15"/>
      <c r="IDB86" s="15"/>
      <c r="IDC86" s="15"/>
      <c r="IDD86" s="15"/>
      <c r="IDE86" s="15"/>
      <c r="IDF86" s="15"/>
      <c r="IDG86" s="15"/>
      <c r="IDH86" s="15"/>
      <c r="IDI86" s="15"/>
      <c r="IDJ86" s="15"/>
      <c r="IDK86" s="15"/>
      <c r="IDL86" s="15"/>
      <c r="IDM86" s="15"/>
      <c r="IDN86" s="15"/>
      <c r="IDO86" s="15"/>
      <c r="IDP86" s="15"/>
      <c r="IDQ86" s="15"/>
      <c r="IDR86" s="15"/>
      <c r="IDS86" s="15"/>
      <c r="IDT86" s="15"/>
      <c r="IDU86" s="15"/>
      <c r="IDV86" s="15"/>
      <c r="IDW86" s="15"/>
      <c r="IDX86" s="15"/>
      <c r="IDY86" s="15"/>
      <c r="IDZ86" s="15"/>
      <c r="IEA86" s="15"/>
      <c r="IEB86" s="15"/>
      <c r="IEC86" s="15"/>
      <c r="IED86" s="15"/>
      <c r="IEE86" s="15"/>
      <c r="IEF86" s="15"/>
      <c r="IEG86" s="15"/>
      <c r="IEH86" s="15"/>
      <c r="IEI86" s="15"/>
      <c r="IEJ86" s="15"/>
      <c r="IEK86" s="15"/>
      <c r="IEL86" s="15"/>
      <c r="IEM86" s="15"/>
      <c r="IEN86" s="15"/>
      <c r="IEO86" s="15"/>
      <c r="IEP86" s="15"/>
      <c r="IEQ86" s="15"/>
      <c r="IER86" s="15"/>
      <c r="IES86" s="15"/>
      <c r="IET86" s="15"/>
      <c r="IEU86" s="15"/>
      <c r="IEV86" s="15"/>
      <c r="IEW86" s="15"/>
      <c r="IEX86" s="15"/>
      <c r="IEY86" s="15"/>
      <c r="IEZ86" s="15"/>
      <c r="IFA86" s="15"/>
      <c r="IFB86" s="15"/>
      <c r="IFC86" s="15"/>
      <c r="IFD86" s="15"/>
      <c r="IFE86" s="15"/>
      <c r="IFF86" s="15"/>
      <c r="IFG86" s="15"/>
      <c r="IFH86" s="15"/>
      <c r="IFI86" s="15"/>
      <c r="IFJ86" s="15"/>
      <c r="IFK86" s="15"/>
      <c r="IFL86" s="15"/>
      <c r="IFM86" s="15"/>
      <c r="IFN86" s="15"/>
      <c r="IFO86" s="15"/>
      <c r="IFP86" s="15"/>
      <c r="IFQ86" s="15"/>
      <c r="IFR86" s="15"/>
      <c r="IFS86" s="15"/>
      <c r="IFT86" s="15"/>
      <c r="IFU86" s="15"/>
      <c r="IFV86" s="15"/>
      <c r="IFW86" s="15"/>
      <c r="IFX86" s="15"/>
      <c r="IFY86" s="15"/>
      <c r="IFZ86" s="15"/>
      <c r="IGA86" s="15"/>
      <c r="IGB86" s="15"/>
      <c r="IGC86" s="15"/>
      <c r="IGD86" s="15"/>
      <c r="IGE86" s="15"/>
      <c r="IGF86" s="15"/>
      <c r="IGG86" s="15"/>
      <c r="IGH86" s="15"/>
      <c r="IGI86" s="15"/>
      <c r="IGJ86" s="15"/>
      <c r="IGK86" s="15"/>
      <c r="IGL86" s="15"/>
      <c r="IGM86" s="15"/>
      <c r="IGN86" s="15"/>
      <c r="IGO86" s="15"/>
      <c r="IGP86" s="15"/>
      <c r="IGQ86" s="15"/>
      <c r="IGR86" s="15"/>
      <c r="IGS86" s="15"/>
      <c r="IGT86" s="15"/>
      <c r="IGU86" s="15"/>
      <c r="IGV86" s="15"/>
      <c r="IGW86" s="15"/>
      <c r="IGX86" s="15"/>
      <c r="IGY86" s="15"/>
      <c r="IGZ86" s="15"/>
      <c r="IHA86" s="15"/>
      <c r="IHB86" s="15"/>
      <c r="IHC86" s="15"/>
      <c r="IHD86" s="15"/>
      <c r="IHE86" s="15"/>
      <c r="IHF86" s="15"/>
      <c r="IHG86" s="15"/>
      <c r="IHH86" s="15"/>
      <c r="IHI86" s="15"/>
      <c r="IHJ86" s="15"/>
      <c r="IHK86" s="15"/>
      <c r="IHL86" s="15"/>
      <c r="IHM86" s="15"/>
      <c r="IHN86" s="15"/>
      <c r="IHO86" s="15"/>
      <c r="IHP86" s="15"/>
      <c r="IHQ86" s="15"/>
      <c r="IHR86" s="15"/>
      <c r="IHS86" s="15"/>
      <c r="IHT86" s="15"/>
      <c r="IHU86" s="15"/>
      <c r="IHV86" s="15"/>
      <c r="IHW86" s="15"/>
      <c r="IHX86" s="15"/>
      <c r="IHY86" s="15"/>
      <c r="IHZ86" s="15"/>
      <c r="IIA86" s="15"/>
      <c r="IIB86" s="15"/>
      <c r="IIC86" s="15"/>
      <c r="IID86" s="15"/>
      <c r="IIE86" s="15"/>
      <c r="IIF86" s="15"/>
      <c r="IIG86" s="15"/>
      <c r="IIH86" s="15"/>
      <c r="III86" s="15"/>
      <c r="IIJ86" s="15"/>
      <c r="IIK86" s="15"/>
      <c r="IIL86" s="15"/>
      <c r="IIM86" s="15"/>
      <c r="IIN86" s="15"/>
      <c r="IIO86" s="15"/>
      <c r="IIP86" s="15"/>
      <c r="IIQ86" s="15"/>
      <c r="IIR86" s="15"/>
      <c r="IIS86" s="15"/>
      <c r="IIT86" s="15"/>
      <c r="IIU86" s="15"/>
      <c r="IIV86" s="15"/>
      <c r="IIW86" s="15"/>
      <c r="IIX86" s="15"/>
      <c r="IIY86" s="15"/>
      <c r="IIZ86" s="15"/>
      <c r="IJA86" s="15"/>
      <c r="IJB86" s="15"/>
      <c r="IJC86" s="15"/>
      <c r="IJD86" s="15"/>
      <c r="IJE86" s="15"/>
      <c r="IJF86" s="15"/>
      <c r="IJG86" s="15"/>
      <c r="IJH86" s="15"/>
      <c r="IJI86" s="15"/>
      <c r="IJJ86" s="15"/>
      <c r="IJK86" s="15"/>
      <c r="IJL86" s="15"/>
      <c r="IJM86" s="15"/>
      <c r="IJN86" s="15"/>
      <c r="IJO86" s="15"/>
      <c r="IJP86" s="15"/>
      <c r="IJQ86" s="15"/>
      <c r="IJR86" s="15"/>
      <c r="IJS86" s="15"/>
      <c r="IJT86" s="15"/>
      <c r="IJU86" s="15"/>
      <c r="IJV86" s="15"/>
      <c r="IJW86" s="15"/>
      <c r="IJX86" s="15"/>
      <c r="IJY86" s="15"/>
      <c r="IJZ86" s="15"/>
      <c r="IKA86" s="15"/>
      <c r="IKB86" s="15"/>
      <c r="IKC86" s="15"/>
      <c r="IKD86" s="15"/>
      <c r="IKE86" s="15"/>
      <c r="IKF86" s="15"/>
      <c r="IKG86" s="15"/>
      <c r="IKH86" s="15"/>
      <c r="IKI86" s="15"/>
      <c r="IKJ86" s="15"/>
      <c r="IKK86" s="15"/>
      <c r="IKL86" s="15"/>
      <c r="IKM86" s="15"/>
      <c r="IKN86" s="15"/>
      <c r="IKO86" s="15"/>
      <c r="IKP86" s="15"/>
      <c r="IKQ86" s="15"/>
      <c r="IKR86" s="15"/>
      <c r="IKS86" s="15"/>
      <c r="IKT86" s="15"/>
      <c r="IKU86" s="15"/>
      <c r="IKV86" s="15"/>
      <c r="IKW86" s="15"/>
      <c r="IKX86" s="15"/>
      <c r="IKY86" s="15"/>
      <c r="IKZ86" s="15"/>
      <c r="ILA86" s="15"/>
      <c r="ILB86" s="15"/>
      <c r="ILC86" s="15"/>
      <c r="ILD86" s="15"/>
      <c r="ILE86" s="15"/>
      <c r="ILF86" s="15"/>
      <c r="ILG86" s="15"/>
      <c r="ILH86" s="15"/>
      <c r="ILI86" s="15"/>
      <c r="ILJ86" s="15"/>
      <c r="ILK86" s="15"/>
      <c r="ILL86" s="15"/>
      <c r="ILM86" s="15"/>
      <c r="ILN86" s="15"/>
      <c r="ILO86" s="15"/>
      <c r="ILP86" s="15"/>
      <c r="ILQ86" s="15"/>
      <c r="ILR86" s="15"/>
      <c r="ILS86" s="15"/>
      <c r="ILT86" s="15"/>
      <c r="ILU86" s="15"/>
      <c r="ILV86" s="15"/>
      <c r="ILW86" s="15"/>
      <c r="ILX86" s="15"/>
      <c r="ILY86" s="15"/>
      <c r="ILZ86" s="15"/>
      <c r="IMA86" s="15"/>
      <c r="IMB86" s="15"/>
      <c r="IMC86" s="15"/>
      <c r="IMD86" s="15"/>
      <c r="IME86" s="15"/>
      <c r="IMF86" s="15"/>
      <c r="IMG86" s="15"/>
      <c r="IMH86" s="15"/>
      <c r="IMI86" s="15"/>
      <c r="IMJ86" s="15"/>
      <c r="IMK86" s="15"/>
      <c r="IML86" s="15"/>
      <c r="IMM86" s="15"/>
      <c r="IMN86" s="15"/>
      <c r="IMO86" s="15"/>
      <c r="IMP86" s="15"/>
      <c r="IMQ86" s="15"/>
      <c r="IMR86" s="15"/>
      <c r="IMS86" s="15"/>
      <c r="IMT86" s="15"/>
      <c r="IMU86" s="15"/>
      <c r="IMV86" s="15"/>
      <c r="IMW86" s="15"/>
      <c r="IMX86" s="15"/>
      <c r="IMY86" s="15"/>
      <c r="IMZ86" s="15"/>
      <c r="INA86" s="15"/>
      <c r="INB86" s="15"/>
      <c r="INC86" s="15"/>
      <c r="IND86" s="15"/>
      <c r="INE86" s="15"/>
      <c r="INF86" s="15"/>
      <c r="ING86" s="15"/>
      <c r="INH86" s="15"/>
      <c r="INI86" s="15"/>
      <c r="INJ86" s="15"/>
      <c r="INK86" s="15"/>
      <c r="INL86" s="15"/>
      <c r="INM86" s="15"/>
      <c r="INN86" s="15"/>
      <c r="INO86" s="15"/>
      <c r="INP86" s="15"/>
      <c r="INQ86" s="15"/>
      <c r="INR86" s="15"/>
      <c r="INS86" s="15"/>
      <c r="INT86" s="15"/>
      <c r="INU86" s="15"/>
      <c r="INV86" s="15"/>
      <c r="INW86" s="15"/>
      <c r="INX86" s="15"/>
      <c r="INY86" s="15"/>
      <c r="INZ86" s="15"/>
      <c r="IOA86" s="15"/>
      <c r="IOB86" s="15"/>
      <c r="IOC86" s="15"/>
      <c r="IOD86" s="15"/>
      <c r="IOE86" s="15"/>
      <c r="IOF86" s="15"/>
      <c r="IOG86" s="15"/>
      <c r="IOH86" s="15"/>
      <c r="IOI86" s="15"/>
      <c r="IOJ86" s="15"/>
      <c r="IOK86" s="15"/>
      <c r="IOL86" s="15"/>
      <c r="IOM86" s="15"/>
      <c r="ION86" s="15"/>
      <c r="IOO86" s="15"/>
      <c r="IOP86" s="15"/>
      <c r="IOQ86" s="15"/>
      <c r="IOR86" s="15"/>
      <c r="IOS86" s="15"/>
      <c r="IOT86" s="15"/>
      <c r="IOU86" s="15"/>
      <c r="IOV86" s="15"/>
      <c r="IOW86" s="15"/>
      <c r="IOX86" s="15"/>
      <c r="IOY86" s="15"/>
      <c r="IOZ86" s="15"/>
      <c r="IPA86" s="15"/>
      <c r="IPB86" s="15"/>
      <c r="IPC86" s="15"/>
      <c r="IPD86" s="15"/>
      <c r="IPE86" s="15"/>
      <c r="IPF86" s="15"/>
      <c r="IPG86" s="15"/>
      <c r="IPH86" s="15"/>
      <c r="IPI86" s="15"/>
      <c r="IPJ86" s="15"/>
      <c r="IPK86" s="15"/>
      <c r="IPL86" s="15"/>
      <c r="IPM86" s="15"/>
      <c r="IPN86" s="15"/>
      <c r="IPO86" s="15"/>
      <c r="IPP86" s="15"/>
      <c r="IPQ86" s="15"/>
      <c r="IPR86" s="15"/>
      <c r="IPS86" s="15"/>
      <c r="IPT86" s="15"/>
      <c r="IPU86" s="15"/>
      <c r="IPV86" s="15"/>
      <c r="IPW86" s="15"/>
      <c r="IPX86" s="15"/>
      <c r="IPY86" s="15"/>
      <c r="IPZ86" s="15"/>
      <c r="IQA86" s="15"/>
      <c r="IQB86" s="15"/>
      <c r="IQC86" s="15"/>
      <c r="IQD86" s="15"/>
      <c r="IQE86" s="15"/>
      <c r="IQF86" s="15"/>
      <c r="IQG86" s="15"/>
      <c r="IQH86" s="15"/>
      <c r="IQI86" s="15"/>
      <c r="IQJ86" s="15"/>
      <c r="IQK86" s="15"/>
      <c r="IQL86" s="15"/>
      <c r="IQM86" s="15"/>
      <c r="IQN86" s="15"/>
      <c r="IQO86" s="15"/>
      <c r="IQP86" s="15"/>
      <c r="IQQ86" s="15"/>
      <c r="IQR86" s="15"/>
      <c r="IQS86" s="15"/>
      <c r="IQT86" s="15"/>
      <c r="IQU86" s="15"/>
      <c r="IQV86" s="15"/>
      <c r="IQW86" s="15"/>
      <c r="IQX86" s="15"/>
      <c r="IQY86" s="15"/>
      <c r="IQZ86" s="15"/>
      <c r="IRA86" s="15"/>
      <c r="IRB86" s="15"/>
      <c r="IRC86" s="15"/>
      <c r="IRD86" s="15"/>
      <c r="IRE86" s="15"/>
      <c r="IRF86" s="15"/>
      <c r="IRG86" s="15"/>
      <c r="IRH86" s="15"/>
      <c r="IRI86" s="15"/>
      <c r="IRJ86" s="15"/>
      <c r="IRK86" s="15"/>
      <c r="IRL86" s="15"/>
      <c r="IRM86" s="15"/>
      <c r="IRN86" s="15"/>
      <c r="IRO86" s="15"/>
      <c r="IRP86" s="15"/>
      <c r="IRQ86" s="15"/>
      <c r="IRR86" s="15"/>
      <c r="IRS86" s="15"/>
      <c r="IRT86" s="15"/>
      <c r="IRU86" s="15"/>
      <c r="IRV86" s="15"/>
      <c r="IRW86" s="15"/>
      <c r="IRX86" s="15"/>
      <c r="IRY86" s="15"/>
      <c r="IRZ86" s="15"/>
      <c r="ISA86" s="15"/>
      <c r="ISB86" s="15"/>
      <c r="ISC86" s="15"/>
      <c r="ISD86" s="15"/>
      <c r="ISE86" s="15"/>
      <c r="ISF86" s="15"/>
      <c r="ISG86" s="15"/>
      <c r="ISH86" s="15"/>
      <c r="ISI86" s="15"/>
      <c r="ISJ86" s="15"/>
      <c r="ISK86" s="15"/>
      <c r="ISL86" s="15"/>
      <c r="ISM86" s="15"/>
      <c r="ISN86" s="15"/>
      <c r="ISO86" s="15"/>
      <c r="ISP86" s="15"/>
      <c r="ISQ86" s="15"/>
      <c r="ISR86" s="15"/>
      <c r="ISS86" s="15"/>
      <c r="IST86" s="15"/>
      <c r="ISU86" s="15"/>
      <c r="ISV86" s="15"/>
      <c r="ISW86" s="15"/>
      <c r="ISX86" s="15"/>
      <c r="ISY86" s="15"/>
      <c r="ISZ86" s="15"/>
      <c r="ITA86" s="15"/>
      <c r="ITB86" s="15"/>
      <c r="ITC86" s="15"/>
      <c r="ITD86" s="15"/>
      <c r="ITE86" s="15"/>
      <c r="ITF86" s="15"/>
      <c r="ITG86" s="15"/>
      <c r="ITH86" s="15"/>
      <c r="ITI86" s="15"/>
      <c r="ITJ86" s="15"/>
      <c r="ITK86" s="15"/>
      <c r="ITL86" s="15"/>
      <c r="ITM86" s="15"/>
      <c r="ITN86" s="15"/>
      <c r="ITO86" s="15"/>
      <c r="ITP86" s="15"/>
      <c r="ITQ86" s="15"/>
      <c r="ITR86" s="15"/>
      <c r="ITS86" s="15"/>
      <c r="ITT86" s="15"/>
      <c r="ITU86" s="15"/>
      <c r="ITV86" s="15"/>
      <c r="ITW86" s="15"/>
      <c r="ITX86" s="15"/>
      <c r="ITY86" s="15"/>
      <c r="ITZ86" s="15"/>
      <c r="IUA86" s="15"/>
      <c r="IUB86" s="15"/>
      <c r="IUC86" s="15"/>
      <c r="IUD86" s="15"/>
      <c r="IUE86" s="15"/>
      <c r="IUF86" s="15"/>
      <c r="IUG86" s="15"/>
      <c r="IUH86" s="15"/>
      <c r="IUI86" s="15"/>
      <c r="IUJ86" s="15"/>
      <c r="IUK86" s="15"/>
      <c r="IUL86" s="15"/>
      <c r="IUM86" s="15"/>
      <c r="IUN86" s="15"/>
      <c r="IUO86" s="15"/>
      <c r="IUP86" s="15"/>
      <c r="IUQ86" s="15"/>
      <c r="IUR86" s="15"/>
      <c r="IUS86" s="15"/>
      <c r="IUT86" s="15"/>
      <c r="IUU86" s="15"/>
      <c r="IUV86" s="15"/>
      <c r="IUW86" s="15"/>
      <c r="IUX86" s="15"/>
      <c r="IUY86" s="15"/>
      <c r="IUZ86" s="15"/>
      <c r="IVA86" s="15"/>
      <c r="IVB86" s="15"/>
      <c r="IVC86" s="15"/>
      <c r="IVD86" s="15"/>
      <c r="IVE86" s="15"/>
      <c r="IVF86" s="15"/>
      <c r="IVG86" s="15"/>
      <c r="IVH86" s="15"/>
      <c r="IVI86" s="15"/>
      <c r="IVJ86" s="15"/>
      <c r="IVK86" s="15"/>
      <c r="IVL86" s="15"/>
      <c r="IVM86" s="15"/>
      <c r="IVN86" s="15"/>
      <c r="IVO86" s="15"/>
      <c r="IVP86" s="15"/>
      <c r="IVQ86" s="15"/>
      <c r="IVR86" s="15"/>
      <c r="IVS86" s="15"/>
      <c r="IVT86" s="15"/>
      <c r="IVU86" s="15"/>
      <c r="IVV86" s="15"/>
      <c r="IVW86" s="15"/>
      <c r="IVX86" s="15"/>
      <c r="IVY86" s="15"/>
      <c r="IVZ86" s="15"/>
      <c r="IWA86" s="15"/>
      <c r="IWB86" s="15"/>
      <c r="IWC86" s="15"/>
      <c r="IWD86" s="15"/>
      <c r="IWE86" s="15"/>
      <c r="IWF86" s="15"/>
      <c r="IWG86" s="15"/>
      <c r="IWH86" s="15"/>
      <c r="IWI86" s="15"/>
      <c r="IWJ86" s="15"/>
      <c r="IWK86" s="15"/>
      <c r="IWL86" s="15"/>
      <c r="IWM86" s="15"/>
      <c r="IWN86" s="15"/>
      <c r="IWO86" s="15"/>
      <c r="IWP86" s="15"/>
      <c r="IWQ86" s="15"/>
      <c r="IWR86" s="15"/>
      <c r="IWS86" s="15"/>
      <c r="IWT86" s="15"/>
      <c r="IWU86" s="15"/>
      <c r="IWV86" s="15"/>
      <c r="IWW86" s="15"/>
      <c r="IWX86" s="15"/>
      <c r="IWY86" s="15"/>
      <c r="IWZ86" s="15"/>
      <c r="IXA86" s="15"/>
      <c r="IXB86" s="15"/>
      <c r="IXC86" s="15"/>
      <c r="IXD86" s="15"/>
      <c r="IXE86" s="15"/>
      <c r="IXF86" s="15"/>
      <c r="IXG86" s="15"/>
      <c r="IXH86" s="15"/>
      <c r="IXI86" s="15"/>
      <c r="IXJ86" s="15"/>
      <c r="IXK86" s="15"/>
      <c r="IXL86" s="15"/>
      <c r="IXM86" s="15"/>
      <c r="IXN86" s="15"/>
      <c r="IXO86" s="15"/>
      <c r="IXP86" s="15"/>
      <c r="IXQ86" s="15"/>
      <c r="IXR86" s="15"/>
      <c r="IXS86" s="15"/>
      <c r="IXT86" s="15"/>
      <c r="IXU86" s="15"/>
      <c r="IXV86" s="15"/>
      <c r="IXW86" s="15"/>
      <c r="IXX86" s="15"/>
      <c r="IXY86" s="15"/>
      <c r="IXZ86" s="15"/>
      <c r="IYA86" s="15"/>
      <c r="IYB86" s="15"/>
      <c r="IYC86" s="15"/>
      <c r="IYD86" s="15"/>
      <c r="IYE86" s="15"/>
      <c r="IYF86" s="15"/>
      <c r="IYG86" s="15"/>
      <c r="IYH86" s="15"/>
      <c r="IYI86" s="15"/>
      <c r="IYJ86" s="15"/>
      <c r="IYK86" s="15"/>
      <c r="IYL86" s="15"/>
      <c r="IYM86" s="15"/>
      <c r="IYN86" s="15"/>
      <c r="IYO86" s="15"/>
      <c r="IYP86" s="15"/>
      <c r="IYQ86" s="15"/>
      <c r="IYR86" s="15"/>
      <c r="IYS86" s="15"/>
      <c r="IYT86" s="15"/>
      <c r="IYU86" s="15"/>
      <c r="IYV86" s="15"/>
      <c r="IYW86" s="15"/>
      <c r="IYX86" s="15"/>
      <c r="IYY86" s="15"/>
      <c r="IYZ86" s="15"/>
      <c r="IZA86" s="15"/>
      <c r="IZB86" s="15"/>
      <c r="IZC86" s="15"/>
      <c r="IZD86" s="15"/>
      <c r="IZE86" s="15"/>
      <c r="IZF86" s="15"/>
      <c r="IZG86" s="15"/>
      <c r="IZH86" s="15"/>
      <c r="IZI86" s="15"/>
      <c r="IZJ86" s="15"/>
      <c r="IZK86" s="15"/>
      <c r="IZL86" s="15"/>
      <c r="IZM86" s="15"/>
      <c r="IZN86" s="15"/>
      <c r="IZO86" s="15"/>
      <c r="IZP86" s="15"/>
      <c r="IZQ86" s="15"/>
      <c r="IZR86" s="15"/>
      <c r="IZS86" s="15"/>
      <c r="IZT86" s="15"/>
      <c r="IZU86" s="15"/>
      <c r="IZV86" s="15"/>
      <c r="IZW86" s="15"/>
      <c r="IZX86" s="15"/>
      <c r="IZY86" s="15"/>
      <c r="IZZ86" s="15"/>
      <c r="JAA86" s="15"/>
      <c r="JAB86" s="15"/>
      <c r="JAC86" s="15"/>
      <c r="JAD86" s="15"/>
      <c r="JAE86" s="15"/>
      <c r="JAF86" s="15"/>
      <c r="JAG86" s="15"/>
      <c r="JAH86" s="15"/>
      <c r="JAI86" s="15"/>
      <c r="JAJ86" s="15"/>
      <c r="JAK86" s="15"/>
      <c r="JAL86" s="15"/>
      <c r="JAM86" s="15"/>
      <c r="JAN86" s="15"/>
      <c r="JAO86" s="15"/>
      <c r="JAP86" s="15"/>
      <c r="JAQ86" s="15"/>
      <c r="JAR86" s="15"/>
      <c r="JAS86" s="15"/>
      <c r="JAT86" s="15"/>
      <c r="JAU86" s="15"/>
      <c r="JAV86" s="15"/>
      <c r="JAW86" s="15"/>
      <c r="JAX86" s="15"/>
      <c r="JAY86" s="15"/>
      <c r="JAZ86" s="15"/>
      <c r="JBA86" s="15"/>
      <c r="JBB86" s="15"/>
      <c r="JBC86" s="15"/>
      <c r="JBD86" s="15"/>
      <c r="JBE86" s="15"/>
      <c r="JBF86" s="15"/>
      <c r="JBG86" s="15"/>
      <c r="JBH86" s="15"/>
      <c r="JBI86" s="15"/>
      <c r="JBJ86" s="15"/>
      <c r="JBK86" s="15"/>
      <c r="JBL86" s="15"/>
      <c r="JBM86" s="15"/>
      <c r="JBN86" s="15"/>
      <c r="JBO86" s="15"/>
      <c r="JBP86" s="15"/>
      <c r="JBQ86" s="15"/>
      <c r="JBR86" s="15"/>
      <c r="JBS86" s="15"/>
      <c r="JBT86" s="15"/>
      <c r="JBU86" s="15"/>
      <c r="JBV86" s="15"/>
      <c r="JBW86" s="15"/>
      <c r="JBX86" s="15"/>
      <c r="JBY86" s="15"/>
      <c r="JBZ86" s="15"/>
      <c r="JCA86" s="15"/>
      <c r="JCB86" s="15"/>
      <c r="JCC86" s="15"/>
      <c r="JCD86" s="15"/>
      <c r="JCE86" s="15"/>
      <c r="JCF86" s="15"/>
      <c r="JCG86" s="15"/>
      <c r="JCH86" s="15"/>
      <c r="JCI86" s="15"/>
      <c r="JCJ86" s="15"/>
      <c r="JCK86" s="15"/>
      <c r="JCL86" s="15"/>
      <c r="JCM86" s="15"/>
      <c r="JCN86" s="15"/>
      <c r="JCO86" s="15"/>
      <c r="JCP86" s="15"/>
      <c r="JCQ86" s="15"/>
      <c r="JCR86" s="15"/>
      <c r="JCS86" s="15"/>
      <c r="JCT86" s="15"/>
      <c r="JCU86" s="15"/>
      <c r="JCV86" s="15"/>
      <c r="JCW86" s="15"/>
      <c r="JCX86" s="15"/>
      <c r="JCY86" s="15"/>
      <c r="JCZ86" s="15"/>
      <c r="JDA86" s="15"/>
      <c r="JDB86" s="15"/>
      <c r="JDC86" s="15"/>
      <c r="JDD86" s="15"/>
      <c r="JDE86" s="15"/>
      <c r="JDF86" s="15"/>
      <c r="JDG86" s="15"/>
      <c r="JDH86" s="15"/>
      <c r="JDI86" s="15"/>
      <c r="JDJ86" s="15"/>
      <c r="JDK86" s="15"/>
      <c r="JDL86" s="15"/>
      <c r="JDM86" s="15"/>
      <c r="JDN86" s="15"/>
      <c r="JDO86" s="15"/>
      <c r="JDP86" s="15"/>
      <c r="JDQ86" s="15"/>
      <c r="JDR86" s="15"/>
      <c r="JDS86" s="15"/>
      <c r="JDT86" s="15"/>
      <c r="JDU86" s="15"/>
      <c r="JDV86" s="15"/>
      <c r="JDW86" s="15"/>
      <c r="JDX86" s="15"/>
      <c r="JDY86" s="15"/>
      <c r="JDZ86" s="15"/>
      <c r="JEA86" s="15"/>
      <c r="JEB86" s="15"/>
      <c r="JEC86" s="15"/>
      <c r="JED86" s="15"/>
      <c r="JEE86" s="15"/>
      <c r="JEF86" s="15"/>
      <c r="JEG86" s="15"/>
      <c r="JEH86" s="15"/>
      <c r="JEI86" s="15"/>
      <c r="JEJ86" s="15"/>
      <c r="JEK86" s="15"/>
      <c r="JEL86" s="15"/>
      <c r="JEM86" s="15"/>
      <c r="JEN86" s="15"/>
      <c r="JEO86" s="15"/>
      <c r="JEP86" s="15"/>
      <c r="JEQ86" s="15"/>
      <c r="JER86" s="15"/>
      <c r="JES86" s="15"/>
      <c r="JET86" s="15"/>
      <c r="JEU86" s="15"/>
      <c r="JEV86" s="15"/>
      <c r="JEW86" s="15"/>
      <c r="JEX86" s="15"/>
      <c r="JEY86" s="15"/>
      <c r="JEZ86" s="15"/>
      <c r="JFA86" s="15"/>
      <c r="JFB86" s="15"/>
      <c r="JFC86" s="15"/>
      <c r="JFD86" s="15"/>
      <c r="JFE86" s="15"/>
      <c r="JFF86" s="15"/>
      <c r="JFG86" s="15"/>
      <c r="JFH86" s="15"/>
      <c r="JFI86" s="15"/>
      <c r="JFJ86" s="15"/>
      <c r="JFK86" s="15"/>
      <c r="JFL86" s="15"/>
      <c r="JFM86" s="15"/>
      <c r="JFN86" s="15"/>
      <c r="JFO86" s="15"/>
      <c r="JFP86" s="15"/>
      <c r="JFQ86" s="15"/>
      <c r="JFR86" s="15"/>
      <c r="JFS86" s="15"/>
      <c r="JFT86" s="15"/>
      <c r="JFU86" s="15"/>
      <c r="JFV86" s="15"/>
      <c r="JFW86" s="15"/>
      <c r="JFX86" s="15"/>
      <c r="JFY86" s="15"/>
      <c r="JFZ86" s="15"/>
      <c r="JGA86" s="15"/>
      <c r="JGB86" s="15"/>
      <c r="JGC86" s="15"/>
      <c r="JGD86" s="15"/>
      <c r="JGE86" s="15"/>
      <c r="JGF86" s="15"/>
      <c r="JGG86" s="15"/>
      <c r="JGH86" s="15"/>
      <c r="JGI86" s="15"/>
      <c r="JGJ86" s="15"/>
      <c r="JGK86" s="15"/>
      <c r="JGL86" s="15"/>
      <c r="JGM86" s="15"/>
      <c r="JGN86" s="15"/>
      <c r="JGO86" s="15"/>
      <c r="JGP86" s="15"/>
      <c r="JGQ86" s="15"/>
      <c r="JGR86" s="15"/>
      <c r="JGS86" s="15"/>
      <c r="JGT86" s="15"/>
      <c r="JGU86" s="15"/>
      <c r="JGV86" s="15"/>
      <c r="JGW86" s="15"/>
      <c r="JGX86" s="15"/>
      <c r="JGY86" s="15"/>
      <c r="JGZ86" s="15"/>
      <c r="JHA86" s="15"/>
      <c r="JHB86" s="15"/>
      <c r="JHC86" s="15"/>
      <c r="JHD86" s="15"/>
      <c r="JHE86" s="15"/>
      <c r="JHF86" s="15"/>
      <c r="JHG86" s="15"/>
      <c r="JHH86" s="15"/>
      <c r="JHI86" s="15"/>
      <c r="JHJ86" s="15"/>
      <c r="JHK86" s="15"/>
      <c r="JHL86" s="15"/>
      <c r="JHM86" s="15"/>
      <c r="JHN86" s="15"/>
      <c r="JHO86" s="15"/>
      <c r="JHP86" s="15"/>
      <c r="JHQ86" s="15"/>
      <c r="JHR86" s="15"/>
      <c r="JHS86" s="15"/>
      <c r="JHT86" s="15"/>
      <c r="JHU86" s="15"/>
      <c r="JHV86" s="15"/>
      <c r="JHW86" s="15"/>
      <c r="JHX86" s="15"/>
      <c r="JHY86" s="15"/>
      <c r="JHZ86" s="15"/>
      <c r="JIA86" s="15"/>
      <c r="JIB86" s="15"/>
      <c r="JIC86" s="15"/>
      <c r="JID86" s="15"/>
      <c r="JIE86" s="15"/>
      <c r="JIF86" s="15"/>
      <c r="JIG86" s="15"/>
      <c r="JIH86" s="15"/>
      <c r="JII86" s="15"/>
      <c r="JIJ86" s="15"/>
      <c r="JIK86" s="15"/>
      <c r="JIL86" s="15"/>
      <c r="JIM86" s="15"/>
      <c r="JIN86" s="15"/>
      <c r="JIO86" s="15"/>
      <c r="JIP86" s="15"/>
      <c r="JIQ86" s="15"/>
      <c r="JIR86" s="15"/>
      <c r="JIS86" s="15"/>
      <c r="JIT86" s="15"/>
      <c r="JIU86" s="15"/>
      <c r="JIV86" s="15"/>
      <c r="JIW86" s="15"/>
      <c r="JIX86" s="15"/>
      <c r="JIY86" s="15"/>
      <c r="JIZ86" s="15"/>
      <c r="JJA86" s="15"/>
      <c r="JJB86" s="15"/>
      <c r="JJC86" s="15"/>
      <c r="JJD86" s="15"/>
      <c r="JJE86" s="15"/>
      <c r="JJF86" s="15"/>
      <c r="JJG86" s="15"/>
      <c r="JJH86" s="15"/>
      <c r="JJI86" s="15"/>
      <c r="JJJ86" s="15"/>
      <c r="JJK86" s="15"/>
      <c r="JJL86" s="15"/>
      <c r="JJM86" s="15"/>
      <c r="JJN86" s="15"/>
      <c r="JJO86" s="15"/>
      <c r="JJP86" s="15"/>
      <c r="JJQ86" s="15"/>
      <c r="JJR86" s="15"/>
      <c r="JJS86" s="15"/>
      <c r="JJT86" s="15"/>
      <c r="JJU86" s="15"/>
      <c r="JJV86" s="15"/>
      <c r="JJW86" s="15"/>
      <c r="JJX86" s="15"/>
      <c r="JJY86" s="15"/>
      <c r="JJZ86" s="15"/>
      <c r="JKA86" s="15"/>
      <c r="JKB86" s="15"/>
      <c r="JKC86" s="15"/>
      <c r="JKD86" s="15"/>
      <c r="JKE86" s="15"/>
      <c r="JKF86" s="15"/>
      <c r="JKG86" s="15"/>
      <c r="JKH86" s="15"/>
      <c r="JKI86" s="15"/>
      <c r="JKJ86" s="15"/>
      <c r="JKK86" s="15"/>
      <c r="JKL86" s="15"/>
      <c r="JKM86" s="15"/>
      <c r="JKN86" s="15"/>
      <c r="JKO86" s="15"/>
      <c r="JKP86" s="15"/>
      <c r="JKQ86" s="15"/>
      <c r="JKR86" s="15"/>
      <c r="JKS86" s="15"/>
      <c r="JKT86" s="15"/>
      <c r="JKU86" s="15"/>
      <c r="JKV86" s="15"/>
      <c r="JKW86" s="15"/>
      <c r="JKX86" s="15"/>
      <c r="JKY86" s="15"/>
      <c r="JKZ86" s="15"/>
      <c r="JLA86" s="15"/>
      <c r="JLB86" s="15"/>
      <c r="JLC86" s="15"/>
      <c r="JLD86" s="15"/>
      <c r="JLE86" s="15"/>
      <c r="JLF86" s="15"/>
      <c r="JLG86" s="15"/>
      <c r="JLH86" s="15"/>
      <c r="JLI86" s="15"/>
      <c r="JLJ86" s="15"/>
      <c r="JLK86" s="15"/>
      <c r="JLL86" s="15"/>
      <c r="JLM86" s="15"/>
      <c r="JLN86" s="15"/>
      <c r="JLO86" s="15"/>
      <c r="JLP86" s="15"/>
      <c r="JLQ86" s="15"/>
      <c r="JLR86" s="15"/>
      <c r="JLS86" s="15"/>
      <c r="JLT86" s="15"/>
      <c r="JLU86" s="15"/>
      <c r="JLV86" s="15"/>
      <c r="JLW86" s="15"/>
      <c r="JLX86" s="15"/>
      <c r="JLY86" s="15"/>
      <c r="JLZ86" s="15"/>
      <c r="JMA86" s="15"/>
      <c r="JMB86" s="15"/>
      <c r="JMC86" s="15"/>
      <c r="JMD86" s="15"/>
      <c r="JME86" s="15"/>
      <c r="JMF86" s="15"/>
      <c r="JMG86" s="15"/>
      <c r="JMH86" s="15"/>
      <c r="JMI86" s="15"/>
      <c r="JMJ86" s="15"/>
      <c r="JMK86" s="15"/>
      <c r="JML86" s="15"/>
      <c r="JMM86" s="15"/>
      <c r="JMN86" s="15"/>
      <c r="JMO86" s="15"/>
      <c r="JMP86" s="15"/>
      <c r="JMQ86" s="15"/>
      <c r="JMR86" s="15"/>
      <c r="JMS86" s="15"/>
      <c r="JMT86" s="15"/>
      <c r="JMU86" s="15"/>
      <c r="JMV86" s="15"/>
      <c r="JMW86" s="15"/>
      <c r="JMX86" s="15"/>
      <c r="JMY86" s="15"/>
      <c r="JMZ86" s="15"/>
      <c r="JNA86" s="15"/>
      <c r="JNB86" s="15"/>
      <c r="JNC86" s="15"/>
      <c r="JND86" s="15"/>
      <c r="JNE86" s="15"/>
      <c r="JNF86" s="15"/>
      <c r="JNG86" s="15"/>
      <c r="JNH86" s="15"/>
      <c r="JNI86" s="15"/>
      <c r="JNJ86" s="15"/>
      <c r="JNK86" s="15"/>
      <c r="JNL86" s="15"/>
      <c r="JNM86" s="15"/>
      <c r="JNN86" s="15"/>
      <c r="JNO86" s="15"/>
      <c r="JNP86" s="15"/>
      <c r="JNQ86" s="15"/>
      <c r="JNR86" s="15"/>
      <c r="JNS86" s="15"/>
      <c r="JNT86" s="15"/>
      <c r="JNU86" s="15"/>
      <c r="JNV86" s="15"/>
      <c r="JNW86" s="15"/>
      <c r="JNX86" s="15"/>
      <c r="JNY86" s="15"/>
      <c r="JNZ86" s="15"/>
      <c r="JOA86" s="15"/>
      <c r="JOB86" s="15"/>
      <c r="JOC86" s="15"/>
      <c r="JOD86" s="15"/>
      <c r="JOE86" s="15"/>
      <c r="JOF86" s="15"/>
      <c r="JOG86" s="15"/>
      <c r="JOH86" s="15"/>
      <c r="JOI86" s="15"/>
      <c r="JOJ86" s="15"/>
      <c r="JOK86" s="15"/>
      <c r="JOL86" s="15"/>
      <c r="JOM86" s="15"/>
      <c r="JON86" s="15"/>
      <c r="JOO86" s="15"/>
      <c r="JOP86" s="15"/>
      <c r="JOQ86" s="15"/>
      <c r="JOR86" s="15"/>
      <c r="JOS86" s="15"/>
      <c r="JOT86" s="15"/>
      <c r="JOU86" s="15"/>
      <c r="JOV86" s="15"/>
      <c r="JOW86" s="15"/>
      <c r="JOX86" s="15"/>
      <c r="JOY86" s="15"/>
      <c r="JOZ86" s="15"/>
      <c r="JPA86" s="15"/>
      <c r="JPB86" s="15"/>
      <c r="JPC86" s="15"/>
      <c r="JPD86" s="15"/>
      <c r="JPE86" s="15"/>
      <c r="JPF86" s="15"/>
      <c r="JPG86" s="15"/>
      <c r="JPH86" s="15"/>
      <c r="JPI86" s="15"/>
      <c r="JPJ86" s="15"/>
      <c r="JPK86" s="15"/>
      <c r="JPL86" s="15"/>
      <c r="JPM86" s="15"/>
      <c r="JPN86" s="15"/>
      <c r="JPO86" s="15"/>
      <c r="JPP86" s="15"/>
      <c r="JPQ86" s="15"/>
      <c r="JPR86" s="15"/>
      <c r="JPS86" s="15"/>
      <c r="JPT86" s="15"/>
      <c r="JPU86" s="15"/>
      <c r="JPV86" s="15"/>
      <c r="JPW86" s="15"/>
      <c r="JPX86" s="15"/>
      <c r="JPY86" s="15"/>
      <c r="JPZ86" s="15"/>
      <c r="JQA86" s="15"/>
      <c r="JQB86" s="15"/>
      <c r="JQC86" s="15"/>
      <c r="JQD86" s="15"/>
      <c r="JQE86" s="15"/>
      <c r="JQF86" s="15"/>
      <c r="JQG86" s="15"/>
      <c r="JQH86" s="15"/>
      <c r="JQI86" s="15"/>
      <c r="JQJ86" s="15"/>
      <c r="JQK86" s="15"/>
      <c r="JQL86" s="15"/>
      <c r="JQM86" s="15"/>
      <c r="JQN86" s="15"/>
      <c r="JQO86" s="15"/>
      <c r="JQP86" s="15"/>
      <c r="JQQ86" s="15"/>
      <c r="JQR86" s="15"/>
      <c r="JQS86" s="15"/>
      <c r="JQT86" s="15"/>
      <c r="JQU86" s="15"/>
      <c r="JQV86" s="15"/>
      <c r="JQW86" s="15"/>
      <c r="JQX86" s="15"/>
      <c r="JQY86" s="15"/>
      <c r="JQZ86" s="15"/>
      <c r="JRA86" s="15"/>
      <c r="JRB86" s="15"/>
      <c r="JRC86" s="15"/>
      <c r="JRD86" s="15"/>
      <c r="JRE86" s="15"/>
      <c r="JRF86" s="15"/>
      <c r="JRG86" s="15"/>
      <c r="JRH86" s="15"/>
      <c r="JRI86" s="15"/>
      <c r="JRJ86" s="15"/>
      <c r="JRK86" s="15"/>
      <c r="JRL86" s="15"/>
      <c r="JRM86" s="15"/>
      <c r="JRN86" s="15"/>
      <c r="JRO86" s="15"/>
      <c r="JRP86" s="15"/>
      <c r="JRQ86" s="15"/>
      <c r="JRR86" s="15"/>
      <c r="JRS86" s="15"/>
      <c r="JRT86" s="15"/>
      <c r="JRU86" s="15"/>
      <c r="JRV86" s="15"/>
      <c r="JRW86" s="15"/>
      <c r="JRX86" s="15"/>
      <c r="JRY86" s="15"/>
      <c r="JRZ86" s="15"/>
      <c r="JSA86" s="15"/>
      <c r="JSB86" s="15"/>
      <c r="JSC86" s="15"/>
      <c r="JSD86" s="15"/>
      <c r="JSE86" s="15"/>
      <c r="JSF86" s="15"/>
      <c r="JSG86" s="15"/>
      <c r="JSH86" s="15"/>
      <c r="JSI86" s="15"/>
      <c r="JSJ86" s="15"/>
      <c r="JSK86" s="15"/>
      <c r="JSL86" s="15"/>
      <c r="JSM86" s="15"/>
      <c r="JSN86" s="15"/>
      <c r="JSO86" s="15"/>
      <c r="JSP86" s="15"/>
      <c r="JSQ86" s="15"/>
      <c r="JSR86" s="15"/>
      <c r="JSS86" s="15"/>
      <c r="JST86" s="15"/>
      <c r="JSU86" s="15"/>
      <c r="JSV86" s="15"/>
      <c r="JSW86" s="15"/>
      <c r="JSX86" s="15"/>
      <c r="JSY86" s="15"/>
      <c r="JSZ86" s="15"/>
      <c r="JTA86" s="15"/>
      <c r="JTB86" s="15"/>
      <c r="JTC86" s="15"/>
      <c r="JTD86" s="15"/>
      <c r="JTE86" s="15"/>
      <c r="JTF86" s="15"/>
      <c r="JTG86" s="15"/>
      <c r="JTH86" s="15"/>
      <c r="JTI86" s="15"/>
      <c r="JTJ86" s="15"/>
      <c r="JTK86" s="15"/>
      <c r="JTL86" s="15"/>
      <c r="JTM86" s="15"/>
      <c r="JTN86" s="15"/>
      <c r="JTO86" s="15"/>
      <c r="JTP86" s="15"/>
      <c r="JTQ86" s="15"/>
      <c r="JTR86" s="15"/>
      <c r="JTS86" s="15"/>
      <c r="JTT86" s="15"/>
      <c r="JTU86" s="15"/>
      <c r="JTV86" s="15"/>
      <c r="JTW86" s="15"/>
      <c r="JTX86" s="15"/>
      <c r="JTY86" s="15"/>
      <c r="JTZ86" s="15"/>
      <c r="JUA86" s="15"/>
      <c r="JUB86" s="15"/>
      <c r="JUC86" s="15"/>
      <c r="JUD86" s="15"/>
      <c r="JUE86" s="15"/>
      <c r="JUF86" s="15"/>
      <c r="JUG86" s="15"/>
      <c r="JUH86" s="15"/>
      <c r="JUI86" s="15"/>
      <c r="JUJ86" s="15"/>
      <c r="JUK86" s="15"/>
      <c r="JUL86" s="15"/>
      <c r="JUM86" s="15"/>
      <c r="JUN86" s="15"/>
      <c r="JUO86" s="15"/>
      <c r="JUP86" s="15"/>
      <c r="JUQ86" s="15"/>
      <c r="JUR86" s="15"/>
      <c r="JUS86" s="15"/>
      <c r="JUT86" s="15"/>
      <c r="JUU86" s="15"/>
      <c r="JUV86" s="15"/>
      <c r="JUW86" s="15"/>
      <c r="JUX86" s="15"/>
      <c r="JUY86" s="15"/>
      <c r="JUZ86" s="15"/>
      <c r="JVA86" s="15"/>
      <c r="JVB86" s="15"/>
      <c r="JVC86" s="15"/>
      <c r="JVD86" s="15"/>
      <c r="JVE86" s="15"/>
      <c r="JVF86" s="15"/>
      <c r="JVG86" s="15"/>
      <c r="JVH86" s="15"/>
      <c r="JVI86" s="15"/>
      <c r="JVJ86" s="15"/>
      <c r="JVK86" s="15"/>
      <c r="JVL86" s="15"/>
      <c r="JVM86" s="15"/>
      <c r="JVN86" s="15"/>
      <c r="JVO86" s="15"/>
      <c r="JVP86" s="15"/>
      <c r="JVQ86" s="15"/>
      <c r="JVR86" s="15"/>
      <c r="JVS86" s="15"/>
      <c r="JVT86" s="15"/>
      <c r="JVU86" s="15"/>
      <c r="JVV86" s="15"/>
      <c r="JVW86" s="15"/>
      <c r="JVX86" s="15"/>
      <c r="JVY86" s="15"/>
      <c r="JVZ86" s="15"/>
      <c r="JWA86" s="15"/>
      <c r="JWB86" s="15"/>
      <c r="JWC86" s="15"/>
      <c r="JWD86" s="15"/>
      <c r="JWE86" s="15"/>
      <c r="JWF86" s="15"/>
      <c r="JWG86" s="15"/>
      <c r="JWH86" s="15"/>
      <c r="JWI86" s="15"/>
      <c r="JWJ86" s="15"/>
      <c r="JWK86" s="15"/>
      <c r="JWL86" s="15"/>
      <c r="JWM86" s="15"/>
      <c r="JWN86" s="15"/>
      <c r="JWO86" s="15"/>
      <c r="JWP86" s="15"/>
      <c r="JWQ86" s="15"/>
      <c r="JWR86" s="15"/>
      <c r="JWS86" s="15"/>
      <c r="JWT86" s="15"/>
      <c r="JWU86" s="15"/>
      <c r="JWV86" s="15"/>
      <c r="JWW86" s="15"/>
      <c r="JWX86" s="15"/>
      <c r="JWY86" s="15"/>
      <c r="JWZ86" s="15"/>
      <c r="JXA86" s="15"/>
      <c r="JXB86" s="15"/>
      <c r="JXC86" s="15"/>
      <c r="JXD86" s="15"/>
      <c r="JXE86" s="15"/>
      <c r="JXF86" s="15"/>
      <c r="JXG86" s="15"/>
      <c r="JXH86" s="15"/>
      <c r="JXI86" s="15"/>
      <c r="JXJ86" s="15"/>
      <c r="JXK86" s="15"/>
      <c r="JXL86" s="15"/>
      <c r="JXM86" s="15"/>
      <c r="JXN86" s="15"/>
      <c r="JXO86" s="15"/>
      <c r="JXP86" s="15"/>
      <c r="JXQ86" s="15"/>
      <c r="JXR86" s="15"/>
      <c r="JXS86" s="15"/>
      <c r="JXT86" s="15"/>
      <c r="JXU86" s="15"/>
      <c r="JXV86" s="15"/>
      <c r="JXW86" s="15"/>
      <c r="JXX86" s="15"/>
      <c r="JXY86" s="15"/>
      <c r="JXZ86" s="15"/>
      <c r="JYA86" s="15"/>
      <c r="JYB86" s="15"/>
      <c r="JYC86" s="15"/>
      <c r="JYD86" s="15"/>
      <c r="JYE86" s="15"/>
      <c r="JYF86" s="15"/>
      <c r="JYG86" s="15"/>
      <c r="JYH86" s="15"/>
      <c r="JYI86" s="15"/>
      <c r="JYJ86" s="15"/>
      <c r="JYK86" s="15"/>
      <c r="JYL86" s="15"/>
      <c r="JYM86" s="15"/>
      <c r="JYN86" s="15"/>
      <c r="JYO86" s="15"/>
      <c r="JYP86" s="15"/>
      <c r="JYQ86" s="15"/>
      <c r="JYR86" s="15"/>
      <c r="JYS86" s="15"/>
      <c r="JYT86" s="15"/>
      <c r="JYU86" s="15"/>
      <c r="JYV86" s="15"/>
      <c r="JYW86" s="15"/>
      <c r="JYX86" s="15"/>
      <c r="JYY86" s="15"/>
      <c r="JYZ86" s="15"/>
      <c r="JZA86" s="15"/>
      <c r="JZB86" s="15"/>
      <c r="JZC86" s="15"/>
      <c r="JZD86" s="15"/>
      <c r="JZE86" s="15"/>
      <c r="JZF86" s="15"/>
      <c r="JZG86" s="15"/>
      <c r="JZH86" s="15"/>
      <c r="JZI86" s="15"/>
      <c r="JZJ86" s="15"/>
      <c r="JZK86" s="15"/>
      <c r="JZL86" s="15"/>
      <c r="JZM86" s="15"/>
      <c r="JZN86" s="15"/>
      <c r="JZO86" s="15"/>
      <c r="JZP86" s="15"/>
      <c r="JZQ86" s="15"/>
      <c r="JZR86" s="15"/>
      <c r="JZS86" s="15"/>
      <c r="JZT86" s="15"/>
      <c r="JZU86" s="15"/>
      <c r="JZV86" s="15"/>
      <c r="JZW86" s="15"/>
      <c r="JZX86" s="15"/>
      <c r="JZY86" s="15"/>
      <c r="JZZ86" s="15"/>
      <c r="KAA86" s="15"/>
      <c r="KAB86" s="15"/>
      <c r="KAC86" s="15"/>
      <c r="KAD86" s="15"/>
      <c r="KAE86" s="15"/>
      <c r="KAF86" s="15"/>
      <c r="KAG86" s="15"/>
      <c r="KAH86" s="15"/>
      <c r="KAI86" s="15"/>
      <c r="KAJ86" s="15"/>
      <c r="KAK86" s="15"/>
      <c r="KAL86" s="15"/>
      <c r="KAM86" s="15"/>
      <c r="KAN86" s="15"/>
      <c r="KAO86" s="15"/>
      <c r="KAP86" s="15"/>
      <c r="KAQ86" s="15"/>
      <c r="KAR86" s="15"/>
      <c r="KAS86" s="15"/>
      <c r="KAT86" s="15"/>
      <c r="KAU86" s="15"/>
      <c r="KAV86" s="15"/>
      <c r="KAW86" s="15"/>
      <c r="KAX86" s="15"/>
      <c r="KAY86" s="15"/>
      <c r="KAZ86" s="15"/>
      <c r="KBA86" s="15"/>
      <c r="KBB86" s="15"/>
      <c r="KBC86" s="15"/>
      <c r="KBD86" s="15"/>
      <c r="KBE86" s="15"/>
      <c r="KBF86" s="15"/>
      <c r="KBG86" s="15"/>
      <c r="KBH86" s="15"/>
      <c r="KBI86" s="15"/>
      <c r="KBJ86" s="15"/>
      <c r="KBK86" s="15"/>
      <c r="KBL86" s="15"/>
      <c r="KBM86" s="15"/>
      <c r="KBN86" s="15"/>
      <c r="KBO86" s="15"/>
      <c r="KBP86" s="15"/>
      <c r="KBQ86" s="15"/>
      <c r="KBR86" s="15"/>
      <c r="KBS86" s="15"/>
      <c r="KBT86" s="15"/>
      <c r="KBU86" s="15"/>
      <c r="KBV86" s="15"/>
      <c r="KBW86" s="15"/>
      <c r="KBX86" s="15"/>
      <c r="KBY86" s="15"/>
      <c r="KBZ86" s="15"/>
      <c r="KCA86" s="15"/>
      <c r="KCB86" s="15"/>
      <c r="KCC86" s="15"/>
      <c r="KCD86" s="15"/>
      <c r="KCE86" s="15"/>
      <c r="KCF86" s="15"/>
      <c r="KCG86" s="15"/>
      <c r="KCH86" s="15"/>
      <c r="KCI86" s="15"/>
      <c r="KCJ86" s="15"/>
      <c r="KCK86" s="15"/>
      <c r="KCL86" s="15"/>
      <c r="KCM86" s="15"/>
      <c r="KCN86" s="15"/>
      <c r="KCO86" s="15"/>
      <c r="KCP86" s="15"/>
      <c r="KCQ86" s="15"/>
      <c r="KCR86" s="15"/>
      <c r="KCS86" s="15"/>
      <c r="KCT86" s="15"/>
      <c r="KCU86" s="15"/>
      <c r="KCV86" s="15"/>
      <c r="KCW86" s="15"/>
      <c r="KCX86" s="15"/>
      <c r="KCY86" s="15"/>
      <c r="KCZ86" s="15"/>
      <c r="KDA86" s="15"/>
      <c r="KDB86" s="15"/>
      <c r="KDC86" s="15"/>
      <c r="KDD86" s="15"/>
      <c r="KDE86" s="15"/>
      <c r="KDF86" s="15"/>
      <c r="KDG86" s="15"/>
      <c r="KDH86" s="15"/>
      <c r="KDI86" s="15"/>
      <c r="KDJ86" s="15"/>
      <c r="KDK86" s="15"/>
      <c r="KDL86" s="15"/>
      <c r="KDM86" s="15"/>
      <c r="KDN86" s="15"/>
      <c r="KDO86" s="15"/>
      <c r="KDP86" s="15"/>
      <c r="KDQ86" s="15"/>
      <c r="KDR86" s="15"/>
      <c r="KDS86" s="15"/>
      <c r="KDT86" s="15"/>
      <c r="KDU86" s="15"/>
      <c r="KDV86" s="15"/>
      <c r="KDW86" s="15"/>
      <c r="KDX86" s="15"/>
      <c r="KDY86" s="15"/>
      <c r="KDZ86" s="15"/>
      <c r="KEA86" s="15"/>
      <c r="KEB86" s="15"/>
      <c r="KEC86" s="15"/>
      <c r="KED86" s="15"/>
      <c r="KEE86" s="15"/>
      <c r="KEF86" s="15"/>
      <c r="KEG86" s="15"/>
      <c r="KEH86" s="15"/>
      <c r="KEI86" s="15"/>
      <c r="KEJ86" s="15"/>
      <c r="KEK86" s="15"/>
      <c r="KEL86" s="15"/>
      <c r="KEM86" s="15"/>
      <c r="KEN86" s="15"/>
      <c r="KEO86" s="15"/>
      <c r="KEP86" s="15"/>
      <c r="KEQ86" s="15"/>
      <c r="KER86" s="15"/>
      <c r="KES86" s="15"/>
      <c r="KET86" s="15"/>
      <c r="KEU86" s="15"/>
      <c r="KEV86" s="15"/>
      <c r="KEW86" s="15"/>
      <c r="KEX86" s="15"/>
      <c r="KEY86" s="15"/>
      <c r="KEZ86" s="15"/>
      <c r="KFA86" s="15"/>
      <c r="KFB86" s="15"/>
      <c r="KFC86" s="15"/>
      <c r="KFD86" s="15"/>
      <c r="KFE86" s="15"/>
      <c r="KFF86" s="15"/>
      <c r="KFG86" s="15"/>
      <c r="KFH86" s="15"/>
      <c r="KFI86" s="15"/>
      <c r="KFJ86" s="15"/>
      <c r="KFK86" s="15"/>
      <c r="KFL86" s="15"/>
      <c r="KFM86" s="15"/>
      <c r="KFN86" s="15"/>
      <c r="KFO86" s="15"/>
      <c r="KFP86" s="15"/>
      <c r="KFQ86" s="15"/>
      <c r="KFR86" s="15"/>
      <c r="KFS86" s="15"/>
      <c r="KFT86" s="15"/>
      <c r="KFU86" s="15"/>
      <c r="KFV86" s="15"/>
      <c r="KFW86" s="15"/>
      <c r="KFX86" s="15"/>
      <c r="KFY86" s="15"/>
      <c r="KFZ86" s="15"/>
      <c r="KGA86" s="15"/>
      <c r="KGB86" s="15"/>
      <c r="KGC86" s="15"/>
      <c r="KGD86" s="15"/>
      <c r="KGE86" s="15"/>
      <c r="KGF86" s="15"/>
      <c r="KGG86" s="15"/>
      <c r="KGH86" s="15"/>
      <c r="KGI86" s="15"/>
      <c r="KGJ86" s="15"/>
      <c r="KGK86" s="15"/>
      <c r="KGL86" s="15"/>
      <c r="KGM86" s="15"/>
      <c r="KGN86" s="15"/>
      <c r="KGO86" s="15"/>
      <c r="KGP86" s="15"/>
      <c r="KGQ86" s="15"/>
      <c r="KGR86" s="15"/>
      <c r="KGS86" s="15"/>
      <c r="KGT86" s="15"/>
      <c r="KGU86" s="15"/>
      <c r="KGV86" s="15"/>
      <c r="KGW86" s="15"/>
      <c r="KGX86" s="15"/>
      <c r="KGY86" s="15"/>
      <c r="KGZ86" s="15"/>
      <c r="KHA86" s="15"/>
      <c r="KHB86" s="15"/>
      <c r="KHC86" s="15"/>
      <c r="KHD86" s="15"/>
      <c r="KHE86" s="15"/>
      <c r="KHF86" s="15"/>
      <c r="KHG86" s="15"/>
      <c r="KHH86" s="15"/>
      <c r="KHI86" s="15"/>
      <c r="KHJ86" s="15"/>
      <c r="KHK86" s="15"/>
      <c r="KHL86" s="15"/>
      <c r="KHM86" s="15"/>
      <c r="KHN86" s="15"/>
      <c r="KHO86" s="15"/>
      <c r="KHP86" s="15"/>
      <c r="KHQ86" s="15"/>
      <c r="KHR86" s="15"/>
      <c r="KHS86" s="15"/>
      <c r="KHT86" s="15"/>
      <c r="KHU86" s="15"/>
      <c r="KHV86" s="15"/>
      <c r="KHW86" s="15"/>
      <c r="KHX86" s="15"/>
      <c r="KHY86" s="15"/>
      <c r="KHZ86" s="15"/>
      <c r="KIA86" s="15"/>
      <c r="KIB86" s="15"/>
      <c r="KIC86" s="15"/>
      <c r="KID86" s="15"/>
      <c r="KIE86" s="15"/>
      <c r="KIF86" s="15"/>
      <c r="KIG86" s="15"/>
      <c r="KIH86" s="15"/>
      <c r="KII86" s="15"/>
      <c r="KIJ86" s="15"/>
      <c r="KIK86" s="15"/>
      <c r="KIL86" s="15"/>
      <c r="KIM86" s="15"/>
      <c r="KIN86" s="15"/>
      <c r="KIO86" s="15"/>
      <c r="KIP86" s="15"/>
      <c r="KIQ86" s="15"/>
      <c r="KIR86" s="15"/>
      <c r="KIS86" s="15"/>
      <c r="KIT86" s="15"/>
      <c r="KIU86" s="15"/>
      <c r="KIV86" s="15"/>
      <c r="KIW86" s="15"/>
      <c r="KIX86" s="15"/>
      <c r="KIY86" s="15"/>
      <c r="KIZ86" s="15"/>
      <c r="KJA86" s="15"/>
      <c r="KJB86" s="15"/>
      <c r="KJC86" s="15"/>
      <c r="KJD86" s="15"/>
      <c r="KJE86" s="15"/>
      <c r="KJF86" s="15"/>
      <c r="KJG86" s="15"/>
      <c r="KJH86" s="15"/>
      <c r="KJI86" s="15"/>
      <c r="KJJ86" s="15"/>
      <c r="KJK86" s="15"/>
      <c r="KJL86" s="15"/>
      <c r="KJM86" s="15"/>
      <c r="KJN86" s="15"/>
      <c r="KJO86" s="15"/>
      <c r="KJP86" s="15"/>
      <c r="KJQ86" s="15"/>
      <c r="KJR86" s="15"/>
      <c r="KJS86" s="15"/>
      <c r="KJT86" s="15"/>
      <c r="KJU86" s="15"/>
      <c r="KJV86" s="15"/>
      <c r="KJW86" s="15"/>
      <c r="KJX86" s="15"/>
      <c r="KJY86" s="15"/>
      <c r="KJZ86" s="15"/>
      <c r="KKA86" s="15"/>
      <c r="KKB86" s="15"/>
      <c r="KKC86" s="15"/>
      <c r="KKD86" s="15"/>
      <c r="KKE86" s="15"/>
      <c r="KKF86" s="15"/>
      <c r="KKG86" s="15"/>
      <c r="KKH86" s="15"/>
      <c r="KKI86" s="15"/>
      <c r="KKJ86" s="15"/>
      <c r="KKK86" s="15"/>
      <c r="KKL86" s="15"/>
      <c r="KKM86" s="15"/>
      <c r="KKN86" s="15"/>
      <c r="KKO86" s="15"/>
      <c r="KKP86" s="15"/>
      <c r="KKQ86" s="15"/>
      <c r="KKR86" s="15"/>
      <c r="KKS86" s="15"/>
      <c r="KKT86" s="15"/>
      <c r="KKU86" s="15"/>
      <c r="KKV86" s="15"/>
      <c r="KKW86" s="15"/>
      <c r="KKX86" s="15"/>
      <c r="KKY86" s="15"/>
      <c r="KKZ86" s="15"/>
      <c r="KLA86" s="15"/>
      <c r="KLB86" s="15"/>
      <c r="KLC86" s="15"/>
      <c r="KLD86" s="15"/>
      <c r="KLE86" s="15"/>
      <c r="KLF86" s="15"/>
      <c r="KLG86" s="15"/>
      <c r="KLH86" s="15"/>
      <c r="KLI86" s="15"/>
      <c r="KLJ86" s="15"/>
      <c r="KLK86" s="15"/>
      <c r="KLL86" s="15"/>
      <c r="KLM86" s="15"/>
      <c r="KLN86" s="15"/>
      <c r="KLO86" s="15"/>
      <c r="KLP86" s="15"/>
      <c r="KLQ86" s="15"/>
      <c r="KLR86" s="15"/>
      <c r="KLS86" s="15"/>
      <c r="KLT86" s="15"/>
      <c r="KLU86" s="15"/>
      <c r="KLV86" s="15"/>
      <c r="KLW86" s="15"/>
      <c r="KLX86" s="15"/>
      <c r="KLY86" s="15"/>
      <c r="KLZ86" s="15"/>
      <c r="KMA86" s="15"/>
      <c r="KMB86" s="15"/>
      <c r="KMC86" s="15"/>
      <c r="KMD86" s="15"/>
      <c r="KME86" s="15"/>
      <c r="KMF86" s="15"/>
      <c r="KMG86" s="15"/>
      <c r="KMH86" s="15"/>
      <c r="KMI86" s="15"/>
      <c r="KMJ86" s="15"/>
      <c r="KMK86" s="15"/>
      <c r="KML86" s="15"/>
      <c r="KMM86" s="15"/>
      <c r="KMN86" s="15"/>
      <c r="KMO86" s="15"/>
      <c r="KMP86" s="15"/>
      <c r="KMQ86" s="15"/>
      <c r="KMR86" s="15"/>
      <c r="KMS86" s="15"/>
      <c r="KMT86" s="15"/>
      <c r="KMU86" s="15"/>
      <c r="KMV86" s="15"/>
      <c r="KMW86" s="15"/>
      <c r="KMX86" s="15"/>
      <c r="KMY86" s="15"/>
      <c r="KMZ86" s="15"/>
      <c r="KNA86" s="15"/>
      <c r="KNB86" s="15"/>
      <c r="KNC86" s="15"/>
      <c r="KND86" s="15"/>
      <c r="KNE86" s="15"/>
      <c r="KNF86" s="15"/>
      <c r="KNG86" s="15"/>
      <c r="KNH86" s="15"/>
      <c r="KNI86" s="15"/>
      <c r="KNJ86" s="15"/>
      <c r="KNK86" s="15"/>
      <c r="KNL86" s="15"/>
      <c r="KNM86" s="15"/>
      <c r="KNN86" s="15"/>
      <c r="KNO86" s="15"/>
      <c r="KNP86" s="15"/>
      <c r="KNQ86" s="15"/>
      <c r="KNR86" s="15"/>
      <c r="KNS86" s="15"/>
      <c r="KNT86" s="15"/>
      <c r="KNU86" s="15"/>
      <c r="KNV86" s="15"/>
      <c r="KNW86" s="15"/>
      <c r="KNX86" s="15"/>
      <c r="KNY86" s="15"/>
      <c r="KNZ86" s="15"/>
      <c r="KOA86" s="15"/>
      <c r="KOB86" s="15"/>
      <c r="KOC86" s="15"/>
      <c r="KOD86" s="15"/>
      <c r="KOE86" s="15"/>
      <c r="KOF86" s="15"/>
      <c r="KOG86" s="15"/>
      <c r="KOH86" s="15"/>
      <c r="KOI86" s="15"/>
      <c r="KOJ86" s="15"/>
      <c r="KOK86" s="15"/>
      <c r="KOL86" s="15"/>
      <c r="KOM86" s="15"/>
      <c r="KON86" s="15"/>
      <c r="KOO86" s="15"/>
      <c r="KOP86" s="15"/>
      <c r="KOQ86" s="15"/>
      <c r="KOR86" s="15"/>
      <c r="KOS86" s="15"/>
      <c r="KOT86" s="15"/>
      <c r="KOU86" s="15"/>
      <c r="KOV86" s="15"/>
      <c r="KOW86" s="15"/>
      <c r="KOX86" s="15"/>
      <c r="KOY86" s="15"/>
      <c r="KOZ86" s="15"/>
      <c r="KPA86" s="15"/>
      <c r="KPB86" s="15"/>
      <c r="KPC86" s="15"/>
      <c r="KPD86" s="15"/>
      <c r="KPE86" s="15"/>
      <c r="KPF86" s="15"/>
      <c r="KPG86" s="15"/>
      <c r="KPH86" s="15"/>
      <c r="KPI86" s="15"/>
      <c r="KPJ86" s="15"/>
      <c r="KPK86" s="15"/>
      <c r="KPL86" s="15"/>
      <c r="KPM86" s="15"/>
      <c r="KPN86" s="15"/>
      <c r="KPO86" s="15"/>
      <c r="KPP86" s="15"/>
      <c r="KPQ86" s="15"/>
      <c r="KPR86" s="15"/>
      <c r="KPS86" s="15"/>
      <c r="KPT86" s="15"/>
      <c r="KPU86" s="15"/>
      <c r="KPV86" s="15"/>
      <c r="KPW86" s="15"/>
      <c r="KPX86" s="15"/>
      <c r="KPY86" s="15"/>
      <c r="KPZ86" s="15"/>
      <c r="KQA86" s="15"/>
      <c r="KQB86" s="15"/>
      <c r="KQC86" s="15"/>
      <c r="KQD86" s="15"/>
      <c r="KQE86" s="15"/>
      <c r="KQF86" s="15"/>
      <c r="KQG86" s="15"/>
      <c r="KQH86" s="15"/>
      <c r="KQI86" s="15"/>
      <c r="KQJ86" s="15"/>
      <c r="KQK86" s="15"/>
      <c r="KQL86" s="15"/>
      <c r="KQM86" s="15"/>
      <c r="KQN86" s="15"/>
      <c r="KQO86" s="15"/>
      <c r="KQP86" s="15"/>
      <c r="KQQ86" s="15"/>
      <c r="KQR86" s="15"/>
      <c r="KQS86" s="15"/>
      <c r="KQT86" s="15"/>
      <c r="KQU86" s="15"/>
      <c r="KQV86" s="15"/>
      <c r="KQW86" s="15"/>
      <c r="KQX86" s="15"/>
      <c r="KQY86" s="15"/>
      <c r="KQZ86" s="15"/>
      <c r="KRA86" s="15"/>
      <c r="KRB86" s="15"/>
      <c r="KRC86" s="15"/>
      <c r="KRD86" s="15"/>
      <c r="KRE86" s="15"/>
      <c r="KRF86" s="15"/>
      <c r="KRG86" s="15"/>
      <c r="KRH86" s="15"/>
      <c r="KRI86" s="15"/>
      <c r="KRJ86" s="15"/>
      <c r="KRK86" s="15"/>
      <c r="KRL86" s="15"/>
      <c r="KRM86" s="15"/>
      <c r="KRN86" s="15"/>
      <c r="KRO86" s="15"/>
      <c r="KRP86" s="15"/>
      <c r="KRQ86" s="15"/>
      <c r="KRR86" s="15"/>
      <c r="KRS86" s="15"/>
      <c r="KRT86" s="15"/>
      <c r="KRU86" s="15"/>
      <c r="KRV86" s="15"/>
      <c r="KRW86" s="15"/>
      <c r="KRX86" s="15"/>
      <c r="KRY86" s="15"/>
      <c r="KRZ86" s="15"/>
      <c r="KSA86" s="15"/>
      <c r="KSB86" s="15"/>
      <c r="KSC86" s="15"/>
      <c r="KSD86" s="15"/>
      <c r="KSE86" s="15"/>
      <c r="KSF86" s="15"/>
      <c r="KSG86" s="15"/>
      <c r="KSH86" s="15"/>
      <c r="KSI86" s="15"/>
      <c r="KSJ86" s="15"/>
      <c r="KSK86" s="15"/>
      <c r="KSL86" s="15"/>
      <c r="KSM86" s="15"/>
      <c r="KSN86" s="15"/>
      <c r="KSO86" s="15"/>
      <c r="KSP86" s="15"/>
      <c r="KSQ86" s="15"/>
      <c r="KSR86" s="15"/>
      <c r="KSS86" s="15"/>
      <c r="KST86" s="15"/>
      <c r="KSU86" s="15"/>
      <c r="KSV86" s="15"/>
      <c r="KSW86" s="15"/>
      <c r="KSX86" s="15"/>
      <c r="KSY86" s="15"/>
      <c r="KSZ86" s="15"/>
      <c r="KTA86" s="15"/>
      <c r="KTB86" s="15"/>
      <c r="KTC86" s="15"/>
      <c r="KTD86" s="15"/>
      <c r="KTE86" s="15"/>
      <c r="KTF86" s="15"/>
      <c r="KTG86" s="15"/>
      <c r="KTH86" s="15"/>
      <c r="KTI86" s="15"/>
      <c r="KTJ86" s="15"/>
      <c r="KTK86" s="15"/>
      <c r="KTL86" s="15"/>
      <c r="KTM86" s="15"/>
      <c r="KTN86" s="15"/>
      <c r="KTO86" s="15"/>
      <c r="KTP86" s="15"/>
      <c r="KTQ86" s="15"/>
      <c r="KTR86" s="15"/>
      <c r="KTS86" s="15"/>
      <c r="KTT86" s="15"/>
      <c r="KTU86" s="15"/>
      <c r="KTV86" s="15"/>
      <c r="KTW86" s="15"/>
      <c r="KTX86" s="15"/>
      <c r="KTY86" s="15"/>
      <c r="KTZ86" s="15"/>
      <c r="KUA86" s="15"/>
      <c r="KUB86" s="15"/>
      <c r="KUC86" s="15"/>
      <c r="KUD86" s="15"/>
      <c r="KUE86" s="15"/>
      <c r="KUF86" s="15"/>
      <c r="KUG86" s="15"/>
      <c r="KUH86" s="15"/>
      <c r="KUI86" s="15"/>
      <c r="KUJ86" s="15"/>
      <c r="KUK86" s="15"/>
      <c r="KUL86" s="15"/>
      <c r="KUM86" s="15"/>
      <c r="KUN86" s="15"/>
      <c r="KUO86" s="15"/>
      <c r="KUP86" s="15"/>
      <c r="KUQ86" s="15"/>
      <c r="KUR86" s="15"/>
      <c r="KUS86" s="15"/>
      <c r="KUT86" s="15"/>
      <c r="KUU86" s="15"/>
      <c r="KUV86" s="15"/>
      <c r="KUW86" s="15"/>
      <c r="KUX86" s="15"/>
      <c r="KUY86" s="15"/>
      <c r="KUZ86" s="15"/>
      <c r="KVA86" s="15"/>
      <c r="KVB86" s="15"/>
      <c r="KVC86" s="15"/>
      <c r="KVD86" s="15"/>
      <c r="KVE86" s="15"/>
      <c r="KVF86" s="15"/>
      <c r="KVG86" s="15"/>
      <c r="KVH86" s="15"/>
      <c r="KVI86" s="15"/>
      <c r="KVJ86" s="15"/>
      <c r="KVK86" s="15"/>
      <c r="KVL86" s="15"/>
      <c r="KVM86" s="15"/>
      <c r="KVN86" s="15"/>
      <c r="KVO86" s="15"/>
      <c r="KVP86" s="15"/>
      <c r="KVQ86" s="15"/>
      <c r="KVR86" s="15"/>
      <c r="KVS86" s="15"/>
      <c r="KVT86" s="15"/>
      <c r="KVU86" s="15"/>
      <c r="KVV86" s="15"/>
      <c r="KVW86" s="15"/>
      <c r="KVX86" s="15"/>
      <c r="KVY86" s="15"/>
      <c r="KVZ86" s="15"/>
      <c r="KWA86" s="15"/>
      <c r="KWB86" s="15"/>
      <c r="KWC86" s="15"/>
      <c r="KWD86" s="15"/>
      <c r="KWE86" s="15"/>
      <c r="KWF86" s="15"/>
      <c r="KWG86" s="15"/>
      <c r="KWH86" s="15"/>
      <c r="KWI86" s="15"/>
      <c r="KWJ86" s="15"/>
      <c r="KWK86" s="15"/>
      <c r="KWL86" s="15"/>
      <c r="KWM86" s="15"/>
      <c r="KWN86" s="15"/>
      <c r="KWO86" s="15"/>
      <c r="KWP86" s="15"/>
      <c r="KWQ86" s="15"/>
      <c r="KWR86" s="15"/>
      <c r="KWS86" s="15"/>
      <c r="KWT86" s="15"/>
      <c r="KWU86" s="15"/>
      <c r="KWV86" s="15"/>
      <c r="KWW86" s="15"/>
      <c r="KWX86" s="15"/>
      <c r="KWY86" s="15"/>
      <c r="KWZ86" s="15"/>
      <c r="KXA86" s="15"/>
      <c r="KXB86" s="15"/>
      <c r="KXC86" s="15"/>
      <c r="KXD86" s="15"/>
      <c r="KXE86" s="15"/>
      <c r="KXF86" s="15"/>
      <c r="KXG86" s="15"/>
      <c r="KXH86" s="15"/>
      <c r="KXI86" s="15"/>
      <c r="KXJ86" s="15"/>
      <c r="KXK86" s="15"/>
      <c r="KXL86" s="15"/>
      <c r="KXM86" s="15"/>
      <c r="KXN86" s="15"/>
      <c r="KXO86" s="15"/>
      <c r="KXP86" s="15"/>
      <c r="KXQ86" s="15"/>
      <c r="KXR86" s="15"/>
      <c r="KXS86" s="15"/>
      <c r="KXT86" s="15"/>
      <c r="KXU86" s="15"/>
      <c r="KXV86" s="15"/>
      <c r="KXW86" s="15"/>
      <c r="KXX86" s="15"/>
      <c r="KXY86" s="15"/>
      <c r="KXZ86" s="15"/>
      <c r="KYA86" s="15"/>
      <c r="KYB86" s="15"/>
      <c r="KYC86" s="15"/>
      <c r="KYD86" s="15"/>
      <c r="KYE86" s="15"/>
      <c r="KYF86" s="15"/>
      <c r="KYG86" s="15"/>
      <c r="KYH86" s="15"/>
      <c r="KYI86" s="15"/>
      <c r="KYJ86" s="15"/>
      <c r="KYK86" s="15"/>
      <c r="KYL86" s="15"/>
      <c r="KYM86" s="15"/>
      <c r="KYN86" s="15"/>
      <c r="KYO86" s="15"/>
      <c r="KYP86" s="15"/>
      <c r="KYQ86" s="15"/>
      <c r="KYR86" s="15"/>
      <c r="KYS86" s="15"/>
      <c r="KYT86" s="15"/>
      <c r="KYU86" s="15"/>
      <c r="KYV86" s="15"/>
      <c r="KYW86" s="15"/>
      <c r="KYX86" s="15"/>
      <c r="KYY86" s="15"/>
      <c r="KYZ86" s="15"/>
      <c r="KZA86" s="15"/>
      <c r="KZB86" s="15"/>
      <c r="KZC86" s="15"/>
      <c r="KZD86" s="15"/>
      <c r="KZE86" s="15"/>
      <c r="KZF86" s="15"/>
      <c r="KZG86" s="15"/>
      <c r="KZH86" s="15"/>
      <c r="KZI86" s="15"/>
      <c r="KZJ86" s="15"/>
      <c r="KZK86" s="15"/>
      <c r="KZL86" s="15"/>
      <c r="KZM86" s="15"/>
      <c r="KZN86" s="15"/>
      <c r="KZO86" s="15"/>
      <c r="KZP86" s="15"/>
      <c r="KZQ86" s="15"/>
      <c r="KZR86" s="15"/>
      <c r="KZS86" s="15"/>
      <c r="KZT86" s="15"/>
      <c r="KZU86" s="15"/>
      <c r="KZV86" s="15"/>
      <c r="KZW86" s="15"/>
      <c r="KZX86" s="15"/>
      <c r="KZY86" s="15"/>
      <c r="KZZ86" s="15"/>
      <c r="LAA86" s="15"/>
      <c r="LAB86" s="15"/>
      <c r="LAC86" s="15"/>
      <c r="LAD86" s="15"/>
      <c r="LAE86" s="15"/>
      <c r="LAF86" s="15"/>
      <c r="LAG86" s="15"/>
      <c r="LAH86" s="15"/>
      <c r="LAI86" s="15"/>
      <c r="LAJ86" s="15"/>
      <c r="LAK86" s="15"/>
      <c r="LAL86" s="15"/>
      <c r="LAM86" s="15"/>
      <c r="LAN86" s="15"/>
      <c r="LAO86" s="15"/>
      <c r="LAP86" s="15"/>
      <c r="LAQ86" s="15"/>
      <c r="LAR86" s="15"/>
      <c r="LAS86" s="15"/>
      <c r="LAT86" s="15"/>
      <c r="LAU86" s="15"/>
      <c r="LAV86" s="15"/>
      <c r="LAW86" s="15"/>
      <c r="LAX86" s="15"/>
      <c r="LAY86" s="15"/>
      <c r="LAZ86" s="15"/>
      <c r="LBA86" s="15"/>
      <c r="LBB86" s="15"/>
      <c r="LBC86" s="15"/>
      <c r="LBD86" s="15"/>
      <c r="LBE86" s="15"/>
      <c r="LBF86" s="15"/>
      <c r="LBG86" s="15"/>
      <c r="LBH86" s="15"/>
      <c r="LBI86" s="15"/>
      <c r="LBJ86" s="15"/>
      <c r="LBK86" s="15"/>
      <c r="LBL86" s="15"/>
      <c r="LBM86" s="15"/>
      <c r="LBN86" s="15"/>
      <c r="LBO86" s="15"/>
      <c r="LBP86" s="15"/>
      <c r="LBQ86" s="15"/>
      <c r="LBR86" s="15"/>
      <c r="LBS86" s="15"/>
      <c r="LBT86" s="15"/>
      <c r="LBU86" s="15"/>
      <c r="LBV86" s="15"/>
      <c r="LBW86" s="15"/>
      <c r="LBX86" s="15"/>
      <c r="LBY86" s="15"/>
      <c r="LBZ86" s="15"/>
      <c r="LCA86" s="15"/>
      <c r="LCB86" s="15"/>
      <c r="LCC86" s="15"/>
      <c r="LCD86" s="15"/>
      <c r="LCE86" s="15"/>
      <c r="LCF86" s="15"/>
      <c r="LCG86" s="15"/>
      <c r="LCH86" s="15"/>
      <c r="LCI86" s="15"/>
      <c r="LCJ86" s="15"/>
      <c r="LCK86" s="15"/>
      <c r="LCL86" s="15"/>
      <c r="LCM86" s="15"/>
      <c r="LCN86" s="15"/>
      <c r="LCO86" s="15"/>
      <c r="LCP86" s="15"/>
      <c r="LCQ86" s="15"/>
      <c r="LCR86" s="15"/>
      <c r="LCS86" s="15"/>
      <c r="LCT86" s="15"/>
      <c r="LCU86" s="15"/>
      <c r="LCV86" s="15"/>
      <c r="LCW86" s="15"/>
      <c r="LCX86" s="15"/>
      <c r="LCY86" s="15"/>
      <c r="LCZ86" s="15"/>
      <c r="LDA86" s="15"/>
      <c r="LDB86" s="15"/>
      <c r="LDC86" s="15"/>
      <c r="LDD86" s="15"/>
      <c r="LDE86" s="15"/>
      <c r="LDF86" s="15"/>
      <c r="LDG86" s="15"/>
      <c r="LDH86" s="15"/>
      <c r="LDI86" s="15"/>
      <c r="LDJ86" s="15"/>
      <c r="LDK86" s="15"/>
      <c r="LDL86" s="15"/>
      <c r="LDM86" s="15"/>
      <c r="LDN86" s="15"/>
      <c r="LDO86" s="15"/>
      <c r="LDP86" s="15"/>
      <c r="LDQ86" s="15"/>
      <c r="LDR86" s="15"/>
      <c r="LDS86" s="15"/>
      <c r="LDT86" s="15"/>
      <c r="LDU86" s="15"/>
      <c r="LDV86" s="15"/>
      <c r="LDW86" s="15"/>
      <c r="LDX86" s="15"/>
      <c r="LDY86" s="15"/>
      <c r="LDZ86" s="15"/>
      <c r="LEA86" s="15"/>
      <c r="LEB86" s="15"/>
      <c r="LEC86" s="15"/>
      <c r="LED86" s="15"/>
      <c r="LEE86" s="15"/>
      <c r="LEF86" s="15"/>
      <c r="LEG86" s="15"/>
      <c r="LEH86" s="15"/>
      <c r="LEI86" s="15"/>
      <c r="LEJ86" s="15"/>
      <c r="LEK86" s="15"/>
      <c r="LEL86" s="15"/>
      <c r="LEM86" s="15"/>
      <c r="LEN86" s="15"/>
      <c r="LEO86" s="15"/>
      <c r="LEP86" s="15"/>
      <c r="LEQ86" s="15"/>
      <c r="LER86" s="15"/>
      <c r="LES86" s="15"/>
      <c r="LET86" s="15"/>
      <c r="LEU86" s="15"/>
      <c r="LEV86" s="15"/>
      <c r="LEW86" s="15"/>
      <c r="LEX86" s="15"/>
      <c r="LEY86" s="15"/>
      <c r="LEZ86" s="15"/>
      <c r="LFA86" s="15"/>
      <c r="LFB86" s="15"/>
      <c r="LFC86" s="15"/>
      <c r="LFD86" s="15"/>
      <c r="LFE86" s="15"/>
      <c r="LFF86" s="15"/>
      <c r="LFG86" s="15"/>
      <c r="LFH86" s="15"/>
      <c r="LFI86" s="15"/>
      <c r="LFJ86" s="15"/>
      <c r="LFK86" s="15"/>
      <c r="LFL86" s="15"/>
      <c r="LFM86" s="15"/>
      <c r="LFN86" s="15"/>
      <c r="LFO86" s="15"/>
      <c r="LFP86" s="15"/>
      <c r="LFQ86" s="15"/>
      <c r="LFR86" s="15"/>
      <c r="LFS86" s="15"/>
      <c r="LFT86" s="15"/>
      <c r="LFU86" s="15"/>
      <c r="LFV86" s="15"/>
      <c r="LFW86" s="15"/>
      <c r="LFX86" s="15"/>
      <c r="LFY86" s="15"/>
      <c r="LFZ86" s="15"/>
      <c r="LGA86" s="15"/>
      <c r="LGB86" s="15"/>
      <c r="LGC86" s="15"/>
      <c r="LGD86" s="15"/>
      <c r="LGE86" s="15"/>
      <c r="LGF86" s="15"/>
      <c r="LGG86" s="15"/>
      <c r="LGH86" s="15"/>
      <c r="LGI86" s="15"/>
      <c r="LGJ86" s="15"/>
      <c r="LGK86" s="15"/>
      <c r="LGL86" s="15"/>
      <c r="LGM86" s="15"/>
      <c r="LGN86" s="15"/>
      <c r="LGO86" s="15"/>
      <c r="LGP86" s="15"/>
      <c r="LGQ86" s="15"/>
      <c r="LGR86" s="15"/>
      <c r="LGS86" s="15"/>
      <c r="LGT86" s="15"/>
      <c r="LGU86" s="15"/>
      <c r="LGV86" s="15"/>
      <c r="LGW86" s="15"/>
      <c r="LGX86" s="15"/>
      <c r="LGY86" s="15"/>
      <c r="LGZ86" s="15"/>
      <c r="LHA86" s="15"/>
      <c r="LHB86" s="15"/>
      <c r="LHC86" s="15"/>
      <c r="LHD86" s="15"/>
      <c r="LHE86" s="15"/>
      <c r="LHF86" s="15"/>
      <c r="LHG86" s="15"/>
      <c r="LHH86" s="15"/>
      <c r="LHI86" s="15"/>
      <c r="LHJ86" s="15"/>
      <c r="LHK86" s="15"/>
      <c r="LHL86" s="15"/>
      <c r="LHM86" s="15"/>
      <c r="LHN86" s="15"/>
      <c r="LHO86" s="15"/>
      <c r="LHP86" s="15"/>
      <c r="LHQ86" s="15"/>
      <c r="LHR86" s="15"/>
      <c r="LHS86" s="15"/>
      <c r="LHT86" s="15"/>
      <c r="LHU86" s="15"/>
      <c r="LHV86" s="15"/>
      <c r="LHW86" s="15"/>
      <c r="LHX86" s="15"/>
      <c r="LHY86" s="15"/>
      <c r="LHZ86" s="15"/>
      <c r="LIA86" s="15"/>
      <c r="LIB86" s="15"/>
      <c r="LIC86" s="15"/>
      <c r="LID86" s="15"/>
      <c r="LIE86" s="15"/>
      <c r="LIF86" s="15"/>
      <c r="LIG86" s="15"/>
      <c r="LIH86" s="15"/>
      <c r="LII86" s="15"/>
      <c r="LIJ86" s="15"/>
      <c r="LIK86" s="15"/>
      <c r="LIL86" s="15"/>
      <c r="LIM86" s="15"/>
      <c r="LIN86" s="15"/>
      <c r="LIO86" s="15"/>
      <c r="LIP86" s="15"/>
      <c r="LIQ86" s="15"/>
      <c r="LIR86" s="15"/>
      <c r="LIS86" s="15"/>
      <c r="LIT86" s="15"/>
      <c r="LIU86" s="15"/>
      <c r="LIV86" s="15"/>
      <c r="LIW86" s="15"/>
      <c r="LIX86" s="15"/>
      <c r="LIY86" s="15"/>
      <c r="LIZ86" s="15"/>
      <c r="LJA86" s="15"/>
      <c r="LJB86" s="15"/>
      <c r="LJC86" s="15"/>
      <c r="LJD86" s="15"/>
      <c r="LJE86" s="15"/>
      <c r="LJF86" s="15"/>
      <c r="LJG86" s="15"/>
      <c r="LJH86" s="15"/>
      <c r="LJI86" s="15"/>
      <c r="LJJ86" s="15"/>
      <c r="LJK86" s="15"/>
      <c r="LJL86" s="15"/>
      <c r="LJM86" s="15"/>
      <c r="LJN86" s="15"/>
      <c r="LJO86" s="15"/>
      <c r="LJP86" s="15"/>
      <c r="LJQ86" s="15"/>
      <c r="LJR86" s="15"/>
      <c r="LJS86" s="15"/>
      <c r="LJT86" s="15"/>
      <c r="LJU86" s="15"/>
      <c r="LJV86" s="15"/>
      <c r="LJW86" s="15"/>
      <c r="LJX86" s="15"/>
      <c r="LJY86" s="15"/>
      <c r="LJZ86" s="15"/>
      <c r="LKA86" s="15"/>
      <c r="LKB86" s="15"/>
      <c r="LKC86" s="15"/>
      <c r="LKD86" s="15"/>
      <c r="LKE86" s="15"/>
      <c r="LKF86" s="15"/>
      <c r="LKG86" s="15"/>
      <c r="LKH86" s="15"/>
      <c r="LKI86" s="15"/>
      <c r="LKJ86" s="15"/>
      <c r="LKK86" s="15"/>
      <c r="LKL86" s="15"/>
      <c r="LKM86" s="15"/>
      <c r="LKN86" s="15"/>
      <c r="LKO86" s="15"/>
      <c r="LKP86" s="15"/>
      <c r="LKQ86" s="15"/>
      <c r="LKR86" s="15"/>
      <c r="LKS86" s="15"/>
      <c r="LKT86" s="15"/>
      <c r="LKU86" s="15"/>
      <c r="LKV86" s="15"/>
      <c r="LKW86" s="15"/>
      <c r="LKX86" s="15"/>
      <c r="LKY86" s="15"/>
      <c r="LKZ86" s="15"/>
      <c r="LLA86" s="15"/>
      <c r="LLB86" s="15"/>
      <c r="LLC86" s="15"/>
      <c r="LLD86" s="15"/>
      <c r="LLE86" s="15"/>
      <c r="LLF86" s="15"/>
      <c r="LLG86" s="15"/>
      <c r="LLH86" s="15"/>
      <c r="LLI86" s="15"/>
      <c r="LLJ86" s="15"/>
      <c r="LLK86" s="15"/>
      <c r="LLL86" s="15"/>
      <c r="LLM86" s="15"/>
      <c r="LLN86" s="15"/>
      <c r="LLO86" s="15"/>
      <c r="LLP86" s="15"/>
      <c r="LLQ86" s="15"/>
      <c r="LLR86" s="15"/>
      <c r="LLS86" s="15"/>
      <c r="LLT86" s="15"/>
      <c r="LLU86" s="15"/>
      <c r="LLV86" s="15"/>
      <c r="LLW86" s="15"/>
      <c r="LLX86" s="15"/>
      <c r="LLY86" s="15"/>
      <c r="LLZ86" s="15"/>
      <c r="LMA86" s="15"/>
      <c r="LMB86" s="15"/>
      <c r="LMC86" s="15"/>
      <c r="LMD86" s="15"/>
      <c r="LME86" s="15"/>
      <c r="LMF86" s="15"/>
      <c r="LMG86" s="15"/>
      <c r="LMH86" s="15"/>
      <c r="LMI86" s="15"/>
      <c r="LMJ86" s="15"/>
      <c r="LMK86" s="15"/>
      <c r="LML86" s="15"/>
      <c r="LMM86" s="15"/>
      <c r="LMN86" s="15"/>
      <c r="LMO86" s="15"/>
      <c r="LMP86" s="15"/>
      <c r="LMQ86" s="15"/>
      <c r="LMR86" s="15"/>
      <c r="LMS86" s="15"/>
      <c r="LMT86" s="15"/>
      <c r="LMU86" s="15"/>
      <c r="LMV86" s="15"/>
      <c r="LMW86" s="15"/>
      <c r="LMX86" s="15"/>
      <c r="LMY86" s="15"/>
      <c r="LMZ86" s="15"/>
      <c r="LNA86" s="15"/>
      <c r="LNB86" s="15"/>
      <c r="LNC86" s="15"/>
      <c r="LND86" s="15"/>
      <c r="LNE86" s="15"/>
      <c r="LNF86" s="15"/>
      <c r="LNG86" s="15"/>
      <c r="LNH86" s="15"/>
      <c r="LNI86" s="15"/>
      <c r="LNJ86" s="15"/>
      <c r="LNK86" s="15"/>
      <c r="LNL86" s="15"/>
      <c r="LNM86" s="15"/>
      <c r="LNN86" s="15"/>
      <c r="LNO86" s="15"/>
      <c r="LNP86" s="15"/>
      <c r="LNQ86" s="15"/>
      <c r="LNR86" s="15"/>
      <c r="LNS86" s="15"/>
      <c r="LNT86" s="15"/>
      <c r="LNU86" s="15"/>
      <c r="LNV86" s="15"/>
      <c r="LNW86" s="15"/>
      <c r="LNX86" s="15"/>
      <c r="LNY86" s="15"/>
      <c r="LNZ86" s="15"/>
      <c r="LOA86" s="15"/>
      <c r="LOB86" s="15"/>
      <c r="LOC86" s="15"/>
      <c r="LOD86" s="15"/>
      <c r="LOE86" s="15"/>
      <c r="LOF86" s="15"/>
      <c r="LOG86" s="15"/>
      <c r="LOH86" s="15"/>
      <c r="LOI86" s="15"/>
      <c r="LOJ86" s="15"/>
      <c r="LOK86" s="15"/>
      <c r="LOL86" s="15"/>
      <c r="LOM86" s="15"/>
      <c r="LON86" s="15"/>
      <c r="LOO86" s="15"/>
      <c r="LOP86" s="15"/>
      <c r="LOQ86" s="15"/>
      <c r="LOR86" s="15"/>
      <c r="LOS86" s="15"/>
      <c r="LOT86" s="15"/>
      <c r="LOU86" s="15"/>
      <c r="LOV86" s="15"/>
      <c r="LOW86" s="15"/>
      <c r="LOX86" s="15"/>
      <c r="LOY86" s="15"/>
      <c r="LOZ86" s="15"/>
      <c r="LPA86" s="15"/>
      <c r="LPB86" s="15"/>
      <c r="LPC86" s="15"/>
      <c r="LPD86" s="15"/>
      <c r="LPE86" s="15"/>
      <c r="LPF86" s="15"/>
      <c r="LPG86" s="15"/>
      <c r="LPH86" s="15"/>
      <c r="LPI86" s="15"/>
      <c r="LPJ86" s="15"/>
      <c r="LPK86" s="15"/>
      <c r="LPL86" s="15"/>
      <c r="LPM86" s="15"/>
      <c r="LPN86" s="15"/>
      <c r="LPO86" s="15"/>
      <c r="LPP86" s="15"/>
      <c r="LPQ86" s="15"/>
      <c r="LPR86" s="15"/>
      <c r="LPS86" s="15"/>
      <c r="LPT86" s="15"/>
      <c r="LPU86" s="15"/>
      <c r="LPV86" s="15"/>
      <c r="LPW86" s="15"/>
      <c r="LPX86" s="15"/>
      <c r="LPY86" s="15"/>
      <c r="LPZ86" s="15"/>
      <c r="LQA86" s="15"/>
      <c r="LQB86" s="15"/>
      <c r="LQC86" s="15"/>
      <c r="LQD86" s="15"/>
      <c r="LQE86" s="15"/>
      <c r="LQF86" s="15"/>
      <c r="LQG86" s="15"/>
      <c r="LQH86" s="15"/>
      <c r="LQI86" s="15"/>
      <c r="LQJ86" s="15"/>
      <c r="LQK86" s="15"/>
      <c r="LQL86" s="15"/>
      <c r="LQM86" s="15"/>
      <c r="LQN86" s="15"/>
      <c r="LQO86" s="15"/>
      <c r="LQP86" s="15"/>
      <c r="LQQ86" s="15"/>
      <c r="LQR86" s="15"/>
      <c r="LQS86" s="15"/>
      <c r="LQT86" s="15"/>
      <c r="LQU86" s="15"/>
      <c r="LQV86" s="15"/>
      <c r="LQW86" s="15"/>
      <c r="LQX86" s="15"/>
      <c r="LQY86" s="15"/>
      <c r="LQZ86" s="15"/>
      <c r="LRA86" s="15"/>
      <c r="LRB86" s="15"/>
      <c r="LRC86" s="15"/>
      <c r="LRD86" s="15"/>
      <c r="LRE86" s="15"/>
      <c r="LRF86" s="15"/>
      <c r="LRG86" s="15"/>
      <c r="LRH86" s="15"/>
      <c r="LRI86" s="15"/>
      <c r="LRJ86" s="15"/>
      <c r="LRK86" s="15"/>
      <c r="LRL86" s="15"/>
      <c r="LRM86" s="15"/>
      <c r="LRN86" s="15"/>
      <c r="LRO86" s="15"/>
      <c r="LRP86" s="15"/>
      <c r="LRQ86" s="15"/>
      <c r="LRR86" s="15"/>
      <c r="LRS86" s="15"/>
      <c r="LRT86" s="15"/>
      <c r="LRU86" s="15"/>
      <c r="LRV86" s="15"/>
      <c r="LRW86" s="15"/>
      <c r="LRX86" s="15"/>
      <c r="LRY86" s="15"/>
      <c r="LRZ86" s="15"/>
      <c r="LSA86" s="15"/>
      <c r="LSB86" s="15"/>
      <c r="LSC86" s="15"/>
      <c r="LSD86" s="15"/>
      <c r="LSE86" s="15"/>
      <c r="LSF86" s="15"/>
      <c r="LSG86" s="15"/>
      <c r="LSH86" s="15"/>
      <c r="LSI86" s="15"/>
      <c r="LSJ86" s="15"/>
      <c r="LSK86" s="15"/>
      <c r="LSL86" s="15"/>
      <c r="LSM86" s="15"/>
      <c r="LSN86" s="15"/>
      <c r="LSO86" s="15"/>
      <c r="LSP86" s="15"/>
      <c r="LSQ86" s="15"/>
      <c r="LSR86" s="15"/>
      <c r="LSS86" s="15"/>
      <c r="LST86" s="15"/>
      <c r="LSU86" s="15"/>
      <c r="LSV86" s="15"/>
      <c r="LSW86" s="15"/>
      <c r="LSX86" s="15"/>
      <c r="LSY86" s="15"/>
      <c r="LSZ86" s="15"/>
      <c r="LTA86" s="15"/>
      <c r="LTB86" s="15"/>
      <c r="LTC86" s="15"/>
      <c r="LTD86" s="15"/>
      <c r="LTE86" s="15"/>
      <c r="LTF86" s="15"/>
      <c r="LTG86" s="15"/>
      <c r="LTH86" s="15"/>
      <c r="LTI86" s="15"/>
      <c r="LTJ86" s="15"/>
      <c r="LTK86" s="15"/>
      <c r="LTL86" s="15"/>
      <c r="LTM86" s="15"/>
      <c r="LTN86" s="15"/>
      <c r="LTO86" s="15"/>
      <c r="LTP86" s="15"/>
      <c r="LTQ86" s="15"/>
      <c r="LTR86" s="15"/>
      <c r="LTS86" s="15"/>
      <c r="LTT86" s="15"/>
      <c r="LTU86" s="15"/>
      <c r="LTV86" s="15"/>
      <c r="LTW86" s="15"/>
      <c r="LTX86" s="15"/>
      <c r="LTY86" s="15"/>
      <c r="LTZ86" s="15"/>
      <c r="LUA86" s="15"/>
      <c r="LUB86" s="15"/>
      <c r="LUC86" s="15"/>
      <c r="LUD86" s="15"/>
      <c r="LUE86" s="15"/>
      <c r="LUF86" s="15"/>
      <c r="LUG86" s="15"/>
      <c r="LUH86" s="15"/>
      <c r="LUI86" s="15"/>
      <c r="LUJ86" s="15"/>
      <c r="LUK86" s="15"/>
      <c r="LUL86" s="15"/>
      <c r="LUM86" s="15"/>
      <c r="LUN86" s="15"/>
      <c r="LUO86" s="15"/>
      <c r="LUP86" s="15"/>
      <c r="LUQ86" s="15"/>
      <c r="LUR86" s="15"/>
      <c r="LUS86" s="15"/>
      <c r="LUT86" s="15"/>
      <c r="LUU86" s="15"/>
      <c r="LUV86" s="15"/>
      <c r="LUW86" s="15"/>
      <c r="LUX86" s="15"/>
      <c r="LUY86" s="15"/>
      <c r="LUZ86" s="15"/>
      <c r="LVA86" s="15"/>
      <c r="LVB86" s="15"/>
      <c r="LVC86" s="15"/>
      <c r="LVD86" s="15"/>
      <c r="LVE86" s="15"/>
      <c r="LVF86" s="15"/>
      <c r="LVG86" s="15"/>
      <c r="LVH86" s="15"/>
      <c r="LVI86" s="15"/>
      <c r="LVJ86" s="15"/>
      <c r="LVK86" s="15"/>
      <c r="LVL86" s="15"/>
      <c r="LVM86" s="15"/>
      <c r="LVN86" s="15"/>
      <c r="LVO86" s="15"/>
      <c r="LVP86" s="15"/>
      <c r="LVQ86" s="15"/>
      <c r="LVR86" s="15"/>
      <c r="LVS86" s="15"/>
      <c r="LVT86" s="15"/>
      <c r="LVU86" s="15"/>
      <c r="LVV86" s="15"/>
      <c r="LVW86" s="15"/>
      <c r="LVX86" s="15"/>
      <c r="LVY86" s="15"/>
      <c r="LVZ86" s="15"/>
      <c r="LWA86" s="15"/>
      <c r="LWB86" s="15"/>
      <c r="LWC86" s="15"/>
      <c r="LWD86" s="15"/>
      <c r="LWE86" s="15"/>
      <c r="LWF86" s="15"/>
      <c r="LWG86" s="15"/>
      <c r="LWH86" s="15"/>
      <c r="LWI86" s="15"/>
      <c r="LWJ86" s="15"/>
      <c r="LWK86" s="15"/>
      <c r="LWL86" s="15"/>
      <c r="LWM86" s="15"/>
      <c r="LWN86" s="15"/>
      <c r="LWO86" s="15"/>
      <c r="LWP86" s="15"/>
      <c r="LWQ86" s="15"/>
      <c r="LWR86" s="15"/>
      <c r="LWS86" s="15"/>
      <c r="LWT86" s="15"/>
      <c r="LWU86" s="15"/>
      <c r="LWV86" s="15"/>
      <c r="LWW86" s="15"/>
      <c r="LWX86" s="15"/>
      <c r="LWY86" s="15"/>
      <c r="LWZ86" s="15"/>
      <c r="LXA86" s="15"/>
      <c r="LXB86" s="15"/>
      <c r="LXC86" s="15"/>
      <c r="LXD86" s="15"/>
      <c r="LXE86" s="15"/>
      <c r="LXF86" s="15"/>
      <c r="LXG86" s="15"/>
      <c r="LXH86" s="15"/>
      <c r="LXI86" s="15"/>
      <c r="LXJ86" s="15"/>
      <c r="LXK86" s="15"/>
      <c r="LXL86" s="15"/>
      <c r="LXM86" s="15"/>
      <c r="LXN86" s="15"/>
      <c r="LXO86" s="15"/>
      <c r="LXP86" s="15"/>
      <c r="LXQ86" s="15"/>
      <c r="LXR86" s="15"/>
      <c r="LXS86" s="15"/>
      <c r="LXT86" s="15"/>
      <c r="LXU86" s="15"/>
      <c r="LXV86" s="15"/>
      <c r="LXW86" s="15"/>
      <c r="LXX86" s="15"/>
      <c r="LXY86" s="15"/>
      <c r="LXZ86" s="15"/>
      <c r="LYA86" s="15"/>
      <c r="LYB86" s="15"/>
      <c r="LYC86" s="15"/>
      <c r="LYD86" s="15"/>
      <c r="LYE86" s="15"/>
      <c r="LYF86" s="15"/>
      <c r="LYG86" s="15"/>
      <c r="LYH86" s="15"/>
      <c r="LYI86" s="15"/>
      <c r="LYJ86" s="15"/>
      <c r="LYK86" s="15"/>
      <c r="LYL86" s="15"/>
      <c r="LYM86" s="15"/>
      <c r="LYN86" s="15"/>
      <c r="LYO86" s="15"/>
      <c r="LYP86" s="15"/>
      <c r="LYQ86" s="15"/>
      <c r="LYR86" s="15"/>
      <c r="LYS86" s="15"/>
      <c r="LYT86" s="15"/>
      <c r="LYU86" s="15"/>
      <c r="LYV86" s="15"/>
      <c r="LYW86" s="15"/>
      <c r="LYX86" s="15"/>
      <c r="LYY86" s="15"/>
      <c r="LYZ86" s="15"/>
      <c r="LZA86" s="15"/>
      <c r="LZB86" s="15"/>
      <c r="LZC86" s="15"/>
      <c r="LZD86" s="15"/>
      <c r="LZE86" s="15"/>
      <c r="LZF86" s="15"/>
      <c r="LZG86" s="15"/>
      <c r="LZH86" s="15"/>
      <c r="LZI86" s="15"/>
      <c r="LZJ86" s="15"/>
      <c r="LZK86" s="15"/>
      <c r="LZL86" s="15"/>
      <c r="LZM86" s="15"/>
      <c r="LZN86" s="15"/>
      <c r="LZO86" s="15"/>
      <c r="LZP86" s="15"/>
      <c r="LZQ86" s="15"/>
      <c r="LZR86" s="15"/>
      <c r="LZS86" s="15"/>
      <c r="LZT86" s="15"/>
      <c r="LZU86" s="15"/>
      <c r="LZV86" s="15"/>
      <c r="LZW86" s="15"/>
      <c r="LZX86" s="15"/>
      <c r="LZY86" s="15"/>
      <c r="LZZ86" s="15"/>
      <c r="MAA86" s="15"/>
      <c r="MAB86" s="15"/>
      <c r="MAC86" s="15"/>
      <c r="MAD86" s="15"/>
      <c r="MAE86" s="15"/>
      <c r="MAF86" s="15"/>
      <c r="MAG86" s="15"/>
      <c r="MAH86" s="15"/>
      <c r="MAI86" s="15"/>
      <c r="MAJ86" s="15"/>
      <c r="MAK86" s="15"/>
      <c r="MAL86" s="15"/>
      <c r="MAM86" s="15"/>
      <c r="MAN86" s="15"/>
      <c r="MAO86" s="15"/>
      <c r="MAP86" s="15"/>
      <c r="MAQ86" s="15"/>
      <c r="MAR86" s="15"/>
      <c r="MAS86" s="15"/>
      <c r="MAT86" s="15"/>
      <c r="MAU86" s="15"/>
      <c r="MAV86" s="15"/>
      <c r="MAW86" s="15"/>
      <c r="MAX86" s="15"/>
      <c r="MAY86" s="15"/>
      <c r="MAZ86" s="15"/>
      <c r="MBA86" s="15"/>
      <c r="MBB86" s="15"/>
      <c r="MBC86" s="15"/>
      <c r="MBD86" s="15"/>
      <c r="MBE86" s="15"/>
      <c r="MBF86" s="15"/>
      <c r="MBG86" s="15"/>
      <c r="MBH86" s="15"/>
      <c r="MBI86" s="15"/>
      <c r="MBJ86" s="15"/>
      <c r="MBK86" s="15"/>
      <c r="MBL86" s="15"/>
      <c r="MBM86" s="15"/>
      <c r="MBN86" s="15"/>
      <c r="MBO86" s="15"/>
      <c r="MBP86" s="15"/>
      <c r="MBQ86" s="15"/>
      <c r="MBR86" s="15"/>
      <c r="MBS86" s="15"/>
      <c r="MBT86" s="15"/>
      <c r="MBU86" s="15"/>
      <c r="MBV86" s="15"/>
      <c r="MBW86" s="15"/>
      <c r="MBX86" s="15"/>
      <c r="MBY86" s="15"/>
      <c r="MBZ86" s="15"/>
      <c r="MCA86" s="15"/>
      <c r="MCB86" s="15"/>
      <c r="MCC86" s="15"/>
      <c r="MCD86" s="15"/>
      <c r="MCE86" s="15"/>
      <c r="MCF86" s="15"/>
      <c r="MCG86" s="15"/>
      <c r="MCH86" s="15"/>
      <c r="MCI86" s="15"/>
      <c r="MCJ86" s="15"/>
      <c r="MCK86" s="15"/>
      <c r="MCL86" s="15"/>
      <c r="MCM86" s="15"/>
      <c r="MCN86" s="15"/>
      <c r="MCO86" s="15"/>
      <c r="MCP86" s="15"/>
      <c r="MCQ86" s="15"/>
      <c r="MCR86" s="15"/>
      <c r="MCS86" s="15"/>
      <c r="MCT86" s="15"/>
      <c r="MCU86" s="15"/>
      <c r="MCV86" s="15"/>
      <c r="MCW86" s="15"/>
      <c r="MCX86" s="15"/>
      <c r="MCY86" s="15"/>
      <c r="MCZ86" s="15"/>
      <c r="MDA86" s="15"/>
      <c r="MDB86" s="15"/>
      <c r="MDC86" s="15"/>
      <c r="MDD86" s="15"/>
      <c r="MDE86" s="15"/>
      <c r="MDF86" s="15"/>
      <c r="MDG86" s="15"/>
      <c r="MDH86" s="15"/>
      <c r="MDI86" s="15"/>
      <c r="MDJ86" s="15"/>
      <c r="MDK86" s="15"/>
      <c r="MDL86" s="15"/>
      <c r="MDM86" s="15"/>
      <c r="MDN86" s="15"/>
      <c r="MDO86" s="15"/>
      <c r="MDP86" s="15"/>
      <c r="MDQ86" s="15"/>
      <c r="MDR86" s="15"/>
      <c r="MDS86" s="15"/>
      <c r="MDT86" s="15"/>
      <c r="MDU86" s="15"/>
      <c r="MDV86" s="15"/>
      <c r="MDW86" s="15"/>
      <c r="MDX86" s="15"/>
      <c r="MDY86" s="15"/>
      <c r="MDZ86" s="15"/>
      <c r="MEA86" s="15"/>
      <c r="MEB86" s="15"/>
      <c r="MEC86" s="15"/>
      <c r="MED86" s="15"/>
      <c r="MEE86" s="15"/>
      <c r="MEF86" s="15"/>
      <c r="MEG86" s="15"/>
      <c r="MEH86" s="15"/>
      <c r="MEI86" s="15"/>
      <c r="MEJ86" s="15"/>
      <c r="MEK86" s="15"/>
      <c r="MEL86" s="15"/>
      <c r="MEM86" s="15"/>
      <c r="MEN86" s="15"/>
      <c r="MEO86" s="15"/>
      <c r="MEP86" s="15"/>
      <c r="MEQ86" s="15"/>
      <c r="MER86" s="15"/>
      <c r="MES86" s="15"/>
      <c r="MET86" s="15"/>
      <c r="MEU86" s="15"/>
      <c r="MEV86" s="15"/>
      <c r="MEW86" s="15"/>
      <c r="MEX86" s="15"/>
      <c r="MEY86" s="15"/>
      <c r="MEZ86" s="15"/>
      <c r="MFA86" s="15"/>
      <c r="MFB86" s="15"/>
      <c r="MFC86" s="15"/>
      <c r="MFD86" s="15"/>
      <c r="MFE86" s="15"/>
      <c r="MFF86" s="15"/>
      <c r="MFG86" s="15"/>
      <c r="MFH86" s="15"/>
      <c r="MFI86" s="15"/>
      <c r="MFJ86" s="15"/>
      <c r="MFK86" s="15"/>
      <c r="MFL86" s="15"/>
      <c r="MFM86" s="15"/>
      <c r="MFN86" s="15"/>
      <c r="MFO86" s="15"/>
      <c r="MFP86" s="15"/>
      <c r="MFQ86" s="15"/>
      <c r="MFR86" s="15"/>
      <c r="MFS86" s="15"/>
      <c r="MFT86" s="15"/>
      <c r="MFU86" s="15"/>
      <c r="MFV86" s="15"/>
      <c r="MFW86" s="15"/>
      <c r="MFX86" s="15"/>
      <c r="MFY86" s="15"/>
      <c r="MFZ86" s="15"/>
      <c r="MGA86" s="15"/>
      <c r="MGB86" s="15"/>
      <c r="MGC86" s="15"/>
      <c r="MGD86" s="15"/>
      <c r="MGE86" s="15"/>
      <c r="MGF86" s="15"/>
      <c r="MGG86" s="15"/>
      <c r="MGH86" s="15"/>
      <c r="MGI86" s="15"/>
      <c r="MGJ86" s="15"/>
      <c r="MGK86" s="15"/>
      <c r="MGL86" s="15"/>
      <c r="MGM86" s="15"/>
      <c r="MGN86" s="15"/>
      <c r="MGO86" s="15"/>
      <c r="MGP86" s="15"/>
      <c r="MGQ86" s="15"/>
      <c r="MGR86" s="15"/>
      <c r="MGS86" s="15"/>
      <c r="MGT86" s="15"/>
      <c r="MGU86" s="15"/>
      <c r="MGV86" s="15"/>
      <c r="MGW86" s="15"/>
      <c r="MGX86" s="15"/>
      <c r="MGY86" s="15"/>
      <c r="MGZ86" s="15"/>
      <c r="MHA86" s="15"/>
      <c r="MHB86" s="15"/>
      <c r="MHC86" s="15"/>
      <c r="MHD86" s="15"/>
      <c r="MHE86" s="15"/>
      <c r="MHF86" s="15"/>
      <c r="MHG86" s="15"/>
      <c r="MHH86" s="15"/>
      <c r="MHI86" s="15"/>
      <c r="MHJ86" s="15"/>
      <c r="MHK86" s="15"/>
      <c r="MHL86" s="15"/>
      <c r="MHM86" s="15"/>
      <c r="MHN86" s="15"/>
      <c r="MHO86" s="15"/>
      <c r="MHP86" s="15"/>
      <c r="MHQ86" s="15"/>
      <c r="MHR86" s="15"/>
      <c r="MHS86" s="15"/>
      <c r="MHT86" s="15"/>
      <c r="MHU86" s="15"/>
      <c r="MHV86" s="15"/>
      <c r="MHW86" s="15"/>
      <c r="MHX86" s="15"/>
      <c r="MHY86" s="15"/>
      <c r="MHZ86" s="15"/>
      <c r="MIA86" s="15"/>
      <c r="MIB86" s="15"/>
      <c r="MIC86" s="15"/>
      <c r="MID86" s="15"/>
      <c r="MIE86" s="15"/>
      <c r="MIF86" s="15"/>
      <c r="MIG86" s="15"/>
      <c r="MIH86" s="15"/>
      <c r="MII86" s="15"/>
      <c r="MIJ86" s="15"/>
      <c r="MIK86" s="15"/>
      <c r="MIL86" s="15"/>
      <c r="MIM86" s="15"/>
      <c r="MIN86" s="15"/>
      <c r="MIO86" s="15"/>
      <c r="MIP86" s="15"/>
      <c r="MIQ86" s="15"/>
      <c r="MIR86" s="15"/>
      <c r="MIS86" s="15"/>
      <c r="MIT86" s="15"/>
      <c r="MIU86" s="15"/>
      <c r="MIV86" s="15"/>
      <c r="MIW86" s="15"/>
      <c r="MIX86" s="15"/>
      <c r="MIY86" s="15"/>
      <c r="MIZ86" s="15"/>
      <c r="MJA86" s="15"/>
      <c r="MJB86" s="15"/>
      <c r="MJC86" s="15"/>
      <c r="MJD86" s="15"/>
      <c r="MJE86" s="15"/>
      <c r="MJF86" s="15"/>
      <c r="MJG86" s="15"/>
      <c r="MJH86" s="15"/>
      <c r="MJI86" s="15"/>
      <c r="MJJ86" s="15"/>
      <c r="MJK86" s="15"/>
      <c r="MJL86" s="15"/>
      <c r="MJM86" s="15"/>
      <c r="MJN86" s="15"/>
      <c r="MJO86" s="15"/>
      <c r="MJP86" s="15"/>
      <c r="MJQ86" s="15"/>
      <c r="MJR86" s="15"/>
      <c r="MJS86" s="15"/>
      <c r="MJT86" s="15"/>
      <c r="MJU86" s="15"/>
      <c r="MJV86" s="15"/>
      <c r="MJW86" s="15"/>
      <c r="MJX86" s="15"/>
      <c r="MJY86" s="15"/>
      <c r="MJZ86" s="15"/>
      <c r="MKA86" s="15"/>
      <c r="MKB86" s="15"/>
      <c r="MKC86" s="15"/>
      <c r="MKD86" s="15"/>
      <c r="MKE86" s="15"/>
      <c r="MKF86" s="15"/>
      <c r="MKG86" s="15"/>
      <c r="MKH86" s="15"/>
      <c r="MKI86" s="15"/>
      <c r="MKJ86" s="15"/>
      <c r="MKK86" s="15"/>
      <c r="MKL86" s="15"/>
      <c r="MKM86" s="15"/>
      <c r="MKN86" s="15"/>
      <c r="MKO86" s="15"/>
      <c r="MKP86" s="15"/>
      <c r="MKQ86" s="15"/>
      <c r="MKR86" s="15"/>
      <c r="MKS86" s="15"/>
      <c r="MKT86" s="15"/>
      <c r="MKU86" s="15"/>
      <c r="MKV86" s="15"/>
      <c r="MKW86" s="15"/>
      <c r="MKX86" s="15"/>
      <c r="MKY86" s="15"/>
      <c r="MKZ86" s="15"/>
      <c r="MLA86" s="15"/>
      <c r="MLB86" s="15"/>
      <c r="MLC86" s="15"/>
      <c r="MLD86" s="15"/>
      <c r="MLE86" s="15"/>
      <c r="MLF86" s="15"/>
      <c r="MLG86" s="15"/>
      <c r="MLH86" s="15"/>
      <c r="MLI86" s="15"/>
      <c r="MLJ86" s="15"/>
      <c r="MLK86" s="15"/>
      <c r="MLL86" s="15"/>
      <c r="MLM86" s="15"/>
      <c r="MLN86" s="15"/>
      <c r="MLO86" s="15"/>
      <c r="MLP86" s="15"/>
      <c r="MLQ86" s="15"/>
      <c r="MLR86" s="15"/>
      <c r="MLS86" s="15"/>
      <c r="MLT86" s="15"/>
      <c r="MLU86" s="15"/>
      <c r="MLV86" s="15"/>
      <c r="MLW86" s="15"/>
      <c r="MLX86" s="15"/>
      <c r="MLY86" s="15"/>
      <c r="MLZ86" s="15"/>
      <c r="MMA86" s="15"/>
      <c r="MMB86" s="15"/>
      <c r="MMC86" s="15"/>
      <c r="MMD86" s="15"/>
      <c r="MME86" s="15"/>
      <c r="MMF86" s="15"/>
      <c r="MMG86" s="15"/>
      <c r="MMH86" s="15"/>
      <c r="MMI86" s="15"/>
      <c r="MMJ86" s="15"/>
      <c r="MMK86" s="15"/>
      <c r="MML86" s="15"/>
      <c r="MMM86" s="15"/>
      <c r="MMN86" s="15"/>
      <c r="MMO86" s="15"/>
      <c r="MMP86" s="15"/>
      <c r="MMQ86" s="15"/>
      <c r="MMR86" s="15"/>
      <c r="MMS86" s="15"/>
      <c r="MMT86" s="15"/>
      <c r="MMU86" s="15"/>
      <c r="MMV86" s="15"/>
      <c r="MMW86" s="15"/>
      <c r="MMX86" s="15"/>
      <c r="MMY86" s="15"/>
      <c r="MMZ86" s="15"/>
      <c r="MNA86" s="15"/>
      <c r="MNB86" s="15"/>
      <c r="MNC86" s="15"/>
      <c r="MND86" s="15"/>
      <c r="MNE86" s="15"/>
      <c r="MNF86" s="15"/>
      <c r="MNG86" s="15"/>
      <c r="MNH86" s="15"/>
      <c r="MNI86" s="15"/>
      <c r="MNJ86" s="15"/>
      <c r="MNK86" s="15"/>
      <c r="MNL86" s="15"/>
      <c r="MNM86" s="15"/>
      <c r="MNN86" s="15"/>
      <c r="MNO86" s="15"/>
      <c r="MNP86" s="15"/>
      <c r="MNQ86" s="15"/>
      <c r="MNR86" s="15"/>
      <c r="MNS86" s="15"/>
      <c r="MNT86" s="15"/>
      <c r="MNU86" s="15"/>
      <c r="MNV86" s="15"/>
      <c r="MNW86" s="15"/>
      <c r="MNX86" s="15"/>
      <c r="MNY86" s="15"/>
      <c r="MNZ86" s="15"/>
      <c r="MOA86" s="15"/>
      <c r="MOB86" s="15"/>
      <c r="MOC86" s="15"/>
      <c r="MOD86" s="15"/>
      <c r="MOE86" s="15"/>
      <c r="MOF86" s="15"/>
      <c r="MOG86" s="15"/>
      <c r="MOH86" s="15"/>
      <c r="MOI86" s="15"/>
      <c r="MOJ86" s="15"/>
      <c r="MOK86" s="15"/>
      <c r="MOL86" s="15"/>
      <c r="MOM86" s="15"/>
      <c r="MON86" s="15"/>
      <c r="MOO86" s="15"/>
      <c r="MOP86" s="15"/>
      <c r="MOQ86" s="15"/>
      <c r="MOR86" s="15"/>
      <c r="MOS86" s="15"/>
      <c r="MOT86" s="15"/>
      <c r="MOU86" s="15"/>
      <c r="MOV86" s="15"/>
      <c r="MOW86" s="15"/>
      <c r="MOX86" s="15"/>
      <c r="MOY86" s="15"/>
      <c r="MOZ86" s="15"/>
      <c r="MPA86" s="15"/>
      <c r="MPB86" s="15"/>
      <c r="MPC86" s="15"/>
      <c r="MPD86" s="15"/>
      <c r="MPE86" s="15"/>
      <c r="MPF86" s="15"/>
      <c r="MPG86" s="15"/>
      <c r="MPH86" s="15"/>
      <c r="MPI86" s="15"/>
      <c r="MPJ86" s="15"/>
      <c r="MPK86" s="15"/>
      <c r="MPL86" s="15"/>
      <c r="MPM86" s="15"/>
      <c r="MPN86" s="15"/>
      <c r="MPO86" s="15"/>
      <c r="MPP86" s="15"/>
      <c r="MPQ86" s="15"/>
      <c r="MPR86" s="15"/>
      <c r="MPS86" s="15"/>
      <c r="MPT86" s="15"/>
      <c r="MPU86" s="15"/>
      <c r="MPV86" s="15"/>
      <c r="MPW86" s="15"/>
      <c r="MPX86" s="15"/>
      <c r="MPY86" s="15"/>
      <c r="MPZ86" s="15"/>
      <c r="MQA86" s="15"/>
      <c r="MQB86" s="15"/>
      <c r="MQC86" s="15"/>
      <c r="MQD86" s="15"/>
      <c r="MQE86" s="15"/>
      <c r="MQF86" s="15"/>
      <c r="MQG86" s="15"/>
      <c r="MQH86" s="15"/>
      <c r="MQI86" s="15"/>
      <c r="MQJ86" s="15"/>
      <c r="MQK86" s="15"/>
      <c r="MQL86" s="15"/>
      <c r="MQM86" s="15"/>
      <c r="MQN86" s="15"/>
      <c r="MQO86" s="15"/>
      <c r="MQP86" s="15"/>
      <c r="MQQ86" s="15"/>
      <c r="MQR86" s="15"/>
      <c r="MQS86" s="15"/>
      <c r="MQT86" s="15"/>
      <c r="MQU86" s="15"/>
      <c r="MQV86" s="15"/>
      <c r="MQW86" s="15"/>
      <c r="MQX86" s="15"/>
      <c r="MQY86" s="15"/>
      <c r="MQZ86" s="15"/>
      <c r="MRA86" s="15"/>
      <c r="MRB86" s="15"/>
      <c r="MRC86" s="15"/>
      <c r="MRD86" s="15"/>
      <c r="MRE86" s="15"/>
      <c r="MRF86" s="15"/>
      <c r="MRG86" s="15"/>
      <c r="MRH86" s="15"/>
      <c r="MRI86" s="15"/>
      <c r="MRJ86" s="15"/>
      <c r="MRK86" s="15"/>
      <c r="MRL86" s="15"/>
      <c r="MRM86" s="15"/>
      <c r="MRN86" s="15"/>
      <c r="MRO86" s="15"/>
      <c r="MRP86" s="15"/>
      <c r="MRQ86" s="15"/>
      <c r="MRR86" s="15"/>
      <c r="MRS86" s="15"/>
      <c r="MRT86" s="15"/>
      <c r="MRU86" s="15"/>
      <c r="MRV86" s="15"/>
      <c r="MRW86" s="15"/>
      <c r="MRX86" s="15"/>
      <c r="MRY86" s="15"/>
      <c r="MRZ86" s="15"/>
      <c r="MSA86" s="15"/>
      <c r="MSB86" s="15"/>
      <c r="MSC86" s="15"/>
      <c r="MSD86" s="15"/>
      <c r="MSE86" s="15"/>
      <c r="MSF86" s="15"/>
      <c r="MSG86" s="15"/>
      <c r="MSH86" s="15"/>
      <c r="MSI86" s="15"/>
      <c r="MSJ86" s="15"/>
      <c r="MSK86" s="15"/>
      <c r="MSL86" s="15"/>
      <c r="MSM86" s="15"/>
      <c r="MSN86" s="15"/>
      <c r="MSO86" s="15"/>
      <c r="MSP86" s="15"/>
      <c r="MSQ86" s="15"/>
      <c r="MSR86" s="15"/>
      <c r="MSS86" s="15"/>
      <c r="MST86" s="15"/>
      <c r="MSU86" s="15"/>
      <c r="MSV86" s="15"/>
      <c r="MSW86" s="15"/>
      <c r="MSX86" s="15"/>
      <c r="MSY86" s="15"/>
      <c r="MSZ86" s="15"/>
      <c r="MTA86" s="15"/>
      <c r="MTB86" s="15"/>
      <c r="MTC86" s="15"/>
      <c r="MTD86" s="15"/>
      <c r="MTE86" s="15"/>
      <c r="MTF86" s="15"/>
      <c r="MTG86" s="15"/>
      <c r="MTH86" s="15"/>
      <c r="MTI86" s="15"/>
      <c r="MTJ86" s="15"/>
      <c r="MTK86" s="15"/>
      <c r="MTL86" s="15"/>
      <c r="MTM86" s="15"/>
      <c r="MTN86" s="15"/>
      <c r="MTO86" s="15"/>
      <c r="MTP86" s="15"/>
      <c r="MTQ86" s="15"/>
      <c r="MTR86" s="15"/>
      <c r="MTS86" s="15"/>
      <c r="MTT86" s="15"/>
      <c r="MTU86" s="15"/>
      <c r="MTV86" s="15"/>
      <c r="MTW86" s="15"/>
      <c r="MTX86" s="15"/>
      <c r="MTY86" s="15"/>
      <c r="MTZ86" s="15"/>
      <c r="MUA86" s="15"/>
      <c r="MUB86" s="15"/>
      <c r="MUC86" s="15"/>
      <c r="MUD86" s="15"/>
      <c r="MUE86" s="15"/>
      <c r="MUF86" s="15"/>
      <c r="MUG86" s="15"/>
      <c r="MUH86" s="15"/>
      <c r="MUI86" s="15"/>
      <c r="MUJ86" s="15"/>
      <c r="MUK86" s="15"/>
      <c r="MUL86" s="15"/>
      <c r="MUM86" s="15"/>
      <c r="MUN86" s="15"/>
      <c r="MUO86" s="15"/>
      <c r="MUP86" s="15"/>
      <c r="MUQ86" s="15"/>
      <c r="MUR86" s="15"/>
      <c r="MUS86" s="15"/>
      <c r="MUT86" s="15"/>
      <c r="MUU86" s="15"/>
      <c r="MUV86" s="15"/>
      <c r="MUW86" s="15"/>
      <c r="MUX86" s="15"/>
      <c r="MUY86" s="15"/>
      <c r="MUZ86" s="15"/>
      <c r="MVA86" s="15"/>
      <c r="MVB86" s="15"/>
      <c r="MVC86" s="15"/>
      <c r="MVD86" s="15"/>
      <c r="MVE86" s="15"/>
      <c r="MVF86" s="15"/>
      <c r="MVG86" s="15"/>
      <c r="MVH86" s="15"/>
      <c r="MVI86" s="15"/>
      <c r="MVJ86" s="15"/>
      <c r="MVK86" s="15"/>
      <c r="MVL86" s="15"/>
      <c r="MVM86" s="15"/>
      <c r="MVN86" s="15"/>
      <c r="MVO86" s="15"/>
      <c r="MVP86" s="15"/>
      <c r="MVQ86" s="15"/>
      <c r="MVR86" s="15"/>
      <c r="MVS86" s="15"/>
      <c r="MVT86" s="15"/>
      <c r="MVU86" s="15"/>
      <c r="MVV86" s="15"/>
      <c r="MVW86" s="15"/>
      <c r="MVX86" s="15"/>
      <c r="MVY86" s="15"/>
      <c r="MVZ86" s="15"/>
      <c r="MWA86" s="15"/>
      <c r="MWB86" s="15"/>
      <c r="MWC86" s="15"/>
      <c r="MWD86" s="15"/>
      <c r="MWE86" s="15"/>
      <c r="MWF86" s="15"/>
      <c r="MWG86" s="15"/>
      <c r="MWH86" s="15"/>
      <c r="MWI86" s="15"/>
      <c r="MWJ86" s="15"/>
      <c r="MWK86" s="15"/>
      <c r="MWL86" s="15"/>
      <c r="MWM86" s="15"/>
      <c r="MWN86" s="15"/>
      <c r="MWO86" s="15"/>
      <c r="MWP86" s="15"/>
      <c r="MWQ86" s="15"/>
      <c r="MWR86" s="15"/>
      <c r="MWS86" s="15"/>
      <c r="MWT86" s="15"/>
      <c r="MWU86" s="15"/>
      <c r="MWV86" s="15"/>
      <c r="MWW86" s="15"/>
      <c r="MWX86" s="15"/>
      <c r="MWY86" s="15"/>
      <c r="MWZ86" s="15"/>
      <c r="MXA86" s="15"/>
      <c r="MXB86" s="15"/>
      <c r="MXC86" s="15"/>
      <c r="MXD86" s="15"/>
      <c r="MXE86" s="15"/>
      <c r="MXF86" s="15"/>
      <c r="MXG86" s="15"/>
      <c r="MXH86" s="15"/>
      <c r="MXI86" s="15"/>
      <c r="MXJ86" s="15"/>
      <c r="MXK86" s="15"/>
      <c r="MXL86" s="15"/>
      <c r="MXM86" s="15"/>
      <c r="MXN86" s="15"/>
      <c r="MXO86" s="15"/>
      <c r="MXP86" s="15"/>
      <c r="MXQ86" s="15"/>
      <c r="MXR86" s="15"/>
      <c r="MXS86" s="15"/>
      <c r="MXT86" s="15"/>
      <c r="MXU86" s="15"/>
      <c r="MXV86" s="15"/>
      <c r="MXW86" s="15"/>
      <c r="MXX86" s="15"/>
      <c r="MXY86" s="15"/>
      <c r="MXZ86" s="15"/>
      <c r="MYA86" s="15"/>
      <c r="MYB86" s="15"/>
      <c r="MYC86" s="15"/>
      <c r="MYD86" s="15"/>
      <c r="MYE86" s="15"/>
      <c r="MYF86" s="15"/>
      <c r="MYG86" s="15"/>
      <c r="MYH86" s="15"/>
      <c r="MYI86" s="15"/>
      <c r="MYJ86" s="15"/>
      <c r="MYK86" s="15"/>
      <c r="MYL86" s="15"/>
      <c r="MYM86" s="15"/>
      <c r="MYN86" s="15"/>
      <c r="MYO86" s="15"/>
      <c r="MYP86" s="15"/>
      <c r="MYQ86" s="15"/>
      <c r="MYR86" s="15"/>
      <c r="MYS86" s="15"/>
      <c r="MYT86" s="15"/>
      <c r="MYU86" s="15"/>
      <c r="MYV86" s="15"/>
      <c r="MYW86" s="15"/>
      <c r="MYX86" s="15"/>
      <c r="MYY86" s="15"/>
      <c r="MYZ86" s="15"/>
      <c r="MZA86" s="15"/>
      <c r="MZB86" s="15"/>
      <c r="MZC86" s="15"/>
      <c r="MZD86" s="15"/>
      <c r="MZE86" s="15"/>
      <c r="MZF86" s="15"/>
      <c r="MZG86" s="15"/>
      <c r="MZH86" s="15"/>
      <c r="MZI86" s="15"/>
      <c r="MZJ86" s="15"/>
      <c r="MZK86" s="15"/>
      <c r="MZL86" s="15"/>
      <c r="MZM86" s="15"/>
      <c r="MZN86" s="15"/>
      <c r="MZO86" s="15"/>
      <c r="MZP86" s="15"/>
      <c r="MZQ86" s="15"/>
      <c r="MZR86" s="15"/>
      <c r="MZS86" s="15"/>
      <c r="MZT86" s="15"/>
      <c r="MZU86" s="15"/>
      <c r="MZV86" s="15"/>
      <c r="MZW86" s="15"/>
      <c r="MZX86" s="15"/>
      <c r="MZY86" s="15"/>
      <c r="MZZ86" s="15"/>
      <c r="NAA86" s="15"/>
      <c r="NAB86" s="15"/>
      <c r="NAC86" s="15"/>
      <c r="NAD86" s="15"/>
      <c r="NAE86" s="15"/>
      <c r="NAF86" s="15"/>
      <c r="NAG86" s="15"/>
      <c r="NAH86" s="15"/>
      <c r="NAI86" s="15"/>
      <c r="NAJ86" s="15"/>
      <c r="NAK86" s="15"/>
      <c r="NAL86" s="15"/>
      <c r="NAM86" s="15"/>
      <c r="NAN86" s="15"/>
      <c r="NAO86" s="15"/>
      <c r="NAP86" s="15"/>
      <c r="NAQ86" s="15"/>
      <c r="NAR86" s="15"/>
      <c r="NAS86" s="15"/>
      <c r="NAT86" s="15"/>
      <c r="NAU86" s="15"/>
      <c r="NAV86" s="15"/>
      <c r="NAW86" s="15"/>
      <c r="NAX86" s="15"/>
      <c r="NAY86" s="15"/>
      <c r="NAZ86" s="15"/>
      <c r="NBA86" s="15"/>
      <c r="NBB86" s="15"/>
      <c r="NBC86" s="15"/>
      <c r="NBD86" s="15"/>
      <c r="NBE86" s="15"/>
      <c r="NBF86" s="15"/>
      <c r="NBG86" s="15"/>
      <c r="NBH86" s="15"/>
      <c r="NBI86" s="15"/>
      <c r="NBJ86" s="15"/>
      <c r="NBK86" s="15"/>
      <c r="NBL86" s="15"/>
      <c r="NBM86" s="15"/>
      <c r="NBN86" s="15"/>
      <c r="NBO86" s="15"/>
      <c r="NBP86" s="15"/>
      <c r="NBQ86" s="15"/>
      <c r="NBR86" s="15"/>
      <c r="NBS86" s="15"/>
      <c r="NBT86" s="15"/>
      <c r="NBU86" s="15"/>
      <c r="NBV86" s="15"/>
      <c r="NBW86" s="15"/>
      <c r="NBX86" s="15"/>
      <c r="NBY86" s="15"/>
      <c r="NBZ86" s="15"/>
      <c r="NCA86" s="15"/>
      <c r="NCB86" s="15"/>
      <c r="NCC86" s="15"/>
      <c r="NCD86" s="15"/>
      <c r="NCE86" s="15"/>
      <c r="NCF86" s="15"/>
      <c r="NCG86" s="15"/>
      <c r="NCH86" s="15"/>
      <c r="NCI86" s="15"/>
      <c r="NCJ86" s="15"/>
      <c r="NCK86" s="15"/>
      <c r="NCL86" s="15"/>
      <c r="NCM86" s="15"/>
      <c r="NCN86" s="15"/>
      <c r="NCO86" s="15"/>
      <c r="NCP86" s="15"/>
      <c r="NCQ86" s="15"/>
      <c r="NCR86" s="15"/>
      <c r="NCS86" s="15"/>
      <c r="NCT86" s="15"/>
      <c r="NCU86" s="15"/>
      <c r="NCV86" s="15"/>
      <c r="NCW86" s="15"/>
      <c r="NCX86" s="15"/>
      <c r="NCY86" s="15"/>
      <c r="NCZ86" s="15"/>
      <c r="NDA86" s="15"/>
      <c r="NDB86" s="15"/>
      <c r="NDC86" s="15"/>
      <c r="NDD86" s="15"/>
      <c r="NDE86" s="15"/>
      <c r="NDF86" s="15"/>
      <c r="NDG86" s="15"/>
      <c r="NDH86" s="15"/>
      <c r="NDI86" s="15"/>
      <c r="NDJ86" s="15"/>
      <c r="NDK86" s="15"/>
      <c r="NDL86" s="15"/>
      <c r="NDM86" s="15"/>
      <c r="NDN86" s="15"/>
      <c r="NDO86" s="15"/>
      <c r="NDP86" s="15"/>
      <c r="NDQ86" s="15"/>
      <c r="NDR86" s="15"/>
      <c r="NDS86" s="15"/>
      <c r="NDT86" s="15"/>
      <c r="NDU86" s="15"/>
      <c r="NDV86" s="15"/>
      <c r="NDW86" s="15"/>
      <c r="NDX86" s="15"/>
      <c r="NDY86" s="15"/>
      <c r="NDZ86" s="15"/>
      <c r="NEA86" s="15"/>
      <c r="NEB86" s="15"/>
      <c r="NEC86" s="15"/>
      <c r="NED86" s="15"/>
      <c r="NEE86" s="15"/>
      <c r="NEF86" s="15"/>
      <c r="NEG86" s="15"/>
      <c r="NEH86" s="15"/>
      <c r="NEI86" s="15"/>
      <c r="NEJ86" s="15"/>
      <c r="NEK86" s="15"/>
      <c r="NEL86" s="15"/>
      <c r="NEM86" s="15"/>
      <c r="NEN86" s="15"/>
      <c r="NEO86" s="15"/>
      <c r="NEP86" s="15"/>
      <c r="NEQ86" s="15"/>
      <c r="NER86" s="15"/>
      <c r="NES86" s="15"/>
      <c r="NET86" s="15"/>
      <c r="NEU86" s="15"/>
      <c r="NEV86" s="15"/>
      <c r="NEW86" s="15"/>
      <c r="NEX86" s="15"/>
      <c r="NEY86" s="15"/>
      <c r="NEZ86" s="15"/>
      <c r="NFA86" s="15"/>
      <c r="NFB86" s="15"/>
      <c r="NFC86" s="15"/>
      <c r="NFD86" s="15"/>
      <c r="NFE86" s="15"/>
      <c r="NFF86" s="15"/>
      <c r="NFG86" s="15"/>
      <c r="NFH86" s="15"/>
      <c r="NFI86" s="15"/>
      <c r="NFJ86" s="15"/>
      <c r="NFK86" s="15"/>
      <c r="NFL86" s="15"/>
      <c r="NFM86" s="15"/>
      <c r="NFN86" s="15"/>
      <c r="NFO86" s="15"/>
      <c r="NFP86" s="15"/>
      <c r="NFQ86" s="15"/>
      <c r="NFR86" s="15"/>
      <c r="NFS86" s="15"/>
      <c r="NFT86" s="15"/>
      <c r="NFU86" s="15"/>
      <c r="NFV86" s="15"/>
      <c r="NFW86" s="15"/>
      <c r="NFX86" s="15"/>
      <c r="NFY86" s="15"/>
      <c r="NFZ86" s="15"/>
      <c r="NGA86" s="15"/>
      <c r="NGB86" s="15"/>
      <c r="NGC86" s="15"/>
      <c r="NGD86" s="15"/>
      <c r="NGE86" s="15"/>
      <c r="NGF86" s="15"/>
      <c r="NGG86" s="15"/>
      <c r="NGH86" s="15"/>
      <c r="NGI86" s="15"/>
      <c r="NGJ86" s="15"/>
      <c r="NGK86" s="15"/>
      <c r="NGL86" s="15"/>
      <c r="NGM86" s="15"/>
      <c r="NGN86" s="15"/>
      <c r="NGO86" s="15"/>
      <c r="NGP86" s="15"/>
      <c r="NGQ86" s="15"/>
      <c r="NGR86" s="15"/>
      <c r="NGS86" s="15"/>
      <c r="NGT86" s="15"/>
      <c r="NGU86" s="15"/>
      <c r="NGV86" s="15"/>
      <c r="NGW86" s="15"/>
      <c r="NGX86" s="15"/>
      <c r="NGY86" s="15"/>
      <c r="NGZ86" s="15"/>
      <c r="NHA86" s="15"/>
      <c r="NHB86" s="15"/>
      <c r="NHC86" s="15"/>
      <c r="NHD86" s="15"/>
      <c r="NHE86" s="15"/>
      <c r="NHF86" s="15"/>
      <c r="NHG86" s="15"/>
      <c r="NHH86" s="15"/>
      <c r="NHI86" s="15"/>
      <c r="NHJ86" s="15"/>
      <c r="NHK86" s="15"/>
      <c r="NHL86" s="15"/>
      <c r="NHM86" s="15"/>
      <c r="NHN86" s="15"/>
      <c r="NHO86" s="15"/>
      <c r="NHP86" s="15"/>
      <c r="NHQ86" s="15"/>
      <c r="NHR86" s="15"/>
      <c r="NHS86" s="15"/>
      <c r="NHT86" s="15"/>
      <c r="NHU86" s="15"/>
      <c r="NHV86" s="15"/>
      <c r="NHW86" s="15"/>
      <c r="NHX86" s="15"/>
      <c r="NHY86" s="15"/>
      <c r="NHZ86" s="15"/>
      <c r="NIA86" s="15"/>
      <c r="NIB86" s="15"/>
      <c r="NIC86" s="15"/>
      <c r="NID86" s="15"/>
      <c r="NIE86" s="15"/>
      <c r="NIF86" s="15"/>
      <c r="NIG86" s="15"/>
      <c r="NIH86" s="15"/>
      <c r="NII86" s="15"/>
      <c r="NIJ86" s="15"/>
      <c r="NIK86" s="15"/>
      <c r="NIL86" s="15"/>
      <c r="NIM86" s="15"/>
      <c r="NIN86" s="15"/>
      <c r="NIO86" s="15"/>
      <c r="NIP86" s="15"/>
      <c r="NIQ86" s="15"/>
      <c r="NIR86" s="15"/>
      <c r="NIS86" s="15"/>
      <c r="NIT86" s="15"/>
      <c r="NIU86" s="15"/>
      <c r="NIV86" s="15"/>
      <c r="NIW86" s="15"/>
      <c r="NIX86" s="15"/>
      <c r="NIY86" s="15"/>
      <c r="NIZ86" s="15"/>
      <c r="NJA86" s="15"/>
      <c r="NJB86" s="15"/>
      <c r="NJC86" s="15"/>
      <c r="NJD86" s="15"/>
      <c r="NJE86" s="15"/>
      <c r="NJF86" s="15"/>
      <c r="NJG86" s="15"/>
      <c r="NJH86" s="15"/>
      <c r="NJI86" s="15"/>
      <c r="NJJ86" s="15"/>
      <c r="NJK86" s="15"/>
      <c r="NJL86" s="15"/>
      <c r="NJM86" s="15"/>
      <c r="NJN86" s="15"/>
      <c r="NJO86" s="15"/>
      <c r="NJP86" s="15"/>
      <c r="NJQ86" s="15"/>
      <c r="NJR86" s="15"/>
      <c r="NJS86" s="15"/>
      <c r="NJT86" s="15"/>
      <c r="NJU86" s="15"/>
      <c r="NJV86" s="15"/>
      <c r="NJW86" s="15"/>
      <c r="NJX86" s="15"/>
      <c r="NJY86" s="15"/>
      <c r="NJZ86" s="15"/>
      <c r="NKA86" s="15"/>
      <c r="NKB86" s="15"/>
      <c r="NKC86" s="15"/>
      <c r="NKD86" s="15"/>
      <c r="NKE86" s="15"/>
      <c r="NKF86" s="15"/>
      <c r="NKG86" s="15"/>
      <c r="NKH86" s="15"/>
      <c r="NKI86" s="15"/>
      <c r="NKJ86" s="15"/>
      <c r="NKK86" s="15"/>
      <c r="NKL86" s="15"/>
      <c r="NKM86" s="15"/>
      <c r="NKN86" s="15"/>
      <c r="NKO86" s="15"/>
      <c r="NKP86" s="15"/>
      <c r="NKQ86" s="15"/>
      <c r="NKR86" s="15"/>
      <c r="NKS86" s="15"/>
      <c r="NKT86" s="15"/>
      <c r="NKU86" s="15"/>
      <c r="NKV86" s="15"/>
      <c r="NKW86" s="15"/>
      <c r="NKX86" s="15"/>
      <c r="NKY86" s="15"/>
      <c r="NKZ86" s="15"/>
      <c r="NLA86" s="15"/>
      <c r="NLB86" s="15"/>
      <c r="NLC86" s="15"/>
      <c r="NLD86" s="15"/>
      <c r="NLE86" s="15"/>
      <c r="NLF86" s="15"/>
      <c r="NLG86" s="15"/>
      <c r="NLH86" s="15"/>
      <c r="NLI86" s="15"/>
      <c r="NLJ86" s="15"/>
      <c r="NLK86" s="15"/>
      <c r="NLL86" s="15"/>
      <c r="NLM86" s="15"/>
      <c r="NLN86" s="15"/>
      <c r="NLO86" s="15"/>
      <c r="NLP86" s="15"/>
      <c r="NLQ86" s="15"/>
      <c r="NLR86" s="15"/>
      <c r="NLS86" s="15"/>
      <c r="NLT86" s="15"/>
      <c r="NLU86" s="15"/>
      <c r="NLV86" s="15"/>
      <c r="NLW86" s="15"/>
      <c r="NLX86" s="15"/>
      <c r="NLY86" s="15"/>
      <c r="NLZ86" s="15"/>
      <c r="NMA86" s="15"/>
      <c r="NMB86" s="15"/>
      <c r="NMC86" s="15"/>
      <c r="NMD86" s="15"/>
      <c r="NME86" s="15"/>
      <c r="NMF86" s="15"/>
      <c r="NMG86" s="15"/>
      <c r="NMH86" s="15"/>
      <c r="NMI86" s="15"/>
      <c r="NMJ86" s="15"/>
      <c r="NMK86" s="15"/>
      <c r="NML86" s="15"/>
      <c r="NMM86" s="15"/>
      <c r="NMN86" s="15"/>
      <c r="NMO86" s="15"/>
      <c r="NMP86" s="15"/>
      <c r="NMQ86" s="15"/>
      <c r="NMR86" s="15"/>
      <c r="NMS86" s="15"/>
      <c r="NMT86" s="15"/>
      <c r="NMU86" s="15"/>
      <c r="NMV86" s="15"/>
      <c r="NMW86" s="15"/>
      <c r="NMX86" s="15"/>
      <c r="NMY86" s="15"/>
      <c r="NMZ86" s="15"/>
      <c r="NNA86" s="15"/>
      <c r="NNB86" s="15"/>
      <c r="NNC86" s="15"/>
      <c r="NND86" s="15"/>
      <c r="NNE86" s="15"/>
      <c r="NNF86" s="15"/>
      <c r="NNG86" s="15"/>
      <c r="NNH86" s="15"/>
      <c r="NNI86" s="15"/>
      <c r="NNJ86" s="15"/>
      <c r="NNK86" s="15"/>
      <c r="NNL86" s="15"/>
      <c r="NNM86" s="15"/>
      <c r="NNN86" s="15"/>
      <c r="NNO86" s="15"/>
      <c r="NNP86" s="15"/>
      <c r="NNQ86" s="15"/>
      <c r="NNR86" s="15"/>
      <c r="NNS86" s="15"/>
      <c r="NNT86" s="15"/>
      <c r="NNU86" s="15"/>
      <c r="NNV86" s="15"/>
      <c r="NNW86" s="15"/>
      <c r="NNX86" s="15"/>
      <c r="NNY86" s="15"/>
      <c r="NNZ86" s="15"/>
      <c r="NOA86" s="15"/>
      <c r="NOB86" s="15"/>
      <c r="NOC86" s="15"/>
      <c r="NOD86" s="15"/>
      <c r="NOE86" s="15"/>
      <c r="NOF86" s="15"/>
      <c r="NOG86" s="15"/>
      <c r="NOH86" s="15"/>
      <c r="NOI86" s="15"/>
      <c r="NOJ86" s="15"/>
      <c r="NOK86" s="15"/>
      <c r="NOL86" s="15"/>
      <c r="NOM86" s="15"/>
      <c r="NON86" s="15"/>
      <c r="NOO86" s="15"/>
      <c r="NOP86" s="15"/>
      <c r="NOQ86" s="15"/>
      <c r="NOR86" s="15"/>
      <c r="NOS86" s="15"/>
      <c r="NOT86" s="15"/>
      <c r="NOU86" s="15"/>
      <c r="NOV86" s="15"/>
      <c r="NOW86" s="15"/>
      <c r="NOX86" s="15"/>
      <c r="NOY86" s="15"/>
      <c r="NOZ86" s="15"/>
      <c r="NPA86" s="15"/>
      <c r="NPB86" s="15"/>
      <c r="NPC86" s="15"/>
      <c r="NPD86" s="15"/>
      <c r="NPE86" s="15"/>
      <c r="NPF86" s="15"/>
      <c r="NPG86" s="15"/>
      <c r="NPH86" s="15"/>
      <c r="NPI86" s="15"/>
      <c r="NPJ86" s="15"/>
      <c r="NPK86" s="15"/>
      <c r="NPL86" s="15"/>
      <c r="NPM86" s="15"/>
      <c r="NPN86" s="15"/>
      <c r="NPO86" s="15"/>
      <c r="NPP86" s="15"/>
      <c r="NPQ86" s="15"/>
      <c r="NPR86" s="15"/>
      <c r="NPS86" s="15"/>
      <c r="NPT86" s="15"/>
      <c r="NPU86" s="15"/>
      <c r="NPV86" s="15"/>
      <c r="NPW86" s="15"/>
      <c r="NPX86" s="15"/>
      <c r="NPY86" s="15"/>
      <c r="NPZ86" s="15"/>
      <c r="NQA86" s="15"/>
      <c r="NQB86" s="15"/>
      <c r="NQC86" s="15"/>
      <c r="NQD86" s="15"/>
      <c r="NQE86" s="15"/>
      <c r="NQF86" s="15"/>
      <c r="NQG86" s="15"/>
      <c r="NQH86" s="15"/>
      <c r="NQI86" s="15"/>
      <c r="NQJ86" s="15"/>
      <c r="NQK86" s="15"/>
      <c r="NQL86" s="15"/>
      <c r="NQM86" s="15"/>
      <c r="NQN86" s="15"/>
      <c r="NQO86" s="15"/>
      <c r="NQP86" s="15"/>
      <c r="NQQ86" s="15"/>
      <c r="NQR86" s="15"/>
      <c r="NQS86" s="15"/>
      <c r="NQT86" s="15"/>
      <c r="NQU86" s="15"/>
      <c r="NQV86" s="15"/>
      <c r="NQW86" s="15"/>
      <c r="NQX86" s="15"/>
      <c r="NQY86" s="15"/>
      <c r="NQZ86" s="15"/>
      <c r="NRA86" s="15"/>
      <c r="NRB86" s="15"/>
      <c r="NRC86" s="15"/>
      <c r="NRD86" s="15"/>
      <c r="NRE86" s="15"/>
      <c r="NRF86" s="15"/>
      <c r="NRG86" s="15"/>
      <c r="NRH86" s="15"/>
      <c r="NRI86" s="15"/>
      <c r="NRJ86" s="15"/>
      <c r="NRK86" s="15"/>
      <c r="NRL86" s="15"/>
      <c r="NRM86" s="15"/>
      <c r="NRN86" s="15"/>
      <c r="NRO86" s="15"/>
      <c r="NRP86" s="15"/>
      <c r="NRQ86" s="15"/>
      <c r="NRR86" s="15"/>
      <c r="NRS86" s="15"/>
      <c r="NRT86" s="15"/>
      <c r="NRU86" s="15"/>
      <c r="NRV86" s="15"/>
      <c r="NRW86" s="15"/>
      <c r="NRX86" s="15"/>
      <c r="NRY86" s="15"/>
      <c r="NRZ86" s="15"/>
      <c r="NSA86" s="15"/>
      <c r="NSB86" s="15"/>
      <c r="NSC86" s="15"/>
      <c r="NSD86" s="15"/>
      <c r="NSE86" s="15"/>
      <c r="NSF86" s="15"/>
      <c r="NSG86" s="15"/>
      <c r="NSH86" s="15"/>
      <c r="NSI86" s="15"/>
      <c r="NSJ86" s="15"/>
      <c r="NSK86" s="15"/>
      <c r="NSL86" s="15"/>
      <c r="NSM86" s="15"/>
      <c r="NSN86" s="15"/>
      <c r="NSO86" s="15"/>
      <c r="NSP86" s="15"/>
      <c r="NSQ86" s="15"/>
      <c r="NSR86" s="15"/>
      <c r="NSS86" s="15"/>
      <c r="NST86" s="15"/>
      <c r="NSU86" s="15"/>
      <c r="NSV86" s="15"/>
      <c r="NSW86" s="15"/>
      <c r="NSX86" s="15"/>
      <c r="NSY86" s="15"/>
      <c r="NSZ86" s="15"/>
      <c r="NTA86" s="15"/>
      <c r="NTB86" s="15"/>
      <c r="NTC86" s="15"/>
      <c r="NTD86" s="15"/>
      <c r="NTE86" s="15"/>
      <c r="NTF86" s="15"/>
      <c r="NTG86" s="15"/>
      <c r="NTH86" s="15"/>
      <c r="NTI86" s="15"/>
      <c r="NTJ86" s="15"/>
      <c r="NTK86" s="15"/>
      <c r="NTL86" s="15"/>
      <c r="NTM86" s="15"/>
      <c r="NTN86" s="15"/>
      <c r="NTO86" s="15"/>
      <c r="NTP86" s="15"/>
      <c r="NTQ86" s="15"/>
      <c r="NTR86" s="15"/>
      <c r="NTS86" s="15"/>
      <c r="NTT86" s="15"/>
      <c r="NTU86" s="15"/>
      <c r="NTV86" s="15"/>
      <c r="NTW86" s="15"/>
      <c r="NTX86" s="15"/>
      <c r="NTY86" s="15"/>
      <c r="NTZ86" s="15"/>
      <c r="NUA86" s="15"/>
      <c r="NUB86" s="15"/>
      <c r="NUC86" s="15"/>
      <c r="NUD86" s="15"/>
      <c r="NUE86" s="15"/>
      <c r="NUF86" s="15"/>
      <c r="NUG86" s="15"/>
      <c r="NUH86" s="15"/>
      <c r="NUI86" s="15"/>
      <c r="NUJ86" s="15"/>
      <c r="NUK86" s="15"/>
      <c r="NUL86" s="15"/>
      <c r="NUM86" s="15"/>
      <c r="NUN86" s="15"/>
      <c r="NUO86" s="15"/>
      <c r="NUP86" s="15"/>
      <c r="NUQ86" s="15"/>
      <c r="NUR86" s="15"/>
      <c r="NUS86" s="15"/>
      <c r="NUT86" s="15"/>
      <c r="NUU86" s="15"/>
      <c r="NUV86" s="15"/>
      <c r="NUW86" s="15"/>
      <c r="NUX86" s="15"/>
      <c r="NUY86" s="15"/>
      <c r="NUZ86" s="15"/>
      <c r="NVA86" s="15"/>
      <c r="NVB86" s="15"/>
      <c r="NVC86" s="15"/>
      <c r="NVD86" s="15"/>
      <c r="NVE86" s="15"/>
      <c r="NVF86" s="15"/>
      <c r="NVG86" s="15"/>
      <c r="NVH86" s="15"/>
      <c r="NVI86" s="15"/>
      <c r="NVJ86" s="15"/>
      <c r="NVK86" s="15"/>
      <c r="NVL86" s="15"/>
      <c r="NVM86" s="15"/>
      <c r="NVN86" s="15"/>
      <c r="NVO86" s="15"/>
      <c r="NVP86" s="15"/>
      <c r="NVQ86" s="15"/>
      <c r="NVR86" s="15"/>
      <c r="NVS86" s="15"/>
      <c r="NVT86" s="15"/>
      <c r="NVU86" s="15"/>
      <c r="NVV86" s="15"/>
      <c r="NVW86" s="15"/>
      <c r="NVX86" s="15"/>
      <c r="NVY86" s="15"/>
      <c r="NVZ86" s="15"/>
      <c r="NWA86" s="15"/>
      <c r="NWB86" s="15"/>
      <c r="NWC86" s="15"/>
      <c r="NWD86" s="15"/>
      <c r="NWE86" s="15"/>
      <c r="NWF86" s="15"/>
      <c r="NWG86" s="15"/>
      <c r="NWH86" s="15"/>
      <c r="NWI86" s="15"/>
      <c r="NWJ86" s="15"/>
      <c r="NWK86" s="15"/>
      <c r="NWL86" s="15"/>
      <c r="NWM86" s="15"/>
      <c r="NWN86" s="15"/>
      <c r="NWO86" s="15"/>
      <c r="NWP86" s="15"/>
      <c r="NWQ86" s="15"/>
      <c r="NWR86" s="15"/>
      <c r="NWS86" s="15"/>
      <c r="NWT86" s="15"/>
      <c r="NWU86" s="15"/>
      <c r="NWV86" s="15"/>
      <c r="NWW86" s="15"/>
      <c r="NWX86" s="15"/>
      <c r="NWY86" s="15"/>
      <c r="NWZ86" s="15"/>
      <c r="NXA86" s="15"/>
      <c r="NXB86" s="15"/>
      <c r="NXC86" s="15"/>
      <c r="NXD86" s="15"/>
      <c r="NXE86" s="15"/>
      <c r="NXF86" s="15"/>
      <c r="NXG86" s="15"/>
      <c r="NXH86" s="15"/>
      <c r="NXI86" s="15"/>
      <c r="NXJ86" s="15"/>
      <c r="NXK86" s="15"/>
      <c r="NXL86" s="15"/>
      <c r="NXM86" s="15"/>
      <c r="NXN86" s="15"/>
      <c r="NXO86" s="15"/>
      <c r="NXP86" s="15"/>
      <c r="NXQ86" s="15"/>
      <c r="NXR86" s="15"/>
      <c r="NXS86" s="15"/>
      <c r="NXT86" s="15"/>
      <c r="NXU86" s="15"/>
      <c r="NXV86" s="15"/>
      <c r="NXW86" s="15"/>
      <c r="NXX86" s="15"/>
      <c r="NXY86" s="15"/>
      <c r="NXZ86" s="15"/>
      <c r="NYA86" s="15"/>
      <c r="NYB86" s="15"/>
      <c r="NYC86" s="15"/>
      <c r="NYD86" s="15"/>
      <c r="NYE86" s="15"/>
      <c r="NYF86" s="15"/>
      <c r="NYG86" s="15"/>
      <c r="NYH86" s="15"/>
      <c r="NYI86" s="15"/>
      <c r="NYJ86" s="15"/>
      <c r="NYK86" s="15"/>
      <c r="NYL86" s="15"/>
      <c r="NYM86" s="15"/>
      <c r="NYN86" s="15"/>
      <c r="NYO86" s="15"/>
      <c r="NYP86" s="15"/>
      <c r="NYQ86" s="15"/>
      <c r="NYR86" s="15"/>
      <c r="NYS86" s="15"/>
      <c r="NYT86" s="15"/>
      <c r="NYU86" s="15"/>
      <c r="NYV86" s="15"/>
      <c r="NYW86" s="15"/>
      <c r="NYX86" s="15"/>
      <c r="NYY86" s="15"/>
      <c r="NYZ86" s="15"/>
      <c r="NZA86" s="15"/>
      <c r="NZB86" s="15"/>
      <c r="NZC86" s="15"/>
      <c r="NZD86" s="15"/>
      <c r="NZE86" s="15"/>
      <c r="NZF86" s="15"/>
      <c r="NZG86" s="15"/>
      <c r="NZH86" s="15"/>
      <c r="NZI86" s="15"/>
      <c r="NZJ86" s="15"/>
      <c r="NZK86" s="15"/>
      <c r="NZL86" s="15"/>
      <c r="NZM86" s="15"/>
      <c r="NZN86" s="15"/>
      <c r="NZO86" s="15"/>
      <c r="NZP86" s="15"/>
      <c r="NZQ86" s="15"/>
      <c r="NZR86" s="15"/>
      <c r="NZS86" s="15"/>
      <c r="NZT86" s="15"/>
      <c r="NZU86" s="15"/>
      <c r="NZV86" s="15"/>
      <c r="NZW86" s="15"/>
      <c r="NZX86" s="15"/>
      <c r="NZY86" s="15"/>
      <c r="NZZ86" s="15"/>
      <c r="OAA86" s="15"/>
      <c r="OAB86" s="15"/>
      <c r="OAC86" s="15"/>
      <c r="OAD86" s="15"/>
      <c r="OAE86" s="15"/>
      <c r="OAF86" s="15"/>
      <c r="OAG86" s="15"/>
      <c r="OAH86" s="15"/>
      <c r="OAI86" s="15"/>
      <c r="OAJ86" s="15"/>
      <c r="OAK86" s="15"/>
      <c r="OAL86" s="15"/>
      <c r="OAM86" s="15"/>
      <c r="OAN86" s="15"/>
      <c r="OAO86" s="15"/>
      <c r="OAP86" s="15"/>
      <c r="OAQ86" s="15"/>
      <c r="OAR86" s="15"/>
      <c r="OAS86" s="15"/>
      <c r="OAT86" s="15"/>
      <c r="OAU86" s="15"/>
      <c r="OAV86" s="15"/>
      <c r="OAW86" s="15"/>
      <c r="OAX86" s="15"/>
      <c r="OAY86" s="15"/>
      <c r="OAZ86" s="15"/>
      <c r="OBA86" s="15"/>
      <c r="OBB86" s="15"/>
      <c r="OBC86" s="15"/>
      <c r="OBD86" s="15"/>
      <c r="OBE86" s="15"/>
      <c r="OBF86" s="15"/>
      <c r="OBG86" s="15"/>
      <c r="OBH86" s="15"/>
      <c r="OBI86" s="15"/>
      <c r="OBJ86" s="15"/>
      <c r="OBK86" s="15"/>
      <c r="OBL86" s="15"/>
      <c r="OBM86" s="15"/>
      <c r="OBN86" s="15"/>
      <c r="OBO86" s="15"/>
      <c r="OBP86" s="15"/>
      <c r="OBQ86" s="15"/>
      <c r="OBR86" s="15"/>
      <c r="OBS86" s="15"/>
      <c r="OBT86" s="15"/>
      <c r="OBU86" s="15"/>
      <c r="OBV86" s="15"/>
      <c r="OBW86" s="15"/>
      <c r="OBX86" s="15"/>
      <c r="OBY86" s="15"/>
      <c r="OBZ86" s="15"/>
      <c r="OCA86" s="15"/>
      <c r="OCB86" s="15"/>
      <c r="OCC86" s="15"/>
      <c r="OCD86" s="15"/>
      <c r="OCE86" s="15"/>
      <c r="OCF86" s="15"/>
      <c r="OCG86" s="15"/>
      <c r="OCH86" s="15"/>
      <c r="OCI86" s="15"/>
      <c r="OCJ86" s="15"/>
      <c r="OCK86" s="15"/>
      <c r="OCL86" s="15"/>
      <c r="OCM86" s="15"/>
      <c r="OCN86" s="15"/>
      <c r="OCO86" s="15"/>
      <c r="OCP86" s="15"/>
      <c r="OCQ86" s="15"/>
      <c r="OCR86" s="15"/>
      <c r="OCS86" s="15"/>
      <c r="OCT86" s="15"/>
      <c r="OCU86" s="15"/>
      <c r="OCV86" s="15"/>
      <c r="OCW86" s="15"/>
      <c r="OCX86" s="15"/>
      <c r="OCY86" s="15"/>
      <c r="OCZ86" s="15"/>
      <c r="ODA86" s="15"/>
      <c r="ODB86" s="15"/>
      <c r="ODC86" s="15"/>
      <c r="ODD86" s="15"/>
      <c r="ODE86" s="15"/>
      <c r="ODF86" s="15"/>
      <c r="ODG86" s="15"/>
      <c r="ODH86" s="15"/>
      <c r="ODI86" s="15"/>
      <c r="ODJ86" s="15"/>
      <c r="ODK86" s="15"/>
      <c r="ODL86" s="15"/>
      <c r="ODM86" s="15"/>
      <c r="ODN86" s="15"/>
      <c r="ODO86" s="15"/>
      <c r="ODP86" s="15"/>
      <c r="ODQ86" s="15"/>
      <c r="ODR86" s="15"/>
      <c r="ODS86" s="15"/>
      <c r="ODT86" s="15"/>
      <c r="ODU86" s="15"/>
      <c r="ODV86" s="15"/>
      <c r="ODW86" s="15"/>
      <c r="ODX86" s="15"/>
      <c r="ODY86" s="15"/>
      <c r="ODZ86" s="15"/>
      <c r="OEA86" s="15"/>
      <c r="OEB86" s="15"/>
      <c r="OEC86" s="15"/>
      <c r="OED86" s="15"/>
      <c r="OEE86" s="15"/>
      <c r="OEF86" s="15"/>
      <c r="OEG86" s="15"/>
      <c r="OEH86" s="15"/>
      <c r="OEI86" s="15"/>
      <c r="OEJ86" s="15"/>
      <c r="OEK86" s="15"/>
      <c r="OEL86" s="15"/>
      <c r="OEM86" s="15"/>
      <c r="OEN86" s="15"/>
      <c r="OEO86" s="15"/>
      <c r="OEP86" s="15"/>
      <c r="OEQ86" s="15"/>
      <c r="OER86" s="15"/>
      <c r="OES86" s="15"/>
      <c r="OET86" s="15"/>
      <c r="OEU86" s="15"/>
      <c r="OEV86" s="15"/>
      <c r="OEW86" s="15"/>
      <c r="OEX86" s="15"/>
      <c r="OEY86" s="15"/>
      <c r="OEZ86" s="15"/>
      <c r="OFA86" s="15"/>
      <c r="OFB86" s="15"/>
      <c r="OFC86" s="15"/>
      <c r="OFD86" s="15"/>
      <c r="OFE86" s="15"/>
      <c r="OFF86" s="15"/>
      <c r="OFG86" s="15"/>
      <c r="OFH86" s="15"/>
      <c r="OFI86" s="15"/>
      <c r="OFJ86" s="15"/>
      <c r="OFK86" s="15"/>
      <c r="OFL86" s="15"/>
      <c r="OFM86" s="15"/>
      <c r="OFN86" s="15"/>
      <c r="OFO86" s="15"/>
      <c r="OFP86" s="15"/>
      <c r="OFQ86" s="15"/>
      <c r="OFR86" s="15"/>
      <c r="OFS86" s="15"/>
      <c r="OFT86" s="15"/>
      <c r="OFU86" s="15"/>
      <c r="OFV86" s="15"/>
      <c r="OFW86" s="15"/>
      <c r="OFX86" s="15"/>
      <c r="OFY86" s="15"/>
      <c r="OFZ86" s="15"/>
      <c r="OGA86" s="15"/>
      <c r="OGB86" s="15"/>
      <c r="OGC86" s="15"/>
      <c r="OGD86" s="15"/>
      <c r="OGE86" s="15"/>
      <c r="OGF86" s="15"/>
      <c r="OGG86" s="15"/>
      <c r="OGH86" s="15"/>
      <c r="OGI86" s="15"/>
      <c r="OGJ86" s="15"/>
      <c r="OGK86" s="15"/>
      <c r="OGL86" s="15"/>
      <c r="OGM86" s="15"/>
      <c r="OGN86" s="15"/>
      <c r="OGO86" s="15"/>
      <c r="OGP86" s="15"/>
      <c r="OGQ86" s="15"/>
      <c r="OGR86" s="15"/>
      <c r="OGS86" s="15"/>
      <c r="OGT86" s="15"/>
      <c r="OGU86" s="15"/>
      <c r="OGV86" s="15"/>
      <c r="OGW86" s="15"/>
      <c r="OGX86" s="15"/>
      <c r="OGY86" s="15"/>
      <c r="OGZ86" s="15"/>
      <c r="OHA86" s="15"/>
      <c r="OHB86" s="15"/>
      <c r="OHC86" s="15"/>
      <c r="OHD86" s="15"/>
      <c r="OHE86" s="15"/>
      <c r="OHF86" s="15"/>
      <c r="OHG86" s="15"/>
      <c r="OHH86" s="15"/>
      <c r="OHI86" s="15"/>
      <c r="OHJ86" s="15"/>
      <c r="OHK86" s="15"/>
      <c r="OHL86" s="15"/>
      <c r="OHM86" s="15"/>
      <c r="OHN86" s="15"/>
      <c r="OHO86" s="15"/>
      <c r="OHP86" s="15"/>
      <c r="OHQ86" s="15"/>
      <c r="OHR86" s="15"/>
      <c r="OHS86" s="15"/>
      <c r="OHT86" s="15"/>
      <c r="OHU86" s="15"/>
      <c r="OHV86" s="15"/>
      <c r="OHW86" s="15"/>
      <c r="OHX86" s="15"/>
      <c r="OHY86" s="15"/>
      <c r="OHZ86" s="15"/>
      <c r="OIA86" s="15"/>
      <c r="OIB86" s="15"/>
      <c r="OIC86" s="15"/>
      <c r="OID86" s="15"/>
      <c r="OIE86" s="15"/>
      <c r="OIF86" s="15"/>
      <c r="OIG86" s="15"/>
      <c r="OIH86" s="15"/>
      <c r="OII86" s="15"/>
      <c r="OIJ86" s="15"/>
      <c r="OIK86" s="15"/>
      <c r="OIL86" s="15"/>
      <c r="OIM86" s="15"/>
      <c r="OIN86" s="15"/>
      <c r="OIO86" s="15"/>
      <c r="OIP86" s="15"/>
      <c r="OIQ86" s="15"/>
      <c r="OIR86" s="15"/>
      <c r="OIS86" s="15"/>
      <c r="OIT86" s="15"/>
      <c r="OIU86" s="15"/>
      <c r="OIV86" s="15"/>
      <c r="OIW86" s="15"/>
      <c r="OIX86" s="15"/>
      <c r="OIY86" s="15"/>
      <c r="OIZ86" s="15"/>
      <c r="OJA86" s="15"/>
      <c r="OJB86" s="15"/>
      <c r="OJC86" s="15"/>
      <c r="OJD86" s="15"/>
      <c r="OJE86" s="15"/>
      <c r="OJF86" s="15"/>
      <c r="OJG86" s="15"/>
      <c r="OJH86" s="15"/>
      <c r="OJI86" s="15"/>
      <c r="OJJ86" s="15"/>
      <c r="OJK86" s="15"/>
      <c r="OJL86" s="15"/>
      <c r="OJM86" s="15"/>
      <c r="OJN86" s="15"/>
      <c r="OJO86" s="15"/>
      <c r="OJP86" s="15"/>
      <c r="OJQ86" s="15"/>
      <c r="OJR86" s="15"/>
      <c r="OJS86" s="15"/>
      <c r="OJT86" s="15"/>
      <c r="OJU86" s="15"/>
      <c r="OJV86" s="15"/>
      <c r="OJW86" s="15"/>
      <c r="OJX86" s="15"/>
      <c r="OJY86" s="15"/>
      <c r="OJZ86" s="15"/>
      <c r="OKA86" s="15"/>
      <c r="OKB86" s="15"/>
      <c r="OKC86" s="15"/>
      <c r="OKD86" s="15"/>
      <c r="OKE86" s="15"/>
      <c r="OKF86" s="15"/>
      <c r="OKG86" s="15"/>
      <c r="OKH86" s="15"/>
      <c r="OKI86" s="15"/>
      <c r="OKJ86" s="15"/>
      <c r="OKK86" s="15"/>
      <c r="OKL86" s="15"/>
      <c r="OKM86" s="15"/>
      <c r="OKN86" s="15"/>
      <c r="OKO86" s="15"/>
      <c r="OKP86" s="15"/>
      <c r="OKQ86" s="15"/>
      <c r="OKR86" s="15"/>
      <c r="OKS86" s="15"/>
      <c r="OKT86" s="15"/>
      <c r="OKU86" s="15"/>
      <c r="OKV86" s="15"/>
      <c r="OKW86" s="15"/>
      <c r="OKX86" s="15"/>
      <c r="OKY86" s="15"/>
      <c r="OKZ86" s="15"/>
      <c r="OLA86" s="15"/>
      <c r="OLB86" s="15"/>
      <c r="OLC86" s="15"/>
      <c r="OLD86" s="15"/>
      <c r="OLE86" s="15"/>
      <c r="OLF86" s="15"/>
      <c r="OLG86" s="15"/>
      <c r="OLH86" s="15"/>
      <c r="OLI86" s="15"/>
      <c r="OLJ86" s="15"/>
      <c r="OLK86" s="15"/>
      <c r="OLL86" s="15"/>
      <c r="OLM86" s="15"/>
      <c r="OLN86" s="15"/>
      <c r="OLO86" s="15"/>
      <c r="OLP86" s="15"/>
      <c r="OLQ86" s="15"/>
      <c r="OLR86" s="15"/>
      <c r="OLS86" s="15"/>
      <c r="OLT86" s="15"/>
      <c r="OLU86" s="15"/>
      <c r="OLV86" s="15"/>
      <c r="OLW86" s="15"/>
      <c r="OLX86" s="15"/>
      <c r="OLY86" s="15"/>
      <c r="OLZ86" s="15"/>
      <c r="OMA86" s="15"/>
      <c r="OMB86" s="15"/>
      <c r="OMC86" s="15"/>
      <c r="OMD86" s="15"/>
      <c r="OME86" s="15"/>
      <c r="OMF86" s="15"/>
      <c r="OMG86" s="15"/>
      <c r="OMH86" s="15"/>
      <c r="OMI86" s="15"/>
      <c r="OMJ86" s="15"/>
      <c r="OMK86" s="15"/>
      <c r="OML86" s="15"/>
      <c r="OMM86" s="15"/>
      <c r="OMN86" s="15"/>
      <c r="OMO86" s="15"/>
      <c r="OMP86" s="15"/>
      <c r="OMQ86" s="15"/>
      <c r="OMR86" s="15"/>
      <c r="OMS86" s="15"/>
      <c r="OMT86" s="15"/>
      <c r="OMU86" s="15"/>
      <c r="OMV86" s="15"/>
      <c r="OMW86" s="15"/>
      <c r="OMX86" s="15"/>
      <c r="OMY86" s="15"/>
      <c r="OMZ86" s="15"/>
      <c r="ONA86" s="15"/>
      <c r="ONB86" s="15"/>
      <c r="ONC86" s="15"/>
      <c r="OND86" s="15"/>
      <c r="ONE86" s="15"/>
      <c r="ONF86" s="15"/>
      <c r="ONG86" s="15"/>
      <c r="ONH86" s="15"/>
      <c r="ONI86" s="15"/>
      <c r="ONJ86" s="15"/>
      <c r="ONK86" s="15"/>
      <c r="ONL86" s="15"/>
      <c r="ONM86" s="15"/>
      <c r="ONN86" s="15"/>
      <c r="ONO86" s="15"/>
      <c r="ONP86" s="15"/>
      <c r="ONQ86" s="15"/>
      <c r="ONR86" s="15"/>
      <c r="ONS86" s="15"/>
      <c r="ONT86" s="15"/>
      <c r="ONU86" s="15"/>
      <c r="ONV86" s="15"/>
      <c r="ONW86" s="15"/>
      <c r="ONX86" s="15"/>
      <c r="ONY86" s="15"/>
      <c r="ONZ86" s="15"/>
      <c r="OOA86" s="15"/>
      <c r="OOB86" s="15"/>
      <c r="OOC86" s="15"/>
      <c r="OOD86" s="15"/>
      <c r="OOE86" s="15"/>
      <c r="OOF86" s="15"/>
      <c r="OOG86" s="15"/>
      <c r="OOH86" s="15"/>
      <c r="OOI86" s="15"/>
      <c r="OOJ86" s="15"/>
      <c r="OOK86" s="15"/>
      <c r="OOL86" s="15"/>
      <c r="OOM86" s="15"/>
      <c r="OON86" s="15"/>
      <c r="OOO86" s="15"/>
      <c r="OOP86" s="15"/>
      <c r="OOQ86" s="15"/>
      <c r="OOR86" s="15"/>
      <c r="OOS86" s="15"/>
      <c r="OOT86" s="15"/>
      <c r="OOU86" s="15"/>
      <c r="OOV86" s="15"/>
      <c r="OOW86" s="15"/>
      <c r="OOX86" s="15"/>
      <c r="OOY86" s="15"/>
      <c r="OOZ86" s="15"/>
      <c r="OPA86" s="15"/>
      <c r="OPB86" s="15"/>
      <c r="OPC86" s="15"/>
      <c r="OPD86" s="15"/>
      <c r="OPE86" s="15"/>
      <c r="OPF86" s="15"/>
      <c r="OPG86" s="15"/>
      <c r="OPH86" s="15"/>
      <c r="OPI86" s="15"/>
      <c r="OPJ86" s="15"/>
      <c r="OPK86" s="15"/>
      <c r="OPL86" s="15"/>
      <c r="OPM86" s="15"/>
      <c r="OPN86" s="15"/>
      <c r="OPO86" s="15"/>
      <c r="OPP86" s="15"/>
      <c r="OPQ86" s="15"/>
      <c r="OPR86" s="15"/>
      <c r="OPS86" s="15"/>
      <c r="OPT86" s="15"/>
      <c r="OPU86" s="15"/>
      <c r="OPV86" s="15"/>
      <c r="OPW86" s="15"/>
      <c r="OPX86" s="15"/>
      <c r="OPY86" s="15"/>
      <c r="OPZ86" s="15"/>
      <c r="OQA86" s="15"/>
      <c r="OQB86" s="15"/>
      <c r="OQC86" s="15"/>
      <c r="OQD86" s="15"/>
      <c r="OQE86" s="15"/>
      <c r="OQF86" s="15"/>
      <c r="OQG86" s="15"/>
      <c r="OQH86" s="15"/>
      <c r="OQI86" s="15"/>
      <c r="OQJ86" s="15"/>
      <c r="OQK86" s="15"/>
      <c r="OQL86" s="15"/>
      <c r="OQM86" s="15"/>
      <c r="OQN86" s="15"/>
      <c r="OQO86" s="15"/>
      <c r="OQP86" s="15"/>
      <c r="OQQ86" s="15"/>
      <c r="OQR86" s="15"/>
      <c r="OQS86" s="15"/>
      <c r="OQT86" s="15"/>
      <c r="OQU86" s="15"/>
      <c r="OQV86" s="15"/>
      <c r="OQW86" s="15"/>
      <c r="OQX86" s="15"/>
      <c r="OQY86" s="15"/>
      <c r="OQZ86" s="15"/>
      <c r="ORA86" s="15"/>
      <c r="ORB86" s="15"/>
      <c r="ORC86" s="15"/>
      <c r="ORD86" s="15"/>
      <c r="ORE86" s="15"/>
      <c r="ORF86" s="15"/>
      <c r="ORG86" s="15"/>
      <c r="ORH86" s="15"/>
      <c r="ORI86" s="15"/>
      <c r="ORJ86" s="15"/>
      <c r="ORK86" s="15"/>
      <c r="ORL86" s="15"/>
      <c r="ORM86" s="15"/>
      <c r="ORN86" s="15"/>
      <c r="ORO86" s="15"/>
      <c r="ORP86" s="15"/>
      <c r="ORQ86" s="15"/>
      <c r="ORR86" s="15"/>
      <c r="ORS86" s="15"/>
      <c r="ORT86" s="15"/>
      <c r="ORU86" s="15"/>
      <c r="ORV86" s="15"/>
      <c r="ORW86" s="15"/>
      <c r="ORX86" s="15"/>
      <c r="ORY86" s="15"/>
      <c r="ORZ86" s="15"/>
      <c r="OSA86" s="15"/>
      <c r="OSB86" s="15"/>
      <c r="OSC86" s="15"/>
      <c r="OSD86" s="15"/>
      <c r="OSE86" s="15"/>
      <c r="OSF86" s="15"/>
      <c r="OSG86" s="15"/>
      <c r="OSH86" s="15"/>
      <c r="OSI86" s="15"/>
      <c r="OSJ86" s="15"/>
      <c r="OSK86" s="15"/>
      <c r="OSL86" s="15"/>
      <c r="OSM86" s="15"/>
      <c r="OSN86" s="15"/>
      <c r="OSO86" s="15"/>
      <c r="OSP86" s="15"/>
      <c r="OSQ86" s="15"/>
      <c r="OSR86" s="15"/>
      <c r="OSS86" s="15"/>
      <c r="OST86" s="15"/>
      <c r="OSU86" s="15"/>
      <c r="OSV86" s="15"/>
      <c r="OSW86" s="15"/>
      <c r="OSX86" s="15"/>
      <c r="OSY86" s="15"/>
      <c r="OSZ86" s="15"/>
      <c r="OTA86" s="15"/>
      <c r="OTB86" s="15"/>
      <c r="OTC86" s="15"/>
      <c r="OTD86" s="15"/>
      <c r="OTE86" s="15"/>
      <c r="OTF86" s="15"/>
      <c r="OTG86" s="15"/>
      <c r="OTH86" s="15"/>
      <c r="OTI86" s="15"/>
      <c r="OTJ86" s="15"/>
      <c r="OTK86" s="15"/>
      <c r="OTL86" s="15"/>
      <c r="OTM86" s="15"/>
      <c r="OTN86" s="15"/>
      <c r="OTO86" s="15"/>
      <c r="OTP86" s="15"/>
      <c r="OTQ86" s="15"/>
      <c r="OTR86" s="15"/>
      <c r="OTS86" s="15"/>
      <c r="OTT86" s="15"/>
      <c r="OTU86" s="15"/>
      <c r="OTV86" s="15"/>
      <c r="OTW86" s="15"/>
      <c r="OTX86" s="15"/>
      <c r="OTY86" s="15"/>
      <c r="OTZ86" s="15"/>
      <c r="OUA86" s="15"/>
      <c r="OUB86" s="15"/>
      <c r="OUC86" s="15"/>
      <c r="OUD86" s="15"/>
      <c r="OUE86" s="15"/>
      <c r="OUF86" s="15"/>
      <c r="OUG86" s="15"/>
      <c r="OUH86" s="15"/>
      <c r="OUI86" s="15"/>
      <c r="OUJ86" s="15"/>
      <c r="OUK86" s="15"/>
      <c r="OUL86" s="15"/>
      <c r="OUM86" s="15"/>
      <c r="OUN86" s="15"/>
      <c r="OUO86" s="15"/>
      <c r="OUP86" s="15"/>
      <c r="OUQ86" s="15"/>
      <c r="OUR86" s="15"/>
      <c r="OUS86" s="15"/>
      <c r="OUT86" s="15"/>
      <c r="OUU86" s="15"/>
      <c r="OUV86" s="15"/>
      <c r="OUW86" s="15"/>
      <c r="OUX86" s="15"/>
      <c r="OUY86" s="15"/>
      <c r="OUZ86" s="15"/>
      <c r="OVA86" s="15"/>
      <c r="OVB86" s="15"/>
      <c r="OVC86" s="15"/>
      <c r="OVD86" s="15"/>
      <c r="OVE86" s="15"/>
      <c r="OVF86" s="15"/>
      <c r="OVG86" s="15"/>
      <c r="OVH86" s="15"/>
      <c r="OVI86" s="15"/>
      <c r="OVJ86" s="15"/>
      <c r="OVK86" s="15"/>
      <c r="OVL86" s="15"/>
      <c r="OVM86" s="15"/>
      <c r="OVN86" s="15"/>
      <c r="OVO86" s="15"/>
      <c r="OVP86" s="15"/>
      <c r="OVQ86" s="15"/>
      <c r="OVR86" s="15"/>
      <c r="OVS86" s="15"/>
      <c r="OVT86" s="15"/>
      <c r="OVU86" s="15"/>
      <c r="OVV86" s="15"/>
      <c r="OVW86" s="15"/>
      <c r="OVX86" s="15"/>
      <c r="OVY86" s="15"/>
      <c r="OVZ86" s="15"/>
      <c r="OWA86" s="15"/>
      <c r="OWB86" s="15"/>
      <c r="OWC86" s="15"/>
      <c r="OWD86" s="15"/>
      <c r="OWE86" s="15"/>
      <c r="OWF86" s="15"/>
      <c r="OWG86" s="15"/>
      <c r="OWH86" s="15"/>
      <c r="OWI86" s="15"/>
      <c r="OWJ86" s="15"/>
      <c r="OWK86" s="15"/>
      <c r="OWL86" s="15"/>
      <c r="OWM86" s="15"/>
      <c r="OWN86" s="15"/>
      <c r="OWO86" s="15"/>
      <c r="OWP86" s="15"/>
      <c r="OWQ86" s="15"/>
      <c r="OWR86" s="15"/>
      <c r="OWS86" s="15"/>
      <c r="OWT86" s="15"/>
      <c r="OWU86" s="15"/>
      <c r="OWV86" s="15"/>
      <c r="OWW86" s="15"/>
      <c r="OWX86" s="15"/>
      <c r="OWY86" s="15"/>
      <c r="OWZ86" s="15"/>
      <c r="OXA86" s="15"/>
      <c r="OXB86" s="15"/>
      <c r="OXC86" s="15"/>
      <c r="OXD86" s="15"/>
      <c r="OXE86" s="15"/>
      <c r="OXF86" s="15"/>
      <c r="OXG86" s="15"/>
      <c r="OXH86" s="15"/>
      <c r="OXI86" s="15"/>
      <c r="OXJ86" s="15"/>
      <c r="OXK86" s="15"/>
      <c r="OXL86" s="15"/>
      <c r="OXM86" s="15"/>
      <c r="OXN86" s="15"/>
      <c r="OXO86" s="15"/>
      <c r="OXP86" s="15"/>
      <c r="OXQ86" s="15"/>
      <c r="OXR86" s="15"/>
      <c r="OXS86" s="15"/>
      <c r="OXT86" s="15"/>
      <c r="OXU86" s="15"/>
      <c r="OXV86" s="15"/>
      <c r="OXW86" s="15"/>
      <c r="OXX86" s="15"/>
      <c r="OXY86" s="15"/>
      <c r="OXZ86" s="15"/>
      <c r="OYA86" s="15"/>
      <c r="OYB86" s="15"/>
      <c r="OYC86" s="15"/>
      <c r="OYD86" s="15"/>
      <c r="OYE86" s="15"/>
      <c r="OYF86" s="15"/>
      <c r="OYG86" s="15"/>
      <c r="OYH86" s="15"/>
      <c r="OYI86" s="15"/>
      <c r="OYJ86" s="15"/>
      <c r="OYK86" s="15"/>
      <c r="OYL86" s="15"/>
      <c r="OYM86" s="15"/>
      <c r="OYN86" s="15"/>
      <c r="OYO86" s="15"/>
      <c r="OYP86" s="15"/>
      <c r="OYQ86" s="15"/>
      <c r="OYR86" s="15"/>
      <c r="OYS86" s="15"/>
      <c r="OYT86" s="15"/>
      <c r="OYU86" s="15"/>
      <c r="OYV86" s="15"/>
      <c r="OYW86" s="15"/>
      <c r="OYX86" s="15"/>
      <c r="OYY86" s="15"/>
      <c r="OYZ86" s="15"/>
      <c r="OZA86" s="15"/>
      <c r="OZB86" s="15"/>
      <c r="OZC86" s="15"/>
      <c r="OZD86" s="15"/>
      <c r="OZE86" s="15"/>
      <c r="OZF86" s="15"/>
      <c r="OZG86" s="15"/>
      <c r="OZH86" s="15"/>
      <c r="OZI86" s="15"/>
      <c r="OZJ86" s="15"/>
      <c r="OZK86" s="15"/>
      <c r="OZL86" s="15"/>
      <c r="OZM86" s="15"/>
      <c r="OZN86" s="15"/>
      <c r="OZO86" s="15"/>
      <c r="OZP86" s="15"/>
      <c r="OZQ86" s="15"/>
      <c r="OZR86" s="15"/>
      <c r="OZS86" s="15"/>
      <c r="OZT86" s="15"/>
      <c r="OZU86" s="15"/>
      <c r="OZV86" s="15"/>
      <c r="OZW86" s="15"/>
      <c r="OZX86" s="15"/>
      <c r="OZY86" s="15"/>
      <c r="OZZ86" s="15"/>
      <c r="PAA86" s="15"/>
      <c r="PAB86" s="15"/>
      <c r="PAC86" s="15"/>
      <c r="PAD86" s="15"/>
      <c r="PAE86" s="15"/>
      <c r="PAF86" s="15"/>
      <c r="PAG86" s="15"/>
      <c r="PAH86" s="15"/>
      <c r="PAI86" s="15"/>
      <c r="PAJ86" s="15"/>
      <c r="PAK86" s="15"/>
      <c r="PAL86" s="15"/>
      <c r="PAM86" s="15"/>
      <c r="PAN86" s="15"/>
      <c r="PAO86" s="15"/>
      <c r="PAP86" s="15"/>
      <c r="PAQ86" s="15"/>
      <c r="PAR86" s="15"/>
      <c r="PAS86" s="15"/>
      <c r="PAT86" s="15"/>
      <c r="PAU86" s="15"/>
      <c r="PAV86" s="15"/>
      <c r="PAW86" s="15"/>
      <c r="PAX86" s="15"/>
      <c r="PAY86" s="15"/>
      <c r="PAZ86" s="15"/>
      <c r="PBA86" s="15"/>
      <c r="PBB86" s="15"/>
      <c r="PBC86" s="15"/>
      <c r="PBD86" s="15"/>
      <c r="PBE86" s="15"/>
      <c r="PBF86" s="15"/>
      <c r="PBG86" s="15"/>
      <c r="PBH86" s="15"/>
      <c r="PBI86" s="15"/>
      <c r="PBJ86" s="15"/>
      <c r="PBK86" s="15"/>
      <c r="PBL86" s="15"/>
      <c r="PBM86" s="15"/>
      <c r="PBN86" s="15"/>
      <c r="PBO86" s="15"/>
      <c r="PBP86" s="15"/>
      <c r="PBQ86" s="15"/>
      <c r="PBR86" s="15"/>
      <c r="PBS86" s="15"/>
      <c r="PBT86" s="15"/>
      <c r="PBU86" s="15"/>
      <c r="PBV86" s="15"/>
      <c r="PBW86" s="15"/>
      <c r="PBX86" s="15"/>
      <c r="PBY86" s="15"/>
      <c r="PBZ86" s="15"/>
      <c r="PCA86" s="15"/>
      <c r="PCB86" s="15"/>
      <c r="PCC86" s="15"/>
      <c r="PCD86" s="15"/>
      <c r="PCE86" s="15"/>
      <c r="PCF86" s="15"/>
      <c r="PCG86" s="15"/>
      <c r="PCH86" s="15"/>
      <c r="PCI86" s="15"/>
      <c r="PCJ86" s="15"/>
      <c r="PCK86" s="15"/>
      <c r="PCL86" s="15"/>
      <c r="PCM86" s="15"/>
      <c r="PCN86" s="15"/>
      <c r="PCO86" s="15"/>
      <c r="PCP86" s="15"/>
      <c r="PCQ86" s="15"/>
      <c r="PCR86" s="15"/>
      <c r="PCS86" s="15"/>
      <c r="PCT86" s="15"/>
      <c r="PCU86" s="15"/>
      <c r="PCV86" s="15"/>
      <c r="PCW86" s="15"/>
      <c r="PCX86" s="15"/>
      <c r="PCY86" s="15"/>
      <c r="PCZ86" s="15"/>
      <c r="PDA86" s="15"/>
      <c r="PDB86" s="15"/>
      <c r="PDC86" s="15"/>
      <c r="PDD86" s="15"/>
      <c r="PDE86" s="15"/>
      <c r="PDF86" s="15"/>
      <c r="PDG86" s="15"/>
      <c r="PDH86" s="15"/>
      <c r="PDI86" s="15"/>
      <c r="PDJ86" s="15"/>
      <c r="PDK86" s="15"/>
      <c r="PDL86" s="15"/>
      <c r="PDM86" s="15"/>
      <c r="PDN86" s="15"/>
      <c r="PDO86" s="15"/>
      <c r="PDP86" s="15"/>
      <c r="PDQ86" s="15"/>
      <c r="PDR86" s="15"/>
      <c r="PDS86" s="15"/>
      <c r="PDT86" s="15"/>
      <c r="PDU86" s="15"/>
      <c r="PDV86" s="15"/>
      <c r="PDW86" s="15"/>
      <c r="PDX86" s="15"/>
      <c r="PDY86" s="15"/>
      <c r="PDZ86" s="15"/>
      <c r="PEA86" s="15"/>
      <c r="PEB86" s="15"/>
      <c r="PEC86" s="15"/>
      <c r="PED86" s="15"/>
      <c r="PEE86" s="15"/>
      <c r="PEF86" s="15"/>
      <c r="PEG86" s="15"/>
      <c r="PEH86" s="15"/>
      <c r="PEI86" s="15"/>
      <c r="PEJ86" s="15"/>
      <c r="PEK86" s="15"/>
      <c r="PEL86" s="15"/>
      <c r="PEM86" s="15"/>
      <c r="PEN86" s="15"/>
      <c r="PEO86" s="15"/>
      <c r="PEP86" s="15"/>
      <c r="PEQ86" s="15"/>
      <c r="PER86" s="15"/>
      <c r="PES86" s="15"/>
      <c r="PET86" s="15"/>
      <c r="PEU86" s="15"/>
      <c r="PEV86" s="15"/>
      <c r="PEW86" s="15"/>
      <c r="PEX86" s="15"/>
      <c r="PEY86" s="15"/>
      <c r="PEZ86" s="15"/>
      <c r="PFA86" s="15"/>
      <c r="PFB86" s="15"/>
      <c r="PFC86" s="15"/>
      <c r="PFD86" s="15"/>
      <c r="PFE86" s="15"/>
      <c r="PFF86" s="15"/>
      <c r="PFG86" s="15"/>
      <c r="PFH86" s="15"/>
      <c r="PFI86" s="15"/>
      <c r="PFJ86" s="15"/>
      <c r="PFK86" s="15"/>
      <c r="PFL86" s="15"/>
      <c r="PFM86" s="15"/>
      <c r="PFN86" s="15"/>
      <c r="PFO86" s="15"/>
      <c r="PFP86" s="15"/>
      <c r="PFQ86" s="15"/>
      <c r="PFR86" s="15"/>
      <c r="PFS86" s="15"/>
      <c r="PFT86" s="15"/>
      <c r="PFU86" s="15"/>
      <c r="PFV86" s="15"/>
      <c r="PFW86" s="15"/>
      <c r="PFX86" s="15"/>
      <c r="PFY86" s="15"/>
      <c r="PFZ86" s="15"/>
      <c r="PGA86" s="15"/>
      <c r="PGB86" s="15"/>
      <c r="PGC86" s="15"/>
      <c r="PGD86" s="15"/>
      <c r="PGE86" s="15"/>
      <c r="PGF86" s="15"/>
      <c r="PGG86" s="15"/>
      <c r="PGH86" s="15"/>
      <c r="PGI86" s="15"/>
      <c r="PGJ86" s="15"/>
      <c r="PGK86" s="15"/>
      <c r="PGL86" s="15"/>
      <c r="PGM86" s="15"/>
      <c r="PGN86" s="15"/>
      <c r="PGO86" s="15"/>
      <c r="PGP86" s="15"/>
      <c r="PGQ86" s="15"/>
      <c r="PGR86" s="15"/>
      <c r="PGS86" s="15"/>
      <c r="PGT86" s="15"/>
      <c r="PGU86" s="15"/>
      <c r="PGV86" s="15"/>
      <c r="PGW86" s="15"/>
      <c r="PGX86" s="15"/>
      <c r="PGY86" s="15"/>
      <c r="PGZ86" s="15"/>
      <c r="PHA86" s="15"/>
      <c r="PHB86" s="15"/>
      <c r="PHC86" s="15"/>
      <c r="PHD86" s="15"/>
      <c r="PHE86" s="15"/>
      <c r="PHF86" s="15"/>
      <c r="PHG86" s="15"/>
      <c r="PHH86" s="15"/>
      <c r="PHI86" s="15"/>
      <c r="PHJ86" s="15"/>
      <c r="PHK86" s="15"/>
      <c r="PHL86" s="15"/>
      <c r="PHM86" s="15"/>
      <c r="PHN86" s="15"/>
      <c r="PHO86" s="15"/>
      <c r="PHP86" s="15"/>
      <c r="PHQ86" s="15"/>
      <c r="PHR86" s="15"/>
      <c r="PHS86" s="15"/>
      <c r="PHT86" s="15"/>
      <c r="PHU86" s="15"/>
      <c r="PHV86" s="15"/>
      <c r="PHW86" s="15"/>
      <c r="PHX86" s="15"/>
      <c r="PHY86" s="15"/>
      <c r="PHZ86" s="15"/>
      <c r="PIA86" s="15"/>
      <c r="PIB86" s="15"/>
      <c r="PIC86" s="15"/>
      <c r="PID86" s="15"/>
      <c r="PIE86" s="15"/>
      <c r="PIF86" s="15"/>
      <c r="PIG86" s="15"/>
      <c r="PIH86" s="15"/>
      <c r="PII86" s="15"/>
      <c r="PIJ86" s="15"/>
      <c r="PIK86" s="15"/>
      <c r="PIL86" s="15"/>
      <c r="PIM86" s="15"/>
      <c r="PIN86" s="15"/>
      <c r="PIO86" s="15"/>
      <c r="PIP86" s="15"/>
      <c r="PIQ86" s="15"/>
      <c r="PIR86" s="15"/>
      <c r="PIS86" s="15"/>
      <c r="PIT86" s="15"/>
      <c r="PIU86" s="15"/>
      <c r="PIV86" s="15"/>
      <c r="PIW86" s="15"/>
      <c r="PIX86" s="15"/>
      <c r="PIY86" s="15"/>
      <c r="PIZ86" s="15"/>
      <c r="PJA86" s="15"/>
      <c r="PJB86" s="15"/>
      <c r="PJC86" s="15"/>
      <c r="PJD86" s="15"/>
      <c r="PJE86" s="15"/>
      <c r="PJF86" s="15"/>
      <c r="PJG86" s="15"/>
      <c r="PJH86" s="15"/>
      <c r="PJI86" s="15"/>
      <c r="PJJ86" s="15"/>
      <c r="PJK86" s="15"/>
      <c r="PJL86" s="15"/>
      <c r="PJM86" s="15"/>
      <c r="PJN86" s="15"/>
      <c r="PJO86" s="15"/>
      <c r="PJP86" s="15"/>
      <c r="PJQ86" s="15"/>
      <c r="PJR86" s="15"/>
      <c r="PJS86" s="15"/>
      <c r="PJT86" s="15"/>
      <c r="PJU86" s="15"/>
      <c r="PJV86" s="15"/>
      <c r="PJW86" s="15"/>
      <c r="PJX86" s="15"/>
      <c r="PJY86" s="15"/>
      <c r="PJZ86" s="15"/>
      <c r="PKA86" s="15"/>
      <c r="PKB86" s="15"/>
      <c r="PKC86" s="15"/>
      <c r="PKD86" s="15"/>
      <c r="PKE86" s="15"/>
      <c r="PKF86" s="15"/>
      <c r="PKG86" s="15"/>
      <c r="PKH86" s="15"/>
      <c r="PKI86" s="15"/>
      <c r="PKJ86" s="15"/>
      <c r="PKK86" s="15"/>
      <c r="PKL86" s="15"/>
      <c r="PKM86" s="15"/>
      <c r="PKN86" s="15"/>
      <c r="PKO86" s="15"/>
      <c r="PKP86" s="15"/>
      <c r="PKQ86" s="15"/>
      <c r="PKR86" s="15"/>
      <c r="PKS86" s="15"/>
      <c r="PKT86" s="15"/>
      <c r="PKU86" s="15"/>
      <c r="PKV86" s="15"/>
      <c r="PKW86" s="15"/>
      <c r="PKX86" s="15"/>
      <c r="PKY86" s="15"/>
      <c r="PKZ86" s="15"/>
      <c r="PLA86" s="15"/>
      <c r="PLB86" s="15"/>
      <c r="PLC86" s="15"/>
      <c r="PLD86" s="15"/>
      <c r="PLE86" s="15"/>
      <c r="PLF86" s="15"/>
      <c r="PLG86" s="15"/>
      <c r="PLH86" s="15"/>
      <c r="PLI86" s="15"/>
      <c r="PLJ86" s="15"/>
      <c r="PLK86" s="15"/>
      <c r="PLL86" s="15"/>
      <c r="PLM86" s="15"/>
      <c r="PLN86" s="15"/>
      <c r="PLO86" s="15"/>
      <c r="PLP86" s="15"/>
      <c r="PLQ86" s="15"/>
      <c r="PLR86" s="15"/>
      <c r="PLS86" s="15"/>
      <c r="PLT86" s="15"/>
      <c r="PLU86" s="15"/>
      <c r="PLV86" s="15"/>
      <c r="PLW86" s="15"/>
      <c r="PLX86" s="15"/>
      <c r="PLY86" s="15"/>
      <c r="PLZ86" s="15"/>
      <c r="PMA86" s="15"/>
      <c r="PMB86" s="15"/>
      <c r="PMC86" s="15"/>
      <c r="PMD86" s="15"/>
      <c r="PME86" s="15"/>
      <c r="PMF86" s="15"/>
      <c r="PMG86" s="15"/>
      <c r="PMH86" s="15"/>
      <c r="PMI86" s="15"/>
      <c r="PMJ86" s="15"/>
      <c r="PMK86" s="15"/>
      <c r="PML86" s="15"/>
      <c r="PMM86" s="15"/>
      <c r="PMN86" s="15"/>
      <c r="PMO86" s="15"/>
      <c r="PMP86" s="15"/>
      <c r="PMQ86" s="15"/>
      <c r="PMR86" s="15"/>
      <c r="PMS86" s="15"/>
      <c r="PMT86" s="15"/>
      <c r="PMU86" s="15"/>
      <c r="PMV86" s="15"/>
      <c r="PMW86" s="15"/>
      <c r="PMX86" s="15"/>
      <c r="PMY86" s="15"/>
      <c r="PMZ86" s="15"/>
      <c r="PNA86" s="15"/>
      <c r="PNB86" s="15"/>
      <c r="PNC86" s="15"/>
      <c r="PND86" s="15"/>
      <c r="PNE86" s="15"/>
      <c r="PNF86" s="15"/>
      <c r="PNG86" s="15"/>
      <c r="PNH86" s="15"/>
      <c r="PNI86" s="15"/>
      <c r="PNJ86" s="15"/>
      <c r="PNK86" s="15"/>
      <c r="PNL86" s="15"/>
      <c r="PNM86" s="15"/>
      <c r="PNN86" s="15"/>
      <c r="PNO86" s="15"/>
      <c r="PNP86" s="15"/>
      <c r="PNQ86" s="15"/>
      <c r="PNR86" s="15"/>
      <c r="PNS86" s="15"/>
      <c r="PNT86" s="15"/>
      <c r="PNU86" s="15"/>
      <c r="PNV86" s="15"/>
      <c r="PNW86" s="15"/>
      <c r="PNX86" s="15"/>
      <c r="PNY86" s="15"/>
      <c r="PNZ86" s="15"/>
      <c r="POA86" s="15"/>
      <c r="POB86" s="15"/>
      <c r="POC86" s="15"/>
      <c r="POD86" s="15"/>
      <c r="POE86" s="15"/>
      <c r="POF86" s="15"/>
      <c r="POG86" s="15"/>
      <c r="POH86" s="15"/>
      <c r="POI86" s="15"/>
      <c r="POJ86" s="15"/>
      <c r="POK86" s="15"/>
      <c r="POL86" s="15"/>
      <c r="POM86" s="15"/>
      <c r="PON86" s="15"/>
      <c r="POO86" s="15"/>
      <c r="POP86" s="15"/>
      <c r="POQ86" s="15"/>
      <c r="POR86" s="15"/>
      <c r="POS86" s="15"/>
      <c r="POT86" s="15"/>
      <c r="POU86" s="15"/>
      <c r="POV86" s="15"/>
      <c r="POW86" s="15"/>
      <c r="POX86" s="15"/>
      <c r="POY86" s="15"/>
      <c r="POZ86" s="15"/>
      <c r="PPA86" s="15"/>
      <c r="PPB86" s="15"/>
      <c r="PPC86" s="15"/>
      <c r="PPD86" s="15"/>
      <c r="PPE86" s="15"/>
      <c r="PPF86" s="15"/>
      <c r="PPG86" s="15"/>
      <c r="PPH86" s="15"/>
      <c r="PPI86" s="15"/>
      <c r="PPJ86" s="15"/>
      <c r="PPK86" s="15"/>
      <c r="PPL86" s="15"/>
      <c r="PPM86" s="15"/>
      <c r="PPN86" s="15"/>
      <c r="PPO86" s="15"/>
      <c r="PPP86" s="15"/>
      <c r="PPQ86" s="15"/>
      <c r="PPR86" s="15"/>
      <c r="PPS86" s="15"/>
      <c r="PPT86" s="15"/>
      <c r="PPU86" s="15"/>
      <c r="PPV86" s="15"/>
      <c r="PPW86" s="15"/>
      <c r="PPX86" s="15"/>
      <c r="PPY86" s="15"/>
      <c r="PPZ86" s="15"/>
      <c r="PQA86" s="15"/>
      <c r="PQB86" s="15"/>
      <c r="PQC86" s="15"/>
      <c r="PQD86" s="15"/>
      <c r="PQE86" s="15"/>
      <c r="PQF86" s="15"/>
      <c r="PQG86" s="15"/>
      <c r="PQH86" s="15"/>
      <c r="PQI86" s="15"/>
      <c r="PQJ86" s="15"/>
      <c r="PQK86" s="15"/>
      <c r="PQL86" s="15"/>
      <c r="PQM86" s="15"/>
      <c r="PQN86" s="15"/>
      <c r="PQO86" s="15"/>
      <c r="PQP86" s="15"/>
      <c r="PQQ86" s="15"/>
      <c r="PQR86" s="15"/>
      <c r="PQS86" s="15"/>
      <c r="PQT86" s="15"/>
      <c r="PQU86" s="15"/>
      <c r="PQV86" s="15"/>
      <c r="PQW86" s="15"/>
      <c r="PQX86" s="15"/>
      <c r="PQY86" s="15"/>
      <c r="PQZ86" s="15"/>
      <c r="PRA86" s="15"/>
      <c r="PRB86" s="15"/>
      <c r="PRC86" s="15"/>
      <c r="PRD86" s="15"/>
      <c r="PRE86" s="15"/>
      <c r="PRF86" s="15"/>
      <c r="PRG86" s="15"/>
      <c r="PRH86" s="15"/>
      <c r="PRI86" s="15"/>
      <c r="PRJ86" s="15"/>
      <c r="PRK86" s="15"/>
      <c r="PRL86" s="15"/>
      <c r="PRM86" s="15"/>
      <c r="PRN86" s="15"/>
      <c r="PRO86" s="15"/>
      <c r="PRP86" s="15"/>
      <c r="PRQ86" s="15"/>
      <c r="PRR86" s="15"/>
      <c r="PRS86" s="15"/>
      <c r="PRT86" s="15"/>
      <c r="PRU86" s="15"/>
      <c r="PRV86" s="15"/>
      <c r="PRW86" s="15"/>
      <c r="PRX86" s="15"/>
      <c r="PRY86" s="15"/>
      <c r="PRZ86" s="15"/>
      <c r="PSA86" s="15"/>
      <c r="PSB86" s="15"/>
      <c r="PSC86" s="15"/>
      <c r="PSD86" s="15"/>
      <c r="PSE86" s="15"/>
      <c r="PSF86" s="15"/>
      <c r="PSG86" s="15"/>
      <c r="PSH86" s="15"/>
      <c r="PSI86" s="15"/>
      <c r="PSJ86" s="15"/>
      <c r="PSK86" s="15"/>
      <c r="PSL86" s="15"/>
      <c r="PSM86" s="15"/>
      <c r="PSN86" s="15"/>
      <c r="PSO86" s="15"/>
      <c r="PSP86" s="15"/>
      <c r="PSQ86" s="15"/>
      <c r="PSR86" s="15"/>
      <c r="PSS86" s="15"/>
      <c r="PST86" s="15"/>
      <c r="PSU86" s="15"/>
      <c r="PSV86" s="15"/>
      <c r="PSW86" s="15"/>
      <c r="PSX86" s="15"/>
      <c r="PSY86" s="15"/>
      <c r="PSZ86" s="15"/>
      <c r="PTA86" s="15"/>
      <c r="PTB86" s="15"/>
      <c r="PTC86" s="15"/>
      <c r="PTD86" s="15"/>
      <c r="PTE86" s="15"/>
      <c r="PTF86" s="15"/>
      <c r="PTG86" s="15"/>
      <c r="PTH86" s="15"/>
      <c r="PTI86" s="15"/>
      <c r="PTJ86" s="15"/>
      <c r="PTK86" s="15"/>
      <c r="PTL86" s="15"/>
      <c r="PTM86" s="15"/>
      <c r="PTN86" s="15"/>
      <c r="PTO86" s="15"/>
      <c r="PTP86" s="15"/>
      <c r="PTQ86" s="15"/>
      <c r="PTR86" s="15"/>
      <c r="PTS86" s="15"/>
      <c r="PTT86" s="15"/>
      <c r="PTU86" s="15"/>
      <c r="PTV86" s="15"/>
      <c r="PTW86" s="15"/>
      <c r="PTX86" s="15"/>
      <c r="PTY86" s="15"/>
      <c r="PTZ86" s="15"/>
      <c r="PUA86" s="15"/>
      <c r="PUB86" s="15"/>
      <c r="PUC86" s="15"/>
      <c r="PUD86" s="15"/>
      <c r="PUE86" s="15"/>
      <c r="PUF86" s="15"/>
      <c r="PUG86" s="15"/>
      <c r="PUH86" s="15"/>
      <c r="PUI86" s="15"/>
      <c r="PUJ86" s="15"/>
      <c r="PUK86" s="15"/>
      <c r="PUL86" s="15"/>
      <c r="PUM86" s="15"/>
      <c r="PUN86" s="15"/>
      <c r="PUO86" s="15"/>
      <c r="PUP86" s="15"/>
      <c r="PUQ86" s="15"/>
      <c r="PUR86" s="15"/>
      <c r="PUS86" s="15"/>
      <c r="PUT86" s="15"/>
      <c r="PUU86" s="15"/>
      <c r="PUV86" s="15"/>
      <c r="PUW86" s="15"/>
      <c r="PUX86" s="15"/>
      <c r="PUY86" s="15"/>
      <c r="PUZ86" s="15"/>
      <c r="PVA86" s="15"/>
      <c r="PVB86" s="15"/>
      <c r="PVC86" s="15"/>
      <c r="PVD86" s="15"/>
      <c r="PVE86" s="15"/>
      <c r="PVF86" s="15"/>
      <c r="PVG86" s="15"/>
      <c r="PVH86" s="15"/>
      <c r="PVI86" s="15"/>
      <c r="PVJ86" s="15"/>
      <c r="PVK86" s="15"/>
      <c r="PVL86" s="15"/>
      <c r="PVM86" s="15"/>
      <c r="PVN86" s="15"/>
      <c r="PVO86" s="15"/>
      <c r="PVP86" s="15"/>
      <c r="PVQ86" s="15"/>
      <c r="PVR86" s="15"/>
      <c r="PVS86" s="15"/>
      <c r="PVT86" s="15"/>
      <c r="PVU86" s="15"/>
      <c r="PVV86" s="15"/>
      <c r="PVW86" s="15"/>
      <c r="PVX86" s="15"/>
      <c r="PVY86" s="15"/>
      <c r="PVZ86" s="15"/>
      <c r="PWA86" s="15"/>
      <c r="PWB86" s="15"/>
      <c r="PWC86" s="15"/>
      <c r="PWD86" s="15"/>
      <c r="PWE86" s="15"/>
      <c r="PWF86" s="15"/>
      <c r="PWG86" s="15"/>
      <c r="PWH86" s="15"/>
      <c r="PWI86" s="15"/>
      <c r="PWJ86" s="15"/>
      <c r="PWK86" s="15"/>
      <c r="PWL86" s="15"/>
      <c r="PWM86" s="15"/>
      <c r="PWN86" s="15"/>
      <c r="PWO86" s="15"/>
      <c r="PWP86" s="15"/>
      <c r="PWQ86" s="15"/>
      <c r="PWR86" s="15"/>
      <c r="PWS86" s="15"/>
      <c r="PWT86" s="15"/>
      <c r="PWU86" s="15"/>
      <c r="PWV86" s="15"/>
      <c r="PWW86" s="15"/>
      <c r="PWX86" s="15"/>
      <c r="PWY86" s="15"/>
      <c r="PWZ86" s="15"/>
      <c r="PXA86" s="15"/>
      <c r="PXB86" s="15"/>
      <c r="PXC86" s="15"/>
      <c r="PXD86" s="15"/>
      <c r="PXE86" s="15"/>
      <c r="PXF86" s="15"/>
      <c r="PXG86" s="15"/>
      <c r="PXH86" s="15"/>
      <c r="PXI86" s="15"/>
      <c r="PXJ86" s="15"/>
      <c r="PXK86" s="15"/>
      <c r="PXL86" s="15"/>
      <c r="PXM86" s="15"/>
      <c r="PXN86" s="15"/>
      <c r="PXO86" s="15"/>
      <c r="PXP86" s="15"/>
      <c r="PXQ86" s="15"/>
      <c r="PXR86" s="15"/>
      <c r="PXS86" s="15"/>
      <c r="PXT86" s="15"/>
      <c r="PXU86" s="15"/>
      <c r="PXV86" s="15"/>
      <c r="PXW86" s="15"/>
      <c r="PXX86" s="15"/>
      <c r="PXY86" s="15"/>
      <c r="PXZ86" s="15"/>
      <c r="PYA86" s="15"/>
      <c r="PYB86" s="15"/>
      <c r="PYC86" s="15"/>
      <c r="PYD86" s="15"/>
      <c r="PYE86" s="15"/>
      <c r="PYF86" s="15"/>
      <c r="PYG86" s="15"/>
      <c r="PYH86" s="15"/>
      <c r="PYI86" s="15"/>
      <c r="PYJ86" s="15"/>
      <c r="PYK86" s="15"/>
      <c r="PYL86" s="15"/>
      <c r="PYM86" s="15"/>
      <c r="PYN86" s="15"/>
      <c r="PYO86" s="15"/>
      <c r="PYP86" s="15"/>
      <c r="PYQ86" s="15"/>
      <c r="PYR86" s="15"/>
      <c r="PYS86" s="15"/>
      <c r="PYT86" s="15"/>
      <c r="PYU86" s="15"/>
      <c r="PYV86" s="15"/>
      <c r="PYW86" s="15"/>
      <c r="PYX86" s="15"/>
      <c r="PYY86" s="15"/>
      <c r="PYZ86" s="15"/>
      <c r="PZA86" s="15"/>
      <c r="PZB86" s="15"/>
      <c r="PZC86" s="15"/>
      <c r="PZD86" s="15"/>
      <c r="PZE86" s="15"/>
      <c r="PZF86" s="15"/>
      <c r="PZG86" s="15"/>
      <c r="PZH86" s="15"/>
      <c r="PZI86" s="15"/>
      <c r="PZJ86" s="15"/>
      <c r="PZK86" s="15"/>
      <c r="PZL86" s="15"/>
      <c r="PZM86" s="15"/>
      <c r="PZN86" s="15"/>
      <c r="PZO86" s="15"/>
      <c r="PZP86" s="15"/>
      <c r="PZQ86" s="15"/>
      <c r="PZR86" s="15"/>
      <c r="PZS86" s="15"/>
      <c r="PZT86" s="15"/>
      <c r="PZU86" s="15"/>
      <c r="PZV86" s="15"/>
      <c r="PZW86" s="15"/>
      <c r="PZX86" s="15"/>
      <c r="PZY86" s="15"/>
      <c r="PZZ86" s="15"/>
      <c r="QAA86" s="15"/>
      <c r="QAB86" s="15"/>
      <c r="QAC86" s="15"/>
      <c r="QAD86" s="15"/>
      <c r="QAE86" s="15"/>
      <c r="QAF86" s="15"/>
      <c r="QAG86" s="15"/>
      <c r="QAH86" s="15"/>
      <c r="QAI86" s="15"/>
      <c r="QAJ86" s="15"/>
      <c r="QAK86" s="15"/>
      <c r="QAL86" s="15"/>
      <c r="QAM86" s="15"/>
      <c r="QAN86" s="15"/>
      <c r="QAO86" s="15"/>
      <c r="QAP86" s="15"/>
      <c r="QAQ86" s="15"/>
      <c r="QAR86" s="15"/>
      <c r="QAS86" s="15"/>
      <c r="QAT86" s="15"/>
      <c r="QAU86" s="15"/>
      <c r="QAV86" s="15"/>
      <c r="QAW86" s="15"/>
      <c r="QAX86" s="15"/>
      <c r="QAY86" s="15"/>
      <c r="QAZ86" s="15"/>
      <c r="QBA86" s="15"/>
      <c r="QBB86" s="15"/>
      <c r="QBC86" s="15"/>
      <c r="QBD86" s="15"/>
      <c r="QBE86" s="15"/>
      <c r="QBF86" s="15"/>
      <c r="QBG86" s="15"/>
      <c r="QBH86" s="15"/>
      <c r="QBI86" s="15"/>
      <c r="QBJ86" s="15"/>
      <c r="QBK86" s="15"/>
      <c r="QBL86" s="15"/>
      <c r="QBM86" s="15"/>
      <c r="QBN86" s="15"/>
      <c r="QBO86" s="15"/>
      <c r="QBP86" s="15"/>
      <c r="QBQ86" s="15"/>
      <c r="QBR86" s="15"/>
      <c r="QBS86" s="15"/>
      <c r="QBT86" s="15"/>
      <c r="QBU86" s="15"/>
      <c r="QBV86" s="15"/>
      <c r="QBW86" s="15"/>
      <c r="QBX86" s="15"/>
      <c r="QBY86" s="15"/>
      <c r="QBZ86" s="15"/>
      <c r="QCA86" s="15"/>
      <c r="QCB86" s="15"/>
      <c r="QCC86" s="15"/>
      <c r="QCD86" s="15"/>
      <c r="QCE86" s="15"/>
      <c r="QCF86" s="15"/>
      <c r="QCG86" s="15"/>
      <c r="QCH86" s="15"/>
      <c r="QCI86" s="15"/>
      <c r="QCJ86" s="15"/>
      <c r="QCK86" s="15"/>
      <c r="QCL86" s="15"/>
      <c r="QCM86" s="15"/>
      <c r="QCN86" s="15"/>
      <c r="QCO86" s="15"/>
      <c r="QCP86" s="15"/>
      <c r="QCQ86" s="15"/>
      <c r="QCR86" s="15"/>
      <c r="QCS86" s="15"/>
      <c r="QCT86" s="15"/>
      <c r="QCU86" s="15"/>
      <c r="QCV86" s="15"/>
      <c r="QCW86" s="15"/>
      <c r="QCX86" s="15"/>
      <c r="QCY86" s="15"/>
      <c r="QCZ86" s="15"/>
      <c r="QDA86" s="15"/>
      <c r="QDB86" s="15"/>
      <c r="QDC86" s="15"/>
      <c r="QDD86" s="15"/>
      <c r="QDE86" s="15"/>
      <c r="QDF86" s="15"/>
      <c r="QDG86" s="15"/>
      <c r="QDH86" s="15"/>
      <c r="QDI86" s="15"/>
      <c r="QDJ86" s="15"/>
      <c r="QDK86" s="15"/>
      <c r="QDL86" s="15"/>
      <c r="QDM86" s="15"/>
      <c r="QDN86" s="15"/>
      <c r="QDO86" s="15"/>
      <c r="QDP86" s="15"/>
      <c r="QDQ86" s="15"/>
      <c r="QDR86" s="15"/>
      <c r="QDS86" s="15"/>
      <c r="QDT86" s="15"/>
      <c r="QDU86" s="15"/>
      <c r="QDV86" s="15"/>
      <c r="QDW86" s="15"/>
      <c r="QDX86" s="15"/>
      <c r="QDY86" s="15"/>
      <c r="QDZ86" s="15"/>
      <c r="QEA86" s="15"/>
      <c r="QEB86" s="15"/>
      <c r="QEC86" s="15"/>
      <c r="QED86" s="15"/>
      <c r="QEE86" s="15"/>
      <c r="QEF86" s="15"/>
      <c r="QEG86" s="15"/>
      <c r="QEH86" s="15"/>
      <c r="QEI86" s="15"/>
      <c r="QEJ86" s="15"/>
      <c r="QEK86" s="15"/>
      <c r="QEL86" s="15"/>
      <c r="QEM86" s="15"/>
      <c r="QEN86" s="15"/>
      <c r="QEO86" s="15"/>
      <c r="QEP86" s="15"/>
      <c r="QEQ86" s="15"/>
      <c r="QER86" s="15"/>
      <c r="QES86" s="15"/>
      <c r="QET86" s="15"/>
      <c r="QEU86" s="15"/>
      <c r="QEV86" s="15"/>
      <c r="QEW86" s="15"/>
      <c r="QEX86" s="15"/>
      <c r="QEY86" s="15"/>
      <c r="QEZ86" s="15"/>
      <c r="QFA86" s="15"/>
      <c r="QFB86" s="15"/>
      <c r="QFC86" s="15"/>
      <c r="QFD86" s="15"/>
      <c r="QFE86" s="15"/>
      <c r="QFF86" s="15"/>
      <c r="QFG86" s="15"/>
      <c r="QFH86" s="15"/>
      <c r="QFI86" s="15"/>
      <c r="QFJ86" s="15"/>
      <c r="QFK86" s="15"/>
      <c r="QFL86" s="15"/>
      <c r="QFM86" s="15"/>
      <c r="QFN86" s="15"/>
      <c r="QFO86" s="15"/>
      <c r="QFP86" s="15"/>
      <c r="QFQ86" s="15"/>
      <c r="QFR86" s="15"/>
      <c r="QFS86" s="15"/>
      <c r="QFT86" s="15"/>
      <c r="QFU86" s="15"/>
      <c r="QFV86" s="15"/>
      <c r="QFW86" s="15"/>
      <c r="QFX86" s="15"/>
      <c r="QFY86" s="15"/>
      <c r="QFZ86" s="15"/>
      <c r="QGA86" s="15"/>
      <c r="QGB86" s="15"/>
      <c r="QGC86" s="15"/>
      <c r="QGD86" s="15"/>
      <c r="QGE86" s="15"/>
      <c r="QGF86" s="15"/>
      <c r="QGG86" s="15"/>
      <c r="QGH86" s="15"/>
      <c r="QGI86" s="15"/>
      <c r="QGJ86" s="15"/>
      <c r="QGK86" s="15"/>
      <c r="QGL86" s="15"/>
      <c r="QGM86" s="15"/>
      <c r="QGN86" s="15"/>
      <c r="QGO86" s="15"/>
      <c r="QGP86" s="15"/>
      <c r="QGQ86" s="15"/>
      <c r="QGR86" s="15"/>
      <c r="QGS86" s="15"/>
      <c r="QGT86" s="15"/>
      <c r="QGU86" s="15"/>
      <c r="QGV86" s="15"/>
      <c r="QGW86" s="15"/>
      <c r="QGX86" s="15"/>
      <c r="QGY86" s="15"/>
      <c r="QGZ86" s="15"/>
      <c r="QHA86" s="15"/>
      <c r="QHB86" s="15"/>
      <c r="QHC86" s="15"/>
      <c r="QHD86" s="15"/>
      <c r="QHE86" s="15"/>
      <c r="QHF86" s="15"/>
      <c r="QHG86" s="15"/>
      <c r="QHH86" s="15"/>
      <c r="QHI86" s="15"/>
      <c r="QHJ86" s="15"/>
      <c r="QHK86" s="15"/>
      <c r="QHL86" s="15"/>
      <c r="QHM86" s="15"/>
      <c r="QHN86" s="15"/>
      <c r="QHO86" s="15"/>
      <c r="QHP86" s="15"/>
      <c r="QHQ86" s="15"/>
      <c r="QHR86" s="15"/>
      <c r="QHS86" s="15"/>
      <c r="QHT86" s="15"/>
      <c r="QHU86" s="15"/>
      <c r="QHV86" s="15"/>
      <c r="QHW86" s="15"/>
      <c r="QHX86" s="15"/>
      <c r="QHY86" s="15"/>
      <c r="QHZ86" s="15"/>
      <c r="QIA86" s="15"/>
      <c r="QIB86" s="15"/>
      <c r="QIC86" s="15"/>
      <c r="QID86" s="15"/>
      <c r="QIE86" s="15"/>
      <c r="QIF86" s="15"/>
      <c r="QIG86" s="15"/>
      <c r="QIH86" s="15"/>
      <c r="QII86" s="15"/>
      <c r="QIJ86" s="15"/>
      <c r="QIK86" s="15"/>
      <c r="QIL86" s="15"/>
      <c r="QIM86" s="15"/>
      <c r="QIN86" s="15"/>
      <c r="QIO86" s="15"/>
      <c r="QIP86" s="15"/>
      <c r="QIQ86" s="15"/>
      <c r="QIR86" s="15"/>
      <c r="QIS86" s="15"/>
      <c r="QIT86" s="15"/>
      <c r="QIU86" s="15"/>
      <c r="QIV86" s="15"/>
      <c r="QIW86" s="15"/>
      <c r="QIX86" s="15"/>
      <c r="QIY86" s="15"/>
      <c r="QIZ86" s="15"/>
      <c r="QJA86" s="15"/>
      <c r="QJB86" s="15"/>
      <c r="QJC86" s="15"/>
      <c r="QJD86" s="15"/>
      <c r="QJE86" s="15"/>
      <c r="QJF86" s="15"/>
      <c r="QJG86" s="15"/>
      <c r="QJH86" s="15"/>
      <c r="QJI86" s="15"/>
      <c r="QJJ86" s="15"/>
      <c r="QJK86" s="15"/>
      <c r="QJL86" s="15"/>
      <c r="QJM86" s="15"/>
      <c r="QJN86" s="15"/>
      <c r="QJO86" s="15"/>
      <c r="QJP86" s="15"/>
      <c r="QJQ86" s="15"/>
      <c r="QJR86" s="15"/>
      <c r="QJS86" s="15"/>
      <c r="QJT86" s="15"/>
      <c r="QJU86" s="15"/>
      <c r="QJV86" s="15"/>
      <c r="QJW86" s="15"/>
      <c r="QJX86" s="15"/>
      <c r="QJY86" s="15"/>
      <c r="QJZ86" s="15"/>
      <c r="QKA86" s="15"/>
      <c r="QKB86" s="15"/>
      <c r="QKC86" s="15"/>
      <c r="QKD86" s="15"/>
      <c r="QKE86" s="15"/>
      <c r="QKF86" s="15"/>
      <c r="QKG86" s="15"/>
      <c r="QKH86" s="15"/>
      <c r="QKI86" s="15"/>
      <c r="QKJ86" s="15"/>
      <c r="QKK86" s="15"/>
      <c r="QKL86" s="15"/>
      <c r="QKM86" s="15"/>
      <c r="QKN86" s="15"/>
      <c r="QKO86" s="15"/>
      <c r="QKP86" s="15"/>
      <c r="QKQ86" s="15"/>
      <c r="QKR86" s="15"/>
      <c r="QKS86" s="15"/>
      <c r="QKT86" s="15"/>
      <c r="QKU86" s="15"/>
      <c r="QKV86" s="15"/>
      <c r="QKW86" s="15"/>
      <c r="QKX86" s="15"/>
      <c r="QKY86" s="15"/>
      <c r="QKZ86" s="15"/>
      <c r="QLA86" s="15"/>
      <c r="QLB86" s="15"/>
      <c r="QLC86" s="15"/>
      <c r="QLD86" s="15"/>
      <c r="QLE86" s="15"/>
      <c r="QLF86" s="15"/>
      <c r="QLG86" s="15"/>
      <c r="QLH86" s="15"/>
      <c r="QLI86" s="15"/>
      <c r="QLJ86" s="15"/>
      <c r="QLK86" s="15"/>
      <c r="QLL86" s="15"/>
      <c r="QLM86" s="15"/>
      <c r="QLN86" s="15"/>
      <c r="QLO86" s="15"/>
      <c r="QLP86" s="15"/>
      <c r="QLQ86" s="15"/>
      <c r="QLR86" s="15"/>
      <c r="QLS86" s="15"/>
      <c r="QLT86" s="15"/>
      <c r="QLU86" s="15"/>
      <c r="QLV86" s="15"/>
      <c r="QLW86" s="15"/>
      <c r="QLX86" s="15"/>
      <c r="QLY86" s="15"/>
      <c r="QLZ86" s="15"/>
      <c r="QMA86" s="15"/>
      <c r="QMB86" s="15"/>
      <c r="QMC86" s="15"/>
      <c r="QMD86" s="15"/>
      <c r="QME86" s="15"/>
      <c r="QMF86" s="15"/>
      <c r="QMG86" s="15"/>
      <c r="QMH86" s="15"/>
      <c r="QMI86" s="15"/>
      <c r="QMJ86" s="15"/>
      <c r="QMK86" s="15"/>
      <c r="QML86" s="15"/>
      <c r="QMM86" s="15"/>
      <c r="QMN86" s="15"/>
      <c r="QMO86" s="15"/>
      <c r="QMP86" s="15"/>
      <c r="QMQ86" s="15"/>
      <c r="QMR86" s="15"/>
      <c r="QMS86" s="15"/>
      <c r="QMT86" s="15"/>
      <c r="QMU86" s="15"/>
      <c r="QMV86" s="15"/>
      <c r="QMW86" s="15"/>
      <c r="QMX86" s="15"/>
      <c r="QMY86" s="15"/>
      <c r="QMZ86" s="15"/>
      <c r="QNA86" s="15"/>
      <c r="QNB86" s="15"/>
      <c r="QNC86" s="15"/>
      <c r="QND86" s="15"/>
      <c r="QNE86" s="15"/>
      <c r="QNF86" s="15"/>
      <c r="QNG86" s="15"/>
      <c r="QNH86" s="15"/>
      <c r="QNI86" s="15"/>
      <c r="QNJ86" s="15"/>
      <c r="QNK86" s="15"/>
      <c r="QNL86" s="15"/>
      <c r="QNM86" s="15"/>
      <c r="QNN86" s="15"/>
      <c r="QNO86" s="15"/>
      <c r="QNP86" s="15"/>
      <c r="QNQ86" s="15"/>
      <c r="QNR86" s="15"/>
      <c r="QNS86" s="15"/>
      <c r="QNT86" s="15"/>
      <c r="QNU86" s="15"/>
      <c r="QNV86" s="15"/>
      <c r="QNW86" s="15"/>
      <c r="QNX86" s="15"/>
      <c r="QNY86" s="15"/>
      <c r="QNZ86" s="15"/>
      <c r="QOA86" s="15"/>
      <c r="QOB86" s="15"/>
      <c r="QOC86" s="15"/>
      <c r="QOD86" s="15"/>
      <c r="QOE86" s="15"/>
      <c r="QOF86" s="15"/>
      <c r="QOG86" s="15"/>
      <c r="QOH86" s="15"/>
      <c r="QOI86" s="15"/>
      <c r="QOJ86" s="15"/>
      <c r="QOK86" s="15"/>
      <c r="QOL86" s="15"/>
      <c r="QOM86" s="15"/>
      <c r="QON86" s="15"/>
      <c r="QOO86" s="15"/>
      <c r="QOP86" s="15"/>
      <c r="QOQ86" s="15"/>
      <c r="QOR86" s="15"/>
      <c r="QOS86" s="15"/>
      <c r="QOT86" s="15"/>
      <c r="QOU86" s="15"/>
      <c r="QOV86" s="15"/>
      <c r="QOW86" s="15"/>
      <c r="QOX86" s="15"/>
      <c r="QOY86" s="15"/>
      <c r="QOZ86" s="15"/>
      <c r="QPA86" s="15"/>
      <c r="QPB86" s="15"/>
      <c r="QPC86" s="15"/>
      <c r="QPD86" s="15"/>
      <c r="QPE86" s="15"/>
      <c r="QPF86" s="15"/>
      <c r="QPG86" s="15"/>
      <c r="QPH86" s="15"/>
      <c r="QPI86" s="15"/>
      <c r="QPJ86" s="15"/>
      <c r="QPK86" s="15"/>
      <c r="QPL86" s="15"/>
      <c r="QPM86" s="15"/>
      <c r="QPN86" s="15"/>
      <c r="QPO86" s="15"/>
      <c r="QPP86" s="15"/>
      <c r="QPQ86" s="15"/>
      <c r="QPR86" s="15"/>
      <c r="QPS86" s="15"/>
      <c r="QPT86" s="15"/>
      <c r="QPU86" s="15"/>
      <c r="QPV86" s="15"/>
      <c r="QPW86" s="15"/>
      <c r="QPX86" s="15"/>
      <c r="QPY86" s="15"/>
      <c r="QPZ86" s="15"/>
      <c r="QQA86" s="15"/>
      <c r="QQB86" s="15"/>
      <c r="QQC86" s="15"/>
      <c r="QQD86" s="15"/>
      <c r="QQE86" s="15"/>
      <c r="QQF86" s="15"/>
      <c r="QQG86" s="15"/>
      <c r="QQH86" s="15"/>
      <c r="QQI86" s="15"/>
      <c r="QQJ86" s="15"/>
      <c r="QQK86" s="15"/>
      <c r="QQL86" s="15"/>
      <c r="QQM86" s="15"/>
      <c r="QQN86" s="15"/>
      <c r="QQO86" s="15"/>
      <c r="QQP86" s="15"/>
      <c r="QQQ86" s="15"/>
      <c r="QQR86" s="15"/>
      <c r="QQS86" s="15"/>
      <c r="QQT86" s="15"/>
      <c r="QQU86" s="15"/>
      <c r="QQV86" s="15"/>
      <c r="QQW86" s="15"/>
      <c r="QQX86" s="15"/>
      <c r="QQY86" s="15"/>
      <c r="QQZ86" s="15"/>
      <c r="QRA86" s="15"/>
      <c r="QRB86" s="15"/>
      <c r="QRC86" s="15"/>
      <c r="QRD86" s="15"/>
      <c r="QRE86" s="15"/>
      <c r="QRF86" s="15"/>
      <c r="QRG86" s="15"/>
      <c r="QRH86" s="15"/>
      <c r="QRI86" s="15"/>
      <c r="QRJ86" s="15"/>
      <c r="QRK86" s="15"/>
      <c r="QRL86" s="15"/>
      <c r="QRM86" s="15"/>
      <c r="QRN86" s="15"/>
      <c r="QRO86" s="15"/>
      <c r="QRP86" s="15"/>
      <c r="QRQ86" s="15"/>
      <c r="QRR86" s="15"/>
      <c r="QRS86" s="15"/>
      <c r="QRT86" s="15"/>
      <c r="QRU86" s="15"/>
      <c r="QRV86" s="15"/>
      <c r="QRW86" s="15"/>
      <c r="QRX86" s="15"/>
      <c r="QRY86" s="15"/>
      <c r="QRZ86" s="15"/>
      <c r="QSA86" s="15"/>
      <c r="QSB86" s="15"/>
      <c r="QSC86" s="15"/>
      <c r="QSD86" s="15"/>
      <c r="QSE86" s="15"/>
      <c r="QSF86" s="15"/>
      <c r="QSG86" s="15"/>
      <c r="QSH86" s="15"/>
      <c r="QSI86" s="15"/>
      <c r="QSJ86" s="15"/>
      <c r="QSK86" s="15"/>
      <c r="QSL86" s="15"/>
      <c r="QSM86" s="15"/>
      <c r="QSN86" s="15"/>
      <c r="QSO86" s="15"/>
      <c r="QSP86" s="15"/>
      <c r="QSQ86" s="15"/>
      <c r="QSR86" s="15"/>
      <c r="QSS86" s="15"/>
      <c r="QST86" s="15"/>
      <c r="QSU86" s="15"/>
      <c r="QSV86" s="15"/>
      <c r="QSW86" s="15"/>
      <c r="QSX86" s="15"/>
      <c r="QSY86" s="15"/>
      <c r="QSZ86" s="15"/>
      <c r="QTA86" s="15"/>
      <c r="QTB86" s="15"/>
      <c r="QTC86" s="15"/>
      <c r="QTD86" s="15"/>
      <c r="QTE86" s="15"/>
      <c r="QTF86" s="15"/>
      <c r="QTG86" s="15"/>
      <c r="QTH86" s="15"/>
      <c r="QTI86" s="15"/>
      <c r="QTJ86" s="15"/>
      <c r="QTK86" s="15"/>
      <c r="QTL86" s="15"/>
      <c r="QTM86" s="15"/>
      <c r="QTN86" s="15"/>
      <c r="QTO86" s="15"/>
      <c r="QTP86" s="15"/>
      <c r="QTQ86" s="15"/>
      <c r="QTR86" s="15"/>
      <c r="QTS86" s="15"/>
      <c r="QTT86" s="15"/>
      <c r="QTU86" s="15"/>
      <c r="QTV86" s="15"/>
      <c r="QTW86" s="15"/>
      <c r="QTX86" s="15"/>
      <c r="QTY86" s="15"/>
      <c r="QTZ86" s="15"/>
      <c r="QUA86" s="15"/>
      <c r="QUB86" s="15"/>
      <c r="QUC86" s="15"/>
      <c r="QUD86" s="15"/>
      <c r="QUE86" s="15"/>
      <c r="QUF86" s="15"/>
      <c r="QUG86" s="15"/>
      <c r="QUH86" s="15"/>
      <c r="QUI86" s="15"/>
      <c r="QUJ86" s="15"/>
      <c r="QUK86" s="15"/>
      <c r="QUL86" s="15"/>
      <c r="QUM86" s="15"/>
      <c r="QUN86" s="15"/>
      <c r="QUO86" s="15"/>
      <c r="QUP86" s="15"/>
      <c r="QUQ86" s="15"/>
      <c r="QUR86" s="15"/>
      <c r="QUS86" s="15"/>
      <c r="QUT86" s="15"/>
      <c r="QUU86" s="15"/>
      <c r="QUV86" s="15"/>
      <c r="QUW86" s="15"/>
      <c r="QUX86" s="15"/>
      <c r="QUY86" s="15"/>
      <c r="QUZ86" s="15"/>
      <c r="QVA86" s="15"/>
      <c r="QVB86" s="15"/>
      <c r="QVC86" s="15"/>
      <c r="QVD86" s="15"/>
      <c r="QVE86" s="15"/>
      <c r="QVF86" s="15"/>
      <c r="QVG86" s="15"/>
      <c r="QVH86" s="15"/>
      <c r="QVI86" s="15"/>
      <c r="QVJ86" s="15"/>
      <c r="QVK86" s="15"/>
      <c r="QVL86" s="15"/>
      <c r="QVM86" s="15"/>
      <c r="QVN86" s="15"/>
      <c r="QVO86" s="15"/>
      <c r="QVP86" s="15"/>
      <c r="QVQ86" s="15"/>
      <c r="QVR86" s="15"/>
      <c r="QVS86" s="15"/>
      <c r="QVT86" s="15"/>
      <c r="QVU86" s="15"/>
      <c r="QVV86" s="15"/>
      <c r="QVW86" s="15"/>
      <c r="QVX86" s="15"/>
      <c r="QVY86" s="15"/>
      <c r="QVZ86" s="15"/>
      <c r="QWA86" s="15"/>
      <c r="QWB86" s="15"/>
      <c r="QWC86" s="15"/>
      <c r="QWD86" s="15"/>
      <c r="QWE86" s="15"/>
      <c r="QWF86" s="15"/>
      <c r="QWG86" s="15"/>
      <c r="QWH86" s="15"/>
      <c r="QWI86" s="15"/>
      <c r="QWJ86" s="15"/>
      <c r="QWK86" s="15"/>
      <c r="QWL86" s="15"/>
      <c r="QWM86" s="15"/>
      <c r="QWN86" s="15"/>
      <c r="QWO86" s="15"/>
      <c r="QWP86" s="15"/>
      <c r="QWQ86" s="15"/>
      <c r="QWR86" s="15"/>
      <c r="QWS86" s="15"/>
      <c r="QWT86" s="15"/>
      <c r="QWU86" s="15"/>
      <c r="QWV86" s="15"/>
      <c r="QWW86" s="15"/>
      <c r="QWX86" s="15"/>
      <c r="QWY86" s="15"/>
      <c r="QWZ86" s="15"/>
      <c r="QXA86" s="15"/>
      <c r="QXB86" s="15"/>
      <c r="QXC86" s="15"/>
      <c r="QXD86" s="15"/>
      <c r="QXE86" s="15"/>
      <c r="QXF86" s="15"/>
      <c r="QXG86" s="15"/>
      <c r="QXH86" s="15"/>
      <c r="QXI86" s="15"/>
      <c r="QXJ86" s="15"/>
      <c r="QXK86" s="15"/>
      <c r="QXL86" s="15"/>
      <c r="QXM86" s="15"/>
      <c r="QXN86" s="15"/>
      <c r="QXO86" s="15"/>
      <c r="QXP86" s="15"/>
      <c r="QXQ86" s="15"/>
      <c r="QXR86" s="15"/>
      <c r="QXS86" s="15"/>
      <c r="QXT86" s="15"/>
      <c r="QXU86" s="15"/>
      <c r="QXV86" s="15"/>
      <c r="QXW86" s="15"/>
      <c r="QXX86" s="15"/>
      <c r="QXY86" s="15"/>
      <c r="QXZ86" s="15"/>
      <c r="QYA86" s="15"/>
      <c r="QYB86" s="15"/>
      <c r="QYC86" s="15"/>
      <c r="QYD86" s="15"/>
      <c r="QYE86" s="15"/>
      <c r="QYF86" s="15"/>
      <c r="QYG86" s="15"/>
      <c r="QYH86" s="15"/>
      <c r="QYI86" s="15"/>
      <c r="QYJ86" s="15"/>
      <c r="QYK86" s="15"/>
      <c r="QYL86" s="15"/>
      <c r="QYM86" s="15"/>
      <c r="QYN86" s="15"/>
      <c r="QYO86" s="15"/>
      <c r="QYP86" s="15"/>
      <c r="QYQ86" s="15"/>
      <c r="QYR86" s="15"/>
      <c r="QYS86" s="15"/>
      <c r="QYT86" s="15"/>
      <c r="QYU86" s="15"/>
      <c r="QYV86" s="15"/>
      <c r="QYW86" s="15"/>
      <c r="QYX86" s="15"/>
      <c r="QYY86" s="15"/>
      <c r="QYZ86" s="15"/>
      <c r="QZA86" s="15"/>
      <c r="QZB86" s="15"/>
      <c r="QZC86" s="15"/>
      <c r="QZD86" s="15"/>
      <c r="QZE86" s="15"/>
      <c r="QZF86" s="15"/>
      <c r="QZG86" s="15"/>
      <c r="QZH86" s="15"/>
      <c r="QZI86" s="15"/>
      <c r="QZJ86" s="15"/>
      <c r="QZK86" s="15"/>
      <c r="QZL86" s="15"/>
      <c r="QZM86" s="15"/>
      <c r="QZN86" s="15"/>
      <c r="QZO86" s="15"/>
      <c r="QZP86" s="15"/>
      <c r="QZQ86" s="15"/>
      <c r="QZR86" s="15"/>
      <c r="QZS86" s="15"/>
      <c r="QZT86" s="15"/>
      <c r="QZU86" s="15"/>
      <c r="QZV86" s="15"/>
      <c r="QZW86" s="15"/>
      <c r="QZX86" s="15"/>
      <c r="QZY86" s="15"/>
      <c r="QZZ86" s="15"/>
      <c r="RAA86" s="15"/>
      <c r="RAB86" s="15"/>
      <c r="RAC86" s="15"/>
      <c r="RAD86" s="15"/>
      <c r="RAE86" s="15"/>
      <c r="RAF86" s="15"/>
      <c r="RAG86" s="15"/>
      <c r="RAH86" s="15"/>
      <c r="RAI86" s="15"/>
      <c r="RAJ86" s="15"/>
      <c r="RAK86" s="15"/>
      <c r="RAL86" s="15"/>
      <c r="RAM86" s="15"/>
      <c r="RAN86" s="15"/>
      <c r="RAO86" s="15"/>
      <c r="RAP86" s="15"/>
      <c r="RAQ86" s="15"/>
      <c r="RAR86" s="15"/>
      <c r="RAS86" s="15"/>
      <c r="RAT86" s="15"/>
      <c r="RAU86" s="15"/>
      <c r="RAV86" s="15"/>
      <c r="RAW86" s="15"/>
      <c r="RAX86" s="15"/>
      <c r="RAY86" s="15"/>
      <c r="RAZ86" s="15"/>
      <c r="RBA86" s="15"/>
      <c r="RBB86" s="15"/>
      <c r="RBC86" s="15"/>
      <c r="RBD86" s="15"/>
      <c r="RBE86" s="15"/>
      <c r="RBF86" s="15"/>
      <c r="RBG86" s="15"/>
      <c r="RBH86" s="15"/>
      <c r="RBI86" s="15"/>
      <c r="RBJ86" s="15"/>
      <c r="RBK86" s="15"/>
      <c r="RBL86" s="15"/>
      <c r="RBM86" s="15"/>
      <c r="RBN86" s="15"/>
      <c r="RBO86" s="15"/>
      <c r="RBP86" s="15"/>
      <c r="RBQ86" s="15"/>
      <c r="RBR86" s="15"/>
      <c r="RBS86" s="15"/>
      <c r="RBT86" s="15"/>
      <c r="RBU86" s="15"/>
      <c r="RBV86" s="15"/>
      <c r="RBW86" s="15"/>
      <c r="RBX86" s="15"/>
      <c r="RBY86" s="15"/>
      <c r="RBZ86" s="15"/>
      <c r="RCA86" s="15"/>
      <c r="RCB86" s="15"/>
      <c r="RCC86" s="15"/>
      <c r="RCD86" s="15"/>
      <c r="RCE86" s="15"/>
      <c r="RCF86" s="15"/>
      <c r="RCG86" s="15"/>
      <c r="RCH86" s="15"/>
      <c r="RCI86" s="15"/>
      <c r="RCJ86" s="15"/>
      <c r="RCK86" s="15"/>
      <c r="RCL86" s="15"/>
      <c r="RCM86" s="15"/>
      <c r="RCN86" s="15"/>
      <c r="RCO86" s="15"/>
      <c r="RCP86" s="15"/>
      <c r="RCQ86" s="15"/>
      <c r="RCR86" s="15"/>
      <c r="RCS86" s="15"/>
      <c r="RCT86" s="15"/>
      <c r="RCU86" s="15"/>
      <c r="RCV86" s="15"/>
      <c r="RCW86" s="15"/>
      <c r="RCX86" s="15"/>
      <c r="RCY86" s="15"/>
      <c r="RCZ86" s="15"/>
      <c r="RDA86" s="15"/>
      <c r="RDB86" s="15"/>
      <c r="RDC86" s="15"/>
      <c r="RDD86" s="15"/>
      <c r="RDE86" s="15"/>
      <c r="RDF86" s="15"/>
      <c r="RDG86" s="15"/>
      <c r="RDH86" s="15"/>
      <c r="RDI86" s="15"/>
      <c r="RDJ86" s="15"/>
      <c r="RDK86" s="15"/>
      <c r="RDL86" s="15"/>
      <c r="RDM86" s="15"/>
      <c r="RDN86" s="15"/>
      <c r="RDO86" s="15"/>
      <c r="RDP86" s="15"/>
      <c r="RDQ86" s="15"/>
      <c r="RDR86" s="15"/>
      <c r="RDS86" s="15"/>
      <c r="RDT86" s="15"/>
      <c r="RDU86" s="15"/>
      <c r="RDV86" s="15"/>
      <c r="RDW86" s="15"/>
      <c r="RDX86" s="15"/>
      <c r="RDY86" s="15"/>
      <c r="RDZ86" s="15"/>
      <c r="REA86" s="15"/>
      <c r="REB86" s="15"/>
      <c r="REC86" s="15"/>
      <c r="RED86" s="15"/>
      <c r="REE86" s="15"/>
      <c r="REF86" s="15"/>
      <c r="REG86" s="15"/>
      <c r="REH86" s="15"/>
      <c r="REI86" s="15"/>
      <c r="REJ86" s="15"/>
      <c r="REK86" s="15"/>
      <c r="REL86" s="15"/>
      <c r="REM86" s="15"/>
      <c r="REN86" s="15"/>
      <c r="REO86" s="15"/>
      <c r="REP86" s="15"/>
      <c r="REQ86" s="15"/>
      <c r="RER86" s="15"/>
      <c r="RES86" s="15"/>
      <c r="RET86" s="15"/>
      <c r="REU86" s="15"/>
      <c r="REV86" s="15"/>
      <c r="REW86" s="15"/>
      <c r="REX86" s="15"/>
      <c r="REY86" s="15"/>
      <c r="REZ86" s="15"/>
      <c r="RFA86" s="15"/>
      <c r="RFB86" s="15"/>
      <c r="RFC86" s="15"/>
      <c r="RFD86" s="15"/>
      <c r="RFE86" s="15"/>
      <c r="RFF86" s="15"/>
      <c r="RFG86" s="15"/>
      <c r="RFH86" s="15"/>
      <c r="RFI86" s="15"/>
      <c r="RFJ86" s="15"/>
      <c r="RFK86" s="15"/>
      <c r="RFL86" s="15"/>
      <c r="RFM86" s="15"/>
      <c r="RFN86" s="15"/>
      <c r="RFO86" s="15"/>
      <c r="RFP86" s="15"/>
      <c r="RFQ86" s="15"/>
      <c r="RFR86" s="15"/>
      <c r="RFS86" s="15"/>
      <c r="RFT86" s="15"/>
      <c r="RFU86" s="15"/>
      <c r="RFV86" s="15"/>
      <c r="RFW86" s="15"/>
      <c r="RFX86" s="15"/>
      <c r="RFY86" s="15"/>
      <c r="RFZ86" s="15"/>
      <c r="RGA86" s="15"/>
      <c r="RGB86" s="15"/>
      <c r="RGC86" s="15"/>
      <c r="RGD86" s="15"/>
      <c r="RGE86" s="15"/>
      <c r="RGF86" s="15"/>
      <c r="RGG86" s="15"/>
      <c r="RGH86" s="15"/>
      <c r="RGI86" s="15"/>
      <c r="RGJ86" s="15"/>
      <c r="RGK86" s="15"/>
      <c r="RGL86" s="15"/>
      <c r="RGM86" s="15"/>
      <c r="RGN86" s="15"/>
      <c r="RGO86" s="15"/>
      <c r="RGP86" s="15"/>
      <c r="RGQ86" s="15"/>
      <c r="RGR86" s="15"/>
      <c r="RGS86" s="15"/>
      <c r="RGT86" s="15"/>
      <c r="RGU86" s="15"/>
      <c r="RGV86" s="15"/>
      <c r="RGW86" s="15"/>
      <c r="RGX86" s="15"/>
      <c r="RGY86" s="15"/>
      <c r="RGZ86" s="15"/>
      <c r="RHA86" s="15"/>
      <c r="RHB86" s="15"/>
      <c r="RHC86" s="15"/>
      <c r="RHD86" s="15"/>
      <c r="RHE86" s="15"/>
      <c r="RHF86" s="15"/>
      <c r="RHG86" s="15"/>
      <c r="RHH86" s="15"/>
      <c r="RHI86" s="15"/>
      <c r="RHJ86" s="15"/>
      <c r="RHK86" s="15"/>
      <c r="RHL86" s="15"/>
      <c r="RHM86" s="15"/>
      <c r="RHN86" s="15"/>
      <c r="RHO86" s="15"/>
      <c r="RHP86" s="15"/>
      <c r="RHQ86" s="15"/>
      <c r="RHR86" s="15"/>
      <c r="RHS86" s="15"/>
      <c r="RHT86" s="15"/>
      <c r="RHU86" s="15"/>
      <c r="RHV86" s="15"/>
      <c r="RHW86" s="15"/>
      <c r="RHX86" s="15"/>
      <c r="RHY86" s="15"/>
      <c r="RHZ86" s="15"/>
      <c r="RIA86" s="15"/>
      <c r="RIB86" s="15"/>
      <c r="RIC86" s="15"/>
      <c r="RID86" s="15"/>
      <c r="RIE86" s="15"/>
      <c r="RIF86" s="15"/>
      <c r="RIG86" s="15"/>
      <c r="RIH86" s="15"/>
      <c r="RII86" s="15"/>
      <c r="RIJ86" s="15"/>
      <c r="RIK86" s="15"/>
      <c r="RIL86" s="15"/>
      <c r="RIM86" s="15"/>
      <c r="RIN86" s="15"/>
      <c r="RIO86" s="15"/>
      <c r="RIP86" s="15"/>
      <c r="RIQ86" s="15"/>
      <c r="RIR86" s="15"/>
      <c r="RIS86" s="15"/>
      <c r="RIT86" s="15"/>
      <c r="RIU86" s="15"/>
      <c r="RIV86" s="15"/>
      <c r="RIW86" s="15"/>
      <c r="RIX86" s="15"/>
      <c r="RIY86" s="15"/>
      <c r="RIZ86" s="15"/>
      <c r="RJA86" s="15"/>
      <c r="RJB86" s="15"/>
      <c r="RJC86" s="15"/>
      <c r="RJD86" s="15"/>
      <c r="RJE86" s="15"/>
      <c r="RJF86" s="15"/>
      <c r="RJG86" s="15"/>
      <c r="RJH86" s="15"/>
      <c r="RJI86" s="15"/>
      <c r="RJJ86" s="15"/>
      <c r="RJK86" s="15"/>
      <c r="RJL86" s="15"/>
      <c r="RJM86" s="15"/>
      <c r="RJN86" s="15"/>
      <c r="RJO86" s="15"/>
      <c r="RJP86" s="15"/>
      <c r="RJQ86" s="15"/>
      <c r="RJR86" s="15"/>
      <c r="RJS86" s="15"/>
      <c r="RJT86" s="15"/>
      <c r="RJU86" s="15"/>
      <c r="RJV86" s="15"/>
      <c r="RJW86" s="15"/>
      <c r="RJX86" s="15"/>
      <c r="RJY86" s="15"/>
      <c r="RJZ86" s="15"/>
      <c r="RKA86" s="15"/>
      <c r="RKB86" s="15"/>
      <c r="RKC86" s="15"/>
      <c r="RKD86" s="15"/>
      <c r="RKE86" s="15"/>
      <c r="RKF86" s="15"/>
      <c r="RKG86" s="15"/>
      <c r="RKH86" s="15"/>
      <c r="RKI86" s="15"/>
      <c r="RKJ86" s="15"/>
      <c r="RKK86" s="15"/>
      <c r="RKL86" s="15"/>
      <c r="RKM86" s="15"/>
      <c r="RKN86" s="15"/>
      <c r="RKO86" s="15"/>
      <c r="RKP86" s="15"/>
      <c r="RKQ86" s="15"/>
      <c r="RKR86" s="15"/>
      <c r="RKS86" s="15"/>
      <c r="RKT86" s="15"/>
      <c r="RKU86" s="15"/>
      <c r="RKV86" s="15"/>
      <c r="RKW86" s="15"/>
      <c r="RKX86" s="15"/>
      <c r="RKY86" s="15"/>
      <c r="RKZ86" s="15"/>
      <c r="RLA86" s="15"/>
      <c r="RLB86" s="15"/>
      <c r="RLC86" s="15"/>
      <c r="RLD86" s="15"/>
      <c r="RLE86" s="15"/>
      <c r="RLF86" s="15"/>
      <c r="RLG86" s="15"/>
      <c r="RLH86" s="15"/>
      <c r="RLI86" s="15"/>
      <c r="RLJ86" s="15"/>
      <c r="RLK86" s="15"/>
      <c r="RLL86" s="15"/>
      <c r="RLM86" s="15"/>
      <c r="RLN86" s="15"/>
      <c r="RLO86" s="15"/>
      <c r="RLP86" s="15"/>
      <c r="RLQ86" s="15"/>
      <c r="RLR86" s="15"/>
      <c r="RLS86" s="15"/>
      <c r="RLT86" s="15"/>
      <c r="RLU86" s="15"/>
      <c r="RLV86" s="15"/>
      <c r="RLW86" s="15"/>
      <c r="RLX86" s="15"/>
      <c r="RLY86" s="15"/>
      <c r="RLZ86" s="15"/>
      <c r="RMA86" s="15"/>
      <c r="RMB86" s="15"/>
      <c r="RMC86" s="15"/>
      <c r="RMD86" s="15"/>
      <c r="RME86" s="15"/>
      <c r="RMF86" s="15"/>
      <c r="RMG86" s="15"/>
      <c r="RMH86" s="15"/>
      <c r="RMI86" s="15"/>
      <c r="RMJ86" s="15"/>
      <c r="RMK86" s="15"/>
      <c r="RML86" s="15"/>
      <c r="RMM86" s="15"/>
      <c r="RMN86" s="15"/>
      <c r="RMO86" s="15"/>
      <c r="RMP86" s="15"/>
      <c r="RMQ86" s="15"/>
      <c r="RMR86" s="15"/>
      <c r="RMS86" s="15"/>
      <c r="RMT86" s="15"/>
      <c r="RMU86" s="15"/>
      <c r="RMV86" s="15"/>
      <c r="RMW86" s="15"/>
      <c r="RMX86" s="15"/>
      <c r="RMY86" s="15"/>
      <c r="RMZ86" s="15"/>
      <c r="RNA86" s="15"/>
      <c r="RNB86" s="15"/>
      <c r="RNC86" s="15"/>
      <c r="RND86" s="15"/>
      <c r="RNE86" s="15"/>
      <c r="RNF86" s="15"/>
      <c r="RNG86" s="15"/>
      <c r="RNH86" s="15"/>
      <c r="RNI86" s="15"/>
      <c r="RNJ86" s="15"/>
      <c r="RNK86" s="15"/>
      <c r="RNL86" s="15"/>
      <c r="RNM86" s="15"/>
      <c r="RNN86" s="15"/>
      <c r="RNO86" s="15"/>
      <c r="RNP86" s="15"/>
      <c r="RNQ86" s="15"/>
      <c r="RNR86" s="15"/>
      <c r="RNS86" s="15"/>
      <c r="RNT86" s="15"/>
      <c r="RNU86" s="15"/>
      <c r="RNV86" s="15"/>
      <c r="RNW86" s="15"/>
      <c r="RNX86" s="15"/>
      <c r="RNY86" s="15"/>
      <c r="RNZ86" s="15"/>
      <c r="ROA86" s="15"/>
      <c r="ROB86" s="15"/>
      <c r="ROC86" s="15"/>
      <c r="ROD86" s="15"/>
      <c r="ROE86" s="15"/>
      <c r="ROF86" s="15"/>
      <c r="ROG86" s="15"/>
      <c r="ROH86" s="15"/>
      <c r="ROI86" s="15"/>
      <c r="ROJ86" s="15"/>
      <c r="ROK86" s="15"/>
      <c r="ROL86" s="15"/>
      <c r="ROM86" s="15"/>
      <c r="RON86" s="15"/>
      <c r="ROO86" s="15"/>
      <c r="ROP86" s="15"/>
      <c r="ROQ86" s="15"/>
      <c r="ROR86" s="15"/>
      <c r="ROS86" s="15"/>
      <c r="ROT86" s="15"/>
      <c r="ROU86" s="15"/>
      <c r="ROV86" s="15"/>
      <c r="ROW86" s="15"/>
      <c r="ROX86" s="15"/>
      <c r="ROY86" s="15"/>
      <c r="ROZ86" s="15"/>
      <c r="RPA86" s="15"/>
      <c r="RPB86" s="15"/>
      <c r="RPC86" s="15"/>
      <c r="RPD86" s="15"/>
      <c r="RPE86" s="15"/>
      <c r="RPF86" s="15"/>
      <c r="RPG86" s="15"/>
      <c r="RPH86" s="15"/>
      <c r="RPI86" s="15"/>
      <c r="RPJ86" s="15"/>
      <c r="RPK86" s="15"/>
      <c r="RPL86" s="15"/>
      <c r="RPM86" s="15"/>
      <c r="RPN86" s="15"/>
      <c r="RPO86" s="15"/>
      <c r="RPP86" s="15"/>
      <c r="RPQ86" s="15"/>
      <c r="RPR86" s="15"/>
      <c r="RPS86" s="15"/>
      <c r="RPT86" s="15"/>
      <c r="RPU86" s="15"/>
      <c r="RPV86" s="15"/>
      <c r="RPW86" s="15"/>
      <c r="RPX86" s="15"/>
      <c r="RPY86" s="15"/>
      <c r="RPZ86" s="15"/>
      <c r="RQA86" s="15"/>
      <c r="RQB86" s="15"/>
      <c r="RQC86" s="15"/>
      <c r="RQD86" s="15"/>
      <c r="RQE86" s="15"/>
      <c r="RQF86" s="15"/>
      <c r="RQG86" s="15"/>
      <c r="RQH86" s="15"/>
      <c r="RQI86" s="15"/>
      <c r="RQJ86" s="15"/>
      <c r="RQK86" s="15"/>
      <c r="RQL86" s="15"/>
      <c r="RQM86" s="15"/>
      <c r="RQN86" s="15"/>
      <c r="RQO86" s="15"/>
      <c r="RQP86" s="15"/>
      <c r="RQQ86" s="15"/>
      <c r="RQR86" s="15"/>
      <c r="RQS86" s="15"/>
      <c r="RQT86" s="15"/>
      <c r="RQU86" s="15"/>
      <c r="RQV86" s="15"/>
      <c r="RQW86" s="15"/>
      <c r="RQX86" s="15"/>
      <c r="RQY86" s="15"/>
      <c r="RQZ86" s="15"/>
      <c r="RRA86" s="15"/>
      <c r="RRB86" s="15"/>
      <c r="RRC86" s="15"/>
      <c r="RRD86" s="15"/>
      <c r="RRE86" s="15"/>
      <c r="RRF86" s="15"/>
      <c r="RRG86" s="15"/>
      <c r="RRH86" s="15"/>
      <c r="RRI86" s="15"/>
      <c r="RRJ86" s="15"/>
      <c r="RRK86" s="15"/>
      <c r="RRL86" s="15"/>
      <c r="RRM86" s="15"/>
      <c r="RRN86" s="15"/>
      <c r="RRO86" s="15"/>
      <c r="RRP86" s="15"/>
      <c r="RRQ86" s="15"/>
      <c r="RRR86" s="15"/>
      <c r="RRS86" s="15"/>
      <c r="RRT86" s="15"/>
      <c r="RRU86" s="15"/>
      <c r="RRV86" s="15"/>
      <c r="RRW86" s="15"/>
      <c r="RRX86" s="15"/>
      <c r="RRY86" s="15"/>
      <c r="RRZ86" s="15"/>
      <c r="RSA86" s="15"/>
      <c r="RSB86" s="15"/>
      <c r="RSC86" s="15"/>
      <c r="RSD86" s="15"/>
      <c r="RSE86" s="15"/>
      <c r="RSF86" s="15"/>
      <c r="RSG86" s="15"/>
      <c r="RSH86" s="15"/>
      <c r="RSI86" s="15"/>
      <c r="RSJ86" s="15"/>
      <c r="RSK86" s="15"/>
      <c r="RSL86" s="15"/>
      <c r="RSM86" s="15"/>
      <c r="RSN86" s="15"/>
      <c r="RSO86" s="15"/>
      <c r="RSP86" s="15"/>
      <c r="RSQ86" s="15"/>
      <c r="RSR86" s="15"/>
      <c r="RSS86" s="15"/>
      <c r="RST86" s="15"/>
      <c r="RSU86" s="15"/>
      <c r="RSV86" s="15"/>
      <c r="RSW86" s="15"/>
      <c r="RSX86" s="15"/>
      <c r="RSY86" s="15"/>
      <c r="RSZ86" s="15"/>
      <c r="RTA86" s="15"/>
      <c r="RTB86" s="15"/>
      <c r="RTC86" s="15"/>
      <c r="RTD86" s="15"/>
      <c r="RTE86" s="15"/>
      <c r="RTF86" s="15"/>
      <c r="RTG86" s="15"/>
      <c r="RTH86" s="15"/>
      <c r="RTI86" s="15"/>
      <c r="RTJ86" s="15"/>
      <c r="RTK86" s="15"/>
      <c r="RTL86" s="15"/>
      <c r="RTM86" s="15"/>
      <c r="RTN86" s="15"/>
      <c r="RTO86" s="15"/>
      <c r="RTP86" s="15"/>
      <c r="RTQ86" s="15"/>
      <c r="RTR86" s="15"/>
      <c r="RTS86" s="15"/>
      <c r="RTT86" s="15"/>
      <c r="RTU86" s="15"/>
      <c r="RTV86" s="15"/>
      <c r="RTW86" s="15"/>
      <c r="RTX86" s="15"/>
      <c r="RTY86" s="15"/>
      <c r="RTZ86" s="15"/>
      <c r="RUA86" s="15"/>
      <c r="RUB86" s="15"/>
      <c r="RUC86" s="15"/>
      <c r="RUD86" s="15"/>
      <c r="RUE86" s="15"/>
      <c r="RUF86" s="15"/>
      <c r="RUG86" s="15"/>
      <c r="RUH86" s="15"/>
      <c r="RUI86" s="15"/>
      <c r="RUJ86" s="15"/>
      <c r="RUK86" s="15"/>
      <c r="RUL86" s="15"/>
      <c r="RUM86" s="15"/>
      <c r="RUN86" s="15"/>
      <c r="RUO86" s="15"/>
      <c r="RUP86" s="15"/>
      <c r="RUQ86" s="15"/>
      <c r="RUR86" s="15"/>
      <c r="RUS86" s="15"/>
      <c r="RUT86" s="15"/>
      <c r="RUU86" s="15"/>
      <c r="RUV86" s="15"/>
      <c r="RUW86" s="15"/>
      <c r="RUX86" s="15"/>
      <c r="RUY86" s="15"/>
      <c r="RUZ86" s="15"/>
      <c r="RVA86" s="15"/>
      <c r="RVB86" s="15"/>
      <c r="RVC86" s="15"/>
      <c r="RVD86" s="15"/>
      <c r="RVE86" s="15"/>
      <c r="RVF86" s="15"/>
      <c r="RVG86" s="15"/>
      <c r="RVH86" s="15"/>
      <c r="RVI86" s="15"/>
      <c r="RVJ86" s="15"/>
      <c r="RVK86" s="15"/>
      <c r="RVL86" s="15"/>
      <c r="RVM86" s="15"/>
      <c r="RVN86" s="15"/>
      <c r="RVO86" s="15"/>
      <c r="RVP86" s="15"/>
      <c r="RVQ86" s="15"/>
      <c r="RVR86" s="15"/>
      <c r="RVS86" s="15"/>
      <c r="RVT86" s="15"/>
      <c r="RVU86" s="15"/>
      <c r="RVV86" s="15"/>
      <c r="RVW86" s="15"/>
      <c r="RVX86" s="15"/>
      <c r="RVY86" s="15"/>
      <c r="RVZ86" s="15"/>
      <c r="RWA86" s="15"/>
      <c r="RWB86" s="15"/>
      <c r="RWC86" s="15"/>
      <c r="RWD86" s="15"/>
      <c r="RWE86" s="15"/>
      <c r="RWF86" s="15"/>
      <c r="RWG86" s="15"/>
      <c r="RWH86" s="15"/>
      <c r="RWI86" s="15"/>
      <c r="RWJ86" s="15"/>
      <c r="RWK86" s="15"/>
      <c r="RWL86" s="15"/>
      <c r="RWM86" s="15"/>
      <c r="RWN86" s="15"/>
      <c r="RWO86" s="15"/>
      <c r="RWP86" s="15"/>
      <c r="RWQ86" s="15"/>
      <c r="RWR86" s="15"/>
      <c r="RWS86" s="15"/>
      <c r="RWT86" s="15"/>
      <c r="RWU86" s="15"/>
      <c r="RWV86" s="15"/>
      <c r="RWW86" s="15"/>
      <c r="RWX86" s="15"/>
      <c r="RWY86" s="15"/>
      <c r="RWZ86" s="15"/>
      <c r="RXA86" s="15"/>
      <c r="RXB86" s="15"/>
      <c r="RXC86" s="15"/>
      <c r="RXD86" s="15"/>
      <c r="RXE86" s="15"/>
      <c r="RXF86" s="15"/>
      <c r="RXG86" s="15"/>
      <c r="RXH86" s="15"/>
      <c r="RXI86" s="15"/>
      <c r="RXJ86" s="15"/>
      <c r="RXK86" s="15"/>
      <c r="RXL86" s="15"/>
      <c r="RXM86" s="15"/>
      <c r="RXN86" s="15"/>
      <c r="RXO86" s="15"/>
      <c r="RXP86" s="15"/>
      <c r="RXQ86" s="15"/>
      <c r="RXR86" s="15"/>
      <c r="RXS86" s="15"/>
      <c r="RXT86" s="15"/>
      <c r="RXU86" s="15"/>
      <c r="RXV86" s="15"/>
      <c r="RXW86" s="15"/>
      <c r="RXX86" s="15"/>
      <c r="RXY86" s="15"/>
      <c r="RXZ86" s="15"/>
      <c r="RYA86" s="15"/>
      <c r="RYB86" s="15"/>
      <c r="RYC86" s="15"/>
      <c r="RYD86" s="15"/>
      <c r="RYE86" s="15"/>
      <c r="RYF86" s="15"/>
      <c r="RYG86" s="15"/>
      <c r="RYH86" s="15"/>
      <c r="RYI86" s="15"/>
      <c r="RYJ86" s="15"/>
      <c r="RYK86" s="15"/>
      <c r="RYL86" s="15"/>
      <c r="RYM86" s="15"/>
      <c r="RYN86" s="15"/>
      <c r="RYO86" s="15"/>
      <c r="RYP86" s="15"/>
      <c r="RYQ86" s="15"/>
      <c r="RYR86" s="15"/>
      <c r="RYS86" s="15"/>
      <c r="RYT86" s="15"/>
      <c r="RYU86" s="15"/>
      <c r="RYV86" s="15"/>
      <c r="RYW86" s="15"/>
      <c r="RYX86" s="15"/>
      <c r="RYY86" s="15"/>
      <c r="RYZ86" s="15"/>
      <c r="RZA86" s="15"/>
      <c r="RZB86" s="15"/>
      <c r="RZC86" s="15"/>
      <c r="RZD86" s="15"/>
      <c r="RZE86" s="15"/>
      <c r="RZF86" s="15"/>
      <c r="RZG86" s="15"/>
      <c r="RZH86" s="15"/>
      <c r="RZI86" s="15"/>
      <c r="RZJ86" s="15"/>
      <c r="RZK86" s="15"/>
      <c r="RZL86" s="15"/>
      <c r="RZM86" s="15"/>
      <c r="RZN86" s="15"/>
      <c r="RZO86" s="15"/>
      <c r="RZP86" s="15"/>
      <c r="RZQ86" s="15"/>
      <c r="RZR86" s="15"/>
      <c r="RZS86" s="15"/>
      <c r="RZT86" s="15"/>
      <c r="RZU86" s="15"/>
      <c r="RZV86" s="15"/>
      <c r="RZW86" s="15"/>
      <c r="RZX86" s="15"/>
      <c r="RZY86" s="15"/>
      <c r="RZZ86" s="15"/>
      <c r="SAA86" s="15"/>
      <c r="SAB86" s="15"/>
      <c r="SAC86" s="15"/>
      <c r="SAD86" s="15"/>
      <c r="SAE86" s="15"/>
      <c r="SAF86" s="15"/>
      <c r="SAG86" s="15"/>
      <c r="SAH86" s="15"/>
      <c r="SAI86" s="15"/>
      <c r="SAJ86" s="15"/>
      <c r="SAK86" s="15"/>
      <c r="SAL86" s="15"/>
      <c r="SAM86" s="15"/>
      <c r="SAN86" s="15"/>
      <c r="SAO86" s="15"/>
      <c r="SAP86" s="15"/>
      <c r="SAQ86" s="15"/>
      <c r="SAR86" s="15"/>
      <c r="SAS86" s="15"/>
      <c r="SAT86" s="15"/>
      <c r="SAU86" s="15"/>
      <c r="SAV86" s="15"/>
      <c r="SAW86" s="15"/>
      <c r="SAX86" s="15"/>
      <c r="SAY86" s="15"/>
      <c r="SAZ86" s="15"/>
      <c r="SBA86" s="15"/>
      <c r="SBB86" s="15"/>
      <c r="SBC86" s="15"/>
      <c r="SBD86" s="15"/>
      <c r="SBE86" s="15"/>
      <c r="SBF86" s="15"/>
      <c r="SBG86" s="15"/>
      <c r="SBH86" s="15"/>
      <c r="SBI86" s="15"/>
      <c r="SBJ86" s="15"/>
      <c r="SBK86" s="15"/>
      <c r="SBL86" s="15"/>
      <c r="SBM86" s="15"/>
      <c r="SBN86" s="15"/>
      <c r="SBO86" s="15"/>
      <c r="SBP86" s="15"/>
      <c r="SBQ86" s="15"/>
      <c r="SBR86" s="15"/>
      <c r="SBS86" s="15"/>
      <c r="SBT86" s="15"/>
      <c r="SBU86" s="15"/>
      <c r="SBV86" s="15"/>
      <c r="SBW86" s="15"/>
      <c r="SBX86" s="15"/>
      <c r="SBY86" s="15"/>
      <c r="SBZ86" s="15"/>
      <c r="SCA86" s="15"/>
      <c r="SCB86" s="15"/>
      <c r="SCC86" s="15"/>
      <c r="SCD86" s="15"/>
      <c r="SCE86" s="15"/>
      <c r="SCF86" s="15"/>
      <c r="SCG86" s="15"/>
      <c r="SCH86" s="15"/>
      <c r="SCI86" s="15"/>
      <c r="SCJ86" s="15"/>
      <c r="SCK86" s="15"/>
      <c r="SCL86" s="15"/>
      <c r="SCM86" s="15"/>
      <c r="SCN86" s="15"/>
      <c r="SCO86" s="15"/>
      <c r="SCP86" s="15"/>
      <c r="SCQ86" s="15"/>
      <c r="SCR86" s="15"/>
      <c r="SCS86" s="15"/>
      <c r="SCT86" s="15"/>
      <c r="SCU86" s="15"/>
      <c r="SCV86" s="15"/>
      <c r="SCW86" s="15"/>
      <c r="SCX86" s="15"/>
      <c r="SCY86" s="15"/>
      <c r="SCZ86" s="15"/>
      <c r="SDA86" s="15"/>
      <c r="SDB86" s="15"/>
      <c r="SDC86" s="15"/>
      <c r="SDD86" s="15"/>
      <c r="SDE86" s="15"/>
      <c r="SDF86" s="15"/>
      <c r="SDG86" s="15"/>
      <c r="SDH86" s="15"/>
      <c r="SDI86" s="15"/>
      <c r="SDJ86" s="15"/>
      <c r="SDK86" s="15"/>
      <c r="SDL86" s="15"/>
      <c r="SDM86" s="15"/>
      <c r="SDN86" s="15"/>
      <c r="SDO86" s="15"/>
      <c r="SDP86" s="15"/>
      <c r="SDQ86" s="15"/>
      <c r="SDR86" s="15"/>
      <c r="SDS86" s="15"/>
      <c r="SDT86" s="15"/>
      <c r="SDU86" s="15"/>
      <c r="SDV86" s="15"/>
      <c r="SDW86" s="15"/>
      <c r="SDX86" s="15"/>
      <c r="SDY86" s="15"/>
      <c r="SDZ86" s="15"/>
      <c r="SEA86" s="15"/>
      <c r="SEB86" s="15"/>
      <c r="SEC86" s="15"/>
      <c r="SED86" s="15"/>
      <c r="SEE86" s="15"/>
      <c r="SEF86" s="15"/>
      <c r="SEG86" s="15"/>
      <c r="SEH86" s="15"/>
      <c r="SEI86" s="15"/>
      <c r="SEJ86" s="15"/>
      <c r="SEK86" s="15"/>
      <c r="SEL86" s="15"/>
      <c r="SEM86" s="15"/>
      <c r="SEN86" s="15"/>
      <c r="SEO86" s="15"/>
      <c r="SEP86" s="15"/>
      <c r="SEQ86" s="15"/>
      <c r="SER86" s="15"/>
      <c r="SES86" s="15"/>
      <c r="SET86" s="15"/>
      <c r="SEU86" s="15"/>
      <c r="SEV86" s="15"/>
      <c r="SEW86" s="15"/>
      <c r="SEX86" s="15"/>
      <c r="SEY86" s="15"/>
      <c r="SEZ86" s="15"/>
      <c r="SFA86" s="15"/>
      <c r="SFB86" s="15"/>
      <c r="SFC86" s="15"/>
      <c r="SFD86" s="15"/>
      <c r="SFE86" s="15"/>
      <c r="SFF86" s="15"/>
      <c r="SFG86" s="15"/>
      <c r="SFH86" s="15"/>
      <c r="SFI86" s="15"/>
      <c r="SFJ86" s="15"/>
      <c r="SFK86" s="15"/>
      <c r="SFL86" s="15"/>
      <c r="SFM86" s="15"/>
      <c r="SFN86" s="15"/>
      <c r="SFO86" s="15"/>
      <c r="SFP86" s="15"/>
      <c r="SFQ86" s="15"/>
      <c r="SFR86" s="15"/>
      <c r="SFS86" s="15"/>
      <c r="SFT86" s="15"/>
      <c r="SFU86" s="15"/>
      <c r="SFV86" s="15"/>
      <c r="SFW86" s="15"/>
      <c r="SFX86" s="15"/>
      <c r="SFY86" s="15"/>
      <c r="SFZ86" s="15"/>
      <c r="SGA86" s="15"/>
      <c r="SGB86" s="15"/>
      <c r="SGC86" s="15"/>
      <c r="SGD86" s="15"/>
      <c r="SGE86" s="15"/>
      <c r="SGF86" s="15"/>
      <c r="SGG86" s="15"/>
      <c r="SGH86" s="15"/>
      <c r="SGI86" s="15"/>
      <c r="SGJ86" s="15"/>
      <c r="SGK86" s="15"/>
      <c r="SGL86" s="15"/>
      <c r="SGM86" s="15"/>
      <c r="SGN86" s="15"/>
      <c r="SGO86" s="15"/>
      <c r="SGP86" s="15"/>
      <c r="SGQ86" s="15"/>
      <c r="SGR86" s="15"/>
      <c r="SGS86" s="15"/>
      <c r="SGT86" s="15"/>
      <c r="SGU86" s="15"/>
      <c r="SGV86" s="15"/>
      <c r="SGW86" s="15"/>
      <c r="SGX86" s="15"/>
      <c r="SGY86" s="15"/>
      <c r="SGZ86" s="15"/>
      <c r="SHA86" s="15"/>
      <c r="SHB86" s="15"/>
      <c r="SHC86" s="15"/>
      <c r="SHD86" s="15"/>
      <c r="SHE86" s="15"/>
      <c r="SHF86" s="15"/>
      <c r="SHG86" s="15"/>
      <c r="SHH86" s="15"/>
      <c r="SHI86" s="15"/>
      <c r="SHJ86" s="15"/>
      <c r="SHK86" s="15"/>
      <c r="SHL86" s="15"/>
      <c r="SHM86" s="15"/>
      <c r="SHN86" s="15"/>
      <c r="SHO86" s="15"/>
      <c r="SHP86" s="15"/>
      <c r="SHQ86" s="15"/>
      <c r="SHR86" s="15"/>
      <c r="SHS86" s="15"/>
      <c r="SHT86" s="15"/>
      <c r="SHU86" s="15"/>
      <c r="SHV86" s="15"/>
      <c r="SHW86" s="15"/>
      <c r="SHX86" s="15"/>
      <c r="SHY86" s="15"/>
      <c r="SHZ86" s="15"/>
      <c r="SIA86" s="15"/>
      <c r="SIB86" s="15"/>
      <c r="SIC86" s="15"/>
      <c r="SID86" s="15"/>
      <c r="SIE86" s="15"/>
      <c r="SIF86" s="15"/>
      <c r="SIG86" s="15"/>
      <c r="SIH86" s="15"/>
      <c r="SII86" s="15"/>
      <c r="SIJ86" s="15"/>
      <c r="SIK86" s="15"/>
      <c r="SIL86" s="15"/>
      <c r="SIM86" s="15"/>
      <c r="SIN86" s="15"/>
      <c r="SIO86" s="15"/>
      <c r="SIP86" s="15"/>
      <c r="SIQ86" s="15"/>
      <c r="SIR86" s="15"/>
      <c r="SIS86" s="15"/>
      <c r="SIT86" s="15"/>
      <c r="SIU86" s="15"/>
      <c r="SIV86" s="15"/>
      <c r="SIW86" s="15"/>
      <c r="SIX86" s="15"/>
      <c r="SIY86" s="15"/>
      <c r="SIZ86" s="15"/>
      <c r="SJA86" s="15"/>
      <c r="SJB86" s="15"/>
      <c r="SJC86" s="15"/>
      <c r="SJD86" s="15"/>
      <c r="SJE86" s="15"/>
      <c r="SJF86" s="15"/>
      <c r="SJG86" s="15"/>
      <c r="SJH86" s="15"/>
      <c r="SJI86" s="15"/>
      <c r="SJJ86" s="15"/>
      <c r="SJK86" s="15"/>
      <c r="SJL86" s="15"/>
      <c r="SJM86" s="15"/>
      <c r="SJN86" s="15"/>
      <c r="SJO86" s="15"/>
      <c r="SJP86" s="15"/>
      <c r="SJQ86" s="15"/>
      <c r="SJR86" s="15"/>
      <c r="SJS86" s="15"/>
      <c r="SJT86" s="15"/>
      <c r="SJU86" s="15"/>
      <c r="SJV86" s="15"/>
      <c r="SJW86" s="15"/>
      <c r="SJX86" s="15"/>
      <c r="SJY86" s="15"/>
      <c r="SJZ86" s="15"/>
      <c r="SKA86" s="15"/>
      <c r="SKB86" s="15"/>
      <c r="SKC86" s="15"/>
      <c r="SKD86" s="15"/>
      <c r="SKE86" s="15"/>
      <c r="SKF86" s="15"/>
      <c r="SKG86" s="15"/>
      <c r="SKH86" s="15"/>
      <c r="SKI86" s="15"/>
      <c r="SKJ86" s="15"/>
      <c r="SKK86" s="15"/>
      <c r="SKL86" s="15"/>
      <c r="SKM86" s="15"/>
      <c r="SKN86" s="15"/>
      <c r="SKO86" s="15"/>
      <c r="SKP86" s="15"/>
      <c r="SKQ86" s="15"/>
      <c r="SKR86" s="15"/>
      <c r="SKS86" s="15"/>
      <c r="SKT86" s="15"/>
      <c r="SKU86" s="15"/>
      <c r="SKV86" s="15"/>
      <c r="SKW86" s="15"/>
      <c r="SKX86" s="15"/>
      <c r="SKY86" s="15"/>
      <c r="SKZ86" s="15"/>
      <c r="SLA86" s="15"/>
      <c r="SLB86" s="15"/>
      <c r="SLC86" s="15"/>
      <c r="SLD86" s="15"/>
      <c r="SLE86" s="15"/>
      <c r="SLF86" s="15"/>
      <c r="SLG86" s="15"/>
      <c r="SLH86" s="15"/>
      <c r="SLI86" s="15"/>
      <c r="SLJ86" s="15"/>
      <c r="SLK86" s="15"/>
      <c r="SLL86" s="15"/>
      <c r="SLM86" s="15"/>
      <c r="SLN86" s="15"/>
      <c r="SLO86" s="15"/>
      <c r="SLP86" s="15"/>
      <c r="SLQ86" s="15"/>
      <c r="SLR86" s="15"/>
      <c r="SLS86" s="15"/>
      <c r="SLT86" s="15"/>
      <c r="SLU86" s="15"/>
      <c r="SLV86" s="15"/>
      <c r="SLW86" s="15"/>
      <c r="SLX86" s="15"/>
      <c r="SLY86" s="15"/>
      <c r="SLZ86" s="15"/>
      <c r="SMA86" s="15"/>
      <c r="SMB86" s="15"/>
      <c r="SMC86" s="15"/>
      <c r="SMD86" s="15"/>
      <c r="SME86" s="15"/>
      <c r="SMF86" s="15"/>
      <c r="SMG86" s="15"/>
      <c r="SMH86" s="15"/>
      <c r="SMI86" s="15"/>
      <c r="SMJ86" s="15"/>
      <c r="SMK86" s="15"/>
      <c r="SML86" s="15"/>
      <c r="SMM86" s="15"/>
      <c r="SMN86" s="15"/>
      <c r="SMO86" s="15"/>
      <c r="SMP86" s="15"/>
      <c r="SMQ86" s="15"/>
      <c r="SMR86" s="15"/>
      <c r="SMS86" s="15"/>
      <c r="SMT86" s="15"/>
      <c r="SMU86" s="15"/>
      <c r="SMV86" s="15"/>
      <c r="SMW86" s="15"/>
      <c r="SMX86" s="15"/>
      <c r="SMY86" s="15"/>
      <c r="SMZ86" s="15"/>
      <c r="SNA86" s="15"/>
      <c r="SNB86" s="15"/>
      <c r="SNC86" s="15"/>
      <c r="SND86" s="15"/>
      <c r="SNE86" s="15"/>
      <c r="SNF86" s="15"/>
      <c r="SNG86" s="15"/>
      <c r="SNH86" s="15"/>
      <c r="SNI86" s="15"/>
      <c r="SNJ86" s="15"/>
      <c r="SNK86" s="15"/>
      <c r="SNL86" s="15"/>
      <c r="SNM86" s="15"/>
      <c r="SNN86" s="15"/>
      <c r="SNO86" s="15"/>
      <c r="SNP86" s="15"/>
      <c r="SNQ86" s="15"/>
      <c r="SNR86" s="15"/>
      <c r="SNS86" s="15"/>
      <c r="SNT86" s="15"/>
      <c r="SNU86" s="15"/>
      <c r="SNV86" s="15"/>
      <c r="SNW86" s="15"/>
      <c r="SNX86" s="15"/>
      <c r="SNY86" s="15"/>
      <c r="SNZ86" s="15"/>
      <c r="SOA86" s="15"/>
      <c r="SOB86" s="15"/>
      <c r="SOC86" s="15"/>
      <c r="SOD86" s="15"/>
      <c r="SOE86" s="15"/>
      <c r="SOF86" s="15"/>
      <c r="SOG86" s="15"/>
      <c r="SOH86" s="15"/>
      <c r="SOI86" s="15"/>
      <c r="SOJ86" s="15"/>
      <c r="SOK86" s="15"/>
      <c r="SOL86" s="15"/>
      <c r="SOM86" s="15"/>
      <c r="SON86" s="15"/>
      <c r="SOO86" s="15"/>
      <c r="SOP86" s="15"/>
      <c r="SOQ86" s="15"/>
      <c r="SOR86" s="15"/>
      <c r="SOS86" s="15"/>
      <c r="SOT86" s="15"/>
      <c r="SOU86" s="15"/>
      <c r="SOV86" s="15"/>
      <c r="SOW86" s="15"/>
      <c r="SOX86" s="15"/>
      <c r="SOY86" s="15"/>
      <c r="SOZ86" s="15"/>
      <c r="SPA86" s="15"/>
      <c r="SPB86" s="15"/>
      <c r="SPC86" s="15"/>
      <c r="SPD86" s="15"/>
      <c r="SPE86" s="15"/>
      <c r="SPF86" s="15"/>
      <c r="SPG86" s="15"/>
      <c r="SPH86" s="15"/>
      <c r="SPI86" s="15"/>
      <c r="SPJ86" s="15"/>
      <c r="SPK86" s="15"/>
      <c r="SPL86" s="15"/>
      <c r="SPM86" s="15"/>
      <c r="SPN86" s="15"/>
      <c r="SPO86" s="15"/>
      <c r="SPP86" s="15"/>
      <c r="SPQ86" s="15"/>
      <c r="SPR86" s="15"/>
      <c r="SPS86" s="15"/>
      <c r="SPT86" s="15"/>
      <c r="SPU86" s="15"/>
      <c r="SPV86" s="15"/>
      <c r="SPW86" s="15"/>
      <c r="SPX86" s="15"/>
      <c r="SPY86" s="15"/>
      <c r="SPZ86" s="15"/>
      <c r="SQA86" s="15"/>
      <c r="SQB86" s="15"/>
      <c r="SQC86" s="15"/>
      <c r="SQD86" s="15"/>
      <c r="SQE86" s="15"/>
      <c r="SQF86" s="15"/>
      <c r="SQG86" s="15"/>
      <c r="SQH86" s="15"/>
      <c r="SQI86" s="15"/>
      <c r="SQJ86" s="15"/>
      <c r="SQK86" s="15"/>
      <c r="SQL86" s="15"/>
      <c r="SQM86" s="15"/>
      <c r="SQN86" s="15"/>
      <c r="SQO86" s="15"/>
      <c r="SQP86" s="15"/>
      <c r="SQQ86" s="15"/>
      <c r="SQR86" s="15"/>
      <c r="SQS86" s="15"/>
      <c r="SQT86" s="15"/>
      <c r="SQU86" s="15"/>
      <c r="SQV86" s="15"/>
      <c r="SQW86" s="15"/>
      <c r="SQX86" s="15"/>
      <c r="SQY86" s="15"/>
      <c r="SQZ86" s="15"/>
      <c r="SRA86" s="15"/>
      <c r="SRB86" s="15"/>
      <c r="SRC86" s="15"/>
      <c r="SRD86" s="15"/>
      <c r="SRE86" s="15"/>
      <c r="SRF86" s="15"/>
      <c r="SRG86" s="15"/>
      <c r="SRH86" s="15"/>
      <c r="SRI86" s="15"/>
      <c r="SRJ86" s="15"/>
      <c r="SRK86" s="15"/>
      <c r="SRL86" s="15"/>
      <c r="SRM86" s="15"/>
      <c r="SRN86" s="15"/>
      <c r="SRO86" s="15"/>
      <c r="SRP86" s="15"/>
      <c r="SRQ86" s="15"/>
      <c r="SRR86" s="15"/>
      <c r="SRS86" s="15"/>
      <c r="SRT86" s="15"/>
      <c r="SRU86" s="15"/>
      <c r="SRV86" s="15"/>
      <c r="SRW86" s="15"/>
      <c r="SRX86" s="15"/>
      <c r="SRY86" s="15"/>
      <c r="SRZ86" s="15"/>
      <c r="SSA86" s="15"/>
      <c r="SSB86" s="15"/>
      <c r="SSC86" s="15"/>
      <c r="SSD86" s="15"/>
      <c r="SSE86" s="15"/>
      <c r="SSF86" s="15"/>
      <c r="SSG86" s="15"/>
      <c r="SSH86" s="15"/>
      <c r="SSI86" s="15"/>
      <c r="SSJ86" s="15"/>
      <c r="SSK86" s="15"/>
      <c r="SSL86" s="15"/>
      <c r="SSM86" s="15"/>
      <c r="SSN86" s="15"/>
      <c r="SSO86" s="15"/>
      <c r="SSP86" s="15"/>
      <c r="SSQ86" s="15"/>
      <c r="SSR86" s="15"/>
      <c r="SSS86" s="15"/>
      <c r="SST86" s="15"/>
      <c r="SSU86" s="15"/>
      <c r="SSV86" s="15"/>
      <c r="SSW86" s="15"/>
      <c r="SSX86" s="15"/>
      <c r="SSY86" s="15"/>
      <c r="SSZ86" s="15"/>
      <c r="STA86" s="15"/>
      <c r="STB86" s="15"/>
      <c r="STC86" s="15"/>
      <c r="STD86" s="15"/>
      <c r="STE86" s="15"/>
      <c r="STF86" s="15"/>
      <c r="STG86" s="15"/>
      <c r="STH86" s="15"/>
      <c r="STI86" s="15"/>
      <c r="STJ86" s="15"/>
      <c r="STK86" s="15"/>
      <c r="STL86" s="15"/>
      <c r="STM86" s="15"/>
      <c r="STN86" s="15"/>
      <c r="STO86" s="15"/>
      <c r="STP86" s="15"/>
      <c r="STQ86" s="15"/>
      <c r="STR86" s="15"/>
      <c r="STS86" s="15"/>
      <c r="STT86" s="15"/>
      <c r="STU86" s="15"/>
      <c r="STV86" s="15"/>
      <c r="STW86" s="15"/>
      <c r="STX86" s="15"/>
      <c r="STY86" s="15"/>
      <c r="STZ86" s="15"/>
      <c r="SUA86" s="15"/>
      <c r="SUB86" s="15"/>
      <c r="SUC86" s="15"/>
      <c r="SUD86" s="15"/>
      <c r="SUE86" s="15"/>
      <c r="SUF86" s="15"/>
      <c r="SUG86" s="15"/>
      <c r="SUH86" s="15"/>
      <c r="SUI86" s="15"/>
      <c r="SUJ86" s="15"/>
      <c r="SUK86" s="15"/>
      <c r="SUL86" s="15"/>
      <c r="SUM86" s="15"/>
      <c r="SUN86" s="15"/>
      <c r="SUO86" s="15"/>
      <c r="SUP86" s="15"/>
      <c r="SUQ86" s="15"/>
      <c r="SUR86" s="15"/>
      <c r="SUS86" s="15"/>
      <c r="SUT86" s="15"/>
      <c r="SUU86" s="15"/>
      <c r="SUV86" s="15"/>
      <c r="SUW86" s="15"/>
      <c r="SUX86" s="15"/>
      <c r="SUY86" s="15"/>
      <c r="SUZ86" s="15"/>
      <c r="SVA86" s="15"/>
      <c r="SVB86" s="15"/>
      <c r="SVC86" s="15"/>
      <c r="SVD86" s="15"/>
      <c r="SVE86" s="15"/>
      <c r="SVF86" s="15"/>
      <c r="SVG86" s="15"/>
      <c r="SVH86" s="15"/>
      <c r="SVI86" s="15"/>
      <c r="SVJ86" s="15"/>
      <c r="SVK86" s="15"/>
      <c r="SVL86" s="15"/>
      <c r="SVM86" s="15"/>
      <c r="SVN86" s="15"/>
      <c r="SVO86" s="15"/>
      <c r="SVP86" s="15"/>
      <c r="SVQ86" s="15"/>
      <c r="SVR86" s="15"/>
      <c r="SVS86" s="15"/>
      <c r="SVT86" s="15"/>
      <c r="SVU86" s="15"/>
      <c r="SVV86" s="15"/>
      <c r="SVW86" s="15"/>
      <c r="SVX86" s="15"/>
      <c r="SVY86" s="15"/>
      <c r="SVZ86" s="15"/>
      <c r="SWA86" s="15"/>
      <c r="SWB86" s="15"/>
      <c r="SWC86" s="15"/>
      <c r="SWD86" s="15"/>
      <c r="SWE86" s="15"/>
      <c r="SWF86" s="15"/>
      <c r="SWG86" s="15"/>
      <c r="SWH86" s="15"/>
      <c r="SWI86" s="15"/>
      <c r="SWJ86" s="15"/>
      <c r="SWK86" s="15"/>
      <c r="SWL86" s="15"/>
      <c r="SWM86" s="15"/>
      <c r="SWN86" s="15"/>
      <c r="SWO86" s="15"/>
      <c r="SWP86" s="15"/>
      <c r="SWQ86" s="15"/>
      <c r="SWR86" s="15"/>
      <c r="SWS86" s="15"/>
      <c r="SWT86" s="15"/>
      <c r="SWU86" s="15"/>
      <c r="SWV86" s="15"/>
      <c r="SWW86" s="15"/>
      <c r="SWX86" s="15"/>
      <c r="SWY86" s="15"/>
      <c r="SWZ86" s="15"/>
      <c r="SXA86" s="15"/>
      <c r="SXB86" s="15"/>
      <c r="SXC86" s="15"/>
      <c r="SXD86" s="15"/>
      <c r="SXE86" s="15"/>
      <c r="SXF86" s="15"/>
      <c r="SXG86" s="15"/>
      <c r="SXH86" s="15"/>
      <c r="SXI86" s="15"/>
      <c r="SXJ86" s="15"/>
      <c r="SXK86" s="15"/>
      <c r="SXL86" s="15"/>
      <c r="SXM86" s="15"/>
      <c r="SXN86" s="15"/>
      <c r="SXO86" s="15"/>
      <c r="SXP86" s="15"/>
      <c r="SXQ86" s="15"/>
      <c r="SXR86" s="15"/>
      <c r="SXS86" s="15"/>
      <c r="SXT86" s="15"/>
      <c r="SXU86" s="15"/>
      <c r="SXV86" s="15"/>
      <c r="SXW86" s="15"/>
      <c r="SXX86" s="15"/>
      <c r="SXY86" s="15"/>
      <c r="SXZ86" s="15"/>
      <c r="SYA86" s="15"/>
      <c r="SYB86" s="15"/>
      <c r="SYC86" s="15"/>
      <c r="SYD86" s="15"/>
      <c r="SYE86" s="15"/>
      <c r="SYF86" s="15"/>
      <c r="SYG86" s="15"/>
      <c r="SYH86" s="15"/>
      <c r="SYI86" s="15"/>
      <c r="SYJ86" s="15"/>
      <c r="SYK86" s="15"/>
      <c r="SYL86" s="15"/>
      <c r="SYM86" s="15"/>
      <c r="SYN86" s="15"/>
      <c r="SYO86" s="15"/>
      <c r="SYP86" s="15"/>
      <c r="SYQ86" s="15"/>
      <c r="SYR86" s="15"/>
      <c r="SYS86" s="15"/>
      <c r="SYT86" s="15"/>
      <c r="SYU86" s="15"/>
      <c r="SYV86" s="15"/>
      <c r="SYW86" s="15"/>
      <c r="SYX86" s="15"/>
      <c r="SYY86" s="15"/>
      <c r="SYZ86" s="15"/>
      <c r="SZA86" s="15"/>
      <c r="SZB86" s="15"/>
      <c r="SZC86" s="15"/>
      <c r="SZD86" s="15"/>
      <c r="SZE86" s="15"/>
      <c r="SZF86" s="15"/>
      <c r="SZG86" s="15"/>
      <c r="SZH86" s="15"/>
      <c r="SZI86" s="15"/>
      <c r="SZJ86" s="15"/>
      <c r="SZK86" s="15"/>
      <c r="SZL86" s="15"/>
      <c r="SZM86" s="15"/>
      <c r="SZN86" s="15"/>
      <c r="SZO86" s="15"/>
      <c r="SZP86" s="15"/>
      <c r="SZQ86" s="15"/>
      <c r="SZR86" s="15"/>
      <c r="SZS86" s="15"/>
      <c r="SZT86" s="15"/>
      <c r="SZU86" s="15"/>
      <c r="SZV86" s="15"/>
      <c r="SZW86" s="15"/>
      <c r="SZX86" s="15"/>
      <c r="SZY86" s="15"/>
      <c r="SZZ86" s="15"/>
      <c r="TAA86" s="15"/>
      <c r="TAB86" s="15"/>
      <c r="TAC86" s="15"/>
      <c r="TAD86" s="15"/>
      <c r="TAE86" s="15"/>
      <c r="TAF86" s="15"/>
      <c r="TAG86" s="15"/>
      <c r="TAH86" s="15"/>
      <c r="TAI86" s="15"/>
      <c r="TAJ86" s="15"/>
      <c r="TAK86" s="15"/>
      <c r="TAL86" s="15"/>
      <c r="TAM86" s="15"/>
      <c r="TAN86" s="15"/>
      <c r="TAO86" s="15"/>
      <c r="TAP86" s="15"/>
      <c r="TAQ86" s="15"/>
      <c r="TAR86" s="15"/>
      <c r="TAS86" s="15"/>
      <c r="TAT86" s="15"/>
      <c r="TAU86" s="15"/>
      <c r="TAV86" s="15"/>
      <c r="TAW86" s="15"/>
      <c r="TAX86" s="15"/>
      <c r="TAY86" s="15"/>
      <c r="TAZ86" s="15"/>
      <c r="TBA86" s="15"/>
      <c r="TBB86" s="15"/>
      <c r="TBC86" s="15"/>
      <c r="TBD86" s="15"/>
      <c r="TBE86" s="15"/>
      <c r="TBF86" s="15"/>
      <c r="TBG86" s="15"/>
      <c r="TBH86" s="15"/>
      <c r="TBI86" s="15"/>
      <c r="TBJ86" s="15"/>
      <c r="TBK86" s="15"/>
      <c r="TBL86" s="15"/>
      <c r="TBM86" s="15"/>
      <c r="TBN86" s="15"/>
      <c r="TBO86" s="15"/>
      <c r="TBP86" s="15"/>
      <c r="TBQ86" s="15"/>
      <c r="TBR86" s="15"/>
      <c r="TBS86" s="15"/>
      <c r="TBT86" s="15"/>
      <c r="TBU86" s="15"/>
      <c r="TBV86" s="15"/>
      <c r="TBW86" s="15"/>
      <c r="TBX86" s="15"/>
      <c r="TBY86" s="15"/>
      <c r="TBZ86" s="15"/>
      <c r="TCA86" s="15"/>
      <c r="TCB86" s="15"/>
      <c r="TCC86" s="15"/>
      <c r="TCD86" s="15"/>
      <c r="TCE86" s="15"/>
      <c r="TCF86" s="15"/>
      <c r="TCG86" s="15"/>
      <c r="TCH86" s="15"/>
      <c r="TCI86" s="15"/>
      <c r="TCJ86" s="15"/>
      <c r="TCK86" s="15"/>
      <c r="TCL86" s="15"/>
      <c r="TCM86" s="15"/>
      <c r="TCN86" s="15"/>
      <c r="TCO86" s="15"/>
      <c r="TCP86" s="15"/>
      <c r="TCQ86" s="15"/>
      <c r="TCR86" s="15"/>
      <c r="TCS86" s="15"/>
      <c r="TCT86" s="15"/>
      <c r="TCU86" s="15"/>
      <c r="TCV86" s="15"/>
      <c r="TCW86" s="15"/>
      <c r="TCX86" s="15"/>
      <c r="TCY86" s="15"/>
      <c r="TCZ86" s="15"/>
      <c r="TDA86" s="15"/>
      <c r="TDB86" s="15"/>
      <c r="TDC86" s="15"/>
      <c r="TDD86" s="15"/>
      <c r="TDE86" s="15"/>
      <c r="TDF86" s="15"/>
      <c r="TDG86" s="15"/>
      <c r="TDH86" s="15"/>
      <c r="TDI86" s="15"/>
      <c r="TDJ86" s="15"/>
      <c r="TDK86" s="15"/>
      <c r="TDL86" s="15"/>
      <c r="TDM86" s="15"/>
      <c r="TDN86" s="15"/>
      <c r="TDO86" s="15"/>
      <c r="TDP86" s="15"/>
      <c r="TDQ86" s="15"/>
      <c r="TDR86" s="15"/>
      <c r="TDS86" s="15"/>
      <c r="TDT86" s="15"/>
      <c r="TDU86" s="15"/>
      <c r="TDV86" s="15"/>
      <c r="TDW86" s="15"/>
      <c r="TDX86" s="15"/>
      <c r="TDY86" s="15"/>
      <c r="TDZ86" s="15"/>
      <c r="TEA86" s="15"/>
      <c r="TEB86" s="15"/>
      <c r="TEC86" s="15"/>
      <c r="TED86" s="15"/>
      <c r="TEE86" s="15"/>
      <c r="TEF86" s="15"/>
      <c r="TEG86" s="15"/>
      <c r="TEH86" s="15"/>
      <c r="TEI86" s="15"/>
      <c r="TEJ86" s="15"/>
      <c r="TEK86" s="15"/>
      <c r="TEL86" s="15"/>
      <c r="TEM86" s="15"/>
      <c r="TEN86" s="15"/>
      <c r="TEO86" s="15"/>
      <c r="TEP86" s="15"/>
      <c r="TEQ86" s="15"/>
      <c r="TER86" s="15"/>
      <c r="TES86" s="15"/>
      <c r="TET86" s="15"/>
      <c r="TEU86" s="15"/>
      <c r="TEV86" s="15"/>
      <c r="TEW86" s="15"/>
      <c r="TEX86" s="15"/>
      <c r="TEY86" s="15"/>
      <c r="TEZ86" s="15"/>
      <c r="TFA86" s="15"/>
      <c r="TFB86" s="15"/>
      <c r="TFC86" s="15"/>
      <c r="TFD86" s="15"/>
      <c r="TFE86" s="15"/>
      <c r="TFF86" s="15"/>
      <c r="TFG86" s="15"/>
      <c r="TFH86" s="15"/>
      <c r="TFI86" s="15"/>
      <c r="TFJ86" s="15"/>
      <c r="TFK86" s="15"/>
      <c r="TFL86" s="15"/>
      <c r="TFM86" s="15"/>
      <c r="TFN86" s="15"/>
      <c r="TFO86" s="15"/>
      <c r="TFP86" s="15"/>
      <c r="TFQ86" s="15"/>
      <c r="TFR86" s="15"/>
      <c r="TFS86" s="15"/>
      <c r="TFT86" s="15"/>
      <c r="TFU86" s="15"/>
      <c r="TFV86" s="15"/>
      <c r="TFW86" s="15"/>
      <c r="TFX86" s="15"/>
      <c r="TFY86" s="15"/>
      <c r="TFZ86" s="15"/>
      <c r="TGA86" s="15"/>
      <c r="TGB86" s="15"/>
      <c r="TGC86" s="15"/>
      <c r="TGD86" s="15"/>
      <c r="TGE86" s="15"/>
      <c r="TGF86" s="15"/>
      <c r="TGG86" s="15"/>
      <c r="TGH86" s="15"/>
      <c r="TGI86" s="15"/>
      <c r="TGJ86" s="15"/>
      <c r="TGK86" s="15"/>
      <c r="TGL86" s="15"/>
      <c r="TGM86" s="15"/>
      <c r="TGN86" s="15"/>
      <c r="TGO86" s="15"/>
      <c r="TGP86" s="15"/>
      <c r="TGQ86" s="15"/>
      <c r="TGR86" s="15"/>
      <c r="TGS86" s="15"/>
      <c r="TGT86" s="15"/>
      <c r="TGU86" s="15"/>
      <c r="TGV86" s="15"/>
      <c r="TGW86" s="15"/>
      <c r="TGX86" s="15"/>
      <c r="TGY86" s="15"/>
      <c r="TGZ86" s="15"/>
      <c r="THA86" s="15"/>
      <c r="THB86" s="15"/>
      <c r="THC86" s="15"/>
      <c r="THD86" s="15"/>
      <c r="THE86" s="15"/>
      <c r="THF86" s="15"/>
      <c r="THG86" s="15"/>
      <c r="THH86" s="15"/>
      <c r="THI86" s="15"/>
      <c r="THJ86" s="15"/>
      <c r="THK86" s="15"/>
      <c r="THL86" s="15"/>
      <c r="THM86" s="15"/>
      <c r="THN86" s="15"/>
      <c r="THO86" s="15"/>
      <c r="THP86" s="15"/>
      <c r="THQ86" s="15"/>
      <c r="THR86" s="15"/>
      <c r="THS86" s="15"/>
      <c r="THT86" s="15"/>
      <c r="THU86" s="15"/>
      <c r="THV86" s="15"/>
      <c r="THW86" s="15"/>
      <c r="THX86" s="15"/>
      <c r="THY86" s="15"/>
      <c r="THZ86" s="15"/>
      <c r="TIA86" s="15"/>
      <c r="TIB86" s="15"/>
      <c r="TIC86" s="15"/>
      <c r="TID86" s="15"/>
      <c r="TIE86" s="15"/>
      <c r="TIF86" s="15"/>
      <c r="TIG86" s="15"/>
      <c r="TIH86" s="15"/>
      <c r="TII86" s="15"/>
      <c r="TIJ86" s="15"/>
      <c r="TIK86" s="15"/>
      <c r="TIL86" s="15"/>
      <c r="TIM86" s="15"/>
      <c r="TIN86" s="15"/>
      <c r="TIO86" s="15"/>
      <c r="TIP86" s="15"/>
      <c r="TIQ86" s="15"/>
      <c r="TIR86" s="15"/>
      <c r="TIS86" s="15"/>
      <c r="TIT86" s="15"/>
      <c r="TIU86" s="15"/>
      <c r="TIV86" s="15"/>
      <c r="TIW86" s="15"/>
      <c r="TIX86" s="15"/>
      <c r="TIY86" s="15"/>
      <c r="TIZ86" s="15"/>
      <c r="TJA86" s="15"/>
      <c r="TJB86" s="15"/>
      <c r="TJC86" s="15"/>
      <c r="TJD86" s="15"/>
      <c r="TJE86" s="15"/>
      <c r="TJF86" s="15"/>
      <c r="TJG86" s="15"/>
      <c r="TJH86" s="15"/>
      <c r="TJI86" s="15"/>
      <c r="TJJ86" s="15"/>
      <c r="TJK86" s="15"/>
      <c r="TJL86" s="15"/>
      <c r="TJM86" s="15"/>
      <c r="TJN86" s="15"/>
      <c r="TJO86" s="15"/>
      <c r="TJP86" s="15"/>
      <c r="TJQ86" s="15"/>
      <c r="TJR86" s="15"/>
      <c r="TJS86" s="15"/>
      <c r="TJT86" s="15"/>
      <c r="TJU86" s="15"/>
      <c r="TJV86" s="15"/>
      <c r="TJW86" s="15"/>
      <c r="TJX86" s="15"/>
      <c r="TJY86" s="15"/>
      <c r="TJZ86" s="15"/>
      <c r="TKA86" s="15"/>
      <c r="TKB86" s="15"/>
      <c r="TKC86" s="15"/>
      <c r="TKD86" s="15"/>
      <c r="TKE86" s="15"/>
      <c r="TKF86" s="15"/>
      <c r="TKG86" s="15"/>
      <c r="TKH86" s="15"/>
      <c r="TKI86" s="15"/>
      <c r="TKJ86" s="15"/>
      <c r="TKK86" s="15"/>
      <c r="TKL86" s="15"/>
      <c r="TKM86" s="15"/>
      <c r="TKN86" s="15"/>
      <c r="TKO86" s="15"/>
      <c r="TKP86" s="15"/>
      <c r="TKQ86" s="15"/>
      <c r="TKR86" s="15"/>
      <c r="TKS86" s="15"/>
      <c r="TKT86" s="15"/>
      <c r="TKU86" s="15"/>
      <c r="TKV86" s="15"/>
      <c r="TKW86" s="15"/>
      <c r="TKX86" s="15"/>
      <c r="TKY86" s="15"/>
      <c r="TKZ86" s="15"/>
      <c r="TLA86" s="15"/>
      <c r="TLB86" s="15"/>
      <c r="TLC86" s="15"/>
      <c r="TLD86" s="15"/>
      <c r="TLE86" s="15"/>
      <c r="TLF86" s="15"/>
      <c r="TLG86" s="15"/>
      <c r="TLH86" s="15"/>
      <c r="TLI86" s="15"/>
      <c r="TLJ86" s="15"/>
      <c r="TLK86" s="15"/>
      <c r="TLL86" s="15"/>
      <c r="TLM86" s="15"/>
      <c r="TLN86" s="15"/>
      <c r="TLO86" s="15"/>
      <c r="TLP86" s="15"/>
      <c r="TLQ86" s="15"/>
      <c r="TLR86" s="15"/>
      <c r="TLS86" s="15"/>
      <c r="TLT86" s="15"/>
      <c r="TLU86" s="15"/>
      <c r="TLV86" s="15"/>
      <c r="TLW86" s="15"/>
      <c r="TLX86" s="15"/>
      <c r="TLY86" s="15"/>
      <c r="TLZ86" s="15"/>
      <c r="TMA86" s="15"/>
      <c r="TMB86" s="15"/>
      <c r="TMC86" s="15"/>
      <c r="TMD86" s="15"/>
      <c r="TME86" s="15"/>
      <c r="TMF86" s="15"/>
      <c r="TMG86" s="15"/>
      <c r="TMH86" s="15"/>
      <c r="TMI86" s="15"/>
      <c r="TMJ86" s="15"/>
      <c r="TMK86" s="15"/>
      <c r="TML86" s="15"/>
      <c r="TMM86" s="15"/>
      <c r="TMN86" s="15"/>
      <c r="TMO86" s="15"/>
      <c r="TMP86" s="15"/>
      <c r="TMQ86" s="15"/>
      <c r="TMR86" s="15"/>
      <c r="TMS86" s="15"/>
      <c r="TMT86" s="15"/>
      <c r="TMU86" s="15"/>
      <c r="TMV86" s="15"/>
      <c r="TMW86" s="15"/>
      <c r="TMX86" s="15"/>
      <c r="TMY86" s="15"/>
      <c r="TMZ86" s="15"/>
      <c r="TNA86" s="15"/>
      <c r="TNB86" s="15"/>
      <c r="TNC86" s="15"/>
      <c r="TND86" s="15"/>
      <c r="TNE86" s="15"/>
      <c r="TNF86" s="15"/>
      <c r="TNG86" s="15"/>
      <c r="TNH86" s="15"/>
      <c r="TNI86" s="15"/>
      <c r="TNJ86" s="15"/>
      <c r="TNK86" s="15"/>
      <c r="TNL86" s="15"/>
      <c r="TNM86" s="15"/>
      <c r="TNN86" s="15"/>
      <c r="TNO86" s="15"/>
      <c r="TNP86" s="15"/>
      <c r="TNQ86" s="15"/>
      <c r="TNR86" s="15"/>
      <c r="TNS86" s="15"/>
      <c r="TNT86" s="15"/>
      <c r="TNU86" s="15"/>
      <c r="TNV86" s="15"/>
      <c r="TNW86" s="15"/>
      <c r="TNX86" s="15"/>
      <c r="TNY86" s="15"/>
      <c r="TNZ86" s="15"/>
      <c r="TOA86" s="15"/>
      <c r="TOB86" s="15"/>
      <c r="TOC86" s="15"/>
      <c r="TOD86" s="15"/>
      <c r="TOE86" s="15"/>
      <c r="TOF86" s="15"/>
      <c r="TOG86" s="15"/>
      <c r="TOH86" s="15"/>
      <c r="TOI86" s="15"/>
      <c r="TOJ86" s="15"/>
      <c r="TOK86" s="15"/>
      <c r="TOL86" s="15"/>
      <c r="TOM86" s="15"/>
      <c r="TON86" s="15"/>
      <c r="TOO86" s="15"/>
      <c r="TOP86" s="15"/>
      <c r="TOQ86" s="15"/>
      <c r="TOR86" s="15"/>
      <c r="TOS86" s="15"/>
      <c r="TOT86" s="15"/>
      <c r="TOU86" s="15"/>
      <c r="TOV86" s="15"/>
      <c r="TOW86" s="15"/>
      <c r="TOX86" s="15"/>
      <c r="TOY86" s="15"/>
      <c r="TOZ86" s="15"/>
      <c r="TPA86" s="15"/>
      <c r="TPB86" s="15"/>
      <c r="TPC86" s="15"/>
      <c r="TPD86" s="15"/>
      <c r="TPE86" s="15"/>
      <c r="TPF86" s="15"/>
      <c r="TPG86" s="15"/>
      <c r="TPH86" s="15"/>
      <c r="TPI86" s="15"/>
      <c r="TPJ86" s="15"/>
      <c r="TPK86" s="15"/>
      <c r="TPL86" s="15"/>
      <c r="TPM86" s="15"/>
      <c r="TPN86" s="15"/>
      <c r="TPO86" s="15"/>
      <c r="TPP86" s="15"/>
      <c r="TPQ86" s="15"/>
      <c r="TPR86" s="15"/>
      <c r="TPS86" s="15"/>
      <c r="TPT86" s="15"/>
      <c r="TPU86" s="15"/>
      <c r="TPV86" s="15"/>
      <c r="TPW86" s="15"/>
      <c r="TPX86" s="15"/>
      <c r="TPY86" s="15"/>
      <c r="TPZ86" s="15"/>
      <c r="TQA86" s="15"/>
      <c r="TQB86" s="15"/>
      <c r="TQC86" s="15"/>
      <c r="TQD86" s="15"/>
      <c r="TQE86" s="15"/>
      <c r="TQF86" s="15"/>
      <c r="TQG86" s="15"/>
      <c r="TQH86" s="15"/>
      <c r="TQI86" s="15"/>
      <c r="TQJ86" s="15"/>
      <c r="TQK86" s="15"/>
      <c r="TQL86" s="15"/>
      <c r="TQM86" s="15"/>
      <c r="TQN86" s="15"/>
      <c r="TQO86" s="15"/>
      <c r="TQP86" s="15"/>
      <c r="TQQ86" s="15"/>
      <c r="TQR86" s="15"/>
      <c r="TQS86" s="15"/>
      <c r="TQT86" s="15"/>
      <c r="TQU86" s="15"/>
      <c r="TQV86" s="15"/>
      <c r="TQW86" s="15"/>
      <c r="TQX86" s="15"/>
      <c r="TQY86" s="15"/>
      <c r="TQZ86" s="15"/>
      <c r="TRA86" s="15"/>
      <c r="TRB86" s="15"/>
      <c r="TRC86" s="15"/>
      <c r="TRD86" s="15"/>
      <c r="TRE86" s="15"/>
      <c r="TRF86" s="15"/>
      <c r="TRG86" s="15"/>
      <c r="TRH86" s="15"/>
      <c r="TRI86" s="15"/>
      <c r="TRJ86" s="15"/>
      <c r="TRK86" s="15"/>
      <c r="TRL86" s="15"/>
      <c r="TRM86" s="15"/>
      <c r="TRN86" s="15"/>
      <c r="TRO86" s="15"/>
      <c r="TRP86" s="15"/>
      <c r="TRQ86" s="15"/>
      <c r="TRR86" s="15"/>
      <c r="TRS86" s="15"/>
      <c r="TRT86" s="15"/>
      <c r="TRU86" s="15"/>
      <c r="TRV86" s="15"/>
      <c r="TRW86" s="15"/>
      <c r="TRX86" s="15"/>
      <c r="TRY86" s="15"/>
      <c r="TRZ86" s="15"/>
      <c r="TSA86" s="15"/>
      <c r="TSB86" s="15"/>
      <c r="TSC86" s="15"/>
      <c r="TSD86" s="15"/>
      <c r="TSE86" s="15"/>
      <c r="TSF86" s="15"/>
      <c r="TSG86" s="15"/>
      <c r="TSH86" s="15"/>
      <c r="TSI86" s="15"/>
      <c r="TSJ86" s="15"/>
      <c r="TSK86" s="15"/>
      <c r="TSL86" s="15"/>
      <c r="TSM86" s="15"/>
      <c r="TSN86" s="15"/>
      <c r="TSO86" s="15"/>
      <c r="TSP86" s="15"/>
      <c r="TSQ86" s="15"/>
      <c r="TSR86" s="15"/>
      <c r="TSS86" s="15"/>
      <c r="TST86" s="15"/>
      <c r="TSU86" s="15"/>
      <c r="TSV86" s="15"/>
      <c r="TSW86" s="15"/>
      <c r="TSX86" s="15"/>
      <c r="TSY86" s="15"/>
      <c r="TSZ86" s="15"/>
      <c r="TTA86" s="15"/>
      <c r="TTB86" s="15"/>
      <c r="TTC86" s="15"/>
      <c r="TTD86" s="15"/>
      <c r="TTE86" s="15"/>
      <c r="TTF86" s="15"/>
      <c r="TTG86" s="15"/>
      <c r="TTH86" s="15"/>
      <c r="TTI86" s="15"/>
      <c r="TTJ86" s="15"/>
      <c r="TTK86" s="15"/>
      <c r="TTL86" s="15"/>
      <c r="TTM86" s="15"/>
      <c r="TTN86" s="15"/>
      <c r="TTO86" s="15"/>
      <c r="TTP86" s="15"/>
      <c r="TTQ86" s="15"/>
      <c r="TTR86" s="15"/>
      <c r="TTS86" s="15"/>
      <c r="TTT86" s="15"/>
      <c r="TTU86" s="15"/>
      <c r="TTV86" s="15"/>
      <c r="TTW86" s="15"/>
      <c r="TTX86" s="15"/>
      <c r="TTY86" s="15"/>
      <c r="TTZ86" s="15"/>
      <c r="TUA86" s="15"/>
      <c r="TUB86" s="15"/>
      <c r="TUC86" s="15"/>
      <c r="TUD86" s="15"/>
      <c r="TUE86" s="15"/>
      <c r="TUF86" s="15"/>
      <c r="TUG86" s="15"/>
      <c r="TUH86" s="15"/>
      <c r="TUI86" s="15"/>
      <c r="TUJ86" s="15"/>
      <c r="TUK86" s="15"/>
      <c r="TUL86" s="15"/>
      <c r="TUM86" s="15"/>
      <c r="TUN86" s="15"/>
      <c r="TUO86" s="15"/>
      <c r="TUP86" s="15"/>
      <c r="TUQ86" s="15"/>
      <c r="TUR86" s="15"/>
      <c r="TUS86" s="15"/>
      <c r="TUT86" s="15"/>
      <c r="TUU86" s="15"/>
      <c r="TUV86" s="15"/>
      <c r="TUW86" s="15"/>
      <c r="TUX86" s="15"/>
      <c r="TUY86" s="15"/>
      <c r="TUZ86" s="15"/>
      <c r="TVA86" s="15"/>
      <c r="TVB86" s="15"/>
      <c r="TVC86" s="15"/>
      <c r="TVD86" s="15"/>
      <c r="TVE86" s="15"/>
      <c r="TVF86" s="15"/>
      <c r="TVG86" s="15"/>
      <c r="TVH86" s="15"/>
      <c r="TVI86" s="15"/>
      <c r="TVJ86" s="15"/>
      <c r="TVK86" s="15"/>
      <c r="TVL86" s="15"/>
      <c r="TVM86" s="15"/>
      <c r="TVN86" s="15"/>
      <c r="TVO86" s="15"/>
      <c r="TVP86" s="15"/>
      <c r="TVQ86" s="15"/>
      <c r="TVR86" s="15"/>
      <c r="TVS86" s="15"/>
      <c r="TVT86" s="15"/>
      <c r="TVU86" s="15"/>
      <c r="TVV86" s="15"/>
      <c r="TVW86" s="15"/>
      <c r="TVX86" s="15"/>
      <c r="TVY86" s="15"/>
      <c r="TVZ86" s="15"/>
      <c r="TWA86" s="15"/>
      <c r="TWB86" s="15"/>
      <c r="TWC86" s="15"/>
      <c r="TWD86" s="15"/>
      <c r="TWE86" s="15"/>
      <c r="TWF86" s="15"/>
      <c r="TWG86" s="15"/>
      <c r="TWH86" s="15"/>
      <c r="TWI86" s="15"/>
      <c r="TWJ86" s="15"/>
      <c r="TWK86" s="15"/>
      <c r="TWL86" s="15"/>
      <c r="TWM86" s="15"/>
      <c r="TWN86" s="15"/>
      <c r="TWO86" s="15"/>
      <c r="TWP86" s="15"/>
      <c r="TWQ86" s="15"/>
      <c r="TWR86" s="15"/>
      <c r="TWS86" s="15"/>
      <c r="TWT86" s="15"/>
      <c r="TWU86" s="15"/>
      <c r="TWV86" s="15"/>
      <c r="TWW86" s="15"/>
      <c r="TWX86" s="15"/>
      <c r="TWY86" s="15"/>
      <c r="TWZ86" s="15"/>
      <c r="TXA86" s="15"/>
      <c r="TXB86" s="15"/>
      <c r="TXC86" s="15"/>
      <c r="TXD86" s="15"/>
      <c r="TXE86" s="15"/>
      <c r="TXF86" s="15"/>
      <c r="TXG86" s="15"/>
      <c r="TXH86" s="15"/>
      <c r="TXI86" s="15"/>
      <c r="TXJ86" s="15"/>
      <c r="TXK86" s="15"/>
      <c r="TXL86" s="15"/>
      <c r="TXM86" s="15"/>
      <c r="TXN86" s="15"/>
      <c r="TXO86" s="15"/>
      <c r="TXP86" s="15"/>
      <c r="TXQ86" s="15"/>
      <c r="TXR86" s="15"/>
      <c r="TXS86" s="15"/>
      <c r="TXT86" s="15"/>
      <c r="TXU86" s="15"/>
      <c r="TXV86" s="15"/>
      <c r="TXW86" s="15"/>
      <c r="TXX86" s="15"/>
      <c r="TXY86" s="15"/>
      <c r="TXZ86" s="15"/>
      <c r="TYA86" s="15"/>
      <c r="TYB86" s="15"/>
      <c r="TYC86" s="15"/>
      <c r="TYD86" s="15"/>
      <c r="TYE86" s="15"/>
      <c r="TYF86" s="15"/>
      <c r="TYG86" s="15"/>
      <c r="TYH86" s="15"/>
      <c r="TYI86" s="15"/>
      <c r="TYJ86" s="15"/>
      <c r="TYK86" s="15"/>
      <c r="TYL86" s="15"/>
      <c r="TYM86" s="15"/>
      <c r="TYN86" s="15"/>
      <c r="TYO86" s="15"/>
      <c r="TYP86" s="15"/>
      <c r="TYQ86" s="15"/>
      <c r="TYR86" s="15"/>
      <c r="TYS86" s="15"/>
      <c r="TYT86" s="15"/>
      <c r="TYU86" s="15"/>
      <c r="TYV86" s="15"/>
      <c r="TYW86" s="15"/>
      <c r="TYX86" s="15"/>
      <c r="TYY86" s="15"/>
      <c r="TYZ86" s="15"/>
      <c r="TZA86" s="15"/>
      <c r="TZB86" s="15"/>
      <c r="TZC86" s="15"/>
      <c r="TZD86" s="15"/>
      <c r="TZE86" s="15"/>
      <c r="TZF86" s="15"/>
      <c r="TZG86" s="15"/>
      <c r="TZH86" s="15"/>
      <c r="TZI86" s="15"/>
      <c r="TZJ86" s="15"/>
      <c r="TZK86" s="15"/>
      <c r="TZL86" s="15"/>
      <c r="TZM86" s="15"/>
      <c r="TZN86" s="15"/>
      <c r="TZO86" s="15"/>
      <c r="TZP86" s="15"/>
      <c r="TZQ86" s="15"/>
      <c r="TZR86" s="15"/>
      <c r="TZS86" s="15"/>
      <c r="TZT86" s="15"/>
      <c r="TZU86" s="15"/>
      <c r="TZV86" s="15"/>
      <c r="TZW86" s="15"/>
      <c r="TZX86" s="15"/>
      <c r="TZY86" s="15"/>
      <c r="TZZ86" s="15"/>
      <c r="UAA86" s="15"/>
      <c r="UAB86" s="15"/>
      <c r="UAC86" s="15"/>
      <c r="UAD86" s="15"/>
      <c r="UAE86" s="15"/>
      <c r="UAF86" s="15"/>
      <c r="UAG86" s="15"/>
      <c r="UAH86" s="15"/>
      <c r="UAI86" s="15"/>
      <c r="UAJ86" s="15"/>
      <c r="UAK86" s="15"/>
      <c r="UAL86" s="15"/>
      <c r="UAM86" s="15"/>
      <c r="UAN86" s="15"/>
      <c r="UAO86" s="15"/>
      <c r="UAP86" s="15"/>
      <c r="UAQ86" s="15"/>
      <c r="UAR86" s="15"/>
      <c r="UAS86" s="15"/>
      <c r="UAT86" s="15"/>
      <c r="UAU86" s="15"/>
      <c r="UAV86" s="15"/>
      <c r="UAW86" s="15"/>
      <c r="UAX86" s="15"/>
      <c r="UAY86" s="15"/>
      <c r="UAZ86" s="15"/>
      <c r="UBA86" s="15"/>
      <c r="UBB86" s="15"/>
      <c r="UBC86" s="15"/>
      <c r="UBD86" s="15"/>
      <c r="UBE86" s="15"/>
      <c r="UBF86" s="15"/>
      <c r="UBG86" s="15"/>
      <c r="UBH86" s="15"/>
      <c r="UBI86" s="15"/>
      <c r="UBJ86" s="15"/>
      <c r="UBK86" s="15"/>
      <c r="UBL86" s="15"/>
      <c r="UBM86" s="15"/>
      <c r="UBN86" s="15"/>
      <c r="UBO86" s="15"/>
      <c r="UBP86" s="15"/>
      <c r="UBQ86" s="15"/>
      <c r="UBR86" s="15"/>
      <c r="UBS86" s="15"/>
      <c r="UBT86" s="15"/>
      <c r="UBU86" s="15"/>
      <c r="UBV86" s="15"/>
      <c r="UBW86" s="15"/>
      <c r="UBX86" s="15"/>
      <c r="UBY86" s="15"/>
      <c r="UBZ86" s="15"/>
      <c r="UCA86" s="15"/>
      <c r="UCB86" s="15"/>
      <c r="UCC86" s="15"/>
      <c r="UCD86" s="15"/>
      <c r="UCE86" s="15"/>
      <c r="UCF86" s="15"/>
      <c r="UCG86" s="15"/>
      <c r="UCH86" s="15"/>
      <c r="UCI86" s="15"/>
      <c r="UCJ86" s="15"/>
      <c r="UCK86" s="15"/>
      <c r="UCL86" s="15"/>
      <c r="UCM86" s="15"/>
      <c r="UCN86" s="15"/>
      <c r="UCO86" s="15"/>
      <c r="UCP86" s="15"/>
      <c r="UCQ86" s="15"/>
      <c r="UCR86" s="15"/>
      <c r="UCS86" s="15"/>
      <c r="UCT86" s="15"/>
      <c r="UCU86" s="15"/>
      <c r="UCV86" s="15"/>
      <c r="UCW86" s="15"/>
      <c r="UCX86" s="15"/>
      <c r="UCY86" s="15"/>
      <c r="UCZ86" s="15"/>
      <c r="UDA86" s="15"/>
      <c r="UDB86" s="15"/>
      <c r="UDC86" s="15"/>
      <c r="UDD86" s="15"/>
      <c r="UDE86" s="15"/>
      <c r="UDF86" s="15"/>
      <c r="UDG86" s="15"/>
      <c r="UDH86" s="15"/>
      <c r="UDI86" s="15"/>
      <c r="UDJ86" s="15"/>
      <c r="UDK86" s="15"/>
      <c r="UDL86" s="15"/>
      <c r="UDM86" s="15"/>
      <c r="UDN86" s="15"/>
      <c r="UDO86" s="15"/>
      <c r="UDP86" s="15"/>
      <c r="UDQ86" s="15"/>
      <c r="UDR86" s="15"/>
      <c r="UDS86" s="15"/>
      <c r="UDT86" s="15"/>
      <c r="UDU86" s="15"/>
      <c r="UDV86" s="15"/>
      <c r="UDW86" s="15"/>
      <c r="UDX86" s="15"/>
      <c r="UDY86" s="15"/>
      <c r="UDZ86" s="15"/>
      <c r="UEA86" s="15"/>
      <c r="UEB86" s="15"/>
      <c r="UEC86" s="15"/>
      <c r="UED86" s="15"/>
      <c r="UEE86" s="15"/>
      <c r="UEF86" s="15"/>
      <c r="UEG86" s="15"/>
      <c r="UEH86" s="15"/>
      <c r="UEI86" s="15"/>
      <c r="UEJ86" s="15"/>
      <c r="UEK86" s="15"/>
      <c r="UEL86" s="15"/>
      <c r="UEM86" s="15"/>
      <c r="UEN86" s="15"/>
      <c r="UEO86" s="15"/>
      <c r="UEP86" s="15"/>
      <c r="UEQ86" s="15"/>
      <c r="UER86" s="15"/>
      <c r="UES86" s="15"/>
      <c r="UET86" s="15"/>
      <c r="UEU86" s="15"/>
      <c r="UEV86" s="15"/>
      <c r="UEW86" s="15"/>
      <c r="UEX86" s="15"/>
      <c r="UEY86" s="15"/>
      <c r="UEZ86" s="15"/>
      <c r="UFA86" s="15"/>
      <c r="UFB86" s="15"/>
      <c r="UFC86" s="15"/>
      <c r="UFD86" s="15"/>
      <c r="UFE86" s="15"/>
      <c r="UFF86" s="15"/>
      <c r="UFG86" s="15"/>
      <c r="UFH86" s="15"/>
      <c r="UFI86" s="15"/>
      <c r="UFJ86" s="15"/>
      <c r="UFK86" s="15"/>
      <c r="UFL86" s="15"/>
      <c r="UFM86" s="15"/>
      <c r="UFN86" s="15"/>
      <c r="UFO86" s="15"/>
      <c r="UFP86" s="15"/>
      <c r="UFQ86" s="15"/>
      <c r="UFR86" s="15"/>
      <c r="UFS86" s="15"/>
      <c r="UFT86" s="15"/>
      <c r="UFU86" s="15"/>
      <c r="UFV86" s="15"/>
      <c r="UFW86" s="15"/>
      <c r="UFX86" s="15"/>
      <c r="UFY86" s="15"/>
      <c r="UFZ86" s="15"/>
      <c r="UGA86" s="15"/>
      <c r="UGB86" s="15"/>
      <c r="UGC86" s="15"/>
      <c r="UGD86" s="15"/>
      <c r="UGE86" s="15"/>
      <c r="UGF86" s="15"/>
      <c r="UGG86" s="15"/>
      <c r="UGH86" s="15"/>
      <c r="UGI86" s="15"/>
      <c r="UGJ86" s="15"/>
      <c r="UGK86" s="15"/>
      <c r="UGL86" s="15"/>
      <c r="UGM86" s="15"/>
      <c r="UGN86" s="15"/>
      <c r="UGO86" s="15"/>
      <c r="UGP86" s="15"/>
      <c r="UGQ86" s="15"/>
      <c r="UGR86" s="15"/>
      <c r="UGS86" s="15"/>
      <c r="UGT86" s="15"/>
      <c r="UGU86" s="15"/>
      <c r="UGV86" s="15"/>
      <c r="UGW86" s="15"/>
      <c r="UGX86" s="15"/>
      <c r="UGY86" s="15"/>
      <c r="UGZ86" s="15"/>
      <c r="UHA86" s="15"/>
      <c r="UHB86" s="15"/>
      <c r="UHC86" s="15"/>
      <c r="UHD86" s="15"/>
      <c r="UHE86" s="15"/>
      <c r="UHF86" s="15"/>
      <c r="UHG86" s="15"/>
      <c r="UHH86" s="15"/>
      <c r="UHI86" s="15"/>
      <c r="UHJ86" s="15"/>
      <c r="UHK86" s="15"/>
      <c r="UHL86" s="15"/>
      <c r="UHM86" s="15"/>
      <c r="UHN86" s="15"/>
      <c r="UHO86" s="15"/>
      <c r="UHP86" s="15"/>
      <c r="UHQ86" s="15"/>
      <c r="UHR86" s="15"/>
      <c r="UHS86" s="15"/>
      <c r="UHT86" s="15"/>
      <c r="UHU86" s="15"/>
      <c r="UHV86" s="15"/>
      <c r="UHW86" s="15"/>
      <c r="UHX86" s="15"/>
      <c r="UHY86" s="15"/>
      <c r="UHZ86" s="15"/>
      <c r="UIA86" s="15"/>
      <c r="UIB86" s="15"/>
      <c r="UIC86" s="15"/>
      <c r="UID86" s="15"/>
      <c r="UIE86" s="15"/>
      <c r="UIF86" s="15"/>
      <c r="UIG86" s="15"/>
      <c r="UIH86" s="15"/>
      <c r="UII86" s="15"/>
      <c r="UIJ86" s="15"/>
      <c r="UIK86" s="15"/>
      <c r="UIL86" s="15"/>
      <c r="UIM86" s="15"/>
      <c r="UIN86" s="15"/>
      <c r="UIO86" s="15"/>
      <c r="UIP86" s="15"/>
      <c r="UIQ86" s="15"/>
      <c r="UIR86" s="15"/>
      <c r="UIS86" s="15"/>
      <c r="UIT86" s="15"/>
      <c r="UIU86" s="15"/>
      <c r="UIV86" s="15"/>
      <c r="UIW86" s="15"/>
      <c r="UIX86" s="15"/>
      <c r="UIY86" s="15"/>
      <c r="UIZ86" s="15"/>
      <c r="UJA86" s="15"/>
      <c r="UJB86" s="15"/>
      <c r="UJC86" s="15"/>
      <c r="UJD86" s="15"/>
      <c r="UJE86" s="15"/>
      <c r="UJF86" s="15"/>
      <c r="UJG86" s="15"/>
      <c r="UJH86" s="15"/>
      <c r="UJI86" s="15"/>
      <c r="UJJ86" s="15"/>
      <c r="UJK86" s="15"/>
      <c r="UJL86" s="15"/>
      <c r="UJM86" s="15"/>
      <c r="UJN86" s="15"/>
      <c r="UJO86" s="15"/>
      <c r="UJP86" s="15"/>
      <c r="UJQ86" s="15"/>
      <c r="UJR86" s="15"/>
      <c r="UJS86" s="15"/>
      <c r="UJT86" s="15"/>
      <c r="UJU86" s="15"/>
      <c r="UJV86" s="15"/>
      <c r="UJW86" s="15"/>
      <c r="UJX86" s="15"/>
      <c r="UJY86" s="15"/>
      <c r="UJZ86" s="15"/>
      <c r="UKA86" s="15"/>
      <c r="UKB86" s="15"/>
      <c r="UKC86" s="15"/>
      <c r="UKD86" s="15"/>
      <c r="UKE86" s="15"/>
      <c r="UKF86" s="15"/>
      <c r="UKG86" s="15"/>
      <c r="UKH86" s="15"/>
      <c r="UKI86" s="15"/>
      <c r="UKJ86" s="15"/>
      <c r="UKK86" s="15"/>
      <c r="UKL86" s="15"/>
      <c r="UKM86" s="15"/>
      <c r="UKN86" s="15"/>
      <c r="UKO86" s="15"/>
      <c r="UKP86" s="15"/>
      <c r="UKQ86" s="15"/>
      <c r="UKR86" s="15"/>
      <c r="UKS86" s="15"/>
      <c r="UKT86" s="15"/>
      <c r="UKU86" s="15"/>
      <c r="UKV86" s="15"/>
      <c r="UKW86" s="15"/>
      <c r="UKX86" s="15"/>
      <c r="UKY86" s="15"/>
      <c r="UKZ86" s="15"/>
      <c r="ULA86" s="15"/>
      <c r="ULB86" s="15"/>
      <c r="ULC86" s="15"/>
      <c r="ULD86" s="15"/>
      <c r="ULE86" s="15"/>
      <c r="ULF86" s="15"/>
      <c r="ULG86" s="15"/>
      <c r="ULH86" s="15"/>
      <c r="ULI86" s="15"/>
      <c r="ULJ86" s="15"/>
      <c r="ULK86" s="15"/>
      <c r="ULL86" s="15"/>
      <c r="ULM86" s="15"/>
      <c r="ULN86" s="15"/>
      <c r="ULO86" s="15"/>
      <c r="ULP86" s="15"/>
      <c r="ULQ86" s="15"/>
      <c r="ULR86" s="15"/>
      <c r="ULS86" s="15"/>
      <c r="ULT86" s="15"/>
      <c r="ULU86" s="15"/>
      <c r="ULV86" s="15"/>
      <c r="ULW86" s="15"/>
      <c r="ULX86" s="15"/>
      <c r="ULY86" s="15"/>
      <c r="ULZ86" s="15"/>
      <c r="UMA86" s="15"/>
      <c r="UMB86" s="15"/>
      <c r="UMC86" s="15"/>
      <c r="UMD86" s="15"/>
      <c r="UME86" s="15"/>
      <c r="UMF86" s="15"/>
      <c r="UMG86" s="15"/>
      <c r="UMH86" s="15"/>
      <c r="UMI86" s="15"/>
      <c r="UMJ86" s="15"/>
      <c r="UMK86" s="15"/>
      <c r="UML86" s="15"/>
      <c r="UMM86" s="15"/>
      <c r="UMN86" s="15"/>
      <c r="UMO86" s="15"/>
      <c r="UMP86" s="15"/>
      <c r="UMQ86" s="15"/>
      <c r="UMR86" s="15"/>
      <c r="UMS86" s="15"/>
      <c r="UMT86" s="15"/>
      <c r="UMU86" s="15"/>
      <c r="UMV86" s="15"/>
      <c r="UMW86" s="15"/>
      <c r="UMX86" s="15"/>
      <c r="UMY86" s="15"/>
      <c r="UMZ86" s="15"/>
      <c r="UNA86" s="15"/>
      <c r="UNB86" s="15"/>
      <c r="UNC86" s="15"/>
      <c r="UND86" s="15"/>
      <c r="UNE86" s="15"/>
      <c r="UNF86" s="15"/>
      <c r="UNG86" s="15"/>
      <c r="UNH86" s="15"/>
      <c r="UNI86" s="15"/>
      <c r="UNJ86" s="15"/>
      <c r="UNK86" s="15"/>
      <c r="UNL86" s="15"/>
      <c r="UNM86" s="15"/>
      <c r="UNN86" s="15"/>
      <c r="UNO86" s="15"/>
      <c r="UNP86" s="15"/>
      <c r="UNQ86" s="15"/>
      <c r="UNR86" s="15"/>
      <c r="UNS86" s="15"/>
      <c r="UNT86" s="15"/>
      <c r="UNU86" s="15"/>
      <c r="UNV86" s="15"/>
      <c r="UNW86" s="15"/>
      <c r="UNX86" s="15"/>
      <c r="UNY86" s="15"/>
      <c r="UNZ86" s="15"/>
      <c r="UOA86" s="15"/>
      <c r="UOB86" s="15"/>
      <c r="UOC86" s="15"/>
      <c r="UOD86" s="15"/>
      <c r="UOE86" s="15"/>
      <c r="UOF86" s="15"/>
      <c r="UOG86" s="15"/>
      <c r="UOH86" s="15"/>
      <c r="UOI86" s="15"/>
      <c r="UOJ86" s="15"/>
      <c r="UOK86" s="15"/>
      <c r="UOL86" s="15"/>
      <c r="UOM86" s="15"/>
      <c r="UON86" s="15"/>
      <c r="UOO86" s="15"/>
      <c r="UOP86" s="15"/>
      <c r="UOQ86" s="15"/>
      <c r="UOR86" s="15"/>
      <c r="UOS86" s="15"/>
      <c r="UOT86" s="15"/>
      <c r="UOU86" s="15"/>
      <c r="UOV86" s="15"/>
      <c r="UOW86" s="15"/>
      <c r="UOX86" s="15"/>
      <c r="UOY86" s="15"/>
      <c r="UOZ86" s="15"/>
      <c r="UPA86" s="15"/>
      <c r="UPB86" s="15"/>
      <c r="UPC86" s="15"/>
      <c r="UPD86" s="15"/>
      <c r="UPE86" s="15"/>
      <c r="UPF86" s="15"/>
      <c r="UPG86" s="15"/>
      <c r="UPH86" s="15"/>
      <c r="UPI86" s="15"/>
      <c r="UPJ86" s="15"/>
      <c r="UPK86" s="15"/>
      <c r="UPL86" s="15"/>
      <c r="UPM86" s="15"/>
      <c r="UPN86" s="15"/>
      <c r="UPO86" s="15"/>
      <c r="UPP86" s="15"/>
      <c r="UPQ86" s="15"/>
      <c r="UPR86" s="15"/>
      <c r="UPS86" s="15"/>
      <c r="UPT86" s="15"/>
      <c r="UPU86" s="15"/>
      <c r="UPV86" s="15"/>
      <c r="UPW86" s="15"/>
      <c r="UPX86" s="15"/>
      <c r="UPY86" s="15"/>
      <c r="UPZ86" s="15"/>
      <c r="UQA86" s="15"/>
      <c r="UQB86" s="15"/>
      <c r="UQC86" s="15"/>
      <c r="UQD86" s="15"/>
      <c r="UQE86" s="15"/>
      <c r="UQF86" s="15"/>
      <c r="UQG86" s="15"/>
      <c r="UQH86" s="15"/>
      <c r="UQI86" s="15"/>
      <c r="UQJ86" s="15"/>
      <c r="UQK86" s="15"/>
      <c r="UQL86" s="15"/>
      <c r="UQM86" s="15"/>
      <c r="UQN86" s="15"/>
      <c r="UQO86" s="15"/>
      <c r="UQP86" s="15"/>
      <c r="UQQ86" s="15"/>
      <c r="UQR86" s="15"/>
      <c r="UQS86" s="15"/>
      <c r="UQT86" s="15"/>
      <c r="UQU86" s="15"/>
      <c r="UQV86" s="15"/>
      <c r="UQW86" s="15"/>
      <c r="UQX86" s="15"/>
      <c r="UQY86" s="15"/>
      <c r="UQZ86" s="15"/>
      <c r="URA86" s="15"/>
      <c r="URB86" s="15"/>
      <c r="URC86" s="15"/>
      <c r="URD86" s="15"/>
      <c r="URE86" s="15"/>
      <c r="URF86" s="15"/>
      <c r="URG86" s="15"/>
      <c r="URH86" s="15"/>
      <c r="URI86" s="15"/>
      <c r="URJ86" s="15"/>
      <c r="URK86" s="15"/>
      <c r="URL86" s="15"/>
      <c r="URM86" s="15"/>
      <c r="URN86" s="15"/>
      <c r="URO86" s="15"/>
      <c r="URP86" s="15"/>
      <c r="URQ86" s="15"/>
      <c r="URR86" s="15"/>
      <c r="URS86" s="15"/>
      <c r="URT86" s="15"/>
      <c r="URU86" s="15"/>
      <c r="URV86" s="15"/>
      <c r="URW86" s="15"/>
      <c r="URX86" s="15"/>
      <c r="URY86" s="15"/>
      <c r="URZ86" s="15"/>
      <c r="USA86" s="15"/>
      <c r="USB86" s="15"/>
      <c r="USC86" s="15"/>
      <c r="USD86" s="15"/>
      <c r="USE86" s="15"/>
      <c r="USF86" s="15"/>
      <c r="USG86" s="15"/>
      <c r="USH86" s="15"/>
      <c r="USI86" s="15"/>
      <c r="USJ86" s="15"/>
      <c r="USK86" s="15"/>
      <c r="USL86" s="15"/>
      <c r="USM86" s="15"/>
      <c r="USN86" s="15"/>
      <c r="USO86" s="15"/>
      <c r="USP86" s="15"/>
      <c r="USQ86" s="15"/>
      <c r="USR86" s="15"/>
      <c r="USS86" s="15"/>
      <c r="UST86" s="15"/>
      <c r="USU86" s="15"/>
      <c r="USV86" s="15"/>
      <c r="USW86" s="15"/>
      <c r="USX86" s="15"/>
      <c r="USY86" s="15"/>
      <c r="USZ86" s="15"/>
      <c r="UTA86" s="15"/>
      <c r="UTB86" s="15"/>
      <c r="UTC86" s="15"/>
      <c r="UTD86" s="15"/>
      <c r="UTE86" s="15"/>
      <c r="UTF86" s="15"/>
      <c r="UTG86" s="15"/>
      <c r="UTH86" s="15"/>
      <c r="UTI86" s="15"/>
      <c r="UTJ86" s="15"/>
      <c r="UTK86" s="15"/>
      <c r="UTL86" s="15"/>
      <c r="UTM86" s="15"/>
      <c r="UTN86" s="15"/>
      <c r="UTO86" s="15"/>
      <c r="UTP86" s="15"/>
      <c r="UTQ86" s="15"/>
      <c r="UTR86" s="15"/>
      <c r="UTS86" s="15"/>
      <c r="UTT86" s="15"/>
      <c r="UTU86" s="15"/>
      <c r="UTV86" s="15"/>
      <c r="UTW86" s="15"/>
      <c r="UTX86" s="15"/>
      <c r="UTY86" s="15"/>
      <c r="UTZ86" s="15"/>
      <c r="UUA86" s="15"/>
      <c r="UUB86" s="15"/>
      <c r="UUC86" s="15"/>
      <c r="UUD86" s="15"/>
      <c r="UUE86" s="15"/>
      <c r="UUF86" s="15"/>
      <c r="UUG86" s="15"/>
      <c r="UUH86" s="15"/>
      <c r="UUI86" s="15"/>
      <c r="UUJ86" s="15"/>
      <c r="UUK86" s="15"/>
      <c r="UUL86" s="15"/>
      <c r="UUM86" s="15"/>
      <c r="UUN86" s="15"/>
      <c r="UUO86" s="15"/>
      <c r="UUP86" s="15"/>
      <c r="UUQ86" s="15"/>
      <c r="UUR86" s="15"/>
      <c r="UUS86" s="15"/>
      <c r="UUT86" s="15"/>
      <c r="UUU86" s="15"/>
      <c r="UUV86" s="15"/>
      <c r="UUW86" s="15"/>
      <c r="UUX86" s="15"/>
      <c r="UUY86" s="15"/>
      <c r="UUZ86" s="15"/>
      <c r="UVA86" s="15"/>
      <c r="UVB86" s="15"/>
      <c r="UVC86" s="15"/>
      <c r="UVD86" s="15"/>
      <c r="UVE86" s="15"/>
      <c r="UVF86" s="15"/>
      <c r="UVG86" s="15"/>
      <c r="UVH86" s="15"/>
      <c r="UVI86" s="15"/>
      <c r="UVJ86" s="15"/>
      <c r="UVK86" s="15"/>
      <c r="UVL86" s="15"/>
      <c r="UVM86" s="15"/>
      <c r="UVN86" s="15"/>
      <c r="UVO86" s="15"/>
      <c r="UVP86" s="15"/>
      <c r="UVQ86" s="15"/>
      <c r="UVR86" s="15"/>
      <c r="UVS86" s="15"/>
      <c r="UVT86" s="15"/>
      <c r="UVU86" s="15"/>
      <c r="UVV86" s="15"/>
      <c r="UVW86" s="15"/>
      <c r="UVX86" s="15"/>
      <c r="UVY86" s="15"/>
      <c r="UVZ86" s="15"/>
      <c r="UWA86" s="15"/>
      <c r="UWB86" s="15"/>
      <c r="UWC86" s="15"/>
      <c r="UWD86" s="15"/>
      <c r="UWE86" s="15"/>
      <c r="UWF86" s="15"/>
      <c r="UWG86" s="15"/>
      <c r="UWH86" s="15"/>
      <c r="UWI86" s="15"/>
      <c r="UWJ86" s="15"/>
      <c r="UWK86" s="15"/>
      <c r="UWL86" s="15"/>
      <c r="UWM86" s="15"/>
      <c r="UWN86" s="15"/>
      <c r="UWO86" s="15"/>
      <c r="UWP86" s="15"/>
      <c r="UWQ86" s="15"/>
      <c r="UWR86" s="15"/>
      <c r="UWS86" s="15"/>
      <c r="UWT86" s="15"/>
      <c r="UWU86" s="15"/>
      <c r="UWV86" s="15"/>
      <c r="UWW86" s="15"/>
      <c r="UWX86" s="15"/>
      <c r="UWY86" s="15"/>
      <c r="UWZ86" s="15"/>
      <c r="UXA86" s="15"/>
      <c r="UXB86" s="15"/>
      <c r="UXC86" s="15"/>
      <c r="UXD86" s="15"/>
      <c r="UXE86" s="15"/>
      <c r="UXF86" s="15"/>
      <c r="UXG86" s="15"/>
      <c r="UXH86" s="15"/>
      <c r="UXI86" s="15"/>
      <c r="UXJ86" s="15"/>
      <c r="UXK86" s="15"/>
      <c r="UXL86" s="15"/>
      <c r="UXM86" s="15"/>
      <c r="UXN86" s="15"/>
      <c r="UXO86" s="15"/>
      <c r="UXP86" s="15"/>
      <c r="UXQ86" s="15"/>
      <c r="UXR86" s="15"/>
      <c r="UXS86" s="15"/>
      <c r="UXT86" s="15"/>
      <c r="UXU86" s="15"/>
      <c r="UXV86" s="15"/>
      <c r="UXW86" s="15"/>
      <c r="UXX86" s="15"/>
      <c r="UXY86" s="15"/>
      <c r="UXZ86" s="15"/>
      <c r="UYA86" s="15"/>
      <c r="UYB86" s="15"/>
      <c r="UYC86" s="15"/>
      <c r="UYD86" s="15"/>
      <c r="UYE86" s="15"/>
      <c r="UYF86" s="15"/>
      <c r="UYG86" s="15"/>
      <c r="UYH86" s="15"/>
      <c r="UYI86" s="15"/>
      <c r="UYJ86" s="15"/>
      <c r="UYK86" s="15"/>
      <c r="UYL86" s="15"/>
      <c r="UYM86" s="15"/>
      <c r="UYN86" s="15"/>
      <c r="UYO86" s="15"/>
      <c r="UYP86" s="15"/>
      <c r="UYQ86" s="15"/>
      <c r="UYR86" s="15"/>
      <c r="UYS86" s="15"/>
      <c r="UYT86" s="15"/>
      <c r="UYU86" s="15"/>
      <c r="UYV86" s="15"/>
      <c r="UYW86" s="15"/>
      <c r="UYX86" s="15"/>
      <c r="UYY86" s="15"/>
      <c r="UYZ86" s="15"/>
      <c r="UZA86" s="15"/>
      <c r="UZB86" s="15"/>
      <c r="UZC86" s="15"/>
      <c r="UZD86" s="15"/>
      <c r="UZE86" s="15"/>
      <c r="UZF86" s="15"/>
      <c r="UZG86" s="15"/>
      <c r="UZH86" s="15"/>
      <c r="UZI86" s="15"/>
      <c r="UZJ86" s="15"/>
      <c r="UZK86" s="15"/>
      <c r="UZL86" s="15"/>
      <c r="UZM86" s="15"/>
      <c r="UZN86" s="15"/>
      <c r="UZO86" s="15"/>
      <c r="UZP86" s="15"/>
      <c r="UZQ86" s="15"/>
      <c r="UZR86" s="15"/>
      <c r="UZS86" s="15"/>
      <c r="UZT86" s="15"/>
      <c r="UZU86" s="15"/>
      <c r="UZV86" s="15"/>
      <c r="UZW86" s="15"/>
      <c r="UZX86" s="15"/>
      <c r="UZY86" s="15"/>
      <c r="UZZ86" s="15"/>
      <c r="VAA86" s="15"/>
      <c r="VAB86" s="15"/>
      <c r="VAC86" s="15"/>
      <c r="VAD86" s="15"/>
      <c r="VAE86" s="15"/>
      <c r="VAF86" s="15"/>
      <c r="VAG86" s="15"/>
      <c r="VAH86" s="15"/>
      <c r="VAI86" s="15"/>
      <c r="VAJ86" s="15"/>
      <c r="VAK86" s="15"/>
      <c r="VAL86" s="15"/>
      <c r="VAM86" s="15"/>
      <c r="VAN86" s="15"/>
      <c r="VAO86" s="15"/>
      <c r="VAP86" s="15"/>
      <c r="VAQ86" s="15"/>
      <c r="VAR86" s="15"/>
      <c r="VAS86" s="15"/>
      <c r="VAT86" s="15"/>
      <c r="VAU86" s="15"/>
      <c r="VAV86" s="15"/>
      <c r="VAW86" s="15"/>
      <c r="VAX86" s="15"/>
      <c r="VAY86" s="15"/>
      <c r="VAZ86" s="15"/>
      <c r="VBA86" s="15"/>
      <c r="VBB86" s="15"/>
      <c r="VBC86" s="15"/>
      <c r="VBD86" s="15"/>
      <c r="VBE86" s="15"/>
      <c r="VBF86" s="15"/>
      <c r="VBG86" s="15"/>
      <c r="VBH86" s="15"/>
      <c r="VBI86" s="15"/>
      <c r="VBJ86" s="15"/>
      <c r="VBK86" s="15"/>
      <c r="VBL86" s="15"/>
      <c r="VBM86" s="15"/>
      <c r="VBN86" s="15"/>
      <c r="VBO86" s="15"/>
      <c r="VBP86" s="15"/>
      <c r="VBQ86" s="15"/>
      <c r="VBR86" s="15"/>
      <c r="VBS86" s="15"/>
      <c r="VBT86" s="15"/>
      <c r="VBU86" s="15"/>
      <c r="VBV86" s="15"/>
      <c r="VBW86" s="15"/>
      <c r="VBX86" s="15"/>
      <c r="VBY86" s="15"/>
      <c r="VBZ86" s="15"/>
      <c r="VCA86" s="15"/>
      <c r="VCB86" s="15"/>
      <c r="VCC86" s="15"/>
      <c r="VCD86" s="15"/>
      <c r="VCE86" s="15"/>
      <c r="VCF86" s="15"/>
      <c r="VCG86" s="15"/>
      <c r="VCH86" s="15"/>
      <c r="VCI86" s="15"/>
      <c r="VCJ86" s="15"/>
      <c r="VCK86" s="15"/>
      <c r="VCL86" s="15"/>
      <c r="VCM86" s="15"/>
      <c r="VCN86" s="15"/>
      <c r="VCO86" s="15"/>
      <c r="VCP86" s="15"/>
      <c r="VCQ86" s="15"/>
      <c r="VCR86" s="15"/>
      <c r="VCS86" s="15"/>
      <c r="VCT86" s="15"/>
      <c r="VCU86" s="15"/>
      <c r="VCV86" s="15"/>
      <c r="VCW86" s="15"/>
      <c r="VCX86" s="15"/>
      <c r="VCY86" s="15"/>
      <c r="VCZ86" s="15"/>
      <c r="VDA86" s="15"/>
      <c r="VDB86" s="15"/>
      <c r="VDC86" s="15"/>
      <c r="VDD86" s="15"/>
      <c r="VDE86" s="15"/>
      <c r="VDF86" s="15"/>
      <c r="VDG86" s="15"/>
      <c r="VDH86" s="15"/>
      <c r="VDI86" s="15"/>
      <c r="VDJ86" s="15"/>
      <c r="VDK86" s="15"/>
      <c r="VDL86" s="15"/>
      <c r="VDM86" s="15"/>
      <c r="VDN86" s="15"/>
      <c r="VDO86" s="15"/>
      <c r="VDP86" s="15"/>
      <c r="VDQ86" s="15"/>
      <c r="VDR86" s="15"/>
      <c r="VDS86" s="15"/>
      <c r="VDT86" s="15"/>
      <c r="VDU86" s="15"/>
      <c r="VDV86" s="15"/>
      <c r="VDW86" s="15"/>
      <c r="VDX86" s="15"/>
      <c r="VDY86" s="15"/>
      <c r="VDZ86" s="15"/>
      <c r="VEA86" s="15"/>
      <c r="VEB86" s="15"/>
      <c r="VEC86" s="15"/>
      <c r="VED86" s="15"/>
      <c r="VEE86" s="15"/>
      <c r="VEF86" s="15"/>
      <c r="VEG86" s="15"/>
      <c r="VEH86" s="15"/>
      <c r="VEI86" s="15"/>
      <c r="VEJ86" s="15"/>
      <c r="VEK86" s="15"/>
      <c r="VEL86" s="15"/>
      <c r="VEM86" s="15"/>
      <c r="VEN86" s="15"/>
      <c r="VEO86" s="15"/>
      <c r="VEP86" s="15"/>
      <c r="VEQ86" s="15"/>
      <c r="VER86" s="15"/>
      <c r="VES86" s="15"/>
      <c r="VET86" s="15"/>
      <c r="VEU86" s="15"/>
      <c r="VEV86" s="15"/>
      <c r="VEW86" s="15"/>
      <c r="VEX86" s="15"/>
      <c r="VEY86" s="15"/>
      <c r="VEZ86" s="15"/>
      <c r="VFA86" s="15"/>
      <c r="VFB86" s="15"/>
      <c r="VFC86" s="15"/>
      <c r="VFD86" s="15"/>
      <c r="VFE86" s="15"/>
      <c r="VFF86" s="15"/>
      <c r="VFG86" s="15"/>
      <c r="VFH86" s="15"/>
      <c r="VFI86" s="15"/>
      <c r="VFJ86" s="15"/>
      <c r="VFK86" s="15"/>
      <c r="VFL86" s="15"/>
      <c r="VFM86" s="15"/>
      <c r="VFN86" s="15"/>
      <c r="VFO86" s="15"/>
      <c r="VFP86" s="15"/>
      <c r="VFQ86" s="15"/>
      <c r="VFR86" s="15"/>
      <c r="VFS86" s="15"/>
      <c r="VFT86" s="15"/>
      <c r="VFU86" s="15"/>
      <c r="VFV86" s="15"/>
      <c r="VFW86" s="15"/>
      <c r="VFX86" s="15"/>
      <c r="VFY86" s="15"/>
      <c r="VFZ86" s="15"/>
      <c r="VGA86" s="15"/>
      <c r="VGB86" s="15"/>
      <c r="VGC86" s="15"/>
      <c r="VGD86" s="15"/>
      <c r="VGE86" s="15"/>
      <c r="VGF86" s="15"/>
      <c r="VGG86" s="15"/>
      <c r="VGH86" s="15"/>
      <c r="VGI86" s="15"/>
      <c r="VGJ86" s="15"/>
      <c r="VGK86" s="15"/>
      <c r="VGL86" s="15"/>
      <c r="VGM86" s="15"/>
      <c r="VGN86" s="15"/>
      <c r="VGO86" s="15"/>
      <c r="VGP86" s="15"/>
      <c r="VGQ86" s="15"/>
      <c r="VGR86" s="15"/>
      <c r="VGS86" s="15"/>
      <c r="VGT86" s="15"/>
      <c r="VGU86" s="15"/>
      <c r="VGV86" s="15"/>
      <c r="VGW86" s="15"/>
      <c r="VGX86" s="15"/>
      <c r="VGY86" s="15"/>
      <c r="VGZ86" s="15"/>
      <c r="VHA86" s="15"/>
      <c r="VHB86" s="15"/>
      <c r="VHC86" s="15"/>
      <c r="VHD86" s="15"/>
      <c r="VHE86" s="15"/>
      <c r="VHF86" s="15"/>
      <c r="VHG86" s="15"/>
      <c r="VHH86" s="15"/>
      <c r="VHI86" s="15"/>
      <c r="VHJ86" s="15"/>
      <c r="VHK86" s="15"/>
      <c r="VHL86" s="15"/>
      <c r="VHM86" s="15"/>
      <c r="VHN86" s="15"/>
      <c r="VHO86" s="15"/>
      <c r="VHP86" s="15"/>
      <c r="VHQ86" s="15"/>
      <c r="VHR86" s="15"/>
      <c r="VHS86" s="15"/>
      <c r="VHT86" s="15"/>
      <c r="VHU86" s="15"/>
      <c r="VHV86" s="15"/>
      <c r="VHW86" s="15"/>
      <c r="VHX86" s="15"/>
      <c r="VHY86" s="15"/>
      <c r="VHZ86" s="15"/>
      <c r="VIA86" s="15"/>
      <c r="VIB86" s="15"/>
      <c r="VIC86" s="15"/>
      <c r="VID86" s="15"/>
      <c r="VIE86" s="15"/>
      <c r="VIF86" s="15"/>
      <c r="VIG86" s="15"/>
      <c r="VIH86" s="15"/>
      <c r="VII86" s="15"/>
      <c r="VIJ86" s="15"/>
      <c r="VIK86" s="15"/>
      <c r="VIL86" s="15"/>
      <c r="VIM86" s="15"/>
      <c r="VIN86" s="15"/>
      <c r="VIO86" s="15"/>
      <c r="VIP86" s="15"/>
      <c r="VIQ86" s="15"/>
      <c r="VIR86" s="15"/>
      <c r="VIS86" s="15"/>
      <c r="VIT86" s="15"/>
      <c r="VIU86" s="15"/>
      <c r="VIV86" s="15"/>
      <c r="VIW86" s="15"/>
      <c r="VIX86" s="15"/>
      <c r="VIY86" s="15"/>
      <c r="VIZ86" s="15"/>
      <c r="VJA86" s="15"/>
      <c r="VJB86" s="15"/>
      <c r="VJC86" s="15"/>
      <c r="VJD86" s="15"/>
      <c r="VJE86" s="15"/>
      <c r="VJF86" s="15"/>
      <c r="VJG86" s="15"/>
      <c r="VJH86" s="15"/>
      <c r="VJI86" s="15"/>
      <c r="VJJ86" s="15"/>
      <c r="VJK86" s="15"/>
      <c r="VJL86" s="15"/>
      <c r="VJM86" s="15"/>
      <c r="VJN86" s="15"/>
      <c r="VJO86" s="15"/>
      <c r="VJP86" s="15"/>
      <c r="VJQ86" s="15"/>
      <c r="VJR86" s="15"/>
      <c r="VJS86" s="15"/>
      <c r="VJT86" s="15"/>
      <c r="VJU86" s="15"/>
      <c r="VJV86" s="15"/>
      <c r="VJW86" s="15"/>
      <c r="VJX86" s="15"/>
      <c r="VJY86" s="15"/>
      <c r="VJZ86" s="15"/>
      <c r="VKA86" s="15"/>
      <c r="VKB86" s="15"/>
      <c r="VKC86" s="15"/>
      <c r="VKD86" s="15"/>
      <c r="VKE86" s="15"/>
      <c r="VKF86" s="15"/>
      <c r="VKG86" s="15"/>
      <c r="VKH86" s="15"/>
      <c r="VKI86" s="15"/>
      <c r="VKJ86" s="15"/>
      <c r="VKK86" s="15"/>
      <c r="VKL86" s="15"/>
      <c r="VKM86" s="15"/>
      <c r="VKN86" s="15"/>
      <c r="VKO86" s="15"/>
      <c r="VKP86" s="15"/>
      <c r="VKQ86" s="15"/>
      <c r="VKR86" s="15"/>
      <c r="VKS86" s="15"/>
      <c r="VKT86" s="15"/>
      <c r="VKU86" s="15"/>
      <c r="VKV86" s="15"/>
      <c r="VKW86" s="15"/>
      <c r="VKX86" s="15"/>
      <c r="VKY86" s="15"/>
      <c r="VKZ86" s="15"/>
      <c r="VLA86" s="15"/>
      <c r="VLB86" s="15"/>
      <c r="VLC86" s="15"/>
      <c r="VLD86" s="15"/>
      <c r="VLE86" s="15"/>
      <c r="VLF86" s="15"/>
      <c r="VLG86" s="15"/>
      <c r="VLH86" s="15"/>
      <c r="VLI86" s="15"/>
      <c r="VLJ86" s="15"/>
      <c r="VLK86" s="15"/>
      <c r="VLL86" s="15"/>
      <c r="VLM86" s="15"/>
      <c r="VLN86" s="15"/>
      <c r="VLO86" s="15"/>
      <c r="VLP86" s="15"/>
      <c r="VLQ86" s="15"/>
      <c r="VLR86" s="15"/>
      <c r="VLS86" s="15"/>
      <c r="VLT86" s="15"/>
      <c r="VLU86" s="15"/>
      <c r="VLV86" s="15"/>
      <c r="VLW86" s="15"/>
      <c r="VLX86" s="15"/>
      <c r="VLY86" s="15"/>
      <c r="VLZ86" s="15"/>
      <c r="VMA86" s="15"/>
      <c r="VMB86" s="15"/>
      <c r="VMC86" s="15"/>
      <c r="VMD86" s="15"/>
      <c r="VME86" s="15"/>
      <c r="VMF86" s="15"/>
      <c r="VMG86" s="15"/>
      <c r="VMH86" s="15"/>
      <c r="VMI86" s="15"/>
      <c r="VMJ86" s="15"/>
      <c r="VMK86" s="15"/>
      <c r="VML86" s="15"/>
      <c r="VMM86" s="15"/>
      <c r="VMN86" s="15"/>
      <c r="VMO86" s="15"/>
      <c r="VMP86" s="15"/>
      <c r="VMQ86" s="15"/>
      <c r="VMR86" s="15"/>
      <c r="VMS86" s="15"/>
      <c r="VMT86" s="15"/>
      <c r="VMU86" s="15"/>
      <c r="VMV86" s="15"/>
      <c r="VMW86" s="15"/>
      <c r="VMX86" s="15"/>
      <c r="VMY86" s="15"/>
      <c r="VMZ86" s="15"/>
      <c r="VNA86" s="15"/>
      <c r="VNB86" s="15"/>
      <c r="VNC86" s="15"/>
      <c r="VND86" s="15"/>
      <c r="VNE86" s="15"/>
      <c r="VNF86" s="15"/>
      <c r="VNG86" s="15"/>
      <c r="VNH86" s="15"/>
      <c r="VNI86" s="15"/>
      <c r="VNJ86" s="15"/>
      <c r="VNK86" s="15"/>
      <c r="VNL86" s="15"/>
      <c r="VNM86" s="15"/>
      <c r="VNN86" s="15"/>
      <c r="VNO86" s="15"/>
      <c r="VNP86" s="15"/>
      <c r="VNQ86" s="15"/>
      <c r="VNR86" s="15"/>
      <c r="VNS86" s="15"/>
      <c r="VNT86" s="15"/>
      <c r="VNU86" s="15"/>
      <c r="VNV86" s="15"/>
      <c r="VNW86" s="15"/>
      <c r="VNX86" s="15"/>
      <c r="VNY86" s="15"/>
      <c r="VNZ86" s="15"/>
      <c r="VOA86" s="15"/>
      <c r="VOB86" s="15"/>
      <c r="VOC86" s="15"/>
      <c r="VOD86" s="15"/>
      <c r="VOE86" s="15"/>
      <c r="VOF86" s="15"/>
      <c r="VOG86" s="15"/>
      <c r="VOH86" s="15"/>
      <c r="VOI86" s="15"/>
      <c r="VOJ86" s="15"/>
      <c r="VOK86" s="15"/>
      <c r="VOL86" s="15"/>
      <c r="VOM86" s="15"/>
      <c r="VON86" s="15"/>
      <c r="VOO86" s="15"/>
      <c r="VOP86" s="15"/>
      <c r="VOQ86" s="15"/>
      <c r="VOR86" s="15"/>
      <c r="VOS86" s="15"/>
      <c r="VOT86" s="15"/>
      <c r="VOU86" s="15"/>
      <c r="VOV86" s="15"/>
      <c r="VOW86" s="15"/>
      <c r="VOX86" s="15"/>
      <c r="VOY86" s="15"/>
      <c r="VOZ86" s="15"/>
      <c r="VPA86" s="15"/>
      <c r="VPB86" s="15"/>
      <c r="VPC86" s="15"/>
      <c r="VPD86" s="15"/>
      <c r="VPE86" s="15"/>
      <c r="VPF86" s="15"/>
      <c r="VPG86" s="15"/>
      <c r="VPH86" s="15"/>
      <c r="VPI86" s="15"/>
      <c r="VPJ86" s="15"/>
      <c r="VPK86" s="15"/>
      <c r="VPL86" s="15"/>
      <c r="VPM86" s="15"/>
      <c r="VPN86" s="15"/>
      <c r="VPO86" s="15"/>
      <c r="VPP86" s="15"/>
      <c r="VPQ86" s="15"/>
      <c r="VPR86" s="15"/>
      <c r="VPS86" s="15"/>
      <c r="VPT86" s="15"/>
      <c r="VPU86" s="15"/>
      <c r="VPV86" s="15"/>
      <c r="VPW86" s="15"/>
      <c r="VPX86" s="15"/>
      <c r="VPY86" s="15"/>
      <c r="VPZ86" s="15"/>
      <c r="VQA86" s="15"/>
      <c r="VQB86" s="15"/>
      <c r="VQC86" s="15"/>
      <c r="VQD86" s="15"/>
      <c r="VQE86" s="15"/>
      <c r="VQF86" s="15"/>
      <c r="VQG86" s="15"/>
      <c r="VQH86" s="15"/>
      <c r="VQI86" s="15"/>
      <c r="VQJ86" s="15"/>
      <c r="VQK86" s="15"/>
      <c r="VQL86" s="15"/>
      <c r="VQM86" s="15"/>
      <c r="VQN86" s="15"/>
      <c r="VQO86" s="15"/>
      <c r="VQP86" s="15"/>
      <c r="VQQ86" s="15"/>
      <c r="VQR86" s="15"/>
      <c r="VQS86" s="15"/>
      <c r="VQT86" s="15"/>
      <c r="VQU86" s="15"/>
      <c r="VQV86" s="15"/>
      <c r="VQW86" s="15"/>
      <c r="VQX86" s="15"/>
      <c r="VQY86" s="15"/>
      <c r="VQZ86" s="15"/>
      <c r="VRA86" s="15"/>
      <c r="VRB86" s="15"/>
      <c r="VRC86" s="15"/>
      <c r="VRD86" s="15"/>
      <c r="VRE86" s="15"/>
      <c r="VRF86" s="15"/>
      <c r="VRG86" s="15"/>
      <c r="VRH86" s="15"/>
      <c r="VRI86" s="15"/>
      <c r="VRJ86" s="15"/>
      <c r="VRK86" s="15"/>
      <c r="VRL86" s="15"/>
      <c r="VRM86" s="15"/>
      <c r="VRN86" s="15"/>
      <c r="VRO86" s="15"/>
      <c r="VRP86" s="15"/>
      <c r="VRQ86" s="15"/>
      <c r="VRR86" s="15"/>
      <c r="VRS86" s="15"/>
      <c r="VRT86" s="15"/>
      <c r="VRU86" s="15"/>
      <c r="VRV86" s="15"/>
      <c r="VRW86" s="15"/>
      <c r="VRX86" s="15"/>
      <c r="VRY86" s="15"/>
      <c r="VRZ86" s="15"/>
      <c r="VSA86" s="15"/>
      <c r="VSB86" s="15"/>
      <c r="VSC86" s="15"/>
      <c r="VSD86" s="15"/>
      <c r="VSE86" s="15"/>
      <c r="VSF86" s="15"/>
      <c r="VSG86" s="15"/>
      <c r="VSH86" s="15"/>
      <c r="VSI86" s="15"/>
      <c r="VSJ86" s="15"/>
      <c r="VSK86" s="15"/>
      <c r="VSL86" s="15"/>
      <c r="VSM86" s="15"/>
      <c r="VSN86" s="15"/>
      <c r="VSO86" s="15"/>
      <c r="VSP86" s="15"/>
      <c r="VSQ86" s="15"/>
      <c r="VSR86" s="15"/>
      <c r="VSS86" s="15"/>
      <c r="VST86" s="15"/>
      <c r="VSU86" s="15"/>
      <c r="VSV86" s="15"/>
      <c r="VSW86" s="15"/>
      <c r="VSX86" s="15"/>
      <c r="VSY86" s="15"/>
      <c r="VSZ86" s="15"/>
      <c r="VTA86" s="15"/>
      <c r="VTB86" s="15"/>
      <c r="VTC86" s="15"/>
      <c r="VTD86" s="15"/>
      <c r="VTE86" s="15"/>
      <c r="VTF86" s="15"/>
      <c r="VTG86" s="15"/>
      <c r="VTH86" s="15"/>
      <c r="VTI86" s="15"/>
      <c r="VTJ86" s="15"/>
      <c r="VTK86" s="15"/>
      <c r="VTL86" s="15"/>
      <c r="VTM86" s="15"/>
      <c r="VTN86" s="15"/>
      <c r="VTO86" s="15"/>
      <c r="VTP86" s="15"/>
      <c r="VTQ86" s="15"/>
      <c r="VTR86" s="15"/>
      <c r="VTS86" s="15"/>
      <c r="VTT86" s="15"/>
      <c r="VTU86" s="15"/>
      <c r="VTV86" s="15"/>
      <c r="VTW86" s="15"/>
      <c r="VTX86" s="15"/>
      <c r="VTY86" s="15"/>
      <c r="VTZ86" s="15"/>
      <c r="VUA86" s="15"/>
      <c r="VUB86" s="15"/>
      <c r="VUC86" s="15"/>
      <c r="VUD86" s="15"/>
      <c r="VUE86" s="15"/>
      <c r="VUF86" s="15"/>
      <c r="VUG86" s="15"/>
      <c r="VUH86" s="15"/>
      <c r="VUI86" s="15"/>
      <c r="VUJ86" s="15"/>
      <c r="VUK86" s="15"/>
      <c r="VUL86" s="15"/>
      <c r="VUM86" s="15"/>
      <c r="VUN86" s="15"/>
      <c r="VUO86" s="15"/>
      <c r="VUP86" s="15"/>
      <c r="VUQ86" s="15"/>
      <c r="VUR86" s="15"/>
      <c r="VUS86" s="15"/>
      <c r="VUT86" s="15"/>
      <c r="VUU86" s="15"/>
      <c r="VUV86" s="15"/>
      <c r="VUW86" s="15"/>
      <c r="VUX86" s="15"/>
      <c r="VUY86" s="15"/>
      <c r="VUZ86" s="15"/>
      <c r="VVA86" s="15"/>
      <c r="VVB86" s="15"/>
      <c r="VVC86" s="15"/>
      <c r="VVD86" s="15"/>
      <c r="VVE86" s="15"/>
      <c r="VVF86" s="15"/>
      <c r="VVG86" s="15"/>
      <c r="VVH86" s="15"/>
      <c r="VVI86" s="15"/>
      <c r="VVJ86" s="15"/>
      <c r="VVK86" s="15"/>
      <c r="VVL86" s="15"/>
      <c r="VVM86" s="15"/>
      <c r="VVN86" s="15"/>
      <c r="VVO86" s="15"/>
      <c r="VVP86" s="15"/>
      <c r="VVQ86" s="15"/>
      <c r="VVR86" s="15"/>
      <c r="VVS86" s="15"/>
      <c r="VVT86" s="15"/>
      <c r="VVU86" s="15"/>
      <c r="VVV86" s="15"/>
      <c r="VVW86" s="15"/>
      <c r="VVX86" s="15"/>
      <c r="VVY86" s="15"/>
      <c r="VVZ86" s="15"/>
      <c r="VWA86" s="15"/>
      <c r="VWB86" s="15"/>
      <c r="VWC86" s="15"/>
      <c r="VWD86" s="15"/>
      <c r="VWE86" s="15"/>
      <c r="VWF86" s="15"/>
      <c r="VWG86" s="15"/>
      <c r="VWH86" s="15"/>
      <c r="VWI86" s="15"/>
      <c r="VWJ86" s="15"/>
      <c r="VWK86" s="15"/>
      <c r="VWL86" s="15"/>
      <c r="VWM86" s="15"/>
      <c r="VWN86" s="15"/>
      <c r="VWO86" s="15"/>
      <c r="VWP86" s="15"/>
      <c r="VWQ86" s="15"/>
      <c r="VWR86" s="15"/>
      <c r="VWS86" s="15"/>
      <c r="VWT86" s="15"/>
      <c r="VWU86" s="15"/>
      <c r="VWV86" s="15"/>
      <c r="VWW86" s="15"/>
      <c r="VWX86" s="15"/>
      <c r="VWY86" s="15"/>
      <c r="VWZ86" s="15"/>
      <c r="VXA86" s="15"/>
      <c r="VXB86" s="15"/>
      <c r="VXC86" s="15"/>
      <c r="VXD86" s="15"/>
      <c r="VXE86" s="15"/>
      <c r="VXF86" s="15"/>
      <c r="VXG86" s="15"/>
      <c r="VXH86" s="15"/>
      <c r="VXI86" s="15"/>
      <c r="VXJ86" s="15"/>
      <c r="VXK86" s="15"/>
      <c r="VXL86" s="15"/>
      <c r="VXM86" s="15"/>
      <c r="VXN86" s="15"/>
      <c r="VXO86" s="15"/>
      <c r="VXP86" s="15"/>
      <c r="VXQ86" s="15"/>
      <c r="VXR86" s="15"/>
      <c r="VXS86" s="15"/>
      <c r="VXT86" s="15"/>
      <c r="VXU86" s="15"/>
      <c r="VXV86" s="15"/>
      <c r="VXW86" s="15"/>
      <c r="VXX86" s="15"/>
      <c r="VXY86" s="15"/>
      <c r="VXZ86" s="15"/>
      <c r="VYA86" s="15"/>
      <c r="VYB86" s="15"/>
      <c r="VYC86" s="15"/>
      <c r="VYD86" s="15"/>
      <c r="VYE86" s="15"/>
      <c r="VYF86" s="15"/>
      <c r="VYG86" s="15"/>
      <c r="VYH86" s="15"/>
      <c r="VYI86" s="15"/>
      <c r="VYJ86" s="15"/>
      <c r="VYK86" s="15"/>
      <c r="VYL86" s="15"/>
      <c r="VYM86" s="15"/>
      <c r="VYN86" s="15"/>
      <c r="VYO86" s="15"/>
      <c r="VYP86" s="15"/>
      <c r="VYQ86" s="15"/>
      <c r="VYR86" s="15"/>
      <c r="VYS86" s="15"/>
      <c r="VYT86" s="15"/>
      <c r="VYU86" s="15"/>
      <c r="VYV86" s="15"/>
      <c r="VYW86" s="15"/>
      <c r="VYX86" s="15"/>
      <c r="VYY86" s="15"/>
      <c r="VYZ86" s="15"/>
      <c r="VZA86" s="15"/>
      <c r="VZB86" s="15"/>
      <c r="VZC86" s="15"/>
      <c r="VZD86" s="15"/>
      <c r="VZE86" s="15"/>
      <c r="VZF86" s="15"/>
      <c r="VZG86" s="15"/>
      <c r="VZH86" s="15"/>
      <c r="VZI86" s="15"/>
      <c r="VZJ86" s="15"/>
      <c r="VZK86" s="15"/>
      <c r="VZL86" s="15"/>
      <c r="VZM86" s="15"/>
      <c r="VZN86" s="15"/>
      <c r="VZO86" s="15"/>
      <c r="VZP86" s="15"/>
      <c r="VZQ86" s="15"/>
      <c r="VZR86" s="15"/>
      <c r="VZS86" s="15"/>
      <c r="VZT86" s="15"/>
      <c r="VZU86" s="15"/>
      <c r="VZV86" s="15"/>
      <c r="VZW86" s="15"/>
      <c r="VZX86" s="15"/>
      <c r="VZY86" s="15"/>
      <c r="VZZ86" s="15"/>
      <c r="WAA86" s="15"/>
      <c r="WAB86" s="15"/>
      <c r="WAC86" s="15"/>
      <c r="WAD86" s="15"/>
      <c r="WAE86" s="15"/>
      <c r="WAF86" s="15"/>
      <c r="WAG86" s="15"/>
      <c r="WAH86" s="15"/>
      <c r="WAI86" s="15"/>
      <c r="WAJ86" s="15"/>
      <c r="WAK86" s="15"/>
      <c r="WAL86" s="15"/>
      <c r="WAM86" s="15"/>
      <c r="WAN86" s="15"/>
      <c r="WAO86" s="15"/>
      <c r="WAP86" s="15"/>
      <c r="WAQ86" s="15"/>
      <c r="WAR86" s="15"/>
      <c r="WAS86" s="15"/>
      <c r="WAT86" s="15"/>
      <c r="WAU86" s="15"/>
      <c r="WAV86" s="15"/>
      <c r="WAW86" s="15"/>
      <c r="WAX86" s="15"/>
      <c r="WAY86" s="15"/>
      <c r="WAZ86" s="15"/>
      <c r="WBA86" s="15"/>
      <c r="WBB86" s="15"/>
      <c r="WBC86" s="15"/>
      <c r="WBD86" s="15"/>
      <c r="WBE86" s="15"/>
      <c r="WBF86" s="15"/>
      <c r="WBG86" s="15"/>
      <c r="WBH86" s="15"/>
      <c r="WBI86" s="15"/>
      <c r="WBJ86" s="15"/>
      <c r="WBK86" s="15"/>
      <c r="WBL86" s="15"/>
      <c r="WBM86" s="15"/>
      <c r="WBN86" s="15"/>
      <c r="WBO86" s="15"/>
      <c r="WBP86" s="15"/>
      <c r="WBQ86" s="15"/>
      <c r="WBR86" s="15"/>
      <c r="WBS86" s="15"/>
      <c r="WBT86" s="15"/>
      <c r="WBU86" s="15"/>
      <c r="WBV86" s="15"/>
      <c r="WBW86" s="15"/>
      <c r="WBX86" s="15"/>
      <c r="WBY86" s="15"/>
      <c r="WBZ86" s="15"/>
      <c r="WCA86" s="15"/>
      <c r="WCB86" s="15"/>
      <c r="WCC86" s="15"/>
      <c r="WCD86" s="15"/>
      <c r="WCE86" s="15"/>
      <c r="WCF86" s="15"/>
      <c r="WCG86" s="15"/>
      <c r="WCH86" s="15"/>
      <c r="WCI86" s="15"/>
      <c r="WCJ86" s="15"/>
      <c r="WCK86" s="15"/>
      <c r="WCL86" s="15"/>
      <c r="WCM86" s="15"/>
      <c r="WCN86" s="15"/>
      <c r="WCO86" s="15"/>
      <c r="WCP86" s="15"/>
      <c r="WCQ86" s="15"/>
      <c r="WCR86" s="15"/>
      <c r="WCS86" s="15"/>
      <c r="WCT86" s="15"/>
      <c r="WCU86" s="15"/>
      <c r="WCV86" s="15"/>
      <c r="WCW86" s="15"/>
      <c r="WCX86" s="15"/>
      <c r="WCY86" s="15"/>
      <c r="WCZ86" s="15"/>
      <c r="WDA86" s="15"/>
      <c r="WDB86" s="15"/>
      <c r="WDC86" s="15"/>
      <c r="WDD86" s="15"/>
      <c r="WDE86" s="15"/>
      <c r="WDF86" s="15"/>
      <c r="WDG86" s="15"/>
      <c r="WDH86" s="15"/>
      <c r="WDI86" s="15"/>
      <c r="WDJ86" s="15"/>
      <c r="WDK86" s="15"/>
      <c r="WDL86" s="15"/>
      <c r="WDM86" s="15"/>
      <c r="WDN86" s="15"/>
      <c r="WDO86" s="15"/>
      <c r="WDP86" s="15"/>
      <c r="WDQ86" s="15"/>
      <c r="WDR86" s="15"/>
      <c r="WDS86" s="15"/>
      <c r="WDT86" s="15"/>
      <c r="WDU86" s="15"/>
      <c r="WDV86" s="15"/>
      <c r="WDW86" s="15"/>
      <c r="WDX86" s="15"/>
      <c r="WDY86" s="15"/>
      <c r="WDZ86" s="15"/>
      <c r="WEA86" s="15"/>
      <c r="WEB86" s="15"/>
      <c r="WEC86" s="15"/>
      <c r="WED86" s="15"/>
      <c r="WEE86" s="15"/>
      <c r="WEF86" s="15"/>
      <c r="WEG86" s="15"/>
      <c r="WEH86" s="15"/>
      <c r="WEI86" s="15"/>
      <c r="WEJ86" s="15"/>
      <c r="WEK86" s="15"/>
      <c r="WEL86" s="15"/>
      <c r="WEM86" s="15"/>
      <c r="WEN86" s="15"/>
      <c r="WEO86" s="15"/>
      <c r="WEP86" s="15"/>
      <c r="WEQ86" s="15"/>
      <c r="WER86" s="15"/>
      <c r="WES86" s="15"/>
      <c r="WET86" s="15"/>
      <c r="WEU86" s="15"/>
      <c r="WEV86" s="15"/>
      <c r="WEW86" s="15"/>
      <c r="WEX86" s="15"/>
      <c r="WEY86" s="15"/>
      <c r="WEZ86" s="15"/>
      <c r="WFA86" s="15"/>
      <c r="WFB86" s="15"/>
      <c r="WFC86" s="15"/>
      <c r="WFD86" s="15"/>
      <c r="WFE86" s="15"/>
      <c r="WFF86" s="15"/>
      <c r="WFG86" s="15"/>
      <c r="WFH86" s="15"/>
      <c r="WFI86" s="15"/>
      <c r="WFJ86" s="15"/>
      <c r="WFK86" s="15"/>
      <c r="WFL86" s="15"/>
      <c r="WFM86" s="15"/>
      <c r="WFN86" s="15"/>
      <c r="WFO86" s="15"/>
      <c r="WFP86" s="15"/>
      <c r="WFQ86" s="15"/>
      <c r="WFR86" s="15"/>
      <c r="WFS86" s="15"/>
      <c r="WFT86" s="15"/>
      <c r="WFU86" s="15"/>
      <c r="WFV86" s="15"/>
      <c r="WFW86" s="15"/>
      <c r="WFX86" s="15"/>
      <c r="WFY86" s="15"/>
      <c r="WFZ86" s="15"/>
      <c r="WGA86" s="15"/>
      <c r="WGB86" s="15"/>
      <c r="WGC86" s="15"/>
      <c r="WGD86" s="15"/>
      <c r="WGE86" s="15"/>
      <c r="WGF86" s="15"/>
      <c r="WGG86" s="15"/>
      <c r="WGH86" s="15"/>
      <c r="WGI86" s="15"/>
      <c r="WGJ86" s="15"/>
      <c r="WGK86" s="15"/>
      <c r="WGL86" s="15"/>
      <c r="WGM86" s="15"/>
      <c r="WGN86" s="15"/>
      <c r="WGO86" s="15"/>
      <c r="WGP86" s="15"/>
      <c r="WGQ86" s="15"/>
      <c r="WGR86" s="15"/>
      <c r="WGS86" s="15"/>
      <c r="WGT86" s="15"/>
      <c r="WGU86" s="15"/>
      <c r="WGV86" s="15"/>
      <c r="WGW86" s="15"/>
      <c r="WGX86" s="15"/>
      <c r="WGY86" s="15"/>
      <c r="WGZ86" s="15"/>
      <c r="WHA86" s="15"/>
      <c r="WHB86" s="15"/>
      <c r="WHC86" s="15"/>
      <c r="WHD86" s="15"/>
      <c r="WHE86" s="15"/>
      <c r="WHF86" s="15"/>
      <c r="WHG86" s="15"/>
      <c r="WHH86" s="15"/>
      <c r="WHI86" s="15"/>
      <c r="WHJ86" s="15"/>
      <c r="WHK86" s="15"/>
      <c r="WHL86" s="15"/>
      <c r="WHM86" s="15"/>
      <c r="WHN86" s="15"/>
      <c r="WHO86" s="15"/>
      <c r="WHP86" s="15"/>
      <c r="WHQ86" s="15"/>
      <c r="WHR86" s="15"/>
      <c r="WHS86" s="15"/>
      <c r="WHT86" s="15"/>
      <c r="WHU86" s="15"/>
      <c r="WHV86" s="15"/>
      <c r="WHW86" s="15"/>
      <c r="WHX86" s="15"/>
      <c r="WHY86" s="15"/>
      <c r="WHZ86" s="15"/>
      <c r="WIA86" s="15"/>
      <c r="WIB86" s="15"/>
      <c r="WIC86" s="15"/>
      <c r="WID86" s="15"/>
      <c r="WIE86" s="15"/>
      <c r="WIF86" s="15"/>
      <c r="WIG86" s="15"/>
      <c r="WIH86" s="15"/>
      <c r="WII86" s="15"/>
      <c r="WIJ86" s="15"/>
      <c r="WIK86" s="15"/>
      <c r="WIL86" s="15"/>
      <c r="WIM86" s="15"/>
      <c r="WIN86" s="15"/>
      <c r="WIO86" s="15"/>
      <c r="WIP86" s="15"/>
      <c r="WIQ86" s="15"/>
      <c r="WIR86" s="15"/>
      <c r="WIS86" s="15"/>
      <c r="WIT86" s="15"/>
      <c r="WIU86" s="15"/>
      <c r="WIV86" s="15"/>
      <c r="WIW86" s="15"/>
      <c r="WIX86" s="15"/>
      <c r="WIY86" s="15"/>
      <c r="WIZ86" s="15"/>
      <c r="WJA86" s="15"/>
      <c r="WJB86" s="15"/>
      <c r="WJC86" s="15"/>
      <c r="WJD86" s="15"/>
      <c r="WJE86" s="15"/>
      <c r="WJF86" s="15"/>
      <c r="WJG86" s="15"/>
      <c r="WJH86" s="15"/>
      <c r="WJI86" s="15"/>
      <c r="WJJ86" s="15"/>
      <c r="WJK86" s="15"/>
      <c r="WJL86" s="15"/>
      <c r="WJM86" s="15"/>
      <c r="WJN86" s="15"/>
      <c r="WJO86" s="15"/>
      <c r="WJP86" s="15"/>
      <c r="WJQ86" s="15"/>
      <c r="WJR86" s="15"/>
      <c r="WJS86" s="15"/>
      <c r="WJT86" s="15"/>
      <c r="WJU86" s="15"/>
      <c r="WJV86" s="15"/>
      <c r="WJW86" s="15"/>
      <c r="WJX86" s="15"/>
      <c r="WJY86" s="15"/>
      <c r="WJZ86" s="15"/>
      <c r="WKA86" s="15"/>
      <c r="WKB86" s="15"/>
      <c r="WKC86" s="15"/>
      <c r="WKD86" s="15"/>
      <c r="WKE86" s="15"/>
      <c r="WKF86" s="15"/>
      <c r="WKG86" s="15"/>
      <c r="WKH86" s="15"/>
      <c r="WKI86" s="15"/>
      <c r="WKJ86" s="15"/>
      <c r="WKK86" s="15"/>
      <c r="WKL86" s="15"/>
      <c r="WKM86" s="15"/>
      <c r="WKN86" s="15"/>
      <c r="WKO86" s="15"/>
      <c r="WKP86" s="15"/>
      <c r="WKQ86" s="15"/>
      <c r="WKR86" s="15"/>
      <c r="WKS86" s="15"/>
      <c r="WKT86" s="15"/>
      <c r="WKU86" s="15"/>
      <c r="WKV86" s="15"/>
      <c r="WKW86" s="15"/>
      <c r="WKX86" s="15"/>
      <c r="WKY86" s="15"/>
      <c r="WKZ86" s="15"/>
      <c r="WLA86" s="15"/>
      <c r="WLB86" s="15"/>
      <c r="WLC86" s="15"/>
      <c r="WLD86" s="15"/>
      <c r="WLE86" s="15"/>
      <c r="WLF86" s="15"/>
      <c r="WLG86" s="15"/>
      <c r="WLH86" s="15"/>
      <c r="WLI86" s="15"/>
      <c r="WLJ86" s="15"/>
      <c r="WLK86" s="15"/>
      <c r="WLL86" s="15"/>
      <c r="WLM86" s="15"/>
      <c r="WLN86" s="15"/>
      <c r="WLO86" s="15"/>
      <c r="WLP86" s="15"/>
      <c r="WLQ86" s="15"/>
      <c r="WLR86" s="15"/>
      <c r="WLS86" s="15"/>
      <c r="WLT86" s="15"/>
      <c r="WLU86" s="15"/>
      <c r="WLV86" s="15"/>
      <c r="WLW86" s="15"/>
      <c r="WLX86" s="15"/>
      <c r="WLY86" s="15"/>
      <c r="WLZ86" s="15"/>
      <c r="WMA86" s="15"/>
      <c r="WMB86" s="15"/>
      <c r="WMC86" s="15"/>
      <c r="WMD86" s="15"/>
      <c r="WME86" s="15"/>
      <c r="WMF86" s="15"/>
      <c r="WMG86" s="15"/>
      <c r="WMH86" s="15"/>
      <c r="WMI86" s="15"/>
      <c r="WMJ86" s="15"/>
      <c r="WMK86" s="15"/>
      <c r="WML86" s="15"/>
      <c r="WMM86" s="15"/>
      <c r="WMN86" s="15"/>
      <c r="WMO86" s="15"/>
      <c r="WMP86" s="15"/>
      <c r="WMQ86" s="15"/>
      <c r="WMR86" s="15"/>
      <c r="WMS86" s="15"/>
      <c r="WMT86" s="15"/>
      <c r="WMU86" s="15"/>
      <c r="WMV86" s="15"/>
      <c r="WMW86" s="15"/>
      <c r="WMX86" s="15"/>
      <c r="WMY86" s="15"/>
      <c r="WMZ86" s="15"/>
      <c r="WNA86" s="15"/>
      <c r="WNB86" s="15"/>
      <c r="WNC86" s="15"/>
      <c r="WND86" s="15"/>
      <c r="WNE86" s="15"/>
      <c r="WNF86" s="15"/>
      <c r="WNG86" s="15"/>
      <c r="WNH86" s="15"/>
      <c r="WNI86" s="15"/>
      <c r="WNJ86" s="15"/>
      <c r="WNK86" s="15"/>
      <c r="WNL86" s="15"/>
      <c r="WNM86" s="15"/>
      <c r="WNN86" s="15"/>
      <c r="WNO86" s="15"/>
      <c r="WNP86" s="15"/>
      <c r="WNQ86" s="15"/>
      <c r="WNR86" s="15"/>
      <c r="WNS86" s="15"/>
      <c r="WNT86" s="15"/>
      <c r="WNU86" s="15"/>
      <c r="WNV86" s="15"/>
      <c r="WNW86" s="15"/>
      <c r="WNX86" s="15"/>
      <c r="WNY86" s="15"/>
      <c r="WNZ86" s="15"/>
      <c r="WOA86" s="15"/>
      <c r="WOB86" s="15"/>
      <c r="WOC86" s="15"/>
      <c r="WOD86" s="15"/>
      <c r="WOE86" s="15"/>
      <c r="WOF86" s="15"/>
      <c r="WOG86" s="15"/>
      <c r="WOH86" s="15"/>
      <c r="WOI86" s="15"/>
      <c r="WOJ86" s="15"/>
      <c r="WOK86" s="15"/>
      <c r="WOL86" s="15"/>
      <c r="WOM86" s="15"/>
      <c r="WON86" s="15"/>
      <c r="WOO86" s="15"/>
      <c r="WOP86" s="15"/>
      <c r="WOQ86" s="15"/>
      <c r="WOR86" s="15"/>
      <c r="WOS86" s="15"/>
      <c r="WOT86" s="15"/>
      <c r="WOU86" s="15"/>
      <c r="WOV86" s="15"/>
      <c r="WOW86" s="15"/>
      <c r="WOX86" s="15"/>
      <c r="WOY86" s="15"/>
      <c r="WOZ86" s="15"/>
      <c r="WPA86" s="15"/>
      <c r="WPB86" s="15"/>
      <c r="WPC86" s="15"/>
      <c r="WPD86" s="15"/>
      <c r="WPE86" s="15"/>
      <c r="WPF86" s="15"/>
      <c r="WPG86" s="15"/>
      <c r="WPH86" s="15"/>
      <c r="WPI86" s="15"/>
      <c r="WPJ86" s="15"/>
      <c r="WPK86" s="15"/>
      <c r="WPL86" s="15"/>
      <c r="WPM86" s="15"/>
      <c r="WPN86" s="15"/>
      <c r="WPO86" s="15"/>
      <c r="WPP86" s="15"/>
      <c r="WPQ86" s="15"/>
      <c r="WPR86" s="15"/>
      <c r="WPS86" s="15"/>
      <c r="WPT86" s="15"/>
      <c r="WPU86" s="15"/>
      <c r="WPV86" s="15"/>
      <c r="WPW86" s="15"/>
      <c r="WPX86" s="15"/>
      <c r="WPY86" s="15"/>
      <c r="WPZ86" s="15"/>
      <c r="WQA86" s="15"/>
      <c r="WQB86" s="15"/>
      <c r="WQC86" s="15"/>
      <c r="WQD86" s="15"/>
      <c r="WQE86" s="15"/>
      <c r="WQF86" s="15"/>
      <c r="WQG86" s="15"/>
      <c r="WQH86" s="15"/>
      <c r="WQI86" s="15"/>
      <c r="WQJ86" s="15"/>
      <c r="WQK86" s="15"/>
      <c r="WQL86" s="15"/>
      <c r="WQM86" s="15"/>
      <c r="WQN86" s="15"/>
      <c r="WQO86" s="15"/>
      <c r="WQP86" s="15"/>
      <c r="WQQ86" s="15"/>
      <c r="WQR86" s="15"/>
      <c r="WQS86" s="15"/>
      <c r="WQT86" s="15"/>
      <c r="WQU86" s="15"/>
      <c r="WQV86" s="15"/>
      <c r="WQW86" s="15"/>
      <c r="WQX86" s="15"/>
      <c r="WQY86" s="15"/>
      <c r="WQZ86" s="15"/>
      <c r="WRA86" s="15"/>
      <c r="WRB86" s="15"/>
      <c r="WRC86" s="15"/>
      <c r="WRD86" s="15"/>
      <c r="WRE86" s="15"/>
      <c r="WRF86" s="15"/>
      <c r="WRG86" s="15"/>
      <c r="WRH86" s="15"/>
      <c r="WRI86" s="15"/>
      <c r="WRJ86" s="15"/>
      <c r="WRK86" s="15"/>
      <c r="WRL86" s="15"/>
      <c r="WRM86" s="15"/>
      <c r="WRN86" s="15"/>
      <c r="WRO86" s="15"/>
      <c r="WRP86" s="15"/>
      <c r="WRQ86" s="15"/>
      <c r="WRR86" s="15"/>
      <c r="WRS86" s="15"/>
      <c r="WRT86" s="15"/>
      <c r="WRU86" s="15"/>
      <c r="WRV86" s="15"/>
      <c r="WRW86" s="15"/>
      <c r="WRX86" s="15"/>
      <c r="WRY86" s="15"/>
      <c r="WRZ86" s="15"/>
      <c r="WSA86" s="15"/>
      <c r="WSB86" s="15"/>
      <c r="WSC86" s="15"/>
      <c r="WSD86" s="15"/>
      <c r="WSE86" s="15"/>
      <c r="WSF86" s="15"/>
      <c r="WSG86" s="15"/>
      <c r="WSH86" s="15"/>
      <c r="WSI86" s="15"/>
      <c r="WSJ86" s="15"/>
      <c r="WSK86" s="15"/>
      <c r="WSL86" s="15"/>
      <c r="WSM86" s="15"/>
      <c r="WSN86" s="15"/>
      <c r="WSO86" s="15"/>
      <c r="WSP86" s="15"/>
      <c r="WSQ86" s="15"/>
      <c r="WSR86" s="15"/>
      <c r="WSS86" s="15"/>
      <c r="WST86" s="15"/>
      <c r="WSU86" s="15"/>
      <c r="WSV86" s="15"/>
      <c r="WSW86" s="15"/>
      <c r="WSX86" s="15"/>
      <c r="WSY86" s="15"/>
      <c r="WSZ86" s="15"/>
      <c r="WTA86" s="15"/>
      <c r="WTB86" s="15"/>
      <c r="WTC86" s="15"/>
      <c r="WTD86" s="15"/>
      <c r="WTE86" s="15"/>
      <c r="WTF86" s="15"/>
      <c r="WTG86" s="15"/>
      <c r="WTH86" s="15"/>
      <c r="WTI86" s="15"/>
      <c r="WTJ86" s="15"/>
      <c r="WTK86" s="15"/>
      <c r="WTL86" s="15"/>
      <c r="WTM86" s="15"/>
      <c r="WTN86" s="15"/>
      <c r="WTO86" s="15"/>
      <c r="WTP86" s="15"/>
      <c r="WTQ86" s="15"/>
      <c r="WTR86" s="15"/>
      <c r="WTS86" s="15"/>
      <c r="WTT86" s="15"/>
      <c r="WTU86" s="15"/>
      <c r="WTV86" s="15"/>
      <c r="WTW86" s="15"/>
      <c r="WTX86" s="15"/>
      <c r="WTY86" s="15"/>
      <c r="WTZ86" s="15"/>
      <c r="WUA86" s="15"/>
      <c r="WUB86" s="15"/>
      <c r="WUC86" s="15"/>
      <c r="WUD86" s="15"/>
      <c r="WUE86" s="15"/>
      <c r="WUF86" s="15"/>
      <c r="WUG86" s="15"/>
      <c r="WUH86" s="15"/>
      <c r="WUI86" s="15"/>
      <c r="WUJ86" s="15"/>
      <c r="WUK86" s="15"/>
      <c r="WUL86" s="15"/>
      <c r="WUM86" s="15"/>
      <c r="WUN86" s="15"/>
      <c r="WUO86" s="15"/>
      <c r="WUP86" s="15"/>
      <c r="WUQ86" s="15"/>
      <c r="WUR86" s="15"/>
      <c r="WUS86" s="15"/>
      <c r="WUT86" s="15"/>
      <c r="WUU86" s="15"/>
      <c r="WUV86" s="15"/>
      <c r="WUW86" s="15"/>
      <c r="WUX86" s="15"/>
      <c r="WUY86" s="15"/>
      <c r="WUZ86" s="15"/>
      <c r="WVA86" s="15"/>
      <c r="WVB86" s="15"/>
      <c r="WVC86" s="15"/>
      <c r="WVD86" s="15"/>
      <c r="WVE86" s="15"/>
      <c r="WVF86" s="15"/>
      <c r="WVG86" s="15"/>
      <c r="WVH86" s="15"/>
      <c r="WVI86" s="15"/>
      <c r="WVJ86" s="15"/>
      <c r="WVK86" s="15"/>
      <c r="WVL86" s="15"/>
      <c r="WVM86" s="15"/>
      <c r="WVN86" s="15"/>
      <c r="WVO86" s="15"/>
      <c r="WVP86" s="15"/>
      <c r="WVQ86" s="15"/>
      <c r="WVR86" s="15"/>
      <c r="WVS86" s="15"/>
      <c r="WVT86" s="15"/>
      <c r="WVU86" s="15"/>
      <c r="WVV86" s="15"/>
      <c r="WVW86" s="15"/>
      <c r="WVX86" s="15"/>
      <c r="WVY86" s="15"/>
      <c r="WVZ86" s="15"/>
      <c r="WWA86" s="15"/>
      <c r="WWB86" s="15"/>
      <c r="WWC86" s="15"/>
      <c r="WWD86" s="15"/>
      <c r="WWE86" s="15"/>
      <c r="WWF86" s="15"/>
      <c r="WWG86" s="15"/>
      <c r="WWH86" s="15"/>
      <c r="WWI86" s="15"/>
      <c r="WWJ86" s="15"/>
      <c r="WWK86" s="15"/>
      <c r="WWL86" s="15"/>
      <c r="WWM86" s="15"/>
      <c r="WWN86" s="15"/>
      <c r="WWO86" s="15"/>
      <c r="WWP86" s="15"/>
      <c r="WWQ86" s="15"/>
      <c r="WWR86" s="15"/>
      <c r="WWS86" s="15"/>
      <c r="WWT86" s="15"/>
      <c r="WWU86" s="15"/>
      <c r="WWV86" s="15"/>
      <c r="WWW86" s="15"/>
      <c r="WWX86" s="15"/>
      <c r="WWY86" s="15"/>
      <c r="WWZ86" s="15"/>
      <c r="WXA86" s="15"/>
      <c r="WXB86" s="15"/>
      <c r="WXC86" s="15"/>
      <c r="WXD86" s="15"/>
      <c r="WXE86" s="15"/>
      <c r="WXF86" s="15"/>
      <c r="WXG86" s="15"/>
      <c r="WXH86" s="15"/>
      <c r="WXI86" s="15"/>
      <c r="WXJ86" s="15"/>
      <c r="WXK86" s="15"/>
      <c r="WXL86" s="15"/>
      <c r="WXM86" s="15"/>
      <c r="WXN86" s="15"/>
      <c r="WXO86" s="15"/>
      <c r="WXP86" s="15"/>
      <c r="WXQ86" s="15"/>
      <c r="WXR86" s="15"/>
      <c r="WXS86" s="15"/>
      <c r="WXT86" s="15"/>
      <c r="WXU86" s="15"/>
      <c r="WXV86" s="15"/>
      <c r="WXW86" s="15"/>
      <c r="WXX86" s="15"/>
      <c r="WXY86" s="15"/>
      <c r="WXZ86" s="15"/>
      <c r="WYA86" s="15"/>
      <c r="WYB86" s="15"/>
      <c r="WYC86" s="15"/>
      <c r="WYD86" s="15"/>
      <c r="WYE86" s="15"/>
      <c r="WYF86" s="15"/>
      <c r="WYG86" s="15"/>
      <c r="WYH86" s="15"/>
      <c r="WYI86" s="15"/>
      <c r="WYJ86" s="15"/>
      <c r="WYK86" s="15"/>
      <c r="WYL86" s="15"/>
      <c r="WYM86" s="15"/>
      <c r="WYN86" s="15"/>
      <c r="WYO86" s="15"/>
      <c r="WYP86" s="15"/>
      <c r="WYQ86" s="15"/>
      <c r="WYR86" s="15"/>
      <c r="WYS86" s="15"/>
      <c r="WYT86" s="15"/>
      <c r="WYU86" s="15"/>
      <c r="WYV86" s="15"/>
      <c r="WYW86" s="15"/>
      <c r="WYX86" s="15"/>
      <c r="WYY86" s="15"/>
      <c r="WYZ86" s="15"/>
      <c r="WZA86" s="15"/>
      <c r="WZB86" s="15"/>
      <c r="WZC86" s="15"/>
      <c r="WZD86" s="15"/>
      <c r="WZE86" s="15"/>
      <c r="WZF86" s="15"/>
      <c r="WZG86" s="15"/>
      <c r="WZH86" s="15"/>
      <c r="WZI86" s="15"/>
      <c r="WZJ86" s="15"/>
      <c r="WZK86" s="15"/>
      <c r="WZL86" s="15"/>
      <c r="WZM86" s="15"/>
      <c r="WZN86" s="15"/>
      <c r="WZO86" s="15"/>
      <c r="WZP86" s="15"/>
      <c r="WZQ86" s="15"/>
      <c r="WZR86" s="15"/>
      <c r="WZS86" s="15"/>
      <c r="WZT86" s="15"/>
      <c r="WZU86" s="15"/>
      <c r="WZV86" s="15"/>
      <c r="WZW86" s="15"/>
      <c r="WZX86" s="15"/>
      <c r="WZY86" s="15"/>
      <c r="WZZ86" s="15"/>
      <c r="XAA86" s="15"/>
      <c r="XAB86" s="15"/>
      <c r="XAC86" s="15"/>
      <c r="XAD86" s="15"/>
      <c r="XAE86" s="15"/>
      <c r="XAF86" s="15"/>
      <c r="XAG86" s="15"/>
      <c r="XAH86" s="15"/>
      <c r="XAI86" s="15"/>
      <c r="XAJ86" s="15"/>
      <c r="XAK86" s="15"/>
      <c r="XAL86" s="15"/>
      <c r="XAM86" s="15"/>
      <c r="XAN86" s="15"/>
      <c r="XAO86" s="15"/>
      <c r="XAP86" s="15"/>
      <c r="XAQ86" s="15"/>
      <c r="XAR86" s="15"/>
      <c r="XAS86" s="15"/>
      <c r="XAT86" s="15"/>
      <c r="XAU86" s="15"/>
      <c r="XAV86" s="15"/>
      <c r="XAW86" s="15"/>
      <c r="XAX86" s="15"/>
      <c r="XAY86" s="15"/>
      <c r="XAZ86" s="15"/>
      <c r="XBA86" s="15"/>
      <c r="XBB86" s="15"/>
      <c r="XBC86" s="15"/>
      <c r="XBD86" s="15"/>
      <c r="XBE86" s="15"/>
      <c r="XBF86" s="15"/>
      <c r="XBG86" s="15"/>
      <c r="XBH86" s="15"/>
      <c r="XBI86" s="15"/>
      <c r="XBJ86" s="15"/>
      <c r="XBK86" s="15"/>
      <c r="XBL86" s="15"/>
      <c r="XBM86" s="15"/>
      <c r="XBN86" s="15"/>
      <c r="XBO86" s="15"/>
      <c r="XBP86" s="15"/>
      <c r="XBQ86" s="15"/>
      <c r="XBR86" s="15"/>
      <c r="XBS86" s="15"/>
      <c r="XBT86" s="15"/>
      <c r="XBU86" s="15"/>
      <c r="XBV86" s="15"/>
      <c r="XBW86" s="15"/>
      <c r="XBX86" s="15"/>
      <c r="XBY86" s="15"/>
      <c r="XBZ86" s="15"/>
      <c r="XCA86" s="15"/>
      <c r="XCB86" s="15"/>
      <c r="XCC86" s="15"/>
      <c r="XCD86" s="15"/>
      <c r="XCE86" s="15"/>
      <c r="XCF86" s="15"/>
      <c r="XCG86" s="15"/>
      <c r="XCH86" s="15"/>
      <c r="XCI86" s="15"/>
      <c r="XCJ86" s="15"/>
      <c r="XCK86" s="15"/>
      <c r="XCL86" s="15"/>
      <c r="XCM86" s="15"/>
      <c r="XCN86" s="15"/>
      <c r="XCO86" s="15"/>
      <c r="XCP86" s="15"/>
      <c r="XCQ86" s="15"/>
      <c r="XCR86" s="15"/>
      <c r="XCS86" s="15"/>
      <c r="XCT86" s="15"/>
      <c r="XCU86" s="15"/>
      <c r="XCV86" s="15"/>
      <c r="XCW86" s="15"/>
      <c r="XCX86" s="15"/>
      <c r="XCY86" s="15"/>
      <c r="XCZ86" s="15"/>
      <c r="XDA86" s="15"/>
      <c r="XDB86" s="15"/>
      <c r="XDC86" s="15"/>
      <c r="XDD86" s="15"/>
      <c r="XDE86" s="15"/>
      <c r="XDF86" s="15"/>
      <c r="XDG86" s="15"/>
      <c r="XDH86" s="15"/>
      <c r="XDI86" s="15"/>
      <c r="XDJ86" s="15"/>
      <c r="XDK86" s="15"/>
      <c r="XDL86" s="15"/>
      <c r="XDM86" s="15"/>
      <c r="XDN86" s="15"/>
      <c r="XDO86" s="15"/>
      <c r="XDP86" s="15"/>
      <c r="XDQ86" s="15"/>
      <c r="XDR86" s="15"/>
      <c r="XDS86" s="15"/>
      <c r="XDT86" s="15"/>
      <c r="XDU86" s="15"/>
      <c r="XDV86" s="15"/>
      <c r="XDW86" s="15"/>
      <c r="XDX86" s="15"/>
      <c r="XDY86" s="15"/>
      <c r="XDZ86" s="15"/>
      <c r="XEA86" s="15"/>
      <c r="XEB86" s="15"/>
      <c r="XEC86" s="15"/>
      <c r="XED86" s="15"/>
      <c r="XEE86" s="15"/>
      <c r="XEF86" s="15"/>
      <c r="XEG86" s="15"/>
      <c r="XEH86" s="15"/>
      <c r="XEI86" s="15"/>
      <c r="XEJ86" s="15"/>
      <c r="XEK86" s="15"/>
      <c r="XEL86" s="15"/>
      <c r="XEM86" s="15"/>
      <c r="XEN86" s="15"/>
      <c r="XEO86" s="15"/>
      <c r="XEP86" s="15"/>
      <c r="XEQ86" s="15"/>
      <c r="XER86" s="15"/>
      <c r="XES86" s="15"/>
      <c r="XET86" s="15"/>
      <c r="XEU86" s="15"/>
      <c r="XEV86" s="15"/>
      <c r="XEW86" s="15"/>
      <c r="XEX86" s="15"/>
      <c r="XEY86" s="15"/>
      <c r="XEZ86" s="15"/>
      <c r="XFA86" s="15"/>
    </row>
    <row r="87" spans="1:16381" hidden="1" x14ac:dyDescent="0.25">
      <c r="B87" s="479"/>
      <c r="C87" s="314">
        <v>43489</v>
      </c>
      <c r="D87" s="8"/>
      <c r="E87" s="8" t="s">
        <v>925</v>
      </c>
      <c r="F87" s="8" t="s">
        <v>946</v>
      </c>
      <c r="G87" s="8" t="s">
        <v>873</v>
      </c>
      <c r="H87" s="318"/>
      <c r="I87" s="318">
        <v>362.58</v>
      </c>
      <c r="J87" s="332"/>
      <c r="K87" s="314">
        <v>43489</v>
      </c>
      <c r="L87" s="314">
        <v>43489</v>
      </c>
      <c r="M87" s="339" t="s">
        <v>27</v>
      </c>
      <c r="N87" s="8"/>
    </row>
    <row r="88" spans="1:16381" hidden="1" x14ac:dyDescent="0.25">
      <c r="B88" s="479"/>
      <c r="C88" s="314">
        <v>43489</v>
      </c>
      <c r="D88" s="8"/>
      <c r="E88" s="478" t="s">
        <v>966</v>
      </c>
      <c r="F88" s="478" t="s">
        <v>662</v>
      </c>
      <c r="G88" s="8" t="s">
        <v>873</v>
      </c>
      <c r="H88" s="318"/>
      <c r="I88" s="318">
        <v>10</v>
      </c>
      <c r="J88" s="332"/>
      <c r="K88" s="409">
        <v>43489</v>
      </c>
      <c r="L88" s="409">
        <v>43489</v>
      </c>
      <c r="M88" s="339" t="s">
        <v>27</v>
      </c>
      <c r="N88" s="8"/>
    </row>
    <row r="89" spans="1:16381" hidden="1" x14ac:dyDescent="0.25">
      <c r="B89" s="479"/>
      <c r="C89" s="314">
        <v>43489</v>
      </c>
      <c r="D89" s="8"/>
      <c r="E89" s="478" t="s">
        <v>966</v>
      </c>
      <c r="F89" s="478" t="s">
        <v>662</v>
      </c>
      <c r="G89" s="8" t="s">
        <v>873</v>
      </c>
      <c r="H89" s="318"/>
      <c r="I89" s="318">
        <v>10</v>
      </c>
      <c r="J89" s="332"/>
      <c r="K89" s="409">
        <v>43489</v>
      </c>
      <c r="L89" s="409">
        <v>43489</v>
      </c>
      <c r="M89" s="339" t="s">
        <v>27</v>
      </c>
      <c r="N89" s="8"/>
    </row>
    <row r="90" spans="1:16381" hidden="1" x14ac:dyDescent="0.25">
      <c r="B90" s="479"/>
      <c r="C90" s="314">
        <v>43489</v>
      </c>
      <c r="D90" s="8"/>
      <c r="E90" s="8" t="s">
        <v>925</v>
      </c>
      <c r="F90" s="8" t="s">
        <v>511</v>
      </c>
      <c r="G90" s="8" t="s">
        <v>873</v>
      </c>
      <c r="H90" s="318"/>
      <c r="I90" s="318">
        <v>776.96</v>
      </c>
      <c r="J90" s="332"/>
      <c r="K90" s="314">
        <v>43489</v>
      </c>
      <c r="L90" s="314">
        <v>43489</v>
      </c>
      <c r="M90" s="339" t="s">
        <v>27</v>
      </c>
      <c r="N90" s="489"/>
    </row>
    <row r="91" spans="1:16381" hidden="1" x14ac:dyDescent="0.25">
      <c r="B91" s="479"/>
      <c r="C91" s="314">
        <v>43489</v>
      </c>
      <c r="D91" s="8"/>
      <c r="E91" s="8" t="s">
        <v>925</v>
      </c>
      <c r="F91" s="8" t="s">
        <v>512</v>
      </c>
      <c r="G91" s="8" t="s">
        <v>873</v>
      </c>
      <c r="H91" s="318"/>
      <c r="I91" s="318">
        <v>883.97</v>
      </c>
      <c r="J91" s="332"/>
      <c r="K91" s="314">
        <v>43489</v>
      </c>
      <c r="L91" s="314">
        <v>43489</v>
      </c>
      <c r="M91" s="339" t="s">
        <v>27</v>
      </c>
      <c r="N91" s="8"/>
    </row>
    <row r="92" spans="1:16381" s="371" customFormat="1" hidden="1" x14ac:dyDescent="0.25">
      <c r="A92" s="366"/>
      <c r="B92" s="479"/>
      <c r="C92" s="314">
        <v>43489</v>
      </c>
      <c r="D92" s="8"/>
      <c r="E92" s="8" t="s">
        <v>925</v>
      </c>
      <c r="F92" s="8" t="s">
        <v>632</v>
      </c>
      <c r="G92" s="8" t="s">
        <v>873</v>
      </c>
      <c r="H92" s="318"/>
      <c r="I92" s="318">
        <v>838.19</v>
      </c>
      <c r="J92" s="332"/>
      <c r="K92" s="314">
        <v>43489</v>
      </c>
      <c r="L92" s="314">
        <v>43489</v>
      </c>
      <c r="M92" s="339" t="s">
        <v>27</v>
      </c>
      <c r="N92" s="8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  <c r="AL92" s="366"/>
      <c r="AM92" s="366"/>
      <c r="AN92" s="366"/>
      <c r="AO92" s="366"/>
      <c r="AP92" s="366"/>
      <c r="AQ92" s="366"/>
      <c r="AR92" s="366"/>
      <c r="AS92" s="366"/>
      <c r="AT92" s="366"/>
      <c r="AU92" s="366"/>
      <c r="AV92" s="366"/>
      <c r="AW92" s="366"/>
      <c r="AX92" s="366"/>
      <c r="AY92" s="366"/>
      <c r="AZ92" s="366"/>
      <c r="BA92" s="366"/>
      <c r="BB92" s="366"/>
      <c r="BC92" s="366"/>
      <c r="BD92" s="366"/>
      <c r="BE92" s="366"/>
      <c r="BF92" s="366"/>
      <c r="BG92" s="366"/>
      <c r="BH92" s="366"/>
      <c r="BI92" s="366"/>
      <c r="BJ92" s="366"/>
      <c r="BK92" s="366"/>
      <c r="BL92" s="366"/>
      <c r="BM92" s="366"/>
      <c r="BN92" s="366"/>
      <c r="BO92" s="366"/>
      <c r="BP92" s="366"/>
      <c r="BQ92" s="366"/>
      <c r="BR92" s="366"/>
      <c r="BS92" s="366"/>
      <c r="BT92" s="366"/>
      <c r="BU92" s="366"/>
      <c r="BV92" s="366"/>
      <c r="BW92" s="366"/>
    </row>
    <row r="93" spans="1:16381" s="292" customFormat="1" ht="12.75" hidden="1" customHeight="1" x14ac:dyDescent="0.25">
      <c r="A93" s="291"/>
      <c r="B93" s="479"/>
      <c r="C93" s="314">
        <v>43489</v>
      </c>
      <c r="D93" s="8"/>
      <c r="E93" s="8" t="s">
        <v>925</v>
      </c>
      <c r="F93" s="8" t="s">
        <v>948</v>
      </c>
      <c r="G93" s="8" t="s">
        <v>873</v>
      </c>
      <c r="H93" s="318"/>
      <c r="I93" s="318">
        <v>1669.73</v>
      </c>
      <c r="J93" s="332"/>
      <c r="K93" s="314">
        <v>43489</v>
      </c>
      <c r="L93" s="314">
        <v>43489</v>
      </c>
      <c r="M93" s="339" t="s">
        <v>27</v>
      </c>
      <c r="N93" s="8"/>
      <c r="O93" s="420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  <c r="BF93" s="291"/>
      <c r="BG93" s="291"/>
      <c r="BH93" s="291"/>
      <c r="BI93" s="291"/>
      <c r="BJ93" s="291"/>
      <c r="BK93" s="291"/>
      <c r="BL93" s="291"/>
      <c r="BM93" s="291"/>
      <c r="BN93" s="291"/>
      <c r="BO93" s="291"/>
      <c r="BP93" s="291"/>
      <c r="BQ93" s="291"/>
      <c r="BR93" s="291"/>
      <c r="BS93" s="291"/>
      <c r="BT93" s="291"/>
      <c r="BU93" s="291"/>
      <c r="BV93" s="291"/>
      <c r="BW93" s="291"/>
      <c r="BX93" s="291"/>
      <c r="BY93" s="291"/>
    </row>
    <row r="94" spans="1:16381" hidden="1" x14ac:dyDescent="0.25">
      <c r="A94" s="15"/>
      <c r="B94" s="479"/>
      <c r="C94" s="314">
        <v>43489</v>
      </c>
      <c r="D94" s="8"/>
      <c r="E94" s="8" t="s">
        <v>925</v>
      </c>
      <c r="F94" s="8" t="s">
        <v>494</v>
      </c>
      <c r="G94" s="8" t="s">
        <v>873</v>
      </c>
      <c r="H94" s="318"/>
      <c r="I94" s="318">
        <v>880.56</v>
      </c>
      <c r="J94" s="332"/>
      <c r="K94" s="314">
        <v>43489</v>
      </c>
      <c r="L94" s="314">
        <v>43489</v>
      </c>
      <c r="M94" s="339" t="s">
        <v>27</v>
      </c>
      <c r="N94" s="8"/>
    </row>
    <row r="95" spans="1:16381" hidden="1" x14ac:dyDescent="0.25">
      <c r="B95" s="479"/>
      <c r="C95" s="314">
        <v>43489</v>
      </c>
      <c r="D95" s="8"/>
      <c r="E95" s="8" t="s">
        <v>925</v>
      </c>
      <c r="F95" s="8" t="s">
        <v>517</v>
      </c>
      <c r="G95" s="8" t="s">
        <v>873</v>
      </c>
      <c r="H95" s="318"/>
      <c r="I95" s="318">
        <v>880.56</v>
      </c>
      <c r="J95" s="332"/>
      <c r="K95" s="314">
        <v>43489</v>
      </c>
      <c r="L95" s="314">
        <v>43489</v>
      </c>
      <c r="M95" s="339" t="s">
        <v>27</v>
      </c>
      <c r="N95" s="8"/>
    </row>
    <row r="96" spans="1:16381" s="292" customFormat="1" hidden="1" x14ac:dyDescent="0.25">
      <c r="A96" s="291"/>
      <c r="B96" s="479"/>
      <c r="C96" s="314">
        <v>43489</v>
      </c>
      <c r="D96" s="8"/>
      <c r="E96" s="8" t="s">
        <v>925</v>
      </c>
      <c r="F96" s="8" t="s">
        <v>519</v>
      </c>
      <c r="G96" s="8" t="s">
        <v>873</v>
      </c>
      <c r="H96" s="318"/>
      <c r="I96" s="318">
        <v>1375.07</v>
      </c>
      <c r="J96" s="332"/>
      <c r="K96" s="314">
        <v>43489</v>
      </c>
      <c r="L96" s="314">
        <v>43489</v>
      </c>
      <c r="M96" s="339" t="s">
        <v>27</v>
      </c>
      <c r="N96" s="8"/>
      <c r="O96" s="420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  <c r="BF96" s="291"/>
      <c r="BG96" s="291"/>
      <c r="BH96" s="291"/>
      <c r="BI96" s="291"/>
      <c r="BJ96" s="291"/>
      <c r="BK96" s="291"/>
      <c r="BL96" s="291"/>
      <c r="BM96" s="291"/>
      <c r="BN96" s="291"/>
      <c r="BO96" s="291"/>
      <c r="BP96" s="291"/>
      <c r="BQ96" s="291"/>
      <c r="BR96" s="291"/>
      <c r="BS96" s="291"/>
      <c r="BT96" s="291"/>
      <c r="BU96" s="291"/>
      <c r="BV96" s="291"/>
      <c r="BW96" s="291"/>
      <c r="BX96" s="291"/>
      <c r="BY96" s="291"/>
    </row>
    <row r="97" spans="1:77" s="292" customFormat="1" hidden="1" x14ac:dyDescent="0.25">
      <c r="A97" s="291"/>
      <c r="B97" s="485"/>
      <c r="C97" s="314">
        <v>43489</v>
      </c>
      <c r="D97" s="472"/>
      <c r="E97" s="469" t="s">
        <v>967</v>
      </c>
      <c r="F97" s="469" t="s">
        <v>279</v>
      </c>
      <c r="G97" s="472" t="s">
        <v>873</v>
      </c>
      <c r="H97" s="416"/>
      <c r="I97" s="416">
        <v>275007.35999999999</v>
      </c>
      <c r="J97" s="467"/>
      <c r="K97" s="465">
        <v>43489</v>
      </c>
      <c r="L97" s="465">
        <v>43489</v>
      </c>
      <c r="M97" s="672" t="s">
        <v>27</v>
      </c>
      <c r="N97" s="472"/>
      <c r="O97" s="420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  <c r="BF97" s="291"/>
      <c r="BG97" s="291"/>
      <c r="BH97" s="291"/>
      <c r="BI97" s="291"/>
      <c r="BJ97" s="291"/>
      <c r="BK97" s="291"/>
      <c r="BL97" s="291"/>
      <c r="BM97" s="291"/>
      <c r="BN97" s="291"/>
      <c r="BO97" s="291"/>
      <c r="BP97" s="291"/>
      <c r="BQ97" s="291"/>
      <c r="BR97" s="291"/>
      <c r="BS97" s="291"/>
      <c r="BT97" s="291"/>
      <c r="BU97" s="291"/>
      <c r="BV97" s="291"/>
      <c r="BW97" s="291"/>
      <c r="BX97" s="291"/>
      <c r="BY97" s="291"/>
    </row>
    <row r="98" spans="1:77" s="292" customFormat="1" hidden="1" x14ac:dyDescent="0.25">
      <c r="A98" s="291"/>
      <c r="B98" s="479"/>
      <c r="C98" s="314">
        <v>43490</v>
      </c>
      <c r="D98" s="8"/>
      <c r="E98" s="8" t="s">
        <v>916</v>
      </c>
      <c r="F98" s="8" t="s">
        <v>279</v>
      </c>
      <c r="G98" s="8" t="s">
        <v>873</v>
      </c>
      <c r="H98" s="318">
        <v>982.5</v>
      </c>
      <c r="I98" s="318"/>
      <c r="J98" s="332"/>
      <c r="K98" s="314">
        <v>43490</v>
      </c>
      <c r="L98" s="314">
        <v>43490</v>
      </c>
      <c r="M98" s="339" t="s">
        <v>876</v>
      </c>
      <c r="N98" s="8"/>
      <c r="O98" s="420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  <c r="BF98" s="291"/>
      <c r="BG98" s="291"/>
      <c r="BH98" s="291"/>
      <c r="BI98" s="291"/>
      <c r="BJ98" s="291"/>
      <c r="BK98" s="291"/>
      <c r="BL98" s="291"/>
      <c r="BM98" s="291"/>
      <c r="BN98" s="291"/>
      <c r="BO98" s="291"/>
      <c r="BP98" s="291"/>
      <c r="BQ98" s="291"/>
      <c r="BR98" s="291"/>
      <c r="BS98" s="291"/>
      <c r="BT98" s="291"/>
      <c r="BU98" s="291"/>
      <c r="BV98" s="291"/>
      <c r="BW98" s="291"/>
      <c r="BX98" s="291"/>
      <c r="BY98" s="291"/>
    </row>
    <row r="99" spans="1:77" s="292" customFormat="1" hidden="1" x14ac:dyDescent="0.25">
      <c r="A99" s="291"/>
      <c r="B99" s="479"/>
      <c r="C99" s="314">
        <v>43490</v>
      </c>
      <c r="D99" s="8"/>
      <c r="E99" s="8" t="s">
        <v>916</v>
      </c>
      <c r="F99" s="8" t="s">
        <v>279</v>
      </c>
      <c r="G99" s="8" t="s">
        <v>873</v>
      </c>
      <c r="H99" s="318">
        <v>1386.18</v>
      </c>
      <c r="I99" s="318"/>
      <c r="J99" s="332"/>
      <c r="K99" s="314">
        <v>43490</v>
      </c>
      <c r="L99" s="314">
        <v>43490</v>
      </c>
      <c r="M99" s="339" t="s">
        <v>876</v>
      </c>
      <c r="N99" s="8"/>
      <c r="O99" s="420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  <c r="BF99" s="291"/>
      <c r="BG99" s="291"/>
      <c r="BH99" s="291"/>
      <c r="BI99" s="291"/>
      <c r="BJ99" s="291"/>
      <c r="BK99" s="291"/>
      <c r="BL99" s="291"/>
      <c r="BM99" s="291"/>
      <c r="BN99" s="291"/>
      <c r="BO99" s="291"/>
      <c r="BP99" s="291"/>
      <c r="BQ99" s="291"/>
      <c r="BR99" s="291"/>
      <c r="BS99" s="291"/>
      <c r="BT99" s="291"/>
      <c r="BU99" s="291"/>
      <c r="BV99" s="291"/>
      <c r="BW99" s="291"/>
      <c r="BX99" s="291"/>
      <c r="BY99" s="291"/>
    </row>
    <row r="100" spans="1:77" s="292" customFormat="1" hidden="1" x14ac:dyDescent="0.25">
      <c r="A100" s="291"/>
      <c r="B100" s="479"/>
      <c r="C100" s="314">
        <v>43490</v>
      </c>
      <c r="D100" s="8"/>
      <c r="E100" s="8" t="s">
        <v>916</v>
      </c>
      <c r="F100" s="8" t="s">
        <v>279</v>
      </c>
      <c r="G100" s="8" t="s">
        <v>873</v>
      </c>
      <c r="H100" s="318">
        <v>150096.31</v>
      </c>
      <c r="I100" s="318"/>
      <c r="J100" s="332"/>
      <c r="K100" s="314">
        <v>43490</v>
      </c>
      <c r="L100" s="314">
        <v>43490</v>
      </c>
      <c r="M100" s="339" t="s">
        <v>876</v>
      </c>
      <c r="N100" s="8"/>
      <c r="O100" s="420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  <c r="BF100" s="291"/>
      <c r="BG100" s="291"/>
      <c r="BH100" s="291"/>
      <c r="BI100" s="291"/>
      <c r="BJ100" s="291"/>
      <c r="BK100" s="291"/>
      <c r="BL100" s="291"/>
      <c r="BM100" s="291"/>
      <c r="BN100" s="291"/>
      <c r="BO100" s="291"/>
      <c r="BP100" s="291"/>
      <c r="BQ100" s="291"/>
      <c r="BR100" s="291"/>
      <c r="BS100" s="291"/>
      <c r="BT100" s="291"/>
      <c r="BU100" s="291"/>
      <c r="BV100" s="291"/>
      <c r="BW100" s="291"/>
      <c r="BX100" s="291"/>
      <c r="BY100" s="291"/>
    </row>
    <row r="101" spans="1:77" hidden="1" x14ac:dyDescent="0.25">
      <c r="B101" s="490">
        <v>31201</v>
      </c>
      <c r="C101" s="314">
        <v>43462</v>
      </c>
      <c r="D101" s="315" t="s">
        <v>904</v>
      </c>
      <c r="E101" s="329" t="s">
        <v>905</v>
      </c>
      <c r="F101" s="315" t="s">
        <v>85</v>
      </c>
      <c r="G101" s="315" t="s">
        <v>797</v>
      </c>
      <c r="H101" s="318"/>
      <c r="I101" s="318">
        <v>351.61</v>
      </c>
      <c r="J101" s="332"/>
      <c r="K101" s="314">
        <v>43490</v>
      </c>
      <c r="L101" s="314">
        <v>43490</v>
      </c>
      <c r="M101" s="339" t="s">
        <v>27</v>
      </c>
      <c r="N101" s="332"/>
    </row>
    <row r="102" spans="1:77" hidden="1" x14ac:dyDescent="0.25">
      <c r="B102" s="315">
        <v>49726</v>
      </c>
      <c r="C102" s="314">
        <v>43454</v>
      </c>
      <c r="D102" s="413" t="s">
        <v>828</v>
      </c>
      <c r="E102" s="414" t="s">
        <v>718</v>
      </c>
      <c r="F102" s="415" t="s">
        <v>402</v>
      </c>
      <c r="G102" s="415" t="s">
        <v>797</v>
      </c>
      <c r="H102" s="318"/>
      <c r="I102" s="318">
        <v>1199.1199999999999</v>
      </c>
      <c r="J102" s="446"/>
      <c r="K102" s="413">
        <v>43484</v>
      </c>
      <c r="L102" s="314">
        <v>43490</v>
      </c>
      <c r="M102" s="339" t="s">
        <v>27</v>
      </c>
      <c r="N102" s="414" t="s">
        <v>951</v>
      </c>
    </row>
    <row r="103" spans="1:77" hidden="1" x14ac:dyDescent="0.25">
      <c r="B103" s="313">
        <v>49751</v>
      </c>
      <c r="C103" s="314">
        <v>43454</v>
      </c>
      <c r="D103" s="413" t="s">
        <v>828</v>
      </c>
      <c r="E103" s="414" t="s">
        <v>718</v>
      </c>
      <c r="F103" s="415" t="s">
        <v>26</v>
      </c>
      <c r="G103" s="414" t="s">
        <v>797</v>
      </c>
      <c r="H103" s="318"/>
      <c r="I103" s="318">
        <v>6630.3</v>
      </c>
      <c r="J103" s="442"/>
      <c r="K103" s="413">
        <v>43484</v>
      </c>
      <c r="L103" s="314">
        <v>43490</v>
      </c>
      <c r="M103" s="339" t="s">
        <v>27</v>
      </c>
      <c r="N103" s="315" t="s">
        <v>951</v>
      </c>
    </row>
    <row r="104" spans="1:77" hidden="1" x14ac:dyDescent="0.25">
      <c r="B104" s="315"/>
      <c r="C104" s="314"/>
      <c r="D104" s="315" t="s">
        <v>953</v>
      </c>
      <c r="E104" s="315" t="s">
        <v>954</v>
      </c>
      <c r="F104" s="315" t="s">
        <v>957</v>
      </c>
      <c r="G104" s="315" t="s">
        <v>873</v>
      </c>
      <c r="H104" s="318"/>
      <c r="I104" s="318">
        <v>4521.1099999999997</v>
      </c>
      <c r="J104" s="337"/>
      <c r="K104" s="314">
        <v>43490</v>
      </c>
      <c r="L104" s="314">
        <v>43490</v>
      </c>
      <c r="M104" s="339" t="s">
        <v>27</v>
      </c>
      <c r="N104" s="316" t="s">
        <v>956</v>
      </c>
    </row>
    <row r="105" spans="1:77" hidden="1" x14ac:dyDescent="0.25">
      <c r="B105" s="315"/>
      <c r="C105" s="314"/>
      <c r="D105" s="315" t="s">
        <v>953</v>
      </c>
      <c r="E105" s="315" t="s">
        <v>954</v>
      </c>
      <c r="F105" s="315" t="s">
        <v>955</v>
      </c>
      <c r="G105" s="315" t="s">
        <v>873</v>
      </c>
      <c r="H105" s="318"/>
      <c r="I105" s="318">
        <v>246.57</v>
      </c>
      <c r="J105" s="446"/>
      <c r="K105" s="314">
        <v>43490</v>
      </c>
      <c r="L105" s="314">
        <v>43490</v>
      </c>
      <c r="M105" s="339" t="s">
        <v>27</v>
      </c>
      <c r="N105" s="316" t="s">
        <v>956</v>
      </c>
    </row>
    <row r="106" spans="1:77" hidden="1" x14ac:dyDescent="0.25">
      <c r="B106" s="479" t="s">
        <v>935</v>
      </c>
      <c r="C106" s="314">
        <v>43467</v>
      </c>
      <c r="D106" s="8" t="s">
        <v>936</v>
      </c>
      <c r="E106" s="8" t="s">
        <v>806</v>
      </c>
      <c r="F106" s="8" t="s">
        <v>937</v>
      </c>
      <c r="G106" s="8" t="s">
        <v>797</v>
      </c>
      <c r="H106" s="318"/>
      <c r="I106" s="318">
        <v>3446.52</v>
      </c>
      <c r="J106" s="332"/>
      <c r="K106" s="481">
        <v>43470</v>
      </c>
      <c r="L106" s="314">
        <v>43490</v>
      </c>
      <c r="M106" s="339" t="s">
        <v>27</v>
      </c>
      <c r="N106" s="8"/>
    </row>
    <row r="107" spans="1:77" s="292" customFormat="1" hidden="1" x14ac:dyDescent="0.25">
      <c r="A107" s="291"/>
      <c r="B107" s="479"/>
      <c r="C107" s="314">
        <v>43490</v>
      </c>
      <c r="D107" s="8"/>
      <c r="E107" s="478" t="s">
        <v>133</v>
      </c>
      <c r="F107" s="478" t="s">
        <v>970</v>
      </c>
      <c r="G107" s="8" t="s">
        <v>797</v>
      </c>
      <c r="H107" s="318"/>
      <c r="I107" s="318">
        <v>21572.959999999999</v>
      </c>
      <c r="J107" s="332"/>
      <c r="K107" s="409">
        <v>43490</v>
      </c>
      <c r="L107" s="409">
        <v>43490</v>
      </c>
      <c r="M107" s="339" t="s">
        <v>27</v>
      </c>
      <c r="N107" s="8"/>
      <c r="O107" s="420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  <c r="BF107" s="291"/>
      <c r="BG107" s="291"/>
      <c r="BH107" s="291"/>
      <c r="BI107" s="291"/>
      <c r="BJ107" s="291"/>
      <c r="BK107" s="291"/>
      <c r="BL107" s="291"/>
      <c r="BM107" s="291"/>
      <c r="BN107" s="291"/>
      <c r="BO107" s="291"/>
      <c r="BP107" s="291"/>
      <c r="BQ107" s="291"/>
      <c r="BR107" s="291"/>
      <c r="BS107" s="291"/>
      <c r="BT107" s="291"/>
      <c r="BU107" s="291"/>
      <c r="BV107" s="291"/>
      <c r="BW107" s="291"/>
      <c r="BX107" s="291"/>
      <c r="BY107" s="291"/>
    </row>
    <row r="108" spans="1:77" hidden="1" x14ac:dyDescent="0.25">
      <c r="B108" s="332"/>
      <c r="C108" s="314"/>
      <c r="D108" s="315"/>
      <c r="E108" s="8" t="s">
        <v>901</v>
      </c>
      <c r="F108" s="8" t="s">
        <v>902</v>
      </c>
      <c r="G108" s="8" t="s">
        <v>797</v>
      </c>
      <c r="H108" s="318"/>
      <c r="I108" s="318">
        <v>82860.53</v>
      </c>
      <c r="J108" s="332"/>
      <c r="K108" s="314">
        <v>43490</v>
      </c>
      <c r="L108" s="314">
        <v>43490</v>
      </c>
      <c r="M108" s="339" t="s">
        <v>27</v>
      </c>
      <c r="N108" s="332"/>
    </row>
    <row r="109" spans="1:77" x14ac:dyDescent="0.25">
      <c r="B109" s="323">
        <v>7518</v>
      </c>
      <c r="C109" s="314">
        <v>43452</v>
      </c>
      <c r="D109" s="315" t="s">
        <v>740</v>
      </c>
      <c r="E109" s="315" t="s">
        <v>72</v>
      </c>
      <c r="F109" s="316" t="s">
        <v>889</v>
      </c>
      <c r="G109" s="316" t="s">
        <v>797</v>
      </c>
      <c r="H109" s="318"/>
      <c r="I109" s="318">
        <v>3830.55</v>
      </c>
      <c r="J109" s="332"/>
      <c r="K109" s="314">
        <v>43482</v>
      </c>
      <c r="L109" s="314">
        <v>43490</v>
      </c>
      <c r="M109" s="339" t="s">
        <v>27</v>
      </c>
      <c r="N109" s="316" t="s">
        <v>950</v>
      </c>
    </row>
    <row r="110" spans="1:77" x14ac:dyDescent="0.25">
      <c r="B110" s="323">
        <v>7517</v>
      </c>
      <c r="C110" s="314">
        <v>43452</v>
      </c>
      <c r="D110" s="315" t="s">
        <v>740</v>
      </c>
      <c r="E110" s="315" t="s">
        <v>72</v>
      </c>
      <c r="F110" s="316" t="s">
        <v>402</v>
      </c>
      <c r="G110" s="316" t="s">
        <v>797</v>
      </c>
      <c r="H110" s="318"/>
      <c r="I110" s="318">
        <v>5467.5</v>
      </c>
      <c r="J110" s="332"/>
      <c r="K110" s="314">
        <v>43482</v>
      </c>
      <c r="L110" s="314">
        <v>43490</v>
      </c>
      <c r="M110" s="339" t="s">
        <v>27</v>
      </c>
      <c r="N110" s="316" t="s">
        <v>950</v>
      </c>
    </row>
    <row r="111" spans="1:77" x14ac:dyDescent="0.25">
      <c r="B111" s="313">
        <v>7549</v>
      </c>
      <c r="C111" s="314">
        <v>43453</v>
      </c>
      <c r="D111" s="315" t="s">
        <v>740</v>
      </c>
      <c r="E111" s="315" t="s">
        <v>72</v>
      </c>
      <c r="F111" s="316" t="s">
        <v>26</v>
      </c>
      <c r="G111" s="316" t="s">
        <v>797</v>
      </c>
      <c r="H111" s="318"/>
      <c r="I111" s="318">
        <v>3437.56</v>
      </c>
      <c r="J111" s="332"/>
      <c r="K111" s="314">
        <v>43483</v>
      </c>
      <c r="L111" s="314">
        <v>43490</v>
      </c>
      <c r="M111" s="339" t="s">
        <v>27</v>
      </c>
      <c r="N111" s="316" t="s">
        <v>950</v>
      </c>
    </row>
    <row r="112" spans="1:77" s="292" customFormat="1" ht="12.75" hidden="1" customHeight="1" x14ac:dyDescent="0.25">
      <c r="A112" s="291"/>
      <c r="B112" s="328">
        <v>107111</v>
      </c>
      <c r="C112" s="314">
        <v>43431</v>
      </c>
      <c r="D112" s="314" t="s">
        <v>741</v>
      </c>
      <c r="E112" s="329" t="s">
        <v>835</v>
      </c>
      <c r="F112" s="315" t="s">
        <v>26</v>
      </c>
      <c r="G112" s="315" t="s">
        <v>714</v>
      </c>
      <c r="H112" s="318"/>
      <c r="I112" s="318">
        <v>4269.6099999999997</v>
      </c>
      <c r="J112" s="332"/>
      <c r="K112" s="314">
        <v>43461</v>
      </c>
      <c r="L112" s="314">
        <v>43490</v>
      </c>
      <c r="M112" s="339" t="s">
        <v>27</v>
      </c>
      <c r="N112" s="316" t="s">
        <v>952</v>
      </c>
      <c r="O112" s="420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</row>
    <row r="113" spans="2:14" hidden="1" x14ac:dyDescent="0.25">
      <c r="B113" s="328">
        <v>107110</v>
      </c>
      <c r="C113" s="314">
        <v>43461</v>
      </c>
      <c r="D113" s="314" t="s">
        <v>741</v>
      </c>
      <c r="E113" s="329" t="s">
        <v>835</v>
      </c>
      <c r="F113" s="315" t="s">
        <v>248</v>
      </c>
      <c r="G113" s="315" t="s">
        <v>714</v>
      </c>
      <c r="H113" s="318"/>
      <c r="I113" s="318">
        <v>11371.05</v>
      </c>
      <c r="J113" s="332"/>
      <c r="K113" s="314">
        <v>43461</v>
      </c>
      <c r="L113" s="314">
        <v>43490</v>
      </c>
      <c r="M113" s="339" t="s">
        <v>27</v>
      </c>
      <c r="N113" s="316" t="s">
        <v>952</v>
      </c>
    </row>
    <row r="114" spans="2:14" hidden="1" x14ac:dyDescent="0.25">
      <c r="B114" s="328">
        <v>107186</v>
      </c>
      <c r="C114" s="314">
        <v>43433</v>
      </c>
      <c r="D114" s="314" t="s">
        <v>741</v>
      </c>
      <c r="E114" s="329" t="s">
        <v>835</v>
      </c>
      <c r="F114" s="315" t="s">
        <v>26</v>
      </c>
      <c r="G114" s="315" t="s">
        <v>714</v>
      </c>
      <c r="H114" s="318"/>
      <c r="I114" s="318">
        <v>3210</v>
      </c>
      <c r="J114" s="332"/>
      <c r="K114" s="314">
        <v>43463</v>
      </c>
      <c r="L114" s="314">
        <v>43490</v>
      </c>
      <c r="M114" s="339" t="s">
        <v>27</v>
      </c>
      <c r="N114" s="316" t="s">
        <v>952</v>
      </c>
    </row>
    <row r="115" spans="2:14" hidden="1" x14ac:dyDescent="0.25">
      <c r="B115" s="479"/>
      <c r="C115" s="314">
        <v>43490</v>
      </c>
      <c r="D115" s="8"/>
      <c r="E115" s="478" t="s">
        <v>966</v>
      </c>
      <c r="F115" s="478" t="s">
        <v>662</v>
      </c>
      <c r="G115" s="8" t="s">
        <v>873</v>
      </c>
      <c r="H115" s="318"/>
      <c r="I115" s="318">
        <v>10</v>
      </c>
      <c r="J115" s="332"/>
      <c r="K115" s="409">
        <v>43490</v>
      </c>
      <c r="L115" s="409">
        <v>43490</v>
      </c>
      <c r="M115" s="339" t="s">
        <v>27</v>
      </c>
      <c r="N115" s="8"/>
    </row>
    <row r="116" spans="2:14" hidden="1" x14ac:dyDescent="0.25">
      <c r="B116" s="479"/>
      <c r="C116" s="314">
        <v>43490</v>
      </c>
      <c r="D116" s="8"/>
      <c r="E116" s="478" t="s">
        <v>966</v>
      </c>
      <c r="F116" s="478" t="s">
        <v>662</v>
      </c>
      <c r="G116" s="8" t="s">
        <v>873</v>
      </c>
      <c r="H116" s="318"/>
      <c r="I116" s="318">
        <v>10</v>
      </c>
      <c r="J116" s="332"/>
      <c r="K116" s="409">
        <v>43490</v>
      </c>
      <c r="L116" s="409">
        <v>43490</v>
      </c>
      <c r="M116" s="339" t="s">
        <v>27</v>
      </c>
      <c r="N116" s="8"/>
    </row>
    <row r="117" spans="2:14" hidden="1" x14ac:dyDescent="0.25">
      <c r="B117" s="479"/>
      <c r="C117" s="314">
        <v>43490</v>
      </c>
      <c r="D117" s="8"/>
      <c r="E117" s="478" t="s">
        <v>966</v>
      </c>
      <c r="F117" s="478" t="s">
        <v>662</v>
      </c>
      <c r="G117" s="8" t="s">
        <v>873</v>
      </c>
      <c r="H117" s="318"/>
      <c r="I117" s="318">
        <v>10</v>
      </c>
      <c r="J117" s="332"/>
      <c r="K117" s="409">
        <v>43490</v>
      </c>
      <c r="L117" s="409">
        <v>43490</v>
      </c>
      <c r="M117" s="339" t="s">
        <v>27</v>
      </c>
      <c r="N117" s="8"/>
    </row>
    <row r="118" spans="2:14" hidden="1" x14ac:dyDescent="0.25">
      <c r="B118" s="479"/>
      <c r="C118" s="314">
        <v>43490</v>
      </c>
      <c r="D118" s="8"/>
      <c r="E118" s="478" t="s">
        <v>966</v>
      </c>
      <c r="F118" s="478" t="s">
        <v>662</v>
      </c>
      <c r="G118" s="8" t="s">
        <v>873</v>
      </c>
      <c r="H118" s="318"/>
      <c r="I118" s="318">
        <v>10</v>
      </c>
      <c r="J118" s="332"/>
      <c r="K118" s="409">
        <v>43490</v>
      </c>
      <c r="L118" s="409">
        <v>43490</v>
      </c>
      <c r="M118" s="339" t="s">
        <v>27</v>
      </c>
      <c r="N118" s="8"/>
    </row>
    <row r="119" spans="2:14" hidden="1" x14ac:dyDescent="0.25">
      <c r="B119" s="485"/>
      <c r="C119" s="314">
        <v>43490</v>
      </c>
      <c r="D119" s="472"/>
      <c r="E119" s="469" t="s">
        <v>966</v>
      </c>
      <c r="F119" s="469" t="s">
        <v>662</v>
      </c>
      <c r="G119" s="472" t="s">
        <v>873</v>
      </c>
      <c r="H119" s="416"/>
      <c r="I119" s="416">
        <v>10</v>
      </c>
      <c r="J119" s="467"/>
      <c r="K119" s="465">
        <v>43490</v>
      </c>
      <c r="L119" s="465">
        <v>43490</v>
      </c>
      <c r="M119" s="672" t="s">
        <v>27</v>
      </c>
      <c r="N119" s="472"/>
    </row>
    <row r="120" spans="2:14" hidden="1" x14ac:dyDescent="0.25">
      <c r="B120" s="313"/>
      <c r="C120" s="314">
        <v>43493</v>
      </c>
      <c r="D120" s="315"/>
      <c r="E120" s="315" t="s">
        <v>916</v>
      </c>
      <c r="F120" s="316" t="s">
        <v>279</v>
      </c>
      <c r="G120" s="316" t="s">
        <v>873</v>
      </c>
      <c r="H120" s="318">
        <v>4853</v>
      </c>
      <c r="I120" s="318"/>
      <c r="J120" s="332"/>
      <c r="K120" s="314">
        <v>43493</v>
      </c>
      <c r="L120" s="314">
        <v>43493</v>
      </c>
      <c r="M120" s="339" t="s">
        <v>876</v>
      </c>
      <c r="N120" s="316"/>
    </row>
    <row r="121" spans="2:14" hidden="1" x14ac:dyDescent="0.25">
      <c r="B121" s="335">
        <v>15</v>
      </c>
      <c r="C121" s="314">
        <v>43343</v>
      </c>
      <c r="D121" s="315" t="s">
        <v>773</v>
      </c>
      <c r="E121" s="315" t="s">
        <v>774</v>
      </c>
      <c r="F121" s="315" t="s">
        <v>775</v>
      </c>
      <c r="G121" s="315" t="s">
        <v>190</v>
      </c>
      <c r="H121" s="318"/>
      <c r="I121" s="318">
        <v>4843</v>
      </c>
      <c r="J121" s="334"/>
      <c r="K121" s="314">
        <v>43434</v>
      </c>
      <c r="L121" s="314">
        <v>43493</v>
      </c>
      <c r="M121" s="339" t="s">
        <v>27</v>
      </c>
      <c r="N121" s="314">
        <v>43485</v>
      </c>
    </row>
    <row r="122" spans="2:14" hidden="1" x14ac:dyDescent="0.25">
      <c r="B122" s="485"/>
      <c r="C122" s="314">
        <v>43493</v>
      </c>
      <c r="D122" s="472"/>
      <c r="E122" s="469" t="s">
        <v>966</v>
      </c>
      <c r="F122" s="469" t="s">
        <v>662</v>
      </c>
      <c r="G122" s="472" t="s">
        <v>873</v>
      </c>
      <c r="H122" s="416"/>
      <c r="I122" s="416">
        <v>10</v>
      </c>
      <c r="J122" s="467"/>
      <c r="K122" s="465">
        <v>43493</v>
      </c>
      <c r="L122" s="465">
        <v>43493</v>
      </c>
      <c r="M122" s="672" t="s">
        <v>27</v>
      </c>
      <c r="N122" s="472"/>
    </row>
    <row r="123" spans="2:14" hidden="1" x14ac:dyDescent="0.25">
      <c r="B123" s="313"/>
      <c r="C123" s="314">
        <v>43494</v>
      </c>
      <c r="D123" s="315"/>
      <c r="E123" s="315" t="s">
        <v>916</v>
      </c>
      <c r="F123" s="316" t="s">
        <v>279</v>
      </c>
      <c r="G123" s="316" t="s">
        <v>873</v>
      </c>
      <c r="H123" s="318">
        <v>16065.88</v>
      </c>
      <c r="I123" s="318"/>
      <c r="J123" s="332"/>
      <c r="K123" s="314">
        <v>43494</v>
      </c>
      <c r="L123" s="314">
        <v>43494</v>
      </c>
      <c r="M123" s="339" t="s">
        <v>876</v>
      </c>
      <c r="N123" s="316"/>
    </row>
    <row r="124" spans="2:14" hidden="1" x14ac:dyDescent="0.25">
      <c r="B124" s="315">
        <v>39624479</v>
      </c>
      <c r="C124" s="314">
        <v>43493</v>
      </c>
      <c r="D124" s="315" t="s">
        <v>744</v>
      </c>
      <c r="E124" s="315" t="s">
        <v>384</v>
      </c>
      <c r="F124" s="315" t="s">
        <v>958</v>
      </c>
      <c r="G124" s="315" t="s">
        <v>959</v>
      </c>
      <c r="H124" s="318"/>
      <c r="I124" s="318">
        <v>12914.9</v>
      </c>
      <c r="J124" s="497"/>
      <c r="K124" s="314">
        <v>43523</v>
      </c>
      <c r="L124" s="314">
        <v>43494</v>
      </c>
      <c r="M124" s="339" t="s">
        <v>27</v>
      </c>
      <c r="N124" s="316"/>
    </row>
    <row r="125" spans="2:14" hidden="1" x14ac:dyDescent="0.25">
      <c r="B125" s="328">
        <v>257249</v>
      </c>
      <c r="C125" s="314">
        <v>43462</v>
      </c>
      <c r="D125" s="315" t="s">
        <v>867</v>
      </c>
      <c r="E125" s="329" t="s">
        <v>897</v>
      </c>
      <c r="F125" s="315" t="s">
        <v>869</v>
      </c>
      <c r="G125" s="315" t="s">
        <v>797</v>
      </c>
      <c r="H125" s="318"/>
      <c r="I125" s="318">
        <v>1735.1</v>
      </c>
      <c r="J125" s="332"/>
      <c r="K125" s="314">
        <v>43500</v>
      </c>
      <c r="L125" s="314">
        <v>43494</v>
      </c>
      <c r="M125" s="339" t="s">
        <v>27</v>
      </c>
      <c r="N125" s="315" t="s">
        <v>949</v>
      </c>
    </row>
    <row r="126" spans="2:14" hidden="1" x14ac:dyDescent="0.25">
      <c r="B126" s="328">
        <v>257248</v>
      </c>
      <c r="C126" s="314">
        <v>43462</v>
      </c>
      <c r="D126" s="315" t="s">
        <v>867</v>
      </c>
      <c r="E126" s="329" t="s">
        <v>897</v>
      </c>
      <c r="F126" s="315" t="s">
        <v>869</v>
      </c>
      <c r="G126" s="315" t="s">
        <v>797</v>
      </c>
      <c r="H126" s="318"/>
      <c r="I126" s="318">
        <v>59.38</v>
      </c>
      <c r="J126" s="332"/>
      <c r="K126" s="314">
        <v>43500</v>
      </c>
      <c r="L126" s="314">
        <v>43494</v>
      </c>
      <c r="M126" s="339" t="s">
        <v>27</v>
      </c>
      <c r="N126" s="315" t="s">
        <v>949</v>
      </c>
    </row>
    <row r="127" spans="2:14" hidden="1" x14ac:dyDescent="0.25">
      <c r="B127" s="315">
        <v>6713</v>
      </c>
      <c r="C127" s="314">
        <v>43468</v>
      </c>
      <c r="D127" s="8" t="s">
        <v>830</v>
      </c>
      <c r="E127" s="8" t="s">
        <v>927</v>
      </c>
      <c r="F127" s="8" t="s">
        <v>62</v>
      </c>
      <c r="G127" s="8" t="s">
        <v>873</v>
      </c>
      <c r="H127" s="318"/>
      <c r="I127" s="318">
        <v>678.2</v>
      </c>
      <c r="J127" s="332"/>
      <c r="K127" s="314">
        <v>43493</v>
      </c>
      <c r="L127" s="314">
        <v>43494</v>
      </c>
      <c r="M127" s="339" t="s">
        <v>27</v>
      </c>
      <c r="N127" s="332"/>
    </row>
    <row r="128" spans="2:14" hidden="1" x14ac:dyDescent="0.25">
      <c r="B128" s="328">
        <v>16275</v>
      </c>
      <c r="C128" s="314">
        <v>43469</v>
      </c>
      <c r="D128" s="315" t="s">
        <v>767</v>
      </c>
      <c r="E128" s="315" t="s">
        <v>903</v>
      </c>
      <c r="F128" s="315" t="s">
        <v>29</v>
      </c>
      <c r="G128" s="315" t="s">
        <v>873</v>
      </c>
      <c r="H128" s="318"/>
      <c r="I128" s="318">
        <v>668.3</v>
      </c>
      <c r="J128" s="332"/>
      <c r="K128" s="314">
        <v>43499</v>
      </c>
      <c r="L128" s="314">
        <v>43495</v>
      </c>
      <c r="M128" s="339" t="s">
        <v>27</v>
      </c>
      <c r="N128" s="332"/>
    </row>
    <row r="129" spans="2:14" hidden="1" x14ac:dyDescent="0.25">
      <c r="B129" s="485"/>
      <c r="C129" s="314">
        <v>43494</v>
      </c>
      <c r="D129" s="472"/>
      <c r="E129" s="469" t="s">
        <v>966</v>
      </c>
      <c r="F129" s="469" t="s">
        <v>662</v>
      </c>
      <c r="G129" s="472" t="s">
        <v>873</v>
      </c>
      <c r="H129" s="416"/>
      <c r="I129" s="416">
        <v>10</v>
      </c>
      <c r="J129" s="467"/>
      <c r="K129" s="465">
        <v>43494</v>
      </c>
      <c r="L129" s="465">
        <v>43494</v>
      </c>
      <c r="M129" s="672" t="s">
        <v>27</v>
      </c>
      <c r="N129" s="472"/>
    </row>
    <row r="130" spans="2:14" hidden="1" x14ac:dyDescent="0.25">
      <c r="B130" s="313"/>
      <c r="C130" s="314">
        <v>43495</v>
      </c>
      <c r="D130" s="315"/>
      <c r="E130" s="315" t="s">
        <v>916</v>
      </c>
      <c r="F130" s="316" t="s">
        <v>279</v>
      </c>
      <c r="G130" s="316" t="s">
        <v>873</v>
      </c>
      <c r="H130" s="318">
        <v>454.19</v>
      </c>
      <c r="I130" s="318"/>
      <c r="J130" s="332"/>
      <c r="K130" s="314">
        <v>43495</v>
      </c>
      <c r="L130" s="314">
        <v>43495</v>
      </c>
      <c r="M130" s="339" t="s">
        <v>876</v>
      </c>
      <c r="N130" s="316"/>
    </row>
    <row r="131" spans="2:14" hidden="1" x14ac:dyDescent="0.25">
      <c r="B131" s="485" t="s">
        <v>938</v>
      </c>
      <c r="C131" s="314">
        <v>43377</v>
      </c>
      <c r="D131" s="472" t="s">
        <v>754</v>
      </c>
      <c r="E131" s="472" t="s">
        <v>939</v>
      </c>
      <c r="F131" s="472" t="s">
        <v>940</v>
      </c>
      <c r="G131" s="472" t="s">
        <v>259</v>
      </c>
      <c r="H131" s="416"/>
      <c r="I131" s="416">
        <v>454.19</v>
      </c>
      <c r="J131" s="486"/>
      <c r="K131" s="483">
        <v>43489</v>
      </c>
      <c r="L131" s="483">
        <v>43495</v>
      </c>
      <c r="M131" s="672" t="s">
        <v>27</v>
      </c>
      <c r="N131" s="472"/>
    </row>
    <row r="132" spans="2:14" hidden="1" x14ac:dyDescent="0.25">
      <c r="B132" s="313"/>
      <c r="C132" s="314">
        <v>43496</v>
      </c>
      <c r="D132" s="315"/>
      <c r="E132" s="315" t="s">
        <v>916</v>
      </c>
      <c r="F132" s="316" t="s">
        <v>279</v>
      </c>
      <c r="G132" s="316" t="s">
        <v>873</v>
      </c>
      <c r="H132" s="318">
        <v>43968.04</v>
      </c>
      <c r="I132" s="318"/>
      <c r="J132" s="332"/>
      <c r="K132" s="314">
        <v>43496</v>
      </c>
      <c r="L132" s="314">
        <v>43496</v>
      </c>
      <c r="M132" s="339" t="s">
        <v>876</v>
      </c>
      <c r="N132" s="316"/>
    </row>
    <row r="133" spans="2:14" hidden="1" x14ac:dyDescent="0.25">
      <c r="B133" s="335">
        <v>641</v>
      </c>
      <c r="C133" s="336">
        <v>43434</v>
      </c>
      <c r="D133" s="335" t="s">
        <v>738</v>
      </c>
      <c r="E133" s="335" t="s">
        <v>851</v>
      </c>
      <c r="F133" s="335" t="s">
        <v>852</v>
      </c>
      <c r="G133" s="335" t="s">
        <v>714</v>
      </c>
      <c r="H133" s="318"/>
      <c r="I133" s="318">
        <v>43958.04</v>
      </c>
      <c r="J133" s="318"/>
      <c r="K133" s="336">
        <v>43454</v>
      </c>
      <c r="L133" s="314">
        <v>43496</v>
      </c>
      <c r="M133" s="335" t="s">
        <v>27</v>
      </c>
      <c r="N133" s="316"/>
    </row>
    <row r="134" spans="2:14" hidden="1" x14ac:dyDescent="0.25">
      <c r="B134" s="479"/>
      <c r="C134" s="481">
        <v>43496</v>
      </c>
      <c r="D134" s="8"/>
      <c r="E134" s="478" t="s">
        <v>966</v>
      </c>
      <c r="F134" s="478" t="s">
        <v>662</v>
      </c>
      <c r="G134" s="8" t="s">
        <v>873</v>
      </c>
      <c r="H134" s="318"/>
      <c r="I134" s="318">
        <v>10</v>
      </c>
      <c r="J134" s="332"/>
      <c r="K134" s="409">
        <v>43496</v>
      </c>
      <c r="L134" s="409">
        <v>43496</v>
      </c>
      <c r="M134" s="673" t="s">
        <v>27</v>
      </c>
      <c r="N134" s="8"/>
    </row>
    <row r="135" spans="2:14" hidden="1" x14ac:dyDescent="0.25">
      <c r="B135" s="458"/>
      <c r="C135" s="459"/>
      <c r="D135" s="460"/>
      <c r="E135" s="460"/>
      <c r="F135" s="461"/>
      <c r="G135" s="461"/>
      <c r="H135" s="385">
        <f>SUM(H7:H134)</f>
        <v>1365623.38</v>
      </c>
      <c r="I135" s="385">
        <f>SUM(I7:I134)</f>
        <v>1365623.3800000006</v>
      </c>
      <c r="J135" s="491"/>
      <c r="K135" s="459"/>
      <c r="L135" s="459"/>
      <c r="M135" s="462"/>
      <c r="N135" s="461"/>
    </row>
  </sheetData>
  <autoFilter ref="B6:N135">
    <filterColumn colId="3">
      <filters>
        <filter val="LP FARMA"/>
      </filters>
    </filterColumn>
    <sortState ref="B9:N77">
      <sortCondition ref="L8:L77"/>
    </sortState>
  </autoFilter>
  <pageMargins left="0.511811024" right="0.511811024" top="0.78740157499999996" bottom="0.78740157499999996" header="0.31496062000000002" footer="0.31496062000000002"/>
  <pageSetup paperSize="9" scale="75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Y79"/>
  <sheetViews>
    <sheetView zoomScale="85" zoomScaleNormal="85" workbookViewId="0">
      <pane ySplit="8" topLeftCell="A9" activePane="bottomLeft" state="frozen"/>
      <selection pane="bottomLeft" activeCell="H85" sqref="H85"/>
    </sheetView>
  </sheetViews>
  <sheetFormatPr defaultColWidth="9.140625" defaultRowHeight="15" x14ac:dyDescent="0.25"/>
  <cols>
    <col min="1" max="1" width="10.5703125" style="498" bestFit="1" customWidth="1"/>
    <col min="2" max="2" width="14.140625" style="1" bestFit="1" customWidth="1"/>
    <col min="3" max="3" width="11.7109375" style="1" bestFit="1" customWidth="1"/>
    <col min="4" max="4" width="15" style="1" bestFit="1" customWidth="1"/>
    <col min="5" max="5" width="44.140625" style="1" bestFit="1" customWidth="1"/>
    <col min="6" max="6" width="29.140625" style="1" customWidth="1"/>
    <col min="7" max="7" width="13.5703125" style="1" customWidth="1"/>
    <col min="8" max="8" width="15.7109375" style="1" bestFit="1" customWidth="1"/>
    <col min="9" max="9" width="14.5703125" style="1" bestFit="1" customWidth="1"/>
    <col min="10" max="10" width="18.85546875" style="1" bestFit="1" customWidth="1"/>
    <col min="11" max="11" width="17" style="1" bestFit="1" customWidth="1"/>
    <col min="12" max="12" width="14.42578125" style="1" bestFit="1" customWidth="1"/>
    <col min="13" max="13" width="11" style="1" bestFit="1" customWidth="1"/>
    <col min="14" max="14" width="44.5703125" style="1" customWidth="1"/>
    <col min="15" max="16384" width="9.140625" style="1"/>
  </cols>
  <sheetData>
    <row r="1" spans="1:14" x14ac:dyDescent="0.25">
      <c r="F1" s="129" t="s">
        <v>0</v>
      </c>
      <c r="G1" s="129" t="s">
        <v>1</v>
      </c>
      <c r="H1" s="129" t="s">
        <v>2</v>
      </c>
    </row>
    <row r="2" spans="1:14" x14ac:dyDescent="0.25">
      <c r="F2" s="6" t="s">
        <v>3</v>
      </c>
      <c r="G2" s="101">
        <f>H79</f>
        <v>2130755.2800000003</v>
      </c>
      <c r="H2" s="8"/>
    </row>
    <row r="3" spans="1:14" x14ac:dyDescent="0.25">
      <c r="F3" s="6" t="s">
        <v>5</v>
      </c>
      <c r="G3" s="101">
        <f>I79</f>
        <v>2130755.3860000004</v>
      </c>
      <c r="H3" s="8"/>
    </row>
    <row r="4" spans="1:14" x14ac:dyDescent="0.25">
      <c r="F4" s="6" t="s">
        <v>6</v>
      </c>
      <c r="G4" s="7">
        <f>G2-G3</f>
        <v>-0.10600000014528632</v>
      </c>
      <c r="H4" s="9" t="s">
        <v>7</v>
      </c>
    </row>
    <row r="8" spans="1:14" ht="25.5" x14ac:dyDescent="0.25">
      <c r="A8" s="525" t="s">
        <v>1007</v>
      </c>
      <c r="B8" s="525" t="s">
        <v>8</v>
      </c>
      <c r="C8" s="525" t="s">
        <v>9</v>
      </c>
      <c r="D8" s="525" t="s">
        <v>811</v>
      </c>
      <c r="E8" s="525" t="s">
        <v>10</v>
      </c>
      <c r="F8" s="525" t="s">
        <v>11</v>
      </c>
      <c r="G8" s="525" t="s">
        <v>12</v>
      </c>
      <c r="H8" s="525" t="s">
        <v>13</v>
      </c>
      <c r="I8" s="525" t="s">
        <v>14</v>
      </c>
      <c r="J8" s="525" t="s">
        <v>15</v>
      </c>
      <c r="K8" s="525" t="s">
        <v>16</v>
      </c>
      <c r="L8" s="525" t="s">
        <v>17</v>
      </c>
      <c r="M8" s="525" t="s">
        <v>18</v>
      </c>
      <c r="N8" s="95" t="s">
        <v>20</v>
      </c>
    </row>
    <row r="9" spans="1:14" s="492" customFormat="1" hidden="1" x14ac:dyDescent="0.25">
      <c r="A9" s="505"/>
      <c r="B9" s="505"/>
      <c r="C9" s="74">
        <v>43500</v>
      </c>
      <c r="D9" s="505"/>
      <c r="E9" s="526" t="s">
        <v>1023</v>
      </c>
      <c r="F9" s="505" t="s">
        <v>350</v>
      </c>
      <c r="G9" s="505" t="s">
        <v>959</v>
      </c>
      <c r="H9" s="504">
        <v>220650</v>
      </c>
      <c r="I9" s="505"/>
      <c r="J9" s="505"/>
      <c r="K9" s="74">
        <v>43500</v>
      </c>
      <c r="L9" s="74">
        <v>43500</v>
      </c>
      <c r="M9" s="505" t="s">
        <v>876</v>
      </c>
      <c r="N9" s="501"/>
    </row>
    <row r="10" spans="1:14" s="492" customFormat="1" hidden="1" x14ac:dyDescent="0.25">
      <c r="A10" s="505"/>
      <c r="B10" s="505"/>
      <c r="C10" s="74">
        <v>43500</v>
      </c>
      <c r="D10" s="505"/>
      <c r="E10" s="526" t="s">
        <v>1023</v>
      </c>
      <c r="F10" s="505" t="s">
        <v>350</v>
      </c>
      <c r="G10" s="505" t="s">
        <v>959</v>
      </c>
      <c r="H10" s="504">
        <v>925248.74</v>
      </c>
      <c r="I10" s="505"/>
      <c r="J10" s="505"/>
      <c r="K10" s="74">
        <v>43500</v>
      </c>
      <c r="L10" s="74">
        <v>43500</v>
      </c>
      <c r="M10" s="505" t="s">
        <v>876</v>
      </c>
      <c r="N10" s="501"/>
    </row>
    <row r="11" spans="1:14" s="492" customFormat="1" hidden="1" x14ac:dyDescent="0.25">
      <c r="A11" s="79"/>
      <c r="B11" s="79"/>
      <c r="C11" s="74">
        <v>43500</v>
      </c>
      <c r="D11" s="79"/>
      <c r="E11" s="79" t="s">
        <v>1024</v>
      </c>
      <c r="F11" s="79" t="s">
        <v>279</v>
      </c>
      <c r="G11" s="79" t="s">
        <v>959</v>
      </c>
      <c r="H11" s="504"/>
      <c r="I11" s="504">
        <v>1145898.74</v>
      </c>
      <c r="J11" s="79"/>
      <c r="K11" s="74">
        <v>43500</v>
      </c>
      <c r="L11" s="74">
        <v>43500</v>
      </c>
      <c r="M11" s="527" t="s">
        <v>27</v>
      </c>
      <c r="N11" s="429"/>
    </row>
    <row r="12" spans="1:14" s="492" customFormat="1" hidden="1" x14ac:dyDescent="0.25">
      <c r="A12" s="505"/>
      <c r="B12" s="505"/>
      <c r="C12" s="74">
        <v>43501</v>
      </c>
      <c r="D12" s="505"/>
      <c r="E12" s="505" t="s">
        <v>916</v>
      </c>
      <c r="F12" s="505" t="s">
        <v>279</v>
      </c>
      <c r="G12" s="505" t="s">
        <v>959</v>
      </c>
      <c r="H12" s="504">
        <v>157702.03</v>
      </c>
      <c r="I12" s="504"/>
      <c r="J12" s="505"/>
      <c r="K12" s="74">
        <v>43501</v>
      </c>
      <c r="L12" s="74">
        <v>43501</v>
      </c>
      <c r="M12" s="505" t="s">
        <v>876</v>
      </c>
      <c r="N12" s="501"/>
    </row>
    <row r="13" spans="1:14" s="492" customFormat="1" hidden="1" x14ac:dyDescent="0.25">
      <c r="A13" s="505"/>
      <c r="B13" s="505"/>
      <c r="C13" s="74">
        <v>43501</v>
      </c>
      <c r="D13" s="505"/>
      <c r="E13" s="505" t="s">
        <v>916</v>
      </c>
      <c r="F13" s="505" t="s">
        <v>279</v>
      </c>
      <c r="G13" s="505" t="s">
        <v>959</v>
      </c>
      <c r="H13" s="504">
        <v>59572.43</v>
      </c>
      <c r="I13" s="504"/>
      <c r="J13" s="505"/>
      <c r="K13" s="74">
        <v>43501</v>
      </c>
      <c r="L13" s="74">
        <v>43501</v>
      </c>
      <c r="M13" s="505" t="s">
        <v>876</v>
      </c>
      <c r="N13" s="501"/>
    </row>
    <row r="14" spans="1:14" s="492" customFormat="1" hidden="1" x14ac:dyDescent="0.25">
      <c r="A14" s="505"/>
      <c r="B14" s="505"/>
      <c r="C14" s="74">
        <v>43501</v>
      </c>
      <c r="D14" s="505"/>
      <c r="E14" s="505" t="s">
        <v>875</v>
      </c>
      <c r="F14" s="505" t="s">
        <v>1025</v>
      </c>
      <c r="G14" s="505" t="s">
        <v>873</v>
      </c>
      <c r="H14" s="504"/>
      <c r="I14" s="504">
        <v>193551.46</v>
      </c>
      <c r="J14" s="505"/>
      <c r="K14" s="74">
        <v>43501</v>
      </c>
      <c r="L14" s="74">
        <v>43501</v>
      </c>
      <c r="M14" s="506" t="s">
        <v>27</v>
      </c>
      <c r="N14" s="501"/>
    </row>
    <row r="15" spans="1:14" s="492" customFormat="1" hidden="1" x14ac:dyDescent="0.25">
      <c r="A15" s="505"/>
      <c r="B15" s="505"/>
      <c r="C15" s="74">
        <v>43501</v>
      </c>
      <c r="D15" s="505"/>
      <c r="E15" s="505" t="s">
        <v>877</v>
      </c>
      <c r="F15" s="505" t="s">
        <v>662</v>
      </c>
      <c r="G15" s="505" t="s">
        <v>959</v>
      </c>
      <c r="H15" s="504"/>
      <c r="I15" s="504">
        <v>98</v>
      </c>
      <c r="J15" s="505"/>
      <c r="K15" s="74">
        <v>43501</v>
      </c>
      <c r="L15" s="74">
        <v>43501</v>
      </c>
      <c r="M15" s="506" t="s">
        <v>27</v>
      </c>
      <c r="N15" s="501"/>
    </row>
    <row r="16" spans="1:14" s="492" customFormat="1" ht="25.5" hidden="1" x14ac:dyDescent="0.25">
      <c r="A16" s="507" t="s">
        <v>1008</v>
      </c>
      <c r="B16" s="79">
        <v>40</v>
      </c>
      <c r="C16" s="74">
        <v>43497</v>
      </c>
      <c r="D16" s="79" t="s">
        <v>838</v>
      </c>
      <c r="E16" s="79" t="s">
        <v>219</v>
      </c>
      <c r="F16" s="79" t="s">
        <v>855</v>
      </c>
      <c r="G16" s="79" t="s">
        <v>873</v>
      </c>
      <c r="H16" s="504"/>
      <c r="I16" s="504">
        <v>23625</v>
      </c>
      <c r="J16" s="79"/>
      <c r="K16" s="74">
        <v>43501</v>
      </c>
      <c r="L16" s="74">
        <v>43501</v>
      </c>
      <c r="M16" s="527" t="s">
        <v>27</v>
      </c>
      <c r="N16" s="429"/>
    </row>
    <row r="17" spans="1:76" s="492" customFormat="1" hidden="1" x14ac:dyDescent="0.25">
      <c r="A17" s="505"/>
      <c r="B17" s="505"/>
      <c r="C17" s="74">
        <v>43503</v>
      </c>
      <c r="D17" s="505"/>
      <c r="E17" s="505" t="s">
        <v>133</v>
      </c>
      <c r="F17" s="505" t="s">
        <v>1027</v>
      </c>
      <c r="G17" s="505"/>
      <c r="H17" s="504">
        <v>2588.7800000000002</v>
      </c>
      <c r="I17" s="504"/>
      <c r="J17" s="505"/>
      <c r="K17" s="74">
        <v>43503</v>
      </c>
      <c r="L17" s="74">
        <v>43503</v>
      </c>
      <c r="M17" s="506" t="s">
        <v>27</v>
      </c>
      <c r="N17" s="501"/>
    </row>
    <row r="18" spans="1:76" s="492" customFormat="1" hidden="1" x14ac:dyDescent="0.25">
      <c r="A18" s="505"/>
      <c r="B18" s="505"/>
      <c r="C18" s="74">
        <v>43503</v>
      </c>
      <c r="D18" s="505"/>
      <c r="E18" s="505" t="s">
        <v>916</v>
      </c>
      <c r="F18" s="505" t="s">
        <v>279</v>
      </c>
      <c r="G18" s="505"/>
      <c r="H18" s="504">
        <v>18131.04</v>
      </c>
      <c r="I18" s="504"/>
      <c r="J18" s="505"/>
      <c r="K18" s="74">
        <v>43503</v>
      </c>
      <c r="L18" s="74">
        <v>43503</v>
      </c>
      <c r="M18" s="505" t="s">
        <v>876</v>
      </c>
      <c r="N18" s="501"/>
    </row>
    <row r="19" spans="1:76" s="434" customFormat="1" hidden="1" x14ac:dyDescent="0.25">
      <c r="A19" s="507"/>
      <c r="B19" s="508"/>
      <c r="C19" s="509">
        <v>43496</v>
      </c>
      <c r="D19" s="508"/>
      <c r="E19" s="508" t="s">
        <v>971</v>
      </c>
      <c r="F19" s="508" t="s">
        <v>963</v>
      </c>
      <c r="G19" s="508" t="s">
        <v>873</v>
      </c>
      <c r="H19" s="504"/>
      <c r="I19" s="510">
        <v>20719.82</v>
      </c>
      <c r="J19" s="510"/>
      <c r="K19" s="511">
        <v>43503</v>
      </c>
      <c r="L19" s="511">
        <v>43503</v>
      </c>
      <c r="M19" s="512" t="s">
        <v>27</v>
      </c>
      <c r="N19" s="454">
        <v>17890.580000000002</v>
      </c>
    </row>
    <row r="20" spans="1:76" s="492" customFormat="1" hidden="1" x14ac:dyDescent="0.25">
      <c r="A20" s="505"/>
      <c r="B20" s="505"/>
      <c r="C20" s="74">
        <v>43504</v>
      </c>
      <c r="D20" s="505"/>
      <c r="E20" s="505" t="s">
        <v>916</v>
      </c>
      <c r="F20" s="505" t="s">
        <v>279</v>
      </c>
      <c r="G20" s="505" t="s">
        <v>959</v>
      </c>
      <c r="H20" s="504">
        <v>22548.79</v>
      </c>
      <c r="I20" s="504"/>
      <c r="J20" s="505"/>
      <c r="K20" s="74">
        <v>43504</v>
      </c>
      <c r="L20" s="74">
        <v>43504</v>
      </c>
      <c r="M20" s="505" t="s">
        <v>876</v>
      </c>
      <c r="N20" s="501"/>
    </row>
    <row r="21" spans="1:76" s="430" customFormat="1" ht="12.75" hidden="1" x14ac:dyDescent="0.25">
      <c r="A21" s="77" t="s">
        <v>1013</v>
      </c>
      <c r="B21" s="513">
        <v>25791201</v>
      </c>
      <c r="C21" s="74">
        <v>43476</v>
      </c>
      <c r="D21" s="70" t="s">
        <v>867</v>
      </c>
      <c r="E21" s="382" t="s">
        <v>897</v>
      </c>
      <c r="F21" s="70" t="s">
        <v>869</v>
      </c>
      <c r="G21" s="70" t="s">
        <v>873</v>
      </c>
      <c r="H21" s="504"/>
      <c r="I21" s="504">
        <v>975.83</v>
      </c>
      <c r="J21" s="514"/>
      <c r="K21" s="74">
        <v>43504</v>
      </c>
      <c r="L21" s="74">
        <v>43504</v>
      </c>
      <c r="M21" s="78" t="s">
        <v>27</v>
      </c>
      <c r="N21" s="347"/>
      <c r="O21" s="429"/>
      <c r="P21" s="428"/>
      <c r="Q21" s="428"/>
      <c r="R21" s="428"/>
      <c r="S21" s="428"/>
      <c r="T21" s="428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8"/>
      <c r="AH21" s="428"/>
      <c r="AI21" s="428"/>
      <c r="AJ21" s="428"/>
      <c r="AK21" s="428"/>
      <c r="AL21" s="428"/>
      <c r="AM21" s="428"/>
      <c r="AN21" s="428"/>
      <c r="AO21" s="428"/>
      <c r="AP21" s="428"/>
      <c r="AQ21" s="428"/>
      <c r="AR21" s="428"/>
      <c r="AS21" s="428"/>
      <c r="AT21" s="428"/>
      <c r="AU21" s="428"/>
      <c r="AV21" s="428"/>
      <c r="AW21" s="428"/>
      <c r="AX21" s="428"/>
      <c r="AY21" s="428"/>
      <c r="AZ21" s="428"/>
      <c r="BA21" s="428"/>
      <c r="BB21" s="428"/>
      <c r="BC21" s="428"/>
      <c r="BD21" s="428"/>
      <c r="BE21" s="428"/>
      <c r="BF21" s="428"/>
      <c r="BG21" s="428"/>
      <c r="BH21" s="428"/>
      <c r="BI21" s="428"/>
      <c r="BJ21" s="428"/>
      <c r="BK21" s="428"/>
      <c r="BL21" s="428"/>
      <c r="BM21" s="428"/>
      <c r="BN21" s="428"/>
      <c r="BO21" s="428"/>
      <c r="BP21" s="428"/>
      <c r="BQ21" s="428"/>
      <c r="BR21" s="428"/>
      <c r="BS21" s="428"/>
      <c r="BT21" s="428"/>
      <c r="BU21" s="428"/>
      <c r="BV21" s="428"/>
      <c r="BW21" s="428"/>
      <c r="BX21" s="428"/>
    </row>
    <row r="22" spans="1:76" s="430" customFormat="1" ht="12.75" hidden="1" x14ac:dyDescent="0.25">
      <c r="A22" s="77" t="s">
        <v>1010</v>
      </c>
      <c r="B22" s="513"/>
      <c r="C22" s="74">
        <v>43504</v>
      </c>
      <c r="D22" s="70"/>
      <c r="E22" s="382" t="s">
        <v>133</v>
      </c>
      <c r="F22" s="70" t="s">
        <v>976</v>
      </c>
      <c r="G22" s="70" t="s">
        <v>959</v>
      </c>
      <c r="H22" s="504"/>
      <c r="I22" s="504">
        <v>21572.959999999999</v>
      </c>
      <c r="J22" s="514"/>
      <c r="K22" s="74">
        <v>43504</v>
      </c>
      <c r="L22" s="74">
        <v>43504</v>
      </c>
      <c r="M22" s="78" t="s">
        <v>27</v>
      </c>
      <c r="N22" s="347"/>
      <c r="O22" s="429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  <c r="AC22" s="428"/>
      <c r="AD22" s="428"/>
      <c r="AE22" s="428"/>
      <c r="AF22" s="428"/>
      <c r="AG22" s="428"/>
      <c r="AH22" s="428"/>
      <c r="AI22" s="428"/>
      <c r="AJ22" s="428"/>
      <c r="AK22" s="428"/>
      <c r="AL22" s="428"/>
      <c r="AM22" s="428"/>
      <c r="AN22" s="428"/>
      <c r="AO22" s="428"/>
      <c r="AP22" s="428"/>
      <c r="AQ22" s="428"/>
      <c r="AR22" s="428"/>
      <c r="AS22" s="428"/>
      <c r="AT22" s="428"/>
      <c r="AU22" s="428"/>
      <c r="AV22" s="428"/>
      <c r="AW22" s="428"/>
      <c r="AX22" s="428"/>
      <c r="AY22" s="428"/>
      <c r="AZ22" s="428"/>
      <c r="BA22" s="428"/>
      <c r="BB22" s="428"/>
      <c r="BC22" s="428"/>
      <c r="BD22" s="428"/>
      <c r="BE22" s="428"/>
      <c r="BF22" s="428"/>
      <c r="BG22" s="428"/>
      <c r="BH22" s="428"/>
      <c r="BI22" s="428"/>
      <c r="BJ22" s="428"/>
      <c r="BK22" s="428"/>
      <c r="BL22" s="428"/>
      <c r="BM22" s="428"/>
      <c r="BN22" s="428"/>
      <c r="BO22" s="428"/>
      <c r="BP22" s="428"/>
      <c r="BQ22" s="428"/>
      <c r="BR22" s="428"/>
      <c r="BS22" s="428"/>
      <c r="BT22" s="428"/>
      <c r="BU22" s="428"/>
      <c r="BV22" s="428"/>
      <c r="BW22" s="428"/>
      <c r="BX22" s="428"/>
    </row>
    <row r="23" spans="1:76" s="430" customFormat="1" ht="12.75" hidden="1" x14ac:dyDescent="0.25">
      <c r="A23" s="77"/>
      <c r="B23" s="513"/>
      <c r="C23" s="74">
        <v>43508</v>
      </c>
      <c r="D23" s="70"/>
      <c r="E23" s="382" t="s">
        <v>916</v>
      </c>
      <c r="F23" s="70" t="s">
        <v>279</v>
      </c>
      <c r="G23" s="70" t="s">
        <v>959</v>
      </c>
      <c r="H23" s="504">
        <v>2512.58</v>
      </c>
      <c r="I23" s="504"/>
      <c r="J23" s="514"/>
      <c r="K23" s="74">
        <v>43508</v>
      </c>
      <c r="L23" s="74">
        <v>43508</v>
      </c>
      <c r="M23" s="505" t="s">
        <v>876</v>
      </c>
      <c r="N23" s="347"/>
      <c r="O23" s="499"/>
      <c r="P23" s="428"/>
      <c r="Q23" s="428"/>
      <c r="R23" s="428"/>
      <c r="S23" s="428"/>
      <c r="T23" s="428"/>
      <c r="U23" s="428"/>
      <c r="V23" s="428"/>
      <c r="W23" s="428"/>
      <c r="X23" s="428"/>
      <c r="Y23" s="428"/>
      <c r="Z23" s="428"/>
      <c r="AA23" s="428"/>
      <c r="AB23" s="428"/>
      <c r="AC23" s="428"/>
      <c r="AD23" s="428"/>
      <c r="AE23" s="428"/>
      <c r="AF23" s="428"/>
      <c r="AG23" s="428"/>
      <c r="AH23" s="428"/>
      <c r="AI23" s="428"/>
      <c r="AJ23" s="428"/>
      <c r="AK23" s="428"/>
      <c r="AL23" s="428"/>
      <c r="AM23" s="428"/>
      <c r="AN23" s="428"/>
      <c r="AO23" s="428"/>
      <c r="AP23" s="428"/>
      <c r="AQ23" s="428"/>
      <c r="AR23" s="428"/>
      <c r="AS23" s="428"/>
      <c r="AT23" s="428"/>
      <c r="AU23" s="428"/>
      <c r="AV23" s="428"/>
      <c r="AW23" s="428"/>
      <c r="AX23" s="428"/>
      <c r="AY23" s="428"/>
      <c r="AZ23" s="428"/>
      <c r="BA23" s="428"/>
      <c r="BB23" s="428"/>
      <c r="BC23" s="428"/>
      <c r="BD23" s="428"/>
      <c r="BE23" s="428"/>
      <c r="BF23" s="428"/>
      <c r="BG23" s="428"/>
      <c r="BH23" s="428"/>
      <c r="BI23" s="428"/>
      <c r="BJ23" s="428"/>
      <c r="BK23" s="428"/>
      <c r="BL23" s="428"/>
      <c r="BM23" s="428"/>
      <c r="BN23" s="428"/>
      <c r="BO23" s="428"/>
      <c r="BP23" s="428"/>
      <c r="BQ23" s="428"/>
      <c r="BR23" s="428"/>
      <c r="BS23" s="428"/>
      <c r="BT23" s="428"/>
      <c r="BU23" s="428"/>
      <c r="BV23" s="428"/>
      <c r="BW23" s="428"/>
      <c r="BX23" s="428"/>
    </row>
    <row r="24" spans="1:76" s="183" customFormat="1" ht="11.25" hidden="1" customHeight="1" x14ac:dyDescent="0.2">
      <c r="A24" s="77" t="s">
        <v>1013</v>
      </c>
      <c r="B24" s="513">
        <v>258124</v>
      </c>
      <c r="C24" s="74">
        <v>43480</v>
      </c>
      <c r="D24" s="70" t="s">
        <v>867</v>
      </c>
      <c r="E24" s="382" t="s">
        <v>897</v>
      </c>
      <c r="F24" s="70" t="s">
        <v>869</v>
      </c>
      <c r="G24" s="70" t="s">
        <v>873</v>
      </c>
      <c r="H24" s="504"/>
      <c r="I24" s="504">
        <v>712.58</v>
      </c>
      <c r="J24" s="514"/>
      <c r="K24" s="74">
        <v>43508</v>
      </c>
      <c r="L24" s="74">
        <v>43508</v>
      </c>
      <c r="M24" s="78" t="s">
        <v>27</v>
      </c>
      <c r="N24" s="347"/>
      <c r="O24" s="20"/>
    </row>
    <row r="25" spans="1:76" s="430" customFormat="1" ht="12.75" hidden="1" x14ac:dyDescent="0.2">
      <c r="A25" s="507" t="s">
        <v>1008</v>
      </c>
      <c r="B25" s="513">
        <v>28</v>
      </c>
      <c r="C25" s="74">
        <v>43487</v>
      </c>
      <c r="D25" s="70" t="s">
        <v>766</v>
      </c>
      <c r="E25" s="382" t="s">
        <v>683</v>
      </c>
      <c r="F25" s="70" t="s">
        <v>972</v>
      </c>
      <c r="G25" s="70" t="s">
        <v>873</v>
      </c>
      <c r="H25" s="504"/>
      <c r="I25" s="514">
        <v>1800</v>
      </c>
      <c r="J25" s="508"/>
      <c r="K25" s="74">
        <v>43504</v>
      </c>
      <c r="L25" s="74">
        <v>43508</v>
      </c>
      <c r="M25" s="78" t="s">
        <v>27</v>
      </c>
      <c r="N25" s="347"/>
      <c r="O25" s="429"/>
      <c r="P25" s="428"/>
      <c r="Q25" s="428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8"/>
      <c r="AI25" s="428"/>
      <c r="AJ25" s="428"/>
      <c r="AK25" s="428"/>
      <c r="AL25" s="428"/>
      <c r="AM25" s="428"/>
      <c r="AN25" s="428"/>
      <c r="AO25" s="428"/>
      <c r="AP25" s="428"/>
      <c r="AQ25" s="428"/>
      <c r="AR25" s="428"/>
      <c r="AS25" s="428"/>
      <c r="AT25" s="428"/>
      <c r="AU25" s="428"/>
      <c r="AV25" s="428"/>
      <c r="AW25" s="428"/>
      <c r="AX25" s="428"/>
      <c r="AY25" s="428"/>
      <c r="AZ25" s="428"/>
      <c r="BA25" s="428"/>
      <c r="BB25" s="428"/>
      <c r="BC25" s="428"/>
      <c r="BD25" s="428"/>
      <c r="BE25" s="428"/>
      <c r="BF25" s="428"/>
      <c r="BG25" s="428"/>
      <c r="BH25" s="428"/>
      <c r="BI25" s="428"/>
      <c r="BJ25" s="428"/>
      <c r="BK25" s="428"/>
      <c r="BL25" s="428"/>
      <c r="BM25" s="428"/>
      <c r="BN25" s="428"/>
      <c r="BO25" s="428"/>
      <c r="BP25" s="428"/>
      <c r="BQ25" s="428"/>
      <c r="BR25" s="428"/>
      <c r="BS25" s="428"/>
      <c r="BT25" s="428"/>
      <c r="BU25" s="428"/>
      <c r="BV25" s="428"/>
      <c r="BW25" s="428"/>
      <c r="BX25" s="428"/>
    </row>
    <row r="26" spans="1:76" s="430" customFormat="1" ht="12.75" hidden="1" x14ac:dyDescent="0.25">
      <c r="A26" s="77"/>
      <c r="B26" s="513"/>
      <c r="C26" s="74">
        <v>43509</v>
      </c>
      <c r="D26" s="70"/>
      <c r="E26" s="382" t="s">
        <v>916</v>
      </c>
      <c r="F26" s="70" t="s">
        <v>279</v>
      </c>
      <c r="G26" s="70" t="s">
        <v>959</v>
      </c>
      <c r="H26" s="504">
        <v>72726.92</v>
      </c>
      <c r="I26" s="504"/>
      <c r="J26" s="514"/>
      <c r="K26" s="74">
        <v>43509</v>
      </c>
      <c r="L26" s="74">
        <v>43509</v>
      </c>
      <c r="M26" s="505" t="s">
        <v>876</v>
      </c>
      <c r="N26" s="347"/>
      <c r="O26" s="499"/>
      <c r="P26" s="428"/>
      <c r="Q26" s="428"/>
      <c r="R26" s="428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28"/>
      <c r="AG26" s="428"/>
      <c r="AH26" s="428"/>
      <c r="AI26" s="428"/>
      <c r="AJ26" s="428"/>
      <c r="AK26" s="428"/>
      <c r="AL26" s="428"/>
      <c r="AM26" s="428"/>
      <c r="AN26" s="428"/>
      <c r="AO26" s="428"/>
      <c r="AP26" s="428"/>
      <c r="AQ26" s="428"/>
      <c r="AR26" s="428"/>
      <c r="AS26" s="428"/>
      <c r="AT26" s="428"/>
      <c r="AU26" s="428"/>
      <c r="AV26" s="428"/>
      <c r="AW26" s="428"/>
      <c r="AX26" s="428"/>
      <c r="AY26" s="428"/>
      <c r="AZ26" s="428"/>
      <c r="BA26" s="428"/>
      <c r="BB26" s="428"/>
      <c r="BC26" s="428"/>
      <c r="BD26" s="428"/>
      <c r="BE26" s="428"/>
      <c r="BF26" s="428"/>
      <c r="BG26" s="428"/>
      <c r="BH26" s="428"/>
      <c r="BI26" s="428"/>
      <c r="BJ26" s="428"/>
      <c r="BK26" s="428"/>
      <c r="BL26" s="428"/>
      <c r="BM26" s="428"/>
      <c r="BN26" s="428"/>
      <c r="BO26" s="428"/>
      <c r="BP26" s="428"/>
      <c r="BQ26" s="428"/>
      <c r="BR26" s="428"/>
      <c r="BS26" s="428"/>
      <c r="BT26" s="428"/>
      <c r="BU26" s="428"/>
      <c r="BV26" s="428"/>
      <c r="BW26" s="428"/>
      <c r="BX26" s="428"/>
    </row>
    <row r="27" spans="1:76" s="450" customFormat="1" ht="12.75" hidden="1" x14ac:dyDescent="0.25">
      <c r="A27" s="77" t="s">
        <v>1013</v>
      </c>
      <c r="B27" s="513">
        <v>257433</v>
      </c>
      <c r="C27" s="74">
        <v>43467</v>
      </c>
      <c r="D27" s="70" t="s">
        <v>867</v>
      </c>
      <c r="E27" s="382" t="s">
        <v>897</v>
      </c>
      <c r="F27" s="70" t="s">
        <v>869</v>
      </c>
      <c r="G27" s="70" t="s">
        <v>873</v>
      </c>
      <c r="H27" s="504"/>
      <c r="I27" s="504">
        <v>2180.6</v>
      </c>
      <c r="J27" s="514"/>
      <c r="K27" s="74">
        <v>43495</v>
      </c>
      <c r="L27" s="74">
        <v>43509</v>
      </c>
      <c r="M27" s="78" t="s">
        <v>27</v>
      </c>
      <c r="N27" s="347"/>
      <c r="O27" s="451"/>
    </row>
    <row r="28" spans="1:76" s="450" customFormat="1" ht="12.75" hidden="1" x14ac:dyDescent="0.2">
      <c r="A28" s="507" t="s">
        <v>1008</v>
      </c>
      <c r="B28" s="77">
        <v>118</v>
      </c>
      <c r="C28" s="74">
        <v>43496</v>
      </c>
      <c r="D28" s="70" t="s">
        <v>750</v>
      </c>
      <c r="E28" s="382" t="s">
        <v>906</v>
      </c>
      <c r="F28" s="70" t="s">
        <v>240</v>
      </c>
      <c r="G28" s="70" t="s">
        <v>873</v>
      </c>
      <c r="H28" s="504"/>
      <c r="I28" s="504">
        <v>39276.39</v>
      </c>
      <c r="J28" s="504"/>
      <c r="K28" s="74">
        <v>43511</v>
      </c>
      <c r="L28" s="74">
        <v>43509</v>
      </c>
      <c r="M28" s="78" t="s">
        <v>27</v>
      </c>
      <c r="N28" s="453"/>
      <c r="O28" s="451"/>
    </row>
    <row r="29" spans="1:76" s="371" customFormat="1" ht="12.75" hidden="1" x14ac:dyDescent="0.25">
      <c r="A29" s="70" t="s">
        <v>1017</v>
      </c>
      <c r="B29" s="513"/>
      <c r="C29" s="74">
        <v>43509</v>
      </c>
      <c r="D29" s="70"/>
      <c r="E29" s="382" t="s">
        <v>979</v>
      </c>
      <c r="F29" s="70" t="s">
        <v>980</v>
      </c>
      <c r="G29" s="70" t="s">
        <v>873</v>
      </c>
      <c r="H29" s="504"/>
      <c r="I29" s="504">
        <v>6800</v>
      </c>
      <c r="J29" s="514"/>
      <c r="K29" s="74">
        <v>43509</v>
      </c>
      <c r="L29" s="74">
        <v>43509</v>
      </c>
      <c r="M29" s="78" t="s">
        <v>27</v>
      </c>
      <c r="N29" s="347"/>
      <c r="O29" s="347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  <c r="AB29" s="366"/>
      <c r="AC29" s="366"/>
      <c r="AD29" s="366"/>
      <c r="AE29" s="366"/>
      <c r="AF29" s="366"/>
      <c r="AG29" s="366"/>
      <c r="AH29" s="366"/>
      <c r="AI29" s="366"/>
      <c r="AJ29" s="366"/>
      <c r="AK29" s="366"/>
      <c r="AL29" s="366"/>
      <c r="AM29" s="366"/>
      <c r="AN29" s="366"/>
      <c r="AO29" s="366"/>
      <c r="AP29" s="366"/>
      <c r="AQ29" s="366"/>
      <c r="AR29" s="366"/>
      <c r="AS29" s="366"/>
      <c r="AT29" s="366"/>
      <c r="AU29" s="366"/>
      <c r="AV29" s="366"/>
      <c r="AW29" s="366"/>
      <c r="AX29" s="366"/>
      <c r="AY29" s="366"/>
      <c r="AZ29" s="366"/>
      <c r="BA29" s="366"/>
      <c r="BB29" s="366"/>
      <c r="BC29" s="366"/>
      <c r="BD29" s="366"/>
      <c r="BE29" s="366"/>
      <c r="BF29" s="366"/>
      <c r="BG29" s="366"/>
      <c r="BH29" s="366"/>
      <c r="BI29" s="366"/>
      <c r="BJ29" s="366"/>
      <c r="BK29" s="366"/>
      <c r="BL29" s="366"/>
      <c r="BM29" s="366"/>
      <c r="BN29" s="366"/>
      <c r="BO29" s="366"/>
      <c r="BP29" s="366"/>
      <c r="BQ29" s="366"/>
      <c r="BR29" s="366"/>
      <c r="BS29" s="366"/>
      <c r="BT29" s="366"/>
      <c r="BU29" s="366"/>
      <c r="BV29" s="366"/>
      <c r="BW29" s="366"/>
      <c r="BX29" s="366"/>
    </row>
    <row r="30" spans="1:76" hidden="1" x14ac:dyDescent="0.25">
      <c r="A30" s="507" t="s">
        <v>1008</v>
      </c>
      <c r="B30" s="513">
        <v>1507</v>
      </c>
      <c r="C30" s="74">
        <v>43502</v>
      </c>
      <c r="D30" s="70" t="s">
        <v>751</v>
      </c>
      <c r="E30" s="382" t="s">
        <v>907</v>
      </c>
      <c r="F30" s="70" t="s">
        <v>977</v>
      </c>
      <c r="G30" s="70" t="s">
        <v>873</v>
      </c>
      <c r="H30" s="504"/>
      <c r="I30" s="514">
        <v>24469.93</v>
      </c>
      <c r="J30" s="508"/>
      <c r="K30" s="74">
        <v>43511</v>
      </c>
      <c r="L30" s="74">
        <v>43509</v>
      </c>
      <c r="M30" s="78" t="s">
        <v>27</v>
      </c>
      <c r="N30" s="347"/>
    </row>
    <row r="31" spans="1:76" hidden="1" x14ac:dyDescent="0.25">
      <c r="A31" s="508"/>
      <c r="B31" s="508"/>
      <c r="C31" s="74">
        <v>43510</v>
      </c>
      <c r="D31" s="508"/>
      <c r="E31" s="382" t="s">
        <v>916</v>
      </c>
      <c r="F31" s="382" t="s">
        <v>279</v>
      </c>
      <c r="G31" s="70" t="s">
        <v>959</v>
      </c>
      <c r="H31" s="504">
        <v>12823.09</v>
      </c>
      <c r="I31" s="508"/>
      <c r="J31" s="508"/>
      <c r="K31" s="74">
        <v>43510</v>
      </c>
      <c r="L31" s="74">
        <v>43510</v>
      </c>
      <c r="M31" s="505" t="s">
        <v>876</v>
      </c>
      <c r="N31" s="453"/>
    </row>
    <row r="32" spans="1:76" s="452" customFormat="1" ht="12" hidden="1" customHeight="1" x14ac:dyDescent="0.25">
      <c r="A32" s="77" t="s">
        <v>1013</v>
      </c>
      <c r="B32" s="513">
        <v>257520</v>
      </c>
      <c r="C32" s="74">
        <v>43469</v>
      </c>
      <c r="D32" s="70" t="s">
        <v>867</v>
      </c>
      <c r="E32" s="382" t="s">
        <v>897</v>
      </c>
      <c r="F32" s="70" t="s">
        <v>869</v>
      </c>
      <c r="G32" s="70" t="s">
        <v>873</v>
      </c>
      <c r="H32" s="504"/>
      <c r="I32" s="741">
        <v>622.59</v>
      </c>
      <c r="J32" s="514"/>
      <c r="K32" s="74">
        <v>43497</v>
      </c>
      <c r="L32" s="74">
        <v>43510</v>
      </c>
      <c r="M32" s="78" t="s">
        <v>27</v>
      </c>
      <c r="N32" s="523" t="s">
        <v>984</v>
      </c>
      <c r="O32" s="455"/>
      <c r="P32" s="455"/>
      <c r="Q32" s="455"/>
      <c r="R32" s="455"/>
      <c r="S32" s="455"/>
      <c r="T32" s="455"/>
      <c r="U32" s="455"/>
      <c r="V32" s="455"/>
      <c r="W32" s="455"/>
      <c r="X32" s="455"/>
      <c r="Y32" s="455"/>
      <c r="Z32" s="455"/>
      <c r="AA32" s="455"/>
      <c r="AB32" s="455"/>
      <c r="AC32" s="455"/>
      <c r="AD32" s="455"/>
      <c r="AE32" s="455"/>
      <c r="AF32" s="455"/>
      <c r="AG32" s="455"/>
      <c r="AH32" s="455"/>
      <c r="AI32" s="455"/>
      <c r="AJ32" s="455"/>
    </row>
    <row r="33" spans="1:77" s="371" customFormat="1" ht="12.75" hidden="1" x14ac:dyDescent="0.25">
      <c r="A33" s="70" t="s">
        <v>1008</v>
      </c>
      <c r="B33" s="513">
        <v>179</v>
      </c>
      <c r="C33" s="74">
        <v>43468</v>
      </c>
      <c r="D33" s="70" t="s">
        <v>981</v>
      </c>
      <c r="E33" s="382" t="s">
        <v>982</v>
      </c>
      <c r="F33" s="70" t="s">
        <v>983</v>
      </c>
      <c r="G33" s="70" t="s">
        <v>873</v>
      </c>
      <c r="H33" s="504"/>
      <c r="I33" s="504">
        <v>6100.25</v>
      </c>
      <c r="J33" s="514"/>
      <c r="K33" s="74">
        <v>43510</v>
      </c>
      <c r="L33" s="74">
        <v>43510</v>
      </c>
      <c r="M33" s="78" t="s">
        <v>27</v>
      </c>
      <c r="N33" s="347"/>
      <c r="O33" s="500"/>
      <c r="P33" s="366"/>
      <c r="Q33" s="366"/>
      <c r="R33" s="366"/>
      <c r="S33" s="366"/>
      <c r="T33" s="366"/>
      <c r="U33" s="366"/>
      <c r="V33" s="366"/>
      <c r="W33" s="366"/>
      <c r="X33" s="366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  <c r="AL33" s="366"/>
      <c r="AM33" s="366"/>
      <c r="AN33" s="366"/>
      <c r="AO33" s="366"/>
      <c r="AP33" s="366"/>
      <c r="AQ33" s="366"/>
      <c r="AR33" s="366"/>
      <c r="AS33" s="366"/>
      <c r="AT33" s="366"/>
      <c r="AU33" s="366"/>
      <c r="AV33" s="366"/>
      <c r="AW33" s="366"/>
      <c r="AX33" s="366"/>
      <c r="AY33" s="366"/>
      <c r="AZ33" s="366"/>
      <c r="BA33" s="366"/>
      <c r="BB33" s="366"/>
      <c r="BC33" s="366"/>
      <c r="BD33" s="366"/>
      <c r="BE33" s="366"/>
      <c r="BF33" s="366"/>
      <c r="BG33" s="366"/>
      <c r="BH33" s="366"/>
      <c r="BI33" s="366"/>
      <c r="BJ33" s="366"/>
      <c r="BK33" s="366"/>
      <c r="BL33" s="366"/>
      <c r="BM33" s="366"/>
      <c r="BN33" s="366"/>
      <c r="BO33" s="366"/>
      <c r="BP33" s="366"/>
      <c r="BQ33" s="366"/>
      <c r="BR33" s="366"/>
      <c r="BS33" s="366"/>
      <c r="BT33" s="366"/>
      <c r="BU33" s="366"/>
      <c r="BV33" s="366"/>
      <c r="BW33" s="366"/>
      <c r="BX33" s="366"/>
      <c r="BY33" s="366"/>
    </row>
    <row r="34" spans="1:77" hidden="1" x14ac:dyDescent="0.25">
      <c r="A34" s="508" t="s">
        <v>1008</v>
      </c>
      <c r="B34" s="513">
        <v>2317</v>
      </c>
      <c r="C34" s="74">
        <v>43445</v>
      </c>
      <c r="D34" s="70" t="s">
        <v>981</v>
      </c>
      <c r="E34" s="382" t="s">
        <v>982</v>
      </c>
      <c r="F34" s="70" t="s">
        <v>983</v>
      </c>
      <c r="G34" s="70" t="s">
        <v>797</v>
      </c>
      <c r="H34" s="504"/>
      <c r="I34" s="504">
        <v>6100.25</v>
      </c>
      <c r="J34" s="514"/>
      <c r="K34" s="74">
        <v>43510</v>
      </c>
      <c r="L34" s="74">
        <v>43510</v>
      </c>
      <c r="M34" s="78" t="s">
        <v>27</v>
      </c>
      <c r="N34" s="347"/>
      <c r="O34" s="33"/>
    </row>
    <row r="35" spans="1:77" hidden="1" x14ac:dyDescent="0.25">
      <c r="A35" s="508"/>
      <c r="B35" s="508"/>
      <c r="C35" s="74">
        <v>43511</v>
      </c>
      <c r="D35" s="508"/>
      <c r="E35" s="382" t="s">
        <v>916</v>
      </c>
      <c r="F35" s="382" t="s">
        <v>279</v>
      </c>
      <c r="G35" s="70" t="s">
        <v>959</v>
      </c>
      <c r="H35" s="504">
        <v>436454.6</v>
      </c>
      <c r="I35" s="508"/>
      <c r="J35" s="508"/>
      <c r="K35" s="74">
        <v>43511</v>
      </c>
      <c r="L35" s="74">
        <v>43511</v>
      </c>
      <c r="M35" s="512" t="s">
        <v>27</v>
      </c>
      <c r="N35" s="453"/>
    </row>
    <row r="36" spans="1:77" hidden="1" x14ac:dyDescent="0.25">
      <c r="A36" s="508" t="s">
        <v>1014</v>
      </c>
      <c r="B36" s="513">
        <v>971</v>
      </c>
      <c r="C36" s="74">
        <v>43497</v>
      </c>
      <c r="D36" s="70" t="s">
        <v>908</v>
      </c>
      <c r="E36" s="382" t="s">
        <v>987</v>
      </c>
      <c r="F36" s="70" t="s">
        <v>910</v>
      </c>
      <c r="G36" s="70" t="s">
        <v>873</v>
      </c>
      <c r="H36" s="504"/>
      <c r="I36" s="504">
        <v>900.81</v>
      </c>
      <c r="J36" s="514"/>
      <c r="K36" s="74">
        <v>43511</v>
      </c>
      <c r="L36" s="74">
        <v>43511</v>
      </c>
      <c r="M36" s="78" t="s">
        <v>27</v>
      </c>
      <c r="N36" s="347"/>
    </row>
    <row r="37" spans="1:77" hidden="1" x14ac:dyDescent="0.25">
      <c r="A37" s="507" t="s">
        <v>1008</v>
      </c>
      <c r="B37" s="77">
        <v>724</v>
      </c>
      <c r="C37" s="75">
        <v>43497</v>
      </c>
      <c r="D37" s="77" t="s">
        <v>738</v>
      </c>
      <c r="E37" s="77" t="s">
        <v>851</v>
      </c>
      <c r="F37" s="77" t="s">
        <v>852</v>
      </c>
      <c r="G37" s="77" t="s">
        <v>873</v>
      </c>
      <c r="H37" s="515"/>
      <c r="I37" s="504">
        <v>38000</v>
      </c>
      <c r="J37" s="516"/>
      <c r="K37" s="75">
        <v>43511</v>
      </c>
      <c r="L37" s="74">
        <v>43511</v>
      </c>
      <c r="M37" s="78" t="s">
        <v>27</v>
      </c>
      <c r="N37" s="451"/>
    </row>
    <row r="38" spans="1:77" hidden="1" x14ac:dyDescent="0.25">
      <c r="A38" s="507" t="s">
        <v>1008</v>
      </c>
      <c r="B38" s="513">
        <v>601</v>
      </c>
      <c r="C38" s="74">
        <v>43501</v>
      </c>
      <c r="D38" s="70" t="s">
        <v>756</v>
      </c>
      <c r="E38" s="382" t="s">
        <v>978</v>
      </c>
      <c r="F38" s="70" t="s">
        <v>937</v>
      </c>
      <c r="G38" s="70" t="s">
        <v>873</v>
      </c>
      <c r="H38" s="504"/>
      <c r="I38" s="514">
        <v>3116.13</v>
      </c>
      <c r="J38" s="514"/>
      <c r="K38" s="74">
        <v>43510</v>
      </c>
      <c r="L38" s="74">
        <v>43511</v>
      </c>
      <c r="M38" s="78" t="s">
        <v>27</v>
      </c>
      <c r="N38" s="347"/>
    </row>
    <row r="39" spans="1:77" hidden="1" x14ac:dyDescent="0.25">
      <c r="A39" s="508" t="s">
        <v>1008</v>
      </c>
      <c r="B39" s="513">
        <v>29</v>
      </c>
      <c r="C39" s="74">
        <v>43504</v>
      </c>
      <c r="D39" s="70" t="s">
        <v>985</v>
      </c>
      <c r="E39" s="382" t="s">
        <v>986</v>
      </c>
      <c r="F39" s="70" t="s">
        <v>934</v>
      </c>
      <c r="G39" s="70" t="s">
        <v>873</v>
      </c>
      <c r="H39" s="504"/>
      <c r="I39" s="504">
        <v>394417.16600000003</v>
      </c>
      <c r="J39" s="514"/>
      <c r="K39" s="74">
        <v>43511</v>
      </c>
      <c r="L39" s="74">
        <v>43511</v>
      </c>
      <c r="M39" s="78" t="s">
        <v>27</v>
      </c>
      <c r="N39" s="347"/>
    </row>
    <row r="40" spans="1:77" hidden="1" x14ac:dyDescent="0.25">
      <c r="A40" s="508"/>
      <c r="B40" s="508"/>
      <c r="C40" s="74">
        <v>43511</v>
      </c>
      <c r="D40" s="508"/>
      <c r="E40" s="382" t="s">
        <v>557</v>
      </c>
      <c r="F40" s="382" t="s">
        <v>662</v>
      </c>
      <c r="G40" s="70" t="s">
        <v>959</v>
      </c>
      <c r="H40" s="504"/>
      <c r="I40" s="504">
        <v>10</v>
      </c>
      <c r="J40" s="508"/>
      <c r="K40" s="74">
        <v>43511</v>
      </c>
      <c r="L40" s="74">
        <v>43511</v>
      </c>
      <c r="M40" s="512" t="s">
        <v>27</v>
      </c>
      <c r="N40" s="453"/>
    </row>
    <row r="41" spans="1:77" hidden="1" x14ac:dyDescent="0.25">
      <c r="A41" s="508"/>
      <c r="B41" s="508"/>
      <c r="C41" s="74">
        <v>43511</v>
      </c>
      <c r="D41" s="508"/>
      <c r="E41" s="382" t="s">
        <v>557</v>
      </c>
      <c r="F41" s="382" t="s">
        <v>662</v>
      </c>
      <c r="G41" s="70" t="s">
        <v>959</v>
      </c>
      <c r="H41" s="504"/>
      <c r="I41" s="504">
        <v>10</v>
      </c>
      <c r="J41" s="508"/>
      <c r="K41" s="74">
        <v>43511</v>
      </c>
      <c r="L41" s="74">
        <v>43511</v>
      </c>
      <c r="M41" s="512" t="s">
        <v>27</v>
      </c>
      <c r="N41" s="453"/>
    </row>
    <row r="42" spans="1:77" hidden="1" x14ac:dyDescent="0.25">
      <c r="A42" s="508"/>
      <c r="B42" s="508"/>
      <c r="C42" s="74">
        <v>43514</v>
      </c>
      <c r="D42" s="508"/>
      <c r="E42" s="382" t="s">
        <v>916</v>
      </c>
      <c r="F42" s="382" t="s">
        <v>279</v>
      </c>
      <c r="G42" s="70" t="s">
        <v>959</v>
      </c>
      <c r="H42" s="504">
        <v>9152.99</v>
      </c>
      <c r="I42" s="504"/>
      <c r="J42" s="508"/>
      <c r="K42" s="74">
        <v>43514</v>
      </c>
      <c r="L42" s="74">
        <v>43514</v>
      </c>
      <c r="M42" s="512" t="s">
        <v>27</v>
      </c>
      <c r="N42" s="453"/>
    </row>
    <row r="43" spans="1:77" hidden="1" x14ac:dyDescent="0.25">
      <c r="A43" s="508" t="s">
        <v>1012</v>
      </c>
      <c r="B43" s="70">
        <v>6957</v>
      </c>
      <c r="C43" s="74">
        <v>43482</v>
      </c>
      <c r="D43" s="70" t="s">
        <v>960</v>
      </c>
      <c r="E43" s="70" t="s">
        <v>961</v>
      </c>
      <c r="F43" s="70" t="s">
        <v>962</v>
      </c>
      <c r="G43" s="70" t="s">
        <v>873</v>
      </c>
      <c r="H43" s="70"/>
      <c r="I43" s="517">
        <v>70.8</v>
      </c>
      <c r="J43" s="517"/>
      <c r="K43" s="74">
        <v>43512</v>
      </c>
      <c r="L43" s="74">
        <v>43514</v>
      </c>
      <c r="M43" s="78" t="s">
        <v>27</v>
      </c>
      <c r="N43" s="347"/>
    </row>
    <row r="44" spans="1:77" hidden="1" x14ac:dyDescent="0.25">
      <c r="A44" s="508" t="s">
        <v>1009</v>
      </c>
      <c r="B44" s="381">
        <v>6965</v>
      </c>
      <c r="C44" s="74">
        <v>43482</v>
      </c>
      <c r="D44" s="70" t="s">
        <v>960</v>
      </c>
      <c r="E44" s="70" t="s">
        <v>961</v>
      </c>
      <c r="F44" s="70" t="s">
        <v>402</v>
      </c>
      <c r="G44" s="70" t="s">
        <v>873</v>
      </c>
      <c r="H44" s="70"/>
      <c r="I44" s="517">
        <v>4847.8</v>
      </c>
      <c r="J44" s="504"/>
      <c r="K44" s="74">
        <v>43512</v>
      </c>
      <c r="L44" s="74">
        <v>43514</v>
      </c>
      <c r="M44" s="78" t="s">
        <v>27</v>
      </c>
      <c r="N44" s="347"/>
    </row>
    <row r="45" spans="1:77" hidden="1" x14ac:dyDescent="0.25">
      <c r="A45" s="507" t="s">
        <v>1008</v>
      </c>
      <c r="B45" s="381">
        <v>69651</v>
      </c>
      <c r="C45" s="74">
        <v>43467</v>
      </c>
      <c r="D45" s="70" t="s">
        <v>941</v>
      </c>
      <c r="E45" s="70" t="s">
        <v>942</v>
      </c>
      <c r="F45" s="70" t="s">
        <v>943</v>
      </c>
      <c r="G45" s="70" t="s">
        <v>797</v>
      </c>
      <c r="H45" s="76"/>
      <c r="I45" s="516">
        <v>4000</v>
      </c>
      <c r="J45" s="514"/>
      <c r="K45" s="74">
        <v>43497</v>
      </c>
      <c r="L45" s="74">
        <v>43514</v>
      </c>
      <c r="M45" s="78" t="s">
        <v>27</v>
      </c>
      <c r="N45" s="347"/>
    </row>
    <row r="46" spans="1:77" hidden="1" x14ac:dyDescent="0.25">
      <c r="A46" s="508"/>
      <c r="B46" s="508"/>
      <c r="C46" s="74">
        <v>43514</v>
      </c>
      <c r="D46" s="508"/>
      <c r="E46" s="382" t="s">
        <v>557</v>
      </c>
      <c r="F46" s="382" t="s">
        <v>662</v>
      </c>
      <c r="G46" s="70" t="s">
        <v>959</v>
      </c>
      <c r="H46" s="504"/>
      <c r="I46" s="504">
        <v>10</v>
      </c>
      <c r="J46" s="508"/>
      <c r="K46" s="74">
        <v>43514</v>
      </c>
      <c r="L46" s="74">
        <v>43514</v>
      </c>
      <c r="M46" s="512" t="s">
        <v>27</v>
      </c>
      <c r="N46" s="453"/>
    </row>
    <row r="47" spans="1:77" hidden="1" x14ac:dyDescent="0.25">
      <c r="A47" s="508" t="s">
        <v>1015</v>
      </c>
      <c r="B47" s="513">
        <v>62109</v>
      </c>
      <c r="C47" s="74">
        <v>43494</v>
      </c>
      <c r="D47" s="70" t="s">
        <v>748</v>
      </c>
      <c r="E47" s="382" t="s">
        <v>831</v>
      </c>
      <c r="F47" s="70" t="s">
        <v>913</v>
      </c>
      <c r="G47" s="70" t="s">
        <v>873</v>
      </c>
      <c r="H47" s="504"/>
      <c r="I47" s="504">
        <v>224.99</v>
      </c>
      <c r="J47" s="514"/>
      <c r="K47" s="74">
        <v>43511</v>
      </c>
      <c r="L47" s="74">
        <v>43514</v>
      </c>
      <c r="M47" s="78" t="s">
        <v>27</v>
      </c>
      <c r="N47" s="347"/>
    </row>
    <row r="48" spans="1:77" hidden="1" x14ac:dyDescent="0.25">
      <c r="A48" s="508"/>
      <c r="B48" s="508"/>
      <c r="C48" s="74">
        <v>43515</v>
      </c>
      <c r="D48" s="508"/>
      <c r="E48" s="382" t="s">
        <v>916</v>
      </c>
      <c r="F48" s="382" t="s">
        <v>279</v>
      </c>
      <c r="G48" s="70" t="s">
        <v>959</v>
      </c>
      <c r="H48" s="504">
        <v>712.58</v>
      </c>
      <c r="I48" s="504"/>
      <c r="J48" s="508"/>
      <c r="K48" s="74">
        <v>43515</v>
      </c>
      <c r="L48" s="74">
        <v>43515</v>
      </c>
      <c r="M48" s="512" t="s">
        <v>27</v>
      </c>
      <c r="N48" s="453"/>
    </row>
    <row r="49" spans="1:14" hidden="1" x14ac:dyDescent="0.25">
      <c r="A49" s="77" t="s">
        <v>1013</v>
      </c>
      <c r="B49" s="513">
        <v>258491</v>
      </c>
      <c r="C49" s="74">
        <v>43487</v>
      </c>
      <c r="D49" s="70" t="s">
        <v>867</v>
      </c>
      <c r="E49" s="382" t="s">
        <v>897</v>
      </c>
      <c r="F49" s="70" t="s">
        <v>869</v>
      </c>
      <c r="G49" s="70" t="s">
        <v>873</v>
      </c>
      <c r="H49" s="504"/>
      <c r="I49" s="504">
        <v>712.58</v>
      </c>
      <c r="J49" s="514"/>
      <c r="K49" s="74">
        <v>43515</v>
      </c>
      <c r="L49" s="74">
        <v>43515</v>
      </c>
      <c r="M49" s="78" t="s">
        <v>27</v>
      </c>
      <c r="N49" s="347"/>
    </row>
    <row r="50" spans="1:14" hidden="1" x14ac:dyDescent="0.25">
      <c r="A50" s="508"/>
      <c r="B50" s="508"/>
      <c r="C50" s="74">
        <v>43516</v>
      </c>
      <c r="D50" s="508"/>
      <c r="E50" s="382" t="s">
        <v>916</v>
      </c>
      <c r="F50" s="382" t="s">
        <v>279</v>
      </c>
      <c r="G50" s="70" t="s">
        <v>959</v>
      </c>
      <c r="H50" s="504">
        <v>148129.82999999999</v>
      </c>
      <c r="I50" s="504"/>
      <c r="J50" s="508"/>
      <c r="K50" s="74">
        <v>43516</v>
      </c>
      <c r="L50" s="74">
        <v>43516</v>
      </c>
      <c r="M50" s="512" t="s">
        <v>27</v>
      </c>
      <c r="N50" s="453"/>
    </row>
    <row r="51" spans="1:14" hidden="1" x14ac:dyDescent="0.25">
      <c r="A51" s="508"/>
      <c r="B51" s="508"/>
      <c r="C51" s="74">
        <v>43465</v>
      </c>
      <c r="D51" s="70"/>
      <c r="E51" s="70" t="s">
        <v>1238</v>
      </c>
      <c r="F51" s="70" t="s">
        <v>993</v>
      </c>
      <c r="G51" s="70" t="s">
        <v>873</v>
      </c>
      <c r="H51" s="504"/>
      <c r="I51" s="504">
        <v>97666.45</v>
      </c>
      <c r="J51" s="508"/>
      <c r="K51" s="74">
        <v>43516</v>
      </c>
      <c r="L51" s="75">
        <v>43516</v>
      </c>
      <c r="M51" s="527" t="s">
        <v>27</v>
      </c>
      <c r="N51" s="453"/>
    </row>
    <row r="52" spans="1:14" hidden="1" x14ac:dyDescent="0.25">
      <c r="A52" s="508" t="s">
        <v>1016</v>
      </c>
      <c r="B52" s="381"/>
      <c r="C52" s="74">
        <v>43480</v>
      </c>
      <c r="D52" s="70"/>
      <c r="E52" s="70" t="s">
        <v>924</v>
      </c>
      <c r="F52" s="70" t="s">
        <v>926</v>
      </c>
      <c r="G52" s="70" t="s">
        <v>959</v>
      </c>
      <c r="H52" s="504"/>
      <c r="I52" s="504">
        <v>1585.08</v>
      </c>
      <c r="J52" s="508"/>
      <c r="K52" s="74">
        <v>43518</v>
      </c>
      <c r="L52" s="75">
        <v>43516</v>
      </c>
      <c r="M52" s="527" t="s">
        <v>27</v>
      </c>
      <c r="N52" s="347"/>
    </row>
    <row r="53" spans="1:14" hidden="1" x14ac:dyDescent="0.25">
      <c r="A53" s="508"/>
      <c r="B53" s="70"/>
      <c r="C53" s="74">
        <v>43496</v>
      </c>
      <c r="D53" s="70"/>
      <c r="E53" s="70" t="s">
        <v>988</v>
      </c>
      <c r="F53" s="70" t="s">
        <v>989</v>
      </c>
      <c r="G53" s="70" t="s">
        <v>873</v>
      </c>
      <c r="H53" s="70"/>
      <c r="I53" s="517">
        <v>7322.83</v>
      </c>
      <c r="J53" s="70"/>
      <c r="K53" s="75">
        <v>43516</v>
      </c>
      <c r="L53" s="75">
        <v>43516</v>
      </c>
      <c r="M53" s="78" t="s">
        <v>27</v>
      </c>
      <c r="N53" s="347"/>
    </row>
    <row r="54" spans="1:14" hidden="1" x14ac:dyDescent="0.25">
      <c r="A54" s="508"/>
      <c r="B54" s="70"/>
      <c r="C54" s="74">
        <v>43496</v>
      </c>
      <c r="D54" s="70"/>
      <c r="E54" s="70" t="s">
        <v>988</v>
      </c>
      <c r="F54" s="70" t="s">
        <v>990</v>
      </c>
      <c r="G54" s="70" t="s">
        <v>873</v>
      </c>
      <c r="H54" s="70"/>
      <c r="I54" s="517">
        <v>22700.78</v>
      </c>
      <c r="J54" s="517"/>
      <c r="K54" s="75">
        <v>43516</v>
      </c>
      <c r="L54" s="75">
        <v>43516</v>
      </c>
      <c r="M54" s="78" t="s">
        <v>27</v>
      </c>
      <c r="N54" s="347"/>
    </row>
    <row r="55" spans="1:14" hidden="1" x14ac:dyDescent="0.25">
      <c r="A55" s="508"/>
      <c r="B55" s="381"/>
      <c r="C55" s="74">
        <v>43465</v>
      </c>
      <c r="D55" s="528"/>
      <c r="E55" s="70" t="s">
        <v>857</v>
      </c>
      <c r="F55" s="70" t="s">
        <v>994</v>
      </c>
      <c r="G55" s="70" t="s">
        <v>873</v>
      </c>
      <c r="H55" s="504"/>
      <c r="I55" s="504">
        <v>4124.3100000000004</v>
      </c>
      <c r="J55" s="514"/>
      <c r="K55" s="74">
        <v>43516</v>
      </c>
      <c r="L55" s="75">
        <v>43516</v>
      </c>
      <c r="M55" s="527" t="s">
        <v>27</v>
      </c>
      <c r="N55" s="502"/>
    </row>
    <row r="56" spans="1:14" x14ac:dyDescent="0.25">
      <c r="A56" s="508" t="s">
        <v>1009</v>
      </c>
      <c r="B56" s="381">
        <v>7781</v>
      </c>
      <c r="C56" s="74">
        <v>43481</v>
      </c>
      <c r="D56" s="70" t="s">
        <v>740</v>
      </c>
      <c r="E56" s="70" t="s">
        <v>928</v>
      </c>
      <c r="F56" s="70" t="s">
        <v>69</v>
      </c>
      <c r="G56" s="70" t="s">
        <v>873</v>
      </c>
      <c r="H56" s="79"/>
      <c r="I56" s="504">
        <v>13410.98</v>
      </c>
      <c r="J56" s="504"/>
      <c r="K56" s="75">
        <v>43511</v>
      </c>
      <c r="L56" s="75">
        <v>43516</v>
      </c>
      <c r="M56" s="78" t="s">
        <v>27</v>
      </c>
      <c r="N56" s="429"/>
    </row>
    <row r="57" spans="1:14" ht="15.75" hidden="1" customHeight="1" x14ac:dyDescent="0.25">
      <c r="A57" s="508" t="s">
        <v>1016</v>
      </c>
      <c r="B57" s="70"/>
      <c r="C57" s="74">
        <v>43487</v>
      </c>
      <c r="D57" s="70"/>
      <c r="E57" s="70" t="s">
        <v>991</v>
      </c>
      <c r="F57" s="70" t="s">
        <v>992</v>
      </c>
      <c r="G57" s="70" t="s">
        <v>959</v>
      </c>
      <c r="H57" s="504"/>
      <c r="I57" s="517">
        <v>1319.4</v>
      </c>
      <c r="J57" s="508"/>
      <c r="K57" s="74">
        <v>43518</v>
      </c>
      <c r="L57" s="75">
        <v>43516</v>
      </c>
      <c r="M57" s="78" t="s">
        <v>27</v>
      </c>
      <c r="N57" s="453"/>
    </row>
    <row r="58" spans="1:14" hidden="1" x14ac:dyDescent="0.25">
      <c r="A58" s="508"/>
      <c r="B58" s="508"/>
      <c r="C58" s="74">
        <v>43517</v>
      </c>
      <c r="D58" s="508"/>
      <c r="E58" s="382" t="s">
        <v>916</v>
      </c>
      <c r="F58" s="382" t="s">
        <v>279</v>
      </c>
      <c r="G58" s="70" t="s">
        <v>959</v>
      </c>
      <c r="H58" s="504">
        <v>3175.84</v>
      </c>
      <c r="I58" s="504"/>
      <c r="J58" s="508"/>
      <c r="K58" s="74">
        <v>43515</v>
      </c>
      <c r="L58" s="74">
        <v>43515</v>
      </c>
      <c r="M58" s="512" t="s">
        <v>27</v>
      </c>
      <c r="N58" s="453"/>
    </row>
    <row r="59" spans="1:14" hidden="1" x14ac:dyDescent="0.25">
      <c r="A59" s="508" t="s">
        <v>1013</v>
      </c>
      <c r="B59" s="513" t="s">
        <v>975</v>
      </c>
      <c r="C59" s="74">
        <v>43492</v>
      </c>
      <c r="D59" s="70" t="s">
        <v>867</v>
      </c>
      <c r="E59" s="382" t="s">
        <v>897</v>
      </c>
      <c r="F59" s="70" t="s">
        <v>974</v>
      </c>
      <c r="G59" s="70" t="s">
        <v>873</v>
      </c>
      <c r="H59" s="504"/>
      <c r="I59" s="504">
        <v>2000</v>
      </c>
      <c r="J59" s="514"/>
      <c r="K59" s="74">
        <v>43520</v>
      </c>
      <c r="L59" s="74">
        <v>43517</v>
      </c>
      <c r="M59" s="78" t="s">
        <v>27</v>
      </c>
      <c r="N59" s="347"/>
    </row>
    <row r="60" spans="1:14" hidden="1" x14ac:dyDescent="0.25">
      <c r="A60" s="508" t="s">
        <v>1013</v>
      </c>
      <c r="B60" s="513" t="s">
        <v>973</v>
      </c>
      <c r="C60" s="74">
        <v>43492</v>
      </c>
      <c r="D60" s="70" t="s">
        <v>867</v>
      </c>
      <c r="E60" s="382" t="s">
        <v>897</v>
      </c>
      <c r="F60" s="70" t="s">
        <v>974</v>
      </c>
      <c r="G60" s="70" t="s">
        <v>873</v>
      </c>
      <c r="H60" s="504"/>
      <c r="I60" s="504">
        <v>700.79</v>
      </c>
      <c r="J60" s="514"/>
      <c r="K60" s="74">
        <v>43520</v>
      </c>
      <c r="L60" s="74">
        <v>43517</v>
      </c>
      <c r="M60" s="78" t="s">
        <v>27</v>
      </c>
      <c r="N60" s="347"/>
    </row>
    <row r="61" spans="1:14" hidden="1" x14ac:dyDescent="0.25">
      <c r="A61" s="77" t="s">
        <v>1013</v>
      </c>
      <c r="B61" s="513">
        <v>258687</v>
      </c>
      <c r="C61" s="74">
        <v>43491</v>
      </c>
      <c r="D61" s="70" t="s">
        <v>867</v>
      </c>
      <c r="E61" s="382" t="s">
        <v>897</v>
      </c>
      <c r="F61" s="70" t="s">
        <v>869</v>
      </c>
      <c r="G61" s="70" t="s">
        <v>873</v>
      </c>
      <c r="H61" s="504"/>
      <c r="I61" s="504">
        <v>475.05</v>
      </c>
      <c r="J61" s="514"/>
      <c r="K61" s="74">
        <v>43519</v>
      </c>
      <c r="L61" s="74">
        <v>43517</v>
      </c>
      <c r="M61" s="78" t="s">
        <v>27</v>
      </c>
      <c r="N61" s="347"/>
    </row>
    <row r="62" spans="1:14" hidden="1" x14ac:dyDescent="0.25">
      <c r="A62" s="508"/>
      <c r="B62" s="508"/>
      <c r="C62" s="74">
        <v>43518</v>
      </c>
      <c r="D62" s="508"/>
      <c r="E62" s="382" t="s">
        <v>916</v>
      </c>
      <c r="F62" s="382" t="s">
        <v>279</v>
      </c>
      <c r="G62" s="70" t="s">
        <v>959</v>
      </c>
      <c r="H62" s="504">
        <v>20010</v>
      </c>
      <c r="I62" s="504"/>
      <c r="J62" s="508"/>
      <c r="K62" s="74">
        <v>43518</v>
      </c>
      <c r="L62" s="74">
        <v>43518</v>
      </c>
      <c r="M62" s="512" t="s">
        <v>27</v>
      </c>
      <c r="N62" s="453"/>
    </row>
    <row r="63" spans="1:14" hidden="1" x14ac:dyDescent="0.25">
      <c r="A63" s="507" t="s">
        <v>1008</v>
      </c>
      <c r="B63" s="518" t="s">
        <v>995</v>
      </c>
      <c r="C63" s="74">
        <v>43497</v>
      </c>
      <c r="D63" s="70" t="s">
        <v>747</v>
      </c>
      <c r="E63" s="79" t="s">
        <v>393</v>
      </c>
      <c r="F63" s="70" t="s">
        <v>394</v>
      </c>
      <c r="G63" s="70" t="s">
        <v>873</v>
      </c>
      <c r="H63" s="508"/>
      <c r="I63" s="516">
        <v>20000</v>
      </c>
      <c r="J63" s="516"/>
      <c r="K63" s="74">
        <v>43516</v>
      </c>
      <c r="L63" s="74">
        <v>43518</v>
      </c>
      <c r="M63" s="78" t="s">
        <v>27</v>
      </c>
      <c r="N63" s="453" t="s">
        <v>1028</v>
      </c>
    </row>
    <row r="64" spans="1:14" hidden="1" x14ac:dyDescent="0.25">
      <c r="A64" s="508"/>
      <c r="B64" s="508"/>
      <c r="C64" s="74">
        <v>43518</v>
      </c>
      <c r="D64" s="508"/>
      <c r="E64" s="382" t="s">
        <v>557</v>
      </c>
      <c r="F64" s="382" t="s">
        <v>662</v>
      </c>
      <c r="G64" s="70" t="s">
        <v>959</v>
      </c>
      <c r="H64" s="504"/>
      <c r="I64" s="504">
        <v>10</v>
      </c>
      <c r="J64" s="508"/>
      <c r="K64" s="74">
        <v>43518</v>
      </c>
      <c r="L64" s="74">
        <v>43518</v>
      </c>
      <c r="M64" s="512" t="s">
        <v>27</v>
      </c>
      <c r="N64" s="453"/>
    </row>
    <row r="65" spans="1:15" hidden="1" x14ac:dyDescent="0.25">
      <c r="A65" s="508"/>
      <c r="B65" s="508"/>
      <c r="C65" s="74">
        <v>43521</v>
      </c>
      <c r="D65" s="508"/>
      <c r="E65" s="382" t="s">
        <v>916</v>
      </c>
      <c r="F65" s="382" t="s">
        <v>279</v>
      </c>
      <c r="G65" s="70" t="s">
        <v>959</v>
      </c>
      <c r="H65" s="504">
        <v>2298.6</v>
      </c>
      <c r="I65" s="504"/>
      <c r="J65" s="508"/>
      <c r="K65" s="74">
        <v>43521</v>
      </c>
      <c r="L65" s="74">
        <v>43521</v>
      </c>
      <c r="M65" s="512" t="s">
        <v>27</v>
      </c>
      <c r="N65" s="453"/>
    </row>
    <row r="66" spans="1:15" hidden="1" x14ac:dyDescent="0.25">
      <c r="A66" s="508" t="s">
        <v>1011</v>
      </c>
      <c r="B66" s="77">
        <v>39780424</v>
      </c>
      <c r="C66" s="74">
        <v>43515</v>
      </c>
      <c r="D66" s="70" t="s">
        <v>744</v>
      </c>
      <c r="E66" s="79" t="s">
        <v>36</v>
      </c>
      <c r="F66" s="70" t="s">
        <v>997</v>
      </c>
      <c r="G66" s="70" t="s">
        <v>873</v>
      </c>
      <c r="H66" s="508"/>
      <c r="I66" s="516">
        <v>762</v>
      </c>
      <c r="J66" s="516"/>
      <c r="K66" s="74">
        <v>43545</v>
      </c>
      <c r="L66" s="74">
        <v>43522</v>
      </c>
      <c r="M66" s="78" t="s">
        <v>27</v>
      </c>
      <c r="N66" s="453"/>
    </row>
    <row r="67" spans="1:15" hidden="1" x14ac:dyDescent="0.25">
      <c r="A67" s="77" t="s">
        <v>1012</v>
      </c>
      <c r="B67" s="77"/>
      <c r="C67" s="74">
        <v>43518</v>
      </c>
      <c r="D67" s="70"/>
      <c r="E67" s="79" t="s">
        <v>996</v>
      </c>
      <c r="F67" s="70" t="s">
        <v>258</v>
      </c>
      <c r="G67" s="70" t="s">
        <v>873</v>
      </c>
      <c r="H67" s="508"/>
      <c r="I67" s="516">
        <v>1536.6</v>
      </c>
      <c r="J67" s="516"/>
      <c r="K67" s="74">
        <v>43518</v>
      </c>
      <c r="L67" s="74">
        <v>43521</v>
      </c>
      <c r="M67" s="78" t="s">
        <v>27</v>
      </c>
      <c r="N67" s="453"/>
    </row>
    <row r="68" spans="1:15" hidden="1" x14ac:dyDescent="0.25">
      <c r="A68" s="508"/>
      <c r="B68" s="508"/>
      <c r="C68" s="74">
        <v>43522</v>
      </c>
      <c r="D68" s="508"/>
      <c r="E68" s="382" t="s">
        <v>916</v>
      </c>
      <c r="F68" s="382" t="s">
        <v>279</v>
      </c>
      <c r="G68" s="70" t="s">
        <v>959</v>
      </c>
      <c r="H68" s="504">
        <v>1081.55</v>
      </c>
      <c r="I68" s="504"/>
      <c r="J68" s="508"/>
      <c r="K68" s="74">
        <v>43522</v>
      </c>
      <c r="L68" s="74">
        <v>43522</v>
      </c>
      <c r="M68" s="78" t="s">
        <v>27</v>
      </c>
      <c r="N68" s="453"/>
    </row>
    <row r="69" spans="1:15" hidden="1" x14ac:dyDescent="0.25">
      <c r="A69" s="515" t="s">
        <v>1008</v>
      </c>
      <c r="B69" s="73">
        <v>20191844</v>
      </c>
      <c r="C69" s="74">
        <v>43474</v>
      </c>
      <c r="D69" s="70" t="s">
        <v>759</v>
      </c>
      <c r="E69" s="70" t="s">
        <v>695</v>
      </c>
      <c r="F69" s="71" t="s">
        <v>383</v>
      </c>
      <c r="G69" s="71" t="s">
        <v>873</v>
      </c>
      <c r="H69" s="519"/>
      <c r="I69" s="504">
        <v>122</v>
      </c>
      <c r="J69" s="520"/>
      <c r="K69" s="74">
        <v>43497</v>
      </c>
      <c r="L69" s="74">
        <v>43522</v>
      </c>
      <c r="M69" s="78" t="s">
        <v>27</v>
      </c>
      <c r="N69" s="451"/>
    </row>
    <row r="70" spans="1:15" hidden="1" x14ac:dyDescent="0.25">
      <c r="A70" s="508" t="s">
        <v>1008</v>
      </c>
      <c r="B70" s="513">
        <v>5691</v>
      </c>
      <c r="C70" s="74">
        <v>43507</v>
      </c>
      <c r="D70" s="70" t="s">
        <v>798</v>
      </c>
      <c r="E70" s="382" t="s">
        <v>1006</v>
      </c>
      <c r="F70" s="70" t="s">
        <v>896</v>
      </c>
      <c r="G70" s="70" t="s">
        <v>873</v>
      </c>
      <c r="H70" s="504"/>
      <c r="I70" s="504">
        <v>939.55</v>
      </c>
      <c r="J70" s="514"/>
      <c r="K70" s="74">
        <v>43516</v>
      </c>
      <c r="L70" s="74">
        <v>43522</v>
      </c>
      <c r="M70" s="72" t="s">
        <v>27</v>
      </c>
      <c r="N70" s="347"/>
    </row>
    <row r="71" spans="1:15" hidden="1" x14ac:dyDescent="0.25">
      <c r="A71" s="508"/>
      <c r="B71" s="508"/>
      <c r="C71" s="74">
        <v>43518</v>
      </c>
      <c r="D71" s="508"/>
      <c r="E71" s="382" t="s">
        <v>557</v>
      </c>
      <c r="F71" s="382" t="s">
        <v>662</v>
      </c>
      <c r="G71" s="70" t="s">
        <v>959</v>
      </c>
      <c r="H71" s="504"/>
      <c r="I71" s="504">
        <v>10</v>
      </c>
      <c r="J71" s="508"/>
      <c r="K71" s="74">
        <v>43522</v>
      </c>
      <c r="L71" s="74">
        <v>43522</v>
      </c>
      <c r="M71" s="72" t="s">
        <v>27</v>
      </c>
      <c r="N71" s="453"/>
    </row>
    <row r="72" spans="1:15" hidden="1" x14ac:dyDescent="0.25">
      <c r="A72" s="508"/>
      <c r="B72" s="508"/>
      <c r="C72" s="74">
        <v>43518</v>
      </c>
      <c r="D72" s="508"/>
      <c r="E72" s="382" t="s">
        <v>557</v>
      </c>
      <c r="F72" s="382" t="s">
        <v>662</v>
      </c>
      <c r="G72" s="70" t="s">
        <v>959</v>
      </c>
      <c r="H72" s="504"/>
      <c r="I72" s="504">
        <v>10</v>
      </c>
      <c r="J72" s="508"/>
      <c r="K72" s="74">
        <v>43522</v>
      </c>
      <c r="L72" s="74">
        <v>43522</v>
      </c>
      <c r="M72" s="72" t="s">
        <v>27</v>
      </c>
      <c r="N72" s="453"/>
    </row>
    <row r="73" spans="1:15" hidden="1" x14ac:dyDescent="0.25">
      <c r="A73" s="508"/>
      <c r="B73" s="508"/>
      <c r="C73" s="74">
        <v>43524</v>
      </c>
      <c r="D73" s="508"/>
      <c r="E73" s="382" t="s">
        <v>1026</v>
      </c>
      <c r="F73" s="382" t="s">
        <v>279</v>
      </c>
      <c r="G73" s="70" t="s">
        <v>959</v>
      </c>
      <c r="H73" s="504">
        <v>15234.89</v>
      </c>
      <c r="I73" s="504"/>
      <c r="J73" s="508"/>
      <c r="K73" s="74">
        <v>43524</v>
      </c>
      <c r="L73" s="74">
        <v>43524</v>
      </c>
      <c r="M73" s="508" t="s">
        <v>876</v>
      </c>
      <c r="N73" s="453"/>
    </row>
    <row r="74" spans="1:15" hidden="1" x14ac:dyDescent="0.25">
      <c r="A74" s="508" t="s">
        <v>1011</v>
      </c>
      <c r="B74" s="521">
        <v>39842466</v>
      </c>
      <c r="C74" s="74">
        <v>43521</v>
      </c>
      <c r="D74" s="70" t="s">
        <v>744</v>
      </c>
      <c r="E74" s="382" t="s">
        <v>36</v>
      </c>
      <c r="F74" s="70" t="s">
        <v>958</v>
      </c>
      <c r="G74" s="70" t="s">
        <v>1018</v>
      </c>
      <c r="H74" s="504"/>
      <c r="I74" s="514">
        <v>13690.88</v>
      </c>
      <c r="J74" s="508"/>
      <c r="K74" s="74">
        <v>43551</v>
      </c>
      <c r="L74" s="74">
        <v>43524</v>
      </c>
      <c r="M74" s="72" t="s">
        <v>27</v>
      </c>
      <c r="N74" s="347"/>
    </row>
    <row r="75" spans="1:15" hidden="1" x14ac:dyDescent="0.25">
      <c r="A75" s="508" t="s">
        <v>1011</v>
      </c>
      <c r="B75" s="521">
        <v>39856772</v>
      </c>
      <c r="C75" s="74">
        <v>43521</v>
      </c>
      <c r="D75" s="70" t="s">
        <v>744</v>
      </c>
      <c r="E75" s="382" t="s">
        <v>36</v>
      </c>
      <c r="F75" s="70" t="s">
        <v>1019</v>
      </c>
      <c r="G75" s="70" t="s">
        <v>1018</v>
      </c>
      <c r="H75" s="504"/>
      <c r="I75" s="514">
        <v>729.58</v>
      </c>
      <c r="J75" s="508"/>
      <c r="K75" s="74">
        <v>43551</v>
      </c>
      <c r="L75" s="74">
        <v>43524</v>
      </c>
      <c r="M75" s="72" t="s">
        <v>27</v>
      </c>
      <c r="N75" s="347"/>
    </row>
    <row r="76" spans="1:15" hidden="1" x14ac:dyDescent="0.25">
      <c r="A76" s="508" t="s">
        <v>1011</v>
      </c>
      <c r="B76" s="521">
        <v>5468292</v>
      </c>
      <c r="C76" s="74">
        <v>43521</v>
      </c>
      <c r="D76" s="70" t="s">
        <v>1020</v>
      </c>
      <c r="E76" s="382" t="s">
        <v>125</v>
      </c>
      <c r="F76" s="70" t="s">
        <v>1021</v>
      </c>
      <c r="G76" s="70" t="s">
        <v>1018</v>
      </c>
      <c r="H76" s="504"/>
      <c r="I76" s="514">
        <v>28.35</v>
      </c>
      <c r="J76" s="508"/>
      <c r="K76" s="74">
        <v>43550</v>
      </c>
      <c r="L76" s="74">
        <v>43524</v>
      </c>
      <c r="M76" s="72" t="s">
        <v>27</v>
      </c>
      <c r="N76" s="347"/>
    </row>
    <row r="77" spans="1:15" hidden="1" x14ac:dyDescent="0.25">
      <c r="A77" s="508" t="s">
        <v>1011</v>
      </c>
      <c r="B77" s="521">
        <v>39842466</v>
      </c>
      <c r="C77" s="74">
        <v>43521</v>
      </c>
      <c r="D77" s="70" t="s">
        <v>744</v>
      </c>
      <c r="E77" s="382" t="s">
        <v>36</v>
      </c>
      <c r="F77" s="70" t="s">
        <v>1022</v>
      </c>
      <c r="G77" s="70" t="s">
        <v>1018</v>
      </c>
      <c r="H77" s="504"/>
      <c r="I77" s="514">
        <v>786.08</v>
      </c>
      <c r="J77" s="529"/>
      <c r="K77" s="74">
        <v>43551</v>
      </c>
      <c r="L77" s="74">
        <v>43524</v>
      </c>
      <c r="M77" s="72" t="s">
        <v>27</v>
      </c>
      <c r="N77" s="347"/>
    </row>
    <row r="78" spans="1:15" s="371" customFormat="1" ht="11.25" hidden="1" x14ac:dyDescent="0.25">
      <c r="A78" s="350"/>
      <c r="B78" s="347"/>
      <c r="C78" s="354"/>
      <c r="D78" s="347"/>
      <c r="E78" s="347"/>
      <c r="F78" s="347"/>
      <c r="G78" s="347"/>
      <c r="H78" s="347"/>
      <c r="I78" s="449"/>
      <c r="J78" s="449"/>
      <c r="K78" s="379"/>
      <c r="L78" s="379"/>
      <c r="M78" s="677"/>
      <c r="N78" s="347"/>
      <c r="O78" s="347"/>
    </row>
    <row r="79" spans="1:15" hidden="1" x14ac:dyDescent="0.25">
      <c r="A79" s="530"/>
      <c r="B79" s="530"/>
      <c r="C79" s="530"/>
      <c r="D79" s="530"/>
      <c r="E79" s="530"/>
      <c r="F79" s="530"/>
      <c r="G79" s="530"/>
      <c r="H79" s="522">
        <f>SUM(H9:H77)</f>
        <v>2130755.2800000003</v>
      </c>
      <c r="I79" s="522">
        <f>SUM(I9:I77)</f>
        <v>2130755.3860000004</v>
      </c>
      <c r="J79" s="531">
        <f>SUM(J9:J72)</f>
        <v>0</v>
      </c>
      <c r="K79" s="530"/>
      <c r="L79" s="530"/>
      <c r="M79" s="530"/>
      <c r="N79" s="524"/>
    </row>
  </sheetData>
  <autoFilter ref="A8:N79">
    <filterColumn colId="4">
      <filters>
        <filter val="LP FARMA"/>
      </filters>
    </filterColumn>
    <sortState ref="A9:N98">
      <sortCondition ref="L8:L98"/>
    </sortState>
  </autoFilter>
  <pageMargins left="0.511811024" right="0.511811024" top="0.78740157499999996" bottom="0.78740157499999996" header="0.31496062000000002" footer="0.31496062000000002"/>
  <pageSetup paperSize="9" scale="4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C141"/>
  <sheetViews>
    <sheetView topLeftCell="B1" workbookViewId="0">
      <selection activeCell="I63" sqref="I63:I64"/>
    </sheetView>
  </sheetViews>
  <sheetFormatPr defaultColWidth="9.140625" defaultRowHeight="11.25" x14ac:dyDescent="0.25"/>
  <cols>
    <col min="1" max="1" width="7.42578125" style="450" hidden="1" customWidth="1"/>
    <col min="2" max="2" width="12.140625" style="450" bestFit="1" customWidth="1"/>
    <col min="3" max="3" width="12.28515625" style="450" customWidth="1"/>
    <col min="4" max="4" width="15" style="450" bestFit="1" customWidth="1"/>
    <col min="5" max="5" width="36.7109375" style="450" bestFit="1" customWidth="1"/>
    <col min="6" max="6" width="33" style="450" customWidth="1"/>
    <col min="7" max="7" width="13.5703125" style="450" customWidth="1"/>
    <col min="8" max="8" width="13.85546875" style="450" bestFit="1" customWidth="1"/>
    <col min="9" max="9" width="16.85546875" style="450" customWidth="1"/>
    <col min="10" max="10" width="13.5703125" style="450" bestFit="1" customWidth="1"/>
    <col min="11" max="11" width="10.7109375" style="450" customWidth="1"/>
    <col min="12" max="12" width="13.28515625" style="450" bestFit="1" customWidth="1"/>
    <col min="13" max="13" width="11" style="450" bestFit="1" customWidth="1"/>
    <col min="14" max="14" width="32.28515625" style="450" customWidth="1"/>
    <col min="15" max="16384" width="9.140625" style="450"/>
  </cols>
  <sheetData>
    <row r="1" spans="1:14" x14ac:dyDescent="0.25">
      <c r="F1" s="711" t="s">
        <v>0</v>
      </c>
      <c r="G1" s="711" t="s">
        <v>1</v>
      </c>
      <c r="H1" s="711" t="s">
        <v>2</v>
      </c>
    </row>
    <row r="2" spans="1:14" x14ac:dyDescent="0.25">
      <c r="F2" s="712" t="s">
        <v>3</v>
      </c>
      <c r="G2" s="370">
        <f>H141</f>
        <v>2275042.56</v>
      </c>
      <c r="H2" s="347"/>
    </row>
    <row r="3" spans="1:14" x14ac:dyDescent="0.25">
      <c r="F3" s="712" t="s">
        <v>5</v>
      </c>
      <c r="G3" s="370">
        <f>I141</f>
        <v>2275052.5599999991</v>
      </c>
      <c r="H3" s="347"/>
    </row>
    <row r="4" spans="1:14" x14ac:dyDescent="0.25">
      <c r="F4" s="712" t="s">
        <v>207</v>
      </c>
      <c r="G4" s="370">
        <f>J141</f>
        <v>0</v>
      </c>
      <c r="H4" s="347"/>
    </row>
    <row r="5" spans="1:14" x14ac:dyDescent="0.25">
      <c r="F5" s="712" t="s">
        <v>6</v>
      </c>
      <c r="G5" s="713"/>
      <c r="H5" s="714" t="s">
        <v>7</v>
      </c>
    </row>
    <row r="8" spans="1:14" ht="22.5" x14ac:dyDescent="0.25">
      <c r="A8" s="715" t="s">
        <v>1007</v>
      </c>
      <c r="B8" s="715" t="s">
        <v>8</v>
      </c>
      <c r="C8" s="715" t="s">
        <v>9</v>
      </c>
      <c r="D8" s="715" t="s">
        <v>811</v>
      </c>
      <c r="E8" s="715" t="s">
        <v>10</v>
      </c>
      <c r="F8" s="715" t="s">
        <v>11</v>
      </c>
      <c r="G8" s="715" t="s">
        <v>12</v>
      </c>
      <c r="H8" s="715" t="s">
        <v>13</v>
      </c>
      <c r="I8" s="715" t="s">
        <v>14</v>
      </c>
      <c r="J8" s="715" t="s">
        <v>15</v>
      </c>
      <c r="K8" s="715" t="s">
        <v>16</v>
      </c>
      <c r="L8" s="715" t="s">
        <v>17</v>
      </c>
      <c r="M8" s="715" t="s">
        <v>18</v>
      </c>
      <c r="N8" s="715" t="s">
        <v>20</v>
      </c>
    </row>
    <row r="9" spans="1:14" s="716" customFormat="1" hidden="1" x14ac:dyDescent="0.25">
      <c r="A9" s="429"/>
      <c r="B9" s="429"/>
      <c r="C9" s="379">
        <v>43531</v>
      </c>
      <c r="D9" s="676"/>
      <c r="E9" s="448" t="s">
        <v>916</v>
      </c>
      <c r="F9" s="448" t="s">
        <v>279</v>
      </c>
      <c r="G9" s="448" t="s">
        <v>1018</v>
      </c>
      <c r="H9" s="697">
        <v>211677.76</v>
      </c>
      <c r="I9" s="697"/>
      <c r="J9" s="676"/>
      <c r="K9" s="379">
        <v>43531</v>
      </c>
      <c r="L9" s="379">
        <v>43531</v>
      </c>
      <c r="M9" s="676" t="s">
        <v>876</v>
      </c>
      <c r="N9" s="429"/>
    </row>
    <row r="10" spans="1:14" s="430" customFormat="1" hidden="1" x14ac:dyDescent="0.25">
      <c r="A10" s="676"/>
      <c r="B10" s="676"/>
      <c r="C10" s="379">
        <v>43531</v>
      </c>
      <c r="D10" s="676"/>
      <c r="E10" s="448" t="s">
        <v>875</v>
      </c>
      <c r="F10" s="448" t="s">
        <v>1308</v>
      </c>
      <c r="G10" s="347" t="s">
        <v>959</v>
      </c>
      <c r="H10" s="697"/>
      <c r="I10" s="697">
        <v>190612.53</v>
      </c>
      <c r="J10" s="676"/>
      <c r="K10" s="368">
        <v>43531</v>
      </c>
      <c r="L10" s="368">
        <v>43531</v>
      </c>
      <c r="M10" s="676" t="s">
        <v>27</v>
      </c>
      <c r="N10" s="676"/>
    </row>
    <row r="11" spans="1:14" s="430" customFormat="1" hidden="1" x14ac:dyDescent="0.25">
      <c r="A11" s="676"/>
      <c r="B11" s="676"/>
      <c r="C11" s="379">
        <v>43455</v>
      </c>
      <c r="D11" s="676"/>
      <c r="E11" s="676" t="s">
        <v>877</v>
      </c>
      <c r="F11" s="676" t="s">
        <v>662</v>
      </c>
      <c r="G11" s="347" t="s">
        <v>1018</v>
      </c>
      <c r="H11" s="697"/>
      <c r="I11" s="697">
        <v>97</v>
      </c>
      <c r="J11" s="676"/>
      <c r="K11" s="368">
        <v>43531</v>
      </c>
      <c r="L11" s="368">
        <v>43531</v>
      </c>
      <c r="M11" s="676" t="s">
        <v>27</v>
      </c>
      <c r="N11" s="676"/>
    </row>
    <row r="12" spans="1:14" s="430" customFormat="1" hidden="1" x14ac:dyDescent="0.25">
      <c r="A12" s="676"/>
      <c r="B12" s="676"/>
      <c r="C12" s="379"/>
      <c r="D12" s="676"/>
      <c r="E12" s="448" t="s">
        <v>814</v>
      </c>
      <c r="F12" s="676" t="s">
        <v>1309</v>
      </c>
      <c r="G12" s="347" t="s">
        <v>959</v>
      </c>
      <c r="H12" s="697"/>
      <c r="I12" s="697">
        <v>688.41</v>
      </c>
      <c r="J12" s="676"/>
      <c r="K12" s="368">
        <v>43531</v>
      </c>
      <c r="L12" s="368">
        <v>43531</v>
      </c>
      <c r="M12" s="676" t="s">
        <v>27</v>
      </c>
      <c r="N12" s="676"/>
    </row>
    <row r="13" spans="1:14" s="430" customFormat="1" hidden="1" x14ac:dyDescent="0.25">
      <c r="A13" s="676"/>
      <c r="B13" s="676"/>
      <c r="C13" s="379"/>
      <c r="D13" s="676"/>
      <c r="E13" s="448" t="s">
        <v>814</v>
      </c>
      <c r="F13" s="676" t="s">
        <v>1310</v>
      </c>
      <c r="G13" s="347" t="s">
        <v>959</v>
      </c>
      <c r="H13" s="697"/>
      <c r="I13" s="697">
        <v>688.97</v>
      </c>
      <c r="J13" s="676"/>
      <c r="K13" s="368">
        <v>43531</v>
      </c>
      <c r="L13" s="368">
        <v>43531</v>
      </c>
      <c r="M13" s="676" t="s">
        <v>27</v>
      </c>
      <c r="N13" s="676"/>
    </row>
    <row r="14" spans="1:14" s="430" customFormat="1" hidden="1" x14ac:dyDescent="0.25">
      <c r="A14" s="676"/>
      <c r="B14" s="676"/>
      <c r="C14" s="379"/>
      <c r="D14" s="676"/>
      <c r="E14" s="448" t="s">
        <v>814</v>
      </c>
      <c r="F14" s="676" t="s">
        <v>621</v>
      </c>
      <c r="G14" s="347" t="s">
        <v>959</v>
      </c>
      <c r="H14" s="697"/>
      <c r="I14" s="697">
        <v>713.35</v>
      </c>
      <c r="J14" s="676"/>
      <c r="K14" s="368">
        <v>43531</v>
      </c>
      <c r="L14" s="368">
        <v>43531</v>
      </c>
      <c r="M14" s="676" t="s">
        <v>27</v>
      </c>
      <c r="N14" s="676"/>
    </row>
    <row r="15" spans="1:14" s="717" customFormat="1" hidden="1" x14ac:dyDescent="0.25">
      <c r="A15" s="448"/>
      <c r="B15" s="448"/>
      <c r="C15" s="379"/>
      <c r="D15" s="448"/>
      <c r="E15" s="448" t="s">
        <v>332</v>
      </c>
      <c r="F15" s="448" t="s">
        <v>1311</v>
      </c>
      <c r="G15" s="347" t="s">
        <v>959</v>
      </c>
      <c r="H15" s="697"/>
      <c r="I15" s="697">
        <v>18470.86</v>
      </c>
      <c r="J15" s="697"/>
      <c r="K15" s="368">
        <v>43531</v>
      </c>
      <c r="L15" s="368">
        <v>43531</v>
      </c>
      <c r="M15" s="448" t="s">
        <v>27</v>
      </c>
      <c r="N15" s="347"/>
    </row>
    <row r="16" spans="1:14" s="430" customFormat="1" hidden="1" x14ac:dyDescent="0.25">
      <c r="A16" s="676"/>
      <c r="B16" s="676"/>
      <c r="C16" s="379"/>
      <c r="D16" s="676"/>
      <c r="E16" s="448" t="s">
        <v>191</v>
      </c>
      <c r="F16" s="676" t="s">
        <v>1309</v>
      </c>
      <c r="G16" s="347" t="s">
        <v>1018</v>
      </c>
      <c r="H16" s="697"/>
      <c r="I16" s="697">
        <v>50.83</v>
      </c>
      <c r="J16" s="676"/>
      <c r="K16" s="368">
        <v>43531</v>
      </c>
      <c r="L16" s="368">
        <v>43531</v>
      </c>
      <c r="M16" s="676" t="s">
        <v>27</v>
      </c>
      <c r="N16" s="676"/>
    </row>
    <row r="17" spans="1:14" s="430" customFormat="1" hidden="1" x14ac:dyDescent="0.25">
      <c r="A17" s="676"/>
      <c r="B17" s="676"/>
      <c r="C17" s="379"/>
      <c r="D17" s="676"/>
      <c r="E17" s="448" t="s">
        <v>191</v>
      </c>
      <c r="F17" s="676" t="s">
        <v>1310</v>
      </c>
      <c r="G17" s="347" t="s">
        <v>1018</v>
      </c>
      <c r="H17" s="697"/>
      <c r="I17" s="697">
        <v>50.83</v>
      </c>
      <c r="J17" s="676"/>
      <c r="K17" s="368">
        <v>43531</v>
      </c>
      <c r="L17" s="368">
        <v>43531</v>
      </c>
      <c r="M17" s="676" t="s">
        <v>27</v>
      </c>
      <c r="N17" s="676"/>
    </row>
    <row r="18" spans="1:14" s="430" customFormat="1" hidden="1" x14ac:dyDescent="0.25">
      <c r="A18" s="676"/>
      <c r="B18" s="676"/>
      <c r="C18" s="379"/>
      <c r="D18" s="676"/>
      <c r="E18" s="448" t="s">
        <v>191</v>
      </c>
      <c r="F18" s="676" t="s">
        <v>621</v>
      </c>
      <c r="G18" s="347" t="s">
        <v>1018</v>
      </c>
      <c r="H18" s="697"/>
      <c r="I18" s="697">
        <v>304.98</v>
      </c>
      <c r="J18" s="676"/>
      <c r="K18" s="368">
        <v>43531</v>
      </c>
      <c r="L18" s="368">
        <v>43531</v>
      </c>
      <c r="M18" s="676" t="s">
        <v>27</v>
      </c>
      <c r="N18" s="676"/>
    </row>
    <row r="19" spans="1:14" s="718" customFormat="1" hidden="1" x14ac:dyDescent="0.25">
      <c r="A19" s="698"/>
      <c r="B19" s="698"/>
      <c r="C19" s="379">
        <v>43532</v>
      </c>
      <c r="D19" s="448"/>
      <c r="E19" s="448" t="s">
        <v>916</v>
      </c>
      <c r="F19" s="448" t="s">
        <v>279</v>
      </c>
      <c r="G19" s="448" t="s">
        <v>1018</v>
      </c>
      <c r="H19" s="697">
        <v>3605.11</v>
      </c>
      <c r="I19" s="697"/>
      <c r="J19" s="697"/>
      <c r="K19" s="379">
        <v>43532</v>
      </c>
      <c r="L19" s="379">
        <v>43532</v>
      </c>
      <c r="M19" s="448" t="s">
        <v>876</v>
      </c>
      <c r="N19" s="698"/>
    </row>
    <row r="20" spans="1:14" s="428" customFormat="1" hidden="1" x14ac:dyDescent="0.25">
      <c r="A20" s="448"/>
      <c r="B20" s="448">
        <v>1190</v>
      </c>
      <c r="C20" s="379">
        <v>43525</v>
      </c>
      <c r="D20" s="448" t="s">
        <v>1288</v>
      </c>
      <c r="E20" s="448" t="s">
        <v>1312</v>
      </c>
      <c r="F20" s="448" t="s">
        <v>1313</v>
      </c>
      <c r="G20" s="347" t="s">
        <v>959</v>
      </c>
      <c r="H20" s="697"/>
      <c r="I20" s="697">
        <v>1500</v>
      </c>
      <c r="J20" s="697"/>
      <c r="K20" s="368">
        <v>43532</v>
      </c>
      <c r="L20" s="368">
        <v>43532</v>
      </c>
      <c r="M20" s="448" t="s">
        <v>27</v>
      </c>
      <c r="N20" s="347" t="s">
        <v>1314</v>
      </c>
    </row>
    <row r="21" spans="1:14" s="428" customFormat="1" hidden="1" x14ac:dyDescent="0.25">
      <c r="A21" s="448"/>
      <c r="B21" s="503">
        <v>1285</v>
      </c>
      <c r="C21" s="379">
        <v>43524</v>
      </c>
      <c r="D21" s="503" t="s">
        <v>1306</v>
      </c>
      <c r="E21" s="503" t="s">
        <v>1307</v>
      </c>
      <c r="F21" s="503" t="s">
        <v>1315</v>
      </c>
      <c r="G21" s="347" t="s">
        <v>959</v>
      </c>
      <c r="H21" s="697"/>
      <c r="I21" s="697">
        <v>463.51</v>
      </c>
      <c r="J21" s="697"/>
      <c r="K21" s="368">
        <v>43532</v>
      </c>
      <c r="L21" s="368">
        <v>43532</v>
      </c>
      <c r="M21" s="448" t="s">
        <v>27</v>
      </c>
      <c r="N21" s="347" t="s">
        <v>1314</v>
      </c>
    </row>
    <row r="22" spans="1:14" s="717" customFormat="1" hidden="1" x14ac:dyDescent="0.25">
      <c r="A22" s="448"/>
      <c r="B22" s="448"/>
      <c r="C22" s="379">
        <v>43532</v>
      </c>
      <c r="D22" s="448"/>
      <c r="E22" s="448" t="s">
        <v>665</v>
      </c>
      <c r="F22" s="448" t="s">
        <v>1317</v>
      </c>
      <c r="G22" s="347" t="s">
        <v>1018</v>
      </c>
      <c r="H22" s="697"/>
      <c r="I22" s="697">
        <v>86.4</v>
      </c>
      <c r="J22" s="697"/>
      <c r="K22" s="368">
        <v>43532</v>
      </c>
      <c r="L22" s="368">
        <v>43532</v>
      </c>
      <c r="M22" s="448" t="s">
        <v>27</v>
      </c>
      <c r="N22" s="347"/>
    </row>
    <row r="23" spans="1:14" s="717" customFormat="1" hidden="1" x14ac:dyDescent="0.25">
      <c r="A23" s="448"/>
      <c r="B23" s="448"/>
      <c r="C23" s="379">
        <v>43532</v>
      </c>
      <c r="D23" s="448"/>
      <c r="E23" s="448" t="s">
        <v>1316</v>
      </c>
      <c r="F23" s="448" t="s">
        <v>1317</v>
      </c>
      <c r="G23" s="347" t="s">
        <v>959</v>
      </c>
      <c r="H23" s="697"/>
      <c r="I23" s="697">
        <v>86.4</v>
      </c>
      <c r="J23" s="697"/>
      <c r="K23" s="368">
        <v>43532</v>
      </c>
      <c r="L23" s="368">
        <v>43532</v>
      </c>
      <c r="M23" s="448" t="s">
        <v>27</v>
      </c>
      <c r="N23" s="347"/>
    </row>
    <row r="24" spans="1:14" s="717" customFormat="1" hidden="1" x14ac:dyDescent="0.25">
      <c r="A24" s="448"/>
      <c r="B24" s="448"/>
      <c r="C24" s="379">
        <v>43532</v>
      </c>
      <c r="D24" s="448"/>
      <c r="E24" s="448" t="s">
        <v>1316</v>
      </c>
      <c r="F24" s="448" t="s">
        <v>1317</v>
      </c>
      <c r="G24" s="347" t="s">
        <v>959</v>
      </c>
      <c r="H24" s="697"/>
      <c r="I24" s="697">
        <v>86.4</v>
      </c>
      <c r="J24" s="697"/>
      <c r="K24" s="368">
        <v>43532</v>
      </c>
      <c r="L24" s="368">
        <v>43532</v>
      </c>
      <c r="M24" s="448" t="s">
        <v>27</v>
      </c>
      <c r="N24" s="347"/>
    </row>
    <row r="25" spans="1:14" s="717" customFormat="1" hidden="1" x14ac:dyDescent="0.25">
      <c r="A25" s="448"/>
      <c r="B25" s="448"/>
      <c r="C25" s="379">
        <v>43532</v>
      </c>
      <c r="D25" s="448"/>
      <c r="E25" s="448" t="s">
        <v>1316</v>
      </c>
      <c r="F25" s="448" t="s">
        <v>1317</v>
      </c>
      <c r="G25" s="347" t="s">
        <v>959</v>
      </c>
      <c r="H25" s="697"/>
      <c r="I25" s="697">
        <v>86.4</v>
      </c>
      <c r="J25" s="697"/>
      <c r="K25" s="368">
        <v>43532</v>
      </c>
      <c r="L25" s="368">
        <v>43532</v>
      </c>
      <c r="M25" s="448" t="s">
        <v>27</v>
      </c>
      <c r="N25" s="347"/>
    </row>
    <row r="26" spans="1:14" s="717" customFormat="1" hidden="1" x14ac:dyDescent="0.25">
      <c r="A26" s="448"/>
      <c r="B26" s="448"/>
      <c r="C26" s="379">
        <v>43532</v>
      </c>
      <c r="D26" s="448"/>
      <c r="E26" s="448" t="s">
        <v>1316</v>
      </c>
      <c r="F26" s="448" t="s">
        <v>1317</v>
      </c>
      <c r="G26" s="347" t="s">
        <v>959</v>
      </c>
      <c r="H26" s="697"/>
      <c r="I26" s="697">
        <v>86.4</v>
      </c>
      <c r="J26" s="697"/>
      <c r="K26" s="368">
        <v>43532</v>
      </c>
      <c r="L26" s="368">
        <v>43532</v>
      </c>
      <c r="M26" s="448" t="s">
        <v>27</v>
      </c>
      <c r="N26" s="347"/>
    </row>
    <row r="27" spans="1:14" s="717" customFormat="1" hidden="1" x14ac:dyDescent="0.25">
      <c r="A27" s="448"/>
      <c r="B27" s="448"/>
      <c r="C27" s="379">
        <v>43532</v>
      </c>
      <c r="D27" s="448"/>
      <c r="E27" s="448" t="s">
        <v>1316</v>
      </c>
      <c r="F27" s="448" t="s">
        <v>1317</v>
      </c>
      <c r="G27" s="347" t="s">
        <v>959</v>
      </c>
      <c r="H27" s="697"/>
      <c r="I27" s="697">
        <v>259.2</v>
      </c>
      <c r="J27" s="697"/>
      <c r="K27" s="368">
        <v>43532</v>
      </c>
      <c r="L27" s="368">
        <v>43532</v>
      </c>
      <c r="M27" s="448" t="s">
        <v>27</v>
      </c>
      <c r="N27" s="347"/>
    </row>
    <row r="28" spans="1:14" s="717" customFormat="1" hidden="1" x14ac:dyDescent="0.25">
      <c r="A28" s="448"/>
      <c r="B28" s="448"/>
      <c r="C28" s="379">
        <v>43532</v>
      </c>
      <c r="D28" s="448"/>
      <c r="E28" s="448" t="s">
        <v>1316</v>
      </c>
      <c r="F28" s="448" t="s">
        <v>1317</v>
      </c>
      <c r="G28" s="347" t="s">
        <v>959</v>
      </c>
      <c r="H28" s="697"/>
      <c r="I28" s="697">
        <v>691.2</v>
      </c>
      <c r="J28" s="697"/>
      <c r="K28" s="368">
        <v>43532</v>
      </c>
      <c r="L28" s="368">
        <v>43532</v>
      </c>
      <c r="M28" s="448" t="s">
        <v>27</v>
      </c>
      <c r="N28" s="347"/>
    </row>
    <row r="29" spans="1:14" s="717" customFormat="1" hidden="1" x14ac:dyDescent="0.25">
      <c r="A29" s="448"/>
      <c r="B29" s="448"/>
      <c r="C29" s="379">
        <v>43532</v>
      </c>
      <c r="D29" s="448"/>
      <c r="E29" s="448" t="s">
        <v>1316</v>
      </c>
      <c r="F29" s="448" t="s">
        <v>1317</v>
      </c>
      <c r="G29" s="347" t="s">
        <v>959</v>
      </c>
      <c r="H29" s="697"/>
      <c r="I29" s="697">
        <v>172.8</v>
      </c>
      <c r="J29" s="697"/>
      <c r="K29" s="368">
        <v>43532</v>
      </c>
      <c r="L29" s="368">
        <v>43532</v>
      </c>
      <c r="M29" s="448" t="s">
        <v>27</v>
      </c>
      <c r="N29" s="347"/>
    </row>
    <row r="30" spans="1:14" s="717" customFormat="1" hidden="1" x14ac:dyDescent="0.25">
      <c r="A30" s="448"/>
      <c r="B30" s="448"/>
      <c r="C30" s="379">
        <v>43532</v>
      </c>
      <c r="D30" s="448"/>
      <c r="E30" s="448" t="s">
        <v>1316</v>
      </c>
      <c r="F30" s="448" t="s">
        <v>1317</v>
      </c>
      <c r="G30" s="347" t="s">
        <v>959</v>
      </c>
      <c r="H30" s="697"/>
      <c r="I30" s="697">
        <v>86.4</v>
      </c>
      <c r="J30" s="697"/>
      <c r="K30" s="368">
        <v>43532</v>
      </c>
      <c r="L30" s="368">
        <v>43532</v>
      </c>
      <c r="M30" s="448" t="s">
        <v>27</v>
      </c>
      <c r="N30" s="347"/>
    </row>
    <row r="31" spans="1:14" s="718" customFormat="1" hidden="1" x14ac:dyDescent="0.25">
      <c r="A31" s="698"/>
      <c r="B31" s="698"/>
      <c r="C31" s="379">
        <v>43535</v>
      </c>
      <c r="D31" s="448"/>
      <c r="E31" s="448" t="s">
        <v>1023</v>
      </c>
      <c r="F31" s="448" t="s">
        <v>350</v>
      </c>
      <c r="G31" s="448" t="s">
        <v>1018</v>
      </c>
      <c r="H31" s="697">
        <v>925248.74</v>
      </c>
      <c r="I31" s="697"/>
      <c r="J31" s="697"/>
      <c r="K31" s="379">
        <v>43535</v>
      </c>
      <c r="L31" s="379">
        <v>43535</v>
      </c>
      <c r="M31" s="448" t="s">
        <v>876</v>
      </c>
      <c r="N31" s="698"/>
    </row>
    <row r="32" spans="1:14" s="718" customFormat="1" hidden="1" x14ac:dyDescent="0.25">
      <c r="A32" s="698"/>
      <c r="B32" s="698"/>
      <c r="C32" s="379">
        <v>43535</v>
      </c>
      <c r="D32" s="448"/>
      <c r="E32" s="448" t="s">
        <v>1023</v>
      </c>
      <c r="F32" s="448" t="s">
        <v>350</v>
      </c>
      <c r="G32" s="448" t="s">
        <v>1018</v>
      </c>
      <c r="H32" s="697">
        <v>220650</v>
      </c>
      <c r="I32" s="697"/>
      <c r="J32" s="697"/>
      <c r="K32" s="379">
        <v>43535</v>
      </c>
      <c r="L32" s="379">
        <v>43535</v>
      </c>
      <c r="M32" s="448" t="s">
        <v>876</v>
      </c>
      <c r="N32" s="698"/>
    </row>
    <row r="33" spans="1:77" s="717" customFormat="1" hidden="1" x14ac:dyDescent="0.25">
      <c r="A33" s="448"/>
      <c r="B33" s="448"/>
      <c r="C33" s="379">
        <v>43535</v>
      </c>
      <c r="D33" s="448"/>
      <c r="E33" s="448" t="s">
        <v>1318</v>
      </c>
      <c r="F33" s="448" t="s">
        <v>662</v>
      </c>
      <c r="G33" s="347" t="s">
        <v>1018</v>
      </c>
      <c r="H33" s="697"/>
      <c r="I33" s="697">
        <v>11.85</v>
      </c>
      <c r="J33" s="697"/>
      <c r="K33" s="368">
        <v>43535</v>
      </c>
      <c r="L33" s="368">
        <v>43535</v>
      </c>
      <c r="M33" s="448" t="s">
        <v>27</v>
      </c>
      <c r="N33" s="347"/>
    </row>
    <row r="34" spans="1:77" s="717" customFormat="1" hidden="1" x14ac:dyDescent="0.25">
      <c r="A34" s="448"/>
      <c r="B34" s="448"/>
      <c r="C34" s="379">
        <v>43535</v>
      </c>
      <c r="D34" s="448"/>
      <c r="E34" s="448" t="s">
        <v>1319</v>
      </c>
      <c r="F34" s="448" t="s">
        <v>279</v>
      </c>
      <c r="G34" s="347" t="s">
        <v>1018</v>
      </c>
      <c r="H34" s="697"/>
      <c r="I34" s="697">
        <v>1145886.8899999999</v>
      </c>
      <c r="J34" s="697"/>
      <c r="K34" s="368">
        <v>43535</v>
      </c>
      <c r="L34" s="368">
        <v>43535</v>
      </c>
      <c r="M34" s="448" t="s">
        <v>27</v>
      </c>
      <c r="N34" s="347"/>
    </row>
    <row r="35" spans="1:77" s="718" customFormat="1" hidden="1" x14ac:dyDescent="0.25">
      <c r="A35" s="698"/>
      <c r="B35" s="698"/>
      <c r="C35" s="379">
        <v>43536</v>
      </c>
      <c r="D35" s="448"/>
      <c r="E35" s="448" t="s">
        <v>916</v>
      </c>
      <c r="F35" s="448" t="s">
        <v>279</v>
      </c>
      <c r="G35" s="448" t="s">
        <v>1018</v>
      </c>
      <c r="H35" s="697">
        <v>7995.34</v>
      </c>
      <c r="I35" s="697"/>
      <c r="J35" s="697"/>
      <c r="K35" s="368">
        <v>43536</v>
      </c>
      <c r="L35" s="368">
        <v>43536</v>
      </c>
      <c r="M35" s="448" t="s">
        <v>876</v>
      </c>
      <c r="N35" s="719"/>
    </row>
    <row r="36" spans="1:77" s="718" customFormat="1" hidden="1" x14ac:dyDescent="0.25">
      <c r="A36" s="698"/>
      <c r="B36" s="698"/>
      <c r="C36" s="379">
        <v>43536</v>
      </c>
      <c r="D36" s="448"/>
      <c r="E36" s="448" t="s">
        <v>916</v>
      </c>
      <c r="F36" s="448" t="s">
        <v>279</v>
      </c>
      <c r="G36" s="448" t="s">
        <v>1018</v>
      </c>
      <c r="H36" s="697">
        <v>92242.28</v>
      </c>
      <c r="I36" s="697"/>
      <c r="J36" s="697"/>
      <c r="K36" s="368">
        <v>43536</v>
      </c>
      <c r="L36" s="368">
        <v>43536</v>
      </c>
      <c r="M36" s="448" t="s">
        <v>876</v>
      </c>
      <c r="N36" s="719"/>
    </row>
    <row r="37" spans="1:77" s="371" customFormat="1" ht="10.5" hidden="1" customHeight="1" x14ac:dyDescent="0.25">
      <c r="A37" s="448"/>
      <c r="B37" s="678">
        <v>14040</v>
      </c>
      <c r="C37" s="379">
        <v>43502</v>
      </c>
      <c r="D37" s="448" t="s">
        <v>734</v>
      </c>
      <c r="E37" s="676" t="s">
        <v>1285</v>
      </c>
      <c r="F37" s="503" t="s">
        <v>85</v>
      </c>
      <c r="G37" s="347" t="s">
        <v>959</v>
      </c>
      <c r="H37" s="697"/>
      <c r="I37" s="700">
        <v>203.97</v>
      </c>
      <c r="J37" s="378"/>
      <c r="K37" s="368">
        <v>43530</v>
      </c>
      <c r="L37" s="379">
        <v>43536</v>
      </c>
      <c r="M37" s="448" t="s">
        <v>27</v>
      </c>
      <c r="N37" s="347"/>
      <c r="O37" s="500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  <c r="AA37" s="366"/>
      <c r="AB37" s="366"/>
      <c r="AC37" s="366"/>
      <c r="AD37" s="366"/>
      <c r="AE37" s="366"/>
      <c r="AF37" s="366"/>
      <c r="AG37" s="366"/>
      <c r="AH37" s="366"/>
      <c r="AI37" s="366"/>
      <c r="AJ37" s="366"/>
      <c r="AK37" s="366"/>
      <c r="AL37" s="366"/>
      <c r="AM37" s="366"/>
      <c r="AN37" s="366"/>
      <c r="AO37" s="366"/>
      <c r="AP37" s="366"/>
      <c r="AQ37" s="366"/>
      <c r="AR37" s="366"/>
      <c r="AS37" s="366"/>
      <c r="AT37" s="366"/>
      <c r="AU37" s="366"/>
      <c r="AV37" s="366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  <c r="BQ37" s="366"/>
      <c r="BR37" s="366"/>
      <c r="BS37" s="366"/>
      <c r="BT37" s="366"/>
      <c r="BU37" s="366"/>
      <c r="BV37" s="366"/>
      <c r="BW37" s="366"/>
      <c r="BX37" s="366"/>
      <c r="BY37" s="366"/>
    </row>
    <row r="38" spans="1:77" hidden="1" x14ac:dyDescent="0.25">
      <c r="A38" s="503"/>
      <c r="B38" s="676">
        <v>4146</v>
      </c>
      <c r="C38" s="379">
        <v>43474</v>
      </c>
      <c r="D38" s="676" t="s">
        <v>753</v>
      </c>
      <c r="E38" s="676" t="s">
        <v>1320</v>
      </c>
      <c r="F38" s="503" t="s">
        <v>62</v>
      </c>
      <c r="G38" s="676" t="s">
        <v>873</v>
      </c>
      <c r="H38" s="697"/>
      <c r="I38" s="700">
        <v>1527.95</v>
      </c>
      <c r="J38" s="700"/>
      <c r="K38" s="379">
        <v>43502</v>
      </c>
      <c r="L38" s="379">
        <v>43536</v>
      </c>
      <c r="M38" s="676" t="s">
        <v>27</v>
      </c>
      <c r="N38" s="676" t="s">
        <v>1321</v>
      </c>
    </row>
    <row r="39" spans="1:77" ht="15" hidden="1" customHeight="1" x14ac:dyDescent="0.25">
      <c r="A39" s="503"/>
      <c r="B39" s="676">
        <v>4244</v>
      </c>
      <c r="C39" s="379">
        <v>43489</v>
      </c>
      <c r="D39" s="676" t="s">
        <v>753</v>
      </c>
      <c r="E39" s="676" t="s">
        <v>1320</v>
      </c>
      <c r="F39" s="503" t="s">
        <v>62</v>
      </c>
      <c r="G39" s="676" t="s">
        <v>873</v>
      </c>
      <c r="H39" s="697"/>
      <c r="I39" s="700">
        <v>260.2</v>
      </c>
      <c r="J39" s="700"/>
      <c r="K39" s="379">
        <v>43517</v>
      </c>
      <c r="L39" s="379">
        <v>43536</v>
      </c>
      <c r="M39" s="676" t="s">
        <v>27</v>
      </c>
      <c r="N39" s="676" t="s">
        <v>1321</v>
      </c>
      <c r="O39" s="709"/>
    </row>
    <row r="40" spans="1:77" s="718" customFormat="1" hidden="1" x14ac:dyDescent="0.25">
      <c r="A40" s="448"/>
      <c r="B40" s="448"/>
      <c r="C40" s="379">
        <v>43536</v>
      </c>
      <c r="D40" s="448"/>
      <c r="E40" s="448" t="s">
        <v>1318</v>
      </c>
      <c r="F40" s="448" t="s">
        <v>662</v>
      </c>
      <c r="G40" s="347" t="s">
        <v>959</v>
      </c>
      <c r="H40" s="697"/>
      <c r="I40" s="697">
        <v>67.150000000000006</v>
      </c>
      <c r="J40" s="697"/>
      <c r="K40" s="368">
        <v>43536</v>
      </c>
      <c r="L40" s="368">
        <v>43536</v>
      </c>
      <c r="M40" s="448" t="s">
        <v>27</v>
      </c>
      <c r="N40" s="347"/>
      <c r="O40" s="717"/>
      <c r="P40" s="717"/>
    </row>
    <row r="41" spans="1:77" hidden="1" x14ac:dyDescent="0.25">
      <c r="A41" s="503" t="s">
        <v>1013</v>
      </c>
      <c r="B41" s="448">
        <v>17</v>
      </c>
      <c r="C41" s="379">
        <v>43472</v>
      </c>
      <c r="D41" s="379" t="s">
        <v>742</v>
      </c>
      <c r="E41" s="448" t="s">
        <v>802</v>
      </c>
      <c r="F41" s="503" t="s">
        <v>803</v>
      </c>
      <c r="G41" s="503" t="s">
        <v>714</v>
      </c>
      <c r="H41" s="697"/>
      <c r="I41" s="700">
        <v>5342.5</v>
      </c>
      <c r="J41" s="451"/>
      <c r="K41" s="379">
        <v>43480</v>
      </c>
      <c r="L41" s="379">
        <v>43536</v>
      </c>
      <c r="M41" s="448" t="s">
        <v>27</v>
      </c>
      <c r="N41" s="503"/>
    </row>
    <row r="42" spans="1:77" hidden="1" x14ac:dyDescent="0.25">
      <c r="A42" s="503"/>
      <c r="B42" s="676">
        <v>47</v>
      </c>
      <c r="C42" s="379">
        <v>43525</v>
      </c>
      <c r="D42" s="676" t="s">
        <v>838</v>
      </c>
      <c r="E42" s="676" t="s">
        <v>219</v>
      </c>
      <c r="F42" s="503" t="s">
        <v>855</v>
      </c>
      <c r="G42" s="676" t="s">
        <v>959</v>
      </c>
      <c r="H42" s="697"/>
      <c r="I42" s="700">
        <v>23625</v>
      </c>
      <c r="J42" s="676"/>
      <c r="K42" s="368">
        <v>43536</v>
      </c>
      <c r="L42" s="379">
        <v>43536</v>
      </c>
      <c r="M42" s="676" t="s">
        <v>27</v>
      </c>
      <c r="N42" s="676"/>
      <c r="O42" s="709"/>
    </row>
    <row r="43" spans="1:77" hidden="1" x14ac:dyDescent="0.25">
      <c r="A43" s="503"/>
      <c r="B43" s="448"/>
      <c r="C43" s="379">
        <v>43536</v>
      </c>
      <c r="D43" s="379"/>
      <c r="E43" s="448" t="s">
        <v>133</v>
      </c>
      <c r="F43" s="503" t="s">
        <v>1322</v>
      </c>
      <c r="G43" s="503" t="s">
        <v>1018</v>
      </c>
      <c r="H43" s="697"/>
      <c r="I43" s="700">
        <v>34376.959999999999</v>
      </c>
      <c r="J43" s="451"/>
      <c r="K43" s="368">
        <v>43536</v>
      </c>
      <c r="L43" s="368">
        <v>43536</v>
      </c>
      <c r="M43" s="448" t="s">
        <v>27</v>
      </c>
      <c r="N43" s="503" t="s">
        <v>1323</v>
      </c>
    </row>
    <row r="44" spans="1:77" s="430" customFormat="1" hidden="1" x14ac:dyDescent="0.25">
      <c r="A44" s="448"/>
      <c r="B44" s="448"/>
      <c r="C44" s="379">
        <v>43465</v>
      </c>
      <c r="D44" s="676"/>
      <c r="E44" s="448" t="s">
        <v>1238</v>
      </c>
      <c r="F44" s="503" t="s">
        <v>1324</v>
      </c>
      <c r="G44" s="448" t="s">
        <v>873</v>
      </c>
      <c r="H44" s="697"/>
      <c r="I44" s="700">
        <v>1764.54</v>
      </c>
      <c r="J44" s="700"/>
      <c r="K44" s="379">
        <v>43536</v>
      </c>
      <c r="L44" s="379">
        <v>43536</v>
      </c>
      <c r="M44" s="448" t="s">
        <v>27</v>
      </c>
      <c r="N44" s="503"/>
      <c r="O44" s="720"/>
      <c r="P44" s="428"/>
      <c r="Q44" s="428"/>
      <c r="R44" s="428"/>
      <c r="S44" s="428"/>
      <c r="T44" s="428"/>
      <c r="U44" s="428"/>
      <c r="V44" s="428"/>
      <c r="W44" s="428"/>
      <c r="X44" s="428"/>
      <c r="Y44" s="428"/>
      <c r="Z44" s="428"/>
      <c r="AA44" s="428"/>
      <c r="AB44" s="428"/>
      <c r="AC44" s="428"/>
      <c r="AD44" s="428"/>
      <c r="AE44" s="428"/>
      <c r="AF44" s="428"/>
      <c r="AG44" s="428"/>
      <c r="AH44" s="428"/>
      <c r="AI44" s="428"/>
      <c r="AJ44" s="428"/>
      <c r="AK44" s="428"/>
      <c r="AL44" s="428"/>
      <c r="AM44" s="428"/>
      <c r="AN44" s="428"/>
      <c r="AO44" s="428"/>
      <c r="AP44" s="428"/>
      <c r="AQ44" s="428"/>
      <c r="AR44" s="428"/>
      <c r="AS44" s="428"/>
      <c r="AT44" s="428"/>
      <c r="AU44" s="428"/>
      <c r="AV44" s="428"/>
      <c r="AW44" s="428"/>
      <c r="AX44" s="428"/>
      <c r="AY44" s="428"/>
      <c r="AZ44" s="428"/>
      <c r="BA44" s="428"/>
      <c r="BB44" s="428"/>
      <c r="BC44" s="428"/>
      <c r="BD44" s="428"/>
      <c r="BE44" s="428"/>
      <c r="BF44" s="428"/>
      <c r="BG44" s="428"/>
      <c r="BH44" s="428"/>
      <c r="BI44" s="428"/>
      <c r="BJ44" s="428"/>
      <c r="BK44" s="428"/>
      <c r="BL44" s="428"/>
      <c r="BM44" s="428"/>
      <c r="BN44" s="428"/>
      <c r="BO44" s="428"/>
      <c r="BP44" s="428"/>
      <c r="BQ44" s="428"/>
      <c r="BR44" s="428"/>
      <c r="BS44" s="428"/>
      <c r="BT44" s="428"/>
      <c r="BU44" s="428"/>
      <c r="BV44" s="428"/>
      <c r="BW44" s="428"/>
      <c r="BX44" s="428"/>
    </row>
    <row r="45" spans="1:77" s="428" customFormat="1" hidden="1" x14ac:dyDescent="0.25">
      <c r="A45" s="448"/>
      <c r="B45" s="699"/>
      <c r="C45" s="379">
        <v>43465</v>
      </c>
      <c r="D45" s="448"/>
      <c r="E45" s="448" t="s">
        <v>857</v>
      </c>
      <c r="F45" s="503" t="s">
        <v>1325</v>
      </c>
      <c r="G45" s="347" t="s">
        <v>873</v>
      </c>
      <c r="H45" s="697"/>
      <c r="I45" s="700">
        <v>1490.82</v>
      </c>
      <c r="J45" s="378"/>
      <c r="K45" s="368">
        <v>43516</v>
      </c>
      <c r="L45" s="379">
        <v>43536</v>
      </c>
      <c r="M45" s="676" t="s">
        <v>27</v>
      </c>
      <c r="N45" s="502"/>
    </row>
    <row r="46" spans="1:77" s="430" customFormat="1" x14ac:dyDescent="0.25">
      <c r="A46" s="448"/>
      <c r="B46" s="699">
        <v>7828</v>
      </c>
      <c r="C46" s="379">
        <v>43483</v>
      </c>
      <c r="D46" s="448" t="s">
        <v>740</v>
      </c>
      <c r="E46" s="448" t="s">
        <v>928</v>
      </c>
      <c r="F46" s="503" t="s">
        <v>402</v>
      </c>
      <c r="G46" s="448" t="s">
        <v>873</v>
      </c>
      <c r="H46" s="697"/>
      <c r="I46" s="700">
        <v>6307.2</v>
      </c>
      <c r="J46" s="451"/>
      <c r="K46" s="379">
        <v>43513</v>
      </c>
      <c r="L46" s="379">
        <v>43536</v>
      </c>
      <c r="M46" s="448" t="s">
        <v>27</v>
      </c>
      <c r="N46" s="676"/>
      <c r="O46" s="720"/>
      <c r="P46" s="428"/>
      <c r="Q46" s="428"/>
      <c r="R46" s="428"/>
      <c r="S46" s="428"/>
      <c r="T46" s="428"/>
      <c r="U46" s="428"/>
      <c r="V46" s="428"/>
      <c r="W46" s="428"/>
      <c r="X46" s="428"/>
      <c r="Y46" s="428"/>
      <c r="Z46" s="428"/>
      <c r="AA46" s="428"/>
      <c r="AB46" s="428"/>
      <c r="AC46" s="428"/>
      <c r="AD46" s="428"/>
      <c r="AE46" s="428"/>
      <c r="AF46" s="428"/>
      <c r="AG46" s="428"/>
      <c r="AH46" s="428"/>
      <c r="AI46" s="428"/>
      <c r="AJ46" s="428"/>
      <c r="AK46" s="428"/>
      <c r="AL46" s="428"/>
      <c r="AM46" s="428"/>
      <c r="AN46" s="428"/>
      <c r="AO46" s="428"/>
      <c r="AP46" s="428"/>
      <c r="AQ46" s="428"/>
      <c r="AR46" s="428"/>
      <c r="AS46" s="428"/>
      <c r="AT46" s="428"/>
      <c r="AU46" s="428"/>
      <c r="AV46" s="428"/>
      <c r="AW46" s="428"/>
      <c r="AX46" s="428"/>
      <c r="AY46" s="428"/>
      <c r="AZ46" s="428"/>
      <c r="BA46" s="428"/>
      <c r="BB46" s="428"/>
      <c r="BC46" s="428"/>
      <c r="BD46" s="428"/>
      <c r="BE46" s="428"/>
      <c r="BF46" s="428"/>
      <c r="BG46" s="428"/>
      <c r="BH46" s="428"/>
      <c r="BI46" s="428"/>
      <c r="BJ46" s="428"/>
      <c r="BK46" s="428"/>
      <c r="BL46" s="428"/>
      <c r="BM46" s="428"/>
      <c r="BN46" s="428"/>
      <c r="BO46" s="428"/>
      <c r="BP46" s="428"/>
      <c r="BQ46" s="428"/>
      <c r="BR46" s="428"/>
      <c r="BS46" s="428"/>
      <c r="BT46" s="428"/>
      <c r="BU46" s="428"/>
      <c r="BV46" s="428"/>
      <c r="BW46" s="428"/>
      <c r="BX46" s="428"/>
    </row>
    <row r="47" spans="1:77" s="717" customFormat="1" x14ac:dyDescent="0.25">
      <c r="A47" s="448"/>
      <c r="B47" s="448">
        <v>7773</v>
      </c>
      <c r="C47" s="379">
        <v>43481</v>
      </c>
      <c r="D47" s="448" t="s">
        <v>740</v>
      </c>
      <c r="E47" s="448" t="s">
        <v>928</v>
      </c>
      <c r="F47" s="448" t="s">
        <v>402</v>
      </c>
      <c r="G47" s="347" t="s">
        <v>873</v>
      </c>
      <c r="H47" s="697"/>
      <c r="I47" s="697">
        <v>7735.29</v>
      </c>
      <c r="J47" s="697"/>
      <c r="K47" s="368">
        <v>43511</v>
      </c>
      <c r="L47" s="368">
        <v>43536</v>
      </c>
      <c r="M47" s="448" t="s">
        <v>27</v>
      </c>
      <c r="N47" s="347"/>
    </row>
    <row r="48" spans="1:77" hidden="1" x14ac:dyDescent="0.25">
      <c r="A48" s="503"/>
      <c r="B48" s="678">
        <v>56846</v>
      </c>
      <c r="C48" s="379">
        <v>43496</v>
      </c>
      <c r="D48" s="448" t="s">
        <v>1326</v>
      </c>
      <c r="E48" s="676" t="s">
        <v>1327</v>
      </c>
      <c r="F48" s="503" t="s">
        <v>1271</v>
      </c>
      <c r="G48" s="448" t="s">
        <v>873</v>
      </c>
      <c r="H48" s="697"/>
      <c r="I48" s="700">
        <v>1234.01</v>
      </c>
      <c r="J48" s="378"/>
      <c r="K48" s="379">
        <v>43506</v>
      </c>
      <c r="L48" s="379">
        <v>43536</v>
      </c>
      <c r="M48" s="503" t="s">
        <v>27</v>
      </c>
      <c r="N48" s="448"/>
      <c r="O48" s="709"/>
    </row>
    <row r="49" spans="1:77" hidden="1" x14ac:dyDescent="0.25">
      <c r="A49" s="503" t="s">
        <v>1012</v>
      </c>
      <c r="B49" s="678">
        <v>31702</v>
      </c>
      <c r="C49" s="379">
        <v>43489</v>
      </c>
      <c r="D49" s="448" t="s">
        <v>739</v>
      </c>
      <c r="E49" s="676" t="s">
        <v>870</v>
      </c>
      <c r="F49" s="448" t="s">
        <v>85</v>
      </c>
      <c r="G49" s="448" t="s">
        <v>873</v>
      </c>
      <c r="H49" s="697"/>
      <c r="I49" s="378">
        <v>522.33000000000004</v>
      </c>
      <c r="J49" s="451"/>
      <c r="K49" s="379">
        <v>43518</v>
      </c>
      <c r="L49" s="379">
        <v>43536</v>
      </c>
      <c r="M49" s="448" t="s">
        <v>27</v>
      </c>
      <c r="N49" s="448"/>
    </row>
    <row r="50" spans="1:77" s="371" customFormat="1" ht="12" hidden="1" customHeight="1" x14ac:dyDescent="0.25">
      <c r="A50" s="448"/>
      <c r="B50" s="503">
        <v>108843</v>
      </c>
      <c r="C50" s="379">
        <v>43481</v>
      </c>
      <c r="D50" s="503" t="s">
        <v>741</v>
      </c>
      <c r="E50" s="503" t="s">
        <v>1328</v>
      </c>
      <c r="F50" s="503" t="s">
        <v>26</v>
      </c>
      <c r="G50" s="503" t="s">
        <v>873</v>
      </c>
      <c r="H50" s="697"/>
      <c r="I50" s="700">
        <v>2224.8000000000002</v>
      </c>
      <c r="J50" s="708"/>
      <c r="K50" s="379">
        <v>43511</v>
      </c>
      <c r="L50" s="379">
        <v>43536</v>
      </c>
      <c r="M50" s="676" t="s">
        <v>27</v>
      </c>
      <c r="N50" s="503"/>
      <c r="O50" s="500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  <c r="AB50" s="366"/>
      <c r="AC50" s="366"/>
      <c r="AD50" s="366"/>
      <c r="AE50" s="366"/>
      <c r="AF50" s="366"/>
      <c r="AG50" s="366"/>
      <c r="AH50" s="366"/>
      <c r="AI50" s="366"/>
      <c r="AJ50" s="366"/>
      <c r="AK50" s="366"/>
      <c r="AL50" s="366"/>
      <c r="AM50" s="366"/>
      <c r="AN50" s="366"/>
      <c r="AO50" s="366"/>
      <c r="AP50" s="366"/>
      <c r="AQ50" s="366"/>
      <c r="AR50" s="366"/>
      <c r="AS50" s="366"/>
      <c r="AT50" s="366"/>
      <c r="AU50" s="366"/>
      <c r="AV50" s="366"/>
      <c r="AW50" s="366"/>
      <c r="AX50" s="366"/>
      <c r="AY50" s="366"/>
      <c r="AZ50" s="366"/>
      <c r="BA50" s="366"/>
      <c r="BB50" s="366"/>
      <c r="BC50" s="366"/>
      <c r="BD50" s="366"/>
      <c r="BE50" s="366"/>
      <c r="BF50" s="366"/>
      <c r="BG50" s="366"/>
      <c r="BH50" s="366"/>
      <c r="BI50" s="366"/>
      <c r="BJ50" s="366"/>
      <c r="BK50" s="366"/>
      <c r="BL50" s="366"/>
      <c r="BM50" s="366"/>
      <c r="BN50" s="366"/>
      <c r="BO50" s="366"/>
      <c r="BP50" s="366"/>
      <c r="BQ50" s="366"/>
      <c r="BR50" s="366"/>
      <c r="BS50" s="366"/>
      <c r="BT50" s="366"/>
      <c r="BU50" s="366"/>
      <c r="BV50" s="366"/>
      <c r="BW50" s="366"/>
      <c r="BX50" s="366"/>
      <c r="BY50" s="366"/>
    </row>
    <row r="51" spans="1:77" hidden="1" x14ac:dyDescent="0.25">
      <c r="A51" s="503"/>
      <c r="B51" s="503">
        <v>108842</v>
      </c>
      <c r="C51" s="379">
        <v>43481</v>
      </c>
      <c r="D51" s="503" t="s">
        <v>741</v>
      </c>
      <c r="E51" s="503" t="s">
        <v>1328</v>
      </c>
      <c r="F51" s="503" t="s">
        <v>402</v>
      </c>
      <c r="G51" s="503" t="s">
        <v>873</v>
      </c>
      <c r="H51" s="697"/>
      <c r="I51" s="700">
        <v>13554.9</v>
      </c>
      <c r="J51" s="708"/>
      <c r="K51" s="379">
        <v>43511</v>
      </c>
      <c r="L51" s="379">
        <v>43536</v>
      </c>
      <c r="M51" s="676" t="s">
        <v>27</v>
      </c>
      <c r="N51" s="503"/>
    </row>
    <row r="52" spans="1:77" s="722" customFormat="1" hidden="1" x14ac:dyDescent="0.25">
      <c r="A52" s="721"/>
      <c r="B52" s="721"/>
      <c r="C52" s="379">
        <v>43537</v>
      </c>
      <c r="D52" s="503"/>
      <c r="E52" s="503" t="s">
        <v>916</v>
      </c>
      <c r="F52" s="503" t="s">
        <v>279</v>
      </c>
      <c r="G52" s="503" t="s">
        <v>1018</v>
      </c>
      <c r="H52" s="697">
        <v>1706.06</v>
      </c>
      <c r="I52" s="503"/>
      <c r="J52" s="503"/>
      <c r="K52" s="379">
        <v>43537</v>
      </c>
      <c r="L52" s="379">
        <v>43537</v>
      </c>
      <c r="M52" s="503" t="s">
        <v>876</v>
      </c>
      <c r="N52" s="721"/>
    </row>
    <row r="53" spans="1:77" hidden="1" x14ac:dyDescent="0.25">
      <c r="A53" s="503"/>
      <c r="B53" s="678">
        <v>6825</v>
      </c>
      <c r="C53" s="379">
        <v>43486</v>
      </c>
      <c r="D53" s="699" t="s">
        <v>830</v>
      </c>
      <c r="E53" s="676" t="s">
        <v>1329</v>
      </c>
      <c r="F53" s="448" t="s">
        <v>1330</v>
      </c>
      <c r="G53" s="448" t="s">
        <v>873</v>
      </c>
      <c r="H53" s="697"/>
      <c r="I53" s="378">
        <v>1461.5</v>
      </c>
      <c r="J53" s="378"/>
      <c r="K53" s="379">
        <v>43517</v>
      </c>
      <c r="L53" s="379">
        <v>43537</v>
      </c>
      <c r="M53" s="448" t="s">
        <v>27</v>
      </c>
      <c r="N53" s="448" t="s">
        <v>1331</v>
      </c>
    </row>
    <row r="54" spans="1:77" hidden="1" x14ac:dyDescent="0.25">
      <c r="A54" s="503"/>
      <c r="B54" s="678">
        <v>6824</v>
      </c>
      <c r="C54" s="379">
        <v>43493</v>
      </c>
      <c r="D54" s="699" t="s">
        <v>830</v>
      </c>
      <c r="E54" s="676" t="s">
        <v>1329</v>
      </c>
      <c r="F54" s="448" t="s">
        <v>1330</v>
      </c>
      <c r="G54" s="448" t="s">
        <v>873</v>
      </c>
      <c r="H54" s="697"/>
      <c r="I54" s="378">
        <v>244.56</v>
      </c>
      <c r="J54" s="378"/>
      <c r="K54" s="379">
        <v>43517</v>
      </c>
      <c r="L54" s="379">
        <v>43537</v>
      </c>
      <c r="M54" s="448" t="s">
        <v>27</v>
      </c>
      <c r="N54" s="448" t="s">
        <v>1331</v>
      </c>
    </row>
    <row r="55" spans="1:77" hidden="1" x14ac:dyDescent="0.25">
      <c r="A55" s="503"/>
      <c r="B55" s="723"/>
      <c r="C55" s="379">
        <v>43538</v>
      </c>
      <c r="D55" s="699"/>
      <c r="E55" s="676" t="s">
        <v>1332</v>
      </c>
      <c r="F55" s="448" t="s">
        <v>279</v>
      </c>
      <c r="G55" s="448" t="s">
        <v>1018</v>
      </c>
      <c r="H55" s="697">
        <v>54566.52</v>
      </c>
      <c r="I55" s="378"/>
      <c r="J55" s="378"/>
      <c r="K55" s="379">
        <v>43538</v>
      </c>
      <c r="L55" s="379">
        <v>43538</v>
      </c>
      <c r="M55" s="448" t="s">
        <v>876</v>
      </c>
      <c r="N55" s="698"/>
    </row>
    <row r="56" spans="1:77" hidden="1" x14ac:dyDescent="0.25">
      <c r="A56" s="448"/>
      <c r="B56" s="678"/>
      <c r="C56" s="379">
        <v>43538</v>
      </c>
      <c r="D56" s="699"/>
      <c r="E56" s="676" t="s">
        <v>1333</v>
      </c>
      <c r="F56" s="448" t="s">
        <v>1334</v>
      </c>
      <c r="G56" s="448" t="s">
        <v>1018</v>
      </c>
      <c r="H56" s="700"/>
      <c r="I56" s="378">
        <v>3299.5</v>
      </c>
      <c r="J56" s="378"/>
      <c r="K56" s="368">
        <v>43538</v>
      </c>
      <c r="L56" s="368">
        <v>43538</v>
      </c>
      <c r="M56" s="448" t="s">
        <v>27</v>
      </c>
      <c r="N56" s="448"/>
    </row>
    <row r="57" spans="1:77" hidden="1" x14ac:dyDescent="0.25">
      <c r="A57" s="503" t="s">
        <v>1009</v>
      </c>
      <c r="B57" s="678">
        <v>635</v>
      </c>
      <c r="C57" s="379">
        <v>43525</v>
      </c>
      <c r="D57" s="699" t="s">
        <v>756</v>
      </c>
      <c r="E57" s="676" t="s">
        <v>238</v>
      </c>
      <c r="F57" s="448" t="s">
        <v>974</v>
      </c>
      <c r="G57" s="448" t="s">
        <v>959</v>
      </c>
      <c r="H57" s="700"/>
      <c r="I57" s="378">
        <v>3116.13</v>
      </c>
      <c r="J57" s="378"/>
      <c r="K57" s="368">
        <v>43538</v>
      </c>
      <c r="L57" s="368">
        <v>43538</v>
      </c>
      <c r="M57" s="448" t="s">
        <v>27</v>
      </c>
      <c r="N57" s="448"/>
    </row>
    <row r="58" spans="1:77" s="722" customFormat="1" hidden="1" x14ac:dyDescent="0.25">
      <c r="A58" s="503"/>
      <c r="B58" s="678" t="s">
        <v>1005</v>
      </c>
      <c r="C58" s="379">
        <v>43400</v>
      </c>
      <c r="D58" s="448" t="s">
        <v>867</v>
      </c>
      <c r="E58" s="676" t="s">
        <v>897</v>
      </c>
      <c r="F58" s="448" t="s">
        <v>1004</v>
      </c>
      <c r="G58" s="448" t="s">
        <v>259</v>
      </c>
      <c r="H58" s="700"/>
      <c r="I58" s="378">
        <v>24.02</v>
      </c>
      <c r="J58" s="451"/>
      <c r="K58" s="379">
        <v>43428</v>
      </c>
      <c r="L58" s="368">
        <v>43538</v>
      </c>
      <c r="M58" s="503" t="s">
        <v>27</v>
      </c>
      <c r="N58" s="448" t="s">
        <v>1335</v>
      </c>
      <c r="O58" s="450"/>
      <c r="P58" s="450"/>
    </row>
    <row r="59" spans="1:77" hidden="1" x14ac:dyDescent="0.25">
      <c r="A59" s="503"/>
      <c r="B59" s="678">
        <v>254370</v>
      </c>
      <c r="C59" s="379">
        <v>43406</v>
      </c>
      <c r="D59" s="448" t="s">
        <v>867</v>
      </c>
      <c r="E59" s="676" t="s">
        <v>897</v>
      </c>
      <c r="F59" s="448" t="s">
        <v>869</v>
      </c>
      <c r="G59" s="448" t="s">
        <v>714</v>
      </c>
      <c r="H59" s="700"/>
      <c r="I59" s="378">
        <v>593.80999999999995</v>
      </c>
      <c r="J59" s="451"/>
      <c r="K59" s="379">
        <v>43434</v>
      </c>
      <c r="L59" s="368">
        <v>43538</v>
      </c>
      <c r="M59" s="503" t="s">
        <v>27</v>
      </c>
      <c r="N59" s="448" t="s">
        <v>1335</v>
      </c>
    </row>
    <row r="60" spans="1:77" hidden="1" x14ac:dyDescent="0.25">
      <c r="A60" s="503"/>
      <c r="B60" s="678" t="s">
        <v>1002</v>
      </c>
      <c r="C60" s="379">
        <v>43439</v>
      </c>
      <c r="D60" s="448" t="s">
        <v>867</v>
      </c>
      <c r="E60" s="676" t="s">
        <v>897</v>
      </c>
      <c r="F60" s="448" t="s">
        <v>1001</v>
      </c>
      <c r="G60" s="448" t="s">
        <v>797</v>
      </c>
      <c r="H60" s="700"/>
      <c r="I60" s="378">
        <v>2000</v>
      </c>
      <c r="J60" s="451"/>
      <c r="K60" s="379">
        <v>43467</v>
      </c>
      <c r="L60" s="368">
        <v>43538</v>
      </c>
      <c r="M60" s="503" t="s">
        <v>27</v>
      </c>
      <c r="N60" s="448" t="s">
        <v>1335</v>
      </c>
      <c r="O60" s="450" t="s">
        <v>1336</v>
      </c>
    </row>
    <row r="61" spans="1:77" hidden="1" x14ac:dyDescent="0.25">
      <c r="A61" s="503"/>
      <c r="B61" s="678" t="s">
        <v>1000</v>
      </c>
      <c r="C61" s="379">
        <v>43461</v>
      </c>
      <c r="D61" s="448" t="s">
        <v>867</v>
      </c>
      <c r="E61" s="676" t="s">
        <v>897</v>
      </c>
      <c r="F61" s="448" t="s">
        <v>1001</v>
      </c>
      <c r="G61" s="448" t="s">
        <v>797</v>
      </c>
      <c r="H61" s="700"/>
      <c r="I61" s="378">
        <v>2000</v>
      </c>
      <c r="J61" s="451"/>
      <c r="K61" s="379">
        <v>43489</v>
      </c>
      <c r="L61" s="368">
        <v>43538</v>
      </c>
      <c r="M61" s="503" t="s">
        <v>27</v>
      </c>
      <c r="N61" s="448" t="s">
        <v>1335</v>
      </c>
    </row>
    <row r="62" spans="1:77" hidden="1" x14ac:dyDescent="0.25">
      <c r="A62" s="503"/>
      <c r="B62" s="678" t="s">
        <v>1003</v>
      </c>
      <c r="C62" s="379">
        <v>43461</v>
      </c>
      <c r="D62" s="448" t="s">
        <v>867</v>
      </c>
      <c r="E62" s="676" t="s">
        <v>897</v>
      </c>
      <c r="F62" s="448" t="s">
        <v>1004</v>
      </c>
      <c r="G62" s="448" t="s">
        <v>797</v>
      </c>
      <c r="H62" s="700"/>
      <c r="I62" s="378">
        <v>548.44000000000005</v>
      </c>
      <c r="J62" s="451"/>
      <c r="K62" s="379">
        <v>43489</v>
      </c>
      <c r="L62" s="368">
        <v>43538</v>
      </c>
      <c r="M62" s="503" t="s">
        <v>27</v>
      </c>
      <c r="N62" s="448" t="s">
        <v>1335</v>
      </c>
    </row>
    <row r="63" spans="1:77" hidden="1" x14ac:dyDescent="0.25">
      <c r="A63" s="503"/>
      <c r="B63" s="678" t="s">
        <v>998</v>
      </c>
      <c r="C63" s="379">
        <v>43430</v>
      </c>
      <c r="D63" s="448" t="s">
        <v>867</v>
      </c>
      <c r="E63" s="676" t="s">
        <v>897</v>
      </c>
      <c r="F63" s="448" t="s">
        <v>869</v>
      </c>
      <c r="G63" s="448" t="s">
        <v>714</v>
      </c>
      <c r="H63" s="700"/>
      <c r="I63" s="378">
        <v>4033.17</v>
      </c>
      <c r="J63" s="451"/>
      <c r="K63" s="379">
        <v>43490</v>
      </c>
      <c r="L63" s="368">
        <v>43538</v>
      </c>
      <c r="M63" s="503" t="s">
        <v>27</v>
      </c>
      <c r="N63" s="448" t="s">
        <v>1335</v>
      </c>
    </row>
    <row r="64" spans="1:77" hidden="1" x14ac:dyDescent="0.25">
      <c r="A64" s="503"/>
      <c r="B64" s="678" t="s">
        <v>999</v>
      </c>
      <c r="C64" s="379">
        <v>43430</v>
      </c>
      <c r="D64" s="448" t="s">
        <v>867</v>
      </c>
      <c r="E64" s="676" t="s">
        <v>897</v>
      </c>
      <c r="F64" s="448" t="s">
        <v>869</v>
      </c>
      <c r="G64" s="448" t="s">
        <v>714</v>
      </c>
      <c r="H64" s="700"/>
      <c r="I64" s="378">
        <v>4033.42</v>
      </c>
      <c r="J64" s="451"/>
      <c r="K64" s="379">
        <v>43520</v>
      </c>
      <c r="L64" s="368">
        <v>43538</v>
      </c>
      <c r="M64" s="503" t="s">
        <v>27</v>
      </c>
      <c r="N64" s="448" t="s">
        <v>1335</v>
      </c>
    </row>
    <row r="65" spans="1:14" hidden="1" x14ac:dyDescent="0.25">
      <c r="A65" s="503"/>
      <c r="B65" s="678">
        <v>83448396</v>
      </c>
      <c r="C65" s="379">
        <v>43796</v>
      </c>
      <c r="D65" s="448" t="s">
        <v>867</v>
      </c>
      <c r="E65" s="448" t="s">
        <v>897</v>
      </c>
      <c r="F65" s="448" t="s">
        <v>974</v>
      </c>
      <c r="G65" s="347" t="s">
        <v>714</v>
      </c>
      <c r="H65" s="451"/>
      <c r="I65" s="697">
        <v>459.03</v>
      </c>
      <c r="J65" s="451"/>
      <c r="K65" s="368">
        <v>43459</v>
      </c>
      <c r="L65" s="368">
        <v>43538</v>
      </c>
      <c r="M65" s="448" t="s">
        <v>27</v>
      </c>
      <c r="N65" s="448" t="s">
        <v>1335</v>
      </c>
    </row>
    <row r="66" spans="1:14" hidden="1" x14ac:dyDescent="0.25">
      <c r="A66" s="503"/>
      <c r="B66" s="448" t="s">
        <v>1337</v>
      </c>
      <c r="C66" s="379">
        <v>43497</v>
      </c>
      <c r="D66" s="448" t="s">
        <v>747</v>
      </c>
      <c r="E66" s="676" t="s">
        <v>393</v>
      </c>
      <c r="F66" s="448" t="s">
        <v>394</v>
      </c>
      <c r="G66" s="448" t="s">
        <v>873</v>
      </c>
      <c r="H66" s="503"/>
      <c r="I66" s="700">
        <f>38000-20000</f>
        <v>18000</v>
      </c>
      <c r="J66" s="451"/>
      <c r="K66" s="379">
        <v>43516</v>
      </c>
      <c r="L66" s="379">
        <v>43538</v>
      </c>
      <c r="M66" s="448" t="s">
        <v>27</v>
      </c>
      <c r="N66" s="503"/>
    </row>
    <row r="67" spans="1:14" hidden="1" x14ac:dyDescent="0.25">
      <c r="A67" s="503"/>
      <c r="B67" s="448" t="s">
        <v>1338</v>
      </c>
      <c r="C67" s="379">
        <v>43496</v>
      </c>
      <c r="D67" s="676" t="s">
        <v>792</v>
      </c>
      <c r="E67" s="448" t="s">
        <v>806</v>
      </c>
      <c r="F67" s="448" t="s">
        <v>937</v>
      </c>
      <c r="G67" s="448" t="s">
        <v>873</v>
      </c>
      <c r="H67" s="503"/>
      <c r="I67" s="700">
        <v>9713</v>
      </c>
      <c r="J67" s="448"/>
      <c r="K67" s="379">
        <v>43501</v>
      </c>
      <c r="L67" s="379">
        <v>43538</v>
      </c>
      <c r="M67" s="448" t="s">
        <v>27</v>
      </c>
      <c r="N67" s="503"/>
    </row>
    <row r="68" spans="1:14" hidden="1" x14ac:dyDescent="0.25">
      <c r="A68" s="503"/>
      <c r="B68" s="678">
        <v>16061</v>
      </c>
      <c r="C68" s="379">
        <v>43821</v>
      </c>
      <c r="D68" s="448" t="s">
        <v>767</v>
      </c>
      <c r="E68" s="676" t="s">
        <v>1286</v>
      </c>
      <c r="F68" s="448" t="s">
        <v>26</v>
      </c>
      <c r="G68" s="448" t="s">
        <v>873</v>
      </c>
      <c r="H68" s="503"/>
      <c r="I68" s="700">
        <v>6716</v>
      </c>
      <c r="J68" s="451"/>
      <c r="K68" s="379">
        <v>43486</v>
      </c>
      <c r="L68" s="379">
        <v>43538</v>
      </c>
      <c r="M68" s="448" t="s">
        <v>27</v>
      </c>
      <c r="N68" s="503"/>
    </row>
    <row r="69" spans="1:14" hidden="1" x14ac:dyDescent="0.25">
      <c r="A69" s="503"/>
      <c r="B69" s="678"/>
      <c r="C69" s="379">
        <v>43538</v>
      </c>
      <c r="D69" s="699"/>
      <c r="E69" s="676" t="s">
        <v>557</v>
      </c>
      <c r="F69" s="448" t="s">
        <v>662</v>
      </c>
      <c r="G69" s="448" t="s">
        <v>1018</v>
      </c>
      <c r="H69" s="700"/>
      <c r="I69" s="378">
        <v>10</v>
      </c>
      <c r="J69" s="378"/>
      <c r="K69" s="379">
        <v>43538</v>
      </c>
      <c r="L69" s="379">
        <v>43538</v>
      </c>
      <c r="M69" s="448" t="s">
        <v>27</v>
      </c>
      <c r="N69" s="448"/>
    </row>
    <row r="70" spans="1:14" hidden="1" x14ac:dyDescent="0.25">
      <c r="A70" s="503"/>
      <c r="B70" s="678"/>
      <c r="C70" s="379">
        <v>43538</v>
      </c>
      <c r="D70" s="699"/>
      <c r="E70" s="676" t="s">
        <v>557</v>
      </c>
      <c r="F70" s="448" t="s">
        <v>662</v>
      </c>
      <c r="G70" s="448" t="s">
        <v>1018</v>
      </c>
      <c r="H70" s="700"/>
      <c r="I70" s="378">
        <v>10</v>
      </c>
      <c r="J70" s="378"/>
      <c r="K70" s="379">
        <v>43538</v>
      </c>
      <c r="L70" s="379">
        <v>43538</v>
      </c>
      <c r="M70" s="448" t="s">
        <v>27</v>
      </c>
      <c r="N70" s="448"/>
    </row>
    <row r="71" spans="1:14" hidden="1" x14ac:dyDescent="0.25">
      <c r="A71" s="503"/>
      <c r="B71" s="678"/>
      <c r="C71" s="379">
        <v>43538</v>
      </c>
      <c r="D71" s="699"/>
      <c r="E71" s="676" t="s">
        <v>557</v>
      </c>
      <c r="F71" s="448" t="s">
        <v>662</v>
      </c>
      <c r="G71" s="448" t="s">
        <v>1018</v>
      </c>
      <c r="H71" s="700"/>
      <c r="I71" s="378">
        <v>10</v>
      </c>
      <c r="J71" s="378"/>
      <c r="K71" s="379">
        <v>43538</v>
      </c>
      <c r="L71" s="379">
        <v>43538</v>
      </c>
      <c r="M71" s="448" t="s">
        <v>27</v>
      </c>
      <c r="N71" s="448"/>
    </row>
    <row r="72" spans="1:14" s="722" customFormat="1" hidden="1" x14ac:dyDescent="0.25">
      <c r="A72" s="721"/>
      <c r="B72" s="723"/>
      <c r="C72" s="379">
        <v>43539</v>
      </c>
      <c r="D72" s="699"/>
      <c r="E72" s="676" t="s">
        <v>916</v>
      </c>
      <c r="F72" s="448" t="s">
        <v>279</v>
      </c>
      <c r="G72" s="448" t="s">
        <v>1018</v>
      </c>
      <c r="H72" s="700">
        <v>16480.240000000002</v>
      </c>
      <c r="I72" s="378"/>
      <c r="J72" s="378"/>
      <c r="K72" s="379">
        <v>43539</v>
      </c>
      <c r="L72" s="379">
        <v>43539</v>
      </c>
      <c r="M72" s="448" t="s">
        <v>876</v>
      </c>
      <c r="N72" s="698"/>
    </row>
    <row r="73" spans="1:14" hidden="1" x14ac:dyDescent="0.25">
      <c r="A73" s="503"/>
      <c r="B73" s="678"/>
      <c r="C73" s="379">
        <v>43539</v>
      </c>
      <c r="D73" s="699"/>
      <c r="E73" s="676" t="s">
        <v>1260</v>
      </c>
      <c r="F73" s="448" t="s">
        <v>1339</v>
      </c>
      <c r="G73" s="448" t="s">
        <v>1018</v>
      </c>
      <c r="H73" s="700"/>
      <c r="I73" s="378">
        <v>3847.71</v>
      </c>
      <c r="J73" s="378"/>
      <c r="K73" s="379">
        <v>43539</v>
      </c>
      <c r="L73" s="379">
        <v>43539</v>
      </c>
      <c r="M73" s="448" t="s">
        <v>27</v>
      </c>
      <c r="N73" s="448"/>
    </row>
    <row r="74" spans="1:14" hidden="1" x14ac:dyDescent="0.25">
      <c r="A74" s="503"/>
      <c r="B74" s="678"/>
      <c r="C74" s="379">
        <v>43539</v>
      </c>
      <c r="D74" s="699"/>
      <c r="E74" s="676" t="s">
        <v>1260</v>
      </c>
      <c r="F74" s="448" t="s">
        <v>1340</v>
      </c>
      <c r="G74" s="448" t="s">
        <v>1018</v>
      </c>
      <c r="H74" s="700"/>
      <c r="I74" s="378">
        <v>4047.88</v>
      </c>
      <c r="J74" s="378"/>
      <c r="K74" s="379">
        <v>43539</v>
      </c>
      <c r="L74" s="379">
        <v>43539</v>
      </c>
      <c r="M74" s="448" t="s">
        <v>27</v>
      </c>
      <c r="N74" s="448"/>
    </row>
    <row r="75" spans="1:14" hidden="1" x14ac:dyDescent="0.25">
      <c r="A75" s="503" t="s">
        <v>1009</v>
      </c>
      <c r="B75" s="678">
        <v>259694</v>
      </c>
      <c r="C75" s="379">
        <v>43511</v>
      </c>
      <c r="D75" s="448" t="s">
        <v>867</v>
      </c>
      <c r="E75" s="676" t="s">
        <v>897</v>
      </c>
      <c r="F75" s="448" t="s">
        <v>869</v>
      </c>
      <c r="G75" s="448" t="s">
        <v>959</v>
      </c>
      <c r="H75" s="700"/>
      <c r="I75" s="378">
        <v>424.25</v>
      </c>
      <c r="J75" s="451"/>
      <c r="K75" s="379">
        <v>43539</v>
      </c>
      <c r="L75" s="379">
        <v>43539</v>
      </c>
      <c r="M75" s="448" t="s">
        <v>27</v>
      </c>
      <c r="N75" s="448"/>
    </row>
    <row r="76" spans="1:14" hidden="1" x14ac:dyDescent="0.25">
      <c r="A76" s="503"/>
      <c r="B76" s="678"/>
      <c r="C76" s="379">
        <v>43539</v>
      </c>
      <c r="D76" s="699"/>
      <c r="E76" s="676" t="s">
        <v>870</v>
      </c>
      <c r="F76" s="448" t="s">
        <v>1341</v>
      </c>
      <c r="G76" s="448" t="s">
        <v>1018</v>
      </c>
      <c r="H76" s="700"/>
      <c r="I76" s="378">
        <v>687.84</v>
      </c>
      <c r="J76" s="378"/>
      <c r="K76" s="379">
        <v>43539</v>
      </c>
      <c r="L76" s="379">
        <v>43539</v>
      </c>
      <c r="M76" s="448" t="s">
        <v>27</v>
      </c>
      <c r="N76" s="448"/>
    </row>
    <row r="77" spans="1:14" hidden="1" x14ac:dyDescent="0.25">
      <c r="A77" s="503" t="s">
        <v>1013</v>
      </c>
      <c r="B77" s="678">
        <v>16732</v>
      </c>
      <c r="C77" s="379">
        <v>43494</v>
      </c>
      <c r="D77" s="448" t="s">
        <v>767</v>
      </c>
      <c r="E77" s="676" t="s">
        <v>1286</v>
      </c>
      <c r="F77" s="448" t="s">
        <v>26</v>
      </c>
      <c r="G77" s="448" t="s">
        <v>873</v>
      </c>
      <c r="H77" s="503"/>
      <c r="I77" s="700">
        <v>528</v>
      </c>
      <c r="J77" s="451"/>
      <c r="K77" s="379">
        <v>43524</v>
      </c>
      <c r="L77" s="379">
        <v>43539</v>
      </c>
      <c r="M77" s="448" t="s">
        <v>27</v>
      </c>
      <c r="N77" s="503"/>
    </row>
    <row r="78" spans="1:14" s="728" customFormat="1" hidden="1" x14ac:dyDescent="0.25">
      <c r="A78" s="705"/>
      <c r="B78" s="724"/>
      <c r="C78" s="725"/>
      <c r="D78" s="705"/>
      <c r="E78" s="726" t="s">
        <v>1286</v>
      </c>
      <c r="F78" s="705"/>
      <c r="G78" s="705"/>
      <c r="H78" s="705"/>
      <c r="I78" s="727">
        <v>6716</v>
      </c>
      <c r="J78" s="710"/>
      <c r="K78" s="725">
        <v>43539</v>
      </c>
      <c r="L78" s="725">
        <v>43539</v>
      </c>
      <c r="M78" s="705" t="s">
        <v>27</v>
      </c>
      <c r="N78" s="705"/>
    </row>
    <row r="79" spans="1:14" hidden="1" x14ac:dyDescent="0.25">
      <c r="A79" s="503"/>
      <c r="B79" s="678"/>
      <c r="C79" s="379">
        <v>43524</v>
      </c>
      <c r="D79" s="448" t="s">
        <v>748</v>
      </c>
      <c r="E79" s="448" t="s">
        <v>831</v>
      </c>
      <c r="F79" s="448" t="s">
        <v>913</v>
      </c>
      <c r="G79" s="347" t="s">
        <v>959</v>
      </c>
      <c r="H79" s="370"/>
      <c r="I79" s="697">
        <v>228.56</v>
      </c>
      <c r="J79" s="451"/>
      <c r="K79" s="368">
        <v>43539</v>
      </c>
      <c r="L79" s="368">
        <v>43539</v>
      </c>
      <c r="M79" s="448" t="s">
        <v>27</v>
      </c>
      <c r="N79" s="347"/>
    </row>
    <row r="80" spans="1:14" hidden="1" x14ac:dyDescent="0.25">
      <c r="A80" s="503"/>
      <c r="B80" s="678"/>
      <c r="C80" s="379">
        <v>43542</v>
      </c>
      <c r="D80" s="448"/>
      <c r="E80" s="448" t="s">
        <v>1332</v>
      </c>
      <c r="F80" s="448" t="s">
        <v>279</v>
      </c>
      <c r="G80" s="347" t="s">
        <v>1018</v>
      </c>
      <c r="H80" s="370">
        <v>77204.12</v>
      </c>
      <c r="I80" s="697"/>
      <c r="J80" s="451"/>
      <c r="K80" s="368">
        <v>43542</v>
      </c>
      <c r="L80" s="368">
        <v>43542</v>
      </c>
      <c r="M80" s="448" t="s">
        <v>876</v>
      </c>
      <c r="N80" s="347"/>
    </row>
    <row r="81" spans="1:76" hidden="1" x14ac:dyDescent="0.25">
      <c r="A81" s="503" t="s">
        <v>1013</v>
      </c>
      <c r="B81" s="679" t="s">
        <v>1342</v>
      </c>
      <c r="C81" s="379">
        <v>43511</v>
      </c>
      <c r="D81" s="448" t="s">
        <v>1279</v>
      </c>
      <c r="E81" s="676" t="s">
        <v>1280</v>
      </c>
      <c r="F81" s="448" t="s">
        <v>402</v>
      </c>
      <c r="G81" s="347" t="s">
        <v>959</v>
      </c>
      <c r="H81" s="370"/>
      <c r="I81" s="378">
        <v>505.92</v>
      </c>
      <c r="J81" s="378"/>
      <c r="K81" s="368">
        <v>43542</v>
      </c>
      <c r="L81" s="368">
        <v>43542</v>
      </c>
      <c r="M81" s="448" t="s">
        <v>27</v>
      </c>
      <c r="N81" s="347"/>
    </row>
    <row r="82" spans="1:76" s="430" customFormat="1" ht="11.25" hidden="1" customHeight="1" x14ac:dyDescent="0.25">
      <c r="A82" s="503" t="s">
        <v>1013</v>
      </c>
      <c r="B82" s="679" t="s">
        <v>1343</v>
      </c>
      <c r="C82" s="379">
        <v>43511</v>
      </c>
      <c r="D82" s="448" t="s">
        <v>1275</v>
      </c>
      <c r="E82" s="676" t="s">
        <v>1344</v>
      </c>
      <c r="F82" s="448" t="s">
        <v>402</v>
      </c>
      <c r="G82" s="347" t="s">
        <v>959</v>
      </c>
      <c r="H82" s="370"/>
      <c r="I82" s="378">
        <v>2566.88</v>
      </c>
      <c r="J82" s="378"/>
      <c r="K82" s="368">
        <v>43542</v>
      </c>
      <c r="L82" s="368">
        <v>43542</v>
      </c>
      <c r="M82" s="448" t="s">
        <v>27</v>
      </c>
      <c r="N82" s="347"/>
      <c r="O82" s="676"/>
      <c r="P82" s="428"/>
      <c r="Q82" s="428"/>
      <c r="R82" s="428"/>
      <c r="S82" s="428"/>
      <c r="T82" s="428"/>
      <c r="U82" s="428"/>
      <c r="V82" s="428"/>
      <c r="W82" s="428"/>
      <c r="X82" s="428"/>
      <c r="Y82" s="428"/>
      <c r="Z82" s="428"/>
      <c r="AA82" s="428"/>
      <c r="AB82" s="428"/>
      <c r="AC82" s="428"/>
      <c r="AD82" s="428"/>
      <c r="AE82" s="428"/>
      <c r="AF82" s="428"/>
      <c r="AG82" s="428"/>
      <c r="AH82" s="428"/>
      <c r="AI82" s="428"/>
      <c r="AJ82" s="428"/>
      <c r="AK82" s="428"/>
      <c r="AL82" s="428"/>
      <c r="AM82" s="428"/>
      <c r="AN82" s="428"/>
      <c r="AO82" s="428"/>
      <c r="AP82" s="428"/>
      <c r="AQ82" s="428"/>
      <c r="AR82" s="428"/>
      <c r="AS82" s="428"/>
      <c r="AT82" s="428"/>
      <c r="AU82" s="428"/>
      <c r="AV82" s="428"/>
      <c r="AW82" s="428"/>
      <c r="AX82" s="428"/>
      <c r="AY82" s="428"/>
      <c r="AZ82" s="428"/>
      <c r="BA82" s="428"/>
      <c r="BB82" s="428"/>
      <c r="BC82" s="428"/>
      <c r="BD82" s="428"/>
      <c r="BE82" s="428"/>
      <c r="BF82" s="428"/>
      <c r="BG82" s="428"/>
      <c r="BH82" s="428"/>
      <c r="BI82" s="428"/>
      <c r="BJ82" s="428"/>
      <c r="BK82" s="428"/>
      <c r="BL82" s="428"/>
      <c r="BM82" s="428"/>
      <c r="BN82" s="428"/>
      <c r="BO82" s="428"/>
      <c r="BP82" s="428"/>
      <c r="BQ82" s="428"/>
      <c r="BR82" s="428"/>
      <c r="BS82" s="428"/>
      <c r="BT82" s="428"/>
      <c r="BU82" s="428"/>
      <c r="BV82" s="428"/>
      <c r="BW82" s="428"/>
      <c r="BX82" s="428"/>
    </row>
    <row r="83" spans="1:76" hidden="1" x14ac:dyDescent="0.25">
      <c r="A83" s="503" t="s">
        <v>1009</v>
      </c>
      <c r="B83" s="679">
        <v>259833</v>
      </c>
      <c r="C83" s="379">
        <v>43514</v>
      </c>
      <c r="D83" s="448" t="s">
        <v>867</v>
      </c>
      <c r="E83" s="676" t="s">
        <v>897</v>
      </c>
      <c r="F83" s="448" t="s">
        <v>869</v>
      </c>
      <c r="G83" s="448" t="s">
        <v>959</v>
      </c>
      <c r="H83" s="370"/>
      <c r="I83" s="700">
        <v>712.58</v>
      </c>
      <c r="J83" s="378"/>
      <c r="K83" s="379">
        <v>43542</v>
      </c>
      <c r="L83" s="379">
        <v>43542</v>
      </c>
      <c r="M83" s="503" t="s">
        <v>27</v>
      </c>
      <c r="N83" s="448"/>
    </row>
    <row r="84" spans="1:76" hidden="1" x14ac:dyDescent="0.25">
      <c r="A84" s="503"/>
      <c r="B84" s="448">
        <v>758</v>
      </c>
      <c r="C84" s="379">
        <v>43525</v>
      </c>
      <c r="D84" s="448" t="s">
        <v>738</v>
      </c>
      <c r="E84" s="448" t="s">
        <v>851</v>
      </c>
      <c r="F84" s="448" t="s">
        <v>852</v>
      </c>
      <c r="G84" s="448" t="s">
        <v>959</v>
      </c>
      <c r="H84" s="370"/>
      <c r="I84" s="697">
        <v>32650.799999999999</v>
      </c>
      <c r="J84" s="697"/>
      <c r="K84" s="368">
        <v>43539</v>
      </c>
      <c r="L84" s="379">
        <v>43542</v>
      </c>
      <c r="M84" s="448" t="s">
        <v>27</v>
      </c>
      <c r="N84" s="503"/>
    </row>
    <row r="85" spans="1:76" hidden="1" x14ac:dyDescent="0.25">
      <c r="A85" s="503" t="s">
        <v>1013</v>
      </c>
      <c r="B85" s="448">
        <v>140</v>
      </c>
      <c r="C85" s="379">
        <v>43524</v>
      </c>
      <c r="D85" s="448" t="s">
        <v>750</v>
      </c>
      <c r="E85" s="676" t="s">
        <v>906</v>
      </c>
      <c r="F85" s="448" t="s">
        <v>240</v>
      </c>
      <c r="G85" s="448" t="s">
        <v>959</v>
      </c>
      <c r="H85" s="370"/>
      <c r="I85" s="700">
        <v>39286.39</v>
      </c>
      <c r="J85" s="700"/>
      <c r="K85" s="379">
        <v>43544</v>
      </c>
      <c r="L85" s="379">
        <v>43542</v>
      </c>
      <c r="M85" s="448" t="s">
        <v>27</v>
      </c>
      <c r="N85" s="503" t="s">
        <v>1345</v>
      </c>
    </row>
    <row r="86" spans="1:76" hidden="1" x14ac:dyDescent="0.25">
      <c r="A86" s="503" t="s">
        <v>1013</v>
      </c>
      <c r="B86" s="679">
        <v>14025</v>
      </c>
      <c r="C86" s="379">
        <v>43509</v>
      </c>
      <c r="D86" s="448" t="s">
        <v>1346</v>
      </c>
      <c r="E86" s="676" t="s">
        <v>1347</v>
      </c>
      <c r="F86" s="448" t="s">
        <v>1348</v>
      </c>
      <c r="G86" s="347" t="s">
        <v>959</v>
      </c>
      <c r="H86" s="370"/>
      <c r="I86" s="370">
        <v>763.4</v>
      </c>
      <c r="J86" s="378"/>
      <c r="K86" s="368">
        <v>43539</v>
      </c>
      <c r="L86" s="368">
        <v>43542</v>
      </c>
      <c r="M86" s="448" t="s">
        <v>27</v>
      </c>
      <c r="N86" s="347"/>
    </row>
    <row r="87" spans="1:76" hidden="1" x14ac:dyDescent="0.25">
      <c r="A87" s="503"/>
      <c r="B87" s="678"/>
      <c r="C87" s="379">
        <v>43542</v>
      </c>
      <c r="D87" s="699"/>
      <c r="E87" s="676" t="s">
        <v>557</v>
      </c>
      <c r="F87" s="448" t="s">
        <v>662</v>
      </c>
      <c r="G87" s="448" t="s">
        <v>1018</v>
      </c>
      <c r="H87" s="370"/>
      <c r="I87" s="378">
        <v>10</v>
      </c>
      <c r="J87" s="378"/>
      <c r="K87" s="368">
        <v>43542</v>
      </c>
      <c r="L87" s="368">
        <v>43542</v>
      </c>
      <c r="M87" s="448" t="s">
        <v>27</v>
      </c>
      <c r="N87" s="448"/>
    </row>
    <row r="88" spans="1:76" hidden="1" x14ac:dyDescent="0.25">
      <c r="A88" s="503"/>
      <c r="B88" s="678"/>
      <c r="C88" s="379">
        <v>43542</v>
      </c>
      <c r="D88" s="699"/>
      <c r="E88" s="676" t="s">
        <v>557</v>
      </c>
      <c r="F88" s="448" t="s">
        <v>662</v>
      </c>
      <c r="G88" s="448" t="s">
        <v>1018</v>
      </c>
      <c r="H88" s="370"/>
      <c r="I88" s="378">
        <v>10</v>
      </c>
      <c r="J88" s="378"/>
      <c r="K88" s="368">
        <v>43542</v>
      </c>
      <c r="L88" s="368">
        <v>43542</v>
      </c>
      <c r="M88" s="448" t="s">
        <v>27</v>
      </c>
      <c r="N88" s="448"/>
    </row>
    <row r="89" spans="1:76" s="371" customFormat="1" ht="11.25" hidden="1" customHeight="1" x14ac:dyDescent="0.25">
      <c r="A89" s="448"/>
      <c r="B89" s="707"/>
      <c r="C89" s="379">
        <v>43542</v>
      </c>
      <c r="D89" s="448"/>
      <c r="E89" s="448" t="s">
        <v>1292</v>
      </c>
      <c r="F89" s="448" t="s">
        <v>1349</v>
      </c>
      <c r="G89" s="347" t="s">
        <v>1018</v>
      </c>
      <c r="H89" s="370"/>
      <c r="I89" s="370">
        <v>708.15</v>
      </c>
      <c r="J89" s="697"/>
      <c r="K89" s="368">
        <v>43542</v>
      </c>
      <c r="L89" s="368">
        <v>43542</v>
      </c>
      <c r="M89" s="448" t="s">
        <v>27</v>
      </c>
      <c r="N89" s="347"/>
      <c r="O89" s="347"/>
    </row>
    <row r="90" spans="1:76" s="371" customFormat="1" ht="22.5" hidden="1" x14ac:dyDescent="0.25">
      <c r="A90" s="448"/>
      <c r="B90" s="707"/>
      <c r="C90" s="379">
        <v>43543</v>
      </c>
      <c r="D90" s="448"/>
      <c r="E90" s="448" t="s">
        <v>1286</v>
      </c>
      <c r="F90" s="676" t="s">
        <v>1350</v>
      </c>
      <c r="G90" s="347" t="s">
        <v>1018</v>
      </c>
      <c r="H90" s="370">
        <v>6716</v>
      </c>
      <c r="I90" s="370"/>
      <c r="J90" s="697"/>
      <c r="K90" s="368">
        <v>43543</v>
      </c>
      <c r="L90" s="368">
        <v>43543</v>
      </c>
      <c r="M90" s="448" t="s">
        <v>876</v>
      </c>
      <c r="N90" s="347"/>
      <c r="O90" s="347"/>
    </row>
    <row r="91" spans="1:76" s="371" customFormat="1" hidden="1" x14ac:dyDescent="0.25">
      <c r="A91" s="448"/>
      <c r="B91" s="707"/>
      <c r="C91" s="379">
        <v>43542</v>
      </c>
      <c r="D91" s="448"/>
      <c r="E91" s="448" t="s">
        <v>916</v>
      </c>
      <c r="F91" s="676" t="s">
        <v>279</v>
      </c>
      <c r="G91" s="347" t="s">
        <v>1018</v>
      </c>
      <c r="H91" s="370">
        <v>104497.32</v>
      </c>
      <c r="I91" s="370"/>
      <c r="J91" s="697"/>
      <c r="K91" s="368">
        <v>43543</v>
      </c>
      <c r="L91" s="368">
        <v>43543</v>
      </c>
      <c r="M91" s="448" t="s">
        <v>876</v>
      </c>
      <c r="N91" s="347"/>
      <c r="O91" s="347"/>
    </row>
    <row r="92" spans="1:76" s="371" customFormat="1" ht="11.25" hidden="1" customHeight="1" x14ac:dyDescent="0.25">
      <c r="A92" s="448"/>
      <c r="B92" s="448">
        <v>131903185</v>
      </c>
      <c r="C92" s="379">
        <v>43542</v>
      </c>
      <c r="D92" s="448" t="s">
        <v>1351</v>
      </c>
      <c r="E92" s="448" t="s">
        <v>1352</v>
      </c>
      <c r="F92" s="448" t="s">
        <v>1353</v>
      </c>
      <c r="G92" s="448" t="s">
        <v>1018</v>
      </c>
      <c r="H92" s="370"/>
      <c r="I92" s="697">
        <v>4329.8599999999997</v>
      </c>
      <c r="J92" s="347"/>
      <c r="K92" s="368">
        <v>43571</v>
      </c>
      <c r="L92" s="368">
        <v>43543</v>
      </c>
      <c r="M92" s="448" t="s">
        <v>27</v>
      </c>
      <c r="N92" s="347"/>
      <c r="O92" s="347"/>
    </row>
    <row r="93" spans="1:76" s="371" customFormat="1" ht="11.25" hidden="1" customHeight="1" x14ac:dyDescent="0.25">
      <c r="A93" s="448"/>
      <c r="B93" s="707">
        <v>101903187</v>
      </c>
      <c r="C93" s="379">
        <v>43542</v>
      </c>
      <c r="D93" s="448" t="s">
        <v>1351</v>
      </c>
      <c r="E93" s="448" t="s">
        <v>1352</v>
      </c>
      <c r="F93" s="448" t="s">
        <v>645</v>
      </c>
      <c r="G93" s="448" t="s">
        <v>1018</v>
      </c>
      <c r="H93" s="370"/>
      <c r="I93" s="697">
        <v>3568.13</v>
      </c>
      <c r="J93" s="347"/>
      <c r="K93" s="368">
        <v>43571</v>
      </c>
      <c r="L93" s="368">
        <v>43543</v>
      </c>
      <c r="M93" s="448" t="s">
        <v>27</v>
      </c>
      <c r="N93" s="347"/>
      <c r="O93" s="347"/>
    </row>
    <row r="94" spans="1:76" s="371" customFormat="1" ht="11.25" hidden="1" customHeight="1" x14ac:dyDescent="0.25">
      <c r="A94" s="448"/>
      <c r="B94" s="707">
        <v>141903188</v>
      </c>
      <c r="C94" s="379">
        <v>43542</v>
      </c>
      <c r="D94" s="448" t="s">
        <v>1351</v>
      </c>
      <c r="E94" s="448" t="s">
        <v>1352</v>
      </c>
      <c r="F94" s="448" t="s">
        <v>992</v>
      </c>
      <c r="G94" s="448" t="s">
        <v>1018</v>
      </c>
      <c r="H94" s="370"/>
      <c r="I94" s="697">
        <v>7546.77</v>
      </c>
      <c r="J94" s="347"/>
      <c r="K94" s="368">
        <v>43571</v>
      </c>
      <c r="L94" s="368">
        <v>43543</v>
      </c>
      <c r="M94" s="448" t="s">
        <v>27</v>
      </c>
      <c r="N94" s="347"/>
      <c r="O94" s="347"/>
    </row>
    <row r="95" spans="1:76" s="371" customFormat="1" ht="11.25" hidden="1" customHeight="1" x14ac:dyDescent="0.25">
      <c r="A95" s="448"/>
      <c r="B95" s="707">
        <v>121903182</v>
      </c>
      <c r="C95" s="379">
        <v>43542</v>
      </c>
      <c r="D95" s="448" t="s">
        <v>1351</v>
      </c>
      <c r="E95" s="448" t="s">
        <v>1352</v>
      </c>
      <c r="F95" s="448" t="s">
        <v>499</v>
      </c>
      <c r="G95" s="448" t="s">
        <v>1018</v>
      </c>
      <c r="H95" s="370"/>
      <c r="I95" s="697">
        <v>3978.84</v>
      </c>
      <c r="J95" s="347"/>
      <c r="K95" s="368">
        <v>43571</v>
      </c>
      <c r="L95" s="368">
        <v>43543</v>
      </c>
      <c r="M95" s="448" t="s">
        <v>27</v>
      </c>
      <c r="N95" s="347"/>
      <c r="O95" s="347"/>
    </row>
    <row r="96" spans="1:76" s="371" customFormat="1" ht="11.25" hidden="1" customHeight="1" x14ac:dyDescent="0.25">
      <c r="A96" s="448"/>
      <c r="B96" s="707">
        <v>111903180</v>
      </c>
      <c r="C96" s="379">
        <v>43542</v>
      </c>
      <c r="D96" s="448" t="s">
        <v>1351</v>
      </c>
      <c r="E96" s="448" t="s">
        <v>1352</v>
      </c>
      <c r="F96" s="448" t="s">
        <v>642</v>
      </c>
      <c r="G96" s="448" t="s">
        <v>1018</v>
      </c>
      <c r="H96" s="370"/>
      <c r="I96" s="697">
        <v>3653.3</v>
      </c>
      <c r="J96" s="347"/>
      <c r="K96" s="368">
        <v>43571</v>
      </c>
      <c r="L96" s="368">
        <v>43543</v>
      </c>
      <c r="M96" s="448" t="s">
        <v>27</v>
      </c>
      <c r="N96" s="347"/>
      <c r="O96" s="347"/>
    </row>
    <row r="97" spans="1:16383" s="428" customFormat="1" hidden="1" x14ac:dyDescent="0.25">
      <c r="A97" s="503"/>
      <c r="B97" s="503"/>
      <c r="C97" s="729">
        <v>43543</v>
      </c>
      <c r="D97" s="448"/>
      <c r="E97" s="448" t="s">
        <v>1238</v>
      </c>
      <c r="F97" s="503" t="s">
        <v>1354</v>
      </c>
      <c r="G97" s="503" t="s">
        <v>959</v>
      </c>
      <c r="H97" s="370"/>
      <c r="I97" s="708">
        <v>83068.990000000005</v>
      </c>
      <c r="J97" s="708"/>
      <c r="K97" s="729">
        <v>43544</v>
      </c>
      <c r="L97" s="379">
        <v>43543</v>
      </c>
      <c r="M97" s="503" t="s">
        <v>27</v>
      </c>
      <c r="N97" s="730"/>
      <c r="O97" s="731"/>
      <c r="P97" s="731"/>
      <c r="Q97" s="731"/>
      <c r="R97" s="731"/>
      <c r="S97" s="731"/>
      <c r="T97" s="731"/>
      <c r="U97" s="731"/>
      <c r="V97" s="731"/>
      <c r="W97" s="731"/>
      <c r="X97" s="731"/>
      <c r="Y97" s="731"/>
      <c r="Z97" s="731"/>
      <c r="AA97" s="731"/>
      <c r="AB97" s="731"/>
      <c r="AC97" s="731"/>
      <c r="AD97" s="731"/>
      <c r="AE97" s="731"/>
      <c r="AF97" s="731"/>
      <c r="AG97" s="731"/>
      <c r="AH97" s="731"/>
      <c r="AI97" s="731"/>
      <c r="AJ97" s="450"/>
      <c r="AK97" s="450"/>
      <c r="AL97" s="450"/>
      <c r="AM97" s="450"/>
      <c r="AN97" s="45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A97" s="450"/>
      <c r="BB97" s="450"/>
      <c r="BC97" s="450"/>
      <c r="BD97" s="450"/>
      <c r="BE97" s="450"/>
      <c r="BF97" s="450"/>
      <c r="BG97" s="450"/>
      <c r="BH97" s="450"/>
      <c r="BI97" s="450"/>
      <c r="BJ97" s="450"/>
      <c r="BK97" s="450"/>
      <c r="BL97" s="450"/>
      <c r="BM97" s="450"/>
      <c r="BN97" s="450"/>
      <c r="BO97" s="450"/>
      <c r="BP97" s="450"/>
      <c r="BQ97" s="450"/>
      <c r="BR97" s="450"/>
      <c r="BS97" s="450"/>
      <c r="BT97" s="450"/>
      <c r="BU97" s="450"/>
      <c r="BV97" s="450"/>
      <c r="BW97" s="450"/>
      <c r="BX97" s="450"/>
      <c r="BY97" s="450"/>
      <c r="BZ97" s="731"/>
      <c r="CA97" s="731"/>
      <c r="CB97" s="731"/>
      <c r="CC97" s="731"/>
      <c r="CD97" s="731"/>
      <c r="CE97" s="731"/>
      <c r="CF97" s="731"/>
      <c r="CG97" s="731"/>
      <c r="CH97" s="731"/>
      <c r="CI97" s="731"/>
      <c r="CJ97" s="731"/>
      <c r="CK97" s="731"/>
      <c r="CL97" s="731"/>
      <c r="CM97" s="731"/>
      <c r="CN97" s="731"/>
      <c r="CO97" s="731"/>
      <c r="CP97" s="731"/>
      <c r="CQ97" s="731"/>
      <c r="CR97" s="731"/>
      <c r="CS97" s="731"/>
      <c r="CT97" s="731"/>
      <c r="CU97" s="731"/>
      <c r="CV97" s="731"/>
      <c r="CW97" s="731"/>
      <c r="CX97" s="731"/>
      <c r="CY97" s="731"/>
      <c r="CZ97" s="731"/>
      <c r="DA97" s="731"/>
      <c r="DB97" s="731"/>
      <c r="DC97" s="731"/>
      <c r="DD97" s="731"/>
      <c r="DE97" s="731"/>
      <c r="DF97" s="731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  <c r="GG97" s="731"/>
      <c r="GH97" s="731"/>
      <c r="GI97" s="731"/>
      <c r="GJ97" s="731"/>
      <c r="GK97" s="731"/>
      <c r="GL97" s="731"/>
      <c r="GM97" s="731"/>
      <c r="GN97" s="731"/>
      <c r="GO97" s="731"/>
      <c r="GP97" s="731"/>
      <c r="GQ97" s="731"/>
      <c r="GR97" s="731"/>
      <c r="GS97" s="731"/>
      <c r="GT97" s="731"/>
      <c r="GU97" s="731"/>
      <c r="GV97" s="731"/>
      <c r="GW97" s="731"/>
      <c r="GX97" s="731"/>
      <c r="GY97" s="731"/>
      <c r="GZ97" s="731"/>
      <c r="HA97" s="731"/>
      <c r="HB97" s="731"/>
      <c r="HC97" s="731"/>
      <c r="HD97" s="731"/>
      <c r="HE97" s="731"/>
      <c r="HF97" s="731"/>
      <c r="HG97" s="731"/>
      <c r="HH97" s="731"/>
      <c r="HI97" s="731"/>
      <c r="HJ97" s="731"/>
      <c r="HK97" s="731"/>
      <c r="HL97" s="731"/>
      <c r="HM97" s="731"/>
      <c r="HN97" s="731"/>
      <c r="HO97" s="731"/>
      <c r="HP97" s="731"/>
      <c r="HQ97" s="731"/>
      <c r="HR97" s="731"/>
      <c r="HS97" s="731"/>
      <c r="HT97" s="731"/>
      <c r="HU97" s="731"/>
      <c r="HV97" s="731"/>
      <c r="HW97" s="731"/>
      <c r="HX97" s="731"/>
      <c r="HY97" s="731"/>
      <c r="HZ97" s="731"/>
      <c r="IA97" s="731"/>
      <c r="IB97" s="731"/>
      <c r="IC97" s="731"/>
      <c r="ID97" s="731"/>
      <c r="IE97" s="731"/>
      <c r="IF97" s="731"/>
      <c r="IG97" s="731"/>
      <c r="IH97" s="731"/>
      <c r="II97" s="731"/>
      <c r="IJ97" s="731"/>
      <c r="IK97" s="731"/>
      <c r="IL97" s="731"/>
      <c r="IM97" s="731"/>
      <c r="IN97" s="731"/>
      <c r="IO97" s="731"/>
      <c r="IP97" s="731"/>
      <c r="IQ97" s="731"/>
      <c r="IR97" s="731"/>
      <c r="IS97" s="731"/>
      <c r="IT97" s="731"/>
      <c r="IU97" s="731"/>
      <c r="IV97" s="731"/>
      <c r="IW97" s="731"/>
      <c r="IX97" s="731"/>
      <c r="IY97" s="731"/>
      <c r="IZ97" s="731"/>
      <c r="JA97" s="731"/>
      <c r="JB97" s="731"/>
      <c r="JC97" s="731"/>
      <c r="JD97" s="731"/>
      <c r="JE97" s="731"/>
      <c r="JF97" s="731"/>
      <c r="JG97" s="731"/>
      <c r="JH97" s="731"/>
      <c r="JI97" s="731"/>
      <c r="JJ97" s="731"/>
      <c r="JK97" s="731"/>
      <c r="JL97" s="731"/>
      <c r="JM97" s="731"/>
      <c r="JN97" s="731"/>
      <c r="JO97" s="731"/>
      <c r="JP97" s="731"/>
      <c r="JQ97" s="731"/>
      <c r="JR97" s="731"/>
      <c r="JS97" s="731"/>
      <c r="JT97" s="731"/>
      <c r="JU97" s="731"/>
      <c r="JV97" s="731"/>
      <c r="JW97" s="731"/>
      <c r="JX97" s="731"/>
      <c r="JY97" s="731"/>
      <c r="JZ97" s="731"/>
      <c r="KA97" s="731"/>
      <c r="KB97" s="731"/>
      <c r="KC97" s="731"/>
      <c r="KD97" s="731"/>
      <c r="KE97" s="731"/>
      <c r="KF97" s="731"/>
      <c r="KG97" s="731"/>
      <c r="KH97" s="731"/>
      <c r="KI97" s="731"/>
      <c r="KJ97" s="731"/>
      <c r="KK97" s="731"/>
      <c r="KL97" s="731"/>
      <c r="KM97" s="731"/>
      <c r="KN97" s="731"/>
      <c r="KO97" s="731"/>
      <c r="KP97" s="731"/>
      <c r="KQ97" s="731"/>
      <c r="KR97" s="731"/>
      <c r="KS97" s="731"/>
      <c r="KT97" s="731"/>
      <c r="KU97" s="731"/>
      <c r="KV97" s="731"/>
      <c r="KW97" s="731"/>
      <c r="KX97" s="731"/>
      <c r="KY97" s="731"/>
      <c r="KZ97" s="731"/>
      <c r="LA97" s="731"/>
      <c r="LB97" s="731"/>
      <c r="LC97" s="731"/>
      <c r="LD97" s="731"/>
      <c r="LE97" s="731"/>
      <c r="LF97" s="731"/>
      <c r="LG97" s="731"/>
      <c r="LH97" s="731"/>
      <c r="LI97" s="731"/>
      <c r="LJ97" s="731"/>
      <c r="LK97" s="731"/>
      <c r="LL97" s="731"/>
      <c r="LM97" s="731"/>
      <c r="LN97" s="731"/>
      <c r="LO97" s="731"/>
      <c r="LP97" s="731"/>
      <c r="LQ97" s="731"/>
      <c r="LR97" s="731"/>
      <c r="LS97" s="731"/>
      <c r="LT97" s="731"/>
      <c r="LU97" s="731"/>
      <c r="LV97" s="731"/>
      <c r="LW97" s="731"/>
      <c r="LX97" s="731"/>
      <c r="LY97" s="731"/>
      <c r="LZ97" s="731"/>
      <c r="MA97" s="731"/>
      <c r="MB97" s="731"/>
      <c r="MC97" s="731"/>
      <c r="MD97" s="731"/>
      <c r="ME97" s="731"/>
      <c r="MF97" s="731"/>
      <c r="MG97" s="731"/>
      <c r="MH97" s="731"/>
      <c r="MI97" s="731"/>
      <c r="MJ97" s="731"/>
      <c r="MK97" s="731"/>
      <c r="ML97" s="731"/>
      <c r="MM97" s="731"/>
      <c r="MN97" s="731"/>
      <c r="MO97" s="731"/>
      <c r="MP97" s="731"/>
      <c r="MQ97" s="731"/>
      <c r="MR97" s="731"/>
      <c r="MS97" s="731"/>
      <c r="MT97" s="731"/>
      <c r="MU97" s="731"/>
      <c r="MV97" s="731"/>
      <c r="MW97" s="731"/>
      <c r="MX97" s="731"/>
      <c r="MY97" s="731"/>
      <c r="MZ97" s="731"/>
      <c r="NA97" s="731"/>
      <c r="NB97" s="731"/>
      <c r="NC97" s="731"/>
      <c r="ND97" s="731"/>
      <c r="NE97" s="731"/>
      <c r="NF97" s="731"/>
      <c r="NG97" s="731"/>
      <c r="NH97" s="731"/>
      <c r="NI97" s="731"/>
      <c r="NJ97" s="731"/>
      <c r="NK97" s="731"/>
      <c r="NL97" s="731"/>
      <c r="NM97" s="731"/>
      <c r="NN97" s="731"/>
      <c r="NO97" s="731"/>
      <c r="NP97" s="731"/>
      <c r="NQ97" s="731"/>
      <c r="NR97" s="731"/>
      <c r="NS97" s="731"/>
      <c r="NT97" s="731"/>
      <c r="NU97" s="731"/>
      <c r="NV97" s="731"/>
      <c r="NW97" s="731"/>
      <c r="NX97" s="731"/>
      <c r="NY97" s="731"/>
      <c r="NZ97" s="731"/>
      <c r="OA97" s="731"/>
      <c r="OB97" s="731"/>
      <c r="OC97" s="731"/>
      <c r="OD97" s="731"/>
      <c r="OE97" s="731"/>
      <c r="OF97" s="731"/>
      <c r="OG97" s="731"/>
      <c r="OH97" s="731"/>
      <c r="OI97" s="731"/>
      <c r="OJ97" s="731"/>
      <c r="OK97" s="731"/>
      <c r="OL97" s="731"/>
      <c r="OM97" s="731"/>
      <c r="ON97" s="731"/>
      <c r="OO97" s="731"/>
      <c r="OP97" s="731"/>
      <c r="OQ97" s="731"/>
      <c r="OR97" s="731"/>
      <c r="OS97" s="731"/>
      <c r="OT97" s="731"/>
      <c r="OU97" s="731"/>
      <c r="OV97" s="731"/>
      <c r="OW97" s="731"/>
      <c r="OX97" s="731"/>
      <c r="OY97" s="731"/>
      <c r="OZ97" s="731"/>
      <c r="PA97" s="731"/>
      <c r="PB97" s="731"/>
      <c r="PC97" s="731"/>
      <c r="PD97" s="731"/>
      <c r="PE97" s="731"/>
      <c r="PF97" s="731"/>
      <c r="PG97" s="731"/>
      <c r="PH97" s="731"/>
      <c r="PI97" s="731"/>
      <c r="PJ97" s="731"/>
      <c r="PK97" s="731"/>
      <c r="PL97" s="731"/>
      <c r="PM97" s="731"/>
      <c r="PN97" s="731"/>
      <c r="PO97" s="731"/>
      <c r="PP97" s="731"/>
      <c r="PQ97" s="731"/>
      <c r="PR97" s="731"/>
      <c r="PS97" s="731"/>
      <c r="PT97" s="731"/>
      <c r="PU97" s="731"/>
      <c r="PV97" s="731"/>
      <c r="PW97" s="731"/>
      <c r="PX97" s="731"/>
      <c r="PY97" s="731"/>
      <c r="PZ97" s="731"/>
      <c r="QA97" s="731"/>
      <c r="QB97" s="731"/>
      <c r="QC97" s="731"/>
      <c r="QD97" s="731"/>
      <c r="QE97" s="731"/>
      <c r="QF97" s="731"/>
      <c r="QG97" s="731"/>
      <c r="QH97" s="731"/>
      <c r="QI97" s="731"/>
      <c r="QJ97" s="731"/>
      <c r="QK97" s="731"/>
      <c r="QL97" s="731"/>
      <c r="QM97" s="731"/>
      <c r="QN97" s="731"/>
      <c r="QO97" s="731"/>
      <c r="QP97" s="731"/>
      <c r="QQ97" s="731"/>
      <c r="QR97" s="731"/>
      <c r="QS97" s="731"/>
      <c r="QT97" s="731"/>
      <c r="QU97" s="731"/>
      <c r="QV97" s="731"/>
      <c r="QW97" s="731"/>
      <c r="QX97" s="731"/>
      <c r="QY97" s="731"/>
      <c r="QZ97" s="731"/>
      <c r="RA97" s="731"/>
      <c r="RB97" s="731"/>
      <c r="RC97" s="731"/>
      <c r="RD97" s="731"/>
      <c r="RE97" s="731"/>
      <c r="RF97" s="731"/>
      <c r="RG97" s="731"/>
      <c r="RH97" s="731"/>
      <c r="RI97" s="731"/>
      <c r="RJ97" s="731"/>
      <c r="RK97" s="731"/>
      <c r="RL97" s="731"/>
      <c r="RM97" s="731"/>
      <c r="RN97" s="731"/>
      <c r="RO97" s="731"/>
      <c r="RP97" s="731"/>
      <c r="RQ97" s="731"/>
      <c r="RR97" s="731"/>
      <c r="RS97" s="731"/>
      <c r="RT97" s="731"/>
      <c r="RU97" s="731"/>
      <c r="RV97" s="731"/>
      <c r="RW97" s="731"/>
      <c r="RX97" s="731"/>
      <c r="RY97" s="731"/>
      <c r="RZ97" s="731"/>
      <c r="SA97" s="731"/>
      <c r="SB97" s="731"/>
      <c r="SC97" s="731"/>
      <c r="SD97" s="731"/>
      <c r="SE97" s="731"/>
      <c r="SF97" s="731"/>
      <c r="SG97" s="731"/>
      <c r="SH97" s="731"/>
      <c r="SI97" s="731"/>
      <c r="SJ97" s="731"/>
      <c r="SK97" s="731"/>
      <c r="SL97" s="731"/>
      <c r="SM97" s="731"/>
      <c r="SN97" s="731"/>
      <c r="SO97" s="731"/>
      <c r="SP97" s="731"/>
      <c r="SQ97" s="731"/>
      <c r="SR97" s="731"/>
      <c r="SS97" s="731"/>
      <c r="ST97" s="731"/>
      <c r="SU97" s="731"/>
      <c r="SV97" s="731"/>
      <c r="SW97" s="731"/>
      <c r="SX97" s="731"/>
      <c r="SY97" s="731"/>
      <c r="SZ97" s="731"/>
      <c r="TA97" s="731"/>
      <c r="TB97" s="731"/>
      <c r="TC97" s="731"/>
      <c r="TD97" s="731"/>
      <c r="TE97" s="731"/>
      <c r="TF97" s="731"/>
      <c r="TG97" s="731"/>
      <c r="TH97" s="731"/>
      <c r="TI97" s="731"/>
      <c r="TJ97" s="731"/>
      <c r="TK97" s="731"/>
      <c r="TL97" s="731"/>
      <c r="TM97" s="731"/>
      <c r="TN97" s="731"/>
      <c r="TO97" s="731"/>
      <c r="TP97" s="731"/>
      <c r="TQ97" s="731"/>
      <c r="TR97" s="731"/>
      <c r="TS97" s="731"/>
      <c r="TT97" s="731"/>
      <c r="TU97" s="731"/>
      <c r="TV97" s="731"/>
      <c r="TW97" s="731"/>
      <c r="TX97" s="731"/>
      <c r="TY97" s="731"/>
      <c r="TZ97" s="731"/>
      <c r="UA97" s="731"/>
      <c r="UB97" s="731"/>
      <c r="UC97" s="731"/>
      <c r="UD97" s="731"/>
      <c r="UE97" s="731"/>
      <c r="UF97" s="731"/>
      <c r="UG97" s="731"/>
      <c r="UH97" s="731"/>
      <c r="UI97" s="731"/>
      <c r="UJ97" s="731"/>
      <c r="UK97" s="731"/>
      <c r="UL97" s="731"/>
      <c r="UM97" s="731"/>
      <c r="UN97" s="731"/>
      <c r="UO97" s="731"/>
      <c r="UP97" s="731"/>
      <c r="UQ97" s="731"/>
      <c r="UR97" s="731"/>
      <c r="US97" s="731"/>
      <c r="UT97" s="731"/>
      <c r="UU97" s="731"/>
      <c r="UV97" s="731"/>
      <c r="UW97" s="731"/>
      <c r="UX97" s="731"/>
      <c r="UY97" s="731"/>
      <c r="UZ97" s="731"/>
      <c r="VA97" s="731"/>
      <c r="VB97" s="731"/>
      <c r="VC97" s="731"/>
      <c r="VD97" s="731"/>
      <c r="VE97" s="731"/>
      <c r="VF97" s="731"/>
      <c r="VG97" s="731"/>
      <c r="VH97" s="731"/>
      <c r="VI97" s="731"/>
      <c r="VJ97" s="731"/>
      <c r="VK97" s="731"/>
      <c r="VL97" s="731"/>
      <c r="VM97" s="731"/>
      <c r="VN97" s="731"/>
      <c r="VO97" s="731"/>
      <c r="VP97" s="731"/>
      <c r="VQ97" s="731"/>
      <c r="VR97" s="731"/>
      <c r="VS97" s="731"/>
      <c r="VT97" s="731"/>
      <c r="VU97" s="731"/>
      <c r="VV97" s="731"/>
      <c r="VW97" s="731"/>
      <c r="VX97" s="731"/>
      <c r="VY97" s="731"/>
      <c r="VZ97" s="731"/>
      <c r="WA97" s="731"/>
      <c r="WB97" s="731"/>
      <c r="WC97" s="731"/>
      <c r="WD97" s="731"/>
      <c r="WE97" s="731"/>
      <c r="WF97" s="731"/>
      <c r="WG97" s="731"/>
      <c r="WH97" s="731"/>
      <c r="WI97" s="731"/>
      <c r="WJ97" s="731"/>
      <c r="WK97" s="731"/>
      <c r="WL97" s="731"/>
      <c r="WM97" s="731"/>
      <c r="WN97" s="731"/>
      <c r="WO97" s="731"/>
      <c r="WP97" s="731"/>
      <c r="WQ97" s="731"/>
      <c r="WR97" s="731"/>
      <c r="WS97" s="731"/>
      <c r="WT97" s="731"/>
      <c r="WU97" s="731"/>
      <c r="WV97" s="731"/>
      <c r="WW97" s="731"/>
      <c r="WX97" s="731"/>
      <c r="WY97" s="731"/>
      <c r="WZ97" s="731"/>
      <c r="XA97" s="731"/>
      <c r="XB97" s="731"/>
      <c r="XC97" s="731"/>
      <c r="XD97" s="731"/>
      <c r="XE97" s="731"/>
      <c r="XF97" s="731"/>
      <c r="XG97" s="731"/>
      <c r="XH97" s="731"/>
      <c r="XI97" s="731"/>
      <c r="XJ97" s="731"/>
      <c r="XK97" s="731"/>
      <c r="XL97" s="731"/>
      <c r="XM97" s="731"/>
      <c r="XN97" s="731"/>
      <c r="XO97" s="731"/>
      <c r="XP97" s="731"/>
      <c r="XQ97" s="731"/>
      <c r="XR97" s="731"/>
      <c r="XS97" s="731"/>
      <c r="XT97" s="731"/>
      <c r="XU97" s="731"/>
      <c r="XV97" s="731"/>
      <c r="XW97" s="731"/>
      <c r="XX97" s="731"/>
      <c r="XY97" s="731"/>
      <c r="XZ97" s="731"/>
      <c r="YA97" s="731"/>
      <c r="YB97" s="731"/>
      <c r="YC97" s="731"/>
      <c r="YD97" s="731"/>
      <c r="YE97" s="731"/>
      <c r="YF97" s="731"/>
      <c r="YG97" s="731"/>
      <c r="YH97" s="731"/>
      <c r="YI97" s="731"/>
      <c r="YJ97" s="731"/>
      <c r="YK97" s="731"/>
      <c r="YL97" s="731"/>
      <c r="YM97" s="731"/>
      <c r="YN97" s="731"/>
      <c r="YO97" s="731"/>
      <c r="YP97" s="731"/>
      <c r="YQ97" s="731"/>
      <c r="YR97" s="731"/>
      <c r="YS97" s="731"/>
      <c r="YT97" s="731"/>
      <c r="YU97" s="731"/>
      <c r="YV97" s="731"/>
      <c r="YW97" s="731"/>
      <c r="YX97" s="731"/>
      <c r="YY97" s="731"/>
      <c r="YZ97" s="731"/>
      <c r="ZA97" s="731"/>
      <c r="ZB97" s="731"/>
      <c r="ZC97" s="731"/>
      <c r="ZD97" s="731"/>
      <c r="ZE97" s="731"/>
      <c r="ZF97" s="731"/>
      <c r="ZG97" s="731"/>
      <c r="ZH97" s="731"/>
      <c r="ZI97" s="731"/>
      <c r="ZJ97" s="731"/>
      <c r="ZK97" s="731"/>
      <c r="ZL97" s="731"/>
      <c r="ZM97" s="731"/>
      <c r="ZN97" s="731"/>
      <c r="ZO97" s="731"/>
      <c r="ZP97" s="731"/>
      <c r="ZQ97" s="731"/>
      <c r="ZR97" s="731"/>
      <c r="ZS97" s="731"/>
      <c r="ZT97" s="731"/>
      <c r="ZU97" s="731"/>
      <c r="ZV97" s="731"/>
      <c r="ZW97" s="731"/>
      <c r="ZX97" s="731"/>
      <c r="ZY97" s="731"/>
      <c r="ZZ97" s="731"/>
      <c r="AAA97" s="731"/>
      <c r="AAB97" s="731"/>
      <c r="AAC97" s="731"/>
      <c r="AAD97" s="731"/>
      <c r="AAE97" s="731"/>
      <c r="AAF97" s="731"/>
      <c r="AAG97" s="731"/>
      <c r="AAH97" s="731"/>
      <c r="AAI97" s="731"/>
      <c r="AAJ97" s="731"/>
      <c r="AAK97" s="731"/>
      <c r="AAL97" s="731"/>
      <c r="AAM97" s="731"/>
      <c r="AAN97" s="731"/>
      <c r="AAO97" s="731"/>
      <c r="AAP97" s="731"/>
      <c r="AAQ97" s="731"/>
      <c r="AAR97" s="731"/>
      <c r="AAS97" s="731"/>
      <c r="AAT97" s="731"/>
      <c r="AAU97" s="731"/>
      <c r="AAV97" s="731"/>
      <c r="AAW97" s="731"/>
      <c r="AAX97" s="731"/>
      <c r="AAY97" s="731"/>
      <c r="AAZ97" s="731"/>
      <c r="ABA97" s="731"/>
      <c r="ABB97" s="731"/>
      <c r="ABC97" s="731"/>
      <c r="ABD97" s="731"/>
      <c r="ABE97" s="731"/>
      <c r="ABF97" s="731"/>
      <c r="ABG97" s="731"/>
      <c r="ABH97" s="731"/>
      <c r="ABI97" s="731"/>
      <c r="ABJ97" s="731"/>
      <c r="ABK97" s="731"/>
      <c r="ABL97" s="731"/>
      <c r="ABM97" s="731"/>
      <c r="ABN97" s="731"/>
      <c r="ABO97" s="731"/>
      <c r="ABP97" s="731"/>
      <c r="ABQ97" s="731"/>
      <c r="ABR97" s="731"/>
      <c r="ABS97" s="731"/>
      <c r="ABT97" s="731"/>
      <c r="ABU97" s="731"/>
      <c r="ABV97" s="731"/>
      <c r="ABW97" s="731"/>
      <c r="ABX97" s="731"/>
      <c r="ABY97" s="731"/>
      <c r="ABZ97" s="731"/>
      <c r="ACA97" s="731"/>
      <c r="ACB97" s="731"/>
      <c r="ACC97" s="731"/>
      <c r="ACD97" s="731"/>
      <c r="ACE97" s="731"/>
      <c r="ACF97" s="731"/>
      <c r="ACG97" s="731"/>
      <c r="ACH97" s="731"/>
      <c r="ACI97" s="731"/>
      <c r="ACJ97" s="731"/>
      <c r="ACK97" s="731"/>
      <c r="ACL97" s="731"/>
      <c r="ACM97" s="731"/>
      <c r="ACN97" s="731"/>
      <c r="ACO97" s="731"/>
      <c r="ACP97" s="731"/>
      <c r="ACQ97" s="731"/>
      <c r="ACR97" s="731"/>
      <c r="ACS97" s="731"/>
      <c r="ACT97" s="731"/>
      <c r="ACU97" s="731"/>
      <c r="ACV97" s="731"/>
      <c r="ACW97" s="731"/>
      <c r="ACX97" s="731"/>
      <c r="ACY97" s="731"/>
      <c r="ACZ97" s="731"/>
      <c r="ADA97" s="731"/>
      <c r="ADB97" s="731"/>
      <c r="ADC97" s="731"/>
      <c r="ADD97" s="731"/>
      <c r="ADE97" s="731"/>
      <c r="ADF97" s="731"/>
      <c r="ADG97" s="731"/>
      <c r="ADH97" s="731"/>
      <c r="ADI97" s="731"/>
      <c r="ADJ97" s="731"/>
      <c r="ADK97" s="731"/>
      <c r="ADL97" s="731"/>
      <c r="ADM97" s="731"/>
      <c r="ADN97" s="731"/>
      <c r="ADO97" s="731"/>
      <c r="ADP97" s="731"/>
      <c r="ADQ97" s="731"/>
      <c r="ADR97" s="731"/>
      <c r="ADS97" s="731"/>
      <c r="ADT97" s="731"/>
      <c r="ADU97" s="731"/>
      <c r="ADV97" s="731"/>
      <c r="ADW97" s="731"/>
      <c r="ADX97" s="731"/>
      <c r="ADY97" s="731"/>
      <c r="ADZ97" s="731"/>
      <c r="AEA97" s="731"/>
      <c r="AEB97" s="731"/>
      <c r="AEC97" s="731"/>
      <c r="AED97" s="731"/>
      <c r="AEE97" s="731"/>
      <c r="AEF97" s="731"/>
      <c r="AEG97" s="731"/>
      <c r="AEH97" s="731"/>
      <c r="AEI97" s="731"/>
      <c r="AEJ97" s="731"/>
      <c r="AEK97" s="731"/>
      <c r="AEL97" s="731"/>
      <c r="AEM97" s="731"/>
      <c r="AEN97" s="731"/>
      <c r="AEO97" s="731"/>
      <c r="AEP97" s="731"/>
      <c r="AEQ97" s="731"/>
      <c r="AER97" s="731"/>
      <c r="AES97" s="731"/>
      <c r="AET97" s="731"/>
      <c r="AEU97" s="731"/>
      <c r="AEV97" s="731"/>
      <c r="AEW97" s="731"/>
      <c r="AEX97" s="731"/>
      <c r="AEY97" s="731"/>
      <c r="AEZ97" s="731"/>
      <c r="AFA97" s="731"/>
      <c r="AFB97" s="731"/>
      <c r="AFC97" s="731"/>
      <c r="AFD97" s="731"/>
      <c r="AFE97" s="731"/>
      <c r="AFF97" s="731"/>
      <c r="AFG97" s="731"/>
      <c r="AFH97" s="731"/>
      <c r="AFI97" s="731"/>
      <c r="AFJ97" s="731"/>
      <c r="AFK97" s="731"/>
      <c r="AFL97" s="731"/>
      <c r="AFM97" s="731"/>
      <c r="AFN97" s="731"/>
      <c r="AFO97" s="731"/>
      <c r="AFP97" s="731"/>
      <c r="AFQ97" s="731"/>
      <c r="AFR97" s="731"/>
      <c r="AFS97" s="731"/>
      <c r="AFT97" s="731"/>
      <c r="AFU97" s="731"/>
      <c r="AFV97" s="731"/>
      <c r="AFW97" s="731"/>
      <c r="AFX97" s="731"/>
      <c r="AFY97" s="731"/>
      <c r="AFZ97" s="731"/>
      <c r="AGA97" s="731"/>
      <c r="AGB97" s="731"/>
      <c r="AGC97" s="731"/>
      <c r="AGD97" s="731"/>
      <c r="AGE97" s="731"/>
      <c r="AGF97" s="731"/>
      <c r="AGG97" s="731"/>
      <c r="AGH97" s="731"/>
      <c r="AGI97" s="731"/>
      <c r="AGJ97" s="731"/>
      <c r="AGK97" s="731"/>
      <c r="AGL97" s="731"/>
      <c r="AGM97" s="731"/>
      <c r="AGN97" s="731"/>
      <c r="AGO97" s="731"/>
      <c r="AGP97" s="731"/>
      <c r="AGQ97" s="731"/>
      <c r="AGR97" s="731"/>
      <c r="AGS97" s="731"/>
      <c r="AGT97" s="731"/>
      <c r="AGU97" s="731"/>
      <c r="AGV97" s="731"/>
      <c r="AGW97" s="731"/>
      <c r="AGX97" s="731"/>
      <c r="AGY97" s="731"/>
      <c r="AGZ97" s="731"/>
      <c r="AHA97" s="731"/>
      <c r="AHB97" s="731"/>
      <c r="AHC97" s="731"/>
      <c r="AHD97" s="731"/>
      <c r="AHE97" s="731"/>
      <c r="AHF97" s="731"/>
      <c r="AHG97" s="731"/>
      <c r="AHH97" s="731"/>
      <c r="AHI97" s="731"/>
      <c r="AHJ97" s="731"/>
      <c r="AHK97" s="731"/>
      <c r="AHL97" s="731"/>
      <c r="AHM97" s="731"/>
      <c r="AHN97" s="731"/>
      <c r="AHO97" s="731"/>
      <c r="AHP97" s="731"/>
      <c r="AHQ97" s="731"/>
      <c r="AHR97" s="731"/>
      <c r="AHS97" s="731"/>
      <c r="AHT97" s="731"/>
      <c r="AHU97" s="731"/>
      <c r="AHV97" s="731"/>
      <c r="AHW97" s="731"/>
      <c r="AHX97" s="731"/>
      <c r="AHY97" s="731"/>
      <c r="AHZ97" s="731"/>
      <c r="AIA97" s="731"/>
      <c r="AIB97" s="731"/>
      <c r="AIC97" s="731"/>
      <c r="AID97" s="731"/>
      <c r="AIE97" s="731"/>
      <c r="AIF97" s="731"/>
      <c r="AIG97" s="731"/>
      <c r="AIH97" s="731"/>
      <c r="AII97" s="731"/>
      <c r="AIJ97" s="731"/>
      <c r="AIK97" s="731"/>
      <c r="AIL97" s="731"/>
      <c r="AIM97" s="731"/>
      <c r="AIN97" s="731"/>
      <c r="AIO97" s="731"/>
      <c r="AIP97" s="731"/>
      <c r="AIQ97" s="731"/>
      <c r="AIR97" s="731"/>
      <c r="AIS97" s="731"/>
      <c r="AIT97" s="731"/>
      <c r="AIU97" s="731"/>
      <c r="AIV97" s="731"/>
      <c r="AIW97" s="731"/>
      <c r="AIX97" s="731"/>
      <c r="AIY97" s="731"/>
      <c r="AIZ97" s="731"/>
      <c r="AJA97" s="731"/>
      <c r="AJB97" s="731"/>
      <c r="AJC97" s="731"/>
      <c r="AJD97" s="731"/>
      <c r="AJE97" s="731"/>
      <c r="AJF97" s="731"/>
      <c r="AJG97" s="731"/>
      <c r="AJH97" s="731"/>
      <c r="AJI97" s="731"/>
      <c r="AJJ97" s="731"/>
      <c r="AJK97" s="731"/>
      <c r="AJL97" s="731"/>
      <c r="AJM97" s="731"/>
      <c r="AJN97" s="731"/>
      <c r="AJO97" s="731"/>
      <c r="AJP97" s="731"/>
      <c r="AJQ97" s="731"/>
      <c r="AJR97" s="731"/>
      <c r="AJS97" s="731"/>
      <c r="AJT97" s="731"/>
      <c r="AJU97" s="731"/>
      <c r="AJV97" s="731"/>
      <c r="AJW97" s="731"/>
      <c r="AJX97" s="731"/>
      <c r="AJY97" s="731"/>
      <c r="AJZ97" s="731"/>
      <c r="AKA97" s="731"/>
      <c r="AKB97" s="731"/>
      <c r="AKC97" s="731"/>
      <c r="AKD97" s="731"/>
      <c r="AKE97" s="731"/>
      <c r="AKF97" s="731"/>
      <c r="AKG97" s="731"/>
      <c r="AKH97" s="731"/>
      <c r="AKI97" s="731"/>
      <c r="AKJ97" s="731"/>
      <c r="AKK97" s="731"/>
      <c r="AKL97" s="731"/>
      <c r="AKM97" s="731"/>
      <c r="AKN97" s="731"/>
      <c r="AKO97" s="731"/>
      <c r="AKP97" s="731"/>
      <c r="AKQ97" s="731"/>
      <c r="AKR97" s="731"/>
      <c r="AKS97" s="731"/>
      <c r="AKT97" s="731"/>
      <c r="AKU97" s="731"/>
      <c r="AKV97" s="731"/>
      <c r="AKW97" s="731"/>
      <c r="AKX97" s="731"/>
      <c r="AKY97" s="731"/>
      <c r="AKZ97" s="731"/>
      <c r="ALA97" s="731"/>
      <c r="ALB97" s="731"/>
      <c r="ALC97" s="731"/>
      <c r="ALD97" s="731"/>
      <c r="ALE97" s="731"/>
      <c r="ALF97" s="731"/>
      <c r="ALG97" s="731"/>
      <c r="ALH97" s="731"/>
      <c r="ALI97" s="731"/>
      <c r="ALJ97" s="731"/>
      <c r="ALK97" s="731"/>
      <c r="ALL97" s="731"/>
      <c r="ALM97" s="731"/>
      <c r="ALN97" s="731"/>
      <c r="ALO97" s="731"/>
      <c r="ALP97" s="731"/>
      <c r="ALQ97" s="731"/>
      <c r="ALR97" s="731"/>
      <c r="ALS97" s="731"/>
      <c r="ALT97" s="731"/>
      <c r="ALU97" s="731"/>
      <c r="ALV97" s="731"/>
      <c r="ALW97" s="731"/>
      <c r="ALX97" s="731"/>
      <c r="ALY97" s="731"/>
      <c r="ALZ97" s="731"/>
      <c r="AMA97" s="731"/>
      <c r="AMB97" s="731"/>
      <c r="AMC97" s="731"/>
      <c r="AMD97" s="731"/>
      <c r="AME97" s="731"/>
      <c r="AMF97" s="731"/>
      <c r="AMG97" s="731"/>
      <c r="AMH97" s="731"/>
      <c r="AMI97" s="731"/>
      <c r="AMJ97" s="731"/>
      <c r="AMK97" s="731"/>
      <c r="AML97" s="731"/>
      <c r="AMM97" s="731"/>
      <c r="AMN97" s="731"/>
      <c r="AMO97" s="731"/>
      <c r="AMP97" s="731"/>
      <c r="AMQ97" s="731"/>
      <c r="AMR97" s="731"/>
      <c r="AMS97" s="731"/>
      <c r="AMT97" s="731"/>
      <c r="AMU97" s="731"/>
      <c r="AMV97" s="731"/>
      <c r="AMW97" s="731"/>
      <c r="AMX97" s="731"/>
      <c r="AMY97" s="731"/>
      <c r="AMZ97" s="731"/>
      <c r="ANA97" s="731"/>
      <c r="ANB97" s="731"/>
      <c r="ANC97" s="731"/>
      <c r="AND97" s="731"/>
      <c r="ANE97" s="731"/>
      <c r="ANF97" s="731"/>
      <c r="ANG97" s="731"/>
      <c r="ANH97" s="731"/>
      <c r="ANI97" s="731"/>
      <c r="ANJ97" s="731"/>
      <c r="ANK97" s="731"/>
      <c r="ANL97" s="731"/>
      <c r="ANM97" s="731"/>
      <c r="ANN97" s="731"/>
      <c r="ANO97" s="731"/>
      <c r="ANP97" s="731"/>
      <c r="ANQ97" s="731"/>
      <c r="ANR97" s="731"/>
      <c r="ANS97" s="731"/>
      <c r="ANT97" s="731"/>
      <c r="ANU97" s="731"/>
      <c r="ANV97" s="731"/>
      <c r="ANW97" s="731"/>
      <c r="ANX97" s="731"/>
      <c r="ANY97" s="731"/>
      <c r="ANZ97" s="731"/>
      <c r="AOA97" s="731"/>
      <c r="AOB97" s="731"/>
      <c r="AOC97" s="731"/>
      <c r="AOD97" s="731"/>
      <c r="AOE97" s="731"/>
      <c r="AOF97" s="731"/>
      <c r="AOG97" s="731"/>
      <c r="AOH97" s="731"/>
      <c r="AOI97" s="731"/>
      <c r="AOJ97" s="731"/>
      <c r="AOK97" s="731"/>
      <c r="AOL97" s="731"/>
      <c r="AOM97" s="731"/>
      <c r="AON97" s="731"/>
      <c r="AOO97" s="731"/>
      <c r="AOP97" s="731"/>
      <c r="AOQ97" s="731"/>
      <c r="AOR97" s="731"/>
      <c r="AOS97" s="731"/>
      <c r="AOT97" s="731"/>
      <c r="AOU97" s="731"/>
      <c r="AOV97" s="731"/>
      <c r="AOW97" s="731"/>
      <c r="AOX97" s="731"/>
      <c r="AOY97" s="731"/>
      <c r="AOZ97" s="731"/>
      <c r="APA97" s="731"/>
      <c r="APB97" s="731"/>
      <c r="APC97" s="731"/>
      <c r="APD97" s="731"/>
      <c r="APE97" s="731"/>
      <c r="APF97" s="731"/>
      <c r="APG97" s="731"/>
      <c r="APH97" s="731"/>
      <c r="API97" s="731"/>
      <c r="APJ97" s="731"/>
      <c r="APK97" s="731"/>
      <c r="APL97" s="731"/>
      <c r="APM97" s="731"/>
      <c r="APN97" s="731"/>
      <c r="APO97" s="731"/>
      <c r="APP97" s="731"/>
      <c r="APQ97" s="731"/>
      <c r="APR97" s="731"/>
      <c r="APS97" s="731"/>
      <c r="APT97" s="731"/>
      <c r="APU97" s="731"/>
      <c r="APV97" s="731"/>
      <c r="APW97" s="731"/>
      <c r="APX97" s="731"/>
      <c r="APY97" s="731"/>
      <c r="APZ97" s="731"/>
      <c r="AQA97" s="731"/>
      <c r="AQB97" s="731"/>
      <c r="AQC97" s="731"/>
      <c r="AQD97" s="731"/>
      <c r="AQE97" s="731"/>
      <c r="AQF97" s="731"/>
      <c r="AQG97" s="731"/>
      <c r="AQH97" s="731"/>
      <c r="AQI97" s="731"/>
      <c r="AQJ97" s="731"/>
      <c r="AQK97" s="731"/>
      <c r="AQL97" s="731"/>
      <c r="AQM97" s="731"/>
      <c r="AQN97" s="731"/>
      <c r="AQO97" s="731"/>
      <c r="AQP97" s="731"/>
      <c r="AQQ97" s="731"/>
      <c r="AQR97" s="731"/>
      <c r="AQS97" s="731"/>
      <c r="AQT97" s="731"/>
      <c r="AQU97" s="731"/>
      <c r="AQV97" s="731"/>
      <c r="AQW97" s="731"/>
      <c r="AQX97" s="731"/>
      <c r="AQY97" s="731"/>
      <c r="AQZ97" s="731"/>
      <c r="ARA97" s="731"/>
      <c r="ARB97" s="731"/>
      <c r="ARC97" s="731"/>
      <c r="ARD97" s="731"/>
      <c r="ARE97" s="731"/>
      <c r="ARF97" s="731"/>
      <c r="ARG97" s="731"/>
      <c r="ARH97" s="731"/>
      <c r="ARI97" s="731"/>
      <c r="ARJ97" s="731"/>
      <c r="ARK97" s="731"/>
      <c r="ARL97" s="731"/>
      <c r="ARM97" s="731"/>
      <c r="ARN97" s="731"/>
      <c r="ARO97" s="731"/>
      <c r="ARP97" s="731"/>
      <c r="ARQ97" s="731"/>
      <c r="ARR97" s="731"/>
      <c r="ARS97" s="731"/>
      <c r="ART97" s="731"/>
      <c r="ARU97" s="731"/>
      <c r="ARV97" s="731"/>
      <c r="ARW97" s="731"/>
      <c r="ARX97" s="731"/>
      <c r="ARY97" s="731"/>
      <c r="ARZ97" s="731"/>
      <c r="ASA97" s="731"/>
      <c r="ASB97" s="731"/>
      <c r="ASC97" s="731"/>
      <c r="ASD97" s="731"/>
      <c r="ASE97" s="731"/>
      <c r="ASF97" s="731"/>
      <c r="ASG97" s="731"/>
      <c r="ASH97" s="731"/>
      <c r="ASI97" s="731"/>
      <c r="ASJ97" s="731"/>
      <c r="ASK97" s="731"/>
      <c r="ASL97" s="731"/>
      <c r="ASM97" s="731"/>
      <c r="ASN97" s="731"/>
      <c r="ASO97" s="731"/>
      <c r="ASP97" s="731"/>
      <c r="ASQ97" s="731"/>
      <c r="ASR97" s="731"/>
      <c r="ASS97" s="731"/>
      <c r="AST97" s="731"/>
      <c r="ASU97" s="731"/>
      <c r="ASV97" s="731"/>
      <c r="ASW97" s="731"/>
      <c r="ASX97" s="731"/>
      <c r="ASY97" s="731"/>
      <c r="ASZ97" s="731"/>
      <c r="ATA97" s="731"/>
      <c r="ATB97" s="731"/>
      <c r="ATC97" s="731"/>
      <c r="ATD97" s="731"/>
      <c r="ATE97" s="731"/>
      <c r="ATF97" s="731"/>
      <c r="ATG97" s="731"/>
      <c r="ATH97" s="731"/>
      <c r="ATI97" s="731"/>
      <c r="ATJ97" s="731"/>
      <c r="ATK97" s="731"/>
      <c r="ATL97" s="731"/>
      <c r="ATM97" s="731"/>
      <c r="ATN97" s="731"/>
      <c r="ATO97" s="731"/>
      <c r="ATP97" s="731"/>
      <c r="ATQ97" s="731"/>
      <c r="ATR97" s="731"/>
      <c r="ATS97" s="731"/>
      <c r="ATT97" s="731"/>
      <c r="ATU97" s="731"/>
      <c r="ATV97" s="731"/>
      <c r="ATW97" s="731"/>
      <c r="ATX97" s="731"/>
      <c r="ATY97" s="731"/>
      <c r="ATZ97" s="731"/>
      <c r="AUA97" s="731"/>
      <c r="AUB97" s="731"/>
      <c r="AUC97" s="731"/>
      <c r="AUD97" s="731"/>
      <c r="AUE97" s="731"/>
      <c r="AUF97" s="731"/>
      <c r="AUG97" s="731"/>
      <c r="AUH97" s="731"/>
      <c r="AUI97" s="731"/>
      <c r="AUJ97" s="731"/>
      <c r="AUK97" s="731"/>
      <c r="AUL97" s="731"/>
      <c r="AUM97" s="731"/>
      <c r="AUN97" s="731"/>
      <c r="AUO97" s="731"/>
      <c r="AUP97" s="731"/>
      <c r="AUQ97" s="731"/>
      <c r="AUR97" s="731"/>
      <c r="AUS97" s="731"/>
      <c r="AUT97" s="731"/>
      <c r="AUU97" s="731"/>
      <c r="AUV97" s="731"/>
      <c r="AUW97" s="731"/>
      <c r="AUX97" s="731"/>
      <c r="AUY97" s="731"/>
      <c r="AUZ97" s="731"/>
      <c r="AVA97" s="731"/>
      <c r="AVB97" s="731"/>
      <c r="AVC97" s="731"/>
      <c r="AVD97" s="731"/>
      <c r="AVE97" s="731"/>
      <c r="AVF97" s="731"/>
      <c r="AVG97" s="731"/>
      <c r="AVH97" s="731"/>
      <c r="AVI97" s="731"/>
      <c r="AVJ97" s="731"/>
      <c r="AVK97" s="731"/>
      <c r="AVL97" s="731"/>
      <c r="AVM97" s="731"/>
      <c r="AVN97" s="731"/>
      <c r="AVO97" s="731"/>
      <c r="AVP97" s="731"/>
      <c r="AVQ97" s="731"/>
      <c r="AVR97" s="731"/>
      <c r="AVS97" s="731"/>
      <c r="AVT97" s="731"/>
      <c r="AVU97" s="731"/>
      <c r="AVV97" s="731"/>
      <c r="AVW97" s="731"/>
      <c r="AVX97" s="731"/>
      <c r="AVY97" s="731"/>
      <c r="AVZ97" s="731"/>
      <c r="AWA97" s="731"/>
      <c r="AWB97" s="731"/>
      <c r="AWC97" s="731"/>
      <c r="AWD97" s="731"/>
      <c r="AWE97" s="731"/>
      <c r="AWF97" s="731"/>
      <c r="AWG97" s="731"/>
      <c r="AWH97" s="731"/>
      <c r="AWI97" s="731"/>
      <c r="AWJ97" s="731"/>
      <c r="AWK97" s="731"/>
      <c r="AWL97" s="731"/>
      <c r="AWM97" s="731"/>
      <c r="AWN97" s="731"/>
      <c r="AWO97" s="731"/>
      <c r="AWP97" s="731"/>
      <c r="AWQ97" s="731"/>
      <c r="AWR97" s="731"/>
      <c r="AWS97" s="731"/>
      <c r="AWT97" s="731"/>
      <c r="AWU97" s="731"/>
      <c r="AWV97" s="731"/>
      <c r="AWW97" s="731"/>
      <c r="AWX97" s="731"/>
      <c r="AWY97" s="731"/>
      <c r="AWZ97" s="731"/>
      <c r="AXA97" s="731"/>
      <c r="AXB97" s="731"/>
      <c r="AXC97" s="731"/>
      <c r="AXD97" s="731"/>
      <c r="AXE97" s="731"/>
      <c r="AXF97" s="731"/>
      <c r="AXG97" s="731"/>
      <c r="AXH97" s="731"/>
      <c r="AXI97" s="731"/>
      <c r="AXJ97" s="731"/>
      <c r="AXK97" s="731"/>
      <c r="AXL97" s="731"/>
      <c r="AXM97" s="731"/>
      <c r="AXN97" s="731"/>
      <c r="AXO97" s="731"/>
      <c r="AXP97" s="731"/>
      <c r="AXQ97" s="731"/>
      <c r="AXR97" s="731"/>
      <c r="AXS97" s="731"/>
      <c r="AXT97" s="731"/>
      <c r="AXU97" s="731"/>
      <c r="AXV97" s="731"/>
      <c r="AXW97" s="731"/>
      <c r="AXX97" s="731"/>
      <c r="AXY97" s="731"/>
      <c r="AXZ97" s="731"/>
      <c r="AYA97" s="731"/>
      <c r="AYB97" s="731"/>
      <c r="AYC97" s="731"/>
      <c r="AYD97" s="731"/>
      <c r="AYE97" s="731"/>
      <c r="AYF97" s="731"/>
      <c r="AYG97" s="731"/>
      <c r="AYH97" s="731"/>
      <c r="AYI97" s="731"/>
      <c r="AYJ97" s="731"/>
      <c r="AYK97" s="731"/>
      <c r="AYL97" s="731"/>
      <c r="AYM97" s="731"/>
      <c r="AYN97" s="731"/>
      <c r="AYO97" s="731"/>
      <c r="AYP97" s="731"/>
      <c r="AYQ97" s="731"/>
      <c r="AYR97" s="731"/>
      <c r="AYS97" s="731"/>
      <c r="AYT97" s="731"/>
      <c r="AYU97" s="731"/>
      <c r="AYV97" s="731"/>
      <c r="AYW97" s="731"/>
      <c r="AYX97" s="731"/>
      <c r="AYY97" s="731"/>
      <c r="AYZ97" s="731"/>
      <c r="AZA97" s="731"/>
      <c r="AZB97" s="731"/>
      <c r="AZC97" s="731"/>
      <c r="AZD97" s="731"/>
      <c r="AZE97" s="731"/>
      <c r="AZF97" s="731"/>
      <c r="AZG97" s="731"/>
      <c r="AZH97" s="731"/>
      <c r="AZI97" s="731"/>
      <c r="AZJ97" s="731"/>
      <c r="AZK97" s="731"/>
      <c r="AZL97" s="731"/>
      <c r="AZM97" s="731"/>
      <c r="AZN97" s="731"/>
      <c r="AZO97" s="731"/>
      <c r="AZP97" s="731"/>
      <c r="AZQ97" s="731"/>
      <c r="AZR97" s="731"/>
      <c r="AZS97" s="731"/>
      <c r="AZT97" s="731"/>
      <c r="AZU97" s="731"/>
      <c r="AZV97" s="731"/>
      <c r="AZW97" s="731"/>
      <c r="AZX97" s="731"/>
      <c r="AZY97" s="731"/>
      <c r="AZZ97" s="731"/>
      <c r="BAA97" s="731"/>
      <c r="BAB97" s="731"/>
      <c r="BAC97" s="731"/>
      <c r="BAD97" s="731"/>
      <c r="BAE97" s="731"/>
      <c r="BAF97" s="731"/>
      <c r="BAG97" s="731"/>
      <c r="BAH97" s="731"/>
      <c r="BAI97" s="731"/>
      <c r="BAJ97" s="731"/>
      <c r="BAK97" s="731"/>
      <c r="BAL97" s="731"/>
      <c r="BAM97" s="731"/>
      <c r="BAN97" s="731"/>
      <c r="BAO97" s="731"/>
      <c r="BAP97" s="731"/>
      <c r="BAQ97" s="731"/>
      <c r="BAR97" s="731"/>
      <c r="BAS97" s="731"/>
      <c r="BAT97" s="731"/>
      <c r="BAU97" s="731"/>
      <c r="BAV97" s="731"/>
      <c r="BAW97" s="731"/>
      <c r="BAX97" s="731"/>
      <c r="BAY97" s="731"/>
      <c r="BAZ97" s="731"/>
      <c r="BBA97" s="731"/>
      <c r="BBB97" s="731"/>
      <c r="BBC97" s="731"/>
      <c r="BBD97" s="731"/>
      <c r="BBE97" s="731"/>
      <c r="BBF97" s="731"/>
      <c r="BBG97" s="731"/>
      <c r="BBH97" s="731"/>
      <c r="BBI97" s="731"/>
      <c r="BBJ97" s="731"/>
      <c r="BBK97" s="731"/>
      <c r="BBL97" s="731"/>
      <c r="BBM97" s="731"/>
      <c r="BBN97" s="731"/>
      <c r="BBO97" s="731"/>
      <c r="BBP97" s="731"/>
      <c r="BBQ97" s="731"/>
      <c r="BBR97" s="731"/>
      <c r="BBS97" s="731"/>
      <c r="BBT97" s="731"/>
      <c r="BBU97" s="731"/>
      <c r="BBV97" s="731"/>
      <c r="BBW97" s="731"/>
      <c r="BBX97" s="731"/>
      <c r="BBY97" s="731"/>
      <c r="BBZ97" s="731"/>
      <c r="BCA97" s="731"/>
      <c r="BCB97" s="731"/>
      <c r="BCC97" s="731"/>
      <c r="BCD97" s="731"/>
      <c r="BCE97" s="731"/>
      <c r="BCF97" s="731"/>
      <c r="BCG97" s="731"/>
      <c r="BCH97" s="731"/>
      <c r="BCI97" s="731"/>
      <c r="BCJ97" s="731"/>
      <c r="BCK97" s="731"/>
      <c r="BCL97" s="731"/>
      <c r="BCM97" s="731"/>
      <c r="BCN97" s="731"/>
      <c r="BCO97" s="731"/>
      <c r="BCP97" s="731"/>
      <c r="BCQ97" s="731"/>
      <c r="BCR97" s="731"/>
      <c r="BCS97" s="731"/>
      <c r="BCT97" s="731"/>
      <c r="BCU97" s="731"/>
      <c r="BCV97" s="731"/>
      <c r="BCW97" s="731"/>
      <c r="BCX97" s="731"/>
      <c r="BCY97" s="731"/>
      <c r="BCZ97" s="731"/>
      <c r="BDA97" s="731"/>
      <c r="BDB97" s="731"/>
      <c r="BDC97" s="731"/>
      <c r="BDD97" s="731"/>
      <c r="BDE97" s="731"/>
      <c r="BDF97" s="731"/>
      <c r="BDG97" s="731"/>
      <c r="BDH97" s="731"/>
      <c r="BDI97" s="731"/>
      <c r="BDJ97" s="731"/>
      <c r="BDK97" s="731"/>
      <c r="BDL97" s="731"/>
      <c r="BDM97" s="731"/>
      <c r="BDN97" s="731"/>
      <c r="BDO97" s="731"/>
      <c r="BDP97" s="731"/>
      <c r="BDQ97" s="731"/>
      <c r="BDR97" s="731"/>
      <c r="BDS97" s="731"/>
      <c r="BDT97" s="731"/>
      <c r="BDU97" s="731"/>
      <c r="BDV97" s="731"/>
      <c r="BDW97" s="731"/>
      <c r="BDX97" s="731"/>
      <c r="BDY97" s="731"/>
      <c r="BDZ97" s="731"/>
      <c r="BEA97" s="731"/>
      <c r="BEB97" s="731"/>
      <c r="BEC97" s="731"/>
      <c r="BED97" s="731"/>
      <c r="BEE97" s="731"/>
      <c r="BEF97" s="731"/>
      <c r="BEG97" s="731"/>
      <c r="BEH97" s="731"/>
      <c r="BEI97" s="731"/>
      <c r="BEJ97" s="731"/>
      <c r="BEK97" s="731"/>
      <c r="BEL97" s="731"/>
      <c r="BEM97" s="731"/>
      <c r="BEN97" s="731"/>
      <c r="BEO97" s="731"/>
      <c r="BEP97" s="731"/>
      <c r="BEQ97" s="731"/>
      <c r="BER97" s="731"/>
      <c r="BES97" s="731"/>
      <c r="BET97" s="731"/>
      <c r="BEU97" s="731"/>
      <c r="BEV97" s="731"/>
      <c r="BEW97" s="731"/>
      <c r="BEX97" s="731"/>
      <c r="BEY97" s="731"/>
      <c r="BEZ97" s="731"/>
      <c r="BFA97" s="731"/>
      <c r="BFB97" s="731"/>
      <c r="BFC97" s="731"/>
      <c r="BFD97" s="731"/>
      <c r="BFE97" s="731"/>
      <c r="BFF97" s="731"/>
      <c r="BFG97" s="731"/>
      <c r="BFH97" s="731"/>
      <c r="BFI97" s="731"/>
      <c r="BFJ97" s="731"/>
      <c r="BFK97" s="731"/>
      <c r="BFL97" s="731"/>
      <c r="BFM97" s="731"/>
      <c r="BFN97" s="731"/>
      <c r="BFO97" s="731"/>
      <c r="BFP97" s="731"/>
      <c r="BFQ97" s="731"/>
      <c r="BFR97" s="731"/>
      <c r="BFS97" s="731"/>
      <c r="BFT97" s="731"/>
      <c r="BFU97" s="731"/>
      <c r="BFV97" s="731"/>
      <c r="BFW97" s="731"/>
      <c r="BFX97" s="731"/>
      <c r="BFY97" s="731"/>
      <c r="BFZ97" s="731"/>
      <c r="BGA97" s="731"/>
      <c r="BGB97" s="731"/>
      <c r="BGC97" s="731"/>
      <c r="BGD97" s="731"/>
      <c r="BGE97" s="731"/>
      <c r="BGF97" s="731"/>
      <c r="BGG97" s="731"/>
      <c r="BGH97" s="731"/>
      <c r="BGI97" s="731"/>
      <c r="BGJ97" s="731"/>
      <c r="BGK97" s="731"/>
      <c r="BGL97" s="731"/>
      <c r="BGM97" s="731"/>
      <c r="BGN97" s="731"/>
      <c r="BGO97" s="731"/>
      <c r="BGP97" s="731"/>
      <c r="BGQ97" s="731"/>
      <c r="BGR97" s="731"/>
      <c r="BGS97" s="731"/>
      <c r="BGT97" s="731"/>
      <c r="BGU97" s="731"/>
      <c r="BGV97" s="731"/>
      <c r="BGW97" s="731"/>
      <c r="BGX97" s="731"/>
      <c r="BGY97" s="731"/>
      <c r="BGZ97" s="731"/>
      <c r="BHA97" s="731"/>
      <c r="BHB97" s="731"/>
      <c r="BHC97" s="731"/>
      <c r="BHD97" s="731"/>
      <c r="BHE97" s="731"/>
      <c r="BHF97" s="731"/>
      <c r="BHG97" s="731"/>
      <c r="BHH97" s="731"/>
      <c r="BHI97" s="731"/>
      <c r="BHJ97" s="731"/>
      <c r="BHK97" s="731"/>
      <c r="BHL97" s="731"/>
      <c r="BHM97" s="731"/>
      <c r="BHN97" s="731"/>
      <c r="BHO97" s="731"/>
      <c r="BHP97" s="731"/>
      <c r="BHQ97" s="731"/>
      <c r="BHR97" s="731"/>
      <c r="BHS97" s="731"/>
      <c r="BHT97" s="731"/>
      <c r="BHU97" s="731"/>
      <c r="BHV97" s="731"/>
      <c r="BHW97" s="731"/>
      <c r="BHX97" s="731"/>
      <c r="BHY97" s="731"/>
      <c r="BHZ97" s="731"/>
      <c r="BIA97" s="731"/>
      <c r="BIB97" s="731"/>
      <c r="BIC97" s="731"/>
      <c r="BID97" s="731"/>
      <c r="BIE97" s="731"/>
      <c r="BIF97" s="731"/>
      <c r="BIG97" s="731"/>
      <c r="BIH97" s="731"/>
      <c r="BII97" s="731"/>
      <c r="BIJ97" s="731"/>
      <c r="BIK97" s="731"/>
      <c r="BIL97" s="731"/>
      <c r="BIM97" s="731"/>
      <c r="BIN97" s="731"/>
      <c r="BIO97" s="731"/>
      <c r="BIP97" s="731"/>
      <c r="BIQ97" s="731"/>
      <c r="BIR97" s="731"/>
      <c r="BIS97" s="731"/>
      <c r="BIT97" s="731"/>
      <c r="BIU97" s="731"/>
      <c r="BIV97" s="731"/>
      <c r="BIW97" s="731"/>
      <c r="BIX97" s="731"/>
      <c r="BIY97" s="731"/>
      <c r="BIZ97" s="731"/>
      <c r="BJA97" s="731"/>
      <c r="BJB97" s="731"/>
      <c r="BJC97" s="731"/>
      <c r="BJD97" s="731"/>
      <c r="BJE97" s="731"/>
      <c r="BJF97" s="731"/>
      <c r="BJG97" s="731"/>
      <c r="BJH97" s="731"/>
      <c r="BJI97" s="731"/>
      <c r="BJJ97" s="731"/>
      <c r="BJK97" s="731"/>
      <c r="BJL97" s="731"/>
      <c r="BJM97" s="731"/>
      <c r="BJN97" s="731"/>
      <c r="BJO97" s="731"/>
      <c r="BJP97" s="731"/>
      <c r="BJQ97" s="731"/>
      <c r="BJR97" s="731"/>
      <c r="BJS97" s="731"/>
      <c r="BJT97" s="731"/>
      <c r="BJU97" s="731"/>
      <c r="BJV97" s="731"/>
      <c r="BJW97" s="731"/>
      <c r="BJX97" s="731"/>
      <c r="BJY97" s="731"/>
      <c r="BJZ97" s="731"/>
      <c r="BKA97" s="731"/>
      <c r="BKB97" s="731"/>
      <c r="BKC97" s="731"/>
      <c r="BKD97" s="731"/>
      <c r="BKE97" s="731"/>
      <c r="BKF97" s="731"/>
      <c r="BKG97" s="731"/>
      <c r="BKH97" s="731"/>
      <c r="BKI97" s="731"/>
      <c r="BKJ97" s="731"/>
      <c r="BKK97" s="731"/>
      <c r="BKL97" s="731"/>
      <c r="BKM97" s="731"/>
      <c r="BKN97" s="731"/>
      <c r="BKO97" s="731"/>
      <c r="BKP97" s="731"/>
      <c r="BKQ97" s="731"/>
      <c r="BKR97" s="731"/>
      <c r="BKS97" s="731"/>
      <c r="BKT97" s="731"/>
      <c r="BKU97" s="731"/>
      <c r="BKV97" s="731"/>
      <c r="BKW97" s="731"/>
      <c r="BKX97" s="731"/>
      <c r="BKY97" s="731"/>
      <c r="BKZ97" s="731"/>
      <c r="BLA97" s="731"/>
      <c r="BLB97" s="731"/>
      <c r="BLC97" s="731"/>
      <c r="BLD97" s="731"/>
      <c r="BLE97" s="731"/>
      <c r="BLF97" s="731"/>
      <c r="BLG97" s="731"/>
      <c r="BLH97" s="731"/>
      <c r="BLI97" s="731"/>
      <c r="BLJ97" s="731"/>
      <c r="BLK97" s="731"/>
      <c r="BLL97" s="731"/>
      <c r="BLM97" s="731"/>
      <c r="BLN97" s="731"/>
      <c r="BLO97" s="731"/>
      <c r="BLP97" s="731"/>
      <c r="BLQ97" s="731"/>
      <c r="BLR97" s="731"/>
      <c r="BLS97" s="731"/>
      <c r="BLT97" s="731"/>
      <c r="BLU97" s="731"/>
      <c r="BLV97" s="731"/>
      <c r="BLW97" s="731"/>
      <c r="BLX97" s="731"/>
      <c r="BLY97" s="731"/>
      <c r="BLZ97" s="731"/>
      <c r="BMA97" s="731"/>
      <c r="BMB97" s="731"/>
      <c r="BMC97" s="731"/>
      <c r="BMD97" s="731"/>
      <c r="BME97" s="731"/>
      <c r="BMF97" s="731"/>
      <c r="BMG97" s="731"/>
      <c r="BMH97" s="731"/>
      <c r="BMI97" s="731"/>
      <c r="BMJ97" s="731"/>
      <c r="BMK97" s="731"/>
      <c r="BML97" s="731"/>
      <c r="BMM97" s="731"/>
      <c r="BMN97" s="731"/>
      <c r="BMO97" s="731"/>
      <c r="BMP97" s="731"/>
      <c r="BMQ97" s="731"/>
      <c r="BMR97" s="731"/>
      <c r="BMS97" s="731"/>
      <c r="BMT97" s="731"/>
      <c r="BMU97" s="731"/>
      <c r="BMV97" s="731"/>
      <c r="BMW97" s="731"/>
      <c r="BMX97" s="731"/>
      <c r="BMY97" s="731"/>
      <c r="BMZ97" s="731"/>
      <c r="BNA97" s="731"/>
      <c r="BNB97" s="731"/>
      <c r="BNC97" s="731"/>
      <c r="BND97" s="731"/>
      <c r="BNE97" s="731"/>
      <c r="BNF97" s="731"/>
      <c r="BNG97" s="731"/>
      <c r="BNH97" s="731"/>
      <c r="BNI97" s="731"/>
      <c r="BNJ97" s="731"/>
      <c r="BNK97" s="731"/>
      <c r="BNL97" s="731"/>
      <c r="BNM97" s="731"/>
      <c r="BNN97" s="731"/>
      <c r="BNO97" s="731"/>
      <c r="BNP97" s="731"/>
      <c r="BNQ97" s="731"/>
      <c r="BNR97" s="731"/>
      <c r="BNS97" s="731"/>
      <c r="BNT97" s="731"/>
      <c r="BNU97" s="731"/>
      <c r="BNV97" s="731"/>
      <c r="BNW97" s="731"/>
      <c r="BNX97" s="731"/>
      <c r="BNY97" s="731"/>
      <c r="BNZ97" s="731"/>
      <c r="BOA97" s="731"/>
      <c r="BOB97" s="731"/>
      <c r="BOC97" s="731"/>
      <c r="BOD97" s="731"/>
      <c r="BOE97" s="731"/>
      <c r="BOF97" s="731"/>
      <c r="BOG97" s="731"/>
      <c r="BOH97" s="731"/>
      <c r="BOI97" s="731"/>
      <c r="BOJ97" s="731"/>
      <c r="BOK97" s="731"/>
      <c r="BOL97" s="731"/>
      <c r="BOM97" s="731"/>
      <c r="BON97" s="731"/>
      <c r="BOO97" s="731"/>
      <c r="BOP97" s="731"/>
      <c r="BOQ97" s="731"/>
      <c r="BOR97" s="731"/>
      <c r="BOS97" s="731"/>
      <c r="BOT97" s="731"/>
      <c r="BOU97" s="731"/>
      <c r="BOV97" s="731"/>
      <c r="BOW97" s="731"/>
      <c r="BOX97" s="731"/>
      <c r="BOY97" s="731"/>
      <c r="BOZ97" s="731"/>
      <c r="BPA97" s="731"/>
      <c r="BPB97" s="731"/>
      <c r="BPC97" s="731"/>
      <c r="BPD97" s="731"/>
      <c r="BPE97" s="731"/>
      <c r="BPF97" s="731"/>
      <c r="BPG97" s="731"/>
      <c r="BPH97" s="731"/>
      <c r="BPI97" s="731"/>
      <c r="BPJ97" s="731"/>
      <c r="BPK97" s="731"/>
      <c r="BPL97" s="731"/>
      <c r="BPM97" s="731"/>
      <c r="BPN97" s="731"/>
      <c r="BPO97" s="731"/>
      <c r="BPP97" s="731"/>
      <c r="BPQ97" s="731"/>
      <c r="BPR97" s="731"/>
      <c r="BPS97" s="731"/>
      <c r="BPT97" s="731"/>
      <c r="BPU97" s="731"/>
      <c r="BPV97" s="731"/>
      <c r="BPW97" s="731"/>
      <c r="BPX97" s="731"/>
      <c r="BPY97" s="731"/>
      <c r="BPZ97" s="731"/>
      <c r="BQA97" s="731"/>
      <c r="BQB97" s="731"/>
      <c r="BQC97" s="731"/>
      <c r="BQD97" s="731"/>
      <c r="BQE97" s="731"/>
      <c r="BQF97" s="731"/>
      <c r="BQG97" s="731"/>
      <c r="BQH97" s="731"/>
      <c r="BQI97" s="731"/>
      <c r="BQJ97" s="731"/>
      <c r="BQK97" s="731"/>
      <c r="BQL97" s="731"/>
      <c r="BQM97" s="731"/>
      <c r="BQN97" s="731"/>
      <c r="BQO97" s="731"/>
      <c r="BQP97" s="731"/>
      <c r="BQQ97" s="731"/>
      <c r="BQR97" s="731"/>
      <c r="BQS97" s="731"/>
      <c r="BQT97" s="731"/>
      <c r="BQU97" s="731"/>
      <c r="BQV97" s="731"/>
      <c r="BQW97" s="731"/>
      <c r="BQX97" s="731"/>
      <c r="BQY97" s="731"/>
      <c r="BQZ97" s="731"/>
      <c r="BRA97" s="731"/>
      <c r="BRB97" s="731"/>
      <c r="BRC97" s="731"/>
      <c r="BRD97" s="731"/>
      <c r="BRE97" s="731"/>
      <c r="BRF97" s="731"/>
      <c r="BRG97" s="731"/>
      <c r="BRH97" s="731"/>
      <c r="BRI97" s="731"/>
      <c r="BRJ97" s="731"/>
      <c r="BRK97" s="731"/>
      <c r="BRL97" s="731"/>
      <c r="BRM97" s="731"/>
      <c r="BRN97" s="731"/>
      <c r="BRO97" s="731"/>
      <c r="BRP97" s="731"/>
      <c r="BRQ97" s="731"/>
      <c r="BRR97" s="731"/>
      <c r="BRS97" s="731"/>
      <c r="BRT97" s="731"/>
      <c r="BRU97" s="731"/>
      <c r="BRV97" s="731"/>
      <c r="BRW97" s="731"/>
      <c r="BRX97" s="731"/>
      <c r="BRY97" s="731"/>
      <c r="BRZ97" s="731"/>
      <c r="BSA97" s="731"/>
      <c r="BSB97" s="731"/>
      <c r="BSC97" s="731"/>
      <c r="BSD97" s="731"/>
      <c r="BSE97" s="731"/>
      <c r="BSF97" s="731"/>
      <c r="BSG97" s="731"/>
      <c r="BSH97" s="731"/>
      <c r="BSI97" s="731"/>
      <c r="BSJ97" s="731"/>
      <c r="BSK97" s="731"/>
      <c r="BSL97" s="731"/>
      <c r="BSM97" s="731"/>
      <c r="BSN97" s="731"/>
      <c r="BSO97" s="731"/>
      <c r="BSP97" s="731"/>
      <c r="BSQ97" s="731"/>
      <c r="BSR97" s="731"/>
      <c r="BSS97" s="731"/>
      <c r="BST97" s="731"/>
      <c r="BSU97" s="731"/>
      <c r="BSV97" s="731"/>
      <c r="BSW97" s="731"/>
      <c r="BSX97" s="731"/>
      <c r="BSY97" s="731"/>
      <c r="BSZ97" s="731"/>
      <c r="BTA97" s="731"/>
      <c r="BTB97" s="731"/>
      <c r="BTC97" s="731"/>
      <c r="BTD97" s="731"/>
      <c r="BTE97" s="731"/>
      <c r="BTF97" s="731"/>
      <c r="BTG97" s="731"/>
      <c r="BTH97" s="731"/>
      <c r="BTI97" s="731"/>
      <c r="BTJ97" s="731"/>
      <c r="BTK97" s="731"/>
      <c r="BTL97" s="731"/>
      <c r="BTM97" s="731"/>
      <c r="BTN97" s="731"/>
      <c r="BTO97" s="731"/>
      <c r="BTP97" s="731"/>
      <c r="BTQ97" s="731"/>
      <c r="BTR97" s="731"/>
      <c r="BTS97" s="731"/>
      <c r="BTT97" s="731"/>
      <c r="BTU97" s="731"/>
      <c r="BTV97" s="731"/>
      <c r="BTW97" s="731"/>
      <c r="BTX97" s="731"/>
      <c r="BTY97" s="731"/>
      <c r="BTZ97" s="731"/>
      <c r="BUA97" s="731"/>
      <c r="BUB97" s="731"/>
      <c r="BUC97" s="731"/>
      <c r="BUD97" s="731"/>
      <c r="BUE97" s="731"/>
      <c r="BUF97" s="731"/>
      <c r="BUG97" s="731"/>
      <c r="BUH97" s="731"/>
      <c r="BUI97" s="731"/>
      <c r="BUJ97" s="731"/>
      <c r="BUK97" s="731"/>
      <c r="BUL97" s="731"/>
      <c r="BUM97" s="731"/>
      <c r="BUN97" s="731"/>
      <c r="BUO97" s="731"/>
      <c r="BUP97" s="731"/>
      <c r="BUQ97" s="731"/>
      <c r="BUR97" s="731"/>
      <c r="BUS97" s="731"/>
      <c r="BUT97" s="731"/>
      <c r="BUU97" s="731"/>
      <c r="BUV97" s="731"/>
      <c r="BUW97" s="731"/>
      <c r="BUX97" s="731"/>
      <c r="BUY97" s="731"/>
      <c r="BUZ97" s="731"/>
      <c r="BVA97" s="731"/>
      <c r="BVB97" s="731"/>
      <c r="BVC97" s="731"/>
      <c r="BVD97" s="731"/>
      <c r="BVE97" s="731"/>
      <c r="BVF97" s="731"/>
      <c r="BVG97" s="731"/>
      <c r="BVH97" s="731"/>
      <c r="BVI97" s="731"/>
      <c r="BVJ97" s="731"/>
      <c r="BVK97" s="731"/>
      <c r="BVL97" s="731"/>
      <c r="BVM97" s="731"/>
      <c r="BVN97" s="731"/>
      <c r="BVO97" s="731"/>
      <c r="BVP97" s="731"/>
      <c r="BVQ97" s="731"/>
      <c r="BVR97" s="731"/>
      <c r="BVS97" s="731"/>
      <c r="BVT97" s="731"/>
      <c r="BVU97" s="731"/>
      <c r="BVV97" s="731"/>
      <c r="BVW97" s="731"/>
      <c r="BVX97" s="731"/>
      <c r="BVY97" s="731"/>
      <c r="BVZ97" s="731"/>
      <c r="BWA97" s="731"/>
      <c r="BWB97" s="731"/>
      <c r="BWC97" s="731"/>
      <c r="BWD97" s="731"/>
      <c r="BWE97" s="731"/>
      <c r="BWF97" s="731"/>
      <c r="BWG97" s="731"/>
      <c r="BWH97" s="731"/>
      <c r="BWI97" s="731"/>
      <c r="BWJ97" s="731"/>
      <c r="BWK97" s="731"/>
      <c r="BWL97" s="731"/>
      <c r="BWM97" s="731"/>
      <c r="BWN97" s="731"/>
      <c r="BWO97" s="731"/>
      <c r="BWP97" s="731"/>
      <c r="BWQ97" s="731"/>
      <c r="BWR97" s="731"/>
      <c r="BWS97" s="731"/>
      <c r="BWT97" s="731"/>
      <c r="BWU97" s="731"/>
      <c r="BWV97" s="731"/>
      <c r="BWW97" s="731"/>
      <c r="BWX97" s="731"/>
      <c r="BWY97" s="731"/>
      <c r="BWZ97" s="731"/>
      <c r="BXA97" s="731"/>
      <c r="BXB97" s="731"/>
      <c r="BXC97" s="731"/>
      <c r="BXD97" s="731"/>
      <c r="BXE97" s="731"/>
      <c r="BXF97" s="731"/>
      <c r="BXG97" s="731"/>
      <c r="BXH97" s="731"/>
      <c r="BXI97" s="731"/>
      <c r="BXJ97" s="731"/>
      <c r="BXK97" s="731"/>
      <c r="BXL97" s="731"/>
      <c r="BXM97" s="731"/>
      <c r="BXN97" s="731"/>
      <c r="BXO97" s="731"/>
      <c r="BXP97" s="731"/>
      <c r="BXQ97" s="731"/>
      <c r="BXR97" s="731"/>
      <c r="BXS97" s="731"/>
      <c r="BXT97" s="731"/>
      <c r="BXU97" s="731"/>
      <c r="BXV97" s="731"/>
      <c r="BXW97" s="731"/>
      <c r="BXX97" s="731"/>
      <c r="BXY97" s="731"/>
      <c r="BXZ97" s="731"/>
      <c r="BYA97" s="731"/>
      <c r="BYB97" s="731"/>
      <c r="BYC97" s="731"/>
      <c r="BYD97" s="731"/>
      <c r="BYE97" s="731"/>
      <c r="BYF97" s="731"/>
      <c r="BYG97" s="731"/>
      <c r="BYH97" s="731"/>
      <c r="BYI97" s="731"/>
      <c r="BYJ97" s="731"/>
      <c r="BYK97" s="731"/>
      <c r="BYL97" s="731"/>
      <c r="BYM97" s="731"/>
      <c r="BYN97" s="731"/>
      <c r="BYO97" s="731"/>
      <c r="BYP97" s="731"/>
      <c r="BYQ97" s="731"/>
      <c r="BYR97" s="731"/>
      <c r="BYS97" s="731"/>
      <c r="BYT97" s="731"/>
      <c r="BYU97" s="731"/>
      <c r="BYV97" s="731"/>
      <c r="BYW97" s="731"/>
      <c r="BYX97" s="731"/>
      <c r="BYY97" s="731"/>
      <c r="BYZ97" s="731"/>
      <c r="BZA97" s="731"/>
      <c r="BZB97" s="731"/>
      <c r="BZC97" s="731"/>
      <c r="BZD97" s="731"/>
      <c r="BZE97" s="731"/>
      <c r="BZF97" s="731"/>
      <c r="BZG97" s="731"/>
      <c r="BZH97" s="731"/>
      <c r="BZI97" s="731"/>
      <c r="BZJ97" s="731"/>
      <c r="BZK97" s="731"/>
      <c r="BZL97" s="731"/>
      <c r="BZM97" s="731"/>
      <c r="BZN97" s="731"/>
      <c r="BZO97" s="731"/>
      <c r="BZP97" s="731"/>
      <c r="BZQ97" s="731"/>
      <c r="BZR97" s="731"/>
      <c r="BZS97" s="731"/>
      <c r="BZT97" s="731"/>
      <c r="BZU97" s="731"/>
      <c r="BZV97" s="731"/>
      <c r="BZW97" s="731"/>
      <c r="BZX97" s="731"/>
      <c r="BZY97" s="731"/>
      <c r="BZZ97" s="731"/>
      <c r="CAA97" s="731"/>
      <c r="CAB97" s="731"/>
      <c r="CAC97" s="731"/>
      <c r="CAD97" s="731"/>
      <c r="CAE97" s="731"/>
      <c r="CAF97" s="731"/>
      <c r="CAG97" s="731"/>
      <c r="CAH97" s="731"/>
      <c r="CAI97" s="731"/>
      <c r="CAJ97" s="731"/>
      <c r="CAK97" s="731"/>
      <c r="CAL97" s="731"/>
      <c r="CAM97" s="731"/>
      <c r="CAN97" s="731"/>
      <c r="CAO97" s="731"/>
      <c r="CAP97" s="731"/>
      <c r="CAQ97" s="731"/>
      <c r="CAR97" s="731"/>
      <c r="CAS97" s="731"/>
      <c r="CAT97" s="731"/>
      <c r="CAU97" s="731"/>
      <c r="CAV97" s="731"/>
      <c r="CAW97" s="731"/>
      <c r="CAX97" s="731"/>
      <c r="CAY97" s="731"/>
      <c r="CAZ97" s="731"/>
      <c r="CBA97" s="731"/>
      <c r="CBB97" s="731"/>
      <c r="CBC97" s="731"/>
      <c r="CBD97" s="731"/>
      <c r="CBE97" s="731"/>
      <c r="CBF97" s="731"/>
      <c r="CBG97" s="731"/>
      <c r="CBH97" s="731"/>
      <c r="CBI97" s="731"/>
      <c r="CBJ97" s="731"/>
      <c r="CBK97" s="731"/>
      <c r="CBL97" s="731"/>
      <c r="CBM97" s="731"/>
      <c r="CBN97" s="731"/>
      <c r="CBO97" s="731"/>
      <c r="CBP97" s="731"/>
      <c r="CBQ97" s="731"/>
      <c r="CBR97" s="731"/>
      <c r="CBS97" s="731"/>
      <c r="CBT97" s="731"/>
      <c r="CBU97" s="731"/>
      <c r="CBV97" s="731"/>
      <c r="CBW97" s="731"/>
      <c r="CBX97" s="731"/>
      <c r="CBY97" s="731"/>
      <c r="CBZ97" s="731"/>
      <c r="CCA97" s="731"/>
      <c r="CCB97" s="731"/>
      <c r="CCC97" s="731"/>
      <c r="CCD97" s="731"/>
      <c r="CCE97" s="731"/>
      <c r="CCF97" s="731"/>
      <c r="CCG97" s="731"/>
      <c r="CCH97" s="731"/>
      <c r="CCI97" s="731"/>
      <c r="CCJ97" s="731"/>
      <c r="CCK97" s="731"/>
      <c r="CCL97" s="731"/>
      <c r="CCM97" s="731"/>
      <c r="CCN97" s="731"/>
      <c r="CCO97" s="731"/>
      <c r="CCP97" s="731"/>
      <c r="CCQ97" s="731"/>
      <c r="CCR97" s="731"/>
      <c r="CCS97" s="731"/>
      <c r="CCT97" s="731"/>
      <c r="CCU97" s="731"/>
      <c r="CCV97" s="731"/>
      <c r="CCW97" s="731"/>
      <c r="CCX97" s="731"/>
      <c r="CCY97" s="731"/>
      <c r="CCZ97" s="731"/>
      <c r="CDA97" s="731"/>
      <c r="CDB97" s="731"/>
      <c r="CDC97" s="731"/>
      <c r="CDD97" s="731"/>
      <c r="CDE97" s="731"/>
      <c r="CDF97" s="731"/>
      <c r="CDG97" s="731"/>
      <c r="CDH97" s="731"/>
      <c r="CDI97" s="731"/>
      <c r="CDJ97" s="731"/>
      <c r="CDK97" s="731"/>
      <c r="CDL97" s="731"/>
      <c r="CDM97" s="731"/>
      <c r="CDN97" s="731"/>
      <c r="CDO97" s="731"/>
      <c r="CDP97" s="731"/>
      <c r="CDQ97" s="731"/>
      <c r="CDR97" s="731"/>
      <c r="CDS97" s="731"/>
      <c r="CDT97" s="731"/>
      <c r="CDU97" s="731"/>
      <c r="CDV97" s="731"/>
      <c r="CDW97" s="731"/>
      <c r="CDX97" s="731"/>
      <c r="CDY97" s="731"/>
      <c r="CDZ97" s="731"/>
      <c r="CEA97" s="731"/>
      <c r="CEB97" s="731"/>
      <c r="CEC97" s="731"/>
      <c r="CED97" s="731"/>
      <c r="CEE97" s="731"/>
      <c r="CEF97" s="731"/>
      <c r="CEG97" s="731"/>
      <c r="CEH97" s="731"/>
      <c r="CEI97" s="731"/>
      <c r="CEJ97" s="731"/>
      <c r="CEK97" s="731"/>
      <c r="CEL97" s="731"/>
      <c r="CEM97" s="731"/>
      <c r="CEN97" s="731"/>
      <c r="CEO97" s="731"/>
      <c r="CEP97" s="731"/>
      <c r="CEQ97" s="731"/>
      <c r="CER97" s="731"/>
      <c r="CES97" s="731"/>
      <c r="CET97" s="731"/>
      <c r="CEU97" s="731"/>
      <c r="CEV97" s="731"/>
      <c r="CEW97" s="731"/>
      <c r="CEX97" s="731"/>
      <c r="CEY97" s="731"/>
      <c r="CEZ97" s="731"/>
      <c r="CFA97" s="731"/>
      <c r="CFB97" s="731"/>
      <c r="CFC97" s="731"/>
      <c r="CFD97" s="731"/>
      <c r="CFE97" s="731"/>
      <c r="CFF97" s="731"/>
      <c r="CFG97" s="731"/>
      <c r="CFH97" s="731"/>
      <c r="CFI97" s="731"/>
      <c r="CFJ97" s="731"/>
      <c r="CFK97" s="731"/>
      <c r="CFL97" s="731"/>
      <c r="CFM97" s="731"/>
      <c r="CFN97" s="731"/>
      <c r="CFO97" s="731"/>
      <c r="CFP97" s="731"/>
      <c r="CFQ97" s="731"/>
      <c r="CFR97" s="731"/>
      <c r="CFS97" s="731"/>
      <c r="CFT97" s="731"/>
      <c r="CFU97" s="731"/>
      <c r="CFV97" s="731"/>
      <c r="CFW97" s="731"/>
      <c r="CFX97" s="731"/>
      <c r="CFY97" s="731"/>
      <c r="CFZ97" s="731"/>
      <c r="CGA97" s="731"/>
      <c r="CGB97" s="731"/>
      <c r="CGC97" s="731"/>
      <c r="CGD97" s="731"/>
      <c r="CGE97" s="731"/>
      <c r="CGF97" s="731"/>
      <c r="CGG97" s="731"/>
      <c r="CGH97" s="731"/>
      <c r="CGI97" s="731"/>
      <c r="CGJ97" s="731"/>
      <c r="CGK97" s="731"/>
      <c r="CGL97" s="731"/>
      <c r="CGM97" s="731"/>
      <c r="CGN97" s="731"/>
      <c r="CGO97" s="731"/>
      <c r="CGP97" s="731"/>
      <c r="CGQ97" s="731"/>
      <c r="CGR97" s="731"/>
      <c r="CGS97" s="731"/>
      <c r="CGT97" s="731"/>
      <c r="CGU97" s="731"/>
      <c r="CGV97" s="731"/>
      <c r="CGW97" s="731"/>
      <c r="CGX97" s="731"/>
      <c r="CGY97" s="731"/>
      <c r="CGZ97" s="731"/>
      <c r="CHA97" s="731"/>
      <c r="CHB97" s="731"/>
      <c r="CHC97" s="731"/>
      <c r="CHD97" s="731"/>
      <c r="CHE97" s="731"/>
      <c r="CHF97" s="731"/>
      <c r="CHG97" s="731"/>
      <c r="CHH97" s="731"/>
      <c r="CHI97" s="731"/>
      <c r="CHJ97" s="731"/>
      <c r="CHK97" s="731"/>
      <c r="CHL97" s="731"/>
      <c r="CHM97" s="731"/>
      <c r="CHN97" s="731"/>
      <c r="CHO97" s="731"/>
      <c r="CHP97" s="731"/>
      <c r="CHQ97" s="731"/>
      <c r="CHR97" s="731"/>
      <c r="CHS97" s="731"/>
      <c r="CHT97" s="731"/>
      <c r="CHU97" s="731"/>
      <c r="CHV97" s="731"/>
      <c r="CHW97" s="731"/>
      <c r="CHX97" s="731"/>
      <c r="CHY97" s="731"/>
      <c r="CHZ97" s="731"/>
      <c r="CIA97" s="731"/>
      <c r="CIB97" s="731"/>
      <c r="CIC97" s="731"/>
      <c r="CID97" s="731"/>
      <c r="CIE97" s="731"/>
      <c r="CIF97" s="731"/>
      <c r="CIG97" s="731"/>
      <c r="CIH97" s="731"/>
      <c r="CII97" s="731"/>
      <c r="CIJ97" s="731"/>
      <c r="CIK97" s="731"/>
      <c r="CIL97" s="731"/>
      <c r="CIM97" s="731"/>
      <c r="CIN97" s="731"/>
      <c r="CIO97" s="731"/>
      <c r="CIP97" s="731"/>
      <c r="CIQ97" s="731"/>
      <c r="CIR97" s="731"/>
      <c r="CIS97" s="731"/>
      <c r="CIT97" s="731"/>
      <c r="CIU97" s="731"/>
      <c r="CIV97" s="731"/>
      <c r="CIW97" s="731"/>
      <c r="CIX97" s="731"/>
      <c r="CIY97" s="731"/>
      <c r="CIZ97" s="731"/>
      <c r="CJA97" s="731"/>
      <c r="CJB97" s="731"/>
      <c r="CJC97" s="731"/>
      <c r="CJD97" s="731"/>
      <c r="CJE97" s="731"/>
      <c r="CJF97" s="731"/>
      <c r="CJG97" s="731"/>
      <c r="CJH97" s="731"/>
      <c r="CJI97" s="731"/>
      <c r="CJJ97" s="731"/>
      <c r="CJK97" s="731"/>
      <c r="CJL97" s="731"/>
      <c r="CJM97" s="731"/>
      <c r="CJN97" s="731"/>
      <c r="CJO97" s="731"/>
      <c r="CJP97" s="731"/>
      <c r="CJQ97" s="731"/>
      <c r="CJR97" s="731"/>
      <c r="CJS97" s="731"/>
      <c r="CJT97" s="731"/>
      <c r="CJU97" s="731"/>
      <c r="CJV97" s="731"/>
      <c r="CJW97" s="731"/>
      <c r="CJX97" s="731"/>
      <c r="CJY97" s="731"/>
      <c r="CJZ97" s="731"/>
      <c r="CKA97" s="731"/>
      <c r="CKB97" s="731"/>
      <c r="CKC97" s="731"/>
      <c r="CKD97" s="731"/>
      <c r="CKE97" s="731"/>
      <c r="CKF97" s="731"/>
      <c r="CKG97" s="731"/>
      <c r="CKH97" s="731"/>
      <c r="CKI97" s="731"/>
      <c r="CKJ97" s="731"/>
      <c r="CKK97" s="731"/>
      <c r="CKL97" s="731"/>
      <c r="CKM97" s="731"/>
      <c r="CKN97" s="731"/>
      <c r="CKO97" s="731"/>
      <c r="CKP97" s="731"/>
      <c r="CKQ97" s="731"/>
      <c r="CKR97" s="731"/>
      <c r="CKS97" s="731"/>
      <c r="CKT97" s="731"/>
      <c r="CKU97" s="731"/>
      <c r="CKV97" s="731"/>
      <c r="CKW97" s="731"/>
      <c r="CKX97" s="731"/>
      <c r="CKY97" s="731"/>
      <c r="CKZ97" s="731"/>
      <c r="CLA97" s="731"/>
      <c r="CLB97" s="731"/>
      <c r="CLC97" s="731"/>
      <c r="CLD97" s="731"/>
      <c r="CLE97" s="731"/>
      <c r="CLF97" s="731"/>
      <c r="CLG97" s="731"/>
      <c r="CLH97" s="731"/>
      <c r="CLI97" s="731"/>
      <c r="CLJ97" s="731"/>
      <c r="CLK97" s="731"/>
      <c r="CLL97" s="731"/>
      <c r="CLM97" s="731"/>
      <c r="CLN97" s="731"/>
      <c r="CLO97" s="731"/>
      <c r="CLP97" s="731"/>
      <c r="CLQ97" s="731"/>
      <c r="CLR97" s="731"/>
      <c r="CLS97" s="731"/>
      <c r="CLT97" s="731"/>
      <c r="CLU97" s="731"/>
      <c r="CLV97" s="731"/>
      <c r="CLW97" s="731"/>
      <c r="CLX97" s="731"/>
      <c r="CLY97" s="731"/>
      <c r="CLZ97" s="731"/>
      <c r="CMA97" s="731"/>
      <c r="CMB97" s="731"/>
      <c r="CMC97" s="731"/>
      <c r="CMD97" s="731"/>
      <c r="CME97" s="731"/>
      <c r="CMF97" s="731"/>
      <c r="CMG97" s="731"/>
      <c r="CMH97" s="731"/>
      <c r="CMI97" s="731"/>
      <c r="CMJ97" s="731"/>
      <c r="CMK97" s="731"/>
      <c r="CML97" s="731"/>
      <c r="CMM97" s="731"/>
      <c r="CMN97" s="731"/>
      <c r="CMO97" s="731"/>
      <c r="CMP97" s="731"/>
      <c r="CMQ97" s="731"/>
      <c r="CMR97" s="731"/>
      <c r="CMS97" s="731"/>
      <c r="CMT97" s="731"/>
      <c r="CMU97" s="731"/>
      <c r="CMV97" s="731"/>
      <c r="CMW97" s="731"/>
      <c r="CMX97" s="731"/>
      <c r="CMY97" s="731"/>
      <c r="CMZ97" s="731"/>
      <c r="CNA97" s="731"/>
      <c r="CNB97" s="731"/>
      <c r="CNC97" s="731"/>
      <c r="CND97" s="731"/>
      <c r="CNE97" s="731"/>
      <c r="CNF97" s="731"/>
      <c r="CNG97" s="731"/>
      <c r="CNH97" s="731"/>
      <c r="CNI97" s="731"/>
      <c r="CNJ97" s="731"/>
      <c r="CNK97" s="731"/>
      <c r="CNL97" s="731"/>
      <c r="CNM97" s="731"/>
      <c r="CNN97" s="731"/>
      <c r="CNO97" s="731"/>
      <c r="CNP97" s="731"/>
      <c r="CNQ97" s="731"/>
      <c r="CNR97" s="731"/>
      <c r="CNS97" s="731"/>
      <c r="CNT97" s="731"/>
      <c r="CNU97" s="731"/>
      <c r="CNV97" s="731"/>
      <c r="CNW97" s="731"/>
      <c r="CNX97" s="731"/>
      <c r="CNY97" s="731"/>
      <c r="CNZ97" s="731"/>
      <c r="COA97" s="731"/>
      <c r="COB97" s="731"/>
      <c r="COC97" s="731"/>
      <c r="COD97" s="731"/>
      <c r="COE97" s="731"/>
      <c r="COF97" s="731"/>
      <c r="COG97" s="731"/>
      <c r="COH97" s="731"/>
      <c r="COI97" s="731"/>
      <c r="COJ97" s="731"/>
      <c r="COK97" s="731"/>
      <c r="COL97" s="731"/>
      <c r="COM97" s="731"/>
      <c r="CON97" s="731"/>
      <c r="COO97" s="731"/>
      <c r="COP97" s="731"/>
      <c r="COQ97" s="731"/>
      <c r="COR97" s="731"/>
      <c r="COS97" s="731"/>
      <c r="COT97" s="731"/>
      <c r="COU97" s="731"/>
      <c r="COV97" s="731"/>
      <c r="COW97" s="731"/>
      <c r="COX97" s="731"/>
      <c r="COY97" s="731"/>
      <c r="COZ97" s="731"/>
      <c r="CPA97" s="731"/>
      <c r="CPB97" s="731"/>
      <c r="CPC97" s="731"/>
      <c r="CPD97" s="731"/>
      <c r="CPE97" s="731"/>
      <c r="CPF97" s="731"/>
      <c r="CPG97" s="731"/>
      <c r="CPH97" s="731"/>
      <c r="CPI97" s="731"/>
      <c r="CPJ97" s="731"/>
      <c r="CPK97" s="731"/>
      <c r="CPL97" s="731"/>
      <c r="CPM97" s="731"/>
      <c r="CPN97" s="731"/>
      <c r="CPO97" s="731"/>
      <c r="CPP97" s="731"/>
      <c r="CPQ97" s="731"/>
      <c r="CPR97" s="731"/>
      <c r="CPS97" s="731"/>
      <c r="CPT97" s="731"/>
      <c r="CPU97" s="731"/>
      <c r="CPV97" s="731"/>
      <c r="CPW97" s="731"/>
      <c r="CPX97" s="731"/>
      <c r="CPY97" s="731"/>
      <c r="CPZ97" s="731"/>
      <c r="CQA97" s="731"/>
      <c r="CQB97" s="731"/>
      <c r="CQC97" s="731"/>
      <c r="CQD97" s="731"/>
      <c r="CQE97" s="731"/>
      <c r="CQF97" s="731"/>
      <c r="CQG97" s="731"/>
      <c r="CQH97" s="731"/>
      <c r="CQI97" s="731"/>
      <c r="CQJ97" s="731"/>
      <c r="CQK97" s="731"/>
      <c r="CQL97" s="731"/>
      <c r="CQM97" s="731"/>
      <c r="CQN97" s="731"/>
      <c r="CQO97" s="731"/>
      <c r="CQP97" s="731"/>
      <c r="CQQ97" s="731"/>
      <c r="CQR97" s="731"/>
      <c r="CQS97" s="731"/>
      <c r="CQT97" s="731"/>
      <c r="CQU97" s="731"/>
      <c r="CQV97" s="731"/>
      <c r="CQW97" s="731"/>
      <c r="CQX97" s="731"/>
      <c r="CQY97" s="731"/>
      <c r="CQZ97" s="731"/>
      <c r="CRA97" s="731"/>
      <c r="CRB97" s="731"/>
      <c r="CRC97" s="731"/>
      <c r="CRD97" s="731"/>
      <c r="CRE97" s="731"/>
      <c r="CRF97" s="731"/>
      <c r="CRG97" s="731"/>
      <c r="CRH97" s="731"/>
      <c r="CRI97" s="731"/>
      <c r="CRJ97" s="731"/>
      <c r="CRK97" s="731"/>
      <c r="CRL97" s="731"/>
      <c r="CRM97" s="731"/>
      <c r="CRN97" s="731"/>
      <c r="CRO97" s="731"/>
      <c r="CRP97" s="731"/>
      <c r="CRQ97" s="731"/>
      <c r="CRR97" s="731"/>
      <c r="CRS97" s="731"/>
      <c r="CRT97" s="731"/>
      <c r="CRU97" s="731"/>
      <c r="CRV97" s="731"/>
      <c r="CRW97" s="731"/>
      <c r="CRX97" s="731"/>
      <c r="CRY97" s="731"/>
      <c r="CRZ97" s="731"/>
      <c r="CSA97" s="731"/>
      <c r="CSB97" s="731"/>
      <c r="CSC97" s="731"/>
      <c r="CSD97" s="731"/>
      <c r="CSE97" s="731"/>
      <c r="CSF97" s="731"/>
      <c r="CSG97" s="731"/>
      <c r="CSH97" s="731"/>
      <c r="CSI97" s="731"/>
      <c r="CSJ97" s="731"/>
      <c r="CSK97" s="731"/>
      <c r="CSL97" s="731"/>
      <c r="CSM97" s="731"/>
      <c r="CSN97" s="731"/>
      <c r="CSO97" s="731"/>
      <c r="CSP97" s="731"/>
      <c r="CSQ97" s="731"/>
      <c r="CSR97" s="731"/>
      <c r="CSS97" s="731"/>
      <c r="CST97" s="731"/>
      <c r="CSU97" s="731"/>
      <c r="CSV97" s="731"/>
      <c r="CSW97" s="731"/>
      <c r="CSX97" s="731"/>
      <c r="CSY97" s="731"/>
      <c r="CSZ97" s="731"/>
      <c r="CTA97" s="731"/>
      <c r="CTB97" s="731"/>
      <c r="CTC97" s="731"/>
      <c r="CTD97" s="731"/>
      <c r="CTE97" s="731"/>
      <c r="CTF97" s="731"/>
      <c r="CTG97" s="731"/>
      <c r="CTH97" s="731"/>
      <c r="CTI97" s="731"/>
      <c r="CTJ97" s="731"/>
      <c r="CTK97" s="731"/>
      <c r="CTL97" s="731"/>
      <c r="CTM97" s="731"/>
      <c r="CTN97" s="731"/>
      <c r="CTO97" s="731"/>
      <c r="CTP97" s="731"/>
      <c r="CTQ97" s="731"/>
      <c r="CTR97" s="731"/>
      <c r="CTS97" s="731"/>
      <c r="CTT97" s="731"/>
      <c r="CTU97" s="731"/>
      <c r="CTV97" s="731"/>
      <c r="CTW97" s="731"/>
      <c r="CTX97" s="731"/>
      <c r="CTY97" s="731"/>
      <c r="CTZ97" s="731"/>
      <c r="CUA97" s="731"/>
      <c r="CUB97" s="731"/>
      <c r="CUC97" s="731"/>
      <c r="CUD97" s="731"/>
      <c r="CUE97" s="731"/>
      <c r="CUF97" s="731"/>
      <c r="CUG97" s="731"/>
      <c r="CUH97" s="731"/>
      <c r="CUI97" s="731"/>
      <c r="CUJ97" s="731"/>
      <c r="CUK97" s="731"/>
      <c r="CUL97" s="731"/>
      <c r="CUM97" s="731"/>
      <c r="CUN97" s="731"/>
      <c r="CUO97" s="731"/>
      <c r="CUP97" s="731"/>
      <c r="CUQ97" s="731"/>
      <c r="CUR97" s="731"/>
      <c r="CUS97" s="731"/>
      <c r="CUT97" s="731"/>
      <c r="CUU97" s="731"/>
      <c r="CUV97" s="731"/>
      <c r="CUW97" s="731"/>
      <c r="CUX97" s="731"/>
      <c r="CUY97" s="731"/>
      <c r="CUZ97" s="731"/>
      <c r="CVA97" s="731"/>
      <c r="CVB97" s="731"/>
      <c r="CVC97" s="731"/>
      <c r="CVD97" s="731"/>
      <c r="CVE97" s="731"/>
      <c r="CVF97" s="731"/>
      <c r="CVG97" s="731"/>
      <c r="CVH97" s="731"/>
      <c r="CVI97" s="731"/>
      <c r="CVJ97" s="731"/>
      <c r="CVK97" s="731"/>
      <c r="CVL97" s="731"/>
      <c r="CVM97" s="731"/>
      <c r="CVN97" s="731"/>
      <c r="CVO97" s="731"/>
      <c r="CVP97" s="731"/>
      <c r="CVQ97" s="731"/>
      <c r="CVR97" s="731"/>
      <c r="CVS97" s="731"/>
      <c r="CVT97" s="731"/>
      <c r="CVU97" s="731"/>
      <c r="CVV97" s="731"/>
      <c r="CVW97" s="731"/>
      <c r="CVX97" s="731"/>
      <c r="CVY97" s="731"/>
      <c r="CVZ97" s="731"/>
      <c r="CWA97" s="731"/>
      <c r="CWB97" s="731"/>
      <c r="CWC97" s="731"/>
      <c r="CWD97" s="731"/>
      <c r="CWE97" s="731"/>
      <c r="CWF97" s="731"/>
      <c r="CWG97" s="731"/>
      <c r="CWH97" s="731"/>
      <c r="CWI97" s="731"/>
      <c r="CWJ97" s="731"/>
      <c r="CWK97" s="731"/>
      <c r="CWL97" s="731"/>
      <c r="CWM97" s="731"/>
      <c r="CWN97" s="731"/>
      <c r="CWO97" s="731"/>
      <c r="CWP97" s="731"/>
      <c r="CWQ97" s="731"/>
      <c r="CWR97" s="731"/>
      <c r="CWS97" s="731"/>
      <c r="CWT97" s="731"/>
      <c r="CWU97" s="731"/>
      <c r="CWV97" s="731"/>
      <c r="CWW97" s="731"/>
      <c r="CWX97" s="731"/>
      <c r="CWY97" s="731"/>
      <c r="CWZ97" s="731"/>
      <c r="CXA97" s="731"/>
      <c r="CXB97" s="731"/>
      <c r="CXC97" s="731"/>
      <c r="CXD97" s="731"/>
      <c r="CXE97" s="731"/>
      <c r="CXF97" s="731"/>
      <c r="CXG97" s="731"/>
      <c r="CXH97" s="731"/>
      <c r="CXI97" s="731"/>
      <c r="CXJ97" s="731"/>
      <c r="CXK97" s="731"/>
      <c r="CXL97" s="731"/>
      <c r="CXM97" s="731"/>
      <c r="CXN97" s="731"/>
      <c r="CXO97" s="731"/>
      <c r="CXP97" s="731"/>
      <c r="CXQ97" s="731"/>
      <c r="CXR97" s="731"/>
      <c r="CXS97" s="731"/>
      <c r="CXT97" s="731"/>
      <c r="CXU97" s="731"/>
      <c r="CXV97" s="731"/>
      <c r="CXW97" s="731"/>
      <c r="CXX97" s="731"/>
      <c r="CXY97" s="731"/>
      <c r="CXZ97" s="731"/>
      <c r="CYA97" s="731"/>
      <c r="CYB97" s="731"/>
      <c r="CYC97" s="731"/>
      <c r="CYD97" s="731"/>
      <c r="CYE97" s="731"/>
      <c r="CYF97" s="731"/>
      <c r="CYG97" s="731"/>
      <c r="CYH97" s="731"/>
      <c r="CYI97" s="731"/>
      <c r="CYJ97" s="731"/>
      <c r="CYK97" s="731"/>
      <c r="CYL97" s="731"/>
      <c r="CYM97" s="731"/>
      <c r="CYN97" s="731"/>
      <c r="CYO97" s="731"/>
      <c r="CYP97" s="731"/>
      <c r="CYQ97" s="731"/>
      <c r="CYR97" s="731"/>
      <c r="CYS97" s="731"/>
      <c r="CYT97" s="731"/>
      <c r="CYU97" s="731"/>
      <c r="CYV97" s="731"/>
      <c r="CYW97" s="731"/>
      <c r="CYX97" s="731"/>
      <c r="CYY97" s="731"/>
      <c r="CYZ97" s="731"/>
      <c r="CZA97" s="731"/>
      <c r="CZB97" s="731"/>
      <c r="CZC97" s="731"/>
      <c r="CZD97" s="731"/>
      <c r="CZE97" s="731"/>
      <c r="CZF97" s="731"/>
      <c r="CZG97" s="731"/>
      <c r="CZH97" s="731"/>
      <c r="CZI97" s="731"/>
      <c r="CZJ97" s="731"/>
      <c r="CZK97" s="731"/>
      <c r="CZL97" s="731"/>
      <c r="CZM97" s="731"/>
      <c r="CZN97" s="731"/>
      <c r="CZO97" s="731"/>
      <c r="CZP97" s="731"/>
      <c r="CZQ97" s="731"/>
      <c r="CZR97" s="731"/>
      <c r="CZS97" s="731"/>
      <c r="CZT97" s="731"/>
      <c r="CZU97" s="731"/>
      <c r="CZV97" s="731"/>
      <c r="CZW97" s="731"/>
      <c r="CZX97" s="731"/>
      <c r="CZY97" s="731"/>
      <c r="CZZ97" s="731"/>
      <c r="DAA97" s="731"/>
      <c r="DAB97" s="731"/>
      <c r="DAC97" s="731"/>
      <c r="DAD97" s="731"/>
      <c r="DAE97" s="731"/>
      <c r="DAF97" s="731"/>
      <c r="DAG97" s="731"/>
      <c r="DAH97" s="731"/>
      <c r="DAI97" s="731"/>
      <c r="DAJ97" s="731"/>
      <c r="DAK97" s="731"/>
      <c r="DAL97" s="731"/>
      <c r="DAM97" s="731"/>
      <c r="DAN97" s="731"/>
      <c r="DAO97" s="731"/>
      <c r="DAP97" s="731"/>
      <c r="DAQ97" s="731"/>
      <c r="DAR97" s="731"/>
      <c r="DAS97" s="731"/>
      <c r="DAT97" s="731"/>
      <c r="DAU97" s="731"/>
      <c r="DAV97" s="731"/>
      <c r="DAW97" s="731"/>
      <c r="DAX97" s="731"/>
      <c r="DAY97" s="731"/>
      <c r="DAZ97" s="731"/>
      <c r="DBA97" s="731"/>
      <c r="DBB97" s="731"/>
      <c r="DBC97" s="731"/>
      <c r="DBD97" s="731"/>
      <c r="DBE97" s="731"/>
      <c r="DBF97" s="731"/>
      <c r="DBG97" s="731"/>
      <c r="DBH97" s="731"/>
      <c r="DBI97" s="731"/>
      <c r="DBJ97" s="731"/>
      <c r="DBK97" s="731"/>
      <c r="DBL97" s="731"/>
      <c r="DBM97" s="731"/>
      <c r="DBN97" s="731"/>
      <c r="DBO97" s="731"/>
      <c r="DBP97" s="731"/>
      <c r="DBQ97" s="731"/>
      <c r="DBR97" s="731"/>
      <c r="DBS97" s="731"/>
      <c r="DBT97" s="731"/>
      <c r="DBU97" s="731"/>
      <c r="DBV97" s="731"/>
      <c r="DBW97" s="731"/>
      <c r="DBX97" s="731"/>
      <c r="DBY97" s="731"/>
      <c r="DBZ97" s="731"/>
      <c r="DCA97" s="731"/>
      <c r="DCB97" s="731"/>
      <c r="DCC97" s="731"/>
      <c r="DCD97" s="731"/>
      <c r="DCE97" s="731"/>
      <c r="DCF97" s="731"/>
      <c r="DCG97" s="731"/>
      <c r="DCH97" s="731"/>
      <c r="DCI97" s="731"/>
      <c r="DCJ97" s="731"/>
      <c r="DCK97" s="731"/>
      <c r="DCL97" s="731"/>
      <c r="DCM97" s="731"/>
      <c r="DCN97" s="731"/>
      <c r="DCO97" s="731"/>
      <c r="DCP97" s="731"/>
      <c r="DCQ97" s="731"/>
      <c r="DCR97" s="731"/>
      <c r="DCS97" s="731"/>
      <c r="DCT97" s="731"/>
      <c r="DCU97" s="731"/>
      <c r="DCV97" s="731"/>
      <c r="DCW97" s="731"/>
      <c r="DCX97" s="731"/>
      <c r="DCY97" s="731"/>
      <c r="DCZ97" s="731"/>
      <c r="DDA97" s="731"/>
      <c r="DDB97" s="731"/>
      <c r="DDC97" s="731"/>
      <c r="DDD97" s="731"/>
      <c r="DDE97" s="731"/>
      <c r="DDF97" s="731"/>
      <c r="DDG97" s="731"/>
      <c r="DDH97" s="731"/>
      <c r="DDI97" s="731"/>
      <c r="DDJ97" s="731"/>
      <c r="DDK97" s="731"/>
      <c r="DDL97" s="731"/>
      <c r="DDM97" s="731"/>
      <c r="DDN97" s="731"/>
      <c r="DDO97" s="731"/>
      <c r="DDP97" s="731"/>
      <c r="DDQ97" s="731"/>
      <c r="DDR97" s="731"/>
      <c r="DDS97" s="731"/>
      <c r="DDT97" s="731"/>
      <c r="DDU97" s="731"/>
      <c r="DDV97" s="731"/>
      <c r="DDW97" s="731"/>
      <c r="DDX97" s="731"/>
      <c r="DDY97" s="731"/>
      <c r="DDZ97" s="731"/>
      <c r="DEA97" s="731"/>
      <c r="DEB97" s="731"/>
      <c r="DEC97" s="731"/>
      <c r="DED97" s="731"/>
      <c r="DEE97" s="731"/>
      <c r="DEF97" s="731"/>
      <c r="DEG97" s="731"/>
      <c r="DEH97" s="731"/>
      <c r="DEI97" s="731"/>
      <c r="DEJ97" s="731"/>
      <c r="DEK97" s="731"/>
      <c r="DEL97" s="731"/>
      <c r="DEM97" s="731"/>
      <c r="DEN97" s="731"/>
      <c r="DEO97" s="731"/>
      <c r="DEP97" s="731"/>
      <c r="DEQ97" s="731"/>
      <c r="DER97" s="731"/>
      <c r="DES97" s="731"/>
      <c r="DET97" s="731"/>
      <c r="DEU97" s="731"/>
      <c r="DEV97" s="731"/>
      <c r="DEW97" s="731"/>
      <c r="DEX97" s="731"/>
      <c r="DEY97" s="731"/>
      <c r="DEZ97" s="731"/>
      <c r="DFA97" s="731"/>
      <c r="DFB97" s="731"/>
      <c r="DFC97" s="731"/>
      <c r="DFD97" s="731"/>
      <c r="DFE97" s="731"/>
      <c r="DFF97" s="731"/>
      <c r="DFG97" s="731"/>
      <c r="DFH97" s="731"/>
      <c r="DFI97" s="731"/>
      <c r="DFJ97" s="731"/>
      <c r="DFK97" s="731"/>
      <c r="DFL97" s="731"/>
      <c r="DFM97" s="731"/>
      <c r="DFN97" s="731"/>
      <c r="DFO97" s="731"/>
      <c r="DFP97" s="731"/>
      <c r="DFQ97" s="731"/>
      <c r="DFR97" s="731"/>
      <c r="DFS97" s="731"/>
      <c r="DFT97" s="731"/>
      <c r="DFU97" s="731"/>
      <c r="DFV97" s="731"/>
      <c r="DFW97" s="731"/>
      <c r="DFX97" s="731"/>
      <c r="DFY97" s="731"/>
      <c r="DFZ97" s="731"/>
      <c r="DGA97" s="731"/>
      <c r="DGB97" s="731"/>
      <c r="DGC97" s="731"/>
      <c r="DGD97" s="731"/>
      <c r="DGE97" s="731"/>
      <c r="DGF97" s="731"/>
      <c r="DGG97" s="731"/>
      <c r="DGH97" s="731"/>
      <c r="DGI97" s="731"/>
      <c r="DGJ97" s="731"/>
      <c r="DGK97" s="731"/>
      <c r="DGL97" s="731"/>
      <c r="DGM97" s="731"/>
      <c r="DGN97" s="731"/>
      <c r="DGO97" s="731"/>
      <c r="DGP97" s="731"/>
      <c r="DGQ97" s="731"/>
      <c r="DGR97" s="731"/>
      <c r="DGS97" s="731"/>
      <c r="DGT97" s="731"/>
      <c r="DGU97" s="731"/>
      <c r="DGV97" s="731"/>
      <c r="DGW97" s="731"/>
      <c r="DGX97" s="731"/>
      <c r="DGY97" s="731"/>
      <c r="DGZ97" s="731"/>
      <c r="DHA97" s="731"/>
      <c r="DHB97" s="731"/>
      <c r="DHC97" s="731"/>
      <c r="DHD97" s="731"/>
      <c r="DHE97" s="731"/>
      <c r="DHF97" s="731"/>
      <c r="DHG97" s="731"/>
      <c r="DHH97" s="731"/>
      <c r="DHI97" s="731"/>
      <c r="DHJ97" s="731"/>
      <c r="DHK97" s="731"/>
      <c r="DHL97" s="731"/>
      <c r="DHM97" s="731"/>
      <c r="DHN97" s="731"/>
      <c r="DHO97" s="731"/>
      <c r="DHP97" s="731"/>
      <c r="DHQ97" s="731"/>
      <c r="DHR97" s="731"/>
      <c r="DHS97" s="731"/>
      <c r="DHT97" s="731"/>
      <c r="DHU97" s="731"/>
      <c r="DHV97" s="731"/>
      <c r="DHW97" s="731"/>
      <c r="DHX97" s="731"/>
      <c r="DHY97" s="731"/>
      <c r="DHZ97" s="731"/>
      <c r="DIA97" s="731"/>
      <c r="DIB97" s="731"/>
      <c r="DIC97" s="731"/>
      <c r="DID97" s="731"/>
      <c r="DIE97" s="731"/>
      <c r="DIF97" s="731"/>
      <c r="DIG97" s="731"/>
      <c r="DIH97" s="731"/>
      <c r="DII97" s="731"/>
      <c r="DIJ97" s="731"/>
      <c r="DIK97" s="731"/>
      <c r="DIL97" s="731"/>
      <c r="DIM97" s="731"/>
      <c r="DIN97" s="731"/>
      <c r="DIO97" s="731"/>
      <c r="DIP97" s="731"/>
      <c r="DIQ97" s="731"/>
      <c r="DIR97" s="731"/>
      <c r="DIS97" s="731"/>
      <c r="DIT97" s="731"/>
      <c r="DIU97" s="731"/>
      <c r="DIV97" s="731"/>
      <c r="DIW97" s="731"/>
      <c r="DIX97" s="731"/>
      <c r="DIY97" s="731"/>
      <c r="DIZ97" s="731"/>
      <c r="DJA97" s="731"/>
      <c r="DJB97" s="731"/>
      <c r="DJC97" s="731"/>
      <c r="DJD97" s="731"/>
      <c r="DJE97" s="731"/>
      <c r="DJF97" s="731"/>
      <c r="DJG97" s="731"/>
      <c r="DJH97" s="731"/>
      <c r="DJI97" s="731"/>
      <c r="DJJ97" s="731"/>
      <c r="DJK97" s="731"/>
      <c r="DJL97" s="731"/>
      <c r="DJM97" s="731"/>
      <c r="DJN97" s="731"/>
      <c r="DJO97" s="731"/>
      <c r="DJP97" s="731"/>
      <c r="DJQ97" s="731"/>
      <c r="DJR97" s="731"/>
      <c r="DJS97" s="731"/>
      <c r="DJT97" s="731"/>
      <c r="DJU97" s="731"/>
      <c r="DJV97" s="731"/>
      <c r="DJW97" s="731"/>
      <c r="DJX97" s="731"/>
      <c r="DJY97" s="731"/>
      <c r="DJZ97" s="731"/>
      <c r="DKA97" s="731"/>
      <c r="DKB97" s="731"/>
      <c r="DKC97" s="731"/>
      <c r="DKD97" s="731"/>
      <c r="DKE97" s="731"/>
      <c r="DKF97" s="731"/>
      <c r="DKG97" s="731"/>
      <c r="DKH97" s="731"/>
      <c r="DKI97" s="731"/>
      <c r="DKJ97" s="731"/>
      <c r="DKK97" s="731"/>
      <c r="DKL97" s="731"/>
      <c r="DKM97" s="731"/>
      <c r="DKN97" s="731"/>
      <c r="DKO97" s="731"/>
      <c r="DKP97" s="731"/>
      <c r="DKQ97" s="731"/>
      <c r="DKR97" s="731"/>
      <c r="DKS97" s="731"/>
      <c r="DKT97" s="731"/>
      <c r="DKU97" s="731"/>
      <c r="DKV97" s="731"/>
      <c r="DKW97" s="731"/>
      <c r="DKX97" s="731"/>
      <c r="DKY97" s="731"/>
      <c r="DKZ97" s="731"/>
      <c r="DLA97" s="731"/>
      <c r="DLB97" s="731"/>
      <c r="DLC97" s="731"/>
      <c r="DLD97" s="731"/>
      <c r="DLE97" s="731"/>
      <c r="DLF97" s="731"/>
      <c r="DLG97" s="731"/>
      <c r="DLH97" s="731"/>
      <c r="DLI97" s="731"/>
      <c r="DLJ97" s="731"/>
      <c r="DLK97" s="731"/>
      <c r="DLL97" s="731"/>
      <c r="DLM97" s="731"/>
      <c r="DLN97" s="731"/>
      <c r="DLO97" s="731"/>
      <c r="DLP97" s="731"/>
      <c r="DLQ97" s="731"/>
      <c r="DLR97" s="731"/>
      <c r="DLS97" s="731"/>
      <c r="DLT97" s="731"/>
      <c r="DLU97" s="731"/>
      <c r="DLV97" s="731"/>
      <c r="DLW97" s="731"/>
      <c r="DLX97" s="731"/>
      <c r="DLY97" s="731"/>
      <c r="DLZ97" s="731"/>
      <c r="DMA97" s="731"/>
      <c r="DMB97" s="731"/>
      <c r="DMC97" s="731"/>
      <c r="DMD97" s="731"/>
      <c r="DME97" s="731"/>
      <c r="DMF97" s="731"/>
      <c r="DMG97" s="731"/>
      <c r="DMH97" s="731"/>
      <c r="DMI97" s="731"/>
      <c r="DMJ97" s="731"/>
      <c r="DMK97" s="731"/>
      <c r="DML97" s="731"/>
      <c r="DMM97" s="731"/>
      <c r="DMN97" s="731"/>
      <c r="DMO97" s="731"/>
      <c r="DMP97" s="731"/>
      <c r="DMQ97" s="731"/>
      <c r="DMR97" s="731"/>
      <c r="DMS97" s="731"/>
      <c r="DMT97" s="731"/>
      <c r="DMU97" s="731"/>
      <c r="DMV97" s="731"/>
      <c r="DMW97" s="731"/>
      <c r="DMX97" s="731"/>
      <c r="DMY97" s="731"/>
      <c r="DMZ97" s="731"/>
      <c r="DNA97" s="731"/>
      <c r="DNB97" s="731"/>
      <c r="DNC97" s="731"/>
      <c r="DND97" s="731"/>
      <c r="DNE97" s="731"/>
      <c r="DNF97" s="731"/>
      <c r="DNG97" s="731"/>
      <c r="DNH97" s="731"/>
      <c r="DNI97" s="731"/>
      <c r="DNJ97" s="731"/>
      <c r="DNK97" s="731"/>
      <c r="DNL97" s="731"/>
      <c r="DNM97" s="731"/>
      <c r="DNN97" s="731"/>
      <c r="DNO97" s="731"/>
      <c r="DNP97" s="731"/>
      <c r="DNQ97" s="731"/>
      <c r="DNR97" s="731"/>
      <c r="DNS97" s="731"/>
      <c r="DNT97" s="731"/>
      <c r="DNU97" s="731"/>
      <c r="DNV97" s="731"/>
      <c r="DNW97" s="731"/>
      <c r="DNX97" s="731"/>
      <c r="DNY97" s="731"/>
      <c r="DNZ97" s="731"/>
      <c r="DOA97" s="731"/>
      <c r="DOB97" s="731"/>
      <c r="DOC97" s="731"/>
      <c r="DOD97" s="731"/>
      <c r="DOE97" s="731"/>
      <c r="DOF97" s="731"/>
      <c r="DOG97" s="731"/>
      <c r="DOH97" s="731"/>
      <c r="DOI97" s="731"/>
      <c r="DOJ97" s="731"/>
      <c r="DOK97" s="731"/>
      <c r="DOL97" s="731"/>
      <c r="DOM97" s="731"/>
      <c r="DON97" s="731"/>
      <c r="DOO97" s="731"/>
      <c r="DOP97" s="731"/>
      <c r="DOQ97" s="731"/>
      <c r="DOR97" s="731"/>
      <c r="DOS97" s="731"/>
      <c r="DOT97" s="731"/>
      <c r="DOU97" s="731"/>
      <c r="DOV97" s="731"/>
      <c r="DOW97" s="731"/>
      <c r="DOX97" s="731"/>
      <c r="DOY97" s="731"/>
      <c r="DOZ97" s="731"/>
      <c r="DPA97" s="731"/>
      <c r="DPB97" s="731"/>
      <c r="DPC97" s="731"/>
      <c r="DPD97" s="731"/>
      <c r="DPE97" s="731"/>
      <c r="DPF97" s="731"/>
      <c r="DPG97" s="731"/>
      <c r="DPH97" s="731"/>
      <c r="DPI97" s="731"/>
      <c r="DPJ97" s="731"/>
      <c r="DPK97" s="731"/>
      <c r="DPL97" s="731"/>
      <c r="DPM97" s="731"/>
      <c r="DPN97" s="731"/>
      <c r="DPO97" s="731"/>
      <c r="DPP97" s="731"/>
      <c r="DPQ97" s="731"/>
      <c r="DPR97" s="731"/>
      <c r="DPS97" s="731"/>
      <c r="DPT97" s="731"/>
      <c r="DPU97" s="731"/>
      <c r="DPV97" s="731"/>
      <c r="DPW97" s="731"/>
      <c r="DPX97" s="731"/>
      <c r="DPY97" s="731"/>
      <c r="DPZ97" s="731"/>
      <c r="DQA97" s="731"/>
      <c r="DQB97" s="731"/>
      <c r="DQC97" s="731"/>
      <c r="DQD97" s="731"/>
      <c r="DQE97" s="731"/>
      <c r="DQF97" s="731"/>
      <c r="DQG97" s="731"/>
      <c r="DQH97" s="731"/>
      <c r="DQI97" s="731"/>
      <c r="DQJ97" s="731"/>
      <c r="DQK97" s="731"/>
      <c r="DQL97" s="731"/>
      <c r="DQM97" s="731"/>
      <c r="DQN97" s="731"/>
      <c r="DQO97" s="731"/>
      <c r="DQP97" s="731"/>
      <c r="DQQ97" s="731"/>
      <c r="DQR97" s="731"/>
      <c r="DQS97" s="731"/>
      <c r="DQT97" s="731"/>
      <c r="DQU97" s="731"/>
      <c r="DQV97" s="731"/>
      <c r="DQW97" s="731"/>
      <c r="DQX97" s="731"/>
      <c r="DQY97" s="731"/>
      <c r="DQZ97" s="731"/>
      <c r="DRA97" s="731"/>
      <c r="DRB97" s="731"/>
      <c r="DRC97" s="731"/>
      <c r="DRD97" s="731"/>
      <c r="DRE97" s="731"/>
      <c r="DRF97" s="731"/>
      <c r="DRG97" s="731"/>
      <c r="DRH97" s="731"/>
      <c r="DRI97" s="731"/>
      <c r="DRJ97" s="731"/>
      <c r="DRK97" s="731"/>
      <c r="DRL97" s="731"/>
      <c r="DRM97" s="731"/>
      <c r="DRN97" s="731"/>
      <c r="DRO97" s="731"/>
      <c r="DRP97" s="731"/>
      <c r="DRQ97" s="731"/>
      <c r="DRR97" s="731"/>
      <c r="DRS97" s="731"/>
      <c r="DRT97" s="731"/>
      <c r="DRU97" s="731"/>
      <c r="DRV97" s="731"/>
      <c r="DRW97" s="731"/>
      <c r="DRX97" s="731"/>
      <c r="DRY97" s="731"/>
      <c r="DRZ97" s="731"/>
      <c r="DSA97" s="731"/>
      <c r="DSB97" s="731"/>
      <c r="DSC97" s="731"/>
      <c r="DSD97" s="731"/>
      <c r="DSE97" s="731"/>
      <c r="DSF97" s="731"/>
      <c r="DSG97" s="731"/>
      <c r="DSH97" s="731"/>
      <c r="DSI97" s="731"/>
      <c r="DSJ97" s="731"/>
      <c r="DSK97" s="731"/>
      <c r="DSL97" s="731"/>
      <c r="DSM97" s="731"/>
      <c r="DSN97" s="731"/>
      <c r="DSO97" s="731"/>
      <c r="DSP97" s="731"/>
      <c r="DSQ97" s="731"/>
      <c r="DSR97" s="731"/>
      <c r="DSS97" s="731"/>
      <c r="DST97" s="731"/>
      <c r="DSU97" s="731"/>
      <c r="DSV97" s="731"/>
      <c r="DSW97" s="731"/>
      <c r="DSX97" s="731"/>
      <c r="DSY97" s="731"/>
      <c r="DSZ97" s="731"/>
      <c r="DTA97" s="731"/>
      <c r="DTB97" s="731"/>
      <c r="DTC97" s="731"/>
      <c r="DTD97" s="731"/>
      <c r="DTE97" s="731"/>
      <c r="DTF97" s="731"/>
      <c r="DTG97" s="731"/>
      <c r="DTH97" s="731"/>
      <c r="DTI97" s="731"/>
      <c r="DTJ97" s="731"/>
      <c r="DTK97" s="731"/>
      <c r="DTL97" s="731"/>
      <c r="DTM97" s="731"/>
      <c r="DTN97" s="731"/>
      <c r="DTO97" s="731"/>
      <c r="DTP97" s="731"/>
      <c r="DTQ97" s="731"/>
      <c r="DTR97" s="731"/>
      <c r="DTS97" s="731"/>
      <c r="DTT97" s="731"/>
      <c r="DTU97" s="731"/>
      <c r="DTV97" s="731"/>
      <c r="DTW97" s="731"/>
      <c r="DTX97" s="731"/>
      <c r="DTY97" s="731"/>
      <c r="DTZ97" s="731"/>
      <c r="DUA97" s="731"/>
      <c r="DUB97" s="731"/>
      <c r="DUC97" s="731"/>
      <c r="DUD97" s="731"/>
      <c r="DUE97" s="731"/>
      <c r="DUF97" s="731"/>
      <c r="DUG97" s="731"/>
      <c r="DUH97" s="731"/>
      <c r="DUI97" s="731"/>
      <c r="DUJ97" s="731"/>
      <c r="DUK97" s="731"/>
      <c r="DUL97" s="731"/>
      <c r="DUM97" s="731"/>
      <c r="DUN97" s="731"/>
      <c r="DUO97" s="731"/>
      <c r="DUP97" s="731"/>
      <c r="DUQ97" s="731"/>
      <c r="DUR97" s="731"/>
      <c r="DUS97" s="731"/>
      <c r="DUT97" s="731"/>
      <c r="DUU97" s="731"/>
      <c r="DUV97" s="731"/>
      <c r="DUW97" s="731"/>
      <c r="DUX97" s="731"/>
      <c r="DUY97" s="731"/>
      <c r="DUZ97" s="731"/>
      <c r="DVA97" s="731"/>
      <c r="DVB97" s="731"/>
      <c r="DVC97" s="731"/>
      <c r="DVD97" s="731"/>
      <c r="DVE97" s="731"/>
      <c r="DVF97" s="731"/>
      <c r="DVG97" s="731"/>
      <c r="DVH97" s="731"/>
      <c r="DVI97" s="731"/>
      <c r="DVJ97" s="731"/>
      <c r="DVK97" s="731"/>
      <c r="DVL97" s="731"/>
      <c r="DVM97" s="731"/>
      <c r="DVN97" s="731"/>
      <c r="DVO97" s="731"/>
      <c r="DVP97" s="731"/>
      <c r="DVQ97" s="731"/>
      <c r="DVR97" s="731"/>
      <c r="DVS97" s="731"/>
      <c r="DVT97" s="731"/>
      <c r="DVU97" s="731"/>
      <c r="DVV97" s="731"/>
      <c r="DVW97" s="731"/>
      <c r="DVX97" s="731"/>
      <c r="DVY97" s="731"/>
      <c r="DVZ97" s="731"/>
      <c r="DWA97" s="731"/>
      <c r="DWB97" s="731"/>
      <c r="DWC97" s="731"/>
      <c r="DWD97" s="731"/>
      <c r="DWE97" s="731"/>
      <c r="DWF97" s="731"/>
      <c r="DWG97" s="731"/>
      <c r="DWH97" s="731"/>
      <c r="DWI97" s="731"/>
      <c r="DWJ97" s="731"/>
      <c r="DWK97" s="731"/>
      <c r="DWL97" s="731"/>
      <c r="DWM97" s="731"/>
      <c r="DWN97" s="731"/>
      <c r="DWO97" s="731"/>
      <c r="DWP97" s="731"/>
      <c r="DWQ97" s="731"/>
      <c r="DWR97" s="731"/>
      <c r="DWS97" s="731"/>
      <c r="DWT97" s="731"/>
      <c r="DWU97" s="731"/>
      <c r="DWV97" s="731"/>
      <c r="DWW97" s="731"/>
      <c r="DWX97" s="731"/>
      <c r="DWY97" s="731"/>
      <c r="DWZ97" s="731"/>
      <c r="DXA97" s="731"/>
      <c r="DXB97" s="731"/>
      <c r="DXC97" s="731"/>
      <c r="DXD97" s="731"/>
      <c r="DXE97" s="731"/>
      <c r="DXF97" s="731"/>
      <c r="DXG97" s="731"/>
      <c r="DXH97" s="731"/>
      <c r="DXI97" s="731"/>
      <c r="DXJ97" s="731"/>
      <c r="DXK97" s="731"/>
      <c r="DXL97" s="731"/>
      <c r="DXM97" s="731"/>
      <c r="DXN97" s="731"/>
      <c r="DXO97" s="731"/>
      <c r="DXP97" s="731"/>
      <c r="DXQ97" s="731"/>
      <c r="DXR97" s="731"/>
      <c r="DXS97" s="731"/>
      <c r="DXT97" s="731"/>
      <c r="DXU97" s="731"/>
      <c r="DXV97" s="731"/>
      <c r="DXW97" s="731"/>
      <c r="DXX97" s="731"/>
      <c r="DXY97" s="731"/>
      <c r="DXZ97" s="731"/>
      <c r="DYA97" s="731"/>
      <c r="DYB97" s="731"/>
      <c r="DYC97" s="731"/>
      <c r="DYD97" s="731"/>
      <c r="DYE97" s="731"/>
      <c r="DYF97" s="731"/>
      <c r="DYG97" s="731"/>
      <c r="DYH97" s="731"/>
      <c r="DYI97" s="731"/>
      <c r="DYJ97" s="731"/>
      <c r="DYK97" s="731"/>
      <c r="DYL97" s="731"/>
      <c r="DYM97" s="731"/>
      <c r="DYN97" s="731"/>
      <c r="DYO97" s="731"/>
      <c r="DYP97" s="731"/>
      <c r="DYQ97" s="731"/>
      <c r="DYR97" s="731"/>
      <c r="DYS97" s="731"/>
      <c r="DYT97" s="731"/>
      <c r="DYU97" s="731"/>
      <c r="DYV97" s="731"/>
      <c r="DYW97" s="731"/>
      <c r="DYX97" s="731"/>
      <c r="DYY97" s="731"/>
      <c r="DYZ97" s="731"/>
      <c r="DZA97" s="731"/>
      <c r="DZB97" s="731"/>
      <c r="DZC97" s="731"/>
      <c r="DZD97" s="731"/>
      <c r="DZE97" s="731"/>
      <c r="DZF97" s="731"/>
      <c r="DZG97" s="731"/>
      <c r="DZH97" s="731"/>
      <c r="DZI97" s="731"/>
      <c r="DZJ97" s="731"/>
      <c r="DZK97" s="731"/>
      <c r="DZL97" s="731"/>
      <c r="DZM97" s="731"/>
      <c r="DZN97" s="731"/>
      <c r="DZO97" s="731"/>
      <c r="DZP97" s="731"/>
      <c r="DZQ97" s="731"/>
      <c r="DZR97" s="731"/>
      <c r="DZS97" s="731"/>
      <c r="DZT97" s="731"/>
      <c r="DZU97" s="731"/>
      <c r="DZV97" s="731"/>
      <c r="DZW97" s="731"/>
      <c r="DZX97" s="731"/>
      <c r="DZY97" s="731"/>
      <c r="DZZ97" s="731"/>
      <c r="EAA97" s="731"/>
      <c r="EAB97" s="731"/>
      <c r="EAC97" s="731"/>
      <c r="EAD97" s="731"/>
      <c r="EAE97" s="731"/>
      <c r="EAF97" s="731"/>
      <c r="EAG97" s="731"/>
      <c r="EAH97" s="731"/>
      <c r="EAI97" s="731"/>
      <c r="EAJ97" s="731"/>
      <c r="EAK97" s="731"/>
      <c r="EAL97" s="731"/>
      <c r="EAM97" s="731"/>
      <c r="EAN97" s="731"/>
      <c r="EAO97" s="731"/>
      <c r="EAP97" s="731"/>
      <c r="EAQ97" s="731"/>
      <c r="EAR97" s="731"/>
      <c r="EAS97" s="731"/>
      <c r="EAT97" s="731"/>
      <c r="EAU97" s="731"/>
      <c r="EAV97" s="731"/>
      <c r="EAW97" s="731"/>
      <c r="EAX97" s="731"/>
      <c r="EAY97" s="731"/>
      <c r="EAZ97" s="731"/>
      <c r="EBA97" s="731"/>
      <c r="EBB97" s="731"/>
      <c r="EBC97" s="731"/>
      <c r="EBD97" s="731"/>
      <c r="EBE97" s="731"/>
      <c r="EBF97" s="731"/>
      <c r="EBG97" s="731"/>
      <c r="EBH97" s="731"/>
      <c r="EBI97" s="731"/>
      <c r="EBJ97" s="731"/>
      <c r="EBK97" s="731"/>
      <c r="EBL97" s="731"/>
      <c r="EBM97" s="731"/>
      <c r="EBN97" s="731"/>
      <c r="EBO97" s="731"/>
      <c r="EBP97" s="731"/>
      <c r="EBQ97" s="731"/>
      <c r="EBR97" s="731"/>
      <c r="EBS97" s="731"/>
      <c r="EBT97" s="731"/>
      <c r="EBU97" s="731"/>
      <c r="EBV97" s="731"/>
      <c r="EBW97" s="731"/>
      <c r="EBX97" s="731"/>
      <c r="EBY97" s="731"/>
      <c r="EBZ97" s="731"/>
      <c r="ECA97" s="731"/>
      <c r="ECB97" s="731"/>
      <c r="ECC97" s="731"/>
      <c r="ECD97" s="731"/>
      <c r="ECE97" s="731"/>
      <c r="ECF97" s="731"/>
      <c r="ECG97" s="731"/>
      <c r="ECH97" s="731"/>
      <c r="ECI97" s="731"/>
      <c r="ECJ97" s="731"/>
      <c r="ECK97" s="731"/>
      <c r="ECL97" s="731"/>
      <c r="ECM97" s="731"/>
      <c r="ECN97" s="731"/>
      <c r="ECO97" s="731"/>
      <c r="ECP97" s="731"/>
      <c r="ECQ97" s="731"/>
      <c r="ECR97" s="731"/>
      <c r="ECS97" s="731"/>
      <c r="ECT97" s="731"/>
      <c r="ECU97" s="731"/>
      <c r="ECV97" s="731"/>
      <c r="ECW97" s="731"/>
      <c r="ECX97" s="731"/>
      <c r="ECY97" s="731"/>
      <c r="ECZ97" s="731"/>
      <c r="EDA97" s="731"/>
      <c r="EDB97" s="731"/>
      <c r="EDC97" s="731"/>
      <c r="EDD97" s="731"/>
      <c r="EDE97" s="731"/>
      <c r="EDF97" s="731"/>
      <c r="EDG97" s="731"/>
      <c r="EDH97" s="731"/>
      <c r="EDI97" s="731"/>
      <c r="EDJ97" s="731"/>
      <c r="EDK97" s="731"/>
      <c r="EDL97" s="731"/>
      <c r="EDM97" s="731"/>
      <c r="EDN97" s="731"/>
      <c r="EDO97" s="731"/>
      <c r="EDP97" s="731"/>
      <c r="EDQ97" s="731"/>
      <c r="EDR97" s="731"/>
      <c r="EDS97" s="731"/>
      <c r="EDT97" s="731"/>
      <c r="EDU97" s="731"/>
      <c r="EDV97" s="731"/>
      <c r="EDW97" s="731"/>
      <c r="EDX97" s="731"/>
      <c r="EDY97" s="731"/>
      <c r="EDZ97" s="731"/>
      <c r="EEA97" s="731"/>
      <c r="EEB97" s="731"/>
      <c r="EEC97" s="731"/>
      <c r="EED97" s="731"/>
      <c r="EEE97" s="731"/>
      <c r="EEF97" s="731"/>
      <c r="EEG97" s="731"/>
      <c r="EEH97" s="731"/>
      <c r="EEI97" s="731"/>
      <c r="EEJ97" s="731"/>
      <c r="EEK97" s="731"/>
      <c r="EEL97" s="731"/>
      <c r="EEM97" s="731"/>
      <c r="EEN97" s="731"/>
      <c r="EEO97" s="731"/>
      <c r="EEP97" s="731"/>
      <c r="EEQ97" s="731"/>
      <c r="EER97" s="731"/>
      <c r="EES97" s="731"/>
      <c r="EET97" s="731"/>
      <c r="EEU97" s="731"/>
      <c r="EEV97" s="731"/>
      <c r="EEW97" s="731"/>
      <c r="EEX97" s="731"/>
      <c r="EEY97" s="731"/>
      <c r="EEZ97" s="731"/>
      <c r="EFA97" s="731"/>
      <c r="EFB97" s="731"/>
      <c r="EFC97" s="731"/>
      <c r="EFD97" s="731"/>
      <c r="EFE97" s="731"/>
      <c r="EFF97" s="731"/>
      <c r="EFG97" s="731"/>
      <c r="EFH97" s="731"/>
      <c r="EFI97" s="731"/>
      <c r="EFJ97" s="731"/>
      <c r="EFK97" s="731"/>
      <c r="EFL97" s="731"/>
      <c r="EFM97" s="731"/>
      <c r="EFN97" s="731"/>
      <c r="EFO97" s="731"/>
      <c r="EFP97" s="731"/>
      <c r="EFQ97" s="731"/>
      <c r="EFR97" s="731"/>
      <c r="EFS97" s="731"/>
      <c r="EFT97" s="731"/>
      <c r="EFU97" s="731"/>
      <c r="EFV97" s="731"/>
      <c r="EFW97" s="731"/>
      <c r="EFX97" s="731"/>
      <c r="EFY97" s="731"/>
      <c r="EFZ97" s="731"/>
      <c r="EGA97" s="731"/>
      <c r="EGB97" s="731"/>
      <c r="EGC97" s="731"/>
      <c r="EGD97" s="731"/>
      <c r="EGE97" s="731"/>
      <c r="EGF97" s="731"/>
      <c r="EGG97" s="731"/>
      <c r="EGH97" s="731"/>
      <c r="EGI97" s="731"/>
      <c r="EGJ97" s="731"/>
      <c r="EGK97" s="731"/>
      <c r="EGL97" s="731"/>
      <c r="EGM97" s="731"/>
      <c r="EGN97" s="731"/>
      <c r="EGO97" s="731"/>
      <c r="EGP97" s="731"/>
      <c r="EGQ97" s="731"/>
      <c r="EGR97" s="731"/>
      <c r="EGS97" s="731"/>
      <c r="EGT97" s="731"/>
      <c r="EGU97" s="731"/>
      <c r="EGV97" s="731"/>
      <c r="EGW97" s="731"/>
      <c r="EGX97" s="731"/>
      <c r="EGY97" s="731"/>
      <c r="EGZ97" s="731"/>
      <c r="EHA97" s="731"/>
      <c r="EHB97" s="731"/>
      <c r="EHC97" s="731"/>
      <c r="EHD97" s="731"/>
      <c r="EHE97" s="731"/>
      <c r="EHF97" s="731"/>
      <c r="EHG97" s="731"/>
      <c r="EHH97" s="731"/>
      <c r="EHI97" s="731"/>
      <c r="EHJ97" s="731"/>
      <c r="EHK97" s="731"/>
      <c r="EHL97" s="731"/>
      <c r="EHM97" s="731"/>
      <c r="EHN97" s="731"/>
      <c r="EHO97" s="731"/>
      <c r="EHP97" s="731"/>
      <c r="EHQ97" s="731"/>
      <c r="EHR97" s="731"/>
      <c r="EHS97" s="731"/>
      <c r="EHT97" s="731"/>
      <c r="EHU97" s="731"/>
      <c r="EHV97" s="731"/>
      <c r="EHW97" s="731"/>
      <c r="EHX97" s="731"/>
      <c r="EHY97" s="731"/>
      <c r="EHZ97" s="731"/>
      <c r="EIA97" s="731"/>
      <c r="EIB97" s="731"/>
      <c r="EIC97" s="731"/>
      <c r="EID97" s="731"/>
      <c r="EIE97" s="731"/>
      <c r="EIF97" s="731"/>
      <c r="EIG97" s="731"/>
      <c r="EIH97" s="731"/>
      <c r="EII97" s="731"/>
      <c r="EIJ97" s="731"/>
      <c r="EIK97" s="731"/>
      <c r="EIL97" s="731"/>
      <c r="EIM97" s="731"/>
      <c r="EIN97" s="731"/>
      <c r="EIO97" s="731"/>
      <c r="EIP97" s="731"/>
      <c r="EIQ97" s="731"/>
      <c r="EIR97" s="731"/>
      <c r="EIS97" s="731"/>
      <c r="EIT97" s="731"/>
      <c r="EIU97" s="731"/>
      <c r="EIV97" s="731"/>
      <c r="EIW97" s="731"/>
      <c r="EIX97" s="731"/>
      <c r="EIY97" s="731"/>
      <c r="EIZ97" s="731"/>
      <c r="EJA97" s="731"/>
      <c r="EJB97" s="731"/>
      <c r="EJC97" s="731"/>
      <c r="EJD97" s="731"/>
      <c r="EJE97" s="731"/>
      <c r="EJF97" s="731"/>
      <c r="EJG97" s="731"/>
      <c r="EJH97" s="731"/>
      <c r="EJI97" s="731"/>
      <c r="EJJ97" s="731"/>
      <c r="EJK97" s="731"/>
      <c r="EJL97" s="731"/>
      <c r="EJM97" s="731"/>
      <c r="EJN97" s="731"/>
      <c r="EJO97" s="731"/>
      <c r="EJP97" s="731"/>
      <c r="EJQ97" s="731"/>
      <c r="EJR97" s="731"/>
      <c r="EJS97" s="731"/>
      <c r="EJT97" s="731"/>
      <c r="EJU97" s="731"/>
      <c r="EJV97" s="731"/>
      <c r="EJW97" s="731"/>
      <c r="EJX97" s="731"/>
      <c r="EJY97" s="731"/>
      <c r="EJZ97" s="731"/>
      <c r="EKA97" s="731"/>
      <c r="EKB97" s="731"/>
      <c r="EKC97" s="731"/>
      <c r="EKD97" s="731"/>
      <c r="EKE97" s="731"/>
      <c r="EKF97" s="731"/>
      <c r="EKG97" s="731"/>
      <c r="EKH97" s="731"/>
      <c r="EKI97" s="731"/>
      <c r="EKJ97" s="731"/>
      <c r="EKK97" s="731"/>
      <c r="EKL97" s="731"/>
      <c r="EKM97" s="731"/>
      <c r="EKN97" s="731"/>
      <c r="EKO97" s="731"/>
      <c r="EKP97" s="731"/>
      <c r="EKQ97" s="731"/>
      <c r="EKR97" s="731"/>
      <c r="EKS97" s="731"/>
      <c r="EKT97" s="731"/>
      <c r="EKU97" s="731"/>
      <c r="EKV97" s="731"/>
      <c r="EKW97" s="731"/>
      <c r="EKX97" s="731"/>
      <c r="EKY97" s="731"/>
      <c r="EKZ97" s="731"/>
      <c r="ELA97" s="731"/>
      <c r="ELB97" s="731"/>
      <c r="ELC97" s="731"/>
      <c r="ELD97" s="731"/>
      <c r="ELE97" s="731"/>
      <c r="ELF97" s="731"/>
      <c r="ELG97" s="731"/>
      <c r="ELH97" s="731"/>
      <c r="ELI97" s="731"/>
      <c r="ELJ97" s="731"/>
      <c r="ELK97" s="731"/>
      <c r="ELL97" s="731"/>
      <c r="ELM97" s="731"/>
      <c r="ELN97" s="731"/>
      <c r="ELO97" s="731"/>
      <c r="ELP97" s="731"/>
      <c r="ELQ97" s="731"/>
      <c r="ELR97" s="731"/>
      <c r="ELS97" s="731"/>
      <c r="ELT97" s="731"/>
      <c r="ELU97" s="731"/>
      <c r="ELV97" s="731"/>
      <c r="ELW97" s="731"/>
      <c r="ELX97" s="731"/>
      <c r="ELY97" s="731"/>
      <c r="ELZ97" s="731"/>
      <c r="EMA97" s="731"/>
      <c r="EMB97" s="731"/>
      <c r="EMC97" s="731"/>
      <c r="EMD97" s="731"/>
      <c r="EME97" s="731"/>
      <c r="EMF97" s="731"/>
      <c r="EMG97" s="731"/>
      <c r="EMH97" s="731"/>
      <c r="EMI97" s="731"/>
      <c r="EMJ97" s="731"/>
      <c r="EMK97" s="731"/>
      <c r="EML97" s="731"/>
      <c r="EMM97" s="731"/>
      <c r="EMN97" s="731"/>
      <c r="EMO97" s="731"/>
      <c r="EMP97" s="731"/>
      <c r="EMQ97" s="731"/>
      <c r="EMR97" s="731"/>
      <c r="EMS97" s="731"/>
      <c r="EMT97" s="731"/>
      <c r="EMU97" s="731"/>
      <c r="EMV97" s="731"/>
      <c r="EMW97" s="731"/>
      <c r="EMX97" s="731"/>
      <c r="EMY97" s="731"/>
      <c r="EMZ97" s="731"/>
      <c r="ENA97" s="731"/>
      <c r="ENB97" s="731"/>
      <c r="ENC97" s="731"/>
      <c r="END97" s="731"/>
      <c r="ENE97" s="731"/>
      <c r="ENF97" s="731"/>
      <c r="ENG97" s="731"/>
      <c r="ENH97" s="731"/>
      <c r="ENI97" s="731"/>
      <c r="ENJ97" s="731"/>
      <c r="ENK97" s="731"/>
      <c r="ENL97" s="731"/>
      <c r="ENM97" s="731"/>
      <c r="ENN97" s="731"/>
      <c r="ENO97" s="731"/>
      <c r="ENP97" s="731"/>
      <c r="ENQ97" s="731"/>
      <c r="ENR97" s="731"/>
      <c r="ENS97" s="731"/>
      <c r="ENT97" s="731"/>
      <c r="ENU97" s="731"/>
      <c r="ENV97" s="731"/>
      <c r="ENW97" s="731"/>
      <c r="ENX97" s="731"/>
      <c r="ENY97" s="731"/>
      <c r="ENZ97" s="731"/>
      <c r="EOA97" s="731"/>
      <c r="EOB97" s="731"/>
      <c r="EOC97" s="731"/>
      <c r="EOD97" s="731"/>
      <c r="EOE97" s="731"/>
      <c r="EOF97" s="731"/>
      <c r="EOG97" s="731"/>
      <c r="EOH97" s="731"/>
      <c r="EOI97" s="731"/>
      <c r="EOJ97" s="731"/>
      <c r="EOK97" s="731"/>
      <c r="EOL97" s="731"/>
      <c r="EOM97" s="731"/>
      <c r="EON97" s="731"/>
      <c r="EOO97" s="731"/>
      <c r="EOP97" s="731"/>
      <c r="EOQ97" s="731"/>
      <c r="EOR97" s="731"/>
      <c r="EOS97" s="731"/>
      <c r="EOT97" s="731"/>
      <c r="EOU97" s="731"/>
      <c r="EOV97" s="731"/>
      <c r="EOW97" s="731"/>
      <c r="EOX97" s="731"/>
      <c r="EOY97" s="731"/>
      <c r="EOZ97" s="731"/>
      <c r="EPA97" s="731"/>
      <c r="EPB97" s="731"/>
      <c r="EPC97" s="731"/>
      <c r="EPD97" s="731"/>
      <c r="EPE97" s="731"/>
      <c r="EPF97" s="731"/>
      <c r="EPG97" s="731"/>
      <c r="EPH97" s="731"/>
      <c r="EPI97" s="731"/>
      <c r="EPJ97" s="731"/>
      <c r="EPK97" s="731"/>
      <c r="EPL97" s="731"/>
      <c r="EPM97" s="731"/>
      <c r="EPN97" s="731"/>
      <c r="EPO97" s="731"/>
      <c r="EPP97" s="731"/>
      <c r="EPQ97" s="731"/>
      <c r="EPR97" s="731"/>
      <c r="EPS97" s="731"/>
      <c r="EPT97" s="731"/>
      <c r="EPU97" s="731"/>
      <c r="EPV97" s="731"/>
      <c r="EPW97" s="731"/>
      <c r="EPX97" s="731"/>
      <c r="EPY97" s="731"/>
      <c r="EPZ97" s="731"/>
      <c r="EQA97" s="731"/>
      <c r="EQB97" s="731"/>
      <c r="EQC97" s="731"/>
      <c r="EQD97" s="731"/>
      <c r="EQE97" s="731"/>
      <c r="EQF97" s="731"/>
      <c r="EQG97" s="731"/>
      <c r="EQH97" s="731"/>
      <c r="EQI97" s="731"/>
      <c r="EQJ97" s="731"/>
      <c r="EQK97" s="731"/>
      <c r="EQL97" s="731"/>
      <c r="EQM97" s="731"/>
      <c r="EQN97" s="731"/>
      <c r="EQO97" s="731"/>
      <c r="EQP97" s="731"/>
      <c r="EQQ97" s="731"/>
      <c r="EQR97" s="731"/>
      <c r="EQS97" s="731"/>
      <c r="EQT97" s="731"/>
      <c r="EQU97" s="731"/>
      <c r="EQV97" s="731"/>
      <c r="EQW97" s="731"/>
      <c r="EQX97" s="731"/>
      <c r="EQY97" s="731"/>
      <c r="EQZ97" s="731"/>
      <c r="ERA97" s="731"/>
      <c r="ERB97" s="731"/>
      <c r="ERC97" s="731"/>
      <c r="ERD97" s="731"/>
      <c r="ERE97" s="731"/>
      <c r="ERF97" s="731"/>
      <c r="ERG97" s="731"/>
      <c r="ERH97" s="731"/>
      <c r="ERI97" s="731"/>
      <c r="ERJ97" s="731"/>
      <c r="ERK97" s="731"/>
      <c r="ERL97" s="731"/>
      <c r="ERM97" s="731"/>
      <c r="ERN97" s="731"/>
      <c r="ERO97" s="731"/>
      <c r="ERP97" s="731"/>
      <c r="ERQ97" s="731"/>
      <c r="ERR97" s="731"/>
      <c r="ERS97" s="731"/>
      <c r="ERT97" s="731"/>
      <c r="ERU97" s="731"/>
      <c r="ERV97" s="731"/>
      <c r="ERW97" s="731"/>
      <c r="ERX97" s="731"/>
      <c r="ERY97" s="731"/>
      <c r="ERZ97" s="731"/>
      <c r="ESA97" s="731"/>
      <c r="ESB97" s="731"/>
      <c r="ESC97" s="731"/>
      <c r="ESD97" s="731"/>
      <c r="ESE97" s="731"/>
      <c r="ESF97" s="731"/>
      <c r="ESG97" s="731"/>
      <c r="ESH97" s="731"/>
      <c r="ESI97" s="731"/>
      <c r="ESJ97" s="731"/>
      <c r="ESK97" s="731"/>
      <c r="ESL97" s="731"/>
      <c r="ESM97" s="731"/>
      <c r="ESN97" s="731"/>
      <c r="ESO97" s="731"/>
      <c r="ESP97" s="731"/>
      <c r="ESQ97" s="731"/>
      <c r="ESR97" s="731"/>
      <c r="ESS97" s="731"/>
      <c r="EST97" s="731"/>
      <c r="ESU97" s="731"/>
      <c r="ESV97" s="731"/>
      <c r="ESW97" s="731"/>
      <c r="ESX97" s="731"/>
      <c r="ESY97" s="731"/>
      <c r="ESZ97" s="731"/>
      <c r="ETA97" s="731"/>
      <c r="ETB97" s="731"/>
      <c r="ETC97" s="731"/>
      <c r="ETD97" s="731"/>
      <c r="ETE97" s="731"/>
      <c r="ETF97" s="731"/>
      <c r="ETG97" s="731"/>
      <c r="ETH97" s="731"/>
      <c r="ETI97" s="731"/>
      <c r="ETJ97" s="731"/>
      <c r="ETK97" s="731"/>
      <c r="ETL97" s="731"/>
      <c r="ETM97" s="731"/>
      <c r="ETN97" s="731"/>
      <c r="ETO97" s="731"/>
      <c r="ETP97" s="731"/>
      <c r="ETQ97" s="731"/>
      <c r="ETR97" s="731"/>
      <c r="ETS97" s="731"/>
      <c r="ETT97" s="731"/>
      <c r="ETU97" s="731"/>
      <c r="ETV97" s="731"/>
      <c r="ETW97" s="731"/>
      <c r="ETX97" s="731"/>
      <c r="ETY97" s="731"/>
      <c r="ETZ97" s="731"/>
      <c r="EUA97" s="731"/>
      <c r="EUB97" s="731"/>
      <c r="EUC97" s="731"/>
      <c r="EUD97" s="731"/>
      <c r="EUE97" s="731"/>
      <c r="EUF97" s="731"/>
      <c r="EUG97" s="731"/>
      <c r="EUH97" s="731"/>
      <c r="EUI97" s="731"/>
      <c r="EUJ97" s="731"/>
      <c r="EUK97" s="731"/>
      <c r="EUL97" s="731"/>
      <c r="EUM97" s="731"/>
      <c r="EUN97" s="731"/>
      <c r="EUO97" s="731"/>
      <c r="EUP97" s="731"/>
      <c r="EUQ97" s="731"/>
      <c r="EUR97" s="731"/>
      <c r="EUS97" s="731"/>
      <c r="EUT97" s="731"/>
      <c r="EUU97" s="731"/>
      <c r="EUV97" s="731"/>
      <c r="EUW97" s="731"/>
      <c r="EUX97" s="731"/>
      <c r="EUY97" s="731"/>
      <c r="EUZ97" s="731"/>
      <c r="EVA97" s="731"/>
      <c r="EVB97" s="731"/>
      <c r="EVC97" s="731"/>
      <c r="EVD97" s="731"/>
      <c r="EVE97" s="731"/>
      <c r="EVF97" s="731"/>
      <c r="EVG97" s="731"/>
      <c r="EVH97" s="731"/>
      <c r="EVI97" s="731"/>
      <c r="EVJ97" s="731"/>
      <c r="EVK97" s="731"/>
      <c r="EVL97" s="731"/>
      <c r="EVM97" s="731"/>
      <c r="EVN97" s="731"/>
      <c r="EVO97" s="731"/>
      <c r="EVP97" s="731"/>
      <c r="EVQ97" s="731"/>
      <c r="EVR97" s="731"/>
      <c r="EVS97" s="731"/>
      <c r="EVT97" s="731"/>
      <c r="EVU97" s="731"/>
      <c r="EVV97" s="731"/>
      <c r="EVW97" s="731"/>
      <c r="EVX97" s="731"/>
      <c r="EVY97" s="731"/>
      <c r="EVZ97" s="731"/>
      <c r="EWA97" s="731"/>
      <c r="EWB97" s="731"/>
      <c r="EWC97" s="731"/>
      <c r="EWD97" s="731"/>
      <c r="EWE97" s="731"/>
      <c r="EWF97" s="731"/>
      <c r="EWG97" s="731"/>
      <c r="EWH97" s="731"/>
      <c r="EWI97" s="731"/>
      <c r="EWJ97" s="731"/>
      <c r="EWK97" s="731"/>
      <c r="EWL97" s="731"/>
      <c r="EWM97" s="731"/>
      <c r="EWN97" s="731"/>
      <c r="EWO97" s="731"/>
      <c r="EWP97" s="731"/>
      <c r="EWQ97" s="731"/>
      <c r="EWR97" s="731"/>
      <c r="EWS97" s="731"/>
      <c r="EWT97" s="731"/>
      <c r="EWU97" s="731"/>
      <c r="EWV97" s="731"/>
      <c r="EWW97" s="731"/>
      <c r="EWX97" s="731"/>
      <c r="EWY97" s="731"/>
      <c r="EWZ97" s="731"/>
      <c r="EXA97" s="731"/>
      <c r="EXB97" s="731"/>
      <c r="EXC97" s="731"/>
      <c r="EXD97" s="731"/>
      <c r="EXE97" s="731"/>
      <c r="EXF97" s="731"/>
      <c r="EXG97" s="731"/>
      <c r="EXH97" s="731"/>
      <c r="EXI97" s="731"/>
      <c r="EXJ97" s="731"/>
      <c r="EXK97" s="731"/>
      <c r="EXL97" s="731"/>
      <c r="EXM97" s="731"/>
      <c r="EXN97" s="731"/>
      <c r="EXO97" s="731"/>
      <c r="EXP97" s="731"/>
      <c r="EXQ97" s="731"/>
      <c r="EXR97" s="731"/>
      <c r="EXS97" s="731"/>
      <c r="EXT97" s="731"/>
      <c r="EXU97" s="731"/>
      <c r="EXV97" s="731"/>
      <c r="EXW97" s="731"/>
      <c r="EXX97" s="731"/>
      <c r="EXY97" s="731"/>
      <c r="EXZ97" s="731"/>
      <c r="EYA97" s="731"/>
      <c r="EYB97" s="731"/>
      <c r="EYC97" s="731"/>
      <c r="EYD97" s="731"/>
      <c r="EYE97" s="731"/>
      <c r="EYF97" s="731"/>
      <c r="EYG97" s="731"/>
      <c r="EYH97" s="731"/>
      <c r="EYI97" s="731"/>
      <c r="EYJ97" s="731"/>
      <c r="EYK97" s="731"/>
      <c r="EYL97" s="731"/>
      <c r="EYM97" s="731"/>
      <c r="EYN97" s="731"/>
      <c r="EYO97" s="731"/>
      <c r="EYP97" s="731"/>
      <c r="EYQ97" s="731"/>
      <c r="EYR97" s="731"/>
      <c r="EYS97" s="731"/>
      <c r="EYT97" s="731"/>
      <c r="EYU97" s="731"/>
      <c r="EYV97" s="731"/>
      <c r="EYW97" s="731"/>
      <c r="EYX97" s="731"/>
      <c r="EYY97" s="731"/>
      <c r="EYZ97" s="731"/>
      <c r="EZA97" s="731"/>
      <c r="EZB97" s="731"/>
      <c r="EZC97" s="731"/>
      <c r="EZD97" s="731"/>
      <c r="EZE97" s="731"/>
      <c r="EZF97" s="731"/>
      <c r="EZG97" s="731"/>
      <c r="EZH97" s="731"/>
      <c r="EZI97" s="731"/>
      <c r="EZJ97" s="731"/>
      <c r="EZK97" s="731"/>
      <c r="EZL97" s="731"/>
      <c r="EZM97" s="731"/>
      <c r="EZN97" s="731"/>
      <c r="EZO97" s="731"/>
      <c r="EZP97" s="731"/>
      <c r="EZQ97" s="731"/>
      <c r="EZR97" s="731"/>
      <c r="EZS97" s="731"/>
      <c r="EZT97" s="731"/>
      <c r="EZU97" s="731"/>
      <c r="EZV97" s="731"/>
      <c r="EZW97" s="731"/>
      <c r="EZX97" s="731"/>
      <c r="EZY97" s="731"/>
      <c r="EZZ97" s="731"/>
      <c r="FAA97" s="731"/>
      <c r="FAB97" s="731"/>
      <c r="FAC97" s="731"/>
      <c r="FAD97" s="731"/>
      <c r="FAE97" s="731"/>
      <c r="FAF97" s="731"/>
      <c r="FAG97" s="731"/>
      <c r="FAH97" s="731"/>
      <c r="FAI97" s="731"/>
      <c r="FAJ97" s="731"/>
      <c r="FAK97" s="731"/>
      <c r="FAL97" s="731"/>
      <c r="FAM97" s="731"/>
      <c r="FAN97" s="731"/>
      <c r="FAO97" s="731"/>
      <c r="FAP97" s="731"/>
      <c r="FAQ97" s="731"/>
      <c r="FAR97" s="731"/>
      <c r="FAS97" s="731"/>
      <c r="FAT97" s="731"/>
      <c r="FAU97" s="731"/>
      <c r="FAV97" s="731"/>
      <c r="FAW97" s="731"/>
      <c r="FAX97" s="731"/>
      <c r="FAY97" s="731"/>
      <c r="FAZ97" s="731"/>
      <c r="FBA97" s="731"/>
      <c r="FBB97" s="731"/>
      <c r="FBC97" s="731"/>
      <c r="FBD97" s="731"/>
      <c r="FBE97" s="731"/>
      <c r="FBF97" s="731"/>
      <c r="FBG97" s="731"/>
      <c r="FBH97" s="731"/>
      <c r="FBI97" s="731"/>
      <c r="FBJ97" s="731"/>
      <c r="FBK97" s="731"/>
      <c r="FBL97" s="731"/>
      <c r="FBM97" s="731"/>
      <c r="FBN97" s="731"/>
      <c r="FBO97" s="731"/>
      <c r="FBP97" s="731"/>
      <c r="FBQ97" s="731"/>
      <c r="FBR97" s="731"/>
      <c r="FBS97" s="731"/>
      <c r="FBT97" s="731"/>
      <c r="FBU97" s="731"/>
      <c r="FBV97" s="731"/>
      <c r="FBW97" s="731"/>
      <c r="FBX97" s="731"/>
      <c r="FBY97" s="731"/>
      <c r="FBZ97" s="731"/>
      <c r="FCA97" s="731"/>
      <c r="FCB97" s="731"/>
      <c r="FCC97" s="731"/>
      <c r="FCD97" s="731"/>
      <c r="FCE97" s="731"/>
      <c r="FCF97" s="731"/>
      <c r="FCG97" s="731"/>
      <c r="FCH97" s="731"/>
      <c r="FCI97" s="731"/>
      <c r="FCJ97" s="731"/>
      <c r="FCK97" s="731"/>
      <c r="FCL97" s="731"/>
      <c r="FCM97" s="731"/>
      <c r="FCN97" s="731"/>
      <c r="FCO97" s="731"/>
      <c r="FCP97" s="731"/>
      <c r="FCQ97" s="731"/>
      <c r="FCR97" s="731"/>
      <c r="FCS97" s="731"/>
      <c r="FCT97" s="731"/>
      <c r="FCU97" s="731"/>
      <c r="FCV97" s="731"/>
      <c r="FCW97" s="731"/>
      <c r="FCX97" s="731"/>
      <c r="FCY97" s="731"/>
      <c r="FCZ97" s="731"/>
      <c r="FDA97" s="731"/>
      <c r="FDB97" s="731"/>
      <c r="FDC97" s="731"/>
      <c r="FDD97" s="731"/>
      <c r="FDE97" s="731"/>
      <c r="FDF97" s="731"/>
      <c r="FDG97" s="731"/>
      <c r="FDH97" s="731"/>
      <c r="FDI97" s="731"/>
      <c r="FDJ97" s="731"/>
      <c r="FDK97" s="731"/>
      <c r="FDL97" s="731"/>
      <c r="FDM97" s="731"/>
      <c r="FDN97" s="731"/>
      <c r="FDO97" s="731"/>
      <c r="FDP97" s="731"/>
      <c r="FDQ97" s="731"/>
      <c r="FDR97" s="731"/>
      <c r="FDS97" s="731"/>
      <c r="FDT97" s="731"/>
      <c r="FDU97" s="731"/>
      <c r="FDV97" s="731"/>
      <c r="FDW97" s="731"/>
      <c r="FDX97" s="731"/>
      <c r="FDY97" s="731"/>
      <c r="FDZ97" s="731"/>
      <c r="FEA97" s="731"/>
      <c r="FEB97" s="731"/>
      <c r="FEC97" s="731"/>
      <c r="FED97" s="731"/>
      <c r="FEE97" s="731"/>
      <c r="FEF97" s="731"/>
      <c r="FEG97" s="731"/>
      <c r="FEH97" s="731"/>
      <c r="FEI97" s="731"/>
      <c r="FEJ97" s="731"/>
      <c r="FEK97" s="731"/>
      <c r="FEL97" s="731"/>
      <c r="FEM97" s="731"/>
      <c r="FEN97" s="731"/>
      <c r="FEO97" s="731"/>
      <c r="FEP97" s="731"/>
      <c r="FEQ97" s="731"/>
      <c r="FER97" s="731"/>
      <c r="FES97" s="731"/>
      <c r="FET97" s="731"/>
      <c r="FEU97" s="731"/>
      <c r="FEV97" s="731"/>
      <c r="FEW97" s="731"/>
      <c r="FEX97" s="731"/>
      <c r="FEY97" s="731"/>
      <c r="FEZ97" s="731"/>
      <c r="FFA97" s="731"/>
      <c r="FFB97" s="731"/>
      <c r="FFC97" s="731"/>
      <c r="FFD97" s="731"/>
      <c r="FFE97" s="731"/>
      <c r="FFF97" s="731"/>
      <c r="FFG97" s="731"/>
      <c r="FFH97" s="731"/>
      <c r="FFI97" s="731"/>
      <c r="FFJ97" s="731"/>
      <c r="FFK97" s="731"/>
      <c r="FFL97" s="731"/>
      <c r="FFM97" s="731"/>
      <c r="FFN97" s="731"/>
      <c r="FFO97" s="731"/>
      <c r="FFP97" s="731"/>
      <c r="FFQ97" s="731"/>
      <c r="FFR97" s="731"/>
      <c r="FFS97" s="731"/>
      <c r="FFT97" s="731"/>
      <c r="FFU97" s="731"/>
      <c r="FFV97" s="731"/>
      <c r="FFW97" s="731"/>
      <c r="FFX97" s="731"/>
      <c r="FFY97" s="731"/>
      <c r="FFZ97" s="731"/>
      <c r="FGA97" s="731"/>
      <c r="FGB97" s="731"/>
      <c r="FGC97" s="731"/>
      <c r="FGD97" s="731"/>
      <c r="FGE97" s="731"/>
      <c r="FGF97" s="731"/>
      <c r="FGG97" s="731"/>
      <c r="FGH97" s="731"/>
      <c r="FGI97" s="731"/>
      <c r="FGJ97" s="731"/>
      <c r="FGK97" s="731"/>
      <c r="FGL97" s="731"/>
      <c r="FGM97" s="731"/>
      <c r="FGN97" s="731"/>
      <c r="FGO97" s="731"/>
      <c r="FGP97" s="731"/>
      <c r="FGQ97" s="731"/>
      <c r="FGR97" s="731"/>
      <c r="FGS97" s="731"/>
      <c r="FGT97" s="731"/>
      <c r="FGU97" s="731"/>
      <c r="FGV97" s="731"/>
      <c r="FGW97" s="731"/>
      <c r="FGX97" s="731"/>
      <c r="FGY97" s="731"/>
      <c r="FGZ97" s="731"/>
      <c r="FHA97" s="731"/>
      <c r="FHB97" s="731"/>
      <c r="FHC97" s="731"/>
      <c r="FHD97" s="731"/>
      <c r="FHE97" s="731"/>
      <c r="FHF97" s="731"/>
      <c r="FHG97" s="731"/>
      <c r="FHH97" s="731"/>
      <c r="FHI97" s="731"/>
      <c r="FHJ97" s="731"/>
      <c r="FHK97" s="731"/>
      <c r="FHL97" s="731"/>
      <c r="FHM97" s="731"/>
      <c r="FHN97" s="731"/>
      <c r="FHO97" s="731"/>
      <c r="FHP97" s="731"/>
      <c r="FHQ97" s="731"/>
      <c r="FHR97" s="731"/>
      <c r="FHS97" s="731"/>
      <c r="FHT97" s="731"/>
      <c r="FHU97" s="731"/>
      <c r="FHV97" s="731"/>
      <c r="FHW97" s="731"/>
      <c r="FHX97" s="731"/>
      <c r="FHY97" s="731"/>
      <c r="FHZ97" s="731"/>
      <c r="FIA97" s="731"/>
      <c r="FIB97" s="731"/>
      <c r="FIC97" s="731"/>
      <c r="FID97" s="731"/>
      <c r="FIE97" s="731"/>
      <c r="FIF97" s="731"/>
      <c r="FIG97" s="731"/>
      <c r="FIH97" s="731"/>
      <c r="FII97" s="731"/>
      <c r="FIJ97" s="731"/>
      <c r="FIK97" s="731"/>
      <c r="FIL97" s="731"/>
      <c r="FIM97" s="731"/>
      <c r="FIN97" s="731"/>
      <c r="FIO97" s="731"/>
      <c r="FIP97" s="731"/>
      <c r="FIQ97" s="731"/>
      <c r="FIR97" s="731"/>
      <c r="FIS97" s="731"/>
      <c r="FIT97" s="731"/>
      <c r="FIU97" s="731"/>
      <c r="FIV97" s="731"/>
      <c r="FIW97" s="731"/>
      <c r="FIX97" s="731"/>
      <c r="FIY97" s="731"/>
      <c r="FIZ97" s="731"/>
      <c r="FJA97" s="731"/>
      <c r="FJB97" s="731"/>
      <c r="FJC97" s="731"/>
      <c r="FJD97" s="731"/>
      <c r="FJE97" s="731"/>
      <c r="FJF97" s="731"/>
      <c r="FJG97" s="731"/>
      <c r="FJH97" s="731"/>
      <c r="FJI97" s="731"/>
      <c r="FJJ97" s="731"/>
      <c r="FJK97" s="731"/>
      <c r="FJL97" s="731"/>
      <c r="FJM97" s="731"/>
      <c r="FJN97" s="731"/>
      <c r="FJO97" s="731"/>
      <c r="FJP97" s="731"/>
      <c r="FJQ97" s="731"/>
      <c r="FJR97" s="731"/>
      <c r="FJS97" s="731"/>
      <c r="FJT97" s="731"/>
      <c r="FJU97" s="731"/>
      <c r="FJV97" s="731"/>
      <c r="FJW97" s="731"/>
      <c r="FJX97" s="731"/>
      <c r="FJY97" s="731"/>
      <c r="FJZ97" s="731"/>
      <c r="FKA97" s="731"/>
      <c r="FKB97" s="731"/>
      <c r="FKC97" s="731"/>
      <c r="FKD97" s="731"/>
      <c r="FKE97" s="731"/>
      <c r="FKF97" s="731"/>
      <c r="FKG97" s="731"/>
      <c r="FKH97" s="731"/>
      <c r="FKI97" s="731"/>
      <c r="FKJ97" s="731"/>
      <c r="FKK97" s="731"/>
      <c r="FKL97" s="731"/>
      <c r="FKM97" s="731"/>
      <c r="FKN97" s="731"/>
      <c r="FKO97" s="731"/>
      <c r="FKP97" s="731"/>
      <c r="FKQ97" s="731"/>
      <c r="FKR97" s="731"/>
      <c r="FKS97" s="731"/>
      <c r="FKT97" s="731"/>
      <c r="FKU97" s="731"/>
      <c r="FKV97" s="731"/>
      <c r="FKW97" s="731"/>
      <c r="FKX97" s="731"/>
      <c r="FKY97" s="731"/>
      <c r="FKZ97" s="731"/>
      <c r="FLA97" s="731"/>
      <c r="FLB97" s="731"/>
      <c r="FLC97" s="731"/>
      <c r="FLD97" s="731"/>
      <c r="FLE97" s="731"/>
      <c r="FLF97" s="731"/>
      <c r="FLG97" s="731"/>
      <c r="FLH97" s="731"/>
      <c r="FLI97" s="731"/>
      <c r="FLJ97" s="731"/>
      <c r="FLK97" s="731"/>
      <c r="FLL97" s="731"/>
      <c r="FLM97" s="731"/>
      <c r="FLN97" s="731"/>
      <c r="FLO97" s="731"/>
      <c r="FLP97" s="731"/>
      <c r="FLQ97" s="731"/>
      <c r="FLR97" s="731"/>
      <c r="FLS97" s="731"/>
      <c r="FLT97" s="731"/>
      <c r="FLU97" s="731"/>
      <c r="FLV97" s="731"/>
      <c r="FLW97" s="731"/>
      <c r="FLX97" s="731"/>
      <c r="FLY97" s="731"/>
      <c r="FLZ97" s="731"/>
      <c r="FMA97" s="731"/>
      <c r="FMB97" s="731"/>
      <c r="FMC97" s="731"/>
      <c r="FMD97" s="731"/>
      <c r="FME97" s="731"/>
      <c r="FMF97" s="731"/>
      <c r="FMG97" s="731"/>
      <c r="FMH97" s="731"/>
      <c r="FMI97" s="731"/>
      <c r="FMJ97" s="731"/>
      <c r="FMK97" s="731"/>
      <c r="FML97" s="731"/>
      <c r="FMM97" s="731"/>
      <c r="FMN97" s="731"/>
      <c r="FMO97" s="731"/>
      <c r="FMP97" s="731"/>
      <c r="FMQ97" s="731"/>
      <c r="FMR97" s="731"/>
      <c r="FMS97" s="731"/>
      <c r="FMT97" s="731"/>
      <c r="FMU97" s="731"/>
      <c r="FMV97" s="731"/>
      <c r="FMW97" s="731"/>
      <c r="FMX97" s="731"/>
      <c r="FMY97" s="731"/>
      <c r="FMZ97" s="731"/>
      <c r="FNA97" s="731"/>
      <c r="FNB97" s="731"/>
      <c r="FNC97" s="731"/>
      <c r="FND97" s="731"/>
      <c r="FNE97" s="731"/>
      <c r="FNF97" s="731"/>
      <c r="FNG97" s="731"/>
      <c r="FNH97" s="731"/>
      <c r="FNI97" s="731"/>
      <c r="FNJ97" s="731"/>
      <c r="FNK97" s="731"/>
      <c r="FNL97" s="731"/>
      <c r="FNM97" s="731"/>
      <c r="FNN97" s="731"/>
      <c r="FNO97" s="731"/>
      <c r="FNP97" s="731"/>
      <c r="FNQ97" s="731"/>
      <c r="FNR97" s="731"/>
      <c r="FNS97" s="731"/>
      <c r="FNT97" s="731"/>
      <c r="FNU97" s="731"/>
      <c r="FNV97" s="731"/>
      <c r="FNW97" s="731"/>
      <c r="FNX97" s="731"/>
      <c r="FNY97" s="731"/>
      <c r="FNZ97" s="731"/>
      <c r="FOA97" s="731"/>
      <c r="FOB97" s="731"/>
      <c r="FOC97" s="731"/>
      <c r="FOD97" s="731"/>
      <c r="FOE97" s="731"/>
      <c r="FOF97" s="731"/>
      <c r="FOG97" s="731"/>
      <c r="FOH97" s="731"/>
      <c r="FOI97" s="731"/>
      <c r="FOJ97" s="731"/>
      <c r="FOK97" s="731"/>
      <c r="FOL97" s="731"/>
      <c r="FOM97" s="731"/>
      <c r="FON97" s="731"/>
      <c r="FOO97" s="731"/>
      <c r="FOP97" s="731"/>
      <c r="FOQ97" s="731"/>
      <c r="FOR97" s="731"/>
      <c r="FOS97" s="731"/>
      <c r="FOT97" s="731"/>
      <c r="FOU97" s="731"/>
      <c r="FOV97" s="731"/>
      <c r="FOW97" s="731"/>
      <c r="FOX97" s="731"/>
      <c r="FOY97" s="731"/>
      <c r="FOZ97" s="731"/>
      <c r="FPA97" s="731"/>
      <c r="FPB97" s="731"/>
      <c r="FPC97" s="731"/>
      <c r="FPD97" s="731"/>
      <c r="FPE97" s="731"/>
      <c r="FPF97" s="731"/>
      <c r="FPG97" s="731"/>
      <c r="FPH97" s="731"/>
      <c r="FPI97" s="731"/>
      <c r="FPJ97" s="731"/>
      <c r="FPK97" s="731"/>
      <c r="FPL97" s="731"/>
      <c r="FPM97" s="731"/>
      <c r="FPN97" s="731"/>
      <c r="FPO97" s="731"/>
      <c r="FPP97" s="731"/>
      <c r="FPQ97" s="731"/>
      <c r="FPR97" s="731"/>
      <c r="FPS97" s="731"/>
      <c r="FPT97" s="731"/>
      <c r="FPU97" s="731"/>
      <c r="FPV97" s="731"/>
      <c r="FPW97" s="731"/>
      <c r="FPX97" s="731"/>
      <c r="FPY97" s="731"/>
      <c r="FPZ97" s="731"/>
      <c r="FQA97" s="731"/>
      <c r="FQB97" s="731"/>
      <c r="FQC97" s="731"/>
      <c r="FQD97" s="731"/>
      <c r="FQE97" s="731"/>
      <c r="FQF97" s="731"/>
      <c r="FQG97" s="731"/>
      <c r="FQH97" s="731"/>
      <c r="FQI97" s="731"/>
      <c r="FQJ97" s="731"/>
      <c r="FQK97" s="731"/>
      <c r="FQL97" s="731"/>
      <c r="FQM97" s="731"/>
      <c r="FQN97" s="731"/>
      <c r="FQO97" s="731"/>
      <c r="FQP97" s="731"/>
      <c r="FQQ97" s="731"/>
      <c r="FQR97" s="731"/>
      <c r="FQS97" s="731"/>
      <c r="FQT97" s="731"/>
      <c r="FQU97" s="731"/>
      <c r="FQV97" s="731"/>
      <c r="FQW97" s="731"/>
      <c r="FQX97" s="731"/>
      <c r="FQY97" s="731"/>
      <c r="FQZ97" s="731"/>
      <c r="FRA97" s="731"/>
      <c r="FRB97" s="731"/>
      <c r="FRC97" s="731"/>
      <c r="FRD97" s="731"/>
      <c r="FRE97" s="731"/>
      <c r="FRF97" s="731"/>
      <c r="FRG97" s="731"/>
      <c r="FRH97" s="731"/>
      <c r="FRI97" s="731"/>
      <c r="FRJ97" s="731"/>
      <c r="FRK97" s="731"/>
      <c r="FRL97" s="731"/>
      <c r="FRM97" s="731"/>
      <c r="FRN97" s="731"/>
      <c r="FRO97" s="731"/>
      <c r="FRP97" s="731"/>
      <c r="FRQ97" s="731"/>
      <c r="FRR97" s="731"/>
      <c r="FRS97" s="731"/>
      <c r="FRT97" s="731"/>
      <c r="FRU97" s="731"/>
      <c r="FRV97" s="731"/>
      <c r="FRW97" s="731"/>
      <c r="FRX97" s="731"/>
      <c r="FRY97" s="731"/>
      <c r="FRZ97" s="731"/>
      <c r="FSA97" s="731"/>
      <c r="FSB97" s="731"/>
      <c r="FSC97" s="731"/>
      <c r="FSD97" s="731"/>
      <c r="FSE97" s="731"/>
      <c r="FSF97" s="731"/>
      <c r="FSG97" s="731"/>
      <c r="FSH97" s="731"/>
      <c r="FSI97" s="731"/>
      <c r="FSJ97" s="731"/>
      <c r="FSK97" s="731"/>
      <c r="FSL97" s="731"/>
      <c r="FSM97" s="731"/>
      <c r="FSN97" s="731"/>
      <c r="FSO97" s="731"/>
      <c r="FSP97" s="731"/>
      <c r="FSQ97" s="731"/>
      <c r="FSR97" s="731"/>
      <c r="FSS97" s="731"/>
      <c r="FST97" s="731"/>
      <c r="FSU97" s="731"/>
      <c r="FSV97" s="731"/>
      <c r="FSW97" s="731"/>
      <c r="FSX97" s="731"/>
      <c r="FSY97" s="731"/>
      <c r="FSZ97" s="731"/>
      <c r="FTA97" s="731"/>
      <c r="FTB97" s="731"/>
      <c r="FTC97" s="731"/>
      <c r="FTD97" s="731"/>
      <c r="FTE97" s="731"/>
      <c r="FTF97" s="731"/>
      <c r="FTG97" s="731"/>
      <c r="FTH97" s="731"/>
      <c r="FTI97" s="731"/>
      <c r="FTJ97" s="731"/>
      <c r="FTK97" s="731"/>
      <c r="FTL97" s="731"/>
      <c r="FTM97" s="731"/>
      <c r="FTN97" s="731"/>
      <c r="FTO97" s="731"/>
      <c r="FTP97" s="731"/>
      <c r="FTQ97" s="731"/>
      <c r="FTR97" s="731"/>
      <c r="FTS97" s="731"/>
      <c r="FTT97" s="731"/>
      <c r="FTU97" s="731"/>
      <c r="FTV97" s="731"/>
      <c r="FTW97" s="731"/>
      <c r="FTX97" s="731"/>
      <c r="FTY97" s="731"/>
      <c r="FTZ97" s="731"/>
      <c r="FUA97" s="731"/>
      <c r="FUB97" s="731"/>
      <c r="FUC97" s="731"/>
      <c r="FUD97" s="731"/>
      <c r="FUE97" s="731"/>
      <c r="FUF97" s="731"/>
      <c r="FUG97" s="731"/>
      <c r="FUH97" s="731"/>
      <c r="FUI97" s="731"/>
      <c r="FUJ97" s="731"/>
      <c r="FUK97" s="731"/>
      <c r="FUL97" s="731"/>
      <c r="FUM97" s="731"/>
      <c r="FUN97" s="731"/>
      <c r="FUO97" s="731"/>
      <c r="FUP97" s="731"/>
      <c r="FUQ97" s="731"/>
      <c r="FUR97" s="731"/>
      <c r="FUS97" s="731"/>
      <c r="FUT97" s="731"/>
      <c r="FUU97" s="731"/>
      <c r="FUV97" s="731"/>
      <c r="FUW97" s="731"/>
      <c r="FUX97" s="731"/>
      <c r="FUY97" s="731"/>
      <c r="FUZ97" s="731"/>
      <c r="FVA97" s="731"/>
      <c r="FVB97" s="731"/>
      <c r="FVC97" s="731"/>
      <c r="FVD97" s="731"/>
      <c r="FVE97" s="731"/>
      <c r="FVF97" s="731"/>
      <c r="FVG97" s="731"/>
      <c r="FVH97" s="731"/>
      <c r="FVI97" s="731"/>
      <c r="FVJ97" s="731"/>
      <c r="FVK97" s="731"/>
      <c r="FVL97" s="731"/>
      <c r="FVM97" s="731"/>
      <c r="FVN97" s="731"/>
      <c r="FVO97" s="731"/>
      <c r="FVP97" s="731"/>
      <c r="FVQ97" s="731"/>
      <c r="FVR97" s="731"/>
      <c r="FVS97" s="731"/>
      <c r="FVT97" s="731"/>
      <c r="FVU97" s="731"/>
      <c r="FVV97" s="731"/>
      <c r="FVW97" s="731"/>
      <c r="FVX97" s="731"/>
      <c r="FVY97" s="731"/>
      <c r="FVZ97" s="731"/>
      <c r="FWA97" s="731"/>
      <c r="FWB97" s="731"/>
      <c r="FWC97" s="731"/>
      <c r="FWD97" s="731"/>
      <c r="FWE97" s="731"/>
      <c r="FWF97" s="731"/>
      <c r="FWG97" s="731"/>
      <c r="FWH97" s="731"/>
      <c r="FWI97" s="731"/>
      <c r="FWJ97" s="731"/>
      <c r="FWK97" s="731"/>
      <c r="FWL97" s="731"/>
      <c r="FWM97" s="731"/>
      <c r="FWN97" s="731"/>
      <c r="FWO97" s="731"/>
      <c r="FWP97" s="731"/>
      <c r="FWQ97" s="731"/>
      <c r="FWR97" s="731"/>
      <c r="FWS97" s="731"/>
      <c r="FWT97" s="731"/>
      <c r="FWU97" s="731"/>
      <c r="FWV97" s="731"/>
      <c r="FWW97" s="731"/>
      <c r="FWX97" s="731"/>
      <c r="FWY97" s="731"/>
      <c r="FWZ97" s="731"/>
      <c r="FXA97" s="731"/>
      <c r="FXB97" s="731"/>
      <c r="FXC97" s="731"/>
      <c r="FXD97" s="731"/>
      <c r="FXE97" s="731"/>
      <c r="FXF97" s="731"/>
      <c r="FXG97" s="731"/>
      <c r="FXH97" s="731"/>
      <c r="FXI97" s="731"/>
      <c r="FXJ97" s="731"/>
      <c r="FXK97" s="731"/>
      <c r="FXL97" s="731"/>
      <c r="FXM97" s="731"/>
      <c r="FXN97" s="731"/>
      <c r="FXO97" s="731"/>
      <c r="FXP97" s="731"/>
      <c r="FXQ97" s="731"/>
      <c r="FXR97" s="731"/>
      <c r="FXS97" s="731"/>
      <c r="FXT97" s="731"/>
      <c r="FXU97" s="731"/>
      <c r="FXV97" s="731"/>
      <c r="FXW97" s="731"/>
      <c r="FXX97" s="731"/>
      <c r="FXY97" s="731"/>
      <c r="FXZ97" s="731"/>
      <c r="FYA97" s="731"/>
      <c r="FYB97" s="731"/>
      <c r="FYC97" s="731"/>
      <c r="FYD97" s="731"/>
      <c r="FYE97" s="731"/>
      <c r="FYF97" s="731"/>
      <c r="FYG97" s="731"/>
      <c r="FYH97" s="731"/>
      <c r="FYI97" s="731"/>
      <c r="FYJ97" s="731"/>
      <c r="FYK97" s="731"/>
      <c r="FYL97" s="731"/>
      <c r="FYM97" s="731"/>
      <c r="FYN97" s="731"/>
      <c r="FYO97" s="731"/>
      <c r="FYP97" s="731"/>
      <c r="FYQ97" s="731"/>
      <c r="FYR97" s="731"/>
      <c r="FYS97" s="731"/>
      <c r="FYT97" s="731"/>
      <c r="FYU97" s="731"/>
      <c r="FYV97" s="731"/>
      <c r="FYW97" s="731"/>
      <c r="FYX97" s="731"/>
      <c r="FYY97" s="731"/>
      <c r="FYZ97" s="731"/>
      <c r="FZA97" s="731"/>
      <c r="FZB97" s="731"/>
      <c r="FZC97" s="731"/>
      <c r="FZD97" s="731"/>
      <c r="FZE97" s="731"/>
      <c r="FZF97" s="731"/>
      <c r="FZG97" s="731"/>
      <c r="FZH97" s="731"/>
      <c r="FZI97" s="731"/>
      <c r="FZJ97" s="731"/>
      <c r="FZK97" s="731"/>
      <c r="FZL97" s="731"/>
      <c r="FZM97" s="731"/>
      <c r="FZN97" s="731"/>
      <c r="FZO97" s="731"/>
      <c r="FZP97" s="731"/>
      <c r="FZQ97" s="731"/>
      <c r="FZR97" s="731"/>
      <c r="FZS97" s="731"/>
      <c r="FZT97" s="731"/>
      <c r="FZU97" s="731"/>
      <c r="FZV97" s="731"/>
      <c r="FZW97" s="731"/>
      <c r="FZX97" s="731"/>
      <c r="FZY97" s="731"/>
      <c r="FZZ97" s="731"/>
      <c r="GAA97" s="731"/>
      <c r="GAB97" s="731"/>
      <c r="GAC97" s="731"/>
      <c r="GAD97" s="731"/>
      <c r="GAE97" s="731"/>
      <c r="GAF97" s="731"/>
      <c r="GAG97" s="731"/>
      <c r="GAH97" s="731"/>
      <c r="GAI97" s="731"/>
      <c r="GAJ97" s="731"/>
      <c r="GAK97" s="731"/>
      <c r="GAL97" s="731"/>
      <c r="GAM97" s="731"/>
      <c r="GAN97" s="731"/>
      <c r="GAO97" s="731"/>
      <c r="GAP97" s="731"/>
      <c r="GAQ97" s="731"/>
      <c r="GAR97" s="731"/>
      <c r="GAS97" s="731"/>
      <c r="GAT97" s="731"/>
      <c r="GAU97" s="731"/>
      <c r="GAV97" s="731"/>
      <c r="GAW97" s="731"/>
      <c r="GAX97" s="731"/>
      <c r="GAY97" s="731"/>
      <c r="GAZ97" s="731"/>
      <c r="GBA97" s="731"/>
      <c r="GBB97" s="731"/>
      <c r="GBC97" s="731"/>
      <c r="GBD97" s="731"/>
      <c r="GBE97" s="731"/>
      <c r="GBF97" s="731"/>
      <c r="GBG97" s="731"/>
      <c r="GBH97" s="731"/>
      <c r="GBI97" s="731"/>
      <c r="GBJ97" s="731"/>
      <c r="GBK97" s="731"/>
      <c r="GBL97" s="731"/>
      <c r="GBM97" s="731"/>
      <c r="GBN97" s="731"/>
      <c r="GBO97" s="731"/>
      <c r="GBP97" s="731"/>
      <c r="GBQ97" s="731"/>
      <c r="GBR97" s="731"/>
      <c r="GBS97" s="731"/>
      <c r="GBT97" s="731"/>
      <c r="GBU97" s="731"/>
      <c r="GBV97" s="731"/>
      <c r="GBW97" s="731"/>
      <c r="GBX97" s="731"/>
      <c r="GBY97" s="731"/>
      <c r="GBZ97" s="731"/>
      <c r="GCA97" s="731"/>
      <c r="GCB97" s="731"/>
      <c r="GCC97" s="731"/>
      <c r="GCD97" s="731"/>
      <c r="GCE97" s="731"/>
      <c r="GCF97" s="731"/>
      <c r="GCG97" s="731"/>
      <c r="GCH97" s="731"/>
      <c r="GCI97" s="731"/>
      <c r="GCJ97" s="731"/>
      <c r="GCK97" s="731"/>
      <c r="GCL97" s="731"/>
      <c r="GCM97" s="731"/>
      <c r="GCN97" s="731"/>
      <c r="GCO97" s="731"/>
      <c r="GCP97" s="731"/>
      <c r="GCQ97" s="731"/>
      <c r="GCR97" s="731"/>
      <c r="GCS97" s="731"/>
      <c r="GCT97" s="731"/>
      <c r="GCU97" s="731"/>
      <c r="GCV97" s="731"/>
      <c r="GCW97" s="731"/>
      <c r="GCX97" s="731"/>
      <c r="GCY97" s="731"/>
      <c r="GCZ97" s="731"/>
      <c r="GDA97" s="731"/>
      <c r="GDB97" s="731"/>
      <c r="GDC97" s="731"/>
      <c r="GDD97" s="731"/>
      <c r="GDE97" s="731"/>
      <c r="GDF97" s="731"/>
      <c r="GDG97" s="731"/>
      <c r="GDH97" s="731"/>
      <c r="GDI97" s="731"/>
      <c r="GDJ97" s="731"/>
      <c r="GDK97" s="731"/>
      <c r="GDL97" s="731"/>
      <c r="GDM97" s="731"/>
      <c r="GDN97" s="731"/>
      <c r="GDO97" s="731"/>
      <c r="GDP97" s="731"/>
      <c r="GDQ97" s="731"/>
      <c r="GDR97" s="731"/>
      <c r="GDS97" s="731"/>
      <c r="GDT97" s="731"/>
      <c r="GDU97" s="731"/>
      <c r="GDV97" s="731"/>
      <c r="GDW97" s="731"/>
      <c r="GDX97" s="731"/>
      <c r="GDY97" s="731"/>
      <c r="GDZ97" s="731"/>
      <c r="GEA97" s="731"/>
      <c r="GEB97" s="731"/>
      <c r="GEC97" s="731"/>
      <c r="GED97" s="731"/>
      <c r="GEE97" s="731"/>
      <c r="GEF97" s="731"/>
      <c r="GEG97" s="731"/>
      <c r="GEH97" s="731"/>
      <c r="GEI97" s="731"/>
      <c r="GEJ97" s="731"/>
      <c r="GEK97" s="731"/>
      <c r="GEL97" s="731"/>
      <c r="GEM97" s="731"/>
      <c r="GEN97" s="731"/>
      <c r="GEO97" s="731"/>
      <c r="GEP97" s="731"/>
      <c r="GEQ97" s="731"/>
      <c r="GER97" s="731"/>
      <c r="GES97" s="731"/>
      <c r="GET97" s="731"/>
      <c r="GEU97" s="731"/>
      <c r="GEV97" s="731"/>
      <c r="GEW97" s="731"/>
      <c r="GEX97" s="731"/>
      <c r="GEY97" s="731"/>
      <c r="GEZ97" s="731"/>
      <c r="GFA97" s="731"/>
      <c r="GFB97" s="731"/>
      <c r="GFC97" s="731"/>
      <c r="GFD97" s="731"/>
      <c r="GFE97" s="731"/>
      <c r="GFF97" s="731"/>
      <c r="GFG97" s="731"/>
      <c r="GFH97" s="731"/>
      <c r="GFI97" s="731"/>
      <c r="GFJ97" s="731"/>
      <c r="GFK97" s="731"/>
      <c r="GFL97" s="731"/>
      <c r="GFM97" s="731"/>
      <c r="GFN97" s="731"/>
      <c r="GFO97" s="731"/>
      <c r="GFP97" s="731"/>
      <c r="GFQ97" s="731"/>
      <c r="GFR97" s="731"/>
      <c r="GFS97" s="731"/>
      <c r="GFT97" s="731"/>
      <c r="GFU97" s="731"/>
      <c r="GFV97" s="731"/>
      <c r="GFW97" s="731"/>
      <c r="GFX97" s="731"/>
      <c r="GFY97" s="731"/>
      <c r="GFZ97" s="731"/>
      <c r="GGA97" s="731"/>
      <c r="GGB97" s="731"/>
      <c r="GGC97" s="731"/>
      <c r="GGD97" s="731"/>
      <c r="GGE97" s="731"/>
      <c r="GGF97" s="731"/>
      <c r="GGG97" s="731"/>
      <c r="GGH97" s="731"/>
      <c r="GGI97" s="731"/>
      <c r="GGJ97" s="731"/>
      <c r="GGK97" s="731"/>
      <c r="GGL97" s="731"/>
      <c r="GGM97" s="731"/>
      <c r="GGN97" s="731"/>
      <c r="GGO97" s="731"/>
      <c r="GGP97" s="731"/>
      <c r="GGQ97" s="731"/>
      <c r="GGR97" s="731"/>
      <c r="GGS97" s="731"/>
      <c r="GGT97" s="731"/>
      <c r="GGU97" s="731"/>
      <c r="GGV97" s="731"/>
      <c r="GGW97" s="731"/>
      <c r="GGX97" s="731"/>
      <c r="GGY97" s="731"/>
      <c r="GGZ97" s="731"/>
      <c r="GHA97" s="731"/>
      <c r="GHB97" s="731"/>
      <c r="GHC97" s="731"/>
      <c r="GHD97" s="731"/>
      <c r="GHE97" s="731"/>
      <c r="GHF97" s="731"/>
      <c r="GHG97" s="731"/>
      <c r="GHH97" s="731"/>
      <c r="GHI97" s="731"/>
      <c r="GHJ97" s="731"/>
      <c r="GHK97" s="731"/>
      <c r="GHL97" s="731"/>
      <c r="GHM97" s="731"/>
      <c r="GHN97" s="731"/>
      <c r="GHO97" s="731"/>
      <c r="GHP97" s="731"/>
      <c r="GHQ97" s="731"/>
      <c r="GHR97" s="731"/>
      <c r="GHS97" s="731"/>
      <c r="GHT97" s="731"/>
      <c r="GHU97" s="731"/>
      <c r="GHV97" s="731"/>
      <c r="GHW97" s="731"/>
      <c r="GHX97" s="731"/>
      <c r="GHY97" s="731"/>
      <c r="GHZ97" s="731"/>
      <c r="GIA97" s="731"/>
      <c r="GIB97" s="731"/>
      <c r="GIC97" s="731"/>
      <c r="GID97" s="731"/>
      <c r="GIE97" s="731"/>
      <c r="GIF97" s="731"/>
      <c r="GIG97" s="731"/>
      <c r="GIH97" s="731"/>
      <c r="GII97" s="731"/>
      <c r="GIJ97" s="731"/>
      <c r="GIK97" s="731"/>
      <c r="GIL97" s="731"/>
      <c r="GIM97" s="731"/>
      <c r="GIN97" s="731"/>
      <c r="GIO97" s="731"/>
      <c r="GIP97" s="731"/>
      <c r="GIQ97" s="731"/>
      <c r="GIR97" s="731"/>
      <c r="GIS97" s="731"/>
      <c r="GIT97" s="731"/>
      <c r="GIU97" s="731"/>
      <c r="GIV97" s="731"/>
      <c r="GIW97" s="731"/>
      <c r="GIX97" s="731"/>
      <c r="GIY97" s="731"/>
      <c r="GIZ97" s="731"/>
      <c r="GJA97" s="731"/>
      <c r="GJB97" s="731"/>
      <c r="GJC97" s="731"/>
      <c r="GJD97" s="731"/>
      <c r="GJE97" s="731"/>
      <c r="GJF97" s="731"/>
      <c r="GJG97" s="731"/>
      <c r="GJH97" s="731"/>
      <c r="GJI97" s="731"/>
      <c r="GJJ97" s="731"/>
      <c r="GJK97" s="731"/>
      <c r="GJL97" s="731"/>
      <c r="GJM97" s="731"/>
      <c r="GJN97" s="731"/>
      <c r="GJO97" s="731"/>
      <c r="GJP97" s="731"/>
      <c r="GJQ97" s="731"/>
      <c r="GJR97" s="731"/>
      <c r="GJS97" s="731"/>
      <c r="GJT97" s="731"/>
      <c r="GJU97" s="731"/>
      <c r="GJV97" s="731"/>
      <c r="GJW97" s="731"/>
      <c r="GJX97" s="731"/>
      <c r="GJY97" s="731"/>
      <c r="GJZ97" s="731"/>
      <c r="GKA97" s="731"/>
      <c r="GKB97" s="731"/>
      <c r="GKC97" s="731"/>
      <c r="GKD97" s="731"/>
      <c r="GKE97" s="731"/>
      <c r="GKF97" s="731"/>
      <c r="GKG97" s="731"/>
      <c r="GKH97" s="731"/>
      <c r="GKI97" s="731"/>
      <c r="GKJ97" s="731"/>
      <c r="GKK97" s="731"/>
      <c r="GKL97" s="731"/>
      <c r="GKM97" s="731"/>
      <c r="GKN97" s="731"/>
      <c r="GKO97" s="731"/>
      <c r="GKP97" s="731"/>
      <c r="GKQ97" s="731"/>
      <c r="GKR97" s="731"/>
      <c r="GKS97" s="731"/>
      <c r="GKT97" s="731"/>
      <c r="GKU97" s="731"/>
      <c r="GKV97" s="731"/>
      <c r="GKW97" s="731"/>
      <c r="GKX97" s="731"/>
      <c r="GKY97" s="731"/>
      <c r="GKZ97" s="731"/>
      <c r="GLA97" s="731"/>
      <c r="GLB97" s="731"/>
      <c r="GLC97" s="731"/>
      <c r="GLD97" s="731"/>
      <c r="GLE97" s="731"/>
      <c r="GLF97" s="731"/>
      <c r="GLG97" s="731"/>
      <c r="GLH97" s="731"/>
      <c r="GLI97" s="731"/>
      <c r="GLJ97" s="731"/>
      <c r="GLK97" s="731"/>
      <c r="GLL97" s="731"/>
      <c r="GLM97" s="731"/>
      <c r="GLN97" s="731"/>
      <c r="GLO97" s="731"/>
      <c r="GLP97" s="731"/>
      <c r="GLQ97" s="731"/>
      <c r="GLR97" s="731"/>
      <c r="GLS97" s="731"/>
      <c r="GLT97" s="731"/>
      <c r="GLU97" s="731"/>
      <c r="GLV97" s="731"/>
      <c r="GLW97" s="731"/>
      <c r="GLX97" s="731"/>
      <c r="GLY97" s="731"/>
      <c r="GLZ97" s="731"/>
      <c r="GMA97" s="731"/>
      <c r="GMB97" s="731"/>
      <c r="GMC97" s="731"/>
      <c r="GMD97" s="731"/>
      <c r="GME97" s="731"/>
      <c r="GMF97" s="731"/>
      <c r="GMG97" s="731"/>
      <c r="GMH97" s="731"/>
      <c r="GMI97" s="731"/>
      <c r="GMJ97" s="731"/>
      <c r="GMK97" s="731"/>
      <c r="GML97" s="731"/>
      <c r="GMM97" s="731"/>
      <c r="GMN97" s="731"/>
      <c r="GMO97" s="731"/>
      <c r="GMP97" s="731"/>
      <c r="GMQ97" s="731"/>
      <c r="GMR97" s="731"/>
      <c r="GMS97" s="731"/>
      <c r="GMT97" s="731"/>
      <c r="GMU97" s="731"/>
      <c r="GMV97" s="731"/>
      <c r="GMW97" s="731"/>
      <c r="GMX97" s="731"/>
      <c r="GMY97" s="731"/>
      <c r="GMZ97" s="731"/>
      <c r="GNA97" s="731"/>
      <c r="GNB97" s="731"/>
      <c r="GNC97" s="731"/>
      <c r="GND97" s="731"/>
      <c r="GNE97" s="731"/>
      <c r="GNF97" s="731"/>
      <c r="GNG97" s="731"/>
      <c r="GNH97" s="731"/>
      <c r="GNI97" s="731"/>
      <c r="GNJ97" s="731"/>
      <c r="GNK97" s="731"/>
      <c r="GNL97" s="731"/>
      <c r="GNM97" s="731"/>
      <c r="GNN97" s="731"/>
      <c r="GNO97" s="731"/>
      <c r="GNP97" s="731"/>
      <c r="GNQ97" s="731"/>
      <c r="GNR97" s="731"/>
      <c r="GNS97" s="731"/>
      <c r="GNT97" s="731"/>
      <c r="GNU97" s="731"/>
      <c r="GNV97" s="731"/>
      <c r="GNW97" s="731"/>
      <c r="GNX97" s="731"/>
      <c r="GNY97" s="731"/>
      <c r="GNZ97" s="731"/>
      <c r="GOA97" s="731"/>
      <c r="GOB97" s="731"/>
      <c r="GOC97" s="731"/>
      <c r="GOD97" s="731"/>
      <c r="GOE97" s="731"/>
      <c r="GOF97" s="731"/>
      <c r="GOG97" s="731"/>
      <c r="GOH97" s="731"/>
      <c r="GOI97" s="731"/>
      <c r="GOJ97" s="731"/>
      <c r="GOK97" s="731"/>
      <c r="GOL97" s="731"/>
      <c r="GOM97" s="731"/>
      <c r="GON97" s="731"/>
      <c r="GOO97" s="731"/>
      <c r="GOP97" s="731"/>
      <c r="GOQ97" s="731"/>
      <c r="GOR97" s="731"/>
      <c r="GOS97" s="731"/>
      <c r="GOT97" s="731"/>
      <c r="GOU97" s="731"/>
      <c r="GOV97" s="731"/>
      <c r="GOW97" s="731"/>
      <c r="GOX97" s="731"/>
      <c r="GOY97" s="731"/>
      <c r="GOZ97" s="731"/>
      <c r="GPA97" s="731"/>
      <c r="GPB97" s="731"/>
      <c r="GPC97" s="731"/>
      <c r="GPD97" s="731"/>
      <c r="GPE97" s="731"/>
      <c r="GPF97" s="731"/>
      <c r="GPG97" s="731"/>
      <c r="GPH97" s="731"/>
      <c r="GPI97" s="731"/>
      <c r="GPJ97" s="731"/>
      <c r="GPK97" s="731"/>
      <c r="GPL97" s="731"/>
      <c r="GPM97" s="731"/>
      <c r="GPN97" s="731"/>
      <c r="GPO97" s="731"/>
      <c r="GPP97" s="731"/>
      <c r="GPQ97" s="731"/>
      <c r="GPR97" s="731"/>
      <c r="GPS97" s="731"/>
      <c r="GPT97" s="731"/>
      <c r="GPU97" s="731"/>
      <c r="GPV97" s="731"/>
      <c r="GPW97" s="731"/>
      <c r="GPX97" s="731"/>
      <c r="GPY97" s="731"/>
      <c r="GPZ97" s="731"/>
      <c r="GQA97" s="731"/>
      <c r="GQB97" s="731"/>
      <c r="GQC97" s="731"/>
      <c r="GQD97" s="731"/>
      <c r="GQE97" s="731"/>
      <c r="GQF97" s="731"/>
      <c r="GQG97" s="731"/>
      <c r="GQH97" s="731"/>
      <c r="GQI97" s="731"/>
      <c r="GQJ97" s="731"/>
      <c r="GQK97" s="731"/>
      <c r="GQL97" s="731"/>
      <c r="GQM97" s="731"/>
      <c r="GQN97" s="731"/>
      <c r="GQO97" s="731"/>
      <c r="GQP97" s="731"/>
      <c r="GQQ97" s="731"/>
      <c r="GQR97" s="731"/>
      <c r="GQS97" s="731"/>
      <c r="GQT97" s="731"/>
      <c r="GQU97" s="731"/>
      <c r="GQV97" s="731"/>
      <c r="GQW97" s="731"/>
      <c r="GQX97" s="731"/>
      <c r="GQY97" s="731"/>
      <c r="GQZ97" s="731"/>
      <c r="GRA97" s="731"/>
      <c r="GRB97" s="731"/>
      <c r="GRC97" s="731"/>
      <c r="GRD97" s="731"/>
      <c r="GRE97" s="731"/>
      <c r="GRF97" s="731"/>
      <c r="GRG97" s="731"/>
      <c r="GRH97" s="731"/>
      <c r="GRI97" s="731"/>
      <c r="GRJ97" s="731"/>
      <c r="GRK97" s="731"/>
      <c r="GRL97" s="731"/>
      <c r="GRM97" s="731"/>
      <c r="GRN97" s="731"/>
      <c r="GRO97" s="731"/>
      <c r="GRP97" s="731"/>
      <c r="GRQ97" s="731"/>
      <c r="GRR97" s="731"/>
      <c r="GRS97" s="731"/>
      <c r="GRT97" s="731"/>
      <c r="GRU97" s="731"/>
      <c r="GRV97" s="731"/>
      <c r="GRW97" s="731"/>
      <c r="GRX97" s="731"/>
      <c r="GRY97" s="731"/>
      <c r="GRZ97" s="731"/>
      <c r="GSA97" s="731"/>
      <c r="GSB97" s="731"/>
      <c r="GSC97" s="731"/>
      <c r="GSD97" s="731"/>
      <c r="GSE97" s="731"/>
      <c r="GSF97" s="731"/>
      <c r="GSG97" s="731"/>
      <c r="GSH97" s="731"/>
      <c r="GSI97" s="731"/>
      <c r="GSJ97" s="731"/>
      <c r="GSK97" s="731"/>
      <c r="GSL97" s="731"/>
      <c r="GSM97" s="731"/>
      <c r="GSN97" s="731"/>
      <c r="GSO97" s="731"/>
      <c r="GSP97" s="731"/>
      <c r="GSQ97" s="731"/>
      <c r="GSR97" s="731"/>
      <c r="GSS97" s="731"/>
      <c r="GST97" s="731"/>
      <c r="GSU97" s="731"/>
      <c r="GSV97" s="731"/>
      <c r="GSW97" s="731"/>
      <c r="GSX97" s="731"/>
      <c r="GSY97" s="731"/>
      <c r="GSZ97" s="731"/>
      <c r="GTA97" s="731"/>
      <c r="GTB97" s="731"/>
      <c r="GTC97" s="731"/>
      <c r="GTD97" s="731"/>
      <c r="GTE97" s="731"/>
      <c r="GTF97" s="731"/>
      <c r="GTG97" s="731"/>
      <c r="GTH97" s="731"/>
      <c r="GTI97" s="731"/>
      <c r="GTJ97" s="731"/>
      <c r="GTK97" s="731"/>
      <c r="GTL97" s="731"/>
      <c r="GTM97" s="731"/>
      <c r="GTN97" s="731"/>
      <c r="GTO97" s="731"/>
      <c r="GTP97" s="731"/>
      <c r="GTQ97" s="731"/>
      <c r="GTR97" s="731"/>
      <c r="GTS97" s="731"/>
      <c r="GTT97" s="731"/>
      <c r="GTU97" s="731"/>
      <c r="GTV97" s="731"/>
      <c r="GTW97" s="731"/>
      <c r="GTX97" s="731"/>
      <c r="GTY97" s="731"/>
      <c r="GTZ97" s="731"/>
      <c r="GUA97" s="731"/>
      <c r="GUB97" s="731"/>
      <c r="GUC97" s="731"/>
      <c r="GUD97" s="731"/>
      <c r="GUE97" s="731"/>
      <c r="GUF97" s="731"/>
      <c r="GUG97" s="731"/>
      <c r="GUH97" s="731"/>
      <c r="GUI97" s="731"/>
      <c r="GUJ97" s="731"/>
      <c r="GUK97" s="731"/>
      <c r="GUL97" s="731"/>
      <c r="GUM97" s="731"/>
      <c r="GUN97" s="731"/>
      <c r="GUO97" s="731"/>
      <c r="GUP97" s="731"/>
      <c r="GUQ97" s="731"/>
      <c r="GUR97" s="731"/>
      <c r="GUS97" s="731"/>
      <c r="GUT97" s="731"/>
      <c r="GUU97" s="731"/>
      <c r="GUV97" s="731"/>
      <c r="GUW97" s="731"/>
      <c r="GUX97" s="731"/>
      <c r="GUY97" s="731"/>
      <c r="GUZ97" s="731"/>
      <c r="GVA97" s="731"/>
      <c r="GVB97" s="731"/>
      <c r="GVC97" s="731"/>
      <c r="GVD97" s="731"/>
      <c r="GVE97" s="731"/>
      <c r="GVF97" s="731"/>
      <c r="GVG97" s="731"/>
      <c r="GVH97" s="731"/>
      <c r="GVI97" s="731"/>
      <c r="GVJ97" s="731"/>
      <c r="GVK97" s="731"/>
      <c r="GVL97" s="731"/>
      <c r="GVM97" s="731"/>
      <c r="GVN97" s="731"/>
      <c r="GVO97" s="731"/>
      <c r="GVP97" s="731"/>
      <c r="GVQ97" s="731"/>
      <c r="GVR97" s="731"/>
      <c r="GVS97" s="731"/>
      <c r="GVT97" s="731"/>
      <c r="GVU97" s="731"/>
      <c r="GVV97" s="731"/>
      <c r="GVW97" s="731"/>
      <c r="GVX97" s="731"/>
      <c r="GVY97" s="731"/>
      <c r="GVZ97" s="731"/>
      <c r="GWA97" s="731"/>
      <c r="GWB97" s="731"/>
      <c r="GWC97" s="731"/>
      <c r="GWD97" s="731"/>
      <c r="GWE97" s="731"/>
      <c r="GWF97" s="731"/>
      <c r="GWG97" s="731"/>
      <c r="GWH97" s="731"/>
      <c r="GWI97" s="731"/>
      <c r="GWJ97" s="731"/>
      <c r="GWK97" s="731"/>
      <c r="GWL97" s="731"/>
      <c r="GWM97" s="731"/>
      <c r="GWN97" s="731"/>
      <c r="GWO97" s="731"/>
      <c r="GWP97" s="731"/>
      <c r="GWQ97" s="731"/>
      <c r="GWR97" s="731"/>
      <c r="GWS97" s="731"/>
      <c r="GWT97" s="731"/>
      <c r="GWU97" s="731"/>
      <c r="GWV97" s="731"/>
      <c r="GWW97" s="731"/>
      <c r="GWX97" s="731"/>
      <c r="GWY97" s="731"/>
      <c r="GWZ97" s="731"/>
      <c r="GXA97" s="731"/>
      <c r="GXB97" s="731"/>
      <c r="GXC97" s="731"/>
      <c r="GXD97" s="731"/>
      <c r="GXE97" s="731"/>
      <c r="GXF97" s="731"/>
      <c r="GXG97" s="731"/>
      <c r="GXH97" s="731"/>
      <c r="GXI97" s="731"/>
      <c r="GXJ97" s="731"/>
      <c r="GXK97" s="731"/>
      <c r="GXL97" s="731"/>
      <c r="GXM97" s="731"/>
      <c r="GXN97" s="731"/>
      <c r="GXO97" s="731"/>
      <c r="GXP97" s="731"/>
      <c r="GXQ97" s="731"/>
      <c r="GXR97" s="731"/>
      <c r="GXS97" s="731"/>
      <c r="GXT97" s="731"/>
      <c r="GXU97" s="731"/>
      <c r="GXV97" s="731"/>
      <c r="GXW97" s="731"/>
      <c r="GXX97" s="731"/>
      <c r="GXY97" s="731"/>
      <c r="GXZ97" s="731"/>
      <c r="GYA97" s="731"/>
      <c r="GYB97" s="731"/>
      <c r="GYC97" s="731"/>
      <c r="GYD97" s="731"/>
      <c r="GYE97" s="731"/>
      <c r="GYF97" s="731"/>
      <c r="GYG97" s="731"/>
      <c r="GYH97" s="731"/>
      <c r="GYI97" s="731"/>
      <c r="GYJ97" s="731"/>
      <c r="GYK97" s="731"/>
      <c r="GYL97" s="731"/>
      <c r="GYM97" s="731"/>
      <c r="GYN97" s="731"/>
      <c r="GYO97" s="731"/>
      <c r="GYP97" s="731"/>
      <c r="GYQ97" s="731"/>
      <c r="GYR97" s="731"/>
      <c r="GYS97" s="731"/>
      <c r="GYT97" s="731"/>
      <c r="GYU97" s="731"/>
      <c r="GYV97" s="731"/>
      <c r="GYW97" s="731"/>
      <c r="GYX97" s="731"/>
      <c r="GYY97" s="731"/>
      <c r="GYZ97" s="731"/>
      <c r="GZA97" s="731"/>
      <c r="GZB97" s="731"/>
      <c r="GZC97" s="731"/>
      <c r="GZD97" s="731"/>
      <c r="GZE97" s="731"/>
      <c r="GZF97" s="731"/>
      <c r="GZG97" s="731"/>
      <c r="GZH97" s="731"/>
      <c r="GZI97" s="731"/>
      <c r="GZJ97" s="731"/>
      <c r="GZK97" s="731"/>
      <c r="GZL97" s="731"/>
      <c r="GZM97" s="731"/>
      <c r="GZN97" s="731"/>
      <c r="GZO97" s="731"/>
      <c r="GZP97" s="731"/>
      <c r="GZQ97" s="731"/>
      <c r="GZR97" s="731"/>
      <c r="GZS97" s="731"/>
      <c r="GZT97" s="731"/>
      <c r="GZU97" s="731"/>
      <c r="GZV97" s="731"/>
      <c r="GZW97" s="731"/>
      <c r="GZX97" s="731"/>
      <c r="GZY97" s="731"/>
      <c r="GZZ97" s="731"/>
      <c r="HAA97" s="731"/>
      <c r="HAB97" s="731"/>
      <c r="HAC97" s="731"/>
      <c r="HAD97" s="731"/>
      <c r="HAE97" s="731"/>
      <c r="HAF97" s="731"/>
      <c r="HAG97" s="731"/>
      <c r="HAH97" s="731"/>
      <c r="HAI97" s="731"/>
      <c r="HAJ97" s="731"/>
      <c r="HAK97" s="731"/>
      <c r="HAL97" s="731"/>
      <c r="HAM97" s="731"/>
      <c r="HAN97" s="731"/>
      <c r="HAO97" s="731"/>
      <c r="HAP97" s="731"/>
      <c r="HAQ97" s="731"/>
      <c r="HAR97" s="731"/>
      <c r="HAS97" s="731"/>
      <c r="HAT97" s="731"/>
      <c r="HAU97" s="731"/>
      <c r="HAV97" s="731"/>
      <c r="HAW97" s="731"/>
      <c r="HAX97" s="731"/>
      <c r="HAY97" s="731"/>
      <c r="HAZ97" s="731"/>
      <c r="HBA97" s="731"/>
      <c r="HBB97" s="731"/>
      <c r="HBC97" s="731"/>
      <c r="HBD97" s="731"/>
      <c r="HBE97" s="731"/>
      <c r="HBF97" s="731"/>
      <c r="HBG97" s="731"/>
      <c r="HBH97" s="731"/>
      <c r="HBI97" s="731"/>
      <c r="HBJ97" s="731"/>
      <c r="HBK97" s="731"/>
      <c r="HBL97" s="731"/>
      <c r="HBM97" s="731"/>
      <c r="HBN97" s="731"/>
      <c r="HBO97" s="731"/>
      <c r="HBP97" s="731"/>
      <c r="HBQ97" s="731"/>
      <c r="HBR97" s="731"/>
      <c r="HBS97" s="731"/>
      <c r="HBT97" s="731"/>
      <c r="HBU97" s="731"/>
      <c r="HBV97" s="731"/>
      <c r="HBW97" s="731"/>
      <c r="HBX97" s="731"/>
      <c r="HBY97" s="731"/>
      <c r="HBZ97" s="731"/>
      <c r="HCA97" s="731"/>
      <c r="HCB97" s="731"/>
      <c r="HCC97" s="731"/>
      <c r="HCD97" s="731"/>
      <c r="HCE97" s="731"/>
      <c r="HCF97" s="731"/>
      <c r="HCG97" s="731"/>
      <c r="HCH97" s="731"/>
      <c r="HCI97" s="731"/>
      <c r="HCJ97" s="731"/>
      <c r="HCK97" s="731"/>
      <c r="HCL97" s="731"/>
      <c r="HCM97" s="731"/>
      <c r="HCN97" s="731"/>
      <c r="HCO97" s="731"/>
      <c r="HCP97" s="731"/>
      <c r="HCQ97" s="731"/>
      <c r="HCR97" s="731"/>
      <c r="HCS97" s="731"/>
      <c r="HCT97" s="731"/>
      <c r="HCU97" s="731"/>
      <c r="HCV97" s="731"/>
      <c r="HCW97" s="731"/>
      <c r="HCX97" s="731"/>
      <c r="HCY97" s="731"/>
      <c r="HCZ97" s="731"/>
      <c r="HDA97" s="731"/>
      <c r="HDB97" s="731"/>
      <c r="HDC97" s="731"/>
      <c r="HDD97" s="731"/>
      <c r="HDE97" s="731"/>
      <c r="HDF97" s="731"/>
      <c r="HDG97" s="731"/>
      <c r="HDH97" s="731"/>
      <c r="HDI97" s="731"/>
      <c r="HDJ97" s="731"/>
      <c r="HDK97" s="731"/>
      <c r="HDL97" s="731"/>
      <c r="HDM97" s="731"/>
      <c r="HDN97" s="731"/>
      <c r="HDO97" s="731"/>
      <c r="HDP97" s="731"/>
      <c r="HDQ97" s="731"/>
      <c r="HDR97" s="731"/>
      <c r="HDS97" s="731"/>
      <c r="HDT97" s="731"/>
      <c r="HDU97" s="731"/>
      <c r="HDV97" s="731"/>
      <c r="HDW97" s="731"/>
      <c r="HDX97" s="731"/>
      <c r="HDY97" s="731"/>
      <c r="HDZ97" s="731"/>
      <c r="HEA97" s="731"/>
      <c r="HEB97" s="731"/>
      <c r="HEC97" s="731"/>
      <c r="HED97" s="731"/>
      <c r="HEE97" s="731"/>
      <c r="HEF97" s="731"/>
      <c r="HEG97" s="731"/>
      <c r="HEH97" s="731"/>
      <c r="HEI97" s="731"/>
      <c r="HEJ97" s="731"/>
      <c r="HEK97" s="731"/>
      <c r="HEL97" s="731"/>
      <c r="HEM97" s="731"/>
      <c r="HEN97" s="731"/>
      <c r="HEO97" s="731"/>
      <c r="HEP97" s="731"/>
      <c r="HEQ97" s="731"/>
      <c r="HER97" s="731"/>
      <c r="HES97" s="731"/>
      <c r="HET97" s="731"/>
      <c r="HEU97" s="731"/>
      <c r="HEV97" s="731"/>
      <c r="HEW97" s="731"/>
      <c r="HEX97" s="731"/>
      <c r="HEY97" s="731"/>
      <c r="HEZ97" s="731"/>
      <c r="HFA97" s="731"/>
      <c r="HFB97" s="731"/>
      <c r="HFC97" s="731"/>
      <c r="HFD97" s="731"/>
      <c r="HFE97" s="731"/>
      <c r="HFF97" s="731"/>
      <c r="HFG97" s="731"/>
      <c r="HFH97" s="731"/>
      <c r="HFI97" s="731"/>
      <c r="HFJ97" s="731"/>
      <c r="HFK97" s="731"/>
      <c r="HFL97" s="731"/>
      <c r="HFM97" s="731"/>
      <c r="HFN97" s="731"/>
      <c r="HFO97" s="731"/>
      <c r="HFP97" s="731"/>
      <c r="HFQ97" s="731"/>
      <c r="HFR97" s="731"/>
      <c r="HFS97" s="731"/>
      <c r="HFT97" s="731"/>
      <c r="HFU97" s="731"/>
      <c r="HFV97" s="731"/>
      <c r="HFW97" s="731"/>
      <c r="HFX97" s="731"/>
      <c r="HFY97" s="731"/>
      <c r="HFZ97" s="731"/>
      <c r="HGA97" s="731"/>
      <c r="HGB97" s="731"/>
      <c r="HGC97" s="731"/>
      <c r="HGD97" s="731"/>
      <c r="HGE97" s="731"/>
      <c r="HGF97" s="731"/>
      <c r="HGG97" s="731"/>
      <c r="HGH97" s="731"/>
      <c r="HGI97" s="731"/>
      <c r="HGJ97" s="731"/>
      <c r="HGK97" s="731"/>
      <c r="HGL97" s="731"/>
      <c r="HGM97" s="731"/>
      <c r="HGN97" s="731"/>
      <c r="HGO97" s="731"/>
      <c r="HGP97" s="731"/>
      <c r="HGQ97" s="731"/>
      <c r="HGR97" s="731"/>
      <c r="HGS97" s="731"/>
      <c r="HGT97" s="731"/>
      <c r="HGU97" s="731"/>
      <c r="HGV97" s="731"/>
      <c r="HGW97" s="731"/>
      <c r="HGX97" s="731"/>
      <c r="HGY97" s="731"/>
      <c r="HGZ97" s="731"/>
      <c r="HHA97" s="731"/>
      <c r="HHB97" s="731"/>
      <c r="HHC97" s="731"/>
      <c r="HHD97" s="731"/>
      <c r="HHE97" s="731"/>
      <c r="HHF97" s="731"/>
      <c r="HHG97" s="731"/>
      <c r="HHH97" s="731"/>
      <c r="HHI97" s="731"/>
      <c r="HHJ97" s="731"/>
      <c r="HHK97" s="731"/>
      <c r="HHL97" s="731"/>
      <c r="HHM97" s="731"/>
      <c r="HHN97" s="731"/>
      <c r="HHO97" s="731"/>
      <c r="HHP97" s="731"/>
      <c r="HHQ97" s="731"/>
      <c r="HHR97" s="731"/>
      <c r="HHS97" s="731"/>
      <c r="HHT97" s="731"/>
      <c r="HHU97" s="731"/>
      <c r="HHV97" s="731"/>
      <c r="HHW97" s="731"/>
      <c r="HHX97" s="731"/>
      <c r="HHY97" s="731"/>
      <c r="HHZ97" s="731"/>
      <c r="HIA97" s="731"/>
      <c r="HIB97" s="731"/>
      <c r="HIC97" s="731"/>
      <c r="HID97" s="731"/>
      <c r="HIE97" s="731"/>
      <c r="HIF97" s="731"/>
      <c r="HIG97" s="731"/>
      <c r="HIH97" s="731"/>
      <c r="HII97" s="731"/>
      <c r="HIJ97" s="731"/>
      <c r="HIK97" s="731"/>
      <c r="HIL97" s="731"/>
      <c r="HIM97" s="731"/>
      <c r="HIN97" s="731"/>
      <c r="HIO97" s="731"/>
      <c r="HIP97" s="731"/>
      <c r="HIQ97" s="731"/>
      <c r="HIR97" s="731"/>
      <c r="HIS97" s="731"/>
      <c r="HIT97" s="731"/>
      <c r="HIU97" s="731"/>
      <c r="HIV97" s="731"/>
      <c r="HIW97" s="731"/>
      <c r="HIX97" s="731"/>
      <c r="HIY97" s="731"/>
      <c r="HIZ97" s="731"/>
      <c r="HJA97" s="731"/>
      <c r="HJB97" s="731"/>
      <c r="HJC97" s="731"/>
      <c r="HJD97" s="731"/>
      <c r="HJE97" s="731"/>
      <c r="HJF97" s="731"/>
      <c r="HJG97" s="731"/>
      <c r="HJH97" s="731"/>
      <c r="HJI97" s="731"/>
      <c r="HJJ97" s="731"/>
      <c r="HJK97" s="731"/>
      <c r="HJL97" s="731"/>
      <c r="HJM97" s="731"/>
      <c r="HJN97" s="731"/>
      <c r="HJO97" s="731"/>
      <c r="HJP97" s="731"/>
      <c r="HJQ97" s="731"/>
      <c r="HJR97" s="731"/>
      <c r="HJS97" s="731"/>
      <c r="HJT97" s="731"/>
      <c r="HJU97" s="731"/>
      <c r="HJV97" s="731"/>
      <c r="HJW97" s="731"/>
      <c r="HJX97" s="731"/>
      <c r="HJY97" s="731"/>
      <c r="HJZ97" s="731"/>
      <c r="HKA97" s="731"/>
      <c r="HKB97" s="731"/>
      <c r="HKC97" s="731"/>
      <c r="HKD97" s="731"/>
      <c r="HKE97" s="731"/>
      <c r="HKF97" s="731"/>
      <c r="HKG97" s="731"/>
      <c r="HKH97" s="731"/>
      <c r="HKI97" s="731"/>
      <c r="HKJ97" s="731"/>
      <c r="HKK97" s="731"/>
      <c r="HKL97" s="731"/>
      <c r="HKM97" s="731"/>
      <c r="HKN97" s="731"/>
      <c r="HKO97" s="731"/>
      <c r="HKP97" s="731"/>
      <c r="HKQ97" s="731"/>
      <c r="HKR97" s="731"/>
      <c r="HKS97" s="731"/>
      <c r="HKT97" s="731"/>
      <c r="HKU97" s="731"/>
      <c r="HKV97" s="731"/>
      <c r="HKW97" s="731"/>
      <c r="HKX97" s="731"/>
      <c r="HKY97" s="731"/>
      <c r="HKZ97" s="731"/>
      <c r="HLA97" s="731"/>
      <c r="HLB97" s="731"/>
      <c r="HLC97" s="731"/>
      <c r="HLD97" s="731"/>
      <c r="HLE97" s="731"/>
      <c r="HLF97" s="731"/>
      <c r="HLG97" s="731"/>
      <c r="HLH97" s="731"/>
      <c r="HLI97" s="731"/>
      <c r="HLJ97" s="731"/>
      <c r="HLK97" s="731"/>
      <c r="HLL97" s="731"/>
      <c r="HLM97" s="731"/>
      <c r="HLN97" s="731"/>
      <c r="HLO97" s="731"/>
      <c r="HLP97" s="731"/>
      <c r="HLQ97" s="731"/>
      <c r="HLR97" s="731"/>
      <c r="HLS97" s="731"/>
      <c r="HLT97" s="731"/>
      <c r="HLU97" s="731"/>
      <c r="HLV97" s="731"/>
      <c r="HLW97" s="731"/>
      <c r="HLX97" s="731"/>
      <c r="HLY97" s="731"/>
      <c r="HLZ97" s="731"/>
      <c r="HMA97" s="731"/>
      <c r="HMB97" s="731"/>
      <c r="HMC97" s="731"/>
      <c r="HMD97" s="731"/>
      <c r="HME97" s="731"/>
      <c r="HMF97" s="731"/>
      <c r="HMG97" s="731"/>
      <c r="HMH97" s="731"/>
      <c r="HMI97" s="731"/>
      <c r="HMJ97" s="731"/>
      <c r="HMK97" s="731"/>
      <c r="HML97" s="731"/>
      <c r="HMM97" s="731"/>
      <c r="HMN97" s="731"/>
      <c r="HMO97" s="731"/>
      <c r="HMP97" s="731"/>
      <c r="HMQ97" s="731"/>
      <c r="HMR97" s="731"/>
      <c r="HMS97" s="731"/>
      <c r="HMT97" s="731"/>
      <c r="HMU97" s="731"/>
      <c r="HMV97" s="731"/>
      <c r="HMW97" s="731"/>
      <c r="HMX97" s="731"/>
      <c r="HMY97" s="731"/>
      <c r="HMZ97" s="731"/>
      <c r="HNA97" s="731"/>
      <c r="HNB97" s="731"/>
      <c r="HNC97" s="731"/>
      <c r="HND97" s="731"/>
      <c r="HNE97" s="731"/>
      <c r="HNF97" s="731"/>
      <c r="HNG97" s="731"/>
      <c r="HNH97" s="731"/>
      <c r="HNI97" s="731"/>
      <c r="HNJ97" s="731"/>
      <c r="HNK97" s="731"/>
      <c r="HNL97" s="731"/>
      <c r="HNM97" s="731"/>
      <c r="HNN97" s="731"/>
      <c r="HNO97" s="731"/>
      <c r="HNP97" s="731"/>
      <c r="HNQ97" s="731"/>
      <c r="HNR97" s="731"/>
      <c r="HNS97" s="731"/>
      <c r="HNT97" s="731"/>
      <c r="HNU97" s="731"/>
      <c r="HNV97" s="731"/>
      <c r="HNW97" s="731"/>
      <c r="HNX97" s="731"/>
      <c r="HNY97" s="731"/>
      <c r="HNZ97" s="731"/>
      <c r="HOA97" s="731"/>
      <c r="HOB97" s="731"/>
      <c r="HOC97" s="731"/>
      <c r="HOD97" s="731"/>
      <c r="HOE97" s="731"/>
      <c r="HOF97" s="731"/>
      <c r="HOG97" s="731"/>
      <c r="HOH97" s="731"/>
      <c r="HOI97" s="731"/>
      <c r="HOJ97" s="731"/>
      <c r="HOK97" s="731"/>
      <c r="HOL97" s="731"/>
      <c r="HOM97" s="731"/>
      <c r="HON97" s="731"/>
      <c r="HOO97" s="731"/>
      <c r="HOP97" s="731"/>
      <c r="HOQ97" s="731"/>
      <c r="HOR97" s="731"/>
      <c r="HOS97" s="731"/>
      <c r="HOT97" s="731"/>
      <c r="HOU97" s="731"/>
      <c r="HOV97" s="731"/>
      <c r="HOW97" s="731"/>
      <c r="HOX97" s="731"/>
      <c r="HOY97" s="731"/>
      <c r="HOZ97" s="731"/>
      <c r="HPA97" s="731"/>
      <c r="HPB97" s="731"/>
      <c r="HPC97" s="731"/>
      <c r="HPD97" s="731"/>
      <c r="HPE97" s="731"/>
      <c r="HPF97" s="731"/>
      <c r="HPG97" s="731"/>
      <c r="HPH97" s="731"/>
      <c r="HPI97" s="731"/>
      <c r="HPJ97" s="731"/>
      <c r="HPK97" s="731"/>
      <c r="HPL97" s="731"/>
      <c r="HPM97" s="731"/>
      <c r="HPN97" s="731"/>
      <c r="HPO97" s="731"/>
      <c r="HPP97" s="731"/>
      <c r="HPQ97" s="731"/>
      <c r="HPR97" s="731"/>
      <c r="HPS97" s="731"/>
      <c r="HPT97" s="731"/>
      <c r="HPU97" s="731"/>
      <c r="HPV97" s="731"/>
      <c r="HPW97" s="731"/>
      <c r="HPX97" s="731"/>
      <c r="HPY97" s="731"/>
      <c r="HPZ97" s="731"/>
      <c r="HQA97" s="731"/>
      <c r="HQB97" s="731"/>
      <c r="HQC97" s="731"/>
      <c r="HQD97" s="731"/>
      <c r="HQE97" s="731"/>
      <c r="HQF97" s="731"/>
      <c r="HQG97" s="731"/>
      <c r="HQH97" s="731"/>
      <c r="HQI97" s="731"/>
      <c r="HQJ97" s="731"/>
      <c r="HQK97" s="731"/>
      <c r="HQL97" s="731"/>
      <c r="HQM97" s="731"/>
      <c r="HQN97" s="731"/>
      <c r="HQO97" s="731"/>
      <c r="HQP97" s="731"/>
      <c r="HQQ97" s="731"/>
      <c r="HQR97" s="731"/>
      <c r="HQS97" s="731"/>
      <c r="HQT97" s="731"/>
      <c r="HQU97" s="731"/>
      <c r="HQV97" s="731"/>
      <c r="HQW97" s="731"/>
      <c r="HQX97" s="731"/>
      <c r="HQY97" s="731"/>
      <c r="HQZ97" s="731"/>
      <c r="HRA97" s="731"/>
      <c r="HRB97" s="731"/>
      <c r="HRC97" s="731"/>
      <c r="HRD97" s="731"/>
      <c r="HRE97" s="731"/>
      <c r="HRF97" s="731"/>
      <c r="HRG97" s="731"/>
      <c r="HRH97" s="731"/>
      <c r="HRI97" s="731"/>
      <c r="HRJ97" s="731"/>
      <c r="HRK97" s="731"/>
      <c r="HRL97" s="731"/>
      <c r="HRM97" s="731"/>
      <c r="HRN97" s="731"/>
      <c r="HRO97" s="731"/>
      <c r="HRP97" s="731"/>
      <c r="HRQ97" s="731"/>
      <c r="HRR97" s="731"/>
      <c r="HRS97" s="731"/>
      <c r="HRT97" s="731"/>
      <c r="HRU97" s="731"/>
      <c r="HRV97" s="731"/>
      <c r="HRW97" s="731"/>
      <c r="HRX97" s="731"/>
      <c r="HRY97" s="731"/>
      <c r="HRZ97" s="731"/>
      <c r="HSA97" s="731"/>
      <c r="HSB97" s="731"/>
      <c r="HSC97" s="731"/>
      <c r="HSD97" s="731"/>
      <c r="HSE97" s="731"/>
      <c r="HSF97" s="731"/>
      <c r="HSG97" s="731"/>
      <c r="HSH97" s="731"/>
      <c r="HSI97" s="731"/>
      <c r="HSJ97" s="731"/>
      <c r="HSK97" s="731"/>
      <c r="HSL97" s="731"/>
      <c r="HSM97" s="731"/>
      <c r="HSN97" s="731"/>
      <c r="HSO97" s="731"/>
      <c r="HSP97" s="731"/>
      <c r="HSQ97" s="731"/>
      <c r="HSR97" s="731"/>
      <c r="HSS97" s="731"/>
      <c r="HST97" s="731"/>
      <c r="HSU97" s="731"/>
      <c r="HSV97" s="731"/>
      <c r="HSW97" s="731"/>
      <c r="HSX97" s="731"/>
      <c r="HSY97" s="731"/>
      <c r="HSZ97" s="731"/>
      <c r="HTA97" s="731"/>
      <c r="HTB97" s="731"/>
      <c r="HTC97" s="731"/>
      <c r="HTD97" s="731"/>
      <c r="HTE97" s="731"/>
      <c r="HTF97" s="731"/>
      <c r="HTG97" s="731"/>
      <c r="HTH97" s="731"/>
      <c r="HTI97" s="731"/>
      <c r="HTJ97" s="731"/>
      <c r="HTK97" s="731"/>
      <c r="HTL97" s="731"/>
      <c r="HTM97" s="731"/>
      <c r="HTN97" s="731"/>
      <c r="HTO97" s="731"/>
      <c r="HTP97" s="731"/>
      <c r="HTQ97" s="731"/>
      <c r="HTR97" s="731"/>
      <c r="HTS97" s="731"/>
      <c r="HTT97" s="731"/>
      <c r="HTU97" s="731"/>
      <c r="HTV97" s="731"/>
      <c r="HTW97" s="731"/>
      <c r="HTX97" s="731"/>
      <c r="HTY97" s="731"/>
      <c r="HTZ97" s="731"/>
      <c r="HUA97" s="731"/>
      <c r="HUB97" s="731"/>
      <c r="HUC97" s="731"/>
      <c r="HUD97" s="731"/>
      <c r="HUE97" s="731"/>
      <c r="HUF97" s="731"/>
      <c r="HUG97" s="731"/>
      <c r="HUH97" s="731"/>
      <c r="HUI97" s="731"/>
      <c r="HUJ97" s="731"/>
      <c r="HUK97" s="731"/>
      <c r="HUL97" s="731"/>
      <c r="HUM97" s="731"/>
      <c r="HUN97" s="731"/>
      <c r="HUO97" s="731"/>
      <c r="HUP97" s="731"/>
      <c r="HUQ97" s="731"/>
      <c r="HUR97" s="731"/>
      <c r="HUS97" s="731"/>
      <c r="HUT97" s="731"/>
      <c r="HUU97" s="731"/>
      <c r="HUV97" s="731"/>
      <c r="HUW97" s="731"/>
      <c r="HUX97" s="731"/>
      <c r="HUY97" s="731"/>
      <c r="HUZ97" s="731"/>
      <c r="HVA97" s="731"/>
      <c r="HVB97" s="731"/>
      <c r="HVC97" s="731"/>
      <c r="HVD97" s="731"/>
      <c r="HVE97" s="731"/>
      <c r="HVF97" s="731"/>
      <c r="HVG97" s="731"/>
      <c r="HVH97" s="731"/>
      <c r="HVI97" s="731"/>
      <c r="HVJ97" s="731"/>
      <c r="HVK97" s="731"/>
      <c r="HVL97" s="731"/>
      <c r="HVM97" s="731"/>
      <c r="HVN97" s="731"/>
      <c r="HVO97" s="731"/>
      <c r="HVP97" s="731"/>
      <c r="HVQ97" s="731"/>
      <c r="HVR97" s="731"/>
      <c r="HVS97" s="731"/>
      <c r="HVT97" s="731"/>
      <c r="HVU97" s="731"/>
      <c r="HVV97" s="731"/>
      <c r="HVW97" s="731"/>
      <c r="HVX97" s="731"/>
      <c r="HVY97" s="731"/>
      <c r="HVZ97" s="731"/>
      <c r="HWA97" s="731"/>
      <c r="HWB97" s="731"/>
      <c r="HWC97" s="731"/>
      <c r="HWD97" s="731"/>
      <c r="HWE97" s="731"/>
      <c r="HWF97" s="731"/>
      <c r="HWG97" s="731"/>
      <c r="HWH97" s="731"/>
      <c r="HWI97" s="731"/>
      <c r="HWJ97" s="731"/>
      <c r="HWK97" s="731"/>
      <c r="HWL97" s="731"/>
      <c r="HWM97" s="731"/>
      <c r="HWN97" s="731"/>
      <c r="HWO97" s="731"/>
      <c r="HWP97" s="731"/>
      <c r="HWQ97" s="731"/>
      <c r="HWR97" s="731"/>
      <c r="HWS97" s="731"/>
      <c r="HWT97" s="731"/>
      <c r="HWU97" s="731"/>
      <c r="HWV97" s="731"/>
      <c r="HWW97" s="731"/>
      <c r="HWX97" s="731"/>
      <c r="HWY97" s="731"/>
      <c r="HWZ97" s="731"/>
      <c r="HXA97" s="731"/>
      <c r="HXB97" s="731"/>
      <c r="HXC97" s="731"/>
      <c r="HXD97" s="731"/>
      <c r="HXE97" s="731"/>
      <c r="HXF97" s="731"/>
      <c r="HXG97" s="731"/>
      <c r="HXH97" s="731"/>
      <c r="HXI97" s="731"/>
      <c r="HXJ97" s="731"/>
      <c r="HXK97" s="731"/>
      <c r="HXL97" s="731"/>
      <c r="HXM97" s="731"/>
      <c r="HXN97" s="731"/>
      <c r="HXO97" s="731"/>
      <c r="HXP97" s="731"/>
      <c r="HXQ97" s="731"/>
      <c r="HXR97" s="731"/>
      <c r="HXS97" s="731"/>
      <c r="HXT97" s="731"/>
      <c r="HXU97" s="731"/>
      <c r="HXV97" s="731"/>
      <c r="HXW97" s="731"/>
      <c r="HXX97" s="731"/>
      <c r="HXY97" s="731"/>
      <c r="HXZ97" s="731"/>
      <c r="HYA97" s="731"/>
      <c r="HYB97" s="731"/>
      <c r="HYC97" s="731"/>
      <c r="HYD97" s="731"/>
      <c r="HYE97" s="731"/>
      <c r="HYF97" s="731"/>
      <c r="HYG97" s="731"/>
      <c r="HYH97" s="731"/>
      <c r="HYI97" s="731"/>
      <c r="HYJ97" s="731"/>
      <c r="HYK97" s="731"/>
      <c r="HYL97" s="731"/>
      <c r="HYM97" s="731"/>
      <c r="HYN97" s="731"/>
      <c r="HYO97" s="731"/>
      <c r="HYP97" s="731"/>
      <c r="HYQ97" s="731"/>
      <c r="HYR97" s="731"/>
      <c r="HYS97" s="731"/>
      <c r="HYT97" s="731"/>
      <c r="HYU97" s="731"/>
      <c r="HYV97" s="731"/>
      <c r="HYW97" s="731"/>
      <c r="HYX97" s="731"/>
      <c r="HYY97" s="731"/>
      <c r="HYZ97" s="731"/>
      <c r="HZA97" s="731"/>
      <c r="HZB97" s="731"/>
      <c r="HZC97" s="731"/>
      <c r="HZD97" s="731"/>
      <c r="HZE97" s="731"/>
      <c r="HZF97" s="731"/>
      <c r="HZG97" s="731"/>
      <c r="HZH97" s="731"/>
      <c r="HZI97" s="731"/>
      <c r="HZJ97" s="731"/>
      <c r="HZK97" s="731"/>
      <c r="HZL97" s="731"/>
      <c r="HZM97" s="731"/>
      <c r="HZN97" s="731"/>
      <c r="HZO97" s="731"/>
      <c r="HZP97" s="731"/>
      <c r="HZQ97" s="731"/>
      <c r="HZR97" s="731"/>
      <c r="HZS97" s="731"/>
      <c r="HZT97" s="731"/>
      <c r="HZU97" s="731"/>
      <c r="HZV97" s="731"/>
      <c r="HZW97" s="731"/>
      <c r="HZX97" s="731"/>
      <c r="HZY97" s="731"/>
      <c r="HZZ97" s="731"/>
      <c r="IAA97" s="731"/>
      <c r="IAB97" s="731"/>
      <c r="IAC97" s="731"/>
      <c r="IAD97" s="731"/>
      <c r="IAE97" s="731"/>
      <c r="IAF97" s="731"/>
      <c r="IAG97" s="731"/>
      <c r="IAH97" s="731"/>
      <c r="IAI97" s="731"/>
      <c r="IAJ97" s="731"/>
      <c r="IAK97" s="731"/>
      <c r="IAL97" s="731"/>
      <c r="IAM97" s="731"/>
      <c r="IAN97" s="731"/>
      <c r="IAO97" s="731"/>
      <c r="IAP97" s="731"/>
      <c r="IAQ97" s="731"/>
      <c r="IAR97" s="731"/>
      <c r="IAS97" s="731"/>
      <c r="IAT97" s="731"/>
      <c r="IAU97" s="731"/>
      <c r="IAV97" s="731"/>
      <c r="IAW97" s="731"/>
      <c r="IAX97" s="731"/>
      <c r="IAY97" s="731"/>
      <c r="IAZ97" s="731"/>
      <c r="IBA97" s="731"/>
      <c r="IBB97" s="731"/>
      <c r="IBC97" s="731"/>
      <c r="IBD97" s="731"/>
      <c r="IBE97" s="731"/>
      <c r="IBF97" s="731"/>
      <c r="IBG97" s="731"/>
      <c r="IBH97" s="731"/>
      <c r="IBI97" s="731"/>
      <c r="IBJ97" s="731"/>
      <c r="IBK97" s="731"/>
      <c r="IBL97" s="731"/>
      <c r="IBM97" s="731"/>
      <c r="IBN97" s="731"/>
      <c r="IBO97" s="731"/>
      <c r="IBP97" s="731"/>
      <c r="IBQ97" s="731"/>
      <c r="IBR97" s="731"/>
      <c r="IBS97" s="731"/>
      <c r="IBT97" s="731"/>
      <c r="IBU97" s="731"/>
      <c r="IBV97" s="731"/>
      <c r="IBW97" s="731"/>
      <c r="IBX97" s="731"/>
      <c r="IBY97" s="731"/>
      <c r="IBZ97" s="731"/>
      <c r="ICA97" s="731"/>
      <c r="ICB97" s="731"/>
      <c r="ICC97" s="731"/>
      <c r="ICD97" s="731"/>
      <c r="ICE97" s="731"/>
      <c r="ICF97" s="731"/>
      <c r="ICG97" s="731"/>
      <c r="ICH97" s="731"/>
      <c r="ICI97" s="731"/>
      <c r="ICJ97" s="731"/>
      <c r="ICK97" s="731"/>
      <c r="ICL97" s="731"/>
      <c r="ICM97" s="731"/>
      <c r="ICN97" s="731"/>
      <c r="ICO97" s="731"/>
      <c r="ICP97" s="731"/>
      <c r="ICQ97" s="731"/>
      <c r="ICR97" s="731"/>
      <c r="ICS97" s="731"/>
      <c r="ICT97" s="731"/>
      <c r="ICU97" s="731"/>
      <c r="ICV97" s="731"/>
      <c r="ICW97" s="731"/>
      <c r="ICX97" s="731"/>
      <c r="ICY97" s="731"/>
      <c r="ICZ97" s="731"/>
      <c r="IDA97" s="731"/>
      <c r="IDB97" s="731"/>
      <c r="IDC97" s="731"/>
      <c r="IDD97" s="731"/>
      <c r="IDE97" s="731"/>
      <c r="IDF97" s="731"/>
      <c r="IDG97" s="731"/>
      <c r="IDH97" s="731"/>
      <c r="IDI97" s="731"/>
      <c r="IDJ97" s="731"/>
      <c r="IDK97" s="731"/>
      <c r="IDL97" s="731"/>
      <c r="IDM97" s="731"/>
      <c r="IDN97" s="731"/>
      <c r="IDO97" s="731"/>
      <c r="IDP97" s="731"/>
      <c r="IDQ97" s="731"/>
      <c r="IDR97" s="731"/>
      <c r="IDS97" s="731"/>
      <c r="IDT97" s="731"/>
      <c r="IDU97" s="731"/>
      <c r="IDV97" s="731"/>
      <c r="IDW97" s="731"/>
      <c r="IDX97" s="731"/>
      <c r="IDY97" s="731"/>
      <c r="IDZ97" s="731"/>
      <c r="IEA97" s="731"/>
      <c r="IEB97" s="731"/>
      <c r="IEC97" s="731"/>
      <c r="IED97" s="731"/>
      <c r="IEE97" s="731"/>
      <c r="IEF97" s="731"/>
      <c r="IEG97" s="731"/>
      <c r="IEH97" s="731"/>
      <c r="IEI97" s="731"/>
      <c r="IEJ97" s="731"/>
      <c r="IEK97" s="731"/>
      <c r="IEL97" s="731"/>
      <c r="IEM97" s="731"/>
      <c r="IEN97" s="731"/>
      <c r="IEO97" s="731"/>
      <c r="IEP97" s="731"/>
      <c r="IEQ97" s="731"/>
      <c r="IER97" s="731"/>
      <c r="IES97" s="731"/>
      <c r="IET97" s="731"/>
      <c r="IEU97" s="731"/>
      <c r="IEV97" s="731"/>
      <c r="IEW97" s="731"/>
      <c r="IEX97" s="731"/>
      <c r="IEY97" s="731"/>
      <c r="IEZ97" s="731"/>
      <c r="IFA97" s="731"/>
      <c r="IFB97" s="731"/>
      <c r="IFC97" s="731"/>
      <c r="IFD97" s="731"/>
      <c r="IFE97" s="731"/>
      <c r="IFF97" s="731"/>
      <c r="IFG97" s="731"/>
      <c r="IFH97" s="731"/>
      <c r="IFI97" s="731"/>
      <c r="IFJ97" s="731"/>
      <c r="IFK97" s="731"/>
      <c r="IFL97" s="731"/>
      <c r="IFM97" s="731"/>
      <c r="IFN97" s="731"/>
      <c r="IFO97" s="731"/>
      <c r="IFP97" s="731"/>
      <c r="IFQ97" s="731"/>
      <c r="IFR97" s="731"/>
      <c r="IFS97" s="731"/>
      <c r="IFT97" s="731"/>
      <c r="IFU97" s="731"/>
      <c r="IFV97" s="731"/>
      <c r="IFW97" s="731"/>
      <c r="IFX97" s="731"/>
      <c r="IFY97" s="731"/>
      <c r="IFZ97" s="731"/>
      <c r="IGA97" s="731"/>
      <c r="IGB97" s="731"/>
      <c r="IGC97" s="731"/>
      <c r="IGD97" s="731"/>
      <c r="IGE97" s="731"/>
      <c r="IGF97" s="731"/>
      <c r="IGG97" s="731"/>
      <c r="IGH97" s="731"/>
      <c r="IGI97" s="731"/>
      <c r="IGJ97" s="731"/>
      <c r="IGK97" s="731"/>
      <c r="IGL97" s="731"/>
      <c r="IGM97" s="731"/>
      <c r="IGN97" s="731"/>
      <c r="IGO97" s="731"/>
      <c r="IGP97" s="731"/>
      <c r="IGQ97" s="731"/>
      <c r="IGR97" s="731"/>
      <c r="IGS97" s="731"/>
      <c r="IGT97" s="731"/>
      <c r="IGU97" s="731"/>
      <c r="IGV97" s="731"/>
      <c r="IGW97" s="731"/>
      <c r="IGX97" s="731"/>
      <c r="IGY97" s="731"/>
      <c r="IGZ97" s="731"/>
      <c r="IHA97" s="731"/>
      <c r="IHB97" s="731"/>
      <c r="IHC97" s="731"/>
      <c r="IHD97" s="731"/>
      <c r="IHE97" s="731"/>
      <c r="IHF97" s="731"/>
      <c r="IHG97" s="731"/>
      <c r="IHH97" s="731"/>
      <c r="IHI97" s="731"/>
      <c r="IHJ97" s="731"/>
      <c r="IHK97" s="731"/>
      <c r="IHL97" s="731"/>
      <c r="IHM97" s="731"/>
      <c r="IHN97" s="731"/>
      <c r="IHO97" s="731"/>
      <c r="IHP97" s="731"/>
      <c r="IHQ97" s="731"/>
      <c r="IHR97" s="731"/>
      <c r="IHS97" s="731"/>
      <c r="IHT97" s="731"/>
      <c r="IHU97" s="731"/>
      <c r="IHV97" s="731"/>
      <c r="IHW97" s="731"/>
      <c r="IHX97" s="731"/>
      <c r="IHY97" s="731"/>
      <c r="IHZ97" s="731"/>
      <c r="IIA97" s="731"/>
      <c r="IIB97" s="731"/>
      <c r="IIC97" s="731"/>
      <c r="IID97" s="731"/>
      <c r="IIE97" s="731"/>
      <c r="IIF97" s="731"/>
      <c r="IIG97" s="731"/>
      <c r="IIH97" s="731"/>
      <c r="III97" s="731"/>
      <c r="IIJ97" s="731"/>
      <c r="IIK97" s="731"/>
      <c r="IIL97" s="731"/>
      <c r="IIM97" s="731"/>
      <c r="IIN97" s="731"/>
      <c r="IIO97" s="731"/>
      <c r="IIP97" s="731"/>
      <c r="IIQ97" s="731"/>
      <c r="IIR97" s="731"/>
      <c r="IIS97" s="731"/>
      <c r="IIT97" s="731"/>
      <c r="IIU97" s="731"/>
      <c r="IIV97" s="731"/>
      <c r="IIW97" s="731"/>
      <c r="IIX97" s="731"/>
      <c r="IIY97" s="731"/>
      <c r="IIZ97" s="731"/>
      <c r="IJA97" s="731"/>
      <c r="IJB97" s="731"/>
      <c r="IJC97" s="731"/>
      <c r="IJD97" s="731"/>
      <c r="IJE97" s="731"/>
      <c r="IJF97" s="731"/>
      <c r="IJG97" s="731"/>
      <c r="IJH97" s="731"/>
      <c r="IJI97" s="731"/>
      <c r="IJJ97" s="731"/>
      <c r="IJK97" s="731"/>
      <c r="IJL97" s="731"/>
      <c r="IJM97" s="731"/>
      <c r="IJN97" s="731"/>
      <c r="IJO97" s="731"/>
      <c r="IJP97" s="731"/>
      <c r="IJQ97" s="731"/>
      <c r="IJR97" s="731"/>
      <c r="IJS97" s="731"/>
      <c r="IJT97" s="731"/>
      <c r="IJU97" s="731"/>
      <c r="IJV97" s="731"/>
      <c r="IJW97" s="731"/>
      <c r="IJX97" s="731"/>
      <c r="IJY97" s="731"/>
      <c r="IJZ97" s="731"/>
      <c r="IKA97" s="731"/>
      <c r="IKB97" s="731"/>
      <c r="IKC97" s="731"/>
      <c r="IKD97" s="731"/>
      <c r="IKE97" s="731"/>
      <c r="IKF97" s="731"/>
      <c r="IKG97" s="731"/>
      <c r="IKH97" s="731"/>
      <c r="IKI97" s="731"/>
      <c r="IKJ97" s="731"/>
      <c r="IKK97" s="731"/>
      <c r="IKL97" s="731"/>
      <c r="IKM97" s="731"/>
      <c r="IKN97" s="731"/>
      <c r="IKO97" s="731"/>
      <c r="IKP97" s="731"/>
      <c r="IKQ97" s="731"/>
      <c r="IKR97" s="731"/>
      <c r="IKS97" s="731"/>
      <c r="IKT97" s="731"/>
      <c r="IKU97" s="731"/>
      <c r="IKV97" s="731"/>
      <c r="IKW97" s="731"/>
      <c r="IKX97" s="731"/>
      <c r="IKY97" s="731"/>
      <c r="IKZ97" s="731"/>
      <c r="ILA97" s="731"/>
      <c r="ILB97" s="731"/>
      <c r="ILC97" s="731"/>
      <c r="ILD97" s="731"/>
      <c r="ILE97" s="731"/>
      <c r="ILF97" s="731"/>
      <c r="ILG97" s="731"/>
      <c r="ILH97" s="731"/>
      <c r="ILI97" s="731"/>
      <c r="ILJ97" s="731"/>
      <c r="ILK97" s="731"/>
      <c r="ILL97" s="731"/>
      <c r="ILM97" s="731"/>
      <c r="ILN97" s="731"/>
      <c r="ILO97" s="731"/>
      <c r="ILP97" s="731"/>
      <c r="ILQ97" s="731"/>
      <c r="ILR97" s="731"/>
      <c r="ILS97" s="731"/>
      <c r="ILT97" s="731"/>
      <c r="ILU97" s="731"/>
      <c r="ILV97" s="731"/>
      <c r="ILW97" s="731"/>
      <c r="ILX97" s="731"/>
      <c r="ILY97" s="731"/>
      <c r="ILZ97" s="731"/>
      <c r="IMA97" s="731"/>
      <c r="IMB97" s="731"/>
      <c r="IMC97" s="731"/>
      <c r="IMD97" s="731"/>
      <c r="IME97" s="731"/>
      <c r="IMF97" s="731"/>
      <c r="IMG97" s="731"/>
      <c r="IMH97" s="731"/>
      <c r="IMI97" s="731"/>
      <c r="IMJ97" s="731"/>
      <c r="IMK97" s="731"/>
      <c r="IML97" s="731"/>
      <c r="IMM97" s="731"/>
      <c r="IMN97" s="731"/>
      <c r="IMO97" s="731"/>
      <c r="IMP97" s="731"/>
      <c r="IMQ97" s="731"/>
      <c r="IMR97" s="731"/>
      <c r="IMS97" s="731"/>
      <c r="IMT97" s="731"/>
      <c r="IMU97" s="731"/>
      <c r="IMV97" s="731"/>
      <c r="IMW97" s="731"/>
      <c r="IMX97" s="731"/>
      <c r="IMY97" s="731"/>
      <c r="IMZ97" s="731"/>
      <c r="INA97" s="731"/>
      <c r="INB97" s="731"/>
      <c r="INC97" s="731"/>
      <c r="IND97" s="731"/>
      <c r="INE97" s="731"/>
      <c r="INF97" s="731"/>
      <c r="ING97" s="731"/>
      <c r="INH97" s="731"/>
      <c r="INI97" s="731"/>
      <c r="INJ97" s="731"/>
      <c r="INK97" s="731"/>
      <c r="INL97" s="731"/>
      <c r="INM97" s="731"/>
      <c r="INN97" s="731"/>
      <c r="INO97" s="731"/>
      <c r="INP97" s="731"/>
      <c r="INQ97" s="731"/>
      <c r="INR97" s="731"/>
      <c r="INS97" s="731"/>
      <c r="INT97" s="731"/>
      <c r="INU97" s="731"/>
      <c r="INV97" s="731"/>
      <c r="INW97" s="731"/>
      <c r="INX97" s="731"/>
      <c r="INY97" s="731"/>
      <c r="INZ97" s="731"/>
      <c r="IOA97" s="731"/>
      <c r="IOB97" s="731"/>
      <c r="IOC97" s="731"/>
      <c r="IOD97" s="731"/>
      <c r="IOE97" s="731"/>
      <c r="IOF97" s="731"/>
      <c r="IOG97" s="731"/>
      <c r="IOH97" s="731"/>
      <c r="IOI97" s="731"/>
      <c r="IOJ97" s="731"/>
      <c r="IOK97" s="731"/>
      <c r="IOL97" s="731"/>
      <c r="IOM97" s="731"/>
      <c r="ION97" s="731"/>
      <c r="IOO97" s="731"/>
      <c r="IOP97" s="731"/>
      <c r="IOQ97" s="731"/>
      <c r="IOR97" s="731"/>
      <c r="IOS97" s="731"/>
      <c r="IOT97" s="731"/>
      <c r="IOU97" s="731"/>
      <c r="IOV97" s="731"/>
      <c r="IOW97" s="731"/>
      <c r="IOX97" s="731"/>
      <c r="IOY97" s="731"/>
      <c r="IOZ97" s="731"/>
      <c r="IPA97" s="731"/>
      <c r="IPB97" s="731"/>
      <c r="IPC97" s="731"/>
      <c r="IPD97" s="731"/>
      <c r="IPE97" s="731"/>
      <c r="IPF97" s="731"/>
      <c r="IPG97" s="731"/>
      <c r="IPH97" s="731"/>
      <c r="IPI97" s="731"/>
      <c r="IPJ97" s="731"/>
      <c r="IPK97" s="731"/>
      <c r="IPL97" s="731"/>
      <c r="IPM97" s="731"/>
      <c r="IPN97" s="731"/>
      <c r="IPO97" s="731"/>
      <c r="IPP97" s="731"/>
      <c r="IPQ97" s="731"/>
      <c r="IPR97" s="731"/>
      <c r="IPS97" s="731"/>
      <c r="IPT97" s="731"/>
      <c r="IPU97" s="731"/>
      <c r="IPV97" s="731"/>
      <c r="IPW97" s="731"/>
      <c r="IPX97" s="731"/>
      <c r="IPY97" s="731"/>
      <c r="IPZ97" s="731"/>
      <c r="IQA97" s="731"/>
      <c r="IQB97" s="731"/>
      <c r="IQC97" s="731"/>
      <c r="IQD97" s="731"/>
      <c r="IQE97" s="731"/>
      <c r="IQF97" s="731"/>
      <c r="IQG97" s="731"/>
      <c r="IQH97" s="731"/>
      <c r="IQI97" s="731"/>
      <c r="IQJ97" s="731"/>
      <c r="IQK97" s="731"/>
      <c r="IQL97" s="731"/>
      <c r="IQM97" s="731"/>
      <c r="IQN97" s="731"/>
      <c r="IQO97" s="731"/>
      <c r="IQP97" s="731"/>
      <c r="IQQ97" s="731"/>
      <c r="IQR97" s="731"/>
      <c r="IQS97" s="731"/>
      <c r="IQT97" s="731"/>
      <c r="IQU97" s="731"/>
      <c r="IQV97" s="731"/>
      <c r="IQW97" s="731"/>
      <c r="IQX97" s="731"/>
      <c r="IQY97" s="731"/>
      <c r="IQZ97" s="731"/>
      <c r="IRA97" s="731"/>
      <c r="IRB97" s="731"/>
      <c r="IRC97" s="731"/>
      <c r="IRD97" s="731"/>
      <c r="IRE97" s="731"/>
      <c r="IRF97" s="731"/>
      <c r="IRG97" s="731"/>
      <c r="IRH97" s="731"/>
      <c r="IRI97" s="731"/>
      <c r="IRJ97" s="731"/>
      <c r="IRK97" s="731"/>
      <c r="IRL97" s="731"/>
      <c r="IRM97" s="731"/>
      <c r="IRN97" s="731"/>
      <c r="IRO97" s="731"/>
      <c r="IRP97" s="731"/>
      <c r="IRQ97" s="731"/>
      <c r="IRR97" s="731"/>
      <c r="IRS97" s="731"/>
      <c r="IRT97" s="731"/>
      <c r="IRU97" s="731"/>
      <c r="IRV97" s="731"/>
      <c r="IRW97" s="731"/>
      <c r="IRX97" s="731"/>
      <c r="IRY97" s="731"/>
      <c r="IRZ97" s="731"/>
      <c r="ISA97" s="731"/>
      <c r="ISB97" s="731"/>
      <c r="ISC97" s="731"/>
      <c r="ISD97" s="731"/>
      <c r="ISE97" s="731"/>
      <c r="ISF97" s="731"/>
      <c r="ISG97" s="731"/>
      <c r="ISH97" s="731"/>
      <c r="ISI97" s="731"/>
      <c r="ISJ97" s="731"/>
      <c r="ISK97" s="731"/>
      <c r="ISL97" s="731"/>
      <c r="ISM97" s="731"/>
      <c r="ISN97" s="731"/>
      <c r="ISO97" s="731"/>
      <c r="ISP97" s="731"/>
      <c r="ISQ97" s="731"/>
      <c r="ISR97" s="731"/>
      <c r="ISS97" s="731"/>
      <c r="IST97" s="731"/>
      <c r="ISU97" s="731"/>
      <c r="ISV97" s="731"/>
      <c r="ISW97" s="731"/>
      <c r="ISX97" s="731"/>
      <c r="ISY97" s="731"/>
      <c r="ISZ97" s="731"/>
      <c r="ITA97" s="731"/>
      <c r="ITB97" s="731"/>
      <c r="ITC97" s="731"/>
      <c r="ITD97" s="731"/>
      <c r="ITE97" s="731"/>
      <c r="ITF97" s="731"/>
      <c r="ITG97" s="731"/>
      <c r="ITH97" s="731"/>
      <c r="ITI97" s="731"/>
      <c r="ITJ97" s="731"/>
      <c r="ITK97" s="731"/>
      <c r="ITL97" s="731"/>
      <c r="ITM97" s="731"/>
      <c r="ITN97" s="731"/>
      <c r="ITO97" s="731"/>
      <c r="ITP97" s="731"/>
      <c r="ITQ97" s="731"/>
      <c r="ITR97" s="731"/>
      <c r="ITS97" s="731"/>
      <c r="ITT97" s="731"/>
      <c r="ITU97" s="731"/>
      <c r="ITV97" s="731"/>
      <c r="ITW97" s="731"/>
      <c r="ITX97" s="731"/>
      <c r="ITY97" s="731"/>
      <c r="ITZ97" s="731"/>
      <c r="IUA97" s="731"/>
      <c r="IUB97" s="731"/>
      <c r="IUC97" s="731"/>
      <c r="IUD97" s="731"/>
      <c r="IUE97" s="731"/>
      <c r="IUF97" s="731"/>
      <c r="IUG97" s="731"/>
      <c r="IUH97" s="731"/>
      <c r="IUI97" s="731"/>
      <c r="IUJ97" s="731"/>
      <c r="IUK97" s="731"/>
      <c r="IUL97" s="731"/>
      <c r="IUM97" s="731"/>
      <c r="IUN97" s="731"/>
      <c r="IUO97" s="731"/>
      <c r="IUP97" s="731"/>
      <c r="IUQ97" s="731"/>
      <c r="IUR97" s="731"/>
      <c r="IUS97" s="731"/>
      <c r="IUT97" s="731"/>
      <c r="IUU97" s="731"/>
      <c r="IUV97" s="731"/>
      <c r="IUW97" s="731"/>
      <c r="IUX97" s="731"/>
      <c r="IUY97" s="731"/>
      <c r="IUZ97" s="731"/>
      <c r="IVA97" s="731"/>
      <c r="IVB97" s="731"/>
      <c r="IVC97" s="731"/>
      <c r="IVD97" s="731"/>
      <c r="IVE97" s="731"/>
      <c r="IVF97" s="731"/>
      <c r="IVG97" s="731"/>
      <c r="IVH97" s="731"/>
      <c r="IVI97" s="731"/>
      <c r="IVJ97" s="731"/>
      <c r="IVK97" s="731"/>
      <c r="IVL97" s="731"/>
      <c r="IVM97" s="731"/>
      <c r="IVN97" s="731"/>
      <c r="IVO97" s="731"/>
      <c r="IVP97" s="731"/>
      <c r="IVQ97" s="731"/>
      <c r="IVR97" s="731"/>
      <c r="IVS97" s="731"/>
      <c r="IVT97" s="731"/>
      <c r="IVU97" s="731"/>
      <c r="IVV97" s="731"/>
      <c r="IVW97" s="731"/>
      <c r="IVX97" s="731"/>
      <c r="IVY97" s="731"/>
      <c r="IVZ97" s="731"/>
      <c r="IWA97" s="731"/>
      <c r="IWB97" s="731"/>
      <c r="IWC97" s="731"/>
      <c r="IWD97" s="731"/>
      <c r="IWE97" s="731"/>
      <c r="IWF97" s="731"/>
      <c r="IWG97" s="731"/>
      <c r="IWH97" s="731"/>
      <c r="IWI97" s="731"/>
      <c r="IWJ97" s="731"/>
      <c r="IWK97" s="731"/>
      <c r="IWL97" s="731"/>
      <c r="IWM97" s="731"/>
      <c r="IWN97" s="731"/>
      <c r="IWO97" s="731"/>
      <c r="IWP97" s="731"/>
      <c r="IWQ97" s="731"/>
      <c r="IWR97" s="731"/>
      <c r="IWS97" s="731"/>
      <c r="IWT97" s="731"/>
      <c r="IWU97" s="731"/>
      <c r="IWV97" s="731"/>
      <c r="IWW97" s="731"/>
      <c r="IWX97" s="731"/>
      <c r="IWY97" s="731"/>
      <c r="IWZ97" s="731"/>
      <c r="IXA97" s="731"/>
      <c r="IXB97" s="731"/>
      <c r="IXC97" s="731"/>
      <c r="IXD97" s="731"/>
      <c r="IXE97" s="731"/>
      <c r="IXF97" s="731"/>
      <c r="IXG97" s="731"/>
      <c r="IXH97" s="731"/>
      <c r="IXI97" s="731"/>
      <c r="IXJ97" s="731"/>
      <c r="IXK97" s="731"/>
      <c r="IXL97" s="731"/>
      <c r="IXM97" s="731"/>
      <c r="IXN97" s="731"/>
      <c r="IXO97" s="731"/>
      <c r="IXP97" s="731"/>
      <c r="IXQ97" s="731"/>
      <c r="IXR97" s="731"/>
      <c r="IXS97" s="731"/>
      <c r="IXT97" s="731"/>
      <c r="IXU97" s="731"/>
      <c r="IXV97" s="731"/>
      <c r="IXW97" s="731"/>
      <c r="IXX97" s="731"/>
      <c r="IXY97" s="731"/>
      <c r="IXZ97" s="731"/>
      <c r="IYA97" s="731"/>
      <c r="IYB97" s="731"/>
      <c r="IYC97" s="731"/>
      <c r="IYD97" s="731"/>
      <c r="IYE97" s="731"/>
      <c r="IYF97" s="731"/>
      <c r="IYG97" s="731"/>
      <c r="IYH97" s="731"/>
      <c r="IYI97" s="731"/>
      <c r="IYJ97" s="731"/>
      <c r="IYK97" s="731"/>
      <c r="IYL97" s="731"/>
      <c r="IYM97" s="731"/>
      <c r="IYN97" s="731"/>
      <c r="IYO97" s="731"/>
      <c r="IYP97" s="731"/>
      <c r="IYQ97" s="731"/>
      <c r="IYR97" s="731"/>
      <c r="IYS97" s="731"/>
      <c r="IYT97" s="731"/>
      <c r="IYU97" s="731"/>
      <c r="IYV97" s="731"/>
      <c r="IYW97" s="731"/>
      <c r="IYX97" s="731"/>
      <c r="IYY97" s="731"/>
      <c r="IYZ97" s="731"/>
      <c r="IZA97" s="731"/>
      <c r="IZB97" s="731"/>
      <c r="IZC97" s="731"/>
      <c r="IZD97" s="731"/>
      <c r="IZE97" s="731"/>
      <c r="IZF97" s="731"/>
      <c r="IZG97" s="731"/>
      <c r="IZH97" s="731"/>
      <c r="IZI97" s="731"/>
      <c r="IZJ97" s="731"/>
      <c r="IZK97" s="731"/>
      <c r="IZL97" s="731"/>
      <c r="IZM97" s="731"/>
      <c r="IZN97" s="731"/>
      <c r="IZO97" s="731"/>
      <c r="IZP97" s="731"/>
      <c r="IZQ97" s="731"/>
      <c r="IZR97" s="731"/>
      <c r="IZS97" s="731"/>
      <c r="IZT97" s="731"/>
      <c r="IZU97" s="731"/>
      <c r="IZV97" s="731"/>
      <c r="IZW97" s="731"/>
      <c r="IZX97" s="731"/>
      <c r="IZY97" s="731"/>
      <c r="IZZ97" s="731"/>
      <c r="JAA97" s="731"/>
      <c r="JAB97" s="731"/>
      <c r="JAC97" s="731"/>
      <c r="JAD97" s="731"/>
      <c r="JAE97" s="731"/>
      <c r="JAF97" s="731"/>
      <c r="JAG97" s="731"/>
      <c r="JAH97" s="731"/>
      <c r="JAI97" s="731"/>
      <c r="JAJ97" s="731"/>
      <c r="JAK97" s="731"/>
      <c r="JAL97" s="731"/>
      <c r="JAM97" s="731"/>
      <c r="JAN97" s="731"/>
      <c r="JAO97" s="731"/>
      <c r="JAP97" s="731"/>
      <c r="JAQ97" s="731"/>
      <c r="JAR97" s="731"/>
      <c r="JAS97" s="731"/>
      <c r="JAT97" s="731"/>
      <c r="JAU97" s="731"/>
      <c r="JAV97" s="731"/>
      <c r="JAW97" s="731"/>
      <c r="JAX97" s="731"/>
      <c r="JAY97" s="731"/>
      <c r="JAZ97" s="731"/>
      <c r="JBA97" s="731"/>
      <c r="JBB97" s="731"/>
      <c r="JBC97" s="731"/>
      <c r="JBD97" s="731"/>
      <c r="JBE97" s="731"/>
      <c r="JBF97" s="731"/>
      <c r="JBG97" s="731"/>
      <c r="JBH97" s="731"/>
      <c r="JBI97" s="731"/>
      <c r="JBJ97" s="731"/>
      <c r="JBK97" s="731"/>
      <c r="JBL97" s="731"/>
      <c r="JBM97" s="731"/>
      <c r="JBN97" s="731"/>
      <c r="JBO97" s="731"/>
      <c r="JBP97" s="731"/>
      <c r="JBQ97" s="731"/>
      <c r="JBR97" s="731"/>
      <c r="JBS97" s="731"/>
      <c r="JBT97" s="731"/>
      <c r="JBU97" s="731"/>
      <c r="JBV97" s="731"/>
      <c r="JBW97" s="731"/>
      <c r="JBX97" s="731"/>
      <c r="JBY97" s="731"/>
      <c r="JBZ97" s="731"/>
      <c r="JCA97" s="731"/>
      <c r="JCB97" s="731"/>
      <c r="JCC97" s="731"/>
      <c r="JCD97" s="731"/>
      <c r="JCE97" s="731"/>
      <c r="JCF97" s="731"/>
      <c r="JCG97" s="731"/>
      <c r="JCH97" s="731"/>
      <c r="JCI97" s="731"/>
      <c r="JCJ97" s="731"/>
      <c r="JCK97" s="731"/>
      <c r="JCL97" s="731"/>
      <c r="JCM97" s="731"/>
      <c r="JCN97" s="731"/>
      <c r="JCO97" s="731"/>
      <c r="JCP97" s="731"/>
      <c r="JCQ97" s="731"/>
      <c r="JCR97" s="731"/>
      <c r="JCS97" s="731"/>
      <c r="JCT97" s="731"/>
      <c r="JCU97" s="731"/>
      <c r="JCV97" s="731"/>
      <c r="JCW97" s="731"/>
      <c r="JCX97" s="731"/>
      <c r="JCY97" s="731"/>
      <c r="JCZ97" s="731"/>
      <c r="JDA97" s="731"/>
      <c r="JDB97" s="731"/>
      <c r="JDC97" s="731"/>
      <c r="JDD97" s="731"/>
      <c r="JDE97" s="731"/>
      <c r="JDF97" s="731"/>
      <c r="JDG97" s="731"/>
      <c r="JDH97" s="731"/>
      <c r="JDI97" s="731"/>
      <c r="JDJ97" s="731"/>
      <c r="JDK97" s="731"/>
      <c r="JDL97" s="731"/>
      <c r="JDM97" s="731"/>
      <c r="JDN97" s="731"/>
      <c r="JDO97" s="731"/>
      <c r="JDP97" s="731"/>
      <c r="JDQ97" s="731"/>
      <c r="JDR97" s="731"/>
      <c r="JDS97" s="731"/>
      <c r="JDT97" s="731"/>
      <c r="JDU97" s="731"/>
      <c r="JDV97" s="731"/>
      <c r="JDW97" s="731"/>
      <c r="JDX97" s="731"/>
      <c r="JDY97" s="731"/>
      <c r="JDZ97" s="731"/>
      <c r="JEA97" s="731"/>
      <c r="JEB97" s="731"/>
      <c r="JEC97" s="731"/>
      <c r="JED97" s="731"/>
      <c r="JEE97" s="731"/>
      <c r="JEF97" s="731"/>
      <c r="JEG97" s="731"/>
      <c r="JEH97" s="731"/>
      <c r="JEI97" s="731"/>
      <c r="JEJ97" s="731"/>
      <c r="JEK97" s="731"/>
      <c r="JEL97" s="731"/>
      <c r="JEM97" s="731"/>
      <c r="JEN97" s="731"/>
      <c r="JEO97" s="731"/>
      <c r="JEP97" s="731"/>
      <c r="JEQ97" s="731"/>
      <c r="JER97" s="731"/>
      <c r="JES97" s="731"/>
      <c r="JET97" s="731"/>
      <c r="JEU97" s="731"/>
      <c r="JEV97" s="731"/>
      <c r="JEW97" s="731"/>
      <c r="JEX97" s="731"/>
      <c r="JEY97" s="731"/>
      <c r="JEZ97" s="731"/>
      <c r="JFA97" s="731"/>
      <c r="JFB97" s="731"/>
      <c r="JFC97" s="731"/>
      <c r="JFD97" s="731"/>
      <c r="JFE97" s="731"/>
      <c r="JFF97" s="731"/>
      <c r="JFG97" s="731"/>
      <c r="JFH97" s="731"/>
      <c r="JFI97" s="731"/>
      <c r="JFJ97" s="731"/>
      <c r="JFK97" s="731"/>
      <c r="JFL97" s="731"/>
      <c r="JFM97" s="731"/>
      <c r="JFN97" s="731"/>
      <c r="JFO97" s="731"/>
      <c r="JFP97" s="731"/>
      <c r="JFQ97" s="731"/>
      <c r="JFR97" s="731"/>
      <c r="JFS97" s="731"/>
      <c r="JFT97" s="731"/>
      <c r="JFU97" s="731"/>
      <c r="JFV97" s="731"/>
      <c r="JFW97" s="731"/>
      <c r="JFX97" s="731"/>
      <c r="JFY97" s="731"/>
      <c r="JFZ97" s="731"/>
      <c r="JGA97" s="731"/>
      <c r="JGB97" s="731"/>
      <c r="JGC97" s="731"/>
      <c r="JGD97" s="731"/>
      <c r="JGE97" s="731"/>
      <c r="JGF97" s="731"/>
      <c r="JGG97" s="731"/>
      <c r="JGH97" s="731"/>
      <c r="JGI97" s="731"/>
      <c r="JGJ97" s="731"/>
      <c r="JGK97" s="731"/>
      <c r="JGL97" s="731"/>
      <c r="JGM97" s="731"/>
      <c r="JGN97" s="731"/>
      <c r="JGO97" s="731"/>
      <c r="JGP97" s="731"/>
      <c r="JGQ97" s="731"/>
      <c r="JGR97" s="731"/>
      <c r="JGS97" s="731"/>
      <c r="JGT97" s="731"/>
      <c r="JGU97" s="731"/>
      <c r="JGV97" s="731"/>
      <c r="JGW97" s="731"/>
      <c r="JGX97" s="731"/>
      <c r="JGY97" s="731"/>
      <c r="JGZ97" s="731"/>
      <c r="JHA97" s="731"/>
      <c r="JHB97" s="731"/>
      <c r="JHC97" s="731"/>
      <c r="JHD97" s="731"/>
      <c r="JHE97" s="731"/>
      <c r="JHF97" s="731"/>
      <c r="JHG97" s="731"/>
      <c r="JHH97" s="731"/>
      <c r="JHI97" s="731"/>
      <c r="JHJ97" s="731"/>
      <c r="JHK97" s="731"/>
      <c r="JHL97" s="731"/>
      <c r="JHM97" s="731"/>
      <c r="JHN97" s="731"/>
      <c r="JHO97" s="731"/>
      <c r="JHP97" s="731"/>
      <c r="JHQ97" s="731"/>
      <c r="JHR97" s="731"/>
      <c r="JHS97" s="731"/>
      <c r="JHT97" s="731"/>
      <c r="JHU97" s="731"/>
      <c r="JHV97" s="731"/>
      <c r="JHW97" s="731"/>
      <c r="JHX97" s="731"/>
      <c r="JHY97" s="731"/>
      <c r="JHZ97" s="731"/>
      <c r="JIA97" s="731"/>
      <c r="JIB97" s="731"/>
      <c r="JIC97" s="731"/>
      <c r="JID97" s="731"/>
      <c r="JIE97" s="731"/>
      <c r="JIF97" s="731"/>
      <c r="JIG97" s="731"/>
      <c r="JIH97" s="731"/>
      <c r="JII97" s="731"/>
      <c r="JIJ97" s="731"/>
      <c r="JIK97" s="731"/>
      <c r="JIL97" s="731"/>
      <c r="JIM97" s="731"/>
      <c r="JIN97" s="731"/>
      <c r="JIO97" s="731"/>
      <c r="JIP97" s="731"/>
      <c r="JIQ97" s="731"/>
      <c r="JIR97" s="731"/>
      <c r="JIS97" s="731"/>
      <c r="JIT97" s="731"/>
      <c r="JIU97" s="731"/>
      <c r="JIV97" s="731"/>
      <c r="JIW97" s="731"/>
      <c r="JIX97" s="731"/>
      <c r="JIY97" s="731"/>
      <c r="JIZ97" s="731"/>
      <c r="JJA97" s="731"/>
      <c r="JJB97" s="731"/>
      <c r="JJC97" s="731"/>
      <c r="JJD97" s="731"/>
      <c r="JJE97" s="731"/>
      <c r="JJF97" s="731"/>
      <c r="JJG97" s="731"/>
      <c r="JJH97" s="731"/>
      <c r="JJI97" s="731"/>
      <c r="JJJ97" s="731"/>
      <c r="JJK97" s="731"/>
      <c r="JJL97" s="731"/>
      <c r="JJM97" s="731"/>
      <c r="JJN97" s="731"/>
      <c r="JJO97" s="731"/>
      <c r="JJP97" s="731"/>
      <c r="JJQ97" s="731"/>
      <c r="JJR97" s="731"/>
      <c r="JJS97" s="731"/>
      <c r="JJT97" s="731"/>
      <c r="JJU97" s="731"/>
      <c r="JJV97" s="731"/>
      <c r="JJW97" s="731"/>
      <c r="JJX97" s="731"/>
      <c r="JJY97" s="731"/>
      <c r="JJZ97" s="731"/>
      <c r="JKA97" s="731"/>
      <c r="JKB97" s="731"/>
      <c r="JKC97" s="731"/>
      <c r="JKD97" s="731"/>
      <c r="JKE97" s="731"/>
      <c r="JKF97" s="731"/>
      <c r="JKG97" s="731"/>
      <c r="JKH97" s="731"/>
      <c r="JKI97" s="731"/>
      <c r="JKJ97" s="731"/>
      <c r="JKK97" s="731"/>
      <c r="JKL97" s="731"/>
      <c r="JKM97" s="731"/>
      <c r="JKN97" s="731"/>
      <c r="JKO97" s="731"/>
      <c r="JKP97" s="731"/>
      <c r="JKQ97" s="731"/>
      <c r="JKR97" s="731"/>
      <c r="JKS97" s="731"/>
      <c r="JKT97" s="731"/>
      <c r="JKU97" s="731"/>
      <c r="JKV97" s="731"/>
      <c r="JKW97" s="731"/>
      <c r="JKX97" s="731"/>
      <c r="JKY97" s="731"/>
      <c r="JKZ97" s="731"/>
      <c r="JLA97" s="731"/>
      <c r="JLB97" s="731"/>
      <c r="JLC97" s="731"/>
      <c r="JLD97" s="731"/>
      <c r="JLE97" s="731"/>
      <c r="JLF97" s="731"/>
      <c r="JLG97" s="731"/>
      <c r="JLH97" s="731"/>
      <c r="JLI97" s="731"/>
      <c r="JLJ97" s="731"/>
      <c r="JLK97" s="731"/>
      <c r="JLL97" s="731"/>
      <c r="JLM97" s="731"/>
      <c r="JLN97" s="731"/>
      <c r="JLO97" s="731"/>
      <c r="JLP97" s="731"/>
      <c r="JLQ97" s="731"/>
      <c r="JLR97" s="731"/>
      <c r="JLS97" s="731"/>
      <c r="JLT97" s="731"/>
      <c r="JLU97" s="731"/>
      <c r="JLV97" s="731"/>
      <c r="JLW97" s="731"/>
      <c r="JLX97" s="731"/>
      <c r="JLY97" s="731"/>
      <c r="JLZ97" s="731"/>
      <c r="JMA97" s="731"/>
      <c r="JMB97" s="731"/>
      <c r="JMC97" s="731"/>
      <c r="JMD97" s="731"/>
      <c r="JME97" s="731"/>
      <c r="JMF97" s="731"/>
      <c r="JMG97" s="731"/>
      <c r="JMH97" s="731"/>
      <c r="JMI97" s="731"/>
      <c r="JMJ97" s="731"/>
      <c r="JMK97" s="731"/>
      <c r="JML97" s="731"/>
      <c r="JMM97" s="731"/>
      <c r="JMN97" s="731"/>
      <c r="JMO97" s="731"/>
      <c r="JMP97" s="731"/>
      <c r="JMQ97" s="731"/>
      <c r="JMR97" s="731"/>
      <c r="JMS97" s="731"/>
      <c r="JMT97" s="731"/>
      <c r="JMU97" s="731"/>
      <c r="JMV97" s="731"/>
      <c r="JMW97" s="731"/>
      <c r="JMX97" s="731"/>
      <c r="JMY97" s="731"/>
      <c r="JMZ97" s="731"/>
      <c r="JNA97" s="731"/>
      <c r="JNB97" s="731"/>
      <c r="JNC97" s="731"/>
      <c r="JND97" s="731"/>
      <c r="JNE97" s="731"/>
      <c r="JNF97" s="731"/>
      <c r="JNG97" s="731"/>
      <c r="JNH97" s="731"/>
      <c r="JNI97" s="731"/>
      <c r="JNJ97" s="731"/>
      <c r="JNK97" s="731"/>
      <c r="JNL97" s="731"/>
      <c r="JNM97" s="731"/>
      <c r="JNN97" s="731"/>
      <c r="JNO97" s="731"/>
      <c r="JNP97" s="731"/>
      <c r="JNQ97" s="731"/>
      <c r="JNR97" s="731"/>
      <c r="JNS97" s="731"/>
      <c r="JNT97" s="731"/>
      <c r="JNU97" s="731"/>
      <c r="JNV97" s="731"/>
      <c r="JNW97" s="731"/>
      <c r="JNX97" s="731"/>
      <c r="JNY97" s="731"/>
      <c r="JNZ97" s="731"/>
      <c r="JOA97" s="731"/>
      <c r="JOB97" s="731"/>
      <c r="JOC97" s="731"/>
      <c r="JOD97" s="731"/>
      <c r="JOE97" s="731"/>
      <c r="JOF97" s="731"/>
      <c r="JOG97" s="731"/>
      <c r="JOH97" s="731"/>
      <c r="JOI97" s="731"/>
      <c r="JOJ97" s="731"/>
      <c r="JOK97" s="731"/>
      <c r="JOL97" s="731"/>
      <c r="JOM97" s="731"/>
      <c r="JON97" s="731"/>
      <c r="JOO97" s="731"/>
      <c r="JOP97" s="731"/>
      <c r="JOQ97" s="731"/>
      <c r="JOR97" s="731"/>
      <c r="JOS97" s="731"/>
      <c r="JOT97" s="731"/>
      <c r="JOU97" s="731"/>
      <c r="JOV97" s="731"/>
      <c r="JOW97" s="731"/>
      <c r="JOX97" s="731"/>
      <c r="JOY97" s="731"/>
      <c r="JOZ97" s="731"/>
      <c r="JPA97" s="731"/>
      <c r="JPB97" s="731"/>
      <c r="JPC97" s="731"/>
      <c r="JPD97" s="731"/>
      <c r="JPE97" s="731"/>
      <c r="JPF97" s="731"/>
      <c r="JPG97" s="731"/>
      <c r="JPH97" s="731"/>
      <c r="JPI97" s="731"/>
      <c r="JPJ97" s="731"/>
      <c r="JPK97" s="731"/>
      <c r="JPL97" s="731"/>
      <c r="JPM97" s="731"/>
      <c r="JPN97" s="731"/>
      <c r="JPO97" s="731"/>
      <c r="JPP97" s="731"/>
      <c r="JPQ97" s="731"/>
      <c r="JPR97" s="731"/>
      <c r="JPS97" s="731"/>
      <c r="JPT97" s="731"/>
      <c r="JPU97" s="731"/>
      <c r="JPV97" s="731"/>
      <c r="JPW97" s="731"/>
      <c r="JPX97" s="731"/>
      <c r="JPY97" s="731"/>
      <c r="JPZ97" s="731"/>
      <c r="JQA97" s="731"/>
      <c r="JQB97" s="731"/>
      <c r="JQC97" s="731"/>
      <c r="JQD97" s="731"/>
      <c r="JQE97" s="731"/>
      <c r="JQF97" s="731"/>
      <c r="JQG97" s="731"/>
      <c r="JQH97" s="731"/>
      <c r="JQI97" s="731"/>
      <c r="JQJ97" s="731"/>
      <c r="JQK97" s="731"/>
      <c r="JQL97" s="731"/>
      <c r="JQM97" s="731"/>
      <c r="JQN97" s="731"/>
      <c r="JQO97" s="731"/>
      <c r="JQP97" s="731"/>
      <c r="JQQ97" s="731"/>
      <c r="JQR97" s="731"/>
      <c r="JQS97" s="731"/>
      <c r="JQT97" s="731"/>
      <c r="JQU97" s="731"/>
      <c r="JQV97" s="731"/>
      <c r="JQW97" s="731"/>
      <c r="JQX97" s="731"/>
      <c r="JQY97" s="731"/>
      <c r="JQZ97" s="731"/>
      <c r="JRA97" s="731"/>
      <c r="JRB97" s="731"/>
      <c r="JRC97" s="731"/>
      <c r="JRD97" s="731"/>
      <c r="JRE97" s="731"/>
      <c r="JRF97" s="731"/>
      <c r="JRG97" s="731"/>
      <c r="JRH97" s="731"/>
      <c r="JRI97" s="731"/>
      <c r="JRJ97" s="731"/>
      <c r="JRK97" s="731"/>
      <c r="JRL97" s="731"/>
      <c r="JRM97" s="731"/>
      <c r="JRN97" s="731"/>
      <c r="JRO97" s="731"/>
      <c r="JRP97" s="731"/>
      <c r="JRQ97" s="731"/>
      <c r="JRR97" s="731"/>
      <c r="JRS97" s="731"/>
      <c r="JRT97" s="731"/>
      <c r="JRU97" s="731"/>
      <c r="JRV97" s="731"/>
      <c r="JRW97" s="731"/>
      <c r="JRX97" s="731"/>
      <c r="JRY97" s="731"/>
      <c r="JRZ97" s="731"/>
      <c r="JSA97" s="731"/>
      <c r="JSB97" s="731"/>
      <c r="JSC97" s="731"/>
      <c r="JSD97" s="731"/>
      <c r="JSE97" s="731"/>
      <c r="JSF97" s="731"/>
      <c r="JSG97" s="731"/>
      <c r="JSH97" s="731"/>
      <c r="JSI97" s="731"/>
      <c r="JSJ97" s="731"/>
      <c r="JSK97" s="731"/>
      <c r="JSL97" s="731"/>
      <c r="JSM97" s="731"/>
      <c r="JSN97" s="731"/>
      <c r="JSO97" s="731"/>
      <c r="JSP97" s="731"/>
      <c r="JSQ97" s="731"/>
      <c r="JSR97" s="731"/>
      <c r="JSS97" s="731"/>
      <c r="JST97" s="731"/>
      <c r="JSU97" s="731"/>
      <c r="JSV97" s="731"/>
      <c r="JSW97" s="731"/>
      <c r="JSX97" s="731"/>
      <c r="JSY97" s="731"/>
      <c r="JSZ97" s="731"/>
      <c r="JTA97" s="731"/>
      <c r="JTB97" s="731"/>
      <c r="JTC97" s="731"/>
      <c r="JTD97" s="731"/>
      <c r="JTE97" s="731"/>
      <c r="JTF97" s="731"/>
      <c r="JTG97" s="731"/>
      <c r="JTH97" s="731"/>
      <c r="JTI97" s="731"/>
      <c r="JTJ97" s="731"/>
      <c r="JTK97" s="731"/>
      <c r="JTL97" s="731"/>
      <c r="JTM97" s="731"/>
      <c r="JTN97" s="731"/>
      <c r="JTO97" s="731"/>
      <c r="JTP97" s="731"/>
      <c r="JTQ97" s="731"/>
      <c r="JTR97" s="731"/>
      <c r="JTS97" s="731"/>
      <c r="JTT97" s="731"/>
      <c r="JTU97" s="731"/>
      <c r="JTV97" s="731"/>
      <c r="JTW97" s="731"/>
      <c r="JTX97" s="731"/>
      <c r="JTY97" s="731"/>
      <c r="JTZ97" s="731"/>
      <c r="JUA97" s="731"/>
      <c r="JUB97" s="731"/>
      <c r="JUC97" s="731"/>
      <c r="JUD97" s="731"/>
      <c r="JUE97" s="731"/>
      <c r="JUF97" s="731"/>
      <c r="JUG97" s="731"/>
      <c r="JUH97" s="731"/>
      <c r="JUI97" s="731"/>
      <c r="JUJ97" s="731"/>
      <c r="JUK97" s="731"/>
      <c r="JUL97" s="731"/>
      <c r="JUM97" s="731"/>
      <c r="JUN97" s="731"/>
      <c r="JUO97" s="731"/>
      <c r="JUP97" s="731"/>
      <c r="JUQ97" s="731"/>
      <c r="JUR97" s="731"/>
      <c r="JUS97" s="731"/>
      <c r="JUT97" s="731"/>
      <c r="JUU97" s="731"/>
      <c r="JUV97" s="731"/>
      <c r="JUW97" s="731"/>
      <c r="JUX97" s="731"/>
      <c r="JUY97" s="731"/>
      <c r="JUZ97" s="731"/>
      <c r="JVA97" s="731"/>
      <c r="JVB97" s="731"/>
      <c r="JVC97" s="731"/>
      <c r="JVD97" s="731"/>
      <c r="JVE97" s="731"/>
      <c r="JVF97" s="731"/>
      <c r="JVG97" s="731"/>
      <c r="JVH97" s="731"/>
      <c r="JVI97" s="731"/>
      <c r="JVJ97" s="731"/>
      <c r="JVK97" s="731"/>
      <c r="JVL97" s="731"/>
      <c r="JVM97" s="731"/>
      <c r="JVN97" s="731"/>
      <c r="JVO97" s="731"/>
      <c r="JVP97" s="731"/>
      <c r="JVQ97" s="731"/>
      <c r="JVR97" s="731"/>
      <c r="JVS97" s="731"/>
      <c r="JVT97" s="731"/>
      <c r="JVU97" s="731"/>
      <c r="JVV97" s="731"/>
      <c r="JVW97" s="731"/>
      <c r="JVX97" s="731"/>
      <c r="JVY97" s="731"/>
      <c r="JVZ97" s="731"/>
      <c r="JWA97" s="731"/>
      <c r="JWB97" s="731"/>
      <c r="JWC97" s="731"/>
      <c r="JWD97" s="731"/>
      <c r="JWE97" s="731"/>
      <c r="JWF97" s="731"/>
      <c r="JWG97" s="731"/>
      <c r="JWH97" s="731"/>
      <c r="JWI97" s="731"/>
      <c r="JWJ97" s="731"/>
      <c r="JWK97" s="731"/>
      <c r="JWL97" s="731"/>
      <c r="JWM97" s="731"/>
      <c r="JWN97" s="731"/>
      <c r="JWO97" s="731"/>
      <c r="JWP97" s="731"/>
      <c r="JWQ97" s="731"/>
      <c r="JWR97" s="731"/>
      <c r="JWS97" s="731"/>
      <c r="JWT97" s="731"/>
      <c r="JWU97" s="731"/>
      <c r="JWV97" s="731"/>
      <c r="JWW97" s="731"/>
      <c r="JWX97" s="731"/>
      <c r="JWY97" s="731"/>
      <c r="JWZ97" s="731"/>
      <c r="JXA97" s="731"/>
      <c r="JXB97" s="731"/>
      <c r="JXC97" s="731"/>
      <c r="JXD97" s="731"/>
      <c r="JXE97" s="731"/>
      <c r="JXF97" s="731"/>
      <c r="JXG97" s="731"/>
      <c r="JXH97" s="731"/>
      <c r="JXI97" s="731"/>
      <c r="JXJ97" s="731"/>
      <c r="JXK97" s="731"/>
      <c r="JXL97" s="731"/>
      <c r="JXM97" s="731"/>
      <c r="JXN97" s="731"/>
      <c r="JXO97" s="731"/>
      <c r="JXP97" s="731"/>
      <c r="JXQ97" s="731"/>
      <c r="JXR97" s="731"/>
      <c r="JXS97" s="731"/>
      <c r="JXT97" s="731"/>
      <c r="JXU97" s="731"/>
      <c r="JXV97" s="731"/>
      <c r="JXW97" s="731"/>
      <c r="JXX97" s="731"/>
      <c r="JXY97" s="731"/>
      <c r="JXZ97" s="731"/>
      <c r="JYA97" s="731"/>
      <c r="JYB97" s="731"/>
      <c r="JYC97" s="731"/>
      <c r="JYD97" s="731"/>
      <c r="JYE97" s="731"/>
      <c r="JYF97" s="731"/>
      <c r="JYG97" s="731"/>
      <c r="JYH97" s="731"/>
      <c r="JYI97" s="731"/>
      <c r="JYJ97" s="731"/>
      <c r="JYK97" s="731"/>
      <c r="JYL97" s="731"/>
      <c r="JYM97" s="731"/>
      <c r="JYN97" s="731"/>
      <c r="JYO97" s="731"/>
      <c r="JYP97" s="731"/>
      <c r="JYQ97" s="731"/>
      <c r="JYR97" s="731"/>
      <c r="JYS97" s="731"/>
      <c r="JYT97" s="731"/>
      <c r="JYU97" s="731"/>
      <c r="JYV97" s="731"/>
      <c r="JYW97" s="731"/>
      <c r="JYX97" s="731"/>
      <c r="JYY97" s="731"/>
      <c r="JYZ97" s="731"/>
      <c r="JZA97" s="731"/>
      <c r="JZB97" s="731"/>
      <c r="JZC97" s="731"/>
      <c r="JZD97" s="731"/>
      <c r="JZE97" s="731"/>
      <c r="JZF97" s="731"/>
      <c r="JZG97" s="731"/>
      <c r="JZH97" s="731"/>
      <c r="JZI97" s="731"/>
      <c r="JZJ97" s="731"/>
      <c r="JZK97" s="731"/>
      <c r="JZL97" s="731"/>
      <c r="JZM97" s="731"/>
      <c r="JZN97" s="731"/>
      <c r="JZO97" s="731"/>
      <c r="JZP97" s="731"/>
      <c r="JZQ97" s="731"/>
      <c r="JZR97" s="731"/>
      <c r="JZS97" s="731"/>
      <c r="JZT97" s="731"/>
      <c r="JZU97" s="731"/>
      <c r="JZV97" s="731"/>
      <c r="JZW97" s="731"/>
      <c r="JZX97" s="731"/>
      <c r="JZY97" s="731"/>
      <c r="JZZ97" s="731"/>
      <c r="KAA97" s="731"/>
      <c r="KAB97" s="731"/>
      <c r="KAC97" s="731"/>
      <c r="KAD97" s="731"/>
      <c r="KAE97" s="731"/>
      <c r="KAF97" s="731"/>
      <c r="KAG97" s="731"/>
      <c r="KAH97" s="731"/>
      <c r="KAI97" s="731"/>
      <c r="KAJ97" s="731"/>
      <c r="KAK97" s="731"/>
      <c r="KAL97" s="731"/>
      <c r="KAM97" s="731"/>
      <c r="KAN97" s="731"/>
      <c r="KAO97" s="731"/>
      <c r="KAP97" s="731"/>
      <c r="KAQ97" s="731"/>
      <c r="KAR97" s="731"/>
      <c r="KAS97" s="731"/>
      <c r="KAT97" s="731"/>
      <c r="KAU97" s="731"/>
      <c r="KAV97" s="731"/>
      <c r="KAW97" s="731"/>
      <c r="KAX97" s="731"/>
      <c r="KAY97" s="731"/>
      <c r="KAZ97" s="731"/>
      <c r="KBA97" s="731"/>
      <c r="KBB97" s="731"/>
      <c r="KBC97" s="731"/>
      <c r="KBD97" s="731"/>
      <c r="KBE97" s="731"/>
      <c r="KBF97" s="731"/>
      <c r="KBG97" s="731"/>
      <c r="KBH97" s="731"/>
      <c r="KBI97" s="731"/>
      <c r="KBJ97" s="731"/>
      <c r="KBK97" s="731"/>
      <c r="KBL97" s="731"/>
      <c r="KBM97" s="731"/>
      <c r="KBN97" s="731"/>
      <c r="KBO97" s="731"/>
      <c r="KBP97" s="731"/>
      <c r="KBQ97" s="731"/>
      <c r="KBR97" s="731"/>
      <c r="KBS97" s="731"/>
      <c r="KBT97" s="731"/>
      <c r="KBU97" s="731"/>
      <c r="KBV97" s="731"/>
      <c r="KBW97" s="731"/>
      <c r="KBX97" s="731"/>
      <c r="KBY97" s="731"/>
      <c r="KBZ97" s="731"/>
      <c r="KCA97" s="731"/>
      <c r="KCB97" s="731"/>
      <c r="KCC97" s="731"/>
      <c r="KCD97" s="731"/>
      <c r="KCE97" s="731"/>
      <c r="KCF97" s="731"/>
      <c r="KCG97" s="731"/>
      <c r="KCH97" s="731"/>
      <c r="KCI97" s="731"/>
      <c r="KCJ97" s="731"/>
      <c r="KCK97" s="731"/>
      <c r="KCL97" s="731"/>
      <c r="KCM97" s="731"/>
      <c r="KCN97" s="731"/>
      <c r="KCO97" s="731"/>
      <c r="KCP97" s="731"/>
      <c r="KCQ97" s="731"/>
      <c r="KCR97" s="731"/>
      <c r="KCS97" s="731"/>
      <c r="KCT97" s="731"/>
      <c r="KCU97" s="731"/>
      <c r="KCV97" s="731"/>
      <c r="KCW97" s="731"/>
      <c r="KCX97" s="731"/>
      <c r="KCY97" s="731"/>
      <c r="KCZ97" s="731"/>
      <c r="KDA97" s="731"/>
      <c r="KDB97" s="731"/>
      <c r="KDC97" s="731"/>
      <c r="KDD97" s="731"/>
      <c r="KDE97" s="731"/>
      <c r="KDF97" s="731"/>
      <c r="KDG97" s="731"/>
      <c r="KDH97" s="731"/>
      <c r="KDI97" s="731"/>
      <c r="KDJ97" s="731"/>
      <c r="KDK97" s="731"/>
      <c r="KDL97" s="731"/>
      <c r="KDM97" s="731"/>
      <c r="KDN97" s="731"/>
      <c r="KDO97" s="731"/>
      <c r="KDP97" s="731"/>
      <c r="KDQ97" s="731"/>
      <c r="KDR97" s="731"/>
      <c r="KDS97" s="731"/>
      <c r="KDT97" s="731"/>
      <c r="KDU97" s="731"/>
      <c r="KDV97" s="731"/>
      <c r="KDW97" s="731"/>
      <c r="KDX97" s="731"/>
      <c r="KDY97" s="731"/>
      <c r="KDZ97" s="731"/>
      <c r="KEA97" s="731"/>
      <c r="KEB97" s="731"/>
      <c r="KEC97" s="731"/>
      <c r="KED97" s="731"/>
      <c r="KEE97" s="731"/>
      <c r="KEF97" s="731"/>
      <c r="KEG97" s="731"/>
      <c r="KEH97" s="731"/>
      <c r="KEI97" s="731"/>
      <c r="KEJ97" s="731"/>
      <c r="KEK97" s="731"/>
      <c r="KEL97" s="731"/>
      <c r="KEM97" s="731"/>
      <c r="KEN97" s="731"/>
      <c r="KEO97" s="731"/>
      <c r="KEP97" s="731"/>
      <c r="KEQ97" s="731"/>
      <c r="KER97" s="731"/>
      <c r="KES97" s="731"/>
      <c r="KET97" s="731"/>
      <c r="KEU97" s="731"/>
      <c r="KEV97" s="731"/>
      <c r="KEW97" s="731"/>
      <c r="KEX97" s="731"/>
      <c r="KEY97" s="731"/>
      <c r="KEZ97" s="731"/>
      <c r="KFA97" s="731"/>
      <c r="KFB97" s="731"/>
      <c r="KFC97" s="731"/>
      <c r="KFD97" s="731"/>
      <c r="KFE97" s="731"/>
      <c r="KFF97" s="731"/>
      <c r="KFG97" s="731"/>
      <c r="KFH97" s="731"/>
      <c r="KFI97" s="731"/>
      <c r="KFJ97" s="731"/>
      <c r="KFK97" s="731"/>
      <c r="KFL97" s="731"/>
      <c r="KFM97" s="731"/>
      <c r="KFN97" s="731"/>
      <c r="KFO97" s="731"/>
      <c r="KFP97" s="731"/>
      <c r="KFQ97" s="731"/>
      <c r="KFR97" s="731"/>
      <c r="KFS97" s="731"/>
      <c r="KFT97" s="731"/>
      <c r="KFU97" s="731"/>
      <c r="KFV97" s="731"/>
      <c r="KFW97" s="731"/>
      <c r="KFX97" s="731"/>
      <c r="KFY97" s="731"/>
      <c r="KFZ97" s="731"/>
      <c r="KGA97" s="731"/>
      <c r="KGB97" s="731"/>
      <c r="KGC97" s="731"/>
      <c r="KGD97" s="731"/>
      <c r="KGE97" s="731"/>
      <c r="KGF97" s="731"/>
      <c r="KGG97" s="731"/>
      <c r="KGH97" s="731"/>
      <c r="KGI97" s="731"/>
      <c r="KGJ97" s="731"/>
      <c r="KGK97" s="731"/>
      <c r="KGL97" s="731"/>
      <c r="KGM97" s="731"/>
      <c r="KGN97" s="731"/>
      <c r="KGO97" s="731"/>
      <c r="KGP97" s="731"/>
      <c r="KGQ97" s="731"/>
      <c r="KGR97" s="731"/>
      <c r="KGS97" s="731"/>
      <c r="KGT97" s="731"/>
      <c r="KGU97" s="731"/>
      <c r="KGV97" s="731"/>
      <c r="KGW97" s="731"/>
      <c r="KGX97" s="731"/>
      <c r="KGY97" s="731"/>
      <c r="KGZ97" s="731"/>
      <c r="KHA97" s="731"/>
      <c r="KHB97" s="731"/>
      <c r="KHC97" s="731"/>
      <c r="KHD97" s="731"/>
      <c r="KHE97" s="731"/>
      <c r="KHF97" s="731"/>
      <c r="KHG97" s="731"/>
      <c r="KHH97" s="731"/>
      <c r="KHI97" s="731"/>
      <c r="KHJ97" s="731"/>
      <c r="KHK97" s="731"/>
      <c r="KHL97" s="731"/>
      <c r="KHM97" s="731"/>
      <c r="KHN97" s="731"/>
      <c r="KHO97" s="731"/>
      <c r="KHP97" s="731"/>
      <c r="KHQ97" s="731"/>
      <c r="KHR97" s="731"/>
      <c r="KHS97" s="731"/>
      <c r="KHT97" s="731"/>
      <c r="KHU97" s="731"/>
      <c r="KHV97" s="731"/>
      <c r="KHW97" s="731"/>
      <c r="KHX97" s="731"/>
      <c r="KHY97" s="731"/>
      <c r="KHZ97" s="731"/>
      <c r="KIA97" s="731"/>
      <c r="KIB97" s="731"/>
      <c r="KIC97" s="731"/>
      <c r="KID97" s="731"/>
      <c r="KIE97" s="731"/>
      <c r="KIF97" s="731"/>
      <c r="KIG97" s="731"/>
      <c r="KIH97" s="731"/>
      <c r="KII97" s="731"/>
      <c r="KIJ97" s="731"/>
      <c r="KIK97" s="731"/>
      <c r="KIL97" s="731"/>
      <c r="KIM97" s="731"/>
      <c r="KIN97" s="731"/>
      <c r="KIO97" s="731"/>
      <c r="KIP97" s="731"/>
      <c r="KIQ97" s="731"/>
      <c r="KIR97" s="731"/>
      <c r="KIS97" s="731"/>
      <c r="KIT97" s="731"/>
      <c r="KIU97" s="731"/>
      <c r="KIV97" s="731"/>
      <c r="KIW97" s="731"/>
      <c r="KIX97" s="731"/>
      <c r="KIY97" s="731"/>
      <c r="KIZ97" s="731"/>
      <c r="KJA97" s="731"/>
      <c r="KJB97" s="731"/>
      <c r="KJC97" s="731"/>
      <c r="KJD97" s="731"/>
      <c r="KJE97" s="731"/>
      <c r="KJF97" s="731"/>
      <c r="KJG97" s="731"/>
      <c r="KJH97" s="731"/>
      <c r="KJI97" s="731"/>
      <c r="KJJ97" s="731"/>
      <c r="KJK97" s="731"/>
      <c r="KJL97" s="731"/>
      <c r="KJM97" s="731"/>
      <c r="KJN97" s="731"/>
      <c r="KJO97" s="731"/>
      <c r="KJP97" s="731"/>
      <c r="KJQ97" s="731"/>
      <c r="KJR97" s="731"/>
      <c r="KJS97" s="731"/>
      <c r="KJT97" s="731"/>
      <c r="KJU97" s="731"/>
      <c r="KJV97" s="731"/>
      <c r="KJW97" s="731"/>
      <c r="KJX97" s="731"/>
      <c r="KJY97" s="731"/>
      <c r="KJZ97" s="731"/>
      <c r="KKA97" s="731"/>
      <c r="KKB97" s="731"/>
      <c r="KKC97" s="731"/>
      <c r="KKD97" s="731"/>
      <c r="KKE97" s="731"/>
      <c r="KKF97" s="731"/>
      <c r="KKG97" s="731"/>
      <c r="KKH97" s="731"/>
      <c r="KKI97" s="731"/>
      <c r="KKJ97" s="731"/>
      <c r="KKK97" s="731"/>
      <c r="KKL97" s="731"/>
      <c r="KKM97" s="731"/>
      <c r="KKN97" s="731"/>
      <c r="KKO97" s="731"/>
      <c r="KKP97" s="731"/>
      <c r="KKQ97" s="731"/>
      <c r="KKR97" s="731"/>
      <c r="KKS97" s="731"/>
      <c r="KKT97" s="731"/>
      <c r="KKU97" s="731"/>
      <c r="KKV97" s="731"/>
      <c r="KKW97" s="731"/>
      <c r="KKX97" s="731"/>
      <c r="KKY97" s="731"/>
      <c r="KKZ97" s="731"/>
      <c r="KLA97" s="731"/>
      <c r="KLB97" s="731"/>
      <c r="KLC97" s="731"/>
      <c r="KLD97" s="731"/>
      <c r="KLE97" s="731"/>
      <c r="KLF97" s="731"/>
      <c r="KLG97" s="731"/>
      <c r="KLH97" s="731"/>
      <c r="KLI97" s="731"/>
      <c r="KLJ97" s="731"/>
      <c r="KLK97" s="731"/>
      <c r="KLL97" s="731"/>
      <c r="KLM97" s="731"/>
      <c r="KLN97" s="731"/>
      <c r="KLO97" s="731"/>
      <c r="KLP97" s="731"/>
      <c r="KLQ97" s="731"/>
      <c r="KLR97" s="731"/>
      <c r="KLS97" s="731"/>
      <c r="KLT97" s="731"/>
      <c r="KLU97" s="731"/>
      <c r="KLV97" s="731"/>
      <c r="KLW97" s="731"/>
      <c r="KLX97" s="731"/>
      <c r="KLY97" s="731"/>
      <c r="KLZ97" s="731"/>
      <c r="KMA97" s="731"/>
      <c r="KMB97" s="731"/>
      <c r="KMC97" s="731"/>
      <c r="KMD97" s="731"/>
      <c r="KME97" s="731"/>
      <c r="KMF97" s="731"/>
      <c r="KMG97" s="731"/>
      <c r="KMH97" s="731"/>
      <c r="KMI97" s="731"/>
      <c r="KMJ97" s="731"/>
      <c r="KMK97" s="731"/>
      <c r="KML97" s="731"/>
      <c r="KMM97" s="731"/>
      <c r="KMN97" s="731"/>
      <c r="KMO97" s="731"/>
      <c r="KMP97" s="731"/>
      <c r="KMQ97" s="731"/>
      <c r="KMR97" s="731"/>
      <c r="KMS97" s="731"/>
      <c r="KMT97" s="731"/>
      <c r="KMU97" s="731"/>
      <c r="KMV97" s="731"/>
      <c r="KMW97" s="731"/>
      <c r="KMX97" s="731"/>
      <c r="KMY97" s="731"/>
      <c r="KMZ97" s="731"/>
      <c r="KNA97" s="731"/>
      <c r="KNB97" s="731"/>
      <c r="KNC97" s="731"/>
      <c r="KND97" s="731"/>
      <c r="KNE97" s="731"/>
      <c r="KNF97" s="731"/>
      <c r="KNG97" s="731"/>
      <c r="KNH97" s="731"/>
      <c r="KNI97" s="731"/>
      <c r="KNJ97" s="731"/>
      <c r="KNK97" s="731"/>
      <c r="KNL97" s="731"/>
      <c r="KNM97" s="731"/>
      <c r="KNN97" s="731"/>
      <c r="KNO97" s="731"/>
      <c r="KNP97" s="731"/>
      <c r="KNQ97" s="731"/>
      <c r="KNR97" s="731"/>
      <c r="KNS97" s="731"/>
      <c r="KNT97" s="731"/>
      <c r="KNU97" s="731"/>
      <c r="KNV97" s="731"/>
      <c r="KNW97" s="731"/>
      <c r="KNX97" s="731"/>
      <c r="KNY97" s="731"/>
      <c r="KNZ97" s="731"/>
      <c r="KOA97" s="731"/>
      <c r="KOB97" s="731"/>
      <c r="KOC97" s="731"/>
      <c r="KOD97" s="731"/>
      <c r="KOE97" s="731"/>
      <c r="KOF97" s="731"/>
      <c r="KOG97" s="731"/>
      <c r="KOH97" s="731"/>
      <c r="KOI97" s="731"/>
      <c r="KOJ97" s="731"/>
      <c r="KOK97" s="731"/>
      <c r="KOL97" s="731"/>
      <c r="KOM97" s="731"/>
      <c r="KON97" s="731"/>
      <c r="KOO97" s="731"/>
      <c r="KOP97" s="731"/>
      <c r="KOQ97" s="731"/>
      <c r="KOR97" s="731"/>
      <c r="KOS97" s="731"/>
      <c r="KOT97" s="731"/>
      <c r="KOU97" s="731"/>
      <c r="KOV97" s="731"/>
      <c r="KOW97" s="731"/>
      <c r="KOX97" s="731"/>
      <c r="KOY97" s="731"/>
      <c r="KOZ97" s="731"/>
      <c r="KPA97" s="731"/>
      <c r="KPB97" s="731"/>
      <c r="KPC97" s="731"/>
      <c r="KPD97" s="731"/>
      <c r="KPE97" s="731"/>
      <c r="KPF97" s="731"/>
      <c r="KPG97" s="731"/>
      <c r="KPH97" s="731"/>
      <c r="KPI97" s="731"/>
      <c r="KPJ97" s="731"/>
      <c r="KPK97" s="731"/>
      <c r="KPL97" s="731"/>
      <c r="KPM97" s="731"/>
      <c r="KPN97" s="731"/>
      <c r="KPO97" s="731"/>
      <c r="KPP97" s="731"/>
      <c r="KPQ97" s="731"/>
      <c r="KPR97" s="731"/>
      <c r="KPS97" s="731"/>
      <c r="KPT97" s="731"/>
      <c r="KPU97" s="731"/>
      <c r="KPV97" s="731"/>
      <c r="KPW97" s="731"/>
      <c r="KPX97" s="731"/>
      <c r="KPY97" s="731"/>
      <c r="KPZ97" s="731"/>
      <c r="KQA97" s="731"/>
      <c r="KQB97" s="731"/>
      <c r="KQC97" s="731"/>
      <c r="KQD97" s="731"/>
      <c r="KQE97" s="731"/>
      <c r="KQF97" s="731"/>
      <c r="KQG97" s="731"/>
      <c r="KQH97" s="731"/>
      <c r="KQI97" s="731"/>
      <c r="KQJ97" s="731"/>
      <c r="KQK97" s="731"/>
      <c r="KQL97" s="731"/>
      <c r="KQM97" s="731"/>
      <c r="KQN97" s="731"/>
      <c r="KQO97" s="731"/>
      <c r="KQP97" s="731"/>
      <c r="KQQ97" s="731"/>
      <c r="KQR97" s="731"/>
      <c r="KQS97" s="731"/>
      <c r="KQT97" s="731"/>
      <c r="KQU97" s="731"/>
      <c r="KQV97" s="731"/>
      <c r="KQW97" s="731"/>
      <c r="KQX97" s="731"/>
      <c r="KQY97" s="731"/>
      <c r="KQZ97" s="731"/>
      <c r="KRA97" s="731"/>
      <c r="KRB97" s="731"/>
      <c r="KRC97" s="731"/>
      <c r="KRD97" s="731"/>
      <c r="KRE97" s="731"/>
      <c r="KRF97" s="731"/>
      <c r="KRG97" s="731"/>
      <c r="KRH97" s="731"/>
      <c r="KRI97" s="731"/>
      <c r="KRJ97" s="731"/>
      <c r="KRK97" s="731"/>
      <c r="KRL97" s="731"/>
      <c r="KRM97" s="731"/>
      <c r="KRN97" s="731"/>
      <c r="KRO97" s="731"/>
      <c r="KRP97" s="731"/>
      <c r="KRQ97" s="731"/>
      <c r="KRR97" s="731"/>
      <c r="KRS97" s="731"/>
      <c r="KRT97" s="731"/>
      <c r="KRU97" s="731"/>
      <c r="KRV97" s="731"/>
      <c r="KRW97" s="731"/>
      <c r="KRX97" s="731"/>
      <c r="KRY97" s="731"/>
      <c r="KRZ97" s="731"/>
      <c r="KSA97" s="731"/>
      <c r="KSB97" s="731"/>
      <c r="KSC97" s="731"/>
      <c r="KSD97" s="731"/>
      <c r="KSE97" s="731"/>
      <c r="KSF97" s="731"/>
      <c r="KSG97" s="731"/>
      <c r="KSH97" s="731"/>
      <c r="KSI97" s="731"/>
      <c r="KSJ97" s="731"/>
      <c r="KSK97" s="731"/>
      <c r="KSL97" s="731"/>
      <c r="KSM97" s="731"/>
      <c r="KSN97" s="731"/>
      <c r="KSO97" s="731"/>
      <c r="KSP97" s="731"/>
      <c r="KSQ97" s="731"/>
      <c r="KSR97" s="731"/>
      <c r="KSS97" s="731"/>
      <c r="KST97" s="731"/>
      <c r="KSU97" s="731"/>
      <c r="KSV97" s="731"/>
      <c r="KSW97" s="731"/>
      <c r="KSX97" s="731"/>
      <c r="KSY97" s="731"/>
      <c r="KSZ97" s="731"/>
      <c r="KTA97" s="731"/>
      <c r="KTB97" s="731"/>
      <c r="KTC97" s="731"/>
      <c r="KTD97" s="731"/>
      <c r="KTE97" s="731"/>
      <c r="KTF97" s="731"/>
      <c r="KTG97" s="731"/>
      <c r="KTH97" s="731"/>
      <c r="KTI97" s="731"/>
      <c r="KTJ97" s="731"/>
      <c r="KTK97" s="731"/>
      <c r="KTL97" s="731"/>
      <c r="KTM97" s="731"/>
      <c r="KTN97" s="731"/>
      <c r="KTO97" s="731"/>
      <c r="KTP97" s="731"/>
      <c r="KTQ97" s="731"/>
      <c r="KTR97" s="731"/>
      <c r="KTS97" s="731"/>
      <c r="KTT97" s="731"/>
      <c r="KTU97" s="731"/>
      <c r="KTV97" s="731"/>
      <c r="KTW97" s="731"/>
      <c r="KTX97" s="731"/>
      <c r="KTY97" s="731"/>
      <c r="KTZ97" s="731"/>
      <c r="KUA97" s="731"/>
      <c r="KUB97" s="731"/>
      <c r="KUC97" s="731"/>
      <c r="KUD97" s="731"/>
      <c r="KUE97" s="731"/>
      <c r="KUF97" s="731"/>
      <c r="KUG97" s="731"/>
      <c r="KUH97" s="731"/>
      <c r="KUI97" s="731"/>
      <c r="KUJ97" s="731"/>
      <c r="KUK97" s="731"/>
      <c r="KUL97" s="731"/>
      <c r="KUM97" s="731"/>
      <c r="KUN97" s="731"/>
      <c r="KUO97" s="731"/>
      <c r="KUP97" s="731"/>
      <c r="KUQ97" s="731"/>
      <c r="KUR97" s="731"/>
      <c r="KUS97" s="731"/>
      <c r="KUT97" s="731"/>
      <c r="KUU97" s="731"/>
      <c r="KUV97" s="731"/>
      <c r="KUW97" s="731"/>
      <c r="KUX97" s="731"/>
      <c r="KUY97" s="731"/>
      <c r="KUZ97" s="731"/>
      <c r="KVA97" s="731"/>
      <c r="KVB97" s="731"/>
      <c r="KVC97" s="731"/>
      <c r="KVD97" s="731"/>
      <c r="KVE97" s="731"/>
      <c r="KVF97" s="731"/>
      <c r="KVG97" s="731"/>
      <c r="KVH97" s="731"/>
      <c r="KVI97" s="731"/>
      <c r="KVJ97" s="731"/>
      <c r="KVK97" s="731"/>
      <c r="KVL97" s="731"/>
      <c r="KVM97" s="731"/>
      <c r="KVN97" s="731"/>
      <c r="KVO97" s="731"/>
      <c r="KVP97" s="731"/>
      <c r="KVQ97" s="731"/>
      <c r="KVR97" s="731"/>
      <c r="KVS97" s="731"/>
      <c r="KVT97" s="731"/>
      <c r="KVU97" s="731"/>
      <c r="KVV97" s="731"/>
      <c r="KVW97" s="731"/>
      <c r="KVX97" s="731"/>
      <c r="KVY97" s="731"/>
      <c r="KVZ97" s="731"/>
      <c r="KWA97" s="731"/>
      <c r="KWB97" s="731"/>
      <c r="KWC97" s="731"/>
      <c r="KWD97" s="731"/>
      <c r="KWE97" s="731"/>
      <c r="KWF97" s="731"/>
      <c r="KWG97" s="731"/>
      <c r="KWH97" s="731"/>
      <c r="KWI97" s="731"/>
      <c r="KWJ97" s="731"/>
      <c r="KWK97" s="731"/>
      <c r="KWL97" s="731"/>
      <c r="KWM97" s="731"/>
      <c r="KWN97" s="731"/>
      <c r="KWO97" s="731"/>
      <c r="KWP97" s="731"/>
      <c r="KWQ97" s="731"/>
      <c r="KWR97" s="731"/>
      <c r="KWS97" s="731"/>
      <c r="KWT97" s="731"/>
      <c r="KWU97" s="731"/>
      <c r="KWV97" s="731"/>
      <c r="KWW97" s="731"/>
      <c r="KWX97" s="731"/>
      <c r="KWY97" s="731"/>
      <c r="KWZ97" s="731"/>
      <c r="KXA97" s="731"/>
      <c r="KXB97" s="731"/>
      <c r="KXC97" s="731"/>
      <c r="KXD97" s="731"/>
      <c r="KXE97" s="731"/>
      <c r="KXF97" s="731"/>
      <c r="KXG97" s="731"/>
      <c r="KXH97" s="731"/>
      <c r="KXI97" s="731"/>
      <c r="KXJ97" s="731"/>
      <c r="KXK97" s="731"/>
      <c r="KXL97" s="731"/>
      <c r="KXM97" s="731"/>
      <c r="KXN97" s="731"/>
      <c r="KXO97" s="731"/>
      <c r="KXP97" s="731"/>
      <c r="KXQ97" s="731"/>
      <c r="KXR97" s="731"/>
      <c r="KXS97" s="731"/>
      <c r="KXT97" s="731"/>
      <c r="KXU97" s="731"/>
      <c r="KXV97" s="731"/>
      <c r="KXW97" s="731"/>
      <c r="KXX97" s="731"/>
      <c r="KXY97" s="731"/>
      <c r="KXZ97" s="731"/>
      <c r="KYA97" s="731"/>
      <c r="KYB97" s="731"/>
      <c r="KYC97" s="731"/>
      <c r="KYD97" s="731"/>
      <c r="KYE97" s="731"/>
      <c r="KYF97" s="731"/>
      <c r="KYG97" s="731"/>
      <c r="KYH97" s="731"/>
      <c r="KYI97" s="731"/>
      <c r="KYJ97" s="731"/>
      <c r="KYK97" s="731"/>
      <c r="KYL97" s="731"/>
      <c r="KYM97" s="731"/>
      <c r="KYN97" s="731"/>
      <c r="KYO97" s="731"/>
      <c r="KYP97" s="731"/>
      <c r="KYQ97" s="731"/>
      <c r="KYR97" s="731"/>
      <c r="KYS97" s="731"/>
      <c r="KYT97" s="731"/>
      <c r="KYU97" s="731"/>
      <c r="KYV97" s="731"/>
      <c r="KYW97" s="731"/>
      <c r="KYX97" s="731"/>
      <c r="KYY97" s="731"/>
      <c r="KYZ97" s="731"/>
      <c r="KZA97" s="731"/>
      <c r="KZB97" s="731"/>
      <c r="KZC97" s="731"/>
      <c r="KZD97" s="731"/>
      <c r="KZE97" s="731"/>
      <c r="KZF97" s="731"/>
      <c r="KZG97" s="731"/>
      <c r="KZH97" s="731"/>
      <c r="KZI97" s="731"/>
      <c r="KZJ97" s="731"/>
      <c r="KZK97" s="731"/>
      <c r="KZL97" s="731"/>
      <c r="KZM97" s="731"/>
      <c r="KZN97" s="731"/>
      <c r="KZO97" s="731"/>
      <c r="KZP97" s="731"/>
      <c r="KZQ97" s="731"/>
      <c r="KZR97" s="731"/>
      <c r="KZS97" s="731"/>
      <c r="KZT97" s="731"/>
      <c r="KZU97" s="731"/>
      <c r="KZV97" s="731"/>
      <c r="KZW97" s="731"/>
      <c r="KZX97" s="731"/>
      <c r="KZY97" s="731"/>
      <c r="KZZ97" s="731"/>
      <c r="LAA97" s="731"/>
      <c r="LAB97" s="731"/>
      <c r="LAC97" s="731"/>
      <c r="LAD97" s="731"/>
      <c r="LAE97" s="731"/>
      <c r="LAF97" s="731"/>
      <c r="LAG97" s="731"/>
      <c r="LAH97" s="731"/>
      <c r="LAI97" s="731"/>
      <c r="LAJ97" s="731"/>
      <c r="LAK97" s="731"/>
      <c r="LAL97" s="731"/>
      <c r="LAM97" s="731"/>
      <c r="LAN97" s="731"/>
      <c r="LAO97" s="731"/>
      <c r="LAP97" s="731"/>
      <c r="LAQ97" s="731"/>
      <c r="LAR97" s="731"/>
      <c r="LAS97" s="731"/>
      <c r="LAT97" s="731"/>
      <c r="LAU97" s="731"/>
      <c r="LAV97" s="731"/>
      <c r="LAW97" s="731"/>
      <c r="LAX97" s="731"/>
      <c r="LAY97" s="731"/>
      <c r="LAZ97" s="731"/>
      <c r="LBA97" s="731"/>
      <c r="LBB97" s="731"/>
      <c r="LBC97" s="731"/>
      <c r="LBD97" s="731"/>
      <c r="LBE97" s="731"/>
      <c r="LBF97" s="731"/>
      <c r="LBG97" s="731"/>
      <c r="LBH97" s="731"/>
      <c r="LBI97" s="731"/>
      <c r="LBJ97" s="731"/>
      <c r="LBK97" s="731"/>
      <c r="LBL97" s="731"/>
      <c r="LBM97" s="731"/>
      <c r="LBN97" s="731"/>
      <c r="LBO97" s="731"/>
      <c r="LBP97" s="731"/>
      <c r="LBQ97" s="731"/>
      <c r="LBR97" s="731"/>
      <c r="LBS97" s="731"/>
      <c r="LBT97" s="731"/>
      <c r="LBU97" s="731"/>
      <c r="LBV97" s="731"/>
      <c r="LBW97" s="731"/>
      <c r="LBX97" s="731"/>
      <c r="LBY97" s="731"/>
      <c r="LBZ97" s="731"/>
      <c r="LCA97" s="731"/>
      <c r="LCB97" s="731"/>
      <c r="LCC97" s="731"/>
      <c r="LCD97" s="731"/>
      <c r="LCE97" s="731"/>
      <c r="LCF97" s="731"/>
      <c r="LCG97" s="731"/>
      <c r="LCH97" s="731"/>
      <c r="LCI97" s="731"/>
      <c r="LCJ97" s="731"/>
      <c r="LCK97" s="731"/>
      <c r="LCL97" s="731"/>
      <c r="LCM97" s="731"/>
      <c r="LCN97" s="731"/>
      <c r="LCO97" s="731"/>
      <c r="LCP97" s="731"/>
      <c r="LCQ97" s="731"/>
      <c r="LCR97" s="731"/>
      <c r="LCS97" s="731"/>
      <c r="LCT97" s="731"/>
      <c r="LCU97" s="731"/>
      <c r="LCV97" s="731"/>
      <c r="LCW97" s="731"/>
      <c r="LCX97" s="731"/>
      <c r="LCY97" s="731"/>
      <c r="LCZ97" s="731"/>
      <c r="LDA97" s="731"/>
      <c r="LDB97" s="731"/>
      <c r="LDC97" s="731"/>
      <c r="LDD97" s="731"/>
      <c r="LDE97" s="731"/>
      <c r="LDF97" s="731"/>
      <c r="LDG97" s="731"/>
      <c r="LDH97" s="731"/>
      <c r="LDI97" s="731"/>
      <c r="LDJ97" s="731"/>
      <c r="LDK97" s="731"/>
      <c r="LDL97" s="731"/>
      <c r="LDM97" s="731"/>
      <c r="LDN97" s="731"/>
      <c r="LDO97" s="731"/>
      <c r="LDP97" s="731"/>
      <c r="LDQ97" s="731"/>
      <c r="LDR97" s="731"/>
      <c r="LDS97" s="731"/>
      <c r="LDT97" s="731"/>
      <c r="LDU97" s="731"/>
      <c r="LDV97" s="731"/>
      <c r="LDW97" s="731"/>
      <c r="LDX97" s="731"/>
      <c r="LDY97" s="731"/>
      <c r="LDZ97" s="731"/>
      <c r="LEA97" s="731"/>
      <c r="LEB97" s="731"/>
      <c r="LEC97" s="731"/>
      <c r="LED97" s="731"/>
      <c r="LEE97" s="731"/>
      <c r="LEF97" s="731"/>
      <c r="LEG97" s="731"/>
      <c r="LEH97" s="731"/>
      <c r="LEI97" s="731"/>
      <c r="LEJ97" s="731"/>
      <c r="LEK97" s="731"/>
      <c r="LEL97" s="731"/>
      <c r="LEM97" s="731"/>
      <c r="LEN97" s="731"/>
      <c r="LEO97" s="731"/>
      <c r="LEP97" s="731"/>
      <c r="LEQ97" s="731"/>
      <c r="LER97" s="731"/>
      <c r="LES97" s="731"/>
      <c r="LET97" s="731"/>
      <c r="LEU97" s="731"/>
      <c r="LEV97" s="731"/>
      <c r="LEW97" s="731"/>
      <c r="LEX97" s="731"/>
      <c r="LEY97" s="731"/>
      <c r="LEZ97" s="731"/>
      <c r="LFA97" s="731"/>
      <c r="LFB97" s="731"/>
      <c r="LFC97" s="731"/>
      <c r="LFD97" s="731"/>
      <c r="LFE97" s="731"/>
      <c r="LFF97" s="731"/>
      <c r="LFG97" s="731"/>
      <c r="LFH97" s="731"/>
      <c r="LFI97" s="731"/>
      <c r="LFJ97" s="731"/>
      <c r="LFK97" s="731"/>
      <c r="LFL97" s="731"/>
      <c r="LFM97" s="731"/>
      <c r="LFN97" s="731"/>
      <c r="LFO97" s="731"/>
      <c r="LFP97" s="731"/>
      <c r="LFQ97" s="731"/>
      <c r="LFR97" s="731"/>
      <c r="LFS97" s="731"/>
      <c r="LFT97" s="731"/>
      <c r="LFU97" s="731"/>
      <c r="LFV97" s="731"/>
      <c r="LFW97" s="731"/>
      <c r="LFX97" s="731"/>
      <c r="LFY97" s="731"/>
      <c r="LFZ97" s="731"/>
      <c r="LGA97" s="731"/>
      <c r="LGB97" s="731"/>
      <c r="LGC97" s="731"/>
      <c r="LGD97" s="731"/>
      <c r="LGE97" s="731"/>
      <c r="LGF97" s="731"/>
      <c r="LGG97" s="731"/>
      <c r="LGH97" s="731"/>
      <c r="LGI97" s="731"/>
      <c r="LGJ97" s="731"/>
      <c r="LGK97" s="731"/>
      <c r="LGL97" s="731"/>
      <c r="LGM97" s="731"/>
      <c r="LGN97" s="731"/>
      <c r="LGO97" s="731"/>
      <c r="LGP97" s="731"/>
      <c r="LGQ97" s="731"/>
      <c r="LGR97" s="731"/>
      <c r="LGS97" s="731"/>
      <c r="LGT97" s="731"/>
      <c r="LGU97" s="731"/>
      <c r="LGV97" s="731"/>
      <c r="LGW97" s="731"/>
      <c r="LGX97" s="731"/>
      <c r="LGY97" s="731"/>
      <c r="LGZ97" s="731"/>
      <c r="LHA97" s="731"/>
      <c r="LHB97" s="731"/>
      <c r="LHC97" s="731"/>
      <c r="LHD97" s="731"/>
      <c r="LHE97" s="731"/>
      <c r="LHF97" s="731"/>
      <c r="LHG97" s="731"/>
      <c r="LHH97" s="731"/>
      <c r="LHI97" s="731"/>
      <c r="LHJ97" s="731"/>
      <c r="LHK97" s="731"/>
      <c r="LHL97" s="731"/>
      <c r="LHM97" s="731"/>
      <c r="LHN97" s="731"/>
      <c r="LHO97" s="731"/>
      <c r="LHP97" s="731"/>
      <c r="LHQ97" s="731"/>
      <c r="LHR97" s="731"/>
      <c r="LHS97" s="731"/>
      <c r="LHT97" s="731"/>
      <c r="LHU97" s="731"/>
      <c r="LHV97" s="731"/>
      <c r="LHW97" s="731"/>
      <c r="LHX97" s="731"/>
      <c r="LHY97" s="731"/>
      <c r="LHZ97" s="731"/>
      <c r="LIA97" s="731"/>
      <c r="LIB97" s="731"/>
      <c r="LIC97" s="731"/>
      <c r="LID97" s="731"/>
      <c r="LIE97" s="731"/>
      <c r="LIF97" s="731"/>
      <c r="LIG97" s="731"/>
      <c r="LIH97" s="731"/>
      <c r="LII97" s="731"/>
      <c r="LIJ97" s="731"/>
      <c r="LIK97" s="731"/>
      <c r="LIL97" s="731"/>
      <c r="LIM97" s="731"/>
      <c r="LIN97" s="731"/>
      <c r="LIO97" s="731"/>
      <c r="LIP97" s="731"/>
      <c r="LIQ97" s="731"/>
      <c r="LIR97" s="731"/>
      <c r="LIS97" s="731"/>
      <c r="LIT97" s="731"/>
      <c r="LIU97" s="731"/>
      <c r="LIV97" s="731"/>
      <c r="LIW97" s="731"/>
      <c r="LIX97" s="731"/>
      <c r="LIY97" s="731"/>
      <c r="LIZ97" s="731"/>
      <c r="LJA97" s="731"/>
      <c r="LJB97" s="731"/>
      <c r="LJC97" s="731"/>
      <c r="LJD97" s="731"/>
      <c r="LJE97" s="731"/>
      <c r="LJF97" s="731"/>
      <c r="LJG97" s="731"/>
      <c r="LJH97" s="731"/>
      <c r="LJI97" s="731"/>
      <c r="LJJ97" s="731"/>
      <c r="LJK97" s="731"/>
      <c r="LJL97" s="731"/>
      <c r="LJM97" s="731"/>
      <c r="LJN97" s="731"/>
      <c r="LJO97" s="731"/>
      <c r="LJP97" s="731"/>
      <c r="LJQ97" s="731"/>
      <c r="LJR97" s="731"/>
      <c r="LJS97" s="731"/>
      <c r="LJT97" s="731"/>
      <c r="LJU97" s="731"/>
      <c r="LJV97" s="731"/>
      <c r="LJW97" s="731"/>
      <c r="LJX97" s="731"/>
      <c r="LJY97" s="731"/>
      <c r="LJZ97" s="731"/>
      <c r="LKA97" s="731"/>
      <c r="LKB97" s="731"/>
      <c r="LKC97" s="731"/>
      <c r="LKD97" s="731"/>
      <c r="LKE97" s="731"/>
      <c r="LKF97" s="731"/>
      <c r="LKG97" s="731"/>
      <c r="LKH97" s="731"/>
      <c r="LKI97" s="731"/>
      <c r="LKJ97" s="731"/>
      <c r="LKK97" s="731"/>
      <c r="LKL97" s="731"/>
      <c r="LKM97" s="731"/>
      <c r="LKN97" s="731"/>
      <c r="LKO97" s="731"/>
      <c r="LKP97" s="731"/>
      <c r="LKQ97" s="731"/>
      <c r="LKR97" s="731"/>
      <c r="LKS97" s="731"/>
      <c r="LKT97" s="731"/>
      <c r="LKU97" s="731"/>
      <c r="LKV97" s="731"/>
      <c r="LKW97" s="731"/>
      <c r="LKX97" s="731"/>
      <c r="LKY97" s="731"/>
      <c r="LKZ97" s="731"/>
      <c r="LLA97" s="731"/>
      <c r="LLB97" s="731"/>
      <c r="LLC97" s="731"/>
      <c r="LLD97" s="731"/>
      <c r="LLE97" s="731"/>
      <c r="LLF97" s="731"/>
      <c r="LLG97" s="731"/>
      <c r="LLH97" s="731"/>
      <c r="LLI97" s="731"/>
      <c r="LLJ97" s="731"/>
      <c r="LLK97" s="731"/>
      <c r="LLL97" s="731"/>
      <c r="LLM97" s="731"/>
      <c r="LLN97" s="731"/>
      <c r="LLO97" s="731"/>
      <c r="LLP97" s="731"/>
      <c r="LLQ97" s="731"/>
      <c r="LLR97" s="731"/>
      <c r="LLS97" s="731"/>
      <c r="LLT97" s="731"/>
      <c r="LLU97" s="731"/>
      <c r="LLV97" s="731"/>
      <c r="LLW97" s="731"/>
      <c r="LLX97" s="731"/>
      <c r="LLY97" s="731"/>
      <c r="LLZ97" s="731"/>
      <c r="LMA97" s="731"/>
      <c r="LMB97" s="731"/>
      <c r="LMC97" s="731"/>
      <c r="LMD97" s="731"/>
      <c r="LME97" s="731"/>
      <c r="LMF97" s="731"/>
      <c r="LMG97" s="731"/>
      <c r="LMH97" s="731"/>
      <c r="LMI97" s="731"/>
      <c r="LMJ97" s="731"/>
      <c r="LMK97" s="731"/>
      <c r="LML97" s="731"/>
      <c r="LMM97" s="731"/>
      <c r="LMN97" s="731"/>
      <c r="LMO97" s="731"/>
      <c r="LMP97" s="731"/>
      <c r="LMQ97" s="731"/>
      <c r="LMR97" s="731"/>
      <c r="LMS97" s="731"/>
      <c r="LMT97" s="731"/>
      <c r="LMU97" s="731"/>
      <c r="LMV97" s="731"/>
      <c r="LMW97" s="731"/>
      <c r="LMX97" s="731"/>
      <c r="LMY97" s="731"/>
      <c r="LMZ97" s="731"/>
      <c r="LNA97" s="731"/>
      <c r="LNB97" s="731"/>
      <c r="LNC97" s="731"/>
      <c r="LND97" s="731"/>
      <c r="LNE97" s="731"/>
      <c r="LNF97" s="731"/>
      <c r="LNG97" s="731"/>
      <c r="LNH97" s="731"/>
      <c r="LNI97" s="731"/>
      <c r="LNJ97" s="731"/>
      <c r="LNK97" s="731"/>
      <c r="LNL97" s="731"/>
      <c r="LNM97" s="731"/>
      <c r="LNN97" s="731"/>
      <c r="LNO97" s="731"/>
      <c r="LNP97" s="731"/>
      <c r="LNQ97" s="731"/>
      <c r="LNR97" s="731"/>
      <c r="LNS97" s="731"/>
      <c r="LNT97" s="731"/>
      <c r="LNU97" s="731"/>
      <c r="LNV97" s="731"/>
      <c r="LNW97" s="731"/>
      <c r="LNX97" s="731"/>
      <c r="LNY97" s="731"/>
      <c r="LNZ97" s="731"/>
      <c r="LOA97" s="731"/>
      <c r="LOB97" s="731"/>
      <c r="LOC97" s="731"/>
      <c r="LOD97" s="731"/>
      <c r="LOE97" s="731"/>
      <c r="LOF97" s="731"/>
      <c r="LOG97" s="731"/>
      <c r="LOH97" s="731"/>
      <c r="LOI97" s="731"/>
      <c r="LOJ97" s="731"/>
      <c r="LOK97" s="731"/>
      <c r="LOL97" s="731"/>
      <c r="LOM97" s="731"/>
      <c r="LON97" s="731"/>
      <c r="LOO97" s="731"/>
      <c r="LOP97" s="731"/>
      <c r="LOQ97" s="731"/>
      <c r="LOR97" s="731"/>
      <c r="LOS97" s="731"/>
      <c r="LOT97" s="731"/>
      <c r="LOU97" s="731"/>
      <c r="LOV97" s="731"/>
      <c r="LOW97" s="731"/>
      <c r="LOX97" s="731"/>
      <c r="LOY97" s="731"/>
      <c r="LOZ97" s="731"/>
      <c r="LPA97" s="731"/>
      <c r="LPB97" s="731"/>
      <c r="LPC97" s="731"/>
      <c r="LPD97" s="731"/>
      <c r="LPE97" s="731"/>
      <c r="LPF97" s="731"/>
      <c r="LPG97" s="731"/>
      <c r="LPH97" s="731"/>
      <c r="LPI97" s="731"/>
      <c r="LPJ97" s="731"/>
      <c r="LPK97" s="731"/>
      <c r="LPL97" s="731"/>
      <c r="LPM97" s="731"/>
      <c r="LPN97" s="731"/>
      <c r="LPO97" s="731"/>
      <c r="LPP97" s="731"/>
      <c r="LPQ97" s="731"/>
      <c r="LPR97" s="731"/>
      <c r="LPS97" s="731"/>
      <c r="LPT97" s="731"/>
      <c r="LPU97" s="731"/>
      <c r="LPV97" s="731"/>
      <c r="LPW97" s="731"/>
      <c r="LPX97" s="731"/>
      <c r="LPY97" s="731"/>
      <c r="LPZ97" s="731"/>
      <c r="LQA97" s="731"/>
      <c r="LQB97" s="731"/>
      <c r="LQC97" s="731"/>
      <c r="LQD97" s="731"/>
      <c r="LQE97" s="731"/>
      <c r="LQF97" s="731"/>
      <c r="LQG97" s="731"/>
      <c r="LQH97" s="731"/>
      <c r="LQI97" s="731"/>
      <c r="LQJ97" s="731"/>
      <c r="LQK97" s="731"/>
      <c r="LQL97" s="731"/>
      <c r="LQM97" s="731"/>
      <c r="LQN97" s="731"/>
      <c r="LQO97" s="731"/>
      <c r="LQP97" s="731"/>
      <c r="LQQ97" s="731"/>
      <c r="LQR97" s="731"/>
      <c r="LQS97" s="731"/>
      <c r="LQT97" s="731"/>
      <c r="LQU97" s="731"/>
      <c r="LQV97" s="731"/>
      <c r="LQW97" s="731"/>
      <c r="LQX97" s="731"/>
      <c r="LQY97" s="731"/>
      <c r="LQZ97" s="731"/>
      <c r="LRA97" s="731"/>
      <c r="LRB97" s="731"/>
      <c r="LRC97" s="731"/>
      <c r="LRD97" s="731"/>
      <c r="LRE97" s="731"/>
      <c r="LRF97" s="731"/>
      <c r="LRG97" s="731"/>
      <c r="LRH97" s="731"/>
      <c r="LRI97" s="731"/>
      <c r="LRJ97" s="731"/>
      <c r="LRK97" s="731"/>
      <c r="LRL97" s="731"/>
      <c r="LRM97" s="731"/>
      <c r="LRN97" s="731"/>
      <c r="LRO97" s="731"/>
      <c r="LRP97" s="731"/>
      <c r="LRQ97" s="731"/>
      <c r="LRR97" s="731"/>
      <c r="LRS97" s="731"/>
      <c r="LRT97" s="731"/>
      <c r="LRU97" s="731"/>
      <c r="LRV97" s="731"/>
      <c r="LRW97" s="731"/>
      <c r="LRX97" s="731"/>
      <c r="LRY97" s="731"/>
      <c r="LRZ97" s="731"/>
      <c r="LSA97" s="731"/>
      <c r="LSB97" s="731"/>
      <c r="LSC97" s="731"/>
      <c r="LSD97" s="731"/>
      <c r="LSE97" s="731"/>
      <c r="LSF97" s="731"/>
      <c r="LSG97" s="731"/>
      <c r="LSH97" s="731"/>
      <c r="LSI97" s="731"/>
      <c r="LSJ97" s="731"/>
      <c r="LSK97" s="731"/>
      <c r="LSL97" s="731"/>
      <c r="LSM97" s="731"/>
      <c r="LSN97" s="731"/>
      <c r="LSO97" s="731"/>
      <c r="LSP97" s="731"/>
      <c r="LSQ97" s="731"/>
      <c r="LSR97" s="731"/>
      <c r="LSS97" s="731"/>
      <c r="LST97" s="731"/>
      <c r="LSU97" s="731"/>
      <c r="LSV97" s="731"/>
      <c r="LSW97" s="731"/>
      <c r="LSX97" s="731"/>
      <c r="LSY97" s="731"/>
      <c r="LSZ97" s="731"/>
      <c r="LTA97" s="731"/>
      <c r="LTB97" s="731"/>
      <c r="LTC97" s="731"/>
      <c r="LTD97" s="731"/>
      <c r="LTE97" s="731"/>
      <c r="LTF97" s="731"/>
      <c r="LTG97" s="731"/>
      <c r="LTH97" s="731"/>
      <c r="LTI97" s="731"/>
      <c r="LTJ97" s="731"/>
      <c r="LTK97" s="731"/>
      <c r="LTL97" s="731"/>
      <c r="LTM97" s="731"/>
      <c r="LTN97" s="731"/>
      <c r="LTO97" s="731"/>
      <c r="LTP97" s="731"/>
      <c r="LTQ97" s="731"/>
      <c r="LTR97" s="731"/>
      <c r="LTS97" s="731"/>
      <c r="LTT97" s="731"/>
      <c r="LTU97" s="731"/>
      <c r="LTV97" s="731"/>
      <c r="LTW97" s="731"/>
      <c r="LTX97" s="731"/>
      <c r="LTY97" s="731"/>
      <c r="LTZ97" s="731"/>
      <c r="LUA97" s="731"/>
      <c r="LUB97" s="731"/>
      <c r="LUC97" s="731"/>
      <c r="LUD97" s="731"/>
      <c r="LUE97" s="731"/>
      <c r="LUF97" s="731"/>
      <c r="LUG97" s="731"/>
      <c r="LUH97" s="731"/>
      <c r="LUI97" s="731"/>
      <c r="LUJ97" s="731"/>
      <c r="LUK97" s="731"/>
      <c r="LUL97" s="731"/>
      <c r="LUM97" s="731"/>
      <c r="LUN97" s="731"/>
      <c r="LUO97" s="731"/>
      <c r="LUP97" s="731"/>
      <c r="LUQ97" s="731"/>
      <c r="LUR97" s="731"/>
      <c r="LUS97" s="731"/>
      <c r="LUT97" s="731"/>
      <c r="LUU97" s="731"/>
      <c r="LUV97" s="731"/>
      <c r="LUW97" s="731"/>
      <c r="LUX97" s="731"/>
      <c r="LUY97" s="731"/>
      <c r="LUZ97" s="731"/>
      <c r="LVA97" s="731"/>
      <c r="LVB97" s="731"/>
      <c r="LVC97" s="731"/>
      <c r="LVD97" s="731"/>
      <c r="LVE97" s="731"/>
      <c r="LVF97" s="731"/>
      <c r="LVG97" s="731"/>
      <c r="LVH97" s="731"/>
      <c r="LVI97" s="731"/>
      <c r="LVJ97" s="731"/>
      <c r="LVK97" s="731"/>
      <c r="LVL97" s="731"/>
      <c r="LVM97" s="731"/>
      <c r="LVN97" s="731"/>
      <c r="LVO97" s="731"/>
      <c r="LVP97" s="731"/>
      <c r="LVQ97" s="731"/>
      <c r="LVR97" s="731"/>
      <c r="LVS97" s="731"/>
      <c r="LVT97" s="731"/>
      <c r="LVU97" s="731"/>
      <c r="LVV97" s="731"/>
      <c r="LVW97" s="731"/>
      <c r="LVX97" s="731"/>
      <c r="LVY97" s="731"/>
      <c r="LVZ97" s="731"/>
      <c r="LWA97" s="731"/>
      <c r="LWB97" s="731"/>
      <c r="LWC97" s="731"/>
      <c r="LWD97" s="731"/>
      <c r="LWE97" s="731"/>
      <c r="LWF97" s="731"/>
      <c r="LWG97" s="731"/>
      <c r="LWH97" s="731"/>
      <c r="LWI97" s="731"/>
      <c r="LWJ97" s="731"/>
      <c r="LWK97" s="731"/>
      <c r="LWL97" s="731"/>
      <c r="LWM97" s="731"/>
      <c r="LWN97" s="731"/>
      <c r="LWO97" s="731"/>
      <c r="LWP97" s="731"/>
      <c r="LWQ97" s="731"/>
      <c r="LWR97" s="731"/>
      <c r="LWS97" s="731"/>
      <c r="LWT97" s="731"/>
      <c r="LWU97" s="731"/>
      <c r="LWV97" s="731"/>
      <c r="LWW97" s="731"/>
      <c r="LWX97" s="731"/>
      <c r="LWY97" s="731"/>
      <c r="LWZ97" s="731"/>
      <c r="LXA97" s="731"/>
      <c r="LXB97" s="731"/>
      <c r="LXC97" s="731"/>
      <c r="LXD97" s="731"/>
      <c r="LXE97" s="731"/>
      <c r="LXF97" s="731"/>
      <c r="LXG97" s="731"/>
      <c r="LXH97" s="731"/>
      <c r="LXI97" s="731"/>
      <c r="LXJ97" s="731"/>
      <c r="LXK97" s="731"/>
      <c r="LXL97" s="731"/>
      <c r="LXM97" s="731"/>
      <c r="LXN97" s="731"/>
      <c r="LXO97" s="731"/>
      <c r="LXP97" s="731"/>
      <c r="LXQ97" s="731"/>
      <c r="LXR97" s="731"/>
      <c r="LXS97" s="731"/>
      <c r="LXT97" s="731"/>
      <c r="LXU97" s="731"/>
      <c r="LXV97" s="731"/>
      <c r="LXW97" s="731"/>
      <c r="LXX97" s="731"/>
      <c r="LXY97" s="731"/>
      <c r="LXZ97" s="731"/>
      <c r="LYA97" s="731"/>
      <c r="LYB97" s="731"/>
      <c r="LYC97" s="731"/>
      <c r="LYD97" s="731"/>
      <c r="LYE97" s="731"/>
      <c r="LYF97" s="731"/>
      <c r="LYG97" s="731"/>
      <c r="LYH97" s="731"/>
      <c r="LYI97" s="731"/>
      <c r="LYJ97" s="731"/>
      <c r="LYK97" s="731"/>
      <c r="LYL97" s="731"/>
      <c r="LYM97" s="731"/>
      <c r="LYN97" s="731"/>
      <c r="LYO97" s="731"/>
      <c r="LYP97" s="731"/>
      <c r="LYQ97" s="731"/>
      <c r="LYR97" s="731"/>
      <c r="LYS97" s="731"/>
      <c r="LYT97" s="731"/>
      <c r="LYU97" s="731"/>
      <c r="LYV97" s="731"/>
      <c r="LYW97" s="731"/>
      <c r="LYX97" s="731"/>
      <c r="LYY97" s="731"/>
      <c r="LYZ97" s="731"/>
      <c r="LZA97" s="731"/>
      <c r="LZB97" s="731"/>
      <c r="LZC97" s="731"/>
      <c r="LZD97" s="731"/>
      <c r="LZE97" s="731"/>
      <c r="LZF97" s="731"/>
      <c r="LZG97" s="731"/>
      <c r="LZH97" s="731"/>
      <c r="LZI97" s="731"/>
      <c r="LZJ97" s="731"/>
      <c r="LZK97" s="731"/>
      <c r="LZL97" s="731"/>
      <c r="LZM97" s="731"/>
      <c r="LZN97" s="731"/>
      <c r="LZO97" s="731"/>
      <c r="LZP97" s="731"/>
      <c r="LZQ97" s="731"/>
      <c r="LZR97" s="731"/>
      <c r="LZS97" s="731"/>
      <c r="LZT97" s="731"/>
      <c r="LZU97" s="731"/>
      <c r="LZV97" s="731"/>
      <c r="LZW97" s="731"/>
      <c r="LZX97" s="731"/>
      <c r="LZY97" s="731"/>
      <c r="LZZ97" s="731"/>
      <c r="MAA97" s="731"/>
      <c r="MAB97" s="731"/>
      <c r="MAC97" s="731"/>
      <c r="MAD97" s="731"/>
      <c r="MAE97" s="731"/>
      <c r="MAF97" s="731"/>
      <c r="MAG97" s="731"/>
      <c r="MAH97" s="731"/>
      <c r="MAI97" s="731"/>
      <c r="MAJ97" s="731"/>
      <c r="MAK97" s="731"/>
      <c r="MAL97" s="731"/>
      <c r="MAM97" s="731"/>
      <c r="MAN97" s="731"/>
      <c r="MAO97" s="731"/>
      <c r="MAP97" s="731"/>
      <c r="MAQ97" s="731"/>
      <c r="MAR97" s="731"/>
      <c r="MAS97" s="731"/>
      <c r="MAT97" s="731"/>
      <c r="MAU97" s="731"/>
      <c r="MAV97" s="731"/>
      <c r="MAW97" s="731"/>
      <c r="MAX97" s="731"/>
      <c r="MAY97" s="731"/>
      <c r="MAZ97" s="731"/>
      <c r="MBA97" s="731"/>
      <c r="MBB97" s="731"/>
      <c r="MBC97" s="731"/>
      <c r="MBD97" s="731"/>
      <c r="MBE97" s="731"/>
      <c r="MBF97" s="731"/>
      <c r="MBG97" s="731"/>
      <c r="MBH97" s="731"/>
      <c r="MBI97" s="731"/>
      <c r="MBJ97" s="731"/>
      <c r="MBK97" s="731"/>
      <c r="MBL97" s="731"/>
      <c r="MBM97" s="731"/>
      <c r="MBN97" s="731"/>
      <c r="MBO97" s="731"/>
      <c r="MBP97" s="731"/>
      <c r="MBQ97" s="731"/>
      <c r="MBR97" s="731"/>
      <c r="MBS97" s="731"/>
      <c r="MBT97" s="731"/>
      <c r="MBU97" s="731"/>
      <c r="MBV97" s="731"/>
      <c r="MBW97" s="731"/>
      <c r="MBX97" s="731"/>
      <c r="MBY97" s="731"/>
      <c r="MBZ97" s="731"/>
      <c r="MCA97" s="731"/>
      <c r="MCB97" s="731"/>
      <c r="MCC97" s="731"/>
      <c r="MCD97" s="731"/>
      <c r="MCE97" s="731"/>
      <c r="MCF97" s="731"/>
      <c r="MCG97" s="731"/>
      <c r="MCH97" s="731"/>
      <c r="MCI97" s="731"/>
      <c r="MCJ97" s="731"/>
      <c r="MCK97" s="731"/>
      <c r="MCL97" s="731"/>
      <c r="MCM97" s="731"/>
      <c r="MCN97" s="731"/>
      <c r="MCO97" s="731"/>
      <c r="MCP97" s="731"/>
      <c r="MCQ97" s="731"/>
      <c r="MCR97" s="731"/>
      <c r="MCS97" s="731"/>
      <c r="MCT97" s="731"/>
      <c r="MCU97" s="731"/>
      <c r="MCV97" s="731"/>
      <c r="MCW97" s="731"/>
      <c r="MCX97" s="731"/>
      <c r="MCY97" s="731"/>
      <c r="MCZ97" s="731"/>
      <c r="MDA97" s="731"/>
      <c r="MDB97" s="731"/>
      <c r="MDC97" s="731"/>
      <c r="MDD97" s="731"/>
      <c r="MDE97" s="731"/>
      <c r="MDF97" s="731"/>
      <c r="MDG97" s="731"/>
      <c r="MDH97" s="731"/>
      <c r="MDI97" s="731"/>
      <c r="MDJ97" s="731"/>
      <c r="MDK97" s="731"/>
      <c r="MDL97" s="731"/>
      <c r="MDM97" s="731"/>
      <c r="MDN97" s="731"/>
      <c r="MDO97" s="731"/>
      <c r="MDP97" s="731"/>
      <c r="MDQ97" s="731"/>
      <c r="MDR97" s="731"/>
      <c r="MDS97" s="731"/>
      <c r="MDT97" s="731"/>
      <c r="MDU97" s="731"/>
      <c r="MDV97" s="731"/>
      <c r="MDW97" s="731"/>
      <c r="MDX97" s="731"/>
      <c r="MDY97" s="731"/>
      <c r="MDZ97" s="731"/>
      <c r="MEA97" s="731"/>
      <c r="MEB97" s="731"/>
      <c r="MEC97" s="731"/>
      <c r="MED97" s="731"/>
      <c r="MEE97" s="731"/>
      <c r="MEF97" s="731"/>
      <c r="MEG97" s="731"/>
      <c r="MEH97" s="731"/>
      <c r="MEI97" s="731"/>
      <c r="MEJ97" s="731"/>
      <c r="MEK97" s="731"/>
      <c r="MEL97" s="731"/>
      <c r="MEM97" s="731"/>
      <c r="MEN97" s="731"/>
      <c r="MEO97" s="731"/>
      <c r="MEP97" s="731"/>
      <c r="MEQ97" s="731"/>
      <c r="MER97" s="731"/>
      <c r="MES97" s="731"/>
      <c r="MET97" s="731"/>
      <c r="MEU97" s="731"/>
      <c r="MEV97" s="731"/>
      <c r="MEW97" s="731"/>
      <c r="MEX97" s="731"/>
      <c r="MEY97" s="731"/>
      <c r="MEZ97" s="731"/>
      <c r="MFA97" s="731"/>
      <c r="MFB97" s="731"/>
      <c r="MFC97" s="731"/>
      <c r="MFD97" s="731"/>
      <c r="MFE97" s="731"/>
      <c r="MFF97" s="731"/>
      <c r="MFG97" s="731"/>
      <c r="MFH97" s="731"/>
      <c r="MFI97" s="731"/>
      <c r="MFJ97" s="731"/>
      <c r="MFK97" s="731"/>
      <c r="MFL97" s="731"/>
      <c r="MFM97" s="731"/>
      <c r="MFN97" s="731"/>
      <c r="MFO97" s="731"/>
      <c r="MFP97" s="731"/>
      <c r="MFQ97" s="731"/>
      <c r="MFR97" s="731"/>
      <c r="MFS97" s="731"/>
      <c r="MFT97" s="731"/>
      <c r="MFU97" s="731"/>
      <c r="MFV97" s="731"/>
      <c r="MFW97" s="731"/>
      <c r="MFX97" s="731"/>
      <c r="MFY97" s="731"/>
      <c r="MFZ97" s="731"/>
      <c r="MGA97" s="731"/>
      <c r="MGB97" s="731"/>
      <c r="MGC97" s="731"/>
      <c r="MGD97" s="731"/>
      <c r="MGE97" s="731"/>
      <c r="MGF97" s="731"/>
      <c r="MGG97" s="731"/>
      <c r="MGH97" s="731"/>
      <c r="MGI97" s="731"/>
      <c r="MGJ97" s="731"/>
      <c r="MGK97" s="731"/>
      <c r="MGL97" s="731"/>
      <c r="MGM97" s="731"/>
      <c r="MGN97" s="731"/>
      <c r="MGO97" s="731"/>
      <c r="MGP97" s="731"/>
      <c r="MGQ97" s="731"/>
      <c r="MGR97" s="731"/>
      <c r="MGS97" s="731"/>
      <c r="MGT97" s="731"/>
      <c r="MGU97" s="731"/>
      <c r="MGV97" s="731"/>
      <c r="MGW97" s="731"/>
      <c r="MGX97" s="731"/>
      <c r="MGY97" s="731"/>
      <c r="MGZ97" s="731"/>
      <c r="MHA97" s="731"/>
      <c r="MHB97" s="731"/>
      <c r="MHC97" s="731"/>
      <c r="MHD97" s="731"/>
      <c r="MHE97" s="731"/>
      <c r="MHF97" s="731"/>
      <c r="MHG97" s="731"/>
      <c r="MHH97" s="731"/>
      <c r="MHI97" s="731"/>
      <c r="MHJ97" s="731"/>
      <c r="MHK97" s="731"/>
      <c r="MHL97" s="731"/>
      <c r="MHM97" s="731"/>
      <c r="MHN97" s="731"/>
      <c r="MHO97" s="731"/>
      <c r="MHP97" s="731"/>
      <c r="MHQ97" s="731"/>
      <c r="MHR97" s="731"/>
      <c r="MHS97" s="731"/>
      <c r="MHT97" s="731"/>
      <c r="MHU97" s="731"/>
      <c r="MHV97" s="731"/>
      <c r="MHW97" s="731"/>
      <c r="MHX97" s="731"/>
      <c r="MHY97" s="731"/>
      <c r="MHZ97" s="731"/>
      <c r="MIA97" s="731"/>
      <c r="MIB97" s="731"/>
      <c r="MIC97" s="731"/>
      <c r="MID97" s="731"/>
      <c r="MIE97" s="731"/>
      <c r="MIF97" s="731"/>
      <c r="MIG97" s="731"/>
      <c r="MIH97" s="731"/>
      <c r="MII97" s="731"/>
      <c r="MIJ97" s="731"/>
      <c r="MIK97" s="731"/>
      <c r="MIL97" s="731"/>
      <c r="MIM97" s="731"/>
      <c r="MIN97" s="731"/>
      <c r="MIO97" s="731"/>
      <c r="MIP97" s="731"/>
      <c r="MIQ97" s="731"/>
      <c r="MIR97" s="731"/>
      <c r="MIS97" s="731"/>
      <c r="MIT97" s="731"/>
      <c r="MIU97" s="731"/>
      <c r="MIV97" s="731"/>
      <c r="MIW97" s="731"/>
      <c r="MIX97" s="731"/>
      <c r="MIY97" s="731"/>
      <c r="MIZ97" s="731"/>
      <c r="MJA97" s="731"/>
      <c r="MJB97" s="731"/>
      <c r="MJC97" s="731"/>
      <c r="MJD97" s="731"/>
      <c r="MJE97" s="731"/>
      <c r="MJF97" s="731"/>
      <c r="MJG97" s="731"/>
      <c r="MJH97" s="731"/>
      <c r="MJI97" s="731"/>
      <c r="MJJ97" s="731"/>
      <c r="MJK97" s="731"/>
      <c r="MJL97" s="731"/>
      <c r="MJM97" s="731"/>
      <c r="MJN97" s="731"/>
      <c r="MJO97" s="731"/>
      <c r="MJP97" s="731"/>
      <c r="MJQ97" s="731"/>
      <c r="MJR97" s="731"/>
      <c r="MJS97" s="731"/>
      <c r="MJT97" s="731"/>
      <c r="MJU97" s="731"/>
      <c r="MJV97" s="731"/>
      <c r="MJW97" s="731"/>
      <c r="MJX97" s="731"/>
      <c r="MJY97" s="731"/>
      <c r="MJZ97" s="731"/>
      <c r="MKA97" s="731"/>
      <c r="MKB97" s="731"/>
      <c r="MKC97" s="731"/>
      <c r="MKD97" s="731"/>
      <c r="MKE97" s="731"/>
      <c r="MKF97" s="731"/>
      <c r="MKG97" s="731"/>
      <c r="MKH97" s="731"/>
      <c r="MKI97" s="731"/>
      <c r="MKJ97" s="731"/>
      <c r="MKK97" s="731"/>
      <c r="MKL97" s="731"/>
      <c r="MKM97" s="731"/>
      <c r="MKN97" s="731"/>
      <c r="MKO97" s="731"/>
      <c r="MKP97" s="731"/>
      <c r="MKQ97" s="731"/>
      <c r="MKR97" s="731"/>
      <c r="MKS97" s="731"/>
      <c r="MKT97" s="731"/>
      <c r="MKU97" s="731"/>
      <c r="MKV97" s="731"/>
      <c r="MKW97" s="731"/>
      <c r="MKX97" s="731"/>
      <c r="MKY97" s="731"/>
      <c r="MKZ97" s="731"/>
      <c r="MLA97" s="731"/>
      <c r="MLB97" s="731"/>
      <c r="MLC97" s="731"/>
      <c r="MLD97" s="731"/>
      <c r="MLE97" s="731"/>
      <c r="MLF97" s="731"/>
      <c r="MLG97" s="731"/>
      <c r="MLH97" s="731"/>
      <c r="MLI97" s="731"/>
      <c r="MLJ97" s="731"/>
      <c r="MLK97" s="731"/>
      <c r="MLL97" s="731"/>
      <c r="MLM97" s="731"/>
      <c r="MLN97" s="731"/>
      <c r="MLO97" s="731"/>
      <c r="MLP97" s="731"/>
      <c r="MLQ97" s="731"/>
      <c r="MLR97" s="731"/>
      <c r="MLS97" s="731"/>
      <c r="MLT97" s="731"/>
      <c r="MLU97" s="731"/>
      <c r="MLV97" s="731"/>
      <c r="MLW97" s="731"/>
      <c r="MLX97" s="731"/>
      <c r="MLY97" s="731"/>
      <c r="MLZ97" s="731"/>
      <c r="MMA97" s="731"/>
      <c r="MMB97" s="731"/>
      <c r="MMC97" s="731"/>
      <c r="MMD97" s="731"/>
      <c r="MME97" s="731"/>
      <c r="MMF97" s="731"/>
      <c r="MMG97" s="731"/>
      <c r="MMH97" s="731"/>
      <c r="MMI97" s="731"/>
      <c r="MMJ97" s="731"/>
      <c r="MMK97" s="731"/>
      <c r="MML97" s="731"/>
      <c r="MMM97" s="731"/>
      <c r="MMN97" s="731"/>
      <c r="MMO97" s="731"/>
      <c r="MMP97" s="731"/>
      <c r="MMQ97" s="731"/>
      <c r="MMR97" s="731"/>
      <c r="MMS97" s="731"/>
      <c r="MMT97" s="731"/>
      <c r="MMU97" s="731"/>
      <c r="MMV97" s="731"/>
      <c r="MMW97" s="731"/>
      <c r="MMX97" s="731"/>
      <c r="MMY97" s="731"/>
      <c r="MMZ97" s="731"/>
      <c r="MNA97" s="731"/>
      <c r="MNB97" s="731"/>
      <c r="MNC97" s="731"/>
      <c r="MND97" s="731"/>
      <c r="MNE97" s="731"/>
      <c r="MNF97" s="731"/>
      <c r="MNG97" s="731"/>
      <c r="MNH97" s="731"/>
      <c r="MNI97" s="731"/>
      <c r="MNJ97" s="731"/>
      <c r="MNK97" s="731"/>
      <c r="MNL97" s="731"/>
      <c r="MNM97" s="731"/>
      <c r="MNN97" s="731"/>
      <c r="MNO97" s="731"/>
      <c r="MNP97" s="731"/>
      <c r="MNQ97" s="731"/>
      <c r="MNR97" s="731"/>
      <c r="MNS97" s="731"/>
      <c r="MNT97" s="731"/>
      <c r="MNU97" s="731"/>
      <c r="MNV97" s="731"/>
      <c r="MNW97" s="731"/>
      <c r="MNX97" s="731"/>
      <c r="MNY97" s="731"/>
      <c r="MNZ97" s="731"/>
      <c r="MOA97" s="731"/>
      <c r="MOB97" s="731"/>
      <c r="MOC97" s="731"/>
      <c r="MOD97" s="731"/>
      <c r="MOE97" s="731"/>
      <c r="MOF97" s="731"/>
      <c r="MOG97" s="731"/>
      <c r="MOH97" s="731"/>
      <c r="MOI97" s="731"/>
      <c r="MOJ97" s="731"/>
      <c r="MOK97" s="731"/>
      <c r="MOL97" s="731"/>
      <c r="MOM97" s="731"/>
      <c r="MON97" s="731"/>
      <c r="MOO97" s="731"/>
      <c r="MOP97" s="731"/>
      <c r="MOQ97" s="731"/>
      <c r="MOR97" s="731"/>
      <c r="MOS97" s="731"/>
      <c r="MOT97" s="731"/>
      <c r="MOU97" s="731"/>
      <c r="MOV97" s="731"/>
      <c r="MOW97" s="731"/>
      <c r="MOX97" s="731"/>
      <c r="MOY97" s="731"/>
      <c r="MOZ97" s="731"/>
      <c r="MPA97" s="731"/>
      <c r="MPB97" s="731"/>
      <c r="MPC97" s="731"/>
      <c r="MPD97" s="731"/>
      <c r="MPE97" s="731"/>
      <c r="MPF97" s="731"/>
      <c r="MPG97" s="731"/>
      <c r="MPH97" s="731"/>
      <c r="MPI97" s="731"/>
      <c r="MPJ97" s="731"/>
      <c r="MPK97" s="731"/>
      <c r="MPL97" s="731"/>
      <c r="MPM97" s="731"/>
      <c r="MPN97" s="731"/>
      <c r="MPO97" s="731"/>
      <c r="MPP97" s="731"/>
      <c r="MPQ97" s="731"/>
      <c r="MPR97" s="731"/>
      <c r="MPS97" s="731"/>
      <c r="MPT97" s="731"/>
      <c r="MPU97" s="731"/>
      <c r="MPV97" s="731"/>
      <c r="MPW97" s="731"/>
      <c r="MPX97" s="731"/>
      <c r="MPY97" s="731"/>
      <c r="MPZ97" s="731"/>
      <c r="MQA97" s="731"/>
      <c r="MQB97" s="731"/>
      <c r="MQC97" s="731"/>
      <c r="MQD97" s="731"/>
      <c r="MQE97" s="731"/>
      <c r="MQF97" s="731"/>
      <c r="MQG97" s="731"/>
      <c r="MQH97" s="731"/>
      <c r="MQI97" s="731"/>
      <c r="MQJ97" s="731"/>
      <c r="MQK97" s="731"/>
      <c r="MQL97" s="731"/>
      <c r="MQM97" s="731"/>
      <c r="MQN97" s="731"/>
      <c r="MQO97" s="731"/>
      <c r="MQP97" s="731"/>
      <c r="MQQ97" s="731"/>
      <c r="MQR97" s="731"/>
      <c r="MQS97" s="731"/>
      <c r="MQT97" s="731"/>
      <c r="MQU97" s="731"/>
      <c r="MQV97" s="731"/>
      <c r="MQW97" s="731"/>
      <c r="MQX97" s="731"/>
      <c r="MQY97" s="731"/>
      <c r="MQZ97" s="731"/>
      <c r="MRA97" s="731"/>
      <c r="MRB97" s="731"/>
      <c r="MRC97" s="731"/>
      <c r="MRD97" s="731"/>
      <c r="MRE97" s="731"/>
      <c r="MRF97" s="731"/>
      <c r="MRG97" s="731"/>
      <c r="MRH97" s="731"/>
      <c r="MRI97" s="731"/>
      <c r="MRJ97" s="731"/>
      <c r="MRK97" s="731"/>
      <c r="MRL97" s="731"/>
      <c r="MRM97" s="731"/>
      <c r="MRN97" s="731"/>
      <c r="MRO97" s="731"/>
      <c r="MRP97" s="731"/>
      <c r="MRQ97" s="731"/>
      <c r="MRR97" s="731"/>
      <c r="MRS97" s="731"/>
      <c r="MRT97" s="731"/>
      <c r="MRU97" s="731"/>
      <c r="MRV97" s="731"/>
      <c r="MRW97" s="731"/>
      <c r="MRX97" s="731"/>
      <c r="MRY97" s="731"/>
      <c r="MRZ97" s="731"/>
      <c r="MSA97" s="731"/>
      <c r="MSB97" s="731"/>
      <c r="MSC97" s="731"/>
      <c r="MSD97" s="731"/>
      <c r="MSE97" s="731"/>
      <c r="MSF97" s="731"/>
      <c r="MSG97" s="731"/>
      <c r="MSH97" s="731"/>
      <c r="MSI97" s="731"/>
      <c r="MSJ97" s="731"/>
      <c r="MSK97" s="731"/>
      <c r="MSL97" s="731"/>
      <c r="MSM97" s="731"/>
      <c r="MSN97" s="731"/>
      <c r="MSO97" s="731"/>
      <c r="MSP97" s="731"/>
      <c r="MSQ97" s="731"/>
      <c r="MSR97" s="731"/>
      <c r="MSS97" s="731"/>
      <c r="MST97" s="731"/>
      <c r="MSU97" s="731"/>
      <c r="MSV97" s="731"/>
      <c r="MSW97" s="731"/>
      <c r="MSX97" s="731"/>
      <c r="MSY97" s="731"/>
      <c r="MSZ97" s="731"/>
      <c r="MTA97" s="731"/>
      <c r="MTB97" s="731"/>
      <c r="MTC97" s="731"/>
      <c r="MTD97" s="731"/>
      <c r="MTE97" s="731"/>
      <c r="MTF97" s="731"/>
      <c r="MTG97" s="731"/>
      <c r="MTH97" s="731"/>
      <c r="MTI97" s="731"/>
      <c r="MTJ97" s="731"/>
      <c r="MTK97" s="731"/>
      <c r="MTL97" s="731"/>
      <c r="MTM97" s="731"/>
      <c r="MTN97" s="731"/>
      <c r="MTO97" s="731"/>
      <c r="MTP97" s="731"/>
      <c r="MTQ97" s="731"/>
      <c r="MTR97" s="731"/>
      <c r="MTS97" s="731"/>
      <c r="MTT97" s="731"/>
      <c r="MTU97" s="731"/>
      <c r="MTV97" s="731"/>
      <c r="MTW97" s="731"/>
      <c r="MTX97" s="731"/>
      <c r="MTY97" s="731"/>
      <c r="MTZ97" s="731"/>
      <c r="MUA97" s="731"/>
      <c r="MUB97" s="731"/>
      <c r="MUC97" s="731"/>
      <c r="MUD97" s="731"/>
      <c r="MUE97" s="731"/>
      <c r="MUF97" s="731"/>
      <c r="MUG97" s="731"/>
      <c r="MUH97" s="731"/>
      <c r="MUI97" s="731"/>
      <c r="MUJ97" s="731"/>
      <c r="MUK97" s="731"/>
      <c r="MUL97" s="731"/>
      <c r="MUM97" s="731"/>
      <c r="MUN97" s="731"/>
      <c r="MUO97" s="731"/>
      <c r="MUP97" s="731"/>
      <c r="MUQ97" s="731"/>
      <c r="MUR97" s="731"/>
      <c r="MUS97" s="731"/>
      <c r="MUT97" s="731"/>
      <c r="MUU97" s="731"/>
      <c r="MUV97" s="731"/>
      <c r="MUW97" s="731"/>
      <c r="MUX97" s="731"/>
      <c r="MUY97" s="731"/>
      <c r="MUZ97" s="731"/>
      <c r="MVA97" s="731"/>
      <c r="MVB97" s="731"/>
      <c r="MVC97" s="731"/>
      <c r="MVD97" s="731"/>
      <c r="MVE97" s="731"/>
      <c r="MVF97" s="731"/>
      <c r="MVG97" s="731"/>
      <c r="MVH97" s="731"/>
      <c r="MVI97" s="731"/>
      <c r="MVJ97" s="731"/>
      <c r="MVK97" s="731"/>
      <c r="MVL97" s="731"/>
      <c r="MVM97" s="731"/>
      <c r="MVN97" s="731"/>
      <c r="MVO97" s="731"/>
      <c r="MVP97" s="731"/>
      <c r="MVQ97" s="731"/>
      <c r="MVR97" s="731"/>
      <c r="MVS97" s="731"/>
      <c r="MVT97" s="731"/>
      <c r="MVU97" s="731"/>
      <c r="MVV97" s="731"/>
      <c r="MVW97" s="731"/>
      <c r="MVX97" s="731"/>
      <c r="MVY97" s="731"/>
      <c r="MVZ97" s="731"/>
      <c r="MWA97" s="731"/>
      <c r="MWB97" s="731"/>
      <c r="MWC97" s="731"/>
      <c r="MWD97" s="731"/>
      <c r="MWE97" s="731"/>
      <c r="MWF97" s="731"/>
      <c r="MWG97" s="731"/>
      <c r="MWH97" s="731"/>
      <c r="MWI97" s="731"/>
      <c r="MWJ97" s="731"/>
      <c r="MWK97" s="731"/>
      <c r="MWL97" s="731"/>
      <c r="MWM97" s="731"/>
      <c r="MWN97" s="731"/>
      <c r="MWO97" s="731"/>
      <c r="MWP97" s="731"/>
      <c r="MWQ97" s="731"/>
      <c r="MWR97" s="731"/>
      <c r="MWS97" s="731"/>
      <c r="MWT97" s="731"/>
      <c r="MWU97" s="731"/>
      <c r="MWV97" s="731"/>
      <c r="MWW97" s="731"/>
      <c r="MWX97" s="731"/>
      <c r="MWY97" s="731"/>
      <c r="MWZ97" s="731"/>
      <c r="MXA97" s="731"/>
      <c r="MXB97" s="731"/>
      <c r="MXC97" s="731"/>
      <c r="MXD97" s="731"/>
      <c r="MXE97" s="731"/>
      <c r="MXF97" s="731"/>
      <c r="MXG97" s="731"/>
      <c r="MXH97" s="731"/>
      <c r="MXI97" s="731"/>
      <c r="MXJ97" s="731"/>
      <c r="MXK97" s="731"/>
      <c r="MXL97" s="731"/>
      <c r="MXM97" s="731"/>
      <c r="MXN97" s="731"/>
      <c r="MXO97" s="731"/>
      <c r="MXP97" s="731"/>
      <c r="MXQ97" s="731"/>
      <c r="MXR97" s="731"/>
      <c r="MXS97" s="731"/>
      <c r="MXT97" s="731"/>
      <c r="MXU97" s="731"/>
      <c r="MXV97" s="731"/>
      <c r="MXW97" s="731"/>
      <c r="MXX97" s="731"/>
      <c r="MXY97" s="731"/>
      <c r="MXZ97" s="731"/>
      <c r="MYA97" s="731"/>
      <c r="MYB97" s="731"/>
      <c r="MYC97" s="731"/>
      <c r="MYD97" s="731"/>
      <c r="MYE97" s="731"/>
      <c r="MYF97" s="731"/>
      <c r="MYG97" s="731"/>
      <c r="MYH97" s="731"/>
      <c r="MYI97" s="731"/>
      <c r="MYJ97" s="731"/>
      <c r="MYK97" s="731"/>
      <c r="MYL97" s="731"/>
      <c r="MYM97" s="731"/>
      <c r="MYN97" s="731"/>
      <c r="MYO97" s="731"/>
      <c r="MYP97" s="731"/>
      <c r="MYQ97" s="731"/>
      <c r="MYR97" s="731"/>
      <c r="MYS97" s="731"/>
      <c r="MYT97" s="731"/>
      <c r="MYU97" s="731"/>
      <c r="MYV97" s="731"/>
      <c r="MYW97" s="731"/>
      <c r="MYX97" s="731"/>
      <c r="MYY97" s="731"/>
      <c r="MYZ97" s="731"/>
      <c r="MZA97" s="731"/>
      <c r="MZB97" s="731"/>
      <c r="MZC97" s="731"/>
      <c r="MZD97" s="731"/>
      <c r="MZE97" s="731"/>
      <c r="MZF97" s="731"/>
      <c r="MZG97" s="731"/>
      <c r="MZH97" s="731"/>
      <c r="MZI97" s="731"/>
      <c r="MZJ97" s="731"/>
      <c r="MZK97" s="731"/>
      <c r="MZL97" s="731"/>
      <c r="MZM97" s="731"/>
      <c r="MZN97" s="731"/>
      <c r="MZO97" s="731"/>
      <c r="MZP97" s="731"/>
      <c r="MZQ97" s="731"/>
      <c r="MZR97" s="731"/>
      <c r="MZS97" s="731"/>
      <c r="MZT97" s="731"/>
      <c r="MZU97" s="731"/>
      <c r="MZV97" s="731"/>
      <c r="MZW97" s="731"/>
      <c r="MZX97" s="731"/>
      <c r="MZY97" s="731"/>
      <c r="MZZ97" s="731"/>
      <c r="NAA97" s="731"/>
      <c r="NAB97" s="731"/>
      <c r="NAC97" s="731"/>
      <c r="NAD97" s="731"/>
      <c r="NAE97" s="731"/>
      <c r="NAF97" s="731"/>
      <c r="NAG97" s="731"/>
      <c r="NAH97" s="731"/>
      <c r="NAI97" s="731"/>
      <c r="NAJ97" s="731"/>
      <c r="NAK97" s="731"/>
      <c r="NAL97" s="731"/>
      <c r="NAM97" s="731"/>
      <c r="NAN97" s="731"/>
      <c r="NAO97" s="731"/>
      <c r="NAP97" s="731"/>
      <c r="NAQ97" s="731"/>
      <c r="NAR97" s="731"/>
      <c r="NAS97" s="731"/>
      <c r="NAT97" s="731"/>
      <c r="NAU97" s="731"/>
      <c r="NAV97" s="731"/>
      <c r="NAW97" s="731"/>
      <c r="NAX97" s="731"/>
      <c r="NAY97" s="731"/>
      <c r="NAZ97" s="731"/>
      <c r="NBA97" s="731"/>
      <c r="NBB97" s="731"/>
      <c r="NBC97" s="731"/>
      <c r="NBD97" s="731"/>
      <c r="NBE97" s="731"/>
      <c r="NBF97" s="731"/>
      <c r="NBG97" s="731"/>
      <c r="NBH97" s="731"/>
      <c r="NBI97" s="731"/>
      <c r="NBJ97" s="731"/>
      <c r="NBK97" s="731"/>
      <c r="NBL97" s="731"/>
      <c r="NBM97" s="731"/>
      <c r="NBN97" s="731"/>
      <c r="NBO97" s="731"/>
      <c r="NBP97" s="731"/>
      <c r="NBQ97" s="731"/>
      <c r="NBR97" s="731"/>
      <c r="NBS97" s="731"/>
      <c r="NBT97" s="731"/>
      <c r="NBU97" s="731"/>
      <c r="NBV97" s="731"/>
      <c r="NBW97" s="731"/>
      <c r="NBX97" s="731"/>
      <c r="NBY97" s="731"/>
      <c r="NBZ97" s="731"/>
      <c r="NCA97" s="731"/>
      <c r="NCB97" s="731"/>
      <c r="NCC97" s="731"/>
      <c r="NCD97" s="731"/>
      <c r="NCE97" s="731"/>
      <c r="NCF97" s="731"/>
      <c r="NCG97" s="731"/>
      <c r="NCH97" s="731"/>
      <c r="NCI97" s="731"/>
      <c r="NCJ97" s="731"/>
      <c r="NCK97" s="731"/>
      <c r="NCL97" s="731"/>
      <c r="NCM97" s="731"/>
      <c r="NCN97" s="731"/>
      <c r="NCO97" s="731"/>
      <c r="NCP97" s="731"/>
      <c r="NCQ97" s="731"/>
      <c r="NCR97" s="731"/>
      <c r="NCS97" s="731"/>
      <c r="NCT97" s="731"/>
      <c r="NCU97" s="731"/>
      <c r="NCV97" s="731"/>
      <c r="NCW97" s="731"/>
      <c r="NCX97" s="731"/>
      <c r="NCY97" s="731"/>
      <c r="NCZ97" s="731"/>
      <c r="NDA97" s="731"/>
      <c r="NDB97" s="731"/>
      <c r="NDC97" s="731"/>
      <c r="NDD97" s="731"/>
      <c r="NDE97" s="731"/>
      <c r="NDF97" s="731"/>
      <c r="NDG97" s="731"/>
      <c r="NDH97" s="731"/>
      <c r="NDI97" s="731"/>
      <c r="NDJ97" s="731"/>
      <c r="NDK97" s="731"/>
      <c r="NDL97" s="731"/>
      <c r="NDM97" s="731"/>
      <c r="NDN97" s="731"/>
      <c r="NDO97" s="731"/>
      <c r="NDP97" s="731"/>
      <c r="NDQ97" s="731"/>
      <c r="NDR97" s="731"/>
      <c r="NDS97" s="731"/>
      <c r="NDT97" s="731"/>
      <c r="NDU97" s="731"/>
      <c r="NDV97" s="731"/>
      <c r="NDW97" s="731"/>
      <c r="NDX97" s="731"/>
      <c r="NDY97" s="731"/>
      <c r="NDZ97" s="731"/>
      <c r="NEA97" s="731"/>
      <c r="NEB97" s="731"/>
      <c r="NEC97" s="731"/>
      <c r="NED97" s="731"/>
      <c r="NEE97" s="731"/>
      <c r="NEF97" s="731"/>
      <c r="NEG97" s="731"/>
      <c r="NEH97" s="731"/>
      <c r="NEI97" s="731"/>
      <c r="NEJ97" s="731"/>
      <c r="NEK97" s="731"/>
      <c r="NEL97" s="731"/>
      <c r="NEM97" s="731"/>
      <c r="NEN97" s="731"/>
      <c r="NEO97" s="731"/>
      <c r="NEP97" s="731"/>
      <c r="NEQ97" s="731"/>
      <c r="NER97" s="731"/>
      <c r="NES97" s="731"/>
      <c r="NET97" s="731"/>
      <c r="NEU97" s="731"/>
      <c r="NEV97" s="731"/>
      <c r="NEW97" s="731"/>
      <c r="NEX97" s="731"/>
      <c r="NEY97" s="731"/>
      <c r="NEZ97" s="731"/>
      <c r="NFA97" s="731"/>
      <c r="NFB97" s="731"/>
      <c r="NFC97" s="731"/>
      <c r="NFD97" s="731"/>
      <c r="NFE97" s="731"/>
      <c r="NFF97" s="731"/>
      <c r="NFG97" s="731"/>
      <c r="NFH97" s="731"/>
      <c r="NFI97" s="731"/>
      <c r="NFJ97" s="731"/>
      <c r="NFK97" s="731"/>
      <c r="NFL97" s="731"/>
      <c r="NFM97" s="731"/>
      <c r="NFN97" s="731"/>
      <c r="NFO97" s="731"/>
      <c r="NFP97" s="731"/>
      <c r="NFQ97" s="731"/>
      <c r="NFR97" s="731"/>
      <c r="NFS97" s="731"/>
      <c r="NFT97" s="731"/>
      <c r="NFU97" s="731"/>
      <c r="NFV97" s="731"/>
      <c r="NFW97" s="731"/>
      <c r="NFX97" s="731"/>
      <c r="NFY97" s="731"/>
      <c r="NFZ97" s="731"/>
      <c r="NGA97" s="731"/>
      <c r="NGB97" s="731"/>
      <c r="NGC97" s="731"/>
      <c r="NGD97" s="731"/>
      <c r="NGE97" s="731"/>
      <c r="NGF97" s="731"/>
      <c r="NGG97" s="731"/>
      <c r="NGH97" s="731"/>
      <c r="NGI97" s="731"/>
      <c r="NGJ97" s="731"/>
      <c r="NGK97" s="731"/>
      <c r="NGL97" s="731"/>
      <c r="NGM97" s="731"/>
      <c r="NGN97" s="731"/>
      <c r="NGO97" s="731"/>
      <c r="NGP97" s="731"/>
      <c r="NGQ97" s="731"/>
      <c r="NGR97" s="731"/>
      <c r="NGS97" s="731"/>
      <c r="NGT97" s="731"/>
      <c r="NGU97" s="731"/>
      <c r="NGV97" s="731"/>
      <c r="NGW97" s="731"/>
      <c r="NGX97" s="731"/>
      <c r="NGY97" s="731"/>
      <c r="NGZ97" s="731"/>
      <c r="NHA97" s="731"/>
      <c r="NHB97" s="731"/>
      <c r="NHC97" s="731"/>
      <c r="NHD97" s="731"/>
      <c r="NHE97" s="731"/>
      <c r="NHF97" s="731"/>
      <c r="NHG97" s="731"/>
      <c r="NHH97" s="731"/>
      <c r="NHI97" s="731"/>
      <c r="NHJ97" s="731"/>
      <c r="NHK97" s="731"/>
      <c r="NHL97" s="731"/>
      <c r="NHM97" s="731"/>
      <c r="NHN97" s="731"/>
      <c r="NHO97" s="731"/>
      <c r="NHP97" s="731"/>
      <c r="NHQ97" s="731"/>
      <c r="NHR97" s="731"/>
      <c r="NHS97" s="731"/>
      <c r="NHT97" s="731"/>
      <c r="NHU97" s="731"/>
      <c r="NHV97" s="731"/>
      <c r="NHW97" s="731"/>
      <c r="NHX97" s="731"/>
      <c r="NHY97" s="731"/>
      <c r="NHZ97" s="731"/>
      <c r="NIA97" s="731"/>
      <c r="NIB97" s="731"/>
      <c r="NIC97" s="731"/>
      <c r="NID97" s="731"/>
      <c r="NIE97" s="731"/>
      <c r="NIF97" s="731"/>
      <c r="NIG97" s="731"/>
      <c r="NIH97" s="731"/>
      <c r="NII97" s="731"/>
      <c r="NIJ97" s="731"/>
      <c r="NIK97" s="731"/>
      <c r="NIL97" s="731"/>
      <c r="NIM97" s="731"/>
      <c r="NIN97" s="731"/>
      <c r="NIO97" s="731"/>
      <c r="NIP97" s="731"/>
      <c r="NIQ97" s="731"/>
      <c r="NIR97" s="731"/>
      <c r="NIS97" s="731"/>
      <c r="NIT97" s="731"/>
      <c r="NIU97" s="731"/>
      <c r="NIV97" s="731"/>
      <c r="NIW97" s="731"/>
      <c r="NIX97" s="731"/>
      <c r="NIY97" s="731"/>
      <c r="NIZ97" s="731"/>
      <c r="NJA97" s="731"/>
      <c r="NJB97" s="731"/>
      <c r="NJC97" s="731"/>
      <c r="NJD97" s="731"/>
      <c r="NJE97" s="731"/>
      <c r="NJF97" s="731"/>
      <c r="NJG97" s="731"/>
      <c r="NJH97" s="731"/>
      <c r="NJI97" s="731"/>
      <c r="NJJ97" s="731"/>
      <c r="NJK97" s="731"/>
      <c r="NJL97" s="731"/>
      <c r="NJM97" s="731"/>
      <c r="NJN97" s="731"/>
      <c r="NJO97" s="731"/>
      <c r="NJP97" s="731"/>
      <c r="NJQ97" s="731"/>
      <c r="NJR97" s="731"/>
      <c r="NJS97" s="731"/>
      <c r="NJT97" s="731"/>
      <c r="NJU97" s="731"/>
      <c r="NJV97" s="731"/>
      <c r="NJW97" s="731"/>
      <c r="NJX97" s="731"/>
      <c r="NJY97" s="731"/>
      <c r="NJZ97" s="731"/>
      <c r="NKA97" s="731"/>
      <c r="NKB97" s="731"/>
      <c r="NKC97" s="731"/>
      <c r="NKD97" s="731"/>
      <c r="NKE97" s="731"/>
      <c r="NKF97" s="731"/>
      <c r="NKG97" s="731"/>
      <c r="NKH97" s="731"/>
      <c r="NKI97" s="731"/>
      <c r="NKJ97" s="731"/>
      <c r="NKK97" s="731"/>
      <c r="NKL97" s="731"/>
      <c r="NKM97" s="731"/>
      <c r="NKN97" s="731"/>
      <c r="NKO97" s="731"/>
      <c r="NKP97" s="731"/>
      <c r="NKQ97" s="731"/>
      <c r="NKR97" s="731"/>
      <c r="NKS97" s="731"/>
      <c r="NKT97" s="731"/>
      <c r="NKU97" s="731"/>
      <c r="NKV97" s="731"/>
      <c r="NKW97" s="731"/>
      <c r="NKX97" s="731"/>
      <c r="NKY97" s="731"/>
      <c r="NKZ97" s="731"/>
      <c r="NLA97" s="731"/>
      <c r="NLB97" s="731"/>
      <c r="NLC97" s="731"/>
      <c r="NLD97" s="731"/>
      <c r="NLE97" s="731"/>
      <c r="NLF97" s="731"/>
      <c r="NLG97" s="731"/>
      <c r="NLH97" s="731"/>
      <c r="NLI97" s="731"/>
      <c r="NLJ97" s="731"/>
      <c r="NLK97" s="731"/>
      <c r="NLL97" s="731"/>
      <c r="NLM97" s="731"/>
      <c r="NLN97" s="731"/>
      <c r="NLO97" s="731"/>
      <c r="NLP97" s="731"/>
      <c r="NLQ97" s="731"/>
      <c r="NLR97" s="731"/>
      <c r="NLS97" s="731"/>
      <c r="NLT97" s="731"/>
      <c r="NLU97" s="731"/>
      <c r="NLV97" s="731"/>
      <c r="NLW97" s="731"/>
      <c r="NLX97" s="731"/>
      <c r="NLY97" s="731"/>
      <c r="NLZ97" s="731"/>
      <c r="NMA97" s="731"/>
      <c r="NMB97" s="731"/>
      <c r="NMC97" s="731"/>
      <c r="NMD97" s="731"/>
      <c r="NME97" s="731"/>
      <c r="NMF97" s="731"/>
      <c r="NMG97" s="731"/>
      <c r="NMH97" s="731"/>
      <c r="NMI97" s="731"/>
      <c r="NMJ97" s="731"/>
      <c r="NMK97" s="731"/>
      <c r="NML97" s="731"/>
      <c r="NMM97" s="731"/>
      <c r="NMN97" s="731"/>
      <c r="NMO97" s="731"/>
      <c r="NMP97" s="731"/>
      <c r="NMQ97" s="731"/>
      <c r="NMR97" s="731"/>
      <c r="NMS97" s="731"/>
      <c r="NMT97" s="731"/>
      <c r="NMU97" s="731"/>
      <c r="NMV97" s="731"/>
      <c r="NMW97" s="731"/>
      <c r="NMX97" s="731"/>
      <c r="NMY97" s="731"/>
      <c r="NMZ97" s="731"/>
      <c r="NNA97" s="731"/>
      <c r="NNB97" s="731"/>
      <c r="NNC97" s="731"/>
      <c r="NND97" s="731"/>
      <c r="NNE97" s="731"/>
      <c r="NNF97" s="731"/>
      <c r="NNG97" s="731"/>
      <c r="NNH97" s="731"/>
      <c r="NNI97" s="731"/>
      <c r="NNJ97" s="731"/>
      <c r="NNK97" s="731"/>
      <c r="NNL97" s="731"/>
      <c r="NNM97" s="731"/>
      <c r="NNN97" s="731"/>
      <c r="NNO97" s="731"/>
      <c r="NNP97" s="731"/>
      <c r="NNQ97" s="731"/>
      <c r="NNR97" s="731"/>
      <c r="NNS97" s="731"/>
      <c r="NNT97" s="731"/>
      <c r="NNU97" s="731"/>
      <c r="NNV97" s="731"/>
      <c r="NNW97" s="731"/>
      <c r="NNX97" s="731"/>
      <c r="NNY97" s="731"/>
      <c r="NNZ97" s="731"/>
      <c r="NOA97" s="731"/>
      <c r="NOB97" s="731"/>
      <c r="NOC97" s="731"/>
      <c r="NOD97" s="731"/>
      <c r="NOE97" s="731"/>
      <c r="NOF97" s="731"/>
      <c r="NOG97" s="731"/>
      <c r="NOH97" s="731"/>
      <c r="NOI97" s="731"/>
      <c r="NOJ97" s="731"/>
      <c r="NOK97" s="731"/>
      <c r="NOL97" s="731"/>
      <c r="NOM97" s="731"/>
      <c r="NON97" s="731"/>
      <c r="NOO97" s="731"/>
      <c r="NOP97" s="731"/>
      <c r="NOQ97" s="731"/>
      <c r="NOR97" s="731"/>
      <c r="NOS97" s="731"/>
      <c r="NOT97" s="731"/>
      <c r="NOU97" s="731"/>
      <c r="NOV97" s="731"/>
      <c r="NOW97" s="731"/>
      <c r="NOX97" s="731"/>
      <c r="NOY97" s="731"/>
      <c r="NOZ97" s="731"/>
      <c r="NPA97" s="731"/>
      <c r="NPB97" s="731"/>
      <c r="NPC97" s="731"/>
      <c r="NPD97" s="731"/>
      <c r="NPE97" s="731"/>
      <c r="NPF97" s="731"/>
      <c r="NPG97" s="731"/>
      <c r="NPH97" s="731"/>
      <c r="NPI97" s="731"/>
      <c r="NPJ97" s="731"/>
      <c r="NPK97" s="731"/>
      <c r="NPL97" s="731"/>
      <c r="NPM97" s="731"/>
      <c r="NPN97" s="731"/>
      <c r="NPO97" s="731"/>
      <c r="NPP97" s="731"/>
      <c r="NPQ97" s="731"/>
      <c r="NPR97" s="731"/>
      <c r="NPS97" s="731"/>
      <c r="NPT97" s="731"/>
      <c r="NPU97" s="731"/>
      <c r="NPV97" s="731"/>
      <c r="NPW97" s="731"/>
      <c r="NPX97" s="731"/>
      <c r="NPY97" s="731"/>
      <c r="NPZ97" s="731"/>
      <c r="NQA97" s="731"/>
      <c r="NQB97" s="731"/>
      <c r="NQC97" s="731"/>
      <c r="NQD97" s="731"/>
      <c r="NQE97" s="731"/>
      <c r="NQF97" s="731"/>
      <c r="NQG97" s="731"/>
      <c r="NQH97" s="731"/>
      <c r="NQI97" s="731"/>
      <c r="NQJ97" s="731"/>
      <c r="NQK97" s="731"/>
      <c r="NQL97" s="731"/>
      <c r="NQM97" s="731"/>
      <c r="NQN97" s="731"/>
      <c r="NQO97" s="731"/>
      <c r="NQP97" s="731"/>
      <c r="NQQ97" s="731"/>
      <c r="NQR97" s="731"/>
      <c r="NQS97" s="731"/>
      <c r="NQT97" s="731"/>
      <c r="NQU97" s="731"/>
      <c r="NQV97" s="731"/>
      <c r="NQW97" s="731"/>
      <c r="NQX97" s="731"/>
      <c r="NQY97" s="731"/>
      <c r="NQZ97" s="731"/>
      <c r="NRA97" s="731"/>
      <c r="NRB97" s="731"/>
      <c r="NRC97" s="731"/>
      <c r="NRD97" s="731"/>
      <c r="NRE97" s="731"/>
      <c r="NRF97" s="731"/>
      <c r="NRG97" s="731"/>
      <c r="NRH97" s="731"/>
      <c r="NRI97" s="731"/>
      <c r="NRJ97" s="731"/>
      <c r="NRK97" s="731"/>
      <c r="NRL97" s="731"/>
      <c r="NRM97" s="731"/>
      <c r="NRN97" s="731"/>
      <c r="NRO97" s="731"/>
      <c r="NRP97" s="731"/>
      <c r="NRQ97" s="731"/>
      <c r="NRR97" s="731"/>
      <c r="NRS97" s="731"/>
      <c r="NRT97" s="731"/>
      <c r="NRU97" s="731"/>
      <c r="NRV97" s="731"/>
      <c r="NRW97" s="731"/>
      <c r="NRX97" s="731"/>
      <c r="NRY97" s="731"/>
      <c r="NRZ97" s="731"/>
      <c r="NSA97" s="731"/>
      <c r="NSB97" s="731"/>
      <c r="NSC97" s="731"/>
      <c r="NSD97" s="731"/>
      <c r="NSE97" s="731"/>
      <c r="NSF97" s="731"/>
      <c r="NSG97" s="731"/>
      <c r="NSH97" s="731"/>
      <c r="NSI97" s="731"/>
      <c r="NSJ97" s="731"/>
      <c r="NSK97" s="731"/>
      <c r="NSL97" s="731"/>
      <c r="NSM97" s="731"/>
      <c r="NSN97" s="731"/>
      <c r="NSO97" s="731"/>
      <c r="NSP97" s="731"/>
      <c r="NSQ97" s="731"/>
      <c r="NSR97" s="731"/>
      <c r="NSS97" s="731"/>
      <c r="NST97" s="731"/>
      <c r="NSU97" s="731"/>
      <c r="NSV97" s="731"/>
      <c r="NSW97" s="731"/>
      <c r="NSX97" s="731"/>
      <c r="NSY97" s="731"/>
      <c r="NSZ97" s="731"/>
      <c r="NTA97" s="731"/>
      <c r="NTB97" s="731"/>
      <c r="NTC97" s="731"/>
      <c r="NTD97" s="731"/>
      <c r="NTE97" s="731"/>
      <c r="NTF97" s="731"/>
      <c r="NTG97" s="731"/>
      <c r="NTH97" s="731"/>
      <c r="NTI97" s="731"/>
      <c r="NTJ97" s="731"/>
      <c r="NTK97" s="731"/>
      <c r="NTL97" s="731"/>
      <c r="NTM97" s="731"/>
      <c r="NTN97" s="731"/>
      <c r="NTO97" s="731"/>
      <c r="NTP97" s="731"/>
      <c r="NTQ97" s="731"/>
      <c r="NTR97" s="731"/>
      <c r="NTS97" s="731"/>
      <c r="NTT97" s="731"/>
      <c r="NTU97" s="731"/>
      <c r="NTV97" s="731"/>
      <c r="NTW97" s="731"/>
      <c r="NTX97" s="731"/>
      <c r="NTY97" s="731"/>
      <c r="NTZ97" s="731"/>
      <c r="NUA97" s="731"/>
      <c r="NUB97" s="731"/>
      <c r="NUC97" s="731"/>
      <c r="NUD97" s="731"/>
      <c r="NUE97" s="731"/>
      <c r="NUF97" s="731"/>
      <c r="NUG97" s="731"/>
      <c r="NUH97" s="731"/>
      <c r="NUI97" s="731"/>
      <c r="NUJ97" s="731"/>
      <c r="NUK97" s="731"/>
      <c r="NUL97" s="731"/>
      <c r="NUM97" s="731"/>
      <c r="NUN97" s="731"/>
      <c r="NUO97" s="731"/>
      <c r="NUP97" s="731"/>
      <c r="NUQ97" s="731"/>
      <c r="NUR97" s="731"/>
      <c r="NUS97" s="731"/>
      <c r="NUT97" s="731"/>
      <c r="NUU97" s="731"/>
      <c r="NUV97" s="731"/>
      <c r="NUW97" s="731"/>
      <c r="NUX97" s="731"/>
      <c r="NUY97" s="731"/>
      <c r="NUZ97" s="731"/>
      <c r="NVA97" s="731"/>
      <c r="NVB97" s="731"/>
      <c r="NVC97" s="731"/>
      <c r="NVD97" s="731"/>
      <c r="NVE97" s="731"/>
      <c r="NVF97" s="731"/>
      <c r="NVG97" s="731"/>
      <c r="NVH97" s="731"/>
      <c r="NVI97" s="731"/>
      <c r="NVJ97" s="731"/>
      <c r="NVK97" s="731"/>
      <c r="NVL97" s="731"/>
      <c r="NVM97" s="731"/>
      <c r="NVN97" s="731"/>
      <c r="NVO97" s="731"/>
      <c r="NVP97" s="731"/>
      <c r="NVQ97" s="731"/>
      <c r="NVR97" s="731"/>
      <c r="NVS97" s="731"/>
      <c r="NVT97" s="731"/>
      <c r="NVU97" s="731"/>
      <c r="NVV97" s="731"/>
      <c r="NVW97" s="731"/>
      <c r="NVX97" s="731"/>
      <c r="NVY97" s="731"/>
      <c r="NVZ97" s="731"/>
      <c r="NWA97" s="731"/>
      <c r="NWB97" s="731"/>
      <c r="NWC97" s="731"/>
      <c r="NWD97" s="731"/>
      <c r="NWE97" s="731"/>
      <c r="NWF97" s="731"/>
      <c r="NWG97" s="731"/>
      <c r="NWH97" s="731"/>
      <c r="NWI97" s="731"/>
      <c r="NWJ97" s="731"/>
      <c r="NWK97" s="731"/>
      <c r="NWL97" s="731"/>
      <c r="NWM97" s="731"/>
      <c r="NWN97" s="731"/>
      <c r="NWO97" s="731"/>
      <c r="NWP97" s="731"/>
      <c r="NWQ97" s="731"/>
      <c r="NWR97" s="731"/>
      <c r="NWS97" s="731"/>
      <c r="NWT97" s="731"/>
      <c r="NWU97" s="731"/>
      <c r="NWV97" s="731"/>
      <c r="NWW97" s="731"/>
      <c r="NWX97" s="731"/>
      <c r="NWY97" s="731"/>
      <c r="NWZ97" s="731"/>
      <c r="NXA97" s="731"/>
      <c r="NXB97" s="731"/>
      <c r="NXC97" s="731"/>
      <c r="NXD97" s="731"/>
      <c r="NXE97" s="731"/>
      <c r="NXF97" s="731"/>
      <c r="NXG97" s="731"/>
      <c r="NXH97" s="731"/>
      <c r="NXI97" s="731"/>
      <c r="NXJ97" s="731"/>
      <c r="NXK97" s="731"/>
      <c r="NXL97" s="731"/>
      <c r="NXM97" s="731"/>
      <c r="NXN97" s="731"/>
      <c r="NXO97" s="731"/>
      <c r="NXP97" s="731"/>
      <c r="NXQ97" s="731"/>
      <c r="NXR97" s="731"/>
      <c r="NXS97" s="731"/>
      <c r="NXT97" s="731"/>
      <c r="NXU97" s="731"/>
      <c r="NXV97" s="731"/>
      <c r="NXW97" s="731"/>
      <c r="NXX97" s="731"/>
      <c r="NXY97" s="731"/>
      <c r="NXZ97" s="731"/>
      <c r="NYA97" s="731"/>
      <c r="NYB97" s="731"/>
      <c r="NYC97" s="731"/>
      <c r="NYD97" s="731"/>
      <c r="NYE97" s="731"/>
      <c r="NYF97" s="731"/>
      <c r="NYG97" s="731"/>
      <c r="NYH97" s="731"/>
      <c r="NYI97" s="731"/>
      <c r="NYJ97" s="731"/>
      <c r="NYK97" s="731"/>
      <c r="NYL97" s="731"/>
      <c r="NYM97" s="731"/>
      <c r="NYN97" s="731"/>
      <c r="NYO97" s="731"/>
      <c r="NYP97" s="731"/>
      <c r="NYQ97" s="731"/>
      <c r="NYR97" s="731"/>
      <c r="NYS97" s="731"/>
      <c r="NYT97" s="731"/>
      <c r="NYU97" s="731"/>
      <c r="NYV97" s="731"/>
      <c r="NYW97" s="731"/>
      <c r="NYX97" s="731"/>
      <c r="NYY97" s="731"/>
      <c r="NYZ97" s="731"/>
      <c r="NZA97" s="731"/>
      <c r="NZB97" s="731"/>
      <c r="NZC97" s="731"/>
      <c r="NZD97" s="731"/>
      <c r="NZE97" s="731"/>
      <c r="NZF97" s="731"/>
      <c r="NZG97" s="731"/>
      <c r="NZH97" s="731"/>
      <c r="NZI97" s="731"/>
      <c r="NZJ97" s="731"/>
      <c r="NZK97" s="731"/>
      <c r="NZL97" s="731"/>
      <c r="NZM97" s="731"/>
      <c r="NZN97" s="731"/>
      <c r="NZO97" s="731"/>
      <c r="NZP97" s="731"/>
      <c r="NZQ97" s="731"/>
      <c r="NZR97" s="731"/>
      <c r="NZS97" s="731"/>
      <c r="NZT97" s="731"/>
      <c r="NZU97" s="731"/>
      <c r="NZV97" s="731"/>
      <c r="NZW97" s="731"/>
      <c r="NZX97" s="731"/>
      <c r="NZY97" s="731"/>
      <c r="NZZ97" s="731"/>
      <c r="OAA97" s="731"/>
      <c r="OAB97" s="731"/>
      <c r="OAC97" s="731"/>
      <c r="OAD97" s="731"/>
      <c r="OAE97" s="731"/>
      <c r="OAF97" s="731"/>
      <c r="OAG97" s="731"/>
      <c r="OAH97" s="731"/>
      <c r="OAI97" s="731"/>
      <c r="OAJ97" s="731"/>
      <c r="OAK97" s="731"/>
      <c r="OAL97" s="731"/>
      <c r="OAM97" s="731"/>
      <c r="OAN97" s="731"/>
      <c r="OAO97" s="731"/>
      <c r="OAP97" s="731"/>
      <c r="OAQ97" s="731"/>
      <c r="OAR97" s="731"/>
      <c r="OAS97" s="731"/>
      <c r="OAT97" s="731"/>
      <c r="OAU97" s="731"/>
      <c r="OAV97" s="731"/>
      <c r="OAW97" s="731"/>
      <c r="OAX97" s="731"/>
      <c r="OAY97" s="731"/>
      <c r="OAZ97" s="731"/>
      <c r="OBA97" s="731"/>
      <c r="OBB97" s="731"/>
      <c r="OBC97" s="731"/>
      <c r="OBD97" s="731"/>
      <c r="OBE97" s="731"/>
      <c r="OBF97" s="731"/>
      <c r="OBG97" s="731"/>
      <c r="OBH97" s="731"/>
      <c r="OBI97" s="731"/>
      <c r="OBJ97" s="731"/>
      <c r="OBK97" s="731"/>
      <c r="OBL97" s="731"/>
      <c r="OBM97" s="731"/>
      <c r="OBN97" s="731"/>
      <c r="OBO97" s="731"/>
      <c r="OBP97" s="731"/>
      <c r="OBQ97" s="731"/>
      <c r="OBR97" s="731"/>
      <c r="OBS97" s="731"/>
      <c r="OBT97" s="731"/>
      <c r="OBU97" s="731"/>
      <c r="OBV97" s="731"/>
      <c r="OBW97" s="731"/>
      <c r="OBX97" s="731"/>
      <c r="OBY97" s="731"/>
      <c r="OBZ97" s="731"/>
      <c r="OCA97" s="731"/>
      <c r="OCB97" s="731"/>
      <c r="OCC97" s="731"/>
      <c r="OCD97" s="731"/>
      <c r="OCE97" s="731"/>
      <c r="OCF97" s="731"/>
      <c r="OCG97" s="731"/>
      <c r="OCH97" s="731"/>
      <c r="OCI97" s="731"/>
      <c r="OCJ97" s="731"/>
      <c r="OCK97" s="731"/>
      <c r="OCL97" s="731"/>
      <c r="OCM97" s="731"/>
      <c r="OCN97" s="731"/>
      <c r="OCO97" s="731"/>
      <c r="OCP97" s="731"/>
      <c r="OCQ97" s="731"/>
      <c r="OCR97" s="731"/>
      <c r="OCS97" s="731"/>
      <c r="OCT97" s="731"/>
      <c r="OCU97" s="731"/>
      <c r="OCV97" s="731"/>
      <c r="OCW97" s="731"/>
      <c r="OCX97" s="731"/>
      <c r="OCY97" s="731"/>
      <c r="OCZ97" s="731"/>
      <c r="ODA97" s="731"/>
      <c r="ODB97" s="731"/>
      <c r="ODC97" s="731"/>
      <c r="ODD97" s="731"/>
      <c r="ODE97" s="731"/>
      <c r="ODF97" s="731"/>
      <c r="ODG97" s="731"/>
      <c r="ODH97" s="731"/>
      <c r="ODI97" s="731"/>
      <c r="ODJ97" s="731"/>
      <c r="ODK97" s="731"/>
      <c r="ODL97" s="731"/>
      <c r="ODM97" s="731"/>
      <c r="ODN97" s="731"/>
      <c r="ODO97" s="731"/>
      <c r="ODP97" s="731"/>
      <c r="ODQ97" s="731"/>
      <c r="ODR97" s="731"/>
      <c r="ODS97" s="731"/>
      <c r="ODT97" s="731"/>
      <c r="ODU97" s="731"/>
      <c r="ODV97" s="731"/>
      <c r="ODW97" s="731"/>
      <c r="ODX97" s="731"/>
      <c r="ODY97" s="731"/>
      <c r="ODZ97" s="731"/>
      <c r="OEA97" s="731"/>
      <c r="OEB97" s="731"/>
      <c r="OEC97" s="731"/>
      <c r="OED97" s="731"/>
      <c r="OEE97" s="731"/>
      <c r="OEF97" s="731"/>
      <c r="OEG97" s="731"/>
      <c r="OEH97" s="731"/>
      <c r="OEI97" s="731"/>
      <c r="OEJ97" s="731"/>
      <c r="OEK97" s="731"/>
      <c r="OEL97" s="731"/>
      <c r="OEM97" s="731"/>
      <c r="OEN97" s="731"/>
      <c r="OEO97" s="731"/>
      <c r="OEP97" s="731"/>
      <c r="OEQ97" s="731"/>
      <c r="OER97" s="731"/>
      <c r="OES97" s="731"/>
      <c r="OET97" s="731"/>
      <c r="OEU97" s="731"/>
      <c r="OEV97" s="731"/>
      <c r="OEW97" s="731"/>
      <c r="OEX97" s="731"/>
      <c r="OEY97" s="731"/>
      <c r="OEZ97" s="731"/>
      <c r="OFA97" s="731"/>
      <c r="OFB97" s="731"/>
      <c r="OFC97" s="731"/>
      <c r="OFD97" s="731"/>
      <c r="OFE97" s="731"/>
      <c r="OFF97" s="731"/>
      <c r="OFG97" s="731"/>
      <c r="OFH97" s="731"/>
      <c r="OFI97" s="731"/>
      <c r="OFJ97" s="731"/>
      <c r="OFK97" s="731"/>
      <c r="OFL97" s="731"/>
      <c r="OFM97" s="731"/>
      <c r="OFN97" s="731"/>
      <c r="OFO97" s="731"/>
      <c r="OFP97" s="731"/>
      <c r="OFQ97" s="731"/>
      <c r="OFR97" s="731"/>
      <c r="OFS97" s="731"/>
      <c r="OFT97" s="731"/>
      <c r="OFU97" s="731"/>
      <c r="OFV97" s="731"/>
      <c r="OFW97" s="731"/>
      <c r="OFX97" s="731"/>
      <c r="OFY97" s="731"/>
      <c r="OFZ97" s="731"/>
      <c r="OGA97" s="731"/>
      <c r="OGB97" s="731"/>
      <c r="OGC97" s="731"/>
      <c r="OGD97" s="731"/>
      <c r="OGE97" s="731"/>
      <c r="OGF97" s="731"/>
      <c r="OGG97" s="731"/>
      <c r="OGH97" s="731"/>
      <c r="OGI97" s="731"/>
      <c r="OGJ97" s="731"/>
      <c r="OGK97" s="731"/>
      <c r="OGL97" s="731"/>
      <c r="OGM97" s="731"/>
      <c r="OGN97" s="731"/>
      <c r="OGO97" s="731"/>
      <c r="OGP97" s="731"/>
      <c r="OGQ97" s="731"/>
      <c r="OGR97" s="731"/>
      <c r="OGS97" s="731"/>
      <c r="OGT97" s="731"/>
      <c r="OGU97" s="731"/>
      <c r="OGV97" s="731"/>
      <c r="OGW97" s="731"/>
      <c r="OGX97" s="731"/>
      <c r="OGY97" s="731"/>
      <c r="OGZ97" s="731"/>
      <c r="OHA97" s="731"/>
      <c r="OHB97" s="731"/>
      <c r="OHC97" s="731"/>
      <c r="OHD97" s="731"/>
      <c r="OHE97" s="731"/>
      <c r="OHF97" s="731"/>
      <c r="OHG97" s="731"/>
      <c r="OHH97" s="731"/>
      <c r="OHI97" s="731"/>
      <c r="OHJ97" s="731"/>
      <c r="OHK97" s="731"/>
      <c r="OHL97" s="731"/>
      <c r="OHM97" s="731"/>
      <c r="OHN97" s="731"/>
      <c r="OHO97" s="731"/>
      <c r="OHP97" s="731"/>
      <c r="OHQ97" s="731"/>
      <c r="OHR97" s="731"/>
      <c r="OHS97" s="731"/>
      <c r="OHT97" s="731"/>
      <c r="OHU97" s="731"/>
      <c r="OHV97" s="731"/>
      <c r="OHW97" s="731"/>
      <c r="OHX97" s="731"/>
      <c r="OHY97" s="731"/>
      <c r="OHZ97" s="731"/>
      <c r="OIA97" s="731"/>
      <c r="OIB97" s="731"/>
      <c r="OIC97" s="731"/>
      <c r="OID97" s="731"/>
      <c r="OIE97" s="731"/>
      <c r="OIF97" s="731"/>
      <c r="OIG97" s="731"/>
      <c r="OIH97" s="731"/>
      <c r="OII97" s="731"/>
      <c r="OIJ97" s="731"/>
      <c r="OIK97" s="731"/>
      <c r="OIL97" s="731"/>
      <c r="OIM97" s="731"/>
      <c r="OIN97" s="731"/>
      <c r="OIO97" s="731"/>
      <c r="OIP97" s="731"/>
      <c r="OIQ97" s="731"/>
      <c r="OIR97" s="731"/>
      <c r="OIS97" s="731"/>
      <c r="OIT97" s="731"/>
      <c r="OIU97" s="731"/>
      <c r="OIV97" s="731"/>
      <c r="OIW97" s="731"/>
      <c r="OIX97" s="731"/>
      <c r="OIY97" s="731"/>
      <c r="OIZ97" s="731"/>
      <c r="OJA97" s="731"/>
      <c r="OJB97" s="731"/>
      <c r="OJC97" s="731"/>
      <c r="OJD97" s="731"/>
      <c r="OJE97" s="731"/>
      <c r="OJF97" s="731"/>
      <c r="OJG97" s="731"/>
      <c r="OJH97" s="731"/>
      <c r="OJI97" s="731"/>
      <c r="OJJ97" s="731"/>
      <c r="OJK97" s="731"/>
      <c r="OJL97" s="731"/>
      <c r="OJM97" s="731"/>
      <c r="OJN97" s="731"/>
      <c r="OJO97" s="731"/>
      <c r="OJP97" s="731"/>
      <c r="OJQ97" s="731"/>
      <c r="OJR97" s="731"/>
      <c r="OJS97" s="731"/>
      <c r="OJT97" s="731"/>
      <c r="OJU97" s="731"/>
      <c r="OJV97" s="731"/>
      <c r="OJW97" s="731"/>
      <c r="OJX97" s="731"/>
      <c r="OJY97" s="731"/>
      <c r="OJZ97" s="731"/>
      <c r="OKA97" s="731"/>
      <c r="OKB97" s="731"/>
      <c r="OKC97" s="731"/>
      <c r="OKD97" s="731"/>
      <c r="OKE97" s="731"/>
      <c r="OKF97" s="731"/>
      <c r="OKG97" s="731"/>
      <c r="OKH97" s="731"/>
      <c r="OKI97" s="731"/>
      <c r="OKJ97" s="731"/>
      <c r="OKK97" s="731"/>
      <c r="OKL97" s="731"/>
      <c r="OKM97" s="731"/>
      <c r="OKN97" s="731"/>
      <c r="OKO97" s="731"/>
      <c r="OKP97" s="731"/>
      <c r="OKQ97" s="731"/>
      <c r="OKR97" s="731"/>
      <c r="OKS97" s="731"/>
      <c r="OKT97" s="731"/>
      <c r="OKU97" s="731"/>
      <c r="OKV97" s="731"/>
      <c r="OKW97" s="731"/>
      <c r="OKX97" s="731"/>
      <c r="OKY97" s="731"/>
      <c r="OKZ97" s="731"/>
      <c r="OLA97" s="731"/>
      <c r="OLB97" s="731"/>
      <c r="OLC97" s="731"/>
      <c r="OLD97" s="731"/>
      <c r="OLE97" s="731"/>
      <c r="OLF97" s="731"/>
      <c r="OLG97" s="731"/>
      <c r="OLH97" s="731"/>
      <c r="OLI97" s="731"/>
      <c r="OLJ97" s="731"/>
      <c r="OLK97" s="731"/>
      <c r="OLL97" s="731"/>
      <c r="OLM97" s="731"/>
      <c r="OLN97" s="731"/>
      <c r="OLO97" s="731"/>
      <c r="OLP97" s="731"/>
      <c r="OLQ97" s="731"/>
      <c r="OLR97" s="731"/>
      <c r="OLS97" s="731"/>
      <c r="OLT97" s="731"/>
      <c r="OLU97" s="731"/>
      <c r="OLV97" s="731"/>
      <c r="OLW97" s="731"/>
      <c r="OLX97" s="731"/>
      <c r="OLY97" s="731"/>
      <c r="OLZ97" s="731"/>
      <c r="OMA97" s="731"/>
      <c r="OMB97" s="731"/>
      <c r="OMC97" s="731"/>
      <c r="OMD97" s="731"/>
      <c r="OME97" s="731"/>
      <c r="OMF97" s="731"/>
      <c r="OMG97" s="731"/>
      <c r="OMH97" s="731"/>
      <c r="OMI97" s="731"/>
      <c r="OMJ97" s="731"/>
      <c r="OMK97" s="731"/>
      <c r="OML97" s="731"/>
      <c r="OMM97" s="731"/>
      <c r="OMN97" s="731"/>
      <c r="OMO97" s="731"/>
      <c r="OMP97" s="731"/>
      <c r="OMQ97" s="731"/>
      <c r="OMR97" s="731"/>
      <c r="OMS97" s="731"/>
      <c r="OMT97" s="731"/>
      <c r="OMU97" s="731"/>
      <c r="OMV97" s="731"/>
      <c r="OMW97" s="731"/>
      <c r="OMX97" s="731"/>
      <c r="OMY97" s="731"/>
      <c r="OMZ97" s="731"/>
      <c r="ONA97" s="731"/>
      <c r="ONB97" s="731"/>
      <c r="ONC97" s="731"/>
      <c r="OND97" s="731"/>
      <c r="ONE97" s="731"/>
      <c r="ONF97" s="731"/>
      <c r="ONG97" s="731"/>
      <c r="ONH97" s="731"/>
      <c r="ONI97" s="731"/>
      <c r="ONJ97" s="731"/>
      <c r="ONK97" s="731"/>
      <c r="ONL97" s="731"/>
      <c r="ONM97" s="731"/>
      <c r="ONN97" s="731"/>
      <c r="ONO97" s="731"/>
      <c r="ONP97" s="731"/>
      <c r="ONQ97" s="731"/>
      <c r="ONR97" s="731"/>
      <c r="ONS97" s="731"/>
      <c r="ONT97" s="731"/>
      <c r="ONU97" s="731"/>
      <c r="ONV97" s="731"/>
      <c r="ONW97" s="731"/>
      <c r="ONX97" s="731"/>
      <c r="ONY97" s="731"/>
      <c r="ONZ97" s="731"/>
      <c r="OOA97" s="731"/>
      <c r="OOB97" s="731"/>
      <c r="OOC97" s="731"/>
      <c r="OOD97" s="731"/>
      <c r="OOE97" s="731"/>
      <c r="OOF97" s="731"/>
      <c r="OOG97" s="731"/>
      <c r="OOH97" s="731"/>
      <c r="OOI97" s="731"/>
      <c r="OOJ97" s="731"/>
      <c r="OOK97" s="731"/>
      <c r="OOL97" s="731"/>
      <c r="OOM97" s="731"/>
      <c r="OON97" s="731"/>
      <c r="OOO97" s="731"/>
      <c r="OOP97" s="731"/>
      <c r="OOQ97" s="731"/>
      <c r="OOR97" s="731"/>
      <c r="OOS97" s="731"/>
      <c r="OOT97" s="731"/>
      <c r="OOU97" s="731"/>
      <c r="OOV97" s="731"/>
      <c r="OOW97" s="731"/>
      <c r="OOX97" s="731"/>
      <c r="OOY97" s="731"/>
      <c r="OOZ97" s="731"/>
      <c r="OPA97" s="731"/>
      <c r="OPB97" s="731"/>
      <c r="OPC97" s="731"/>
      <c r="OPD97" s="731"/>
      <c r="OPE97" s="731"/>
      <c r="OPF97" s="731"/>
      <c r="OPG97" s="731"/>
      <c r="OPH97" s="731"/>
      <c r="OPI97" s="731"/>
      <c r="OPJ97" s="731"/>
      <c r="OPK97" s="731"/>
      <c r="OPL97" s="731"/>
      <c r="OPM97" s="731"/>
      <c r="OPN97" s="731"/>
      <c r="OPO97" s="731"/>
      <c r="OPP97" s="731"/>
      <c r="OPQ97" s="731"/>
      <c r="OPR97" s="731"/>
      <c r="OPS97" s="731"/>
      <c r="OPT97" s="731"/>
      <c r="OPU97" s="731"/>
      <c r="OPV97" s="731"/>
      <c r="OPW97" s="731"/>
      <c r="OPX97" s="731"/>
      <c r="OPY97" s="731"/>
      <c r="OPZ97" s="731"/>
      <c r="OQA97" s="731"/>
      <c r="OQB97" s="731"/>
      <c r="OQC97" s="731"/>
      <c r="OQD97" s="731"/>
      <c r="OQE97" s="731"/>
      <c r="OQF97" s="731"/>
      <c r="OQG97" s="731"/>
      <c r="OQH97" s="731"/>
      <c r="OQI97" s="731"/>
      <c r="OQJ97" s="731"/>
      <c r="OQK97" s="731"/>
      <c r="OQL97" s="731"/>
      <c r="OQM97" s="731"/>
      <c r="OQN97" s="731"/>
      <c r="OQO97" s="731"/>
      <c r="OQP97" s="731"/>
      <c r="OQQ97" s="731"/>
      <c r="OQR97" s="731"/>
      <c r="OQS97" s="731"/>
      <c r="OQT97" s="731"/>
      <c r="OQU97" s="731"/>
      <c r="OQV97" s="731"/>
      <c r="OQW97" s="731"/>
      <c r="OQX97" s="731"/>
      <c r="OQY97" s="731"/>
      <c r="OQZ97" s="731"/>
      <c r="ORA97" s="731"/>
      <c r="ORB97" s="731"/>
      <c r="ORC97" s="731"/>
      <c r="ORD97" s="731"/>
      <c r="ORE97" s="731"/>
      <c r="ORF97" s="731"/>
      <c r="ORG97" s="731"/>
      <c r="ORH97" s="731"/>
      <c r="ORI97" s="731"/>
      <c r="ORJ97" s="731"/>
      <c r="ORK97" s="731"/>
      <c r="ORL97" s="731"/>
      <c r="ORM97" s="731"/>
      <c r="ORN97" s="731"/>
      <c r="ORO97" s="731"/>
      <c r="ORP97" s="731"/>
      <c r="ORQ97" s="731"/>
      <c r="ORR97" s="731"/>
      <c r="ORS97" s="731"/>
      <c r="ORT97" s="731"/>
      <c r="ORU97" s="731"/>
      <c r="ORV97" s="731"/>
      <c r="ORW97" s="731"/>
      <c r="ORX97" s="731"/>
      <c r="ORY97" s="731"/>
      <c r="ORZ97" s="731"/>
      <c r="OSA97" s="731"/>
      <c r="OSB97" s="731"/>
      <c r="OSC97" s="731"/>
      <c r="OSD97" s="731"/>
      <c r="OSE97" s="731"/>
      <c r="OSF97" s="731"/>
      <c r="OSG97" s="731"/>
      <c r="OSH97" s="731"/>
      <c r="OSI97" s="731"/>
      <c r="OSJ97" s="731"/>
      <c r="OSK97" s="731"/>
      <c r="OSL97" s="731"/>
      <c r="OSM97" s="731"/>
      <c r="OSN97" s="731"/>
      <c r="OSO97" s="731"/>
      <c r="OSP97" s="731"/>
      <c r="OSQ97" s="731"/>
      <c r="OSR97" s="731"/>
      <c r="OSS97" s="731"/>
      <c r="OST97" s="731"/>
      <c r="OSU97" s="731"/>
      <c r="OSV97" s="731"/>
      <c r="OSW97" s="731"/>
      <c r="OSX97" s="731"/>
      <c r="OSY97" s="731"/>
      <c r="OSZ97" s="731"/>
      <c r="OTA97" s="731"/>
      <c r="OTB97" s="731"/>
      <c r="OTC97" s="731"/>
      <c r="OTD97" s="731"/>
      <c r="OTE97" s="731"/>
      <c r="OTF97" s="731"/>
      <c r="OTG97" s="731"/>
      <c r="OTH97" s="731"/>
      <c r="OTI97" s="731"/>
      <c r="OTJ97" s="731"/>
      <c r="OTK97" s="731"/>
      <c r="OTL97" s="731"/>
      <c r="OTM97" s="731"/>
      <c r="OTN97" s="731"/>
      <c r="OTO97" s="731"/>
      <c r="OTP97" s="731"/>
      <c r="OTQ97" s="731"/>
      <c r="OTR97" s="731"/>
      <c r="OTS97" s="731"/>
      <c r="OTT97" s="731"/>
      <c r="OTU97" s="731"/>
      <c r="OTV97" s="731"/>
      <c r="OTW97" s="731"/>
      <c r="OTX97" s="731"/>
      <c r="OTY97" s="731"/>
      <c r="OTZ97" s="731"/>
      <c r="OUA97" s="731"/>
      <c r="OUB97" s="731"/>
      <c r="OUC97" s="731"/>
      <c r="OUD97" s="731"/>
      <c r="OUE97" s="731"/>
      <c r="OUF97" s="731"/>
      <c r="OUG97" s="731"/>
      <c r="OUH97" s="731"/>
      <c r="OUI97" s="731"/>
      <c r="OUJ97" s="731"/>
      <c r="OUK97" s="731"/>
      <c r="OUL97" s="731"/>
      <c r="OUM97" s="731"/>
      <c r="OUN97" s="731"/>
      <c r="OUO97" s="731"/>
      <c r="OUP97" s="731"/>
      <c r="OUQ97" s="731"/>
      <c r="OUR97" s="731"/>
      <c r="OUS97" s="731"/>
      <c r="OUT97" s="731"/>
      <c r="OUU97" s="731"/>
      <c r="OUV97" s="731"/>
      <c r="OUW97" s="731"/>
      <c r="OUX97" s="731"/>
      <c r="OUY97" s="731"/>
      <c r="OUZ97" s="731"/>
      <c r="OVA97" s="731"/>
      <c r="OVB97" s="731"/>
      <c r="OVC97" s="731"/>
      <c r="OVD97" s="731"/>
      <c r="OVE97" s="731"/>
      <c r="OVF97" s="731"/>
      <c r="OVG97" s="731"/>
      <c r="OVH97" s="731"/>
      <c r="OVI97" s="731"/>
      <c r="OVJ97" s="731"/>
      <c r="OVK97" s="731"/>
      <c r="OVL97" s="731"/>
      <c r="OVM97" s="731"/>
      <c r="OVN97" s="731"/>
      <c r="OVO97" s="731"/>
      <c r="OVP97" s="731"/>
      <c r="OVQ97" s="731"/>
      <c r="OVR97" s="731"/>
      <c r="OVS97" s="731"/>
      <c r="OVT97" s="731"/>
      <c r="OVU97" s="731"/>
      <c r="OVV97" s="731"/>
      <c r="OVW97" s="731"/>
      <c r="OVX97" s="731"/>
      <c r="OVY97" s="731"/>
      <c r="OVZ97" s="731"/>
      <c r="OWA97" s="731"/>
      <c r="OWB97" s="731"/>
      <c r="OWC97" s="731"/>
      <c r="OWD97" s="731"/>
      <c r="OWE97" s="731"/>
      <c r="OWF97" s="731"/>
      <c r="OWG97" s="731"/>
      <c r="OWH97" s="731"/>
      <c r="OWI97" s="731"/>
      <c r="OWJ97" s="731"/>
      <c r="OWK97" s="731"/>
      <c r="OWL97" s="731"/>
      <c r="OWM97" s="731"/>
      <c r="OWN97" s="731"/>
      <c r="OWO97" s="731"/>
      <c r="OWP97" s="731"/>
      <c r="OWQ97" s="731"/>
      <c r="OWR97" s="731"/>
      <c r="OWS97" s="731"/>
      <c r="OWT97" s="731"/>
      <c r="OWU97" s="731"/>
      <c r="OWV97" s="731"/>
      <c r="OWW97" s="731"/>
      <c r="OWX97" s="731"/>
      <c r="OWY97" s="731"/>
      <c r="OWZ97" s="731"/>
      <c r="OXA97" s="731"/>
      <c r="OXB97" s="731"/>
      <c r="OXC97" s="731"/>
      <c r="OXD97" s="731"/>
      <c r="OXE97" s="731"/>
      <c r="OXF97" s="731"/>
      <c r="OXG97" s="731"/>
      <c r="OXH97" s="731"/>
      <c r="OXI97" s="731"/>
      <c r="OXJ97" s="731"/>
      <c r="OXK97" s="731"/>
      <c r="OXL97" s="731"/>
      <c r="OXM97" s="731"/>
      <c r="OXN97" s="731"/>
      <c r="OXO97" s="731"/>
      <c r="OXP97" s="731"/>
      <c r="OXQ97" s="731"/>
      <c r="OXR97" s="731"/>
      <c r="OXS97" s="731"/>
      <c r="OXT97" s="731"/>
      <c r="OXU97" s="731"/>
      <c r="OXV97" s="731"/>
      <c r="OXW97" s="731"/>
      <c r="OXX97" s="731"/>
      <c r="OXY97" s="731"/>
      <c r="OXZ97" s="731"/>
      <c r="OYA97" s="731"/>
      <c r="OYB97" s="731"/>
      <c r="OYC97" s="731"/>
      <c r="OYD97" s="731"/>
      <c r="OYE97" s="731"/>
      <c r="OYF97" s="731"/>
      <c r="OYG97" s="731"/>
      <c r="OYH97" s="731"/>
      <c r="OYI97" s="731"/>
      <c r="OYJ97" s="731"/>
      <c r="OYK97" s="731"/>
      <c r="OYL97" s="731"/>
      <c r="OYM97" s="731"/>
      <c r="OYN97" s="731"/>
      <c r="OYO97" s="731"/>
      <c r="OYP97" s="731"/>
      <c r="OYQ97" s="731"/>
      <c r="OYR97" s="731"/>
      <c r="OYS97" s="731"/>
      <c r="OYT97" s="731"/>
      <c r="OYU97" s="731"/>
      <c r="OYV97" s="731"/>
      <c r="OYW97" s="731"/>
      <c r="OYX97" s="731"/>
      <c r="OYY97" s="731"/>
      <c r="OYZ97" s="731"/>
      <c r="OZA97" s="731"/>
      <c r="OZB97" s="731"/>
      <c r="OZC97" s="731"/>
      <c r="OZD97" s="731"/>
      <c r="OZE97" s="731"/>
      <c r="OZF97" s="731"/>
      <c r="OZG97" s="731"/>
      <c r="OZH97" s="731"/>
      <c r="OZI97" s="731"/>
      <c r="OZJ97" s="731"/>
      <c r="OZK97" s="731"/>
      <c r="OZL97" s="731"/>
      <c r="OZM97" s="731"/>
      <c r="OZN97" s="731"/>
      <c r="OZO97" s="731"/>
      <c r="OZP97" s="731"/>
      <c r="OZQ97" s="731"/>
      <c r="OZR97" s="731"/>
      <c r="OZS97" s="731"/>
      <c r="OZT97" s="731"/>
      <c r="OZU97" s="731"/>
      <c r="OZV97" s="731"/>
      <c r="OZW97" s="731"/>
      <c r="OZX97" s="731"/>
      <c r="OZY97" s="731"/>
      <c r="OZZ97" s="731"/>
      <c r="PAA97" s="731"/>
      <c r="PAB97" s="731"/>
      <c r="PAC97" s="731"/>
      <c r="PAD97" s="731"/>
      <c r="PAE97" s="731"/>
      <c r="PAF97" s="731"/>
      <c r="PAG97" s="731"/>
      <c r="PAH97" s="731"/>
      <c r="PAI97" s="731"/>
      <c r="PAJ97" s="731"/>
      <c r="PAK97" s="731"/>
      <c r="PAL97" s="731"/>
      <c r="PAM97" s="731"/>
      <c r="PAN97" s="731"/>
      <c r="PAO97" s="731"/>
      <c r="PAP97" s="731"/>
      <c r="PAQ97" s="731"/>
      <c r="PAR97" s="731"/>
      <c r="PAS97" s="731"/>
      <c r="PAT97" s="731"/>
      <c r="PAU97" s="731"/>
      <c r="PAV97" s="731"/>
      <c r="PAW97" s="731"/>
      <c r="PAX97" s="731"/>
      <c r="PAY97" s="731"/>
      <c r="PAZ97" s="731"/>
      <c r="PBA97" s="731"/>
      <c r="PBB97" s="731"/>
      <c r="PBC97" s="731"/>
      <c r="PBD97" s="731"/>
      <c r="PBE97" s="731"/>
      <c r="PBF97" s="731"/>
      <c r="PBG97" s="731"/>
      <c r="PBH97" s="731"/>
      <c r="PBI97" s="731"/>
      <c r="PBJ97" s="731"/>
      <c r="PBK97" s="731"/>
      <c r="PBL97" s="731"/>
      <c r="PBM97" s="731"/>
      <c r="PBN97" s="731"/>
      <c r="PBO97" s="731"/>
      <c r="PBP97" s="731"/>
      <c r="PBQ97" s="731"/>
      <c r="PBR97" s="731"/>
      <c r="PBS97" s="731"/>
      <c r="PBT97" s="731"/>
      <c r="PBU97" s="731"/>
      <c r="PBV97" s="731"/>
      <c r="PBW97" s="731"/>
      <c r="PBX97" s="731"/>
      <c r="PBY97" s="731"/>
      <c r="PBZ97" s="731"/>
      <c r="PCA97" s="731"/>
      <c r="PCB97" s="731"/>
      <c r="PCC97" s="731"/>
      <c r="PCD97" s="731"/>
      <c r="PCE97" s="731"/>
      <c r="PCF97" s="731"/>
      <c r="PCG97" s="731"/>
      <c r="PCH97" s="731"/>
      <c r="PCI97" s="731"/>
      <c r="PCJ97" s="731"/>
      <c r="PCK97" s="731"/>
      <c r="PCL97" s="731"/>
      <c r="PCM97" s="731"/>
      <c r="PCN97" s="731"/>
      <c r="PCO97" s="731"/>
      <c r="PCP97" s="731"/>
      <c r="PCQ97" s="731"/>
      <c r="PCR97" s="731"/>
      <c r="PCS97" s="731"/>
      <c r="PCT97" s="731"/>
      <c r="PCU97" s="731"/>
      <c r="PCV97" s="731"/>
      <c r="PCW97" s="731"/>
      <c r="PCX97" s="731"/>
      <c r="PCY97" s="731"/>
      <c r="PCZ97" s="731"/>
      <c r="PDA97" s="731"/>
      <c r="PDB97" s="731"/>
      <c r="PDC97" s="731"/>
      <c r="PDD97" s="731"/>
      <c r="PDE97" s="731"/>
      <c r="PDF97" s="731"/>
      <c r="PDG97" s="731"/>
      <c r="PDH97" s="731"/>
      <c r="PDI97" s="731"/>
      <c r="PDJ97" s="731"/>
      <c r="PDK97" s="731"/>
      <c r="PDL97" s="731"/>
      <c r="PDM97" s="731"/>
      <c r="PDN97" s="731"/>
      <c r="PDO97" s="731"/>
      <c r="PDP97" s="731"/>
      <c r="PDQ97" s="731"/>
      <c r="PDR97" s="731"/>
      <c r="PDS97" s="731"/>
      <c r="PDT97" s="731"/>
      <c r="PDU97" s="731"/>
      <c r="PDV97" s="731"/>
      <c r="PDW97" s="731"/>
      <c r="PDX97" s="731"/>
      <c r="PDY97" s="731"/>
      <c r="PDZ97" s="731"/>
      <c r="PEA97" s="731"/>
      <c r="PEB97" s="731"/>
      <c r="PEC97" s="731"/>
      <c r="PED97" s="731"/>
      <c r="PEE97" s="731"/>
      <c r="PEF97" s="731"/>
      <c r="PEG97" s="731"/>
      <c r="PEH97" s="731"/>
      <c r="PEI97" s="731"/>
      <c r="PEJ97" s="731"/>
      <c r="PEK97" s="731"/>
      <c r="PEL97" s="731"/>
      <c r="PEM97" s="731"/>
      <c r="PEN97" s="731"/>
      <c r="PEO97" s="731"/>
      <c r="PEP97" s="731"/>
      <c r="PEQ97" s="731"/>
      <c r="PER97" s="731"/>
      <c r="PES97" s="731"/>
      <c r="PET97" s="731"/>
      <c r="PEU97" s="731"/>
      <c r="PEV97" s="731"/>
      <c r="PEW97" s="731"/>
      <c r="PEX97" s="731"/>
      <c r="PEY97" s="731"/>
      <c r="PEZ97" s="731"/>
      <c r="PFA97" s="731"/>
      <c r="PFB97" s="731"/>
      <c r="PFC97" s="731"/>
      <c r="PFD97" s="731"/>
      <c r="PFE97" s="731"/>
      <c r="PFF97" s="731"/>
      <c r="PFG97" s="731"/>
      <c r="PFH97" s="731"/>
      <c r="PFI97" s="731"/>
      <c r="PFJ97" s="731"/>
      <c r="PFK97" s="731"/>
      <c r="PFL97" s="731"/>
      <c r="PFM97" s="731"/>
      <c r="PFN97" s="731"/>
      <c r="PFO97" s="731"/>
      <c r="PFP97" s="731"/>
      <c r="PFQ97" s="731"/>
      <c r="PFR97" s="731"/>
      <c r="PFS97" s="731"/>
      <c r="PFT97" s="731"/>
      <c r="PFU97" s="731"/>
      <c r="PFV97" s="731"/>
      <c r="PFW97" s="731"/>
      <c r="PFX97" s="731"/>
      <c r="PFY97" s="731"/>
      <c r="PFZ97" s="731"/>
      <c r="PGA97" s="731"/>
      <c r="PGB97" s="731"/>
      <c r="PGC97" s="731"/>
      <c r="PGD97" s="731"/>
      <c r="PGE97" s="731"/>
      <c r="PGF97" s="731"/>
      <c r="PGG97" s="731"/>
      <c r="PGH97" s="731"/>
      <c r="PGI97" s="731"/>
      <c r="PGJ97" s="731"/>
      <c r="PGK97" s="731"/>
      <c r="PGL97" s="731"/>
      <c r="PGM97" s="731"/>
      <c r="PGN97" s="731"/>
      <c r="PGO97" s="731"/>
      <c r="PGP97" s="731"/>
      <c r="PGQ97" s="731"/>
      <c r="PGR97" s="731"/>
      <c r="PGS97" s="731"/>
      <c r="PGT97" s="731"/>
      <c r="PGU97" s="731"/>
      <c r="PGV97" s="731"/>
      <c r="PGW97" s="731"/>
      <c r="PGX97" s="731"/>
      <c r="PGY97" s="731"/>
      <c r="PGZ97" s="731"/>
      <c r="PHA97" s="731"/>
      <c r="PHB97" s="731"/>
      <c r="PHC97" s="731"/>
      <c r="PHD97" s="731"/>
      <c r="PHE97" s="731"/>
      <c r="PHF97" s="731"/>
      <c r="PHG97" s="731"/>
      <c r="PHH97" s="731"/>
      <c r="PHI97" s="731"/>
      <c r="PHJ97" s="731"/>
      <c r="PHK97" s="731"/>
      <c r="PHL97" s="731"/>
      <c r="PHM97" s="731"/>
      <c r="PHN97" s="731"/>
      <c r="PHO97" s="731"/>
      <c r="PHP97" s="731"/>
      <c r="PHQ97" s="731"/>
      <c r="PHR97" s="731"/>
      <c r="PHS97" s="731"/>
      <c r="PHT97" s="731"/>
      <c r="PHU97" s="731"/>
      <c r="PHV97" s="731"/>
      <c r="PHW97" s="731"/>
      <c r="PHX97" s="731"/>
      <c r="PHY97" s="731"/>
      <c r="PHZ97" s="731"/>
      <c r="PIA97" s="731"/>
      <c r="PIB97" s="731"/>
      <c r="PIC97" s="731"/>
      <c r="PID97" s="731"/>
      <c r="PIE97" s="731"/>
      <c r="PIF97" s="731"/>
      <c r="PIG97" s="731"/>
      <c r="PIH97" s="731"/>
      <c r="PII97" s="731"/>
      <c r="PIJ97" s="731"/>
      <c r="PIK97" s="731"/>
      <c r="PIL97" s="731"/>
      <c r="PIM97" s="731"/>
      <c r="PIN97" s="731"/>
      <c r="PIO97" s="731"/>
      <c r="PIP97" s="731"/>
      <c r="PIQ97" s="731"/>
      <c r="PIR97" s="731"/>
      <c r="PIS97" s="731"/>
      <c r="PIT97" s="731"/>
      <c r="PIU97" s="731"/>
      <c r="PIV97" s="731"/>
      <c r="PIW97" s="731"/>
      <c r="PIX97" s="731"/>
      <c r="PIY97" s="731"/>
      <c r="PIZ97" s="731"/>
      <c r="PJA97" s="731"/>
      <c r="PJB97" s="731"/>
      <c r="PJC97" s="731"/>
      <c r="PJD97" s="731"/>
      <c r="PJE97" s="731"/>
      <c r="PJF97" s="731"/>
      <c r="PJG97" s="731"/>
      <c r="PJH97" s="731"/>
      <c r="PJI97" s="731"/>
      <c r="PJJ97" s="731"/>
      <c r="PJK97" s="731"/>
      <c r="PJL97" s="731"/>
      <c r="PJM97" s="731"/>
      <c r="PJN97" s="731"/>
      <c r="PJO97" s="731"/>
      <c r="PJP97" s="731"/>
      <c r="PJQ97" s="731"/>
      <c r="PJR97" s="731"/>
      <c r="PJS97" s="731"/>
      <c r="PJT97" s="731"/>
      <c r="PJU97" s="731"/>
      <c r="PJV97" s="731"/>
      <c r="PJW97" s="731"/>
      <c r="PJX97" s="731"/>
      <c r="PJY97" s="731"/>
      <c r="PJZ97" s="731"/>
      <c r="PKA97" s="731"/>
      <c r="PKB97" s="731"/>
      <c r="PKC97" s="731"/>
      <c r="PKD97" s="731"/>
      <c r="PKE97" s="731"/>
      <c r="PKF97" s="731"/>
      <c r="PKG97" s="731"/>
      <c r="PKH97" s="731"/>
      <c r="PKI97" s="731"/>
      <c r="PKJ97" s="731"/>
      <c r="PKK97" s="731"/>
      <c r="PKL97" s="731"/>
      <c r="PKM97" s="731"/>
      <c r="PKN97" s="731"/>
      <c r="PKO97" s="731"/>
      <c r="PKP97" s="731"/>
      <c r="PKQ97" s="731"/>
      <c r="PKR97" s="731"/>
      <c r="PKS97" s="731"/>
      <c r="PKT97" s="731"/>
      <c r="PKU97" s="731"/>
      <c r="PKV97" s="731"/>
      <c r="PKW97" s="731"/>
      <c r="PKX97" s="731"/>
      <c r="PKY97" s="731"/>
      <c r="PKZ97" s="731"/>
      <c r="PLA97" s="731"/>
      <c r="PLB97" s="731"/>
      <c r="PLC97" s="731"/>
      <c r="PLD97" s="731"/>
      <c r="PLE97" s="731"/>
      <c r="PLF97" s="731"/>
      <c r="PLG97" s="731"/>
      <c r="PLH97" s="731"/>
      <c r="PLI97" s="731"/>
      <c r="PLJ97" s="731"/>
      <c r="PLK97" s="731"/>
      <c r="PLL97" s="731"/>
      <c r="PLM97" s="731"/>
      <c r="PLN97" s="731"/>
      <c r="PLO97" s="731"/>
      <c r="PLP97" s="731"/>
      <c r="PLQ97" s="731"/>
      <c r="PLR97" s="731"/>
      <c r="PLS97" s="731"/>
      <c r="PLT97" s="731"/>
      <c r="PLU97" s="731"/>
      <c r="PLV97" s="731"/>
      <c r="PLW97" s="731"/>
      <c r="PLX97" s="731"/>
      <c r="PLY97" s="731"/>
      <c r="PLZ97" s="731"/>
      <c r="PMA97" s="731"/>
      <c r="PMB97" s="731"/>
      <c r="PMC97" s="731"/>
      <c r="PMD97" s="731"/>
      <c r="PME97" s="731"/>
      <c r="PMF97" s="731"/>
      <c r="PMG97" s="731"/>
      <c r="PMH97" s="731"/>
      <c r="PMI97" s="731"/>
      <c r="PMJ97" s="731"/>
      <c r="PMK97" s="731"/>
      <c r="PML97" s="731"/>
      <c r="PMM97" s="731"/>
      <c r="PMN97" s="731"/>
      <c r="PMO97" s="731"/>
      <c r="PMP97" s="731"/>
      <c r="PMQ97" s="731"/>
      <c r="PMR97" s="731"/>
      <c r="PMS97" s="731"/>
      <c r="PMT97" s="731"/>
      <c r="PMU97" s="731"/>
      <c r="PMV97" s="731"/>
      <c r="PMW97" s="731"/>
      <c r="PMX97" s="731"/>
      <c r="PMY97" s="731"/>
      <c r="PMZ97" s="731"/>
      <c r="PNA97" s="731"/>
      <c r="PNB97" s="731"/>
      <c r="PNC97" s="731"/>
      <c r="PND97" s="731"/>
      <c r="PNE97" s="731"/>
      <c r="PNF97" s="731"/>
      <c r="PNG97" s="731"/>
      <c r="PNH97" s="731"/>
      <c r="PNI97" s="731"/>
      <c r="PNJ97" s="731"/>
      <c r="PNK97" s="731"/>
      <c r="PNL97" s="731"/>
      <c r="PNM97" s="731"/>
      <c r="PNN97" s="731"/>
      <c r="PNO97" s="731"/>
      <c r="PNP97" s="731"/>
      <c r="PNQ97" s="731"/>
      <c r="PNR97" s="731"/>
      <c r="PNS97" s="731"/>
      <c r="PNT97" s="731"/>
      <c r="PNU97" s="731"/>
      <c r="PNV97" s="731"/>
      <c r="PNW97" s="731"/>
      <c r="PNX97" s="731"/>
      <c r="PNY97" s="731"/>
      <c r="PNZ97" s="731"/>
      <c r="POA97" s="731"/>
      <c r="POB97" s="731"/>
      <c r="POC97" s="731"/>
      <c r="POD97" s="731"/>
      <c r="POE97" s="731"/>
      <c r="POF97" s="731"/>
      <c r="POG97" s="731"/>
      <c r="POH97" s="731"/>
      <c r="POI97" s="731"/>
      <c r="POJ97" s="731"/>
      <c r="POK97" s="731"/>
      <c r="POL97" s="731"/>
      <c r="POM97" s="731"/>
      <c r="PON97" s="731"/>
      <c r="POO97" s="731"/>
      <c r="POP97" s="731"/>
      <c r="POQ97" s="731"/>
      <c r="POR97" s="731"/>
      <c r="POS97" s="731"/>
      <c r="POT97" s="731"/>
      <c r="POU97" s="731"/>
      <c r="POV97" s="731"/>
      <c r="POW97" s="731"/>
      <c r="POX97" s="731"/>
      <c r="POY97" s="731"/>
      <c r="POZ97" s="731"/>
      <c r="PPA97" s="731"/>
      <c r="PPB97" s="731"/>
      <c r="PPC97" s="731"/>
      <c r="PPD97" s="731"/>
      <c r="PPE97" s="731"/>
      <c r="PPF97" s="731"/>
      <c r="PPG97" s="731"/>
      <c r="PPH97" s="731"/>
      <c r="PPI97" s="731"/>
      <c r="PPJ97" s="731"/>
      <c r="PPK97" s="731"/>
      <c r="PPL97" s="731"/>
      <c r="PPM97" s="731"/>
      <c r="PPN97" s="731"/>
      <c r="PPO97" s="731"/>
      <c r="PPP97" s="731"/>
      <c r="PPQ97" s="731"/>
      <c r="PPR97" s="731"/>
      <c r="PPS97" s="731"/>
      <c r="PPT97" s="731"/>
      <c r="PPU97" s="731"/>
      <c r="PPV97" s="731"/>
      <c r="PPW97" s="731"/>
      <c r="PPX97" s="731"/>
      <c r="PPY97" s="731"/>
      <c r="PPZ97" s="731"/>
      <c r="PQA97" s="731"/>
      <c r="PQB97" s="731"/>
      <c r="PQC97" s="731"/>
      <c r="PQD97" s="731"/>
      <c r="PQE97" s="731"/>
      <c r="PQF97" s="731"/>
      <c r="PQG97" s="731"/>
      <c r="PQH97" s="731"/>
      <c r="PQI97" s="731"/>
      <c r="PQJ97" s="731"/>
      <c r="PQK97" s="731"/>
      <c r="PQL97" s="731"/>
      <c r="PQM97" s="731"/>
      <c r="PQN97" s="731"/>
      <c r="PQO97" s="731"/>
      <c r="PQP97" s="731"/>
      <c r="PQQ97" s="731"/>
      <c r="PQR97" s="731"/>
      <c r="PQS97" s="731"/>
      <c r="PQT97" s="731"/>
      <c r="PQU97" s="731"/>
      <c r="PQV97" s="731"/>
      <c r="PQW97" s="731"/>
      <c r="PQX97" s="731"/>
      <c r="PQY97" s="731"/>
      <c r="PQZ97" s="731"/>
      <c r="PRA97" s="731"/>
      <c r="PRB97" s="731"/>
      <c r="PRC97" s="731"/>
      <c r="PRD97" s="731"/>
      <c r="PRE97" s="731"/>
      <c r="PRF97" s="731"/>
      <c r="PRG97" s="731"/>
      <c r="PRH97" s="731"/>
      <c r="PRI97" s="731"/>
      <c r="PRJ97" s="731"/>
      <c r="PRK97" s="731"/>
      <c r="PRL97" s="731"/>
      <c r="PRM97" s="731"/>
      <c r="PRN97" s="731"/>
      <c r="PRO97" s="731"/>
      <c r="PRP97" s="731"/>
      <c r="PRQ97" s="731"/>
      <c r="PRR97" s="731"/>
      <c r="PRS97" s="731"/>
      <c r="PRT97" s="731"/>
      <c r="PRU97" s="731"/>
      <c r="PRV97" s="731"/>
      <c r="PRW97" s="731"/>
      <c r="PRX97" s="731"/>
      <c r="PRY97" s="731"/>
      <c r="PRZ97" s="731"/>
      <c r="PSA97" s="731"/>
      <c r="PSB97" s="731"/>
      <c r="PSC97" s="731"/>
      <c r="PSD97" s="731"/>
      <c r="PSE97" s="731"/>
      <c r="PSF97" s="731"/>
      <c r="PSG97" s="731"/>
      <c r="PSH97" s="731"/>
      <c r="PSI97" s="731"/>
      <c r="PSJ97" s="731"/>
      <c r="PSK97" s="731"/>
      <c r="PSL97" s="731"/>
      <c r="PSM97" s="731"/>
      <c r="PSN97" s="731"/>
      <c r="PSO97" s="731"/>
      <c r="PSP97" s="731"/>
      <c r="PSQ97" s="731"/>
      <c r="PSR97" s="731"/>
      <c r="PSS97" s="731"/>
      <c r="PST97" s="731"/>
      <c r="PSU97" s="731"/>
      <c r="PSV97" s="731"/>
      <c r="PSW97" s="731"/>
      <c r="PSX97" s="731"/>
      <c r="PSY97" s="731"/>
      <c r="PSZ97" s="731"/>
      <c r="PTA97" s="731"/>
      <c r="PTB97" s="731"/>
      <c r="PTC97" s="731"/>
      <c r="PTD97" s="731"/>
      <c r="PTE97" s="731"/>
      <c r="PTF97" s="731"/>
      <c r="PTG97" s="731"/>
      <c r="PTH97" s="731"/>
      <c r="PTI97" s="731"/>
      <c r="PTJ97" s="731"/>
      <c r="PTK97" s="731"/>
      <c r="PTL97" s="731"/>
      <c r="PTM97" s="731"/>
      <c r="PTN97" s="731"/>
      <c r="PTO97" s="731"/>
      <c r="PTP97" s="731"/>
      <c r="PTQ97" s="731"/>
      <c r="PTR97" s="731"/>
      <c r="PTS97" s="731"/>
      <c r="PTT97" s="731"/>
      <c r="PTU97" s="731"/>
      <c r="PTV97" s="731"/>
      <c r="PTW97" s="731"/>
      <c r="PTX97" s="731"/>
      <c r="PTY97" s="731"/>
      <c r="PTZ97" s="731"/>
      <c r="PUA97" s="731"/>
      <c r="PUB97" s="731"/>
      <c r="PUC97" s="731"/>
      <c r="PUD97" s="731"/>
      <c r="PUE97" s="731"/>
      <c r="PUF97" s="731"/>
      <c r="PUG97" s="731"/>
      <c r="PUH97" s="731"/>
      <c r="PUI97" s="731"/>
      <c r="PUJ97" s="731"/>
      <c r="PUK97" s="731"/>
      <c r="PUL97" s="731"/>
      <c r="PUM97" s="731"/>
      <c r="PUN97" s="731"/>
      <c r="PUO97" s="731"/>
      <c r="PUP97" s="731"/>
      <c r="PUQ97" s="731"/>
      <c r="PUR97" s="731"/>
      <c r="PUS97" s="731"/>
      <c r="PUT97" s="731"/>
      <c r="PUU97" s="731"/>
      <c r="PUV97" s="731"/>
      <c r="PUW97" s="731"/>
      <c r="PUX97" s="731"/>
      <c r="PUY97" s="731"/>
      <c r="PUZ97" s="731"/>
      <c r="PVA97" s="731"/>
      <c r="PVB97" s="731"/>
      <c r="PVC97" s="731"/>
      <c r="PVD97" s="731"/>
      <c r="PVE97" s="731"/>
      <c r="PVF97" s="731"/>
      <c r="PVG97" s="731"/>
      <c r="PVH97" s="731"/>
      <c r="PVI97" s="731"/>
      <c r="PVJ97" s="731"/>
      <c r="PVK97" s="731"/>
      <c r="PVL97" s="731"/>
      <c r="PVM97" s="731"/>
      <c r="PVN97" s="731"/>
      <c r="PVO97" s="731"/>
      <c r="PVP97" s="731"/>
      <c r="PVQ97" s="731"/>
      <c r="PVR97" s="731"/>
      <c r="PVS97" s="731"/>
      <c r="PVT97" s="731"/>
      <c r="PVU97" s="731"/>
      <c r="PVV97" s="731"/>
      <c r="PVW97" s="731"/>
      <c r="PVX97" s="731"/>
      <c r="PVY97" s="731"/>
      <c r="PVZ97" s="731"/>
      <c r="PWA97" s="731"/>
      <c r="PWB97" s="731"/>
      <c r="PWC97" s="731"/>
      <c r="PWD97" s="731"/>
      <c r="PWE97" s="731"/>
      <c r="PWF97" s="731"/>
      <c r="PWG97" s="731"/>
      <c r="PWH97" s="731"/>
      <c r="PWI97" s="731"/>
      <c r="PWJ97" s="731"/>
      <c r="PWK97" s="731"/>
      <c r="PWL97" s="731"/>
      <c r="PWM97" s="731"/>
      <c r="PWN97" s="731"/>
      <c r="PWO97" s="731"/>
      <c r="PWP97" s="731"/>
      <c r="PWQ97" s="731"/>
      <c r="PWR97" s="731"/>
      <c r="PWS97" s="731"/>
      <c r="PWT97" s="731"/>
      <c r="PWU97" s="731"/>
      <c r="PWV97" s="731"/>
      <c r="PWW97" s="731"/>
      <c r="PWX97" s="731"/>
      <c r="PWY97" s="731"/>
      <c r="PWZ97" s="731"/>
      <c r="PXA97" s="731"/>
      <c r="PXB97" s="731"/>
      <c r="PXC97" s="731"/>
      <c r="PXD97" s="731"/>
      <c r="PXE97" s="731"/>
      <c r="PXF97" s="731"/>
      <c r="PXG97" s="731"/>
      <c r="PXH97" s="731"/>
      <c r="PXI97" s="731"/>
      <c r="PXJ97" s="731"/>
      <c r="PXK97" s="731"/>
      <c r="PXL97" s="731"/>
      <c r="PXM97" s="731"/>
      <c r="PXN97" s="731"/>
      <c r="PXO97" s="731"/>
      <c r="PXP97" s="731"/>
      <c r="PXQ97" s="731"/>
      <c r="PXR97" s="731"/>
      <c r="PXS97" s="731"/>
      <c r="PXT97" s="731"/>
      <c r="PXU97" s="731"/>
      <c r="PXV97" s="731"/>
      <c r="PXW97" s="731"/>
      <c r="PXX97" s="731"/>
      <c r="PXY97" s="731"/>
      <c r="PXZ97" s="731"/>
      <c r="PYA97" s="731"/>
      <c r="PYB97" s="731"/>
      <c r="PYC97" s="731"/>
      <c r="PYD97" s="731"/>
      <c r="PYE97" s="731"/>
      <c r="PYF97" s="731"/>
      <c r="PYG97" s="731"/>
      <c r="PYH97" s="731"/>
      <c r="PYI97" s="731"/>
      <c r="PYJ97" s="731"/>
      <c r="PYK97" s="731"/>
      <c r="PYL97" s="731"/>
      <c r="PYM97" s="731"/>
      <c r="PYN97" s="731"/>
      <c r="PYO97" s="731"/>
      <c r="PYP97" s="731"/>
      <c r="PYQ97" s="731"/>
      <c r="PYR97" s="731"/>
      <c r="PYS97" s="731"/>
      <c r="PYT97" s="731"/>
      <c r="PYU97" s="731"/>
      <c r="PYV97" s="731"/>
      <c r="PYW97" s="731"/>
      <c r="PYX97" s="731"/>
      <c r="PYY97" s="731"/>
      <c r="PYZ97" s="731"/>
      <c r="PZA97" s="731"/>
      <c r="PZB97" s="731"/>
      <c r="PZC97" s="731"/>
      <c r="PZD97" s="731"/>
      <c r="PZE97" s="731"/>
      <c r="PZF97" s="731"/>
      <c r="PZG97" s="731"/>
      <c r="PZH97" s="731"/>
      <c r="PZI97" s="731"/>
      <c r="PZJ97" s="731"/>
      <c r="PZK97" s="731"/>
      <c r="PZL97" s="731"/>
      <c r="PZM97" s="731"/>
      <c r="PZN97" s="731"/>
      <c r="PZO97" s="731"/>
      <c r="PZP97" s="731"/>
      <c r="PZQ97" s="731"/>
      <c r="PZR97" s="731"/>
      <c r="PZS97" s="731"/>
      <c r="PZT97" s="731"/>
      <c r="PZU97" s="731"/>
      <c r="PZV97" s="731"/>
      <c r="PZW97" s="731"/>
      <c r="PZX97" s="731"/>
      <c r="PZY97" s="731"/>
      <c r="PZZ97" s="731"/>
      <c r="QAA97" s="731"/>
      <c r="QAB97" s="731"/>
      <c r="QAC97" s="731"/>
      <c r="QAD97" s="731"/>
      <c r="QAE97" s="731"/>
      <c r="QAF97" s="731"/>
      <c r="QAG97" s="731"/>
      <c r="QAH97" s="731"/>
      <c r="QAI97" s="731"/>
      <c r="QAJ97" s="731"/>
      <c r="QAK97" s="731"/>
      <c r="QAL97" s="731"/>
      <c r="QAM97" s="731"/>
      <c r="QAN97" s="731"/>
      <c r="QAO97" s="731"/>
      <c r="QAP97" s="731"/>
      <c r="QAQ97" s="731"/>
      <c r="QAR97" s="731"/>
      <c r="QAS97" s="731"/>
      <c r="QAT97" s="731"/>
      <c r="QAU97" s="731"/>
      <c r="QAV97" s="731"/>
      <c r="QAW97" s="731"/>
      <c r="QAX97" s="731"/>
      <c r="QAY97" s="731"/>
      <c r="QAZ97" s="731"/>
      <c r="QBA97" s="731"/>
      <c r="QBB97" s="731"/>
      <c r="QBC97" s="731"/>
      <c r="QBD97" s="731"/>
      <c r="QBE97" s="731"/>
      <c r="QBF97" s="731"/>
      <c r="QBG97" s="731"/>
      <c r="QBH97" s="731"/>
      <c r="QBI97" s="731"/>
      <c r="QBJ97" s="731"/>
      <c r="QBK97" s="731"/>
      <c r="QBL97" s="731"/>
      <c r="QBM97" s="731"/>
      <c r="QBN97" s="731"/>
      <c r="QBO97" s="731"/>
      <c r="QBP97" s="731"/>
      <c r="QBQ97" s="731"/>
      <c r="QBR97" s="731"/>
      <c r="QBS97" s="731"/>
      <c r="QBT97" s="731"/>
      <c r="QBU97" s="731"/>
      <c r="QBV97" s="731"/>
      <c r="QBW97" s="731"/>
      <c r="QBX97" s="731"/>
      <c r="QBY97" s="731"/>
      <c r="QBZ97" s="731"/>
      <c r="QCA97" s="731"/>
      <c r="QCB97" s="731"/>
      <c r="QCC97" s="731"/>
      <c r="QCD97" s="731"/>
      <c r="QCE97" s="731"/>
      <c r="QCF97" s="731"/>
      <c r="QCG97" s="731"/>
      <c r="QCH97" s="731"/>
      <c r="QCI97" s="731"/>
      <c r="QCJ97" s="731"/>
      <c r="QCK97" s="731"/>
      <c r="QCL97" s="731"/>
      <c r="QCM97" s="731"/>
      <c r="QCN97" s="731"/>
      <c r="QCO97" s="731"/>
      <c r="QCP97" s="731"/>
      <c r="QCQ97" s="731"/>
      <c r="QCR97" s="731"/>
      <c r="QCS97" s="731"/>
      <c r="QCT97" s="731"/>
      <c r="QCU97" s="731"/>
      <c r="QCV97" s="731"/>
      <c r="QCW97" s="731"/>
      <c r="QCX97" s="731"/>
      <c r="QCY97" s="731"/>
      <c r="QCZ97" s="731"/>
      <c r="QDA97" s="731"/>
      <c r="QDB97" s="731"/>
      <c r="QDC97" s="731"/>
      <c r="QDD97" s="731"/>
      <c r="QDE97" s="731"/>
      <c r="QDF97" s="731"/>
      <c r="QDG97" s="731"/>
      <c r="QDH97" s="731"/>
      <c r="QDI97" s="731"/>
      <c r="QDJ97" s="731"/>
      <c r="QDK97" s="731"/>
      <c r="QDL97" s="731"/>
      <c r="QDM97" s="731"/>
      <c r="QDN97" s="731"/>
      <c r="QDO97" s="731"/>
      <c r="QDP97" s="731"/>
      <c r="QDQ97" s="731"/>
      <c r="QDR97" s="731"/>
      <c r="QDS97" s="731"/>
      <c r="QDT97" s="731"/>
      <c r="QDU97" s="731"/>
      <c r="QDV97" s="731"/>
      <c r="QDW97" s="731"/>
      <c r="QDX97" s="731"/>
      <c r="QDY97" s="731"/>
      <c r="QDZ97" s="731"/>
      <c r="QEA97" s="731"/>
      <c r="QEB97" s="731"/>
      <c r="QEC97" s="731"/>
      <c r="QED97" s="731"/>
      <c r="QEE97" s="731"/>
      <c r="QEF97" s="731"/>
      <c r="QEG97" s="731"/>
      <c r="QEH97" s="731"/>
      <c r="QEI97" s="731"/>
      <c r="QEJ97" s="731"/>
      <c r="QEK97" s="731"/>
      <c r="QEL97" s="731"/>
      <c r="QEM97" s="731"/>
      <c r="QEN97" s="731"/>
      <c r="QEO97" s="731"/>
      <c r="QEP97" s="731"/>
      <c r="QEQ97" s="731"/>
      <c r="QER97" s="731"/>
      <c r="QES97" s="731"/>
      <c r="QET97" s="731"/>
      <c r="QEU97" s="731"/>
      <c r="QEV97" s="731"/>
      <c r="QEW97" s="731"/>
      <c r="QEX97" s="731"/>
      <c r="QEY97" s="731"/>
      <c r="QEZ97" s="731"/>
      <c r="QFA97" s="731"/>
      <c r="QFB97" s="731"/>
      <c r="QFC97" s="731"/>
      <c r="QFD97" s="731"/>
      <c r="QFE97" s="731"/>
      <c r="QFF97" s="731"/>
      <c r="QFG97" s="731"/>
      <c r="QFH97" s="731"/>
      <c r="QFI97" s="731"/>
      <c r="QFJ97" s="731"/>
      <c r="QFK97" s="731"/>
      <c r="QFL97" s="731"/>
      <c r="QFM97" s="731"/>
      <c r="QFN97" s="731"/>
      <c r="QFO97" s="731"/>
      <c r="QFP97" s="731"/>
      <c r="QFQ97" s="731"/>
      <c r="QFR97" s="731"/>
      <c r="QFS97" s="731"/>
      <c r="QFT97" s="731"/>
      <c r="QFU97" s="731"/>
      <c r="QFV97" s="731"/>
      <c r="QFW97" s="731"/>
      <c r="QFX97" s="731"/>
      <c r="QFY97" s="731"/>
      <c r="QFZ97" s="731"/>
      <c r="QGA97" s="731"/>
      <c r="QGB97" s="731"/>
      <c r="QGC97" s="731"/>
      <c r="QGD97" s="731"/>
      <c r="QGE97" s="731"/>
      <c r="QGF97" s="731"/>
      <c r="QGG97" s="731"/>
      <c r="QGH97" s="731"/>
      <c r="QGI97" s="731"/>
      <c r="QGJ97" s="731"/>
      <c r="QGK97" s="731"/>
      <c r="QGL97" s="731"/>
      <c r="QGM97" s="731"/>
      <c r="QGN97" s="731"/>
      <c r="QGO97" s="731"/>
      <c r="QGP97" s="731"/>
      <c r="QGQ97" s="731"/>
      <c r="QGR97" s="731"/>
      <c r="QGS97" s="731"/>
      <c r="QGT97" s="731"/>
      <c r="QGU97" s="731"/>
      <c r="QGV97" s="731"/>
      <c r="QGW97" s="731"/>
      <c r="QGX97" s="731"/>
      <c r="QGY97" s="731"/>
      <c r="QGZ97" s="731"/>
      <c r="QHA97" s="731"/>
      <c r="QHB97" s="731"/>
      <c r="QHC97" s="731"/>
      <c r="QHD97" s="731"/>
      <c r="QHE97" s="731"/>
      <c r="QHF97" s="731"/>
      <c r="QHG97" s="731"/>
      <c r="QHH97" s="731"/>
      <c r="QHI97" s="731"/>
      <c r="QHJ97" s="731"/>
      <c r="QHK97" s="731"/>
      <c r="QHL97" s="731"/>
      <c r="QHM97" s="731"/>
      <c r="QHN97" s="731"/>
      <c r="QHO97" s="731"/>
      <c r="QHP97" s="731"/>
      <c r="QHQ97" s="731"/>
      <c r="QHR97" s="731"/>
      <c r="QHS97" s="731"/>
      <c r="QHT97" s="731"/>
      <c r="QHU97" s="731"/>
      <c r="QHV97" s="731"/>
      <c r="QHW97" s="731"/>
      <c r="QHX97" s="731"/>
      <c r="QHY97" s="731"/>
      <c r="QHZ97" s="731"/>
      <c r="QIA97" s="731"/>
      <c r="QIB97" s="731"/>
      <c r="QIC97" s="731"/>
      <c r="QID97" s="731"/>
      <c r="QIE97" s="731"/>
      <c r="QIF97" s="731"/>
      <c r="QIG97" s="731"/>
      <c r="QIH97" s="731"/>
      <c r="QII97" s="731"/>
      <c r="QIJ97" s="731"/>
      <c r="QIK97" s="731"/>
      <c r="QIL97" s="731"/>
      <c r="QIM97" s="731"/>
      <c r="QIN97" s="731"/>
      <c r="QIO97" s="731"/>
      <c r="QIP97" s="731"/>
      <c r="QIQ97" s="731"/>
      <c r="QIR97" s="731"/>
      <c r="QIS97" s="731"/>
      <c r="QIT97" s="731"/>
      <c r="QIU97" s="731"/>
      <c r="QIV97" s="731"/>
      <c r="QIW97" s="731"/>
      <c r="QIX97" s="731"/>
      <c r="QIY97" s="731"/>
      <c r="QIZ97" s="731"/>
      <c r="QJA97" s="731"/>
      <c r="QJB97" s="731"/>
      <c r="QJC97" s="731"/>
      <c r="QJD97" s="731"/>
      <c r="QJE97" s="731"/>
      <c r="QJF97" s="731"/>
      <c r="QJG97" s="731"/>
      <c r="QJH97" s="731"/>
      <c r="QJI97" s="731"/>
      <c r="QJJ97" s="731"/>
      <c r="QJK97" s="731"/>
      <c r="QJL97" s="731"/>
      <c r="QJM97" s="731"/>
      <c r="QJN97" s="731"/>
      <c r="QJO97" s="731"/>
      <c r="QJP97" s="731"/>
      <c r="QJQ97" s="731"/>
      <c r="QJR97" s="731"/>
      <c r="QJS97" s="731"/>
      <c r="QJT97" s="731"/>
      <c r="QJU97" s="731"/>
      <c r="QJV97" s="731"/>
      <c r="QJW97" s="731"/>
      <c r="QJX97" s="731"/>
      <c r="QJY97" s="731"/>
      <c r="QJZ97" s="731"/>
      <c r="QKA97" s="731"/>
      <c r="QKB97" s="731"/>
      <c r="QKC97" s="731"/>
      <c r="QKD97" s="731"/>
      <c r="QKE97" s="731"/>
      <c r="QKF97" s="731"/>
      <c r="QKG97" s="731"/>
      <c r="QKH97" s="731"/>
      <c r="QKI97" s="731"/>
      <c r="QKJ97" s="731"/>
      <c r="QKK97" s="731"/>
      <c r="QKL97" s="731"/>
      <c r="QKM97" s="731"/>
      <c r="QKN97" s="731"/>
      <c r="QKO97" s="731"/>
      <c r="QKP97" s="731"/>
      <c r="QKQ97" s="731"/>
      <c r="QKR97" s="731"/>
      <c r="QKS97" s="731"/>
      <c r="QKT97" s="731"/>
      <c r="QKU97" s="731"/>
      <c r="QKV97" s="731"/>
      <c r="QKW97" s="731"/>
      <c r="QKX97" s="731"/>
      <c r="QKY97" s="731"/>
      <c r="QKZ97" s="731"/>
      <c r="QLA97" s="731"/>
      <c r="QLB97" s="731"/>
      <c r="QLC97" s="731"/>
      <c r="QLD97" s="731"/>
      <c r="QLE97" s="731"/>
      <c r="QLF97" s="731"/>
      <c r="QLG97" s="731"/>
      <c r="QLH97" s="731"/>
      <c r="QLI97" s="731"/>
      <c r="QLJ97" s="731"/>
      <c r="QLK97" s="731"/>
      <c r="QLL97" s="731"/>
      <c r="QLM97" s="731"/>
      <c r="QLN97" s="731"/>
      <c r="QLO97" s="731"/>
      <c r="QLP97" s="731"/>
      <c r="QLQ97" s="731"/>
      <c r="QLR97" s="731"/>
      <c r="QLS97" s="731"/>
      <c r="QLT97" s="731"/>
      <c r="QLU97" s="731"/>
      <c r="QLV97" s="731"/>
      <c r="QLW97" s="731"/>
      <c r="QLX97" s="731"/>
      <c r="QLY97" s="731"/>
      <c r="QLZ97" s="731"/>
      <c r="QMA97" s="731"/>
      <c r="QMB97" s="731"/>
      <c r="QMC97" s="731"/>
      <c r="QMD97" s="731"/>
      <c r="QME97" s="731"/>
      <c r="QMF97" s="731"/>
      <c r="QMG97" s="731"/>
      <c r="QMH97" s="731"/>
      <c r="QMI97" s="731"/>
      <c r="QMJ97" s="731"/>
      <c r="QMK97" s="731"/>
      <c r="QML97" s="731"/>
      <c r="QMM97" s="731"/>
      <c r="QMN97" s="731"/>
      <c r="QMO97" s="731"/>
      <c r="QMP97" s="731"/>
      <c r="QMQ97" s="731"/>
      <c r="QMR97" s="731"/>
      <c r="QMS97" s="731"/>
      <c r="QMT97" s="731"/>
      <c r="QMU97" s="731"/>
      <c r="QMV97" s="731"/>
      <c r="QMW97" s="731"/>
      <c r="QMX97" s="731"/>
      <c r="QMY97" s="731"/>
      <c r="QMZ97" s="731"/>
      <c r="QNA97" s="731"/>
      <c r="QNB97" s="731"/>
      <c r="QNC97" s="731"/>
      <c r="QND97" s="731"/>
      <c r="QNE97" s="731"/>
      <c r="QNF97" s="731"/>
      <c r="QNG97" s="731"/>
      <c r="QNH97" s="731"/>
      <c r="QNI97" s="731"/>
      <c r="QNJ97" s="731"/>
      <c r="QNK97" s="731"/>
      <c r="QNL97" s="731"/>
      <c r="QNM97" s="731"/>
      <c r="QNN97" s="731"/>
      <c r="QNO97" s="731"/>
      <c r="QNP97" s="731"/>
      <c r="QNQ97" s="731"/>
      <c r="QNR97" s="731"/>
      <c r="QNS97" s="731"/>
      <c r="QNT97" s="731"/>
      <c r="QNU97" s="731"/>
      <c r="QNV97" s="731"/>
      <c r="QNW97" s="731"/>
      <c r="QNX97" s="731"/>
      <c r="QNY97" s="731"/>
      <c r="QNZ97" s="731"/>
      <c r="QOA97" s="731"/>
      <c r="QOB97" s="731"/>
      <c r="QOC97" s="731"/>
      <c r="QOD97" s="731"/>
      <c r="QOE97" s="731"/>
      <c r="QOF97" s="731"/>
      <c r="QOG97" s="731"/>
      <c r="QOH97" s="731"/>
      <c r="QOI97" s="731"/>
      <c r="QOJ97" s="731"/>
      <c r="QOK97" s="731"/>
      <c r="QOL97" s="731"/>
      <c r="QOM97" s="731"/>
      <c r="QON97" s="731"/>
      <c r="QOO97" s="731"/>
      <c r="QOP97" s="731"/>
      <c r="QOQ97" s="731"/>
      <c r="QOR97" s="731"/>
      <c r="QOS97" s="731"/>
      <c r="QOT97" s="731"/>
      <c r="QOU97" s="731"/>
      <c r="QOV97" s="731"/>
      <c r="QOW97" s="731"/>
      <c r="QOX97" s="731"/>
      <c r="QOY97" s="731"/>
      <c r="QOZ97" s="731"/>
      <c r="QPA97" s="731"/>
      <c r="QPB97" s="731"/>
      <c r="QPC97" s="731"/>
      <c r="QPD97" s="731"/>
      <c r="QPE97" s="731"/>
      <c r="QPF97" s="731"/>
      <c r="QPG97" s="731"/>
      <c r="QPH97" s="731"/>
      <c r="QPI97" s="731"/>
      <c r="QPJ97" s="731"/>
      <c r="QPK97" s="731"/>
      <c r="QPL97" s="731"/>
      <c r="QPM97" s="731"/>
      <c r="QPN97" s="731"/>
      <c r="QPO97" s="731"/>
      <c r="QPP97" s="731"/>
      <c r="QPQ97" s="731"/>
      <c r="QPR97" s="731"/>
      <c r="QPS97" s="731"/>
      <c r="QPT97" s="731"/>
      <c r="QPU97" s="731"/>
      <c r="QPV97" s="731"/>
      <c r="QPW97" s="731"/>
      <c r="QPX97" s="731"/>
      <c r="QPY97" s="731"/>
      <c r="QPZ97" s="731"/>
      <c r="QQA97" s="731"/>
      <c r="QQB97" s="731"/>
      <c r="QQC97" s="731"/>
      <c r="QQD97" s="731"/>
      <c r="QQE97" s="731"/>
      <c r="QQF97" s="731"/>
      <c r="QQG97" s="731"/>
      <c r="QQH97" s="731"/>
      <c r="QQI97" s="731"/>
      <c r="QQJ97" s="731"/>
      <c r="QQK97" s="731"/>
      <c r="QQL97" s="731"/>
      <c r="QQM97" s="731"/>
      <c r="QQN97" s="731"/>
      <c r="QQO97" s="731"/>
      <c r="QQP97" s="731"/>
      <c r="QQQ97" s="731"/>
      <c r="QQR97" s="731"/>
      <c r="QQS97" s="731"/>
      <c r="QQT97" s="731"/>
      <c r="QQU97" s="731"/>
      <c r="QQV97" s="731"/>
      <c r="QQW97" s="731"/>
      <c r="QQX97" s="731"/>
      <c r="QQY97" s="731"/>
      <c r="QQZ97" s="731"/>
      <c r="QRA97" s="731"/>
      <c r="QRB97" s="731"/>
      <c r="QRC97" s="731"/>
      <c r="QRD97" s="731"/>
      <c r="QRE97" s="731"/>
      <c r="QRF97" s="731"/>
      <c r="QRG97" s="731"/>
      <c r="QRH97" s="731"/>
      <c r="QRI97" s="731"/>
      <c r="QRJ97" s="731"/>
      <c r="QRK97" s="731"/>
      <c r="QRL97" s="731"/>
      <c r="QRM97" s="731"/>
      <c r="QRN97" s="731"/>
      <c r="QRO97" s="731"/>
      <c r="QRP97" s="731"/>
      <c r="QRQ97" s="731"/>
      <c r="QRR97" s="731"/>
      <c r="QRS97" s="731"/>
      <c r="QRT97" s="731"/>
      <c r="QRU97" s="731"/>
      <c r="QRV97" s="731"/>
      <c r="QRW97" s="731"/>
      <c r="QRX97" s="731"/>
      <c r="QRY97" s="731"/>
      <c r="QRZ97" s="731"/>
      <c r="QSA97" s="731"/>
      <c r="QSB97" s="731"/>
      <c r="QSC97" s="731"/>
      <c r="QSD97" s="731"/>
      <c r="QSE97" s="731"/>
      <c r="QSF97" s="731"/>
      <c r="QSG97" s="731"/>
      <c r="QSH97" s="731"/>
      <c r="QSI97" s="731"/>
      <c r="QSJ97" s="731"/>
      <c r="QSK97" s="731"/>
      <c r="QSL97" s="731"/>
      <c r="QSM97" s="731"/>
      <c r="QSN97" s="731"/>
      <c r="QSO97" s="731"/>
      <c r="QSP97" s="731"/>
      <c r="QSQ97" s="731"/>
      <c r="QSR97" s="731"/>
      <c r="QSS97" s="731"/>
      <c r="QST97" s="731"/>
      <c r="QSU97" s="731"/>
      <c r="QSV97" s="731"/>
      <c r="QSW97" s="731"/>
      <c r="QSX97" s="731"/>
      <c r="QSY97" s="731"/>
      <c r="QSZ97" s="731"/>
      <c r="QTA97" s="731"/>
      <c r="QTB97" s="731"/>
      <c r="QTC97" s="731"/>
      <c r="QTD97" s="731"/>
      <c r="QTE97" s="731"/>
      <c r="QTF97" s="731"/>
      <c r="QTG97" s="731"/>
      <c r="QTH97" s="731"/>
      <c r="QTI97" s="731"/>
      <c r="QTJ97" s="731"/>
      <c r="QTK97" s="731"/>
      <c r="QTL97" s="731"/>
      <c r="QTM97" s="731"/>
      <c r="QTN97" s="731"/>
      <c r="QTO97" s="731"/>
      <c r="QTP97" s="731"/>
      <c r="QTQ97" s="731"/>
      <c r="QTR97" s="731"/>
      <c r="QTS97" s="731"/>
      <c r="QTT97" s="731"/>
      <c r="QTU97" s="731"/>
      <c r="QTV97" s="731"/>
      <c r="QTW97" s="731"/>
      <c r="QTX97" s="731"/>
      <c r="QTY97" s="731"/>
      <c r="QTZ97" s="731"/>
      <c r="QUA97" s="731"/>
      <c r="QUB97" s="731"/>
      <c r="QUC97" s="731"/>
      <c r="QUD97" s="731"/>
      <c r="QUE97" s="731"/>
      <c r="QUF97" s="731"/>
      <c r="QUG97" s="731"/>
      <c r="QUH97" s="731"/>
      <c r="QUI97" s="731"/>
      <c r="QUJ97" s="731"/>
      <c r="QUK97" s="731"/>
      <c r="QUL97" s="731"/>
      <c r="QUM97" s="731"/>
      <c r="QUN97" s="731"/>
      <c r="QUO97" s="731"/>
      <c r="QUP97" s="731"/>
      <c r="QUQ97" s="731"/>
      <c r="QUR97" s="731"/>
      <c r="QUS97" s="731"/>
      <c r="QUT97" s="731"/>
      <c r="QUU97" s="731"/>
      <c r="QUV97" s="731"/>
      <c r="QUW97" s="731"/>
      <c r="QUX97" s="731"/>
      <c r="QUY97" s="731"/>
      <c r="QUZ97" s="731"/>
      <c r="QVA97" s="731"/>
      <c r="QVB97" s="731"/>
      <c r="QVC97" s="731"/>
      <c r="QVD97" s="731"/>
      <c r="QVE97" s="731"/>
      <c r="QVF97" s="731"/>
      <c r="QVG97" s="731"/>
      <c r="QVH97" s="731"/>
      <c r="QVI97" s="731"/>
      <c r="QVJ97" s="731"/>
      <c r="QVK97" s="731"/>
      <c r="QVL97" s="731"/>
      <c r="QVM97" s="731"/>
      <c r="QVN97" s="731"/>
      <c r="QVO97" s="731"/>
      <c r="QVP97" s="731"/>
      <c r="QVQ97" s="731"/>
      <c r="QVR97" s="731"/>
      <c r="QVS97" s="731"/>
      <c r="QVT97" s="731"/>
      <c r="QVU97" s="731"/>
      <c r="QVV97" s="731"/>
      <c r="QVW97" s="731"/>
      <c r="QVX97" s="731"/>
      <c r="QVY97" s="731"/>
      <c r="QVZ97" s="731"/>
      <c r="QWA97" s="731"/>
      <c r="QWB97" s="731"/>
      <c r="QWC97" s="731"/>
      <c r="QWD97" s="731"/>
      <c r="QWE97" s="731"/>
      <c r="QWF97" s="731"/>
      <c r="QWG97" s="731"/>
      <c r="QWH97" s="731"/>
      <c r="QWI97" s="731"/>
      <c r="QWJ97" s="731"/>
      <c r="QWK97" s="731"/>
      <c r="QWL97" s="731"/>
      <c r="QWM97" s="731"/>
      <c r="QWN97" s="731"/>
      <c r="QWO97" s="731"/>
      <c r="QWP97" s="731"/>
      <c r="QWQ97" s="731"/>
      <c r="QWR97" s="731"/>
      <c r="QWS97" s="731"/>
      <c r="QWT97" s="731"/>
      <c r="QWU97" s="731"/>
      <c r="QWV97" s="731"/>
      <c r="QWW97" s="731"/>
      <c r="QWX97" s="731"/>
      <c r="QWY97" s="731"/>
      <c r="QWZ97" s="731"/>
      <c r="QXA97" s="731"/>
      <c r="QXB97" s="731"/>
      <c r="QXC97" s="731"/>
      <c r="QXD97" s="731"/>
      <c r="QXE97" s="731"/>
      <c r="QXF97" s="731"/>
      <c r="QXG97" s="731"/>
      <c r="QXH97" s="731"/>
      <c r="QXI97" s="731"/>
      <c r="QXJ97" s="731"/>
      <c r="QXK97" s="731"/>
      <c r="QXL97" s="731"/>
      <c r="QXM97" s="731"/>
      <c r="QXN97" s="731"/>
      <c r="QXO97" s="731"/>
      <c r="QXP97" s="731"/>
      <c r="QXQ97" s="731"/>
      <c r="QXR97" s="731"/>
      <c r="QXS97" s="731"/>
      <c r="QXT97" s="731"/>
      <c r="QXU97" s="731"/>
      <c r="QXV97" s="731"/>
      <c r="QXW97" s="731"/>
      <c r="QXX97" s="731"/>
      <c r="QXY97" s="731"/>
      <c r="QXZ97" s="731"/>
      <c r="QYA97" s="731"/>
      <c r="QYB97" s="731"/>
      <c r="QYC97" s="731"/>
      <c r="QYD97" s="731"/>
      <c r="QYE97" s="731"/>
      <c r="QYF97" s="731"/>
      <c r="QYG97" s="731"/>
      <c r="QYH97" s="731"/>
      <c r="QYI97" s="731"/>
      <c r="QYJ97" s="731"/>
      <c r="QYK97" s="731"/>
      <c r="QYL97" s="731"/>
      <c r="QYM97" s="731"/>
      <c r="QYN97" s="731"/>
      <c r="QYO97" s="731"/>
      <c r="QYP97" s="731"/>
      <c r="QYQ97" s="731"/>
      <c r="QYR97" s="731"/>
      <c r="QYS97" s="731"/>
      <c r="QYT97" s="731"/>
      <c r="QYU97" s="731"/>
      <c r="QYV97" s="731"/>
      <c r="QYW97" s="731"/>
      <c r="QYX97" s="731"/>
      <c r="QYY97" s="731"/>
      <c r="QYZ97" s="731"/>
      <c r="QZA97" s="731"/>
      <c r="QZB97" s="731"/>
      <c r="QZC97" s="731"/>
      <c r="QZD97" s="731"/>
      <c r="QZE97" s="731"/>
      <c r="QZF97" s="731"/>
      <c r="QZG97" s="731"/>
      <c r="QZH97" s="731"/>
      <c r="QZI97" s="731"/>
      <c r="QZJ97" s="731"/>
      <c r="QZK97" s="731"/>
      <c r="QZL97" s="731"/>
      <c r="QZM97" s="731"/>
      <c r="QZN97" s="731"/>
      <c r="QZO97" s="731"/>
      <c r="QZP97" s="731"/>
      <c r="QZQ97" s="731"/>
      <c r="QZR97" s="731"/>
      <c r="QZS97" s="731"/>
      <c r="QZT97" s="731"/>
      <c r="QZU97" s="731"/>
      <c r="QZV97" s="731"/>
      <c r="QZW97" s="731"/>
      <c r="QZX97" s="731"/>
      <c r="QZY97" s="731"/>
      <c r="QZZ97" s="731"/>
      <c r="RAA97" s="731"/>
      <c r="RAB97" s="731"/>
      <c r="RAC97" s="731"/>
      <c r="RAD97" s="731"/>
      <c r="RAE97" s="731"/>
      <c r="RAF97" s="731"/>
      <c r="RAG97" s="731"/>
      <c r="RAH97" s="731"/>
      <c r="RAI97" s="731"/>
      <c r="RAJ97" s="731"/>
      <c r="RAK97" s="731"/>
      <c r="RAL97" s="731"/>
      <c r="RAM97" s="731"/>
      <c r="RAN97" s="731"/>
      <c r="RAO97" s="731"/>
      <c r="RAP97" s="731"/>
      <c r="RAQ97" s="731"/>
      <c r="RAR97" s="731"/>
      <c r="RAS97" s="731"/>
      <c r="RAT97" s="731"/>
      <c r="RAU97" s="731"/>
      <c r="RAV97" s="731"/>
      <c r="RAW97" s="731"/>
      <c r="RAX97" s="731"/>
      <c r="RAY97" s="731"/>
      <c r="RAZ97" s="731"/>
      <c r="RBA97" s="731"/>
      <c r="RBB97" s="731"/>
      <c r="RBC97" s="731"/>
      <c r="RBD97" s="731"/>
      <c r="RBE97" s="731"/>
      <c r="RBF97" s="731"/>
      <c r="RBG97" s="731"/>
      <c r="RBH97" s="731"/>
      <c r="RBI97" s="731"/>
      <c r="RBJ97" s="731"/>
      <c r="RBK97" s="731"/>
      <c r="RBL97" s="731"/>
      <c r="RBM97" s="731"/>
      <c r="RBN97" s="731"/>
      <c r="RBO97" s="731"/>
      <c r="RBP97" s="731"/>
      <c r="RBQ97" s="731"/>
      <c r="RBR97" s="731"/>
      <c r="RBS97" s="731"/>
      <c r="RBT97" s="731"/>
      <c r="RBU97" s="731"/>
      <c r="RBV97" s="731"/>
      <c r="RBW97" s="731"/>
      <c r="RBX97" s="731"/>
      <c r="RBY97" s="731"/>
      <c r="RBZ97" s="731"/>
      <c r="RCA97" s="731"/>
      <c r="RCB97" s="731"/>
      <c r="RCC97" s="731"/>
      <c r="RCD97" s="731"/>
      <c r="RCE97" s="731"/>
      <c r="RCF97" s="731"/>
      <c r="RCG97" s="731"/>
      <c r="RCH97" s="731"/>
      <c r="RCI97" s="731"/>
      <c r="RCJ97" s="731"/>
      <c r="RCK97" s="731"/>
      <c r="RCL97" s="731"/>
      <c r="RCM97" s="731"/>
      <c r="RCN97" s="731"/>
      <c r="RCO97" s="731"/>
      <c r="RCP97" s="731"/>
      <c r="RCQ97" s="731"/>
      <c r="RCR97" s="731"/>
      <c r="RCS97" s="731"/>
      <c r="RCT97" s="731"/>
      <c r="RCU97" s="731"/>
      <c r="RCV97" s="731"/>
      <c r="RCW97" s="731"/>
      <c r="RCX97" s="731"/>
      <c r="RCY97" s="731"/>
      <c r="RCZ97" s="731"/>
      <c r="RDA97" s="731"/>
      <c r="RDB97" s="731"/>
      <c r="RDC97" s="731"/>
      <c r="RDD97" s="731"/>
      <c r="RDE97" s="731"/>
      <c r="RDF97" s="731"/>
      <c r="RDG97" s="731"/>
      <c r="RDH97" s="731"/>
      <c r="RDI97" s="731"/>
      <c r="RDJ97" s="731"/>
      <c r="RDK97" s="731"/>
      <c r="RDL97" s="731"/>
      <c r="RDM97" s="731"/>
      <c r="RDN97" s="731"/>
      <c r="RDO97" s="731"/>
      <c r="RDP97" s="731"/>
      <c r="RDQ97" s="731"/>
      <c r="RDR97" s="731"/>
      <c r="RDS97" s="731"/>
      <c r="RDT97" s="731"/>
      <c r="RDU97" s="731"/>
      <c r="RDV97" s="731"/>
      <c r="RDW97" s="731"/>
      <c r="RDX97" s="731"/>
      <c r="RDY97" s="731"/>
      <c r="RDZ97" s="731"/>
      <c r="REA97" s="731"/>
      <c r="REB97" s="731"/>
      <c r="REC97" s="731"/>
      <c r="RED97" s="731"/>
      <c r="REE97" s="731"/>
      <c r="REF97" s="731"/>
      <c r="REG97" s="731"/>
      <c r="REH97" s="731"/>
      <c r="REI97" s="731"/>
      <c r="REJ97" s="731"/>
      <c r="REK97" s="731"/>
      <c r="REL97" s="731"/>
      <c r="REM97" s="731"/>
      <c r="REN97" s="731"/>
      <c r="REO97" s="731"/>
      <c r="REP97" s="731"/>
      <c r="REQ97" s="731"/>
      <c r="RER97" s="731"/>
      <c r="RES97" s="731"/>
      <c r="RET97" s="731"/>
      <c r="REU97" s="731"/>
      <c r="REV97" s="731"/>
      <c r="REW97" s="731"/>
      <c r="REX97" s="731"/>
      <c r="REY97" s="731"/>
      <c r="REZ97" s="731"/>
      <c r="RFA97" s="731"/>
      <c r="RFB97" s="731"/>
      <c r="RFC97" s="731"/>
      <c r="RFD97" s="731"/>
      <c r="RFE97" s="731"/>
      <c r="RFF97" s="731"/>
      <c r="RFG97" s="731"/>
      <c r="RFH97" s="731"/>
      <c r="RFI97" s="731"/>
      <c r="RFJ97" s="731"/>
      <c r="RFK97" s="731"/>
      <c r="RFL97" s="731"/>
      <c r="RFM97" s="731"/>
      <c r="RFN97" s="731"/>
      <c r="RFO97" s="731"/>
      <c r="RFP97" s="731"/>
      <c r="RFQ97" s="731"/>
      <c r="RFR97" s="731"/>
      <c r="RFS97" s="731"/>
      <c r="RFT97" s="731"/>
      <c r="RFU97" s="731"/>
      <c r="RFV97" s="731"/>
      <c r="RFW97" s="731"/>
      <c r="RFX97" s="731"/>
      <c r="RFY97" s="731"/>
      <c r="RFZ97" s="731"/>
      <c r="RGA97" s="731"/>
      <c r="RGB97" s="731"/>
      <c r="RGC97" s="731"/>
      <c r="RGD97" s="731"/>
      <c r="RGE97" s="731"/>
      <c r="RGF97" s="731"/>
      <c r="RGG97" s="731"/>
      <c r="RGH97" s="731"/>
      <c r="RGI97" s="731"/>
      <c r="RGJ97" s="731"/>
      <c r="RGK97" s="731"/>
      <c r="RGL97" s="731"/>
      <c r="RGM97" s="731"/>
      <c r="RGN97" s="731"/>
      <c r="RGO97" s="731"/>
      <c r="RGP97" s="731"/>
      <c r="RGQ97" s="731"/>
      <c r="RGR97" s="731"/>
      <c r="RGS97" s="731"/>
      <c r="RGT97" s="731"/>
      <c r="RGU97" s="731"/>
      <c r="RGV97" s="731"/>
      <c r="RGW97" s="731"/>
      <c r="RGX97" s="731"/>
      <c r="RGY97" s="731"/>
      <c r="RGZ97" s="731"/>
      <c r="RHA97" s="731"/>
      <c r="RHB97" s="731"/>
      <c r="RHC97" s="731"/>
      <c r="RHD97" s="731"/>
      <c r="RHE97" s="731"/>
      <c r="RHF97" s="731"/>
      <c r="RHG97" s="731"/>
      <c r="RHH97" s="731"/>
      <c r="RHI97" s="731"/>
      <c r="RHJ97" s="731"/>
      <c r="RHK97" s="731"/>
      <c r="RHL97" s="731"/>
      <c r="RHM97" s="731"/>
      <c r="RHN97" s="731"/>
      <c r="RHO97" s="731"/>
      <c r="RHP97" s="731"/>
      <c r="RHQ97" s="731"/>
      <c r="RHR97" s="731"/>
      <c r="RHS97" s="731"/>
      <c r="RHT97" s="731"/>
      <c r="RHU97" s="731"/>
      <c r="RHV97" s="731"/>
      <c r="RHW97" s="731"/>
      <c r="RHX97" s="731"/>
      <c r="RHY97" s="731"/>
      <c r="RHZ97" s="731"/>
      <c r="RIA97" s="731"/>
      <c r="RIB97" s="731"/>
      <c r="RIC97" s="731"/>
      <c r="RID97" s="731"/>
      <c r="RIE97" s="731"/>
      <c r="RIF97" s="731"/>
      <c r="RIG97" s="731"/>
      <c r="RIH97" s="731"/>
      <c r="RII97" s="731"/>
      <c r="RIJ97" s="731"/>
      <c r="RIK97" s="731"/>
      <c r="RIL97" s="731"/>
      <c r="RIM97" s="731"/>
      <c r="RIN97" s="731"/>
      <c r="RIO97" s="731"/>
      <c r="RIP97" s="731"/>
      <c r="RIQ97" s="731"/>
      <c r="RIR97" s="731"/>
      <c r="RIS97" s="731"/>
      <c r="RIT97" s="731"/>
      <c r="RIU97" s="731"/>
      <c r="RIV97" s="731"/>
      <c r="RIW97" s="731"/>
      <c r="RIX97" s="731"/>
      <c r="RIY97" s="731"/>
      <c r="RIZ97" s="731"/>
      <c r="RJA97" s="731"/>
      <c r="RJB97" s="731"/>
      <c r="RJC97" s="731"/>
      <c r="RJD97" s="731"/>
      <c r="RJE97" s="731"/>
      <c r="RJF97" s="731"/>
      <c r="RJG97" s="731"/>
      <c r="RJH97" s="731"/>
      <c r="RJI97" s="731"/>
      <c r="RJJ97" s="731"/>
      <c r="RJK97" s="731"/>
      <c r="RJL97" s="731"/>
      <c r="RJM97" s="731"/>
      <c r="RJN97" s="731"/>
      <c r="RJO97" s="731"/>
      <c r="RJP97" s="731"/>
      <c r="RJQ97" s="731"/>
      <c r="RJR97" s="731"/>
      <c r="RJS97" s="731"/>
      <c r="RJT97" s="731"/>
      <c r="RJU97" s="731"/>
      <c r="RJV97" s="731"/>
      <c r="RJW97" s="731"/>
      <c r="RJX97" s="731"/>
      <c r="RJY97" s="731"/>
      <c r="RJZ97" s="731"/>
      <c r="RKA97" s="731"/>
      <c r="RKB97" s="731"/>
      <c r="RKC97" s="731"/>
      <c r="RKD97" s="731"/>
      <c r="RKE97" s="731"/>
      <c r="RKF97" s="731"/>
      <c r="RKG97" s="731"/>
      <c r="RKH97" s="731"/>
      <c r="RKI97" s="731"/>
      <c r="RKJ97" s="731"/>
      <c r="RKK97" s="731"/>
      <c r="RKL97" s="731"/>
      <c r="RKM97" s="731"/>
      <c r="RKN97" s="731"/>
      <c r="RKO97" s="731"/>
      <c r="RKP97" s="731"/>
      <c r="RKQ97" s="731"/>
      <c r="RKR97" s="731"/>
      <c r="RKS97" s="731"/>
      <c r="RKT97" s="731"/>
      <c r="RKU97" s="731"/>
      <c r="RKV97" s="731"/>
      <c r="RKW97" s="731"/>
      <c r="RKX97" s="731"/>
      <c r="RKY97" s="731"/>
      <c r="RKZ97" s="731"/>
      <c r="RLA97" s="731"/>
      <c r="RLB97" s="731"/>
      <c r="RLC97" s="731"/>
      <c r="RLD97" s="731"/>
      <c r="RLE97" s="731"/>
      <c r="RLF97" s="731"/>
      <c r="RLG97" s="731"/>
      <c r="RLH97" s="731"/>
      <c r="RLI97" s="731"/>
      <c r="RLJ97" s="731"/>
      <c r="RLK97" s="731"/>
      <c r="RLL97" s="731"/>
      <c r="RLM97" s="731"/>
      <c r="RLN97" s="731"/>
      <c r="RLO97" s="731"/>
      <c r="RLP97" s="731"/>
      <c r="RLQ97" s="731"/>
      <c r="RLR97" s="731"/>
      <c r="RLS97" s="731"/>
      <c r="RLT97" s="731"/>
      <c r="RLU97" s="731"/>
      <c r="RLV97" s="731"/>
      <c r="RLW97" s="731"/>
      <c r="RLX97" s="731"/>
      <c r="RLY97" s="731"/>
      <c r="RLZ97" s="731"/>
      <c r="RMA97" s="731"/>
      <c r="RMB97" s="731"/>
      <c r="RMC97" s="731"/>
      <c r="RMD97" s="731"/>
      <c r="RME97" s="731"/>
      <c r="RMF97" s="731"/>
      <c r="RMG97" s="731"/>
      <c r="RMH97" s="731"/>
      <c r="RMI97" s="731"/>
      <c r="RMJ97" s="731"/>
      <c r="RMK97" s="731"/>
      <c r="RML97" s="731"/>
      <c r="RMM97" s="731"/>
      <c r="RMN97" s="731"/>
      <c r="RMO97" s="731"/>
      <c r="RMP97" s="731"/>
      <c r="RMQ97" s="731"/>
      <c r="RMR97" s="731"/>
      <c r="RMS97" s="731"/>
      <c r="RMT97" s="731"/>
      <c r="RMU97" s="731"/>
      <c r="RMV97" s="731"/>
      <c r="RMW97" s="731"/>
      <c r="RMX97" s="731"/>
      <c r="RMY97" s="731"/>
      <c r="RMZ97" s="731"/>
      <c r="RNA97" s="731"/>
      <c r="RNB97" s="731"/>
      <c r="RNC97" s="731"/>
      <c r="RND97" s="731"/>
      <c r="RNE97" s="731"/>
      <c r="RNF97" s="731"/>
      <c r="RNG97" s="731"/>
      <c r="RNH97" s="731"/>
      <c r="RNI97" s="731"/>
      <c r="RNJ97" s="731"/>
      <c r="RNK97" s="731"/>
      <c r="RNL97" s="731"/>
      <c r="RNM97" s="731"/>
      <c r="RNN97" s="731"/>
      <c r="RNO97" s="731"/>
      <c r="RNP97" s="731"/>
      <c r="RNQ97" s="731"/>
      <c r="RNR97" s="731"/>
      <c r="RNS97" s="731"/>
      <c r="RNT97" s="731"/>
      <c r="RNU97" s="731"/>
      <c r="RNV97" s="731"/>
      <c r="RNW97" s="731"/>
      <c r="RNX97" s="731"/>
      <c r="RNY97" s="731"/>
      <c r="RNZ97" s="731"/>
      <c r="ROA97" s="731"/>
      <c r="ROB97" s="731"/>
      <c r="ROC97" s="731"/>
      <c r="ROD97" s="731"/>
      <c r="ROE97" s="731"/>
      <c r="ROF97" s="731"/>
      <c r="ROG97" s="731"/>
      <c r="ROH97" s="731"/>
      <c r="ROI97" s="731"/>
      <c r="ROJ97" s="731"/>
      <c r="ROK97" s="731"/>
      <c r="ROL97" s="731"/>
      <c r="ROM97" s="731"/>
      <c r="RON97" s="731"/>
      <c r="ROO97" s="731"/>
      <c r="ROP97" s="731"/>
      <c r="ROQ97" s="731"/>
      <c r="ROR97" s="731"/>
      <c r="ROS97" s="731"/>
      <c r="ROT97" s="731"/>
      <c r="ROU97" s="731"/>
      <c r="ROV97" s="731"/>
      <c r="ROW97" s="731"/>
      <c r="ROX97" s="731"/>
      <c r="ROY97" s="731"/>
      <c r="ROZ97" s="731"/>
      <c r="RPA97" s="731"/>
      <c r="RPB97" s="731"/>
      <c r="RPC97" s="731"/>
      <c r="RPD97" s="731"/>
      <c r="RPE97" s="731"/>
      <c r="RPF97" s="731"/>
      <c r="RPG97" s="731"/>
      <c r="RPH97" s="731"/>
      <c r="RPI97" s="731"/>
      <c r="RPJ97" s="731"/>
      <c r="RPK97" s="731"/>
      <c r="RPL97" s="731"/>
      <c r="RPM97" s="731"/>
      <c r="RPN97" s="731"/>
      <c r="RPO97" s="731"/>
      <c r="RPP97" s="731"/>
      <c r="RPQ97" s="731"/>
      <c r="RPR97" s="731"/>
      <c r="RPS97" s="731"/>
      <c r="RPT97" s="731"/>
      <c r="RPU97" s="731"/>
      <c r="RPV97" s="731"/>
      <c r="RPW97" s="731"/>
      <c r="RPX97" s="731"/>
      <c r="RPY97" s="731"/>
      <c r="RPZ97" s="731"/>
      <c r="RQA97" s="731"/>
      <c r="RQB97" s="731"/>
      <c r="RQC97" s="731"/>
      <c r="RQD97" s="731"/>
      <c r="RQE97" s="731"/>
      <c r="RQF97" s="731"/>
      <c r="RQG97" s="731"/>
      <c r="RQH97" s="731"/>
      <c r="RQI97" s="731"/>
      <c r="RQJ97" s="731"/>
      <c r="RQK97" s="731"/>
      <c r="RQL97" s="731"/>
      <c r="RQM97" s="731"/>
      <c r="RQN97" s="731"/>
      <c r="RQO97" s="731"/>
      <c r="RQP97" s="731"/>
      <c r="RQQ97" s="731"/>
      <c r="RQR97" s="731"/>
      <c r="RQS97" s="731"/>
      <c r="RQT97" s="731"/>
      <c r="RQU97" s="731"/>
      <c r="RQV97" s="731"/>
      <c r="RQW97" s="731"/>
      <c r="RQX97" s="731"/>
      <c r="RQY97" s="731"/>
      <c r="RQZ97" s="731"/>
      <c r="RRA97" s="731"/>
      <c r="RRB97" s="731"/>
      <c r="RRC97" s="731"/>
      <c r="RRD97" s="731"/>
      <c r="RRE97" s="731"/>
      <c r="RRF97" s="731"/>
      <c r="RRG97" s="731"/>
      <c r="RRH97" s="731"/>
      <c r="RRI97" s="731"/>
      <c r="RRJ97" s="731"/>
      <c r="RRK97" s="731"/>
      <c r="RRL97" s="731"/>
      <c r="RRM97" s="731"/>
      <c r="RRN97" s="731"/>
      <c r="RRO97" s="731"/>
      <c r="RRP97" s="731"/>
      <c r="RRQ97" s="731"/>
      <c r="RRR97" s="731"/>
      <c r="RRS97" s="731"/>
      <c r="RRT97" s="731"/>
      <c r="RRU97" s="731"/>
      <c r="RRV97" s="731"/>
      <c r="RRW97" s="731"/>
      <c r="RRX97" s="731"/>
      <c r="RRY97" s="731"/>
      <c r="RRZ97" s="731"/>
      <c r="RSA97" s="731"/>
      <c r="RSB97" s="731"/>
      <c r="RSC97" s="731"/>
      <c r="RSD97" s="731"/>
      <c r="RSE97" s="731"/>
      <c r="RSF97" s="731"/>
      <c r="RSG97" s="731"/>
      <c r="RSH97" s="731"/>
      <c r="RSI97" s="731"/>
      <c r="RSJ97" s="731"/>
      <c r="RSK97" s="731"/>
      <c r="RSL97" s="731"/>
      <c r="RSM97" s="731"/>
      <c r="RSN97" s="731"/>
      <c r="RSO97" s="731"/>
      <c r="RSP97" s="731"/>
      <c r="RSQ97" s="731"/>
      <c r="RSR97" s="731"/>
      <c r="RSS97" s="731"/>
      <c r="RST97" s="731"/>
      <c r="RSU97" s="731"/>
      <c r="RSV97" s="731"/>
      <c r="RSW97" s="731"/>
      <c r="RSX97" s="731"/>
      <c r="RSY97" s="731"/>
      <c r="RSZ97" s="731"/>
      <c r="RTA97" s="731"/>
      <c r="RTB97" s="731"/>
      <c r="RTC97" s="731"/>
      <c r="RTD97" s="731"/>
      <c r="RTE97" s="731"/>
      <c r="RTF97" s="731"/>
      <c r="RTG97" s="731"/>
      <c r="RTH97" s="731"/>
      <c r="RTI97" s="731"/>
      <c r="RTJ97" s="731"/>
      <c r="RTK97" s="731"/>
      <c r="RTL97" s="731"/>
      <c r="RTM97" s="731"/>
      <c r="RTN97" s="731"/>
      <c r="RTO97" s="731"/>
      <c r="RTP97" s="731"/>
      <c r="RTQ97" s="731"/>
      <c r="RTR97" s="731"/>
      <c r="RTS97" s="731"/>
      <c r="RTT97" s="731"/>
      <c r="RTU97" s="731"/>
      <c r="RTV97" s="731"/>
      <c r="RTW97" s="731"/>
      <c r="RTX97" s="731"/>
      <c r="RTY97" s="731"/>
      <c r="RTZ97" s="731"/>
      <c r="RUA97" s="731"/>
      <c r="RUB97" s="731"/>
      <c r="RUC97" s="731"/>
      <c r="RUD97" s="731"/>
      <c r="RUE97" s="731"/>
      <c r="RUF97" s="731"/>
      <c r="RUG97" s="731"/>
      <c r="RUH97" s="731"/>
      <c r="RUI97" s="731"/>
      <c r="RUJ97" s="731"/>
      <c r="RUK97" s="731"/>
      <c r="RUL97" s="731"/>
      <c r="RUM97" s="731"/>
      <c r="RUN97" s="731"/>
      <c r="RUO97" s="731"/>
      <c r="RUP97" s="731"/>
      <c r="RUQ97" s="731"/>
      <c r="RUR97" s="731"/>
      <c r="RUS97" s="731"/>
      <c r="RUT97" s="731"/>
      <c r="RUU97" s="731"/>
      <c r="RUV97" s="731"/>
      <c r="RUW97" s="731"/>
      <c r="RUX97" s="731"/>
      <c r="RUY97" s="731"/>
      <c r="RUZ97" s="731"/>
      <c r="RVA97" s="731"/>
      <c r="RVB97" s="731"/>
      <c r="RVC97" s="731"/>
      <c r="RVD97" s="731"/>
      <c r="RVE97" s="731"/>
      <c r="RVF97" s="731"/>
      <c r="RVG97" s="731"/>
      <c r="RVH97" s="731"/>
      <c r="RVI97" s="731"/>
      <c r="RVJ97" s="731"/>
      <c r="RVK97" s="731"/>
      <c r="RVL97" s="731"/>
      <c r="RVM97" s="731"/>
      <c r="RVN97" s="731"/>
      <c r="RVO97" s="731"/>
      <c r="RVP97" s="731"/>
      <c r="RVQ97" s="731"/>
      <c r="RVR97" s="731"/>
      <c r="RVS97" s="731"/>
      <c r="RVT97" s="731"/>
      <c r="RVU97" s="731"/>
      <c r="RVV97" s="731"/>
      <c r="RVW97" s="731"/>
      <c r="RVX97" s="731"/>
      <c r="RVY97" s="731"/>
      <c r="RVZ97" s="731"/>
      <c r="RWA97" s="731"/>
      <c r="RWB97" s="731"/>
      <c r="RWC97" s="731"/>
      <c r="RWD97" s="731"/>
      <c r="RWE97" s="731"/>
      <c r="RWF97" s="731"/>
      <c r="RWG97" s="731"/>
      <c r="RWH97" s="731"/>
      <c r="RWI97" s="731"/>
      <c r="RWJ97" s="731"/>
      <c r="RWK97" s="731"/>
      <c r="RWL97" s="731"/>
      <c r="RWM97" s="731"/>
      <c r="RWN97" s="731"/>
      <c r="RWO97" s="731"/>
      <c r="RWP97" s="731"/>
      <c r="RWQ97" s="731"/>
      <c r="RWR97" s="731"/>
      <c r="RWS97" s="731"/>
      <c r="RWT97" s="731"/>
      <c r="RWU97" s="731"/>
      <c r="RWV97" s="731"/>
      <c r="RWW97" s="731"/>
      <c r="RWX97" s="731"/>
      <c r="RWY97" s="731"/>
      <c r="RWZ97" s="731"/>
      <c r="RXA97" s="731"/>
      <c r="RXB97" s="731"/>
      <c r="RXC97" s="731"/>
      <c r="RXD97" s="731"/>
      <c r="RXE97" s="731"/>
      <c r="RXF97" s="731"/>
      <c r="RXG97" s="731"/>
      <c r="RXH97" s="731"/>
      <c r="RXI97" s="731"/>
      <c r="RXJ97" s="731"/>
      <c r="RXK97" s="731"/>
      <c r="RXL97" s="731"/>
      <c r="RXM97" s="731"/>
      <c r="RXN97" s="731"/>
      <c r="RXO97" s="731"/>
      <c r="RXP97" s="731"/>
      <c r="RXQ97" s="731"/>
      <c r="RXR97" s="731"/>
      <c r="RXS97" s="731"/>
      <c r="RXT97" s="731"/>
      <c r="RXU97" s="731"/>
      <c r="RXV97" s="731"/>
      <c r="RXW97" s="731"/>
      <c r="RXX97" s="731"/>
      <c r="RXY97" s="731"/>
      <c r="RXZ97" s="731"/>
      <c r="RYA97" s="731"/>
      <c r="RYB97" s="731"/>
      <c r="RYC97" s="731"/>
      <c r="RYD97" s="731"/>
      <c r="RYE97" s="731"/>
      <c r="RYF97" s="731"/>
      <c r="RYG97" s="731"/>
      <c r="RYH97" s="731"/>
      <c r="RYI97" s="731"/>
      <c r="RYJ97" s="731"/>
      <c r="RYK97" s="731"/>
      <c r="RYL97" s="731"/>
      <c r="RYM97" s="731"/>
      <c r="RYN97" s="731"/>
      <c r="RYO97" s="731"/>
      <c r="RYP97" s="731"/>
      <c r="RYQ97" s="731"/>
      <c r="RYR97" s="731"/>
      <c r="RYS97" s="731"/>
      <c r="RYT97" s="731"/>
      <c r="RYU97" s="731"/>
      <c r="RYV97" s="731"/>
      <c r="RYW97" s="731"/>
      <c r="RYX97" s="731"/>
      <c r="RYY97" s="731"/>
      <c r="RYZ97" s="731"/>
      <c r="RZA97" s="731"/>
      <c r="RZB97" s="731"/>
      <c r="RZC97" s="731"/>
      <c r="RZD97" s="731"/>
      <c r="RZE97" s="731"/>
      <c r="RZF97" s="731"/>
      <c r="RZG97" s="731"/>
      <c r="RZH97" s="731"/>
      <c r="RZI97" s="731"/>
      <c r="RZJ97" s="731"/>
      <c r="RZK97" s="731"/>
      <c r="RZL97" s="731"/>
      <c r="RZM97" s="731"/>
      <c r="RZN97" s="731"/>
      <c r="RZO97" s="731"/>
      <c r="RZP97" s="731"/>
      <c r="RZQ97" s="731"/>
      <c r="RZR97" s="731"/>
      <c r="RZS97" s="731"/>
      <c r="RZT97" s="731"/>
      <c r="RZU97" s="731"/>
      <c r="RZV97" s="731"/>
      <c r="RZW97" s="731"/>
      <c r="RZX97" s="731"/>
      <c r="RZY97" s="731"/>
      <c r="RZZ97" s="731"/>
      <c r="SAA97" s="731"/>
      <c r="SAB97" s="731"/>
      <c r="SAC97" s="731"/>
      <c r="SAD97" s="731"/>
      <c r="SAE97" s="731"/>
      <c r="SAF97" s="731"/>
      <c r="SAG97" s="731"/>
      <c r="SAH97" s="731"/>
      <c r="SAI97" s="731"/>
      <c r="SAJ97" s="731"/>
      <c r="SAK97" s="731"/>
      <c r="SAL97" s="731"/>
      <c r="SAM97" s="731"/>
      <c r="SAN97" s="731"/>
      <c r="SAO97" s="731"/>
      <c r="SAP97" s="731"/>
      <c r="SAQ97" s="731"/>
      <c r="SAR97" s="731"/>
      <c r="SAS97" s="731"/>
      <c r="SAT97" s="731"/>
      <c r="SAU97" s="731"/>
      <c r="SAV97" s="731"/>
      <c r="SAW97" s="731"/>
      <c r="SAX97" s="731"/>
      <c r="SAY97" s="731"/>
      <c r="SAZ97" s="731"/>
      <c r="SBA97" s="731"/>
      <c r="SBB97" s="731"/>
      <c r="SBC97" s="731"/>
      <c r="SBD97" s="731"/>
      <c r="SBE97" s="731"/>
      <c r="SBF97" s="731"/>
      <c r="SBG97" s="731"/>
      <c r="SBH97" s="731"/>
      <c r="SBI97" s="731"/>
      <c r="SBJ97" s="731"/>
      <c r="SBK97" s="731"/>
      <c r="SBL97" s="731"/>
      <c r="SBM97" s="731"/>
      <c r="SBN97" s="731"/>
      <c r="SBO97" s="731"/>
      <c r="SBP97" s="731"/>
      <c r="SBQ97" s="731"/>
      <c r="SBR97" s="731"/>
      <c r="SBS97" s="731"/>
      <c r="SBT97" s="731"/>
      <c r="SBU97" s="731"/>
      <c r="SBV97" s="731"/>
      <c r="SBW97" s="731"/>
      <c r="SBX97" s="731"/>
      <c r="SBY97" s="731"/>
      <c r="SBZ97" s="731"/>
      <c r="SCA97" s="731"/>
      <c r="SCB97" s="731"/>
      <c r="SCC97" s="731"/>
      <c r="SCD97" s="731"/>
      <c r="SCE97" s="731"/>
      <c r="SCF97" s="731"/>
      <c r="SCG97" s="731"/>
      <c r="SCH97" s="731"/>
      <c r="SCI97" s="731"/>
      <c r="SCJ97" s="731"/>
      <c r="SCK97" s="731"/>
      <c r="SCL97" s="731"/>
      <c r="SCM97" s="731"/>
      <c r="SCN97" s="731"/>
      <c r="SCO97" s="731"/>
      <c r="SCP97" s="731"/>
      <c r="SCQ97" s="731"/>
      <c r="SCR97" s="731"/>
      <c r="SCS97" s="731"/>
      <c r="SCT97" s="731"/>
      <c r="SCU97" s="731"/>
      <c r="SCV97" s="731"/>
      <c r="SCW97" s="731"/>
      <c r="SCX97" s="731"/>
      <c r="SCY97" s="731"/>
      <c r="SCZ97" s="731"/>
      <c r="SDA97" s="731"/>
      <c r="SDB97" s="731"/>
      <c r="SDC97" s="731"/>
      <c r="SDD97" s="731"/>
      <c r="SDE97" s="731"/>
      <c r="SDF97" s="731"/>
      <c r="SDG97" s="731"/>
      <c r="SDH97" s="731"/>
      <c r="SDI97" s="731"/>
      <c r="SDJ97" s="731"/>
      <c r="SDK97" s="731"/>
      <c r="SDL97" s="731"/>
      <c r="SDM97" s="731"/>
      <c r="SDN97" s="731"/>
      <c r="SDO97" s="731"/>
      <c r="SDP97" s="731"/>
      <c r="SDQ97" s="731"/>
      <c r="SDR97" s="731"/>
      <c r="SDS97" s="731"/>
      <c r="SDT97" s="731"/>
      <c r="SDU97" s="731"/>
      <c r="SDV97" s="731"/>
      <c r="SDW97" s="731"/>
      <c r="SDX97" s="731"/>
      <c r="SDY97" s="731"/>
      <c r="SDZ97" s="731"/>
      <c r="SEA97" s="731"/>
      <c r="SEB97" s="731"/>
      <c r="SEC97" s="731"/>
      <c r="SED97" s="731"/>
      <c r="SEE97" s="731"/>
      <c r="SEF97" s="731"/>
      <c r="SEG97" s="731"/>
      <c r="SEH97" s="731"/>
      <c r="SEI97" s="731"/>
      <c r="SEJ97" s="731"/>
      <c r="SEK97" s="731"/>
      <c r="SEL97" s="731"/>
      <c r="SEM97" s="731"/>
      <c r="SEN97" s="731"/>
      <c r="SEO97" s="731"/>
      <c r="SEP97" s="731"/>
      <c r="SEQ97" s="731"/>
      <c r="SER97" s="731"/>
      <c r="SES97" s="731"/>
      <c r="SET97" s="731"/>
      <c r="SEU97" s="731"/>
      <c r="SEV97" s="731"/>
      <c r="SEW97" s="731"/>
      <c r="SEX97" s="731"/>
      <c r="SEY97" s="731"/>
      <c r="SEZ97" s="731"/>
      <c r="SFA97" s="731"/>
      <c r="SFB97" s="731"/>
      <c r="SFC97" s="731"/>
      <c r="SFD97" s="731"/>
      <c r="SFE97" s="731"/>
      <c r="SFF97" s="731"/>
      <c r="SFG97" s="731"/>
      <c r="SFH97" s="731"/>
      <c r="SFI97" s="731"/>
      <c r="SFJ97" s="731"/>
      <c r="SFK97" s="731"/>
      <c r="SFL97" s="731"/>
      <c r="SFM97" s="731"/>
      <c r="SFN97" s="731"/>
      <c r="SFO97" s="731"/>
      <c r="SFP97" s="731"/>
      <c r="SFQ97" s="731"/>
      <c r="SFR97" s="731"/>
      <c r="SFS97" s="731"/>
      <c r="SFT97" s="731"/>
      <c r="SFU97" s="731"/>
      <c r="SFV97" s="731"/>
      <c r="SFW97" s="731"/>
      <c r="SFX97" s="731"/>
      <c r="SFY97" s="731"/>
      <c r="SFZ97" s="731"/>
      <c r="SGA97" s="731"/>
      <c r="SGB97" s="731"/>
      <c r="SGC97" s="731"/>
      <c r="SGD97" s="731"/>
      <c r="SGE97" s="731"/>
      <c r="SGF97" s="731"/>
      <c r="SGG97" s="731"/>
      <c r="SGH97" s="731"/>
      <c r="SGI97" s="731"/>
      <c r="SGJ97" s="731"/>
      <c r="SGK97" s="731"/>
      <c r="SGL97" s="731"/>
      <c r="SGM97" s="731"/>
      <c r="SGN97" s="731"/>
      <c r="SGO97" s="731"/>
      <c r="SGP97" s="731"/>
      <c r="SGQ97" s="731"/>
      <c r="SGR97" s="731"/>
      <c r="SGS97" s="731"/>
      <c r="SGT97" s="731"/>
      <c r="SGU97" s="731"/>
      <c r="SGV97" s="731"/>
      <c r="SGW97" s="731"/>
      <c r="SGX97" s="731"/>
      <c r="SGY97" s="731"/>
      <c r="SGZ97" s="731"/>
      <c r="SHA97" s="731"/>
      <c r="SHB97" s="731"/>
      <c r="SHC97" s="731"/>
      <c r="SHD97" s="731"/>
      <c r="SHE97" s="731"/>
      <c r="SHF97" s="731"/>
      <c r="SHG97" s="731"/>
      <c r="SHH97" s="731"/>
      <c r="SHI97" s="731"/>
      <c r="SHJ97" s="731"/>
      <c r="SHK97" s="731"/>
      <c r="SHL97" s="731"/>
      <c r="SHM97" s="731"/>
      <c r="SHN97" s="731"/>
      <c r="SHO97" s="731"/>
      <c r="SHP97" s="731"/>
      <c r="SHQ97" s="731"/>
      <c r="SHR97" s="731"/>
      <c r="SHS97" s="731"/>
      <c r="SHT97" s="731"/>
      <c r="SHU97" s="731"/>
      <c r="SHV97" s="731"/>
      <c r="SHW97" s="731"/>
      <c r="SHX97" s="731"/>
      <c r="SHY97" s="731"/>
      <c r="SHZ97" s="731"/>
      <c r="SIA97" s="731"/>
      <c r="SIB97" s="731"/>
      <c r="SIC97" s="731"/>
      <c r="SID97" s="731"/>
      <c r="SIE97" s="731"/>
      <c r="SIF97" s="731"/>
      <c r="SIG97" s="731"/>
      <c r="SIH97" s="731"/>
      <c r="SII97" s="731"/>
      <c r="SIJ97" s="731"/>
      <c r="SIK97" s="731"/>
      <c r="SIL97" s="731"/>
      <c r="SIM97" s="731"/>
      <c r="SIN97" s="731"/>
      <c r="SIO97" s="731"/>
      <c r="SIP97" s="731"/>
      <c r="SIQ97" s="731"/>
      <c r="SIR97" s="731"/>
      <c r="SIS97" s="731"/>
      <c r="SIT97" s="731"/>
      <c r="SIU97" s="731"/>
      <c r="SIV97" s="731"/>
      <c r="SIW97" s="731"/>
      <c r="SIX97" s="731"/>
      <c r="SIY97" s="731"/>
      <c r="SIZ97" s="731"/>
      <c r="SJA97" s="731"/>
      <c r="SJB97" s="731"/>
      <c r="SJC97" s="731"/>
      <c r="SJD97" s="731"/>
      <c r="SJE97" s="731"/>
      <c r="SJF97" s="731"/>
      <c r="SJG97" s="731"/>
      <c r="SJH97" s="731"/>
      <c r="SJI97" s="731"/>
      <c r="SJJ97" s="731"/>
      <c r="SJK97" s="731"/>
      <c r="SJL97" s="731"/>
      <c r="SJM97" s="731"/>
      <c r="SJN97" s="731"/>
      <c r="SJO97" s="731"/>
      <c r="SJP97" s="731"/>
      <c r="SJQ97" s="731"/>
      <c r="SJR97" s="731"/>
      <c r="SJS97" s="731"/>
      <c r="SJT97" s="731"/>
      <c r="SJU97" s="731"/>
      <c r="SJV97" s="731"/>
      <c r="SJW97" s="731"/>
      <c r="SJX97" s="731"/>
      <c r="SJY97" s="731"/>
      <c r="SJZ97" s="731"/>
      <c r="SKA97" s="731"/>
      <c r="SKB97" s="731"/>
      <c r="SKC97" s="731"/>
      <c r="SKD97" s="731"/>
      <c r="SKE97" s="731"/>
      <c r="SKF97" s="731"/>
      <c r="SKG97" s="731"/>
      <c r="SKH97" s="731"/>
      <c r="SKI97" s="731"/>
      <c r="SKJ97" s="731"/>
      <c r="SKK97" s="731"/>
      <c r="SKL97" s="731"/>
      <c r="SKM97" s="731"/>
      <c r="SKN97" s="731"/>
      <c r="SKO97" s="731"/>
      <c r="SKP97" s="731"/>
      <c r="SKQ97" s="731"/>
      <c r="SKR97" s="731"/>
      <c r="SKS97" s="731"/>
      <c r="SKT97" s="731"/>
      <c r="SKU97" s="731"/>
      <c r="SKV97" s="731"/>
      <c r="SKW97" s="731"/>
      <c r="SKX97" s="731"/>
      <c r="SKY97" s="731"/>
      <c r="SKZ97" s="731"/>
      <c r="SLA97" s="731"/>
      <c r="SLB97" s="731"/>
      <c r="SLC97" s="731"/>
      <c r="SLD97" s="731"/>
      <c r="SLE97" s="731"/>
      <c r="SLF97" s="731"/>
      <c r="SLG97" s="731"/>
      <c r="SLH97" s="731"/>
      <c r="SLI97" s="731"/>
      <c r="SLJ97" s="731"/>
      <c r="SLK97" s="731"/>
      <c r="SLL97" s="731"/>
      <c r="SLM97" s="731"/>
      <c r="SLN97" s="731"/>
      <c r="SLO97" s="731"/>
      <c r="SLP97" s="731"/>
      <c r="SLQ97" s="731"/>
      <c r="SLR97" s="731"/>
      <c r="SLS97" s="731"/>
      <c r="SLT97" s="731"/>
      <c r="SLU97" s="731"/>
      <c r="SLV97" s="731"/>
      <c r="SLW97" s="731"/>
      <c r="SLX97" s="731"/>
      <c r="SLY97" s="731"/>
      <c r="SLZ97" s="731"/>
      <c r="SMA97" s="731"/>
      <c r="SMB97" s="731"/>
      <c r="SMC97" s="731"/>
      <c r="SMD97" s="731"/>
      <c r="SME97" s="731"/>
      <c r="SMF97" s="731"/>
      <c r="SMG97" s="731"/>
      <c r="SMH97" s="731"/>
      <c r="SMI97" s="731"/>
      <c r="SMJ97" s="731"/>
      <c r="SMK97" s="731"/>
      <c r="SML97" s="731"/>
      <c r="SMM97" s="731"/>
      <c r="SMN97" s="731"/>
      <c r="SMO97" s="731"/>
      <c r="SMP97" s="731"/>
      <c r="SMQ97" s="731"/>
      <c r="SMR97" s="731"/>
      <c r="SMS97" s="731"/>
      <c r="SMT97" s="731"/>
      <c r="SMU97" s="731"/>
      <c r="SMV97" s="731"/>
      <c r="SMW97" s="731"/>
      <c r="SMX97" s="731"/>
      <c r="SMY97" s="731"/>
      <c r="SMZ97" s="731"/>
      <c r="SNA97" s="731"/>
      <c r="SNB97" s="731"/>
      <c r="SNC97" s="731"/>
      <c r="SND97" s="731"/>
      <c r="SNE97" s="731"/>
      <c r="SNF97" s="731"/>
      <c r="SNG97" s="731"/>
      <c r="SNH97" s="731"/>
      <c r="SNI97" s="731"/>
      <c r="SNJ97" s="731"/>
      <c r="SNK97" s="731"/>
      <c r="SNL97" s="731"/>
      <c r="SNM97" s="731"/>
      <c r="SNN97" s="731"/>
      <c r="SNO97" s="731"/>
      <c r="SNP97" s="731"/>
      <c r="SNQ97" s="731"/>
      <c r="SNR97" s="731"/>
      <c r="SNS97" s="731"/>
      <c r="SNT97" s="731"/>
      <c r="SNU97" s="731"/>
      <c r="SNV97" s="731"/>
      <c r="SNW97" s="731"/>
      <c r="SNX97" s="731"/>
      <c r="SNY97" s="731"/>
      <c r="SNZ97" s="731"/>
      <c r="SOA97" s="731"/>
      <c r="SOB97" s="731"/>
      <c r="SOC97" s="731"/>
      <c r="SOD97" s="731"/>
      <c r="SOE97" s="731"/>
      <c r="SOF97" s="731"/>
      <c r="SOG97" s="731"/>
      <c r="SOH97" s="731"/>
      <c r="SOI97" s="731"/>
      <c r="SOJ97" s="731"/>
      <c r="SOK97" s="731"/>
      <c r="SOL97" s="731"/>
      <c r="SOM97" s="731"/>
      <c r="SON97" s="731"/>
      <c r="SOO97" s="731"/>
      <c r="SOP97" s="731"/>
      <c r="SOQ97" s="731"/>
      <c r="SOR97" s="731"/>
      <c r="SOS97" s="731"/>
      <c r="SOT97" s="731"/>
      <c r="SOU97" s="731"/>
      <c r="SOV97" s="731"/>
      <c r="SOW97" s="731"/>
      <c r="SOX97" s="731"/>
      <c r="SOY97" s="731"/>
      <c r="SOZ97" s="731"/>
      <c r="SPA97" s="731"/>
      <c r="SPB97" s="731"/>
      <c r="SPC97" s="731"/>
      <c r="SPD97" s="731"/>
      <c r="SPE97" s="731"/>
      <c r="SPF97" s="731"/>
      <c r="SPG97" s="731"/>
      <c r="SPH97" s="731"/>
      <c r="SPI97" s="731"/>
      <c r="SPJ97" s="731"/>
      <c r="SPK97" s="731"/>
      <c r="SPL97" s="731"/>
      <c r="SPM97" s="731"/>
      <c r="SPN97" s="731"/>
      <c r="SPO97" s="731"/>
      <c r="SPP97" s="731"/>
      <c r="SPQ97" s="731"/>
      <c r="SPR97" s="731"/>
      <c r="SPS97" s="731"/>
      <c r="SPT97" s="731"/>
      <c r="SPU97" s="731"/>
      <c r="SPV97" s="731"/>
      <c r="SPW97" s="731"/>
      <c r="SPX97" s="731"/>
      <c r="SPY97" s="731"/>
      <c r="SPZ97" s="731"/>
      <c r="SQA97" s="731"/>
      <c r="SQB97" s="731"/>
      <c r="SQC97" s="731"/>
      <c r="SQD97" s="731"/>
      <c r="SQE97" s="731"/>
      <c r="SQF97" s="731"/>
      <c r="SQG97" s="731"/>
      <c r="SQH97" s="731"/>
      <c r="SQI97" s="731"/>
      <c r="SQJ97" s="731"/>
      <c r="SQK97" s="731"/>
      <c r="SQL97" s="731"/>
      <c r="SQM97" s="731"/>
      <c r="SQN97" s="731"/>
      <c r="SQO97" s="731"/>
      <c r="SQP97" s="731"/>
      <c r="SQQ97" s="731"/>
      <c r="SQR97" s="731"/>
      <c r="SQS97" s="731"/>
      <c r="SQT97" s="731"/>
      <c r="SQU97" s="731"/>
      <c r="SQV97" s="731"/>
      <c r="SQW97" s="731"/>
      <c r="SQX97" s="731"/>
      <c r="SQY97" s="731"/>
      <c r="SQZ97" s="731"/>
      <c r="SRA97" s="731"/>
      <c r="SRB97" s="731"/>
      <c r="SRC97" s="731"/>
      <c r="SRD97" s="731"/>
      <c r="SRE97" s="731"/>
      <c r="SRF97" s="731"/>
      <c r="SRG97" s="731"/>
      <c r="SRH97" s="731"/>
      <c r="SRI97" s="731"/>
      <c r="SRJ97" s="731"/>
      <c r="SRK97" s="731"/>
      <c r="SRL97" s="731"/>
      <c r="SRM97" s="731"/>
      <c r="SRN97" s="731"/>
      <c r="SRO97" s="731"/>
      <c r="SRP97" s="731"/>
      <c r="SRQ97" s="731"/>
      <c r="SRR97" s="731"/>
      <c r="SRS97" s="731"/>
      <c r="SRT97" s="731"/>
      <c r="SRU97" s="731"/>
      <c r="SRV97" s="731"/>
      <c r="SRW97" s="731"/>
      <c r="SRX97" s="731"/>
      <c r="SRY97" s="731"/>
      <c r="SRZ97" s="731"/>
      <c r="SSA97" s="731"/>
      <c r="SSB97" s="731"/>
      <c r="SSC97" s="731"/>
      <c r="SSD97" s="731"/>
      <c r="SSE97" s="731"/>
      <c r="SSF97" s="731"/>
      <c r="SSG97" s="731"/>
      <c r="SSH97" s="731"/>
      <c r="SSI97" s="731"/>
      <c r="SSJ97" s="731"/>
      <c r="SSK97" s="731"/>
      <c r="SSL97" s="731"/>
      <c r="SSM97" s="731"/>
      <c r="SSN97" s="731"/>
      <c r="SSO97" s="731"/>
      <c r="SSP97" s="731"/>
      <c r="SSQ97" s="731"/>
      <c r="SSR97" s="731"/>
      <c r="SSS97" s="731"/>
      <c r="SST97" s="731"/>
      <c r="SSU97" s="731"/>
      <c r="SSV97" s="731"/>
      <c r="SSW97" s="731"/>
      <c r="SSX97" s="731"/>
      <c r="SSY97" s="731"/>
      <c r="SSZ97" s="731"/>
      <c r="STA97" s="731"/>
      <c r="STB97" s="731"/>
      <c r="STC97" s="731"/>
      <c r="STD97" s="731"/>
      <c r="STE97" s="731"/>
      <c r="STF97" s="731"/>
      <c r="STG97" s="731"/>
      <c r="STH97" s="731"/>
      <c r="STI97" s="731"/>
      <c r="STJ97" s="731"/>
      <c r="STK97" s="731"/>
      <c r="STL97" s="731"/>
      <c r="STM97" s="731"/>
      <c r="STN97" s="731"/>
      <c r="STO97" s="731"/>
      <c r="STP97" s="731"/>
      <c r="STQ97" s="731"/>
      <c r="STR97" s="731"/>
      <c r="STS97" s="731"/>
      <c r="STT97" s="731"/>
      <c r="STU97" s="731"/>
      <c r="STV97" s="731"/>
      <c r="STW97" s="731"/>
      <c r="STX97" s="731"/>
      <c r="STY97" s="731"/>
      <c r="STZ97" s="731"/>
      <c r="SUA97" s="731"/>
      <c r="SUB97" s="731"/>
      <c r="SUC97" s="731"/>
      <c r="SUD97" s="731"/>
      <c r="SUE97" s="731"/>
      <c r="SUF97" s="731"/>
      <c r="SUG97" s="731"/>
      <c r="SUH97" s="731"/>
      <c r="SUI97" s="731"/>
      <c r="SUJ97" s="731"/>
      <c r="SUK97" s="731"/>
      <c r="SUL97" s="731"/>
      <c r="SUM97" s="731"/>
      <c r="SUN97" s="731"/>
      <c r="SUO97" s="731"/>
      <c r="SUP97" s="731"/>
      <c r="SUQ97" s="731"/>
      <c r="SUR97" s="731"/>
      <c r="SUS97" s="731"/>
      <c r="SUT97" s="731"/>
      <c r="SUU97" s="731"/>
      <c r="SUV97" s="731"/>
      <c r="SUW97" s="731"/>
      <c r="SUX97" s="731"/>
      <c r="SUY97" s="731"/>
      <c r="SUZ97" s="731"/>
      <c r="SVA97" s="731"/>
      <c r="SVB97" s="731"/>
      <c r="SVC97" s="731"/>
      <c r="SVD97" s="731"/>
      <c r="SVE97" s="731"/>
      <c r="SVF97" s="731"/>
      <c r="SVG97" s="731"/>
      <c r="SVH97" s="731"/>
      <c r="SVI97" s="731"/>
      <c r="SVJ97" s="731"/>
      <c r="SVK97" s="731"/>
      <c r="SVL97" s="731"/>
      <c r="SVM97" s="731"/>
      <c r="SVN97" s="731"/>
      <c r="SVO97" s="731"/>
      <c r="SVP97" s="731"/>
      <c r="SVQ97" s="731"/>
      <c r="SVR97" s="731"/>
      <c r="SVS97" s="731"/>
      <c r="SVT97" s="731"/>
      <c r="SVU97" s="731"/>
      <c r="SVV97" s="731"/>
      <c r="SVW97" s="731"/>
      <c r="SVX97" s="731"/>
      <c r="SVY97" s="731"/>
      <c r="SVZ97" s="731"/>
      <c r="SWA97" s="731"/>
      <c r="SWB97" s="731"/>
      <c r="SWC97" s="731"/>
      <c r="SWD97" s="731"/>
      <c r="SWE97" s="731"/>
      <c r="SWF97" s="731"/>
      <c r="SWG97" s="731"/>
      <c r="SWH97" s="731"/>
      <c r="SWI97" s="731"/>
      <c r="SWJ97" s="731"/>
      <c r="SWK97" s="731"/>
      <c r="SWL97" s="731"/>
      <c r="SWM97" s="731"/>
      <c r="SWN97" s="731"/>
      <c r="SWO97" s="731"/>
      <c r="SWP97" s="731"/>
      <c r="SWQ97" s="731"/>
      <c r="SWR97" s="731"/>
      <c r="SWS97" s="731"/>
      <c r="SWT97" s="731"/>
      <c r="SWU97" s="731"/>
      <c r="SWV97" s="731"/>
      <c r="SWW97" s="731"/>
      <c r="SWX97" s="731"/>
      <c r="SWY97" s="731"/>
      <c r="SWZ97" s="731"/>
      <c r="SXA97" s="731"/>
      <c r="SXB97" s="731"/>
      <c r="SXC97" s="731"/>
      <c r="SXD97" s="731"/>
      <c r="SXE97" s="731"/>
      <c r="SXF97" s="731"/>
      <c r="SXG97" s="731"/>
      <c r="SXH97" s="731"/>
      <c r="SXI97" s="731"/>
      <c r="SXJ97" s="731"/>
      <c r="SXK97" s="731"/>
      <c r="SXL97" s="731"/>
      <c r="SXM97" s="731"/>
      <c r="SXN97" s="731"/>
      <c r="SXO97" s="731"/>
      <c r="SXP97" s="731"/>
      <c r="SXQ97" s="731"/>
      <c r="SXR97" s="731"/>
      <c r="SXS97" s="731"/>
      <c r="SXT97" s="731"/>
      <c r="SXU97" s="731"/>
      <c r="SXV97" s="731"/>
      <c r="SXW97" s="731"/>
      <c r="SXX97" s="731"/>
      <c r="SXY97" s="731"/>
      <c r="SXZ97" s="731"/>
      <c r="SYA97" s="731"/>
      <c r="SYB97" s="731"/>
      <c r="SYC97" s="731"/>
      <c r="SYD97" s="731"/>
      <c r="SYE97" s="731"/>
      <c r="SYF97" s="731"/>
      <c r="SYG97" s="731"/>
      <c r="SYH97" s="731"/>
      <c r="SYI97" s="731"/>
      <c r="SYJ97" s="731"/>
      <c r="SYK97" s="731"/>
      <c r="SYL97" s="731"/>
      <c r="SYM97" s="731"/>
      <c r="SYN97" s="731"/>
      <c r="SYO97" s="731"/>
      <c r="SYP97" s="731"/>
      <c r="SYQ97" s="731"/>
      <c r="SYR97" s="731"/>
      <c r="SYS97" s="731"/>
      <c r="SYT97" s="731"/>
      <c r="SYU97" s="731"/>
      <c r="SYV97" s="731"/>
      <c r="SYW97" s="731"/>
      <c r="SYX97" s="731"/>
      <c r="SYY97" s="731"/>
      <c r="SYZ97" s="731"/>
      <c r="SZA97" s="731"/>
      <c r="SZB97" s="731"/>
      <c r="SZC97" s="731"/>
      <c r="SZD97" s="731"/>
      <c r="SZE97" s="731"/>
      <c r="SZF97" s="731"/>
      <c r="SZG97" s="731"/>
      <c r="SZH97" s="731"/>
      <c r="SZI97" s="731"/>
      <c r="SZJ97" s="731"/>
      <c r="SZK97" s="731"/>
      <c r="SZL97" s="731"/>
      <c r="SZM97" s="731"/>
      <c r="SZN97" s="731"/>
      <c r="SZO97" s="731"/>
      <c r="SZP97" s="731"/>
      <c r="SZQ97" s="731"/>
      <c r="SZR97" s="731"/>
      <c r="SZS97" s="731"/>
      <c r="SZT97" s="731"/>
      <c r="SZU97" s="731"/>
      <c r="SZV97" s="731"/>
      <c r="SZW97" s="731"/>
      <c r="SZX97" s="731"/>
      <c r="SZY97" s="731"/>
      <c r="SZZ97" s="731"/>
      <c r="TAA97" s="731"/>
      <c r="TAB97" s="731"/>
      <c r="TAC97" s="731"/>
      <c r="TAD97" s="731"/>
      <c r="TAE97" s="731"/>
      <c r="TAF97" s="731"/>
      <c r="TAG97" s="731"/>
      <c r="TAH97" s="731"/>
      <c r="TAI97" s="731"/>
      <c r="TAJ97" s="731"/>
      <c r="TAK97" s="731"/>
      <c r="TAL97" s="731"/>
      <c r="TAM97" s="731"/>
      <c r="TAN97" s="731"/>
      <c r="TAO97" s="731"/>
      <c r="TAP97" s="731"/>
      <c r="TAQ97" s="731"/>
      <c r="TAR97" s="731"/>
      <c r="TAS97" s="731"/>
      <c r="TAT97" s="731"/>
      <c r="TAU97" s="731"/>
      <c r="TAV97" s="731"/>
      <c r="TAW97" s="731"/>
      <c r="TAX97" s="731"/>
      <c r="TAY97" s="731"/>
      <c r="TAZ97" s="731"/>
      <c r="TBA97" s="731"/>
      <c r="TBB97" s="731"/>
      <c r="TBC97" s="731"/>
      <c r="TBD97" s="731"/>
      <c r="TBE97" s="731"/>
      <c r="TBF97" s="731"/>
      <c r="TBG97" s="731"/>
      <c r="TBH97" s="731"/>
      <c r="TBI97" s="731"/>
      <c r="TBJ97" s="731"/>
      <c r="TBK97" s="731"/>
      <c r="TBL97" s="731"/>
      <c r="TBM97" s="731"/>
      <c r="TBN97" s="731"/>
      <c r="TBO97" s="731"/>
      <c r="TBP97" s="731"/>
      <c r="TBQ97" s="731"/>
      <c r="TBR97" s="731"/>
      <c r="TBS97" s="731"/>
      <c r="TBT97" s="731"/>
      <c r="TBU97" s="731"/>
      <c r="TBV97" s="731"/>
      <c r="TBW97" s="731"/>
      <c r="TBX97" s="731"/>
      <c r="TBY97" s="731"/>
      <c r="TBZ97" s="731"/>
      <c r="TCA97" s="731"/>
      <c r="TCB97" s="731"/>
      <c r="TCC97" s="731"/>
      <c r="TCD97" s="731"/>
      <c r="TCE97" s="731"/>
      <c r="TCF97" s="731"/>
      <c r="TCG97" s="731"/>
      <c r="TCH97" s="731"/>
      <c r="TCI97" s="731"/>
      <c r="TCJ97" s="731"/>
      <c r="TCK97" s="731"/>
      <c r="TCL97" s="731"/>
      <c r="TCM97" s="731"/>
      <c r="TCN97" s="731"/>
      <c r="TCO97" s="731"/>
      <c r="TCP97" s="731"/>
      <c r="TCQ97" s="731"/>
      <c r="TCR97" s="731"/>
      <c r="TCS97" s="731"/>
      <c r="TCT97" s="731"/>
      <c r="TCU97" s="731"/>
      <c r="TCV97" s="731"/>
      <c r="TCW97" s="731"/>
      <c r="TCX97" s="731"/>
      <c r="TCY97" s="731"/>
      <c r="TCZ97" s="731"/>
      <c r="TDA97" s="731"/>
      <c r="TDB97" s="731"/>
      <c r="TDC97" s="731"/>
      <c r="TDD97" s="731"/>
      <c r="TDE97" s="731"/>
      <c r="TDF97" s="731"/>
      <c r="TDG97" s="731"/>
      <c r="TDH97" s="731"/>
      <c r="TDI97" s="731"/>
      <c r="TDJ97" s="731"/>
      <c r="TDK97" s="731"/>
      <c r="TDL97" s="731"/>
      <c r="TDM97" s="731"/>
      <c r="TDN97" s="731"/>
      <c r="TDO97" s="731"/>
      <c r="TDP97" s="731"/>
      <c r="TDQ97" s="731"/>
      <c r="TDR97" s="731"/>
      <c r="TDS97" s="731"/>
      <c r="TDT97" s="731"/>
      <c r="TDU97" s="731"/>
      <c r="TDV97" s="731"/>
      <c r="TDW97" s="731"/>
      <c r="TDX97" s="731"/>
      <c r="TDY97" s="731"/>
      <c r="TDZ97" s="731"/>
      <c r="TEA97" s="731"/>
      <c r="TEB97" s="731"/>
      <c r="TEC97" s="731"/>
      <c r="TED97" s="731"/>
      <c r="TEE97" s="731"/>
      <c r="TEF97" s="731"/>
      <c r="TEG97" s="731"/>
      <c r="TEH97" s="731"/>
      <c r="TEI97" s="731"/>
      <c r="TEJ97" s="731"/>
      <c r="TEK97" s="731"/>
      <c r="TEL97" s="731"/>
      <c r="TEM97" s="731"/>
      <c r="TEN97" s="731"/>
      <c r="TEO97" s="731"/>
      <c r="TEP97" s="731"/>
      <c r="TEQ97" s="731"/>
      <c r="TER97" s="731"/>
      <c r="TES97" s="731"/>
      <c r="TET97" s="731"/>
      <c r="TEU97" s="731"/>
      <c r="TEV97" s="731"/>
      <c r="TEW97" s="731"/>
      <c r="TEX97" s="731"/>
      <c r="TEY97" s="731"/>
      <c r="TEZ97" s="731"/>
      <c r="TFA97" s="731"/>
      <c r="TFB97" s="731"/>
      <c r="TFC97" s="731"/>
      <c r="TFD97" s="731"/>
      <c r="TFE97" s="731"/>
      <c r="TFF97" s="731"/>
      <c r="TFG97" s="731"/>
      <c r="TFH97" s="731"/>
      <c r="TFI97" s="731"/>
      <c r="TFJ97" s="731"/>
      <c r="TFK97" s="731"/>
      <c r="TFL97" s="731"/>
      <c r="TFM97" s="731"/>
      <c r="TFN97" s="731"/>
      <c r="TFO97" s="731"/>
      <c r="TFP97" s="731"/>
      <c r="TFQ97" s="731"/>
      <c r="TFR97" s="731"/>
      <c r="TFS97" s="731"/>
      <c r="TFT97" s="731"/>
      <c r="TFU97" s="731"/>
      <c r="TFV97" s="731"/>
      <c r="TFW97" s="731"/>
      <c r="TFX97" s="731"/>
      <c r="TFY97" s="731"/>
      <c r="TFZ97" s="731"/>
      <c r="TGA97" s="731"/>
      <c r="TGB97" s="731"/>
      <c r="TGC97" s="731"/>
      <c r="TGD97" s="731"/>
      <c r="TGE97" s="731"/>
      <c r="TGF97" s="731"/>
      <c r="TGG97" s="731"/>
      <c r="TGH97" s="731"/>
      <c r="TGI97" s="731"/>
      <c r="TGJ97" s="731"/>
      <c r="TGK97" s="731"/>
      <c r="TGL97" s="731"/>
      <c r="TGM97" s="731"/>
      <c r="TGN97" s="731"/>
      <c r="TGO97" s="731"/>
      <c r="TGP97" s="731"/>
      <c r="TGQ97" s="731"/>
      <c r="TGR97" s="731"/>
      <c r="TGS97" s="731"/>
      <c r="TGT97" s="731"/>
      <c r="TGU97" s="731"/>
      <c r="TGV97" s="731"/>
      <c r="TGW97" s="731"/>
      <c r="TGX97" s="731"/>
      <c r="TGY97" s="731"/>
      <c r="TGZ97" s="731"/>
      <c r="THA97" s="731"/>
      <c r="THB97" s="731"/>
      <c r="THC97" s="731"/>
      <c r="THD97" s="731"/>
      <c r="THE97" s="731"/>
      <c r="THF97" s="731"/>
      <c r="THG97" s="731"/>
      <c r="THH97" s="731"/>
      <c r="THI97" s="731"/>
      <c r="THJ97" s="731"/>
      <c r="THK97" s="731"/>
      <c r="THL97" s="731"/>
      <c r="THM97" s="731"/>
      <c r="THN97" s="731"/>
      <c r="THO97" s="731"/>
      <c r="THP97" s="731"/>
      <c r="THQ97" s="731"/>
      <c r="THR97" s="731"/>
      <c r="THS97" s="731"/>
      <c r="THT97" s="731"/>
      <c r="THU97" s="731"/>
      <c r="THV97" s="731"/>
      <c r="THW97" s="731"/>
      <c r="THX97" s="731"/>
      <c r="THY97" s="731"/>
      <c r="THZ97" s="731"/>
      <c r="TIA97" s="731"/>
      <c r="TIB97" s="731"/>
      <c r="TIC97" s="731"/>
      <c r="TID97" s="731"/>
      <c r="TIE97" s="731"/>
      <c r="TIF97" s="731"/>
      <c r="TIG97" s="731"/>
      <c r="TIH97" s="731"/>
      <c r="TII97" s="731"/>
      <c r="TIJ97" s="731"/>
      <c r="TIK97" s="731"/>
      <c r="TIL97" s="731"/>
      <c r="TIM97" s="731"/>
      <c r="TIN97" s="731"/>
      <c r="TIO97" s="731"/>
      <c r="TIP97" s="731"/>
      <c r="TIQ97" s="731"/>
      <c r="TIR97" s="731"/>
      <c r="TIS97" s="731"/>
      <c r="TIT97" s="731"/>
      <c r="TIU97" s="731"/>
      <c r="TIV97" s="731"/>
      <c r="TIW97" s="731"/>
      <c r="TIX97" s="731"/>
      <c r="TIY97" s="731"/>
      <c r="TIZ97" s="731"/>
      <c r="TJA97" s="731"/>
      <c r="TJB97" s="731"/>
      <c r="TJC97" s="731"/>
      <c r="TJD97" s="731"/>
      <c r="TJE97" s="731"/>
      <c r="TJF97" s="731"/>
      <c r="TJG97" s="731"/>
      <c r="TJH97" s="731"/>
      <c r="TJI97" s="731"/>
      <c r="TJJ97" s="731"/>
      <c r="TJK97" s="731"/>
      <c r="TJL97" s="731"/>
      <c r="TJM97" s="731"/>
      <c r="TJN97" s="731"/>
      <c r="TJO97" s="731"/>
      <c r="TJP97" s="731"/>
      <c r="TJQ97" s="731"/>
      <c r="TJR97" s="731"/>
      <c r="TJS97" s="731"/>
      <c r="TJT97" s="731"/>
      <c r="TJU97" s="731"/>
      <c r="TJV97" s="731"/>
      <c r="TJW97" s="731"/>
      <c r="TJX97" s="731"/>
      <c r="TJY97" s="731"/>
      <c r="TJZ97" s="731"/>
      <c r="TKA97" s="731"/>
      <c r="TKB97" s="731"/>
      <c r="TKC97" s="731"/>
      <c r="TKD97" s="731"/>
      <c r="TKE97" s="731"/>
      <c r="TKF97" s="731"/>
      <c r="TKG97" s="731"/>
      <c r="TKH97" s="731"/>
      <c r="TKI97" s="731"/>
      <c r="TKJ97" s="731"/>
      <c r="TKK97" s="731"/>
      <c r="TKL97" s="731"/>
      <c r="TKM97" s="731"/>
      <c r="TKN97" s="731"/>
      <c r="TKO97" s="731"/>
      <c r="TKP97" s="731"/>
      <c r="TKQ97" s="731"/>
      <c r="TKR97" s="731"/>
      <c r="TKS97" s="731"/>
      <c r="TKT97" s="731"/>
      <c r="TKU97" s="731"/>
      <c r="TKV97" s="731"/>
      <c r="TKW97" s="731"/>
      <c r="TKX97" s="731"/>
      <c r="TKY97" s="731"/>
      <c r="TKZ97" s="731"/>
      <c r="TLA97" s="731"/>
      <c r="TLB97" s="731"/>
      <c r="TLC97" s="731"/>
      <c r="TLD97" s="731"/>
      <c r="TLE97" s="731"/>
      <c r="TLF97" s="731"/>
      <c r="TLG97" s="731"/>
      <c r="TLH97" s="731"/>
      <c r="TLI97" s="731"/>
      <c r="TLJ97" s="731"/>
      <c r="TLK97" s="731"/>
      <c r="TLL97" s="731"/>
      <c r="TLM97" s="731"/>
      <c r="TLN97" s="731"/>
      <c r="TLO97" s="731"/>
      <c r="TLP97" s="731"/>
      <c r="TLQ97" s="731"/>
      <c r="TLR97" s="731"/>
      <c r="TLS97" s="731"/>
      <c r="TLT97" s="731"/>
      <c r="TLU97" s="731"/>
      <c r="TLV97" s="731"/>
      <c r="TLW97" s="731"/>
      <c r="TLX97" s="731"/>
      <c r="TLY97" s="731"/>
      <c r="TLZ97" s="731"/>
      <c r="TMA97" s="731"/>
      <c r="TMB97" s="731"/>
      <c r="TMC97" s="731"/>
      <c r="TMD97" s="731"/>
      <c r="TME97" s="731"/>
      <c r="TMF97" s="731"/>
      <c r="TMG97" s="731"/>
      <c r="TMH97" s="731"/>
      <c r="TMI97" s="731"/>
      <c r="TMJ97" s="731"/>
      <c r="TMK97" s="731"/>
      <c r="TML97" s="731"/>
      <c r="TMM97" s="731"/>
      <c r="TMN97" s="731"/>
      <c r="TMO97" s="731"/>
      <c r="TMP97" s="731"/>
      <c r="TMQ97" s="731"/>
      <c r="TMR97" s="731"/>
      <c r="TMS97" s="731"/>
      <c r="TMT97" s="731"/>
      <c r="TMU97" s="731"/>
      <c r="TMV97" s="731"/>
      <c r="TMW97" s="731"/>
      <c r="TMX97" s="731"/>
      <c r="TMY97" s="731"/>
      <c r="TMZ97" s="731"/>
      <c r="TNA97" s="731"/>
      <c r="TNB97" s="731"/>
      <c r="TNC97" s="731"/>
      <c r="TND97" s="731"/>
      <c r="TNE97" s="731"/>
      <c r="TNF97" s="731"/>
      <c r="TNG97" s="731"/>
      <c r="TNH97" s="731"/>
      <c r="TNI97" s="731"/>
      <c r="TNJ97" s="731"/>
      <c r="TNK97" s="731"/>
      <c r="TNL97" s="731"/>
      <c r="TNM97" s="731"/>
      <c r="TNN97" s="731"/>
      <c r="TNO97" s="731"/>
      <c r="TNP97" s="731"/>
      <c r="TNQ97" s="731"/>
      <c r="TNR97" s="731"/>
      <c r="TNS97" s="731"/>
      <c r="TNT97" s="731"/>
      <c r="TNU97" s="731"/>
      <c r="TNV97" s="731"/>
      <c r="TNW97" s="731"/>
      <c r="TNX97" s="731"/>
      <c r="TNY97" s="731"/>
      <c r="TNZ97" s="731"/>
      <c r="TOA97" s="731"/>
      <c r="TOB97" s="731"/>
      <c r="TOC97" s="731"/>
      <c r="TOD97" s="731"/>
      <c r="TOE97" s="731"/>
      <c r="TOF97" s="731"/>
      <c r="TOG97" s="731"/>
      <c r="TOH97" s="731"/>
      <c r="TOI97" s="731"/>
      <c r="TOJ97" s="731"/>
      <c r="TOK97" s="731"/>
      <c r="TOL97" s="731"/>
      <c r="TOM97" s="731"/>
      <c r="TON97" s="731"/>
      <c r="TOO97" s="731"/>
      <c r="TOP97" s="731"/>
      <c r="TOQ97" s="731"/>
      <c r="TOR97" s="731"/>
      <c r="TOS97" s="731"/>
      <c r="TOT97" s="731"/>
      <c r="TOU97" s="731"/>
      <c r="TOV97" s="731"/>
      <c r="TOW97" s="731"/>
      <c r="TOX97" s="731"/>
      <c r="TOY97" s="731"/>
      <c r="TOZ97" s="731"/>
      <c r="TPA97" s="731"/>
      <c r="TPB97" s="731"/>
      <c r="TPC97" s="731"/>
      <c r="TPD97" s="731"/>
      <c r="TPE97" s="731"/>
      <c r="TPF97" s="731"/>
      <c r="TPG97" s="731"/>
      <c r="TPH97" s="731"/>
      <c r="TPI97" s="731"/>
      <c r="TPJ97" s="731"/>
      <c r="TPK97" s="731"/>
      <c r="TPL97" s="731"/>
      <c r="TPM97" s="731"/>
      <c r="TPN97" s="731"/>
      <c r="TPO97" s="731"/>
      <c r="TPP97" s="731"/>
      <c r="TPQ97" s="731"/>
      <c r="TPR97" s="731"/>
      <c r="TPS97" s="731"/>
      <c r="TPT97" s="731"/>
      <c r="TPU97" s="731"/>
      <c r="TPV97" s="731"/>
      <c r="TPW97" s="731"/>
      <c r="TPX97" s="731"/>
      <c r="TPY97" s="731"/>
      <c r="TPZ97" s="731"/>
      <c r="TQA97" s="731"/>
      <c r="TQB97" s="731"/>
      <c r="TQC97" s="731"/>
      <c r="TQD97" s="731"/>
      <c r="TQE97" s="731"/>
      <c r="TQF97" s="731"/>
      <c r="TQG97" s="731"/>
      <c r="TQH97" s="731"/>
      <c r="TQI97" s="731"/>
      <c r="TQJ97" s="731"/>
      <c r="TQK97" s="731"/>
      <c r="TQL97" s="731"/>
      <c r="TQM97" s="731"/>
      <c r="TQN97" s="731"/>
      <c r="TQO97" s="731"/>
      <c r="TQP97" s="731"/>
      <c r="TQQ97" s="731"/>
      <c r="TQR97" s="731"/>
      <c r="TQS97" s="731"/>
      <c r="TQT97" s="731"/>
      <c r="TQU97" s="731"/>
      <c r="TQV97" s="731"/>
      <c r="TQW97" s="731"/>
      <c r="TQX97" s="731"/>
      <c r="TQY97" s="731"/>
      <c r="TQZ97" s="731"/>
      <c r="TRA97" s="731"/>
      <c r="TRB97" s="731"/>
      <c r="TRC97" s="731"/>
      <c r="TRD97" s="731"/>
      <c r="TRE97" s="731"/>
      <c r="TRF97" s="731"/>
      <c r="TRG97" s="731"/>
      <c r="TRH97" s="731"/>
      <c r="TRI97" s="731"/>
      <c r="TRJ97" s="731"/>
      <c r="TRK97" s="731"/>
      <c r="TRL97" s="731"/>
      <c r="TRM97" s="731"/>
      <c r="TRN97" s="731"/>
      <c r="TRO97" s="731"/>
      <c r="TRP97" s="731"/>
      <c r="TRQ97" s="731"/>
      <c r="TRR97" s="731"/>
      <c r="TRS97" s="731"/>
      <c r="TRT97" s="731"/>
      <c r="TRU97" s="731"/>
      <c r="TRV97" s="731"/>
      <c r="TRW97" s="731"/>
      <c r="TRX97" s="731"/>
      <c r="TRY97" s="731"/>
      <c r="TRZ97" s="731"/>
      <c r="TSA97" s="731"/>
      <c r="TSB97" s="731"/>
      <c r="TSC97" s="731"/>
      <c r="TSD97" s="731"/>
      <c r="TSE97" s="731"/>
      <c r="TSF97" s="731"/>
      <c r="TSG97" s="731"/>
      <c r="TSH97" s="731"/>
      <c r="TSI97" s="731"/>
      <c r="TSJ97" s="731"/>
      <c r="TSK97" s="731"/>
      <c r="TSL97" s="731"/>
      <c r="TSM97" s="731"/>
      <c r="TSN97" s="731"/>
      <c r="TSO97" s="731"/>
      <c r="TSP97" s="731"/>
      <c r="TSQ97" s="731"/>
      <c r="TSR97" s="731"/>
      <c r="TSS97" s="731"/>
      <c r="TST97" s="731"/>
      <c r="TSU97" s="731"/>
      <c r="TSV97" s="731"/>
      <c r="TSW97" s="731"/>
      <c r="TSX97" s="731"/>
      <c r="TSY97" s="731"/>
      <c r="TSZ97" s="731"/>
      <c r="TTA97" s="731"/>
      <c r="TTB97" s="731"/>
      <c r="TTC97" s="731"/>
      <c r="TTD97" s="731"/>
      <c r="TTE97" s="731"/>
      <c r="TTF97" s="731"/>
      <c r="TTG97" s="731"/>
      <c r="TTH97" s="731"/>
      <c r="TTI97" s="731"/>
      <c r="TTJ97" s="731"/>
      <c r="TTK97" s="731"/>
      <c r="TTL97" s="731"/>
      <c r="TTM97" s="731"/>
      <c r="TTN97" s="731"/>
      <c r="TTO97" s="731"/>
      <c r="TTP97" s="731"/>
      <c r="TTQ97" s="731"/>
      <c r="TTR97" s="731"/>
      <c r="TTS97" s="731"/>
      <c r="TTT97" s="731"/>
      <c r="TTU97" s="731"/>
      <c r="TTV97" s="731"/>
      <c r="TTW97" s="731"/>
      <c r="TTX97" s="731"/>
      <c r="TTY97" s="731"/>
      <c r="TTZ97" s="731"/>
      <c r="TUA97" s="731"/>
      <c r="TUB97" s="731"/>
      <c r="TUC97" s="731"/>
      <c r="TUD97" s="731"/>
      <c r="TUE97" s="731"/>
      <c r="TUF97" s="731"/>
      <c r="TUG97" s="731"/>
      <c r="TUH97" s="731"/>
      <c r="TUI97" s="731"/>
      <c r="TUJ97" s="731"/>
      <c r="TUK97" s="731"/>
      <c r="TUL97" s="731"/>
      <c r="TUM97" s="731"/>
      <c r="TUN97" s="731"/>
      <c r="TUO97" s="731"/>
      <c r="TUP97" s="731"/>
      <c r="TUQ97" s="731"/>
      <c r="TUR97" s="731"/>
      <c r="TUS97" s="731"/>
      <c r="TUT97" s="731"/>
      <c r="TUU97" s="731"/>
      <c r="TUV97" s="731"/>
      <c r="TUW97" s="731"/>
      <c r="TUX97" s="731"/>
      <c r="TUY97" s="731"/>
      <c r="TUZ97" s="731"/>
      <c r="TVA97" s="731"/>
      <c r="TVB97" s="731"/>
      <c r="TVC97" s="731"/>
      <c r="TVD97" s="731"/>
      <c r="TVE97" s="731"/>
      <c r="TVF97" s="731"/>
      <c r="TVG97" s="731"/>
      <c r="TVH97" s="731"/>
      <c r="TVI97" s="731"/>
      <c r="TVJ97" s="731"/>
      <c r="TVK97" s="731"/>
      <c r="TVL97" s="731"/>
      <c r="TVM97" s="731"/>
      <c r="TVN97" s="731"/>
      <c r="TVO97" s="731"/>
      <c r="TVP97" s="731"/>
      <c r="TVQ97" s="731"/>
      <c r="TVR97" s="731"/>
      <c r="TVS97" s="731"/>
      <c r="TVT97" s="731"/>
      <c r="TVU97" s="731"/>
      <c r="TVV97" s="731"/>
      <c r="TVW97" s="731"/>
      <c r="TVX97" s="731"/>
      <c r="TVY97" s="731"/>
      <c r="TVZ97" s="731"/>
      <c r="TWA97" s="731"/>
      <c r="TWB97" s="731"/>
      <c r="TWC97" s="731"/>
      <c r="TWD97" s="731"/>
      <c r="TWE97" s="731"/>
      <c r="TWF97" s="731"/>
      <c r="TWG97" s="731"/>
      <c r="TWH97" s="731"/>
      <c r="TWI97" s="731"/>
      <c r="TWJ97" s="731"/>
      <c r="TWK97" s="731"/>
      <c r="TWL97" s="731"/>
      <c r="TWM97" s="731"/>
      <c r="TWN97" s="731"/>
      <c r="TWO97" s="731"/>
      <c r="TWP97" s="731"/>
      <c r="TWQ97" s="731"/>
      <c r="TWR97" s="731"/>
      <c r="TWS97" s="731"/>
      <c r="TWT97" s="731"/>
      <c r="TWU97" s="731"/>
      <c r="TWV97" s="731"/>
      <c r="TWW97" s="731"/>
      <c r="TWX97" s="731"/>
      <c r="TWY97" s="731"/>
      <c r="TWZ97" s="731"/>
      <c r="TXA97" s="731"/>
      <c r="TXB97" s="731"/>
      <c r="TXC97" s="731"/>
      <c r="TXD97" s="731"/>
      <c r="TXE97" s="731"/>
      <c r="TXF97" s="731"/>
      <c r="TXG97" s="731"/>
      <c r="TXH97" s="731"/>
      <c r="TXI97" s="731"/>
      <c r="TXJ97" s="731"/>
      <c r="TXK97" s="731"/>
      <c r="TXL97" s="731"/>
      <c r="TXM97" s="731"/>
      <c r="TXN97" s="731"/>
      <c r="TXO97" s="731"/>
      <c r="TXP97" s="731"/>
      <c r="TXQ97" s="731"/>
      <c r="TXR97" s="731"/>
      <c r="TXS97" s="731"/>
      <c r="TXT97" s="731"/>
      <c r="TXU97" s="731"/>
      <c r="TXV97" s="731"/>
      <c r="TXW97" s="731"/>
      <c r="TXX97" s="731"/>
      <c r="TXY97" s="731"/>
      <c r="TXZ97" s="731"/>
      <c r="TYA97" s="731"/>
      <c r="TYB97" s="731"/>
      <c r="TYC97" s="731"/>
      <c r="TYD97" s="731"/>
      <c r="TYE97" s="731"/>
      <c r="TYF97" s="731"/>
      <c r="TYG97" s="731"/>
      <c r="TYH97" s="731"/>
      <c r="TYI97" s="731"/>
      <c r="TYJ97" s="731"/>
      <c r="TYK97" s="731"/>
      <c r="TYL97" s="731"/>
      <c r="TYM97" s="731"/>
      <c r="TYN97" s="731"/>
      <c r="TYO97" s="731"/>
      <c r="TYP97" s="731"/>
      <c r="TYQ97" s="731"/>
      <c r="TYR97" s="731"/>
      <c r="TYS97" s="731"/>
      <c r="TYT97" s="731"/>
      <c r="TYU97" s="731"/>
      <c r="TYV97" s="731"/>
      <c r="TYW97" s="731"/>
      <c r="TYX97" s="731"/>
      <c r="TYY97" s="731"/>
      <c r="TYZ97" s="731"/>
      <c r="TZA97" s="731"/>
      <c r="TZB97" s="731"/>
      <c r="TZC97" s="731"/>
      <c r="TZD97" s="731"/>
      <c r="TZE97" s="731"/>
      <c r="TZF97" s="731"/>
      <c r="TZG97" s="731"/>
      <c r="TZH97" s="731"/>
      <c r="TZI97" s="731"/>
      <c r="TZJ97" s="731"/>
      <c r="TZK97" s="731"/>
      <c r="TZL97" s="731"/>
      <c r="TZM97" s="731"/>
      <c r="TZN97" s="731"/>
      <c r="TZO97" s="731"/>
      <c r="TZP97" s="731"/>
      <c r="TZQ97" s="731"/>
      <c r="TZR97" s="731"/>
      <c r="TZS97" s="731"/>
      <c r="TZT97" s="731"/>
      <c r="TZU97" s="731"/>
      <c r="TZV97" s="731"/>
      <c r="TZW97" s="731"/>
      <c r="TZX97" s="731"/>
      <c r="TZY97" s="731"/>
      <c r="TZZ97" s="731"/>
      <c r="UAA97" s="731"/>
      <c r="UAB97" s="731"/>
      <c r="UAC97" s="731"/>
      <c r="UAD97" s="731"/>
      <c r="UAE97" s="731"/>
      <c r="UAF97" s="731"/>
      <c r="UAG97" s="731"/>
      <c r="UAH97" s="731"/>
      <c r="UAI97" s="731"/>
      <c r="UAJ97" s="731"/>
      <c r="UAK97" s="731"/>
      <c r="UAL97" s="731"/>
      <c r="UAM97" s="731"/>
      <c r="UAN97" s="731"/>
      <c r="UAO97" s="731"/>
      <c r="UAP97" s="731"/>
      <c r="UAQ97" s="731"/>
      <c r="UAR97" s="731"/>
      <c r="UAS97" s="731"/>
      <c r="UAT97" s="731"/>
      <c r="UAU97" s="731"/>
      <c r="UAV97" s="731"/>
      <c r="UAW97" s="731"/>
      <c r="UAX97" s="731"/>
      <c r="UAY97" s="731"/>
      <c r="UAZ97" s="731"/>
      <c r="UBA97" s="731"/>
      <c r="UBB97" s="731"/>
      <c r="UBC97" s="731"/>
      <c r="UBD97" s="731"/>
      <c r="UBE97" s="731"/>
      <c r="UBF97" s="731"/>
      <c r="UBG97" s="731"/>
      <c r="UBH97" s="731"/>
      <c r="UBI97" s="731"/>
      <c r="UBJ97" s="731"/>
      <c r="UBK97" s="731"/>
      <c r="UBL97" s="731"/>
      <c r="UBM97" s="731"/>
      <c r="UBN97" s="731"/>
      <c r="UBO97" s="731"/>
      <c r="UBP97" s="731"/>
      <c r="UBQ97" s="731"/>
      <c r="UBR97" s="731"/>
      <c r="UBS97" s="731"/>
      <c r="UBT97" s="731"/>
      <c r="UBU97" s="731"/>
      <c r="UBV97" s="731"/>
      <c r="UBW97" s="731"/>
      <c r="UBX97" s="731"/>
      <c r="UBY97" s="731"/>
      <c r="UBZ97" s="731"/>
      <c r="UCA97" s="731"/>
      <c r="UCB97" s="731"/>
      <c r="UCC97" s="731"/>
      <c r="UCD97" s="731"/>
      <c r="UCE97" s="731"/>
      <c r="UCF97" s="731"/>
      <c r="UCG97" s="731"/>
      <c r="UCH97" s="731"/>
      <c r="UCI97" s="731"/>
      <c r="UCJ97" s="731"/>
      <c r="UCK97" s="731"/>
      <c r="UCL97" s="731"/>
      <c r="UCM97" s="731"/>
      <c r="UCN97" s="731"/>
      <c r="UCO97" s="731"/>
      <c r="UCP97" s="731"/>
      <c r="UCQ97" s="731"/>
      <c r="UCR97" s="731"/>
      <c r="UCS97" s="731"/>
      <c r="UCT97" s="731"/>
      <c r="UCU97" s="731"/>
      <c r="UCV97" s="731"/>
      <c r="UCW97" s="731"/>
      <c r="UCX97" s="731"/>
      <c r="UCY97" s="731"/>
      <c r="UCZ97" s="731"/>
      <c r="UDA97" s="731"/>
      <c r="UDB97" s="731"/>
      <c r="UDC97" s="731"/>
      <c r="UDD97" s="731"/>
      <c r="UDE97" s="731"/>
      <c r="UDF97" s="731"/>
      <c r="UDG97" s="731"/>
      <c r="UDH97" s="731"/>
      <c r="UDI97" s="731"/>
      <c r="UDJ97" s="731"/>
      <c r="UDK97" s="731"/>
      <c r="UDL97" s="731"/>
      <c r="UDM97" s="731"/>
      <c r="UDN97" s="731"/>
      <c r="UDO97" s="731"/>
      <c r="UDP97" s="731"/>
      <c r="UDQ97" s="731"/>
      <c r="UDR97" s="731"/>
      <c r="UDS97" s="731"/>
      <c r="UDT97" s="731"/>
      <c r="UDU97" s="731"/>
      <c r="UDV97" s="731"/>
      <c r="UDW97" s="731"/>
      <c r="UDX97" s="731"/>
      <c r="UDY97" s="731"/>
      <c r="UDZ97" s="731"/>
      <c r="UEA97" s="731"/>
      <c r="UEB97" s="731"/>
      <c r="UEC97" s="731"/>
      <c r="UED97" s="731"/>
      <c r="UEE97" s="731"/>
      <c r="UEF97" s="731"/>
      <c r="UEG97" s="731"/>
      <c r="UEH97" s="731"/>
      <c r="UEI97" s="731"/>
      <c r="UEJ97" s="731"/>
      <c r="UEK97" s="731"/>
      <c r="UEL97" s="731"/>
      <c r="UEM97" s="731"/>
      <c r="UEN97" s="731"/>
      <c r="UEO97" s="731"/>
      <c r="UEP97" s="731"/>
      <c r="UEQ97" s="731"/>
      <c r="UER97" s="731"/>
      <c r="UES97" s="731"/>
      <c r="UET97" s="731"/>
      <c r="UEU97" s="731"/>
      <c r="UEV97" s="731"/>
      <c r="UEW97" s="731"/>
      <c r="UEX97" s="731"/>
      <c r="UEY97" s="731"/>
      <c r="UEZ97" s="731"/>
      <c r="UFA97" s="731"/>
      <c r="UFB97" s="731"/>
      <c r="UFC97" s="731"/>
      <c r="UFD97" s="731"/>
      <c r="UFE97" s="731"/>
      <c r="UFF97" s="731"/>
      <c r="UFG97" s="731"/>
      <c r="UFH97" s="731"/>
      <c r="UFI97" s="731"/>
      <c r="UFJ97" s="731"/>
      <c r="UFK97" s="731"/>
      <c r="UFL97" s="731"/>
      <c r="UFM97" s="731"/>
      <c r="UFN97" s="731"/>
      <c r="UFO97" s="731"/>
      <c r="UFP97" s="731"/>
      <c r="UFQ97" s="731"/>
      <c r="UFR97" s="731"/>
      <c r="UFS97" s="731"/>
      <c r="UFT97" s="731"/>
      <c r="UFU97" s="731"/>
      <c r="UFV97" s="731"/>
      <c r="UFW97" s="731"/>
      <c r="UFX97" s="731"/>
      <c r="UFY97" s="731"/>
      <c r="UFZ97" s="731"/>
      <c r="UGA97" s="731"/>
      <c r="UGB97" s="731"/>
      <c r="UGC97" s="731"/>
      <c r="UGD97" s="731"/>
      <c r="UGE97" s="731"/>
      <c r="UGF97" s="731"/>
      <c r="UGG97" s="731"/>
      <c r="UGH97" s="731"/>
      <c r="UGI97" s="731"/>
      <c r="UGJ97" s="731"/>
      <c r="UGK97" s="731"/>
      <c r="UGL97" s="731"/>
      <c r="UGM97" s="731"/>
      <c r="UGN97" s="731"/>
      <c r="UGO97" s="731"/>
      <c r="UGP97" s="731"/>
      <c r="UGQ97" s="731"/>
      <c r="UGR97" s="731"/>
      <c r="UGS97" s="731"/>
      <c r="UGT97" s="731"/>
      <c r="UGU97" s="731"/>
      <c r="UGV97" s="731"/>
      <c r="UGW97" s="731"/>
      <c r="UGX97" s="731"/>
      <c r="UGY97" s="731"/>
      <c r="UGZ97" s="731"/>
      <c r="UHA97" s="731"/>
      <c r="UHB97" s="731"/>
      <c r="UHC97" s="731"/>
      <c r="UHD97" s="731"/>
      <c r="UHE97" s="731"/>
      <c r="UHF97" s="731"/>
      <c r="UHG97" s="731"/>
      <c r="UHH97" s="731"/>
      <c r="UHI97" s="731"/>
      <c r="UHJ97" s="731"/>
      <c r="UHK97" s="731"/>
      <c r="UHL97" s="731"/>
      <c r="UHM97" s="731"/>
      <c r="UHN97" s="731"/>
      <c r="UHO97" s="731"/>
      <c r="UHP97" s="731"/>
      <c r="UHQ97" s="731"/>
      <c r="UHR97" s="731"/>
      <c r="UHS97" s="731"/>
      <c r="UHT97" s="731"/>
      <c r="UHU97" s="731"/>
      <c r="UHV97" s="731"/>
      <c r="UHW97" s="731"/>
      <c r="UHX97" s="731"/>
      <c r="UHY97" s="731"/>
      <c r="UHZ97" s="731"/>
      <c r="UIA97" s="731"/>
      <c r="UIB97" s="731"/>
      <c r="UIC97" s="731"/>
      <c r="UID97" s="731"/>
      <c r="UIE97" s="731"/>
      <c r="UIF97" s="731"/>
      <c r="UIG97" s="731"/>
      <c r="UIH97" s="731"/>
      <c r="UII97" s="731"/>
      <c r="UIJ97" s="731"/>
      <c r="UIK97" s="731"/>
      <c r="UIL97" s="731"/>
      <c r="UIM97" s="731"/>
      <c r="UIN97" s="731"/>
      <c r="UIO97" s="731"/>
      <c r="UIP97" s="731"/>
      <c r="UIQ97" s="731"/>
      <c r="UIR97" s="731"/>
      <c r="UIS97" s="731"/>
      <c r="UIT97" s="731"/>
      <c r="UIU97" s="731"/>
      <c r="UIV97" s="731"/>
      <c r="UIW97" s="731"/>
      <c r="UIX97" s="731"/>
      <c r="UIY97" s="731"/>
      <c r="UIZ97" s="731"/>
      <c r="UJA97" s="731"/>
      <c r="UJB97" s="731"/>
      <c r="UJC97" s="731"/>
      <c r="UJD97" s="731"/>
      <c r="UJE97" s="731"/>
      <c r="UJF97" s="731"/>
      <c r="UJG97" s="731"/>
      <c r="UJH97" s="731"/>
      <c r="UJI97" s="731"/>
      <c r="UJJ97" s="731"/>
      <c r="UJK97" s="731"/>
      <c r="UJL97" s="731"/>
      <c r="UJM97" s="731"/>
      <c r="UJN97" s="731"/>
      <c r="UJO97" s="731"/>
      <c r="UJP97" s="731"/>
      <c r="UJQ97" s="731"/>
      <c r="UJR97" s="731"/>
      <c r="UJS97" s="731"/>
      <c r="UJT97" s="731"/>
      <c r="UJU97" s="731"/>
      <c r="UJV97" s="731"/>
      <c r="UJW97" s="731"/>
      <c r="UJX97" s="731"/>
      <c r="UJY97" s="731"/>
      <c r="UJZ97" s="731"/>
      <c r="UKA97" s="731"/>
      <c r="UKB97" s="731"/>
      <c r="UKC97" s="731"/>
      <c r="UKD97" s="731"/>
      <c r="UKE97" s="731"/>
      <c r="UKF97" s="731"/>
      <c r="UKG97" s="731"/>
      <c r="UKH97" s="731"/>
      <c r="UKI97" s="731"/>
      <c r="UKJ97" s="731"/>
      <c r="UKK97" s="731"/>
      <c r="UKL97" s="731"/>
      <c r="UKM97" s="731"/>
      <c r="UKN97" s="731"/>
      <c r="UKO97" s="731"/>
      <c r="UKP97" s="731"/>
      <c r="UKQ97" s="731"/>
      <c r="UKR97" s="731"/>
      <c r="UKS97" s="731"/>
      <c r="UKT97" s="731"/>
      <c r="UKU97" s="731"/>
      <c r="UKV97" s="731"/>
      <c r="UKW97" s="731"/>
      <c r="UKX97" s="731"/>
      <c r="UKY97" s="731"/>
      <c r="UKZ97" s="731"/>
      <c r="ULA97" s="731"/>
      <c r="ULB97" s="731"/>
      <c r="ULC97" s="731"/>
      <c r="ULD97" s="731"/>
      <c r="ULE97" s="731"/>
      <c r="ULF97" s="731"/>
      <c r="ULG97" s="731"/>
      <c r="ULH97" s="731"/>
      <c r="ULI97" s="731"/>
      <c r="ULJ97" s="731"/>
      <c r="ULK97" s="731"/>
      <c r="ULL97" s="731"/>
      <c r="ULM97" s="731"/>
      <c r="ULN97" s="731"/>
      <c r="ULO97" s="731"/>
      <c r="ULP97" s="731"/>
      <c r="ULQ97" s="731"/>
      <c r="ULR97" s="731"/>
      <c r="ULS97" s="731"/>
      <c r="ULT97" s="731"/>
      <c r="ULU97" s="731"/>
      <c r="ULV97" s="731"/>
      <c r="ULW97" s="731"/>
      <c r="ULX97" s="731"/>
      <c r="ULY97" s="731"/>
      <c r="ULZ97" s="731"/>
      <c r="UMA97" s="731"/>
      <c r="UMB97" s="731"/>
      <c r="UMC97" s="731"/>
      <c r="UMD97" s="731"/>
      <c r="UME97" s="731"/>
      <c r="UMF97" s="731"/>
      <c r="UMG97" s="731"/>
      <c r="UMH97" s="731"/>
      <c r="UMI97" s="731"/>
      <c r="UMJ97" s="731"/>
      <c r="UMK97" s="731"/>
      <c r="UML97" s="731"/>
      <c r="UMM97" s="731"/>
      <c r="UMN97" s="731"/>
      <c r="UMO97" s="731"/>
      <c r="UMP97" s="731"/>
      <c r="UMQ97" s="731"/>
      <c r="UMR97" s="731"/>
      <c r="UMS97" s="731"/>
      <c r="UMT97" s="731"/>
      <c r="UMU97" s="731"/>
      <c r="UMV97" s="731"/>
      <c r="UMW97" s="731"/>
      <c r="UMX97" s="731"/>
      <c r="UMY97" s="731"/>
      <c r="UMZ97" s="731"/>
      <c r="UNA97" s="731"/>
      <c r="UNB97" s="731"/>
      <c r="UNC97" s="731"/>
      <c r="UND97" s="731"/>
      <c r="UNE97" s="731"/>
      <c r="UNF97" s="731"/>
      <c r="UNG97" s="731"/>
      <c r="UNH97" s="731"/>
      <c r="UNI97" s="731"/>
      <c r="UNJ97" s="731"/>
      <c r="UNK97" s="731"/>
      <c r="UNL97" s="731"/>
      <c r="UNM97" s="731"/>
      <c r="UNN97" s="731"/>
      <c r="UNO97" s="731"/>
      <c r="UNP97" s="731"/>
      <c r="UNQ97" s="731"/>
      <c r="UNR97" s="731"/>
      <c r="UNS97" s="731"/>
      <c r="UNT97" s="731"/>
      <c r="UNU97" s="731"/>
      <c r="UNV97" s="731"/>
      <c r="UNW97" s="731"/>
      <c r="UNX97" s="731"/>
      <c r="UNY97" s="731"/>
      <c r="UNZ97" s="731"/>
      <c r="UOA97" s="731"/>
      <c r="UOB97" s="731"/>
      <c r="UOC97" s="731"/>
      <c r="UOD97" s="731"/>
      <c r="UOE97" s="731"/>
      <c r="UOF97" s="731"/>
      <c r="UOG97" s="731"/>
      <c r="UOH97" s="731"/>
      <c r="UOI97" s="731"/>
      <c r="UOJ97" s="731"/>
      <c r="UOK97" s="731"/>
      <c r="UOL97" s="731"/>
      <c r="UOM97" s="731"/>
      <c r="UON97" s="731"/>
      <c r="UOO97" s="731"/>
      <c r="UOP97" s="731"/>
      <c r="UOQ97" s="731"/>
      <c r="UOR97" s="731"/>
      <c r="UOS97" s="731"/>
      <c r="UOT97" s="731"/>
      <c r="UOU97" s="731"/>
      <c r="UOV97" s="731"/>
      <c r="UOW97" s="731"/>
      <c r="UOX97" s="731"/>
      <c r="UOY97" s="731"/>
      <c r="UOZ97" s="731"/>
      <c r="UPA97" s="731"/>
      <c r="UPB97" s="731"/>
      <c r="UPC97" s="731"/>
      <c r="UPD97" s="731"/>
      <c r="UPE97" s="731"/>
      <c r="UPF97" s="731"/>
      <c r="UPG97" s="731"/>
      <c r="UPH97" s="731"/>
      <c r="UPI97" s="731"/>
      <c r="UPJ97" s="731"/>
      <c r="UPK97" s="731"/>
      <c r="UPL97" s="731"/>
      <c r="UPM97" s="731"/>
      <c r="UPN97" s="731"/>
      <c r="UPO97" s="731"/>
      <c r="UPP97" s="731"/>
      <c r="UPQ97" s="731"/>
      <c r="UPR97" s="731"/>
      <c r="UPS97" s="731"/>
      <c r="UPT97" s="731"/>
      <c r="UPU97" s="731"/>
      <c r="UPV97" s="731"/>
      <c r="UPW97" s="731"/>
      <c r="UPX97" s="731"/>
      <c r="UPY97" s="731"/>
      <c r="UPZ97" s="731"/>
      <c r="UQA97" s="731"/>
      <c r="UQB97" s="731"/>
      <c r="UQC97" s="731"/>
      <c r="UQD97" s="731"/>
      <c r="UQE97" s="731"/>
      <c r="UQF97" s="731"/>
      <c r="UQG97" s="731"/>
      <c r="UQH97" s="731"/>
      <c r="UQI97" s="731"/>
      <c r="UQJ97" s="731"/>
      <c r="UQK97" s="731"/>
      <c r="UQL97" s="731"/>
      <c r="UQM97" s="731"/>
      <c r="UQN97" s="731"/>
      <c r="UQO97" s="731"/>
      <c r="UQP97" s="731"/>
      <c r="UQQ97" s="731"/>
      <c r="UQR97" s="731"/>
      <c r="UQS97" s="731"/>
      <c r="UQT97" s="731"/>
      <c r="UQU97" s="731"/>
      <c r="UQV97" s="731"/>
      <c r="UQW97" s="731"/>
      <c r="UQX97" s="731"/>
      <c r="UQY97" s="731"/>
      <c r="UQZ97" s="731"/>
      <c r="URA97" s="731"/>
      <c r="URB97" s="731"/>
      <c r="URC97" s="731"/>
      <c r="URD97" s="731"/>
      <c r="URE97" s="731"/>
      <c r="URF97" s="731"/>
      <c r="URG97" s="731"/>
      <c r="URH97" s="731"/>
      <c r="URI97" s="731"/>
      <c r="URJ97" s="731"/>
      <c r="URK97" s="731"/>
      <c r="URL97" s="731"/>
      <c r="URM97" s="731"/>
      <c r="URN97" s="731"/>
      <c r="URO97" s="731"/>
      <c r="URP97" s="731"/>
      <c r="URQ97" s="731"/>
      <c r="URR97" s="731"/>
      <c r="URS97" s="731"/>
      <c r="URT97" s="731"/>
      <c r="URU97" s="731"/>
      <c r="URV97" s="731"/>
      <c r="URW97" s="731"/>
      <c r="URX97" s="731"/>
      <c r="URY97" s="731"/>
      <c r="URZ97" s="731"/>
      <c r="USA97" s="731"/>
      <c r="USB97" s="731"/>
      <c r="USC97" s="731"/>
      <c r="USD97" s="731"/>
      <c r="USE97" s="731"/>
      <c r="USF97" s="731"/>
      <c r="USG97" s="731"/>
      <c r="USH97" s="731"/>
      <c r="USI97" s="731"/>
      <c r="USJ97" s="731"/>
      <c r="USK97" s="731"/>
      <c r="USL97" s="731"/>
      <c r="USM97" s="731"/>
      <c r="USN97" s="731"/>
      <c r="USO97" s="731"/>
      <c r="USP97" s="731"/>
      <c r="USQ97" s="731"/>
      <c r="USR97" s="731"/>
      <c r="USS97" s="731"/>
      <c r="UST97" s="731"/>
      <c r="USU97" s="731"/>
      <c r="USV97" s="731"/>
      <c r="USW97" s="731"/>
      <c r="USX97" s="731"/>
      <c r="USY97" s="731"/>
      <c r="USZ97" s="731"/>
      <c r="UTA97" s="731"/>
      <c r="UTB97" s="731"/>
      <c r="UTC97" s="731"/>
      <c r="UTD97" s="731"/>
      <c r="UTE97" s="731"/>
      <c r="UTF97" s="731"/>
      <c r="UTG97" s="731"/>
      <c r="UTH97" s="731"/>
      <c r="UTI97" s="731"/>
      <c r="UTJ97" s="731"/>
      <c r="UTK97" s="731"/>
      <c r="UTL97" s="731"/>
      <c r="UTM97" s="731"/>
      <c r="UTN97" s="731"/>
      <c r="UTO97" s="731"/>
      <c r="UTP97" s="731"/>
      <c r="UTQ97" s="731"/>
      <c r="UTR97" s="731"/>
      <c r="UTS97" s="731"/>
      <c r="UTT97" s="731"/>
      <c r="UTU97" s="731"/>
      <c r="UTV97" s="731"/>
      <c r="UTW97" s="731"/>
      <c r="UTX97" s="731"/>
      <c r="UTY97" s="731"/>
      <c r="UTZ97" s="731"/>
      <c r="UUA97" s="731"/>
      <c r="UUB97" s="731"/>
      <c r="UUC97" s="731"/>
      <c r="UUD97" s="731"/>
      <c r="UUE97" s="731"/>
      <c r="UUF97" s="731"/>
      <c r="UUG97" s="731"/>
      <c r="UUH97" s="731"/>
      <c r="UUI97" s="731"/>
      <c r="UUJ97" s="731"/>
      <c r="UUK97" s="731"/>
      <c r="UUL97" s="731"/>
      <c r="UUM97" s="731"/>
      <c r="UUN97" s="731"/>
      <c r="UUO97" s="731"/>
      <c r="UUP97" s="731"/>
      <c r="UUQ97" s="731"/>
      <c r="UUR97" s="731"/>
      <c r="UUS97" s="731"/>
      <c r="UUT97" s="731"/>
      <c r="UUU97" s="731"/>
      <c r="UUV97" s="731"/>
      <c r="UUW97" s="731"/>
      <c r="UUX97" s="731"/>
      <c r="UUY97" s="731"/>
      <c r="UUZ97" s="731"/>
      <c r="UVA97" s="731"/>
      <c r="UVB97" s="731"/>
      <c r="UVC97" s="731"/>
      <c r="UVD97" s="731"/>
      <c r="UVE97" s="731"/>
      <c r="UVF97" s="731"/>
      <c r="UVG97" s="731"/>
      <c r="UVH97" s="731"/>
      <c r="UVI97" s="731"/>
      <c r="UVJ97" s="731"/>
      <c r="UVK97" s="731"/>
      <c r="UVL97" s="731"/>
      <c r="UVM97" s="731"/>
      <c r="UVN97" s="731"/>
      <c r="UVO97" s="731"/>
      <c r="UVP97" s="731"/>
      <c r="UVQ97" s="731"/>
      <c r="UVR97" s="731"/>
      <c r="UVS97" s="731"/>
      <c r="UVT97" s="731"/>
      <c r="UVU97" s="731"/>
      <c r="UVV97" s="731"/>
      <c r="UVW97" s="731"/>
      <c r="UVX97" s="731"/>
      <c r="UVY97" s="731"/>
      <c r="UVZ97" s="731"/>
      <c r="UWA97" s="731"/>
      <c r="UWB97" s="731"/>
      <c r="UWC97" s="731"/>
      <c r="UWD97" s="731"/>
      <c r="UWE97" s="731"/>
      <c r="UWF97" s="731"/>
      <c r="UWG97" s="731"/>
      <c r="UWH97" s="731"/>
      <c r="UWI97" s="731"/>
      <c r="UWJ97" s="731"/>
      <c r="UWK97" s="731"/>
      <c r="UWL97" s="731"/>
      <c r="UWM97" s="731"/>
      <c r="UWN97" s="731"/>
      <c r="UWO97" s="731"/>
      <c r="UWP97" s="731"/>
      <c r="UWQ97" s="731"/>
      <c r="UWR97" s="731"/>
      <c r="UWS97" s="731"/>
      <c r="UWT97" s="731"/>
      <c r="UWU97" s="731"/>
      <c r="UWV97" s="731"/>
      <c r="UWW97" s="731"/>
      <c r="UWX97" s="731"/>
      <c r="UWY97" s="731"/>
      <c r="UWZ97" s="731"/>
      <c r="UXA97" s="731"/>
      <c r="UXB97" s="731"/>
      <c r="UXC97" s="731"/>
      <c r="UXD97" s="731"/>
      <c r="UXE97" s="731"/>
      <c r="UXF97" s="731"/>
      <c r="UXG97" s="731"/>
      <c r="UXH97" s="731"/>
      <c r="UXI97" s="731"/>
      <c r="UXJ97" s="731"/>
      <c r="UXK97" s="731"/>
      <c r="UXL97" s="731"/>
      <c r="UXM97" s="731"/>
      <c r="UXN97" s="731"/>
      <c r="UXO97" s="731"/>
      <c r="UXP97" s="731"/>
      <c r="UXQ97" s="731"/>
      <c r="UXR97" s="731"/>
      <c r="UXS97" s="731"/>
      <c r="UXT97" s="731"/>
      <c r="UXU97" s="731"/>
      <c r="UXV97" s="731"/>
      <c r="UXW97" s="731"/>
      <c r="UXX97" s="731"/>
      <c r="UXY97" s="731"/>
      <c r="UXZ97" s="731"/>
      <c r="UYA97" s="731"/>
      <c r="UYB97" s="731"/>
      <c r="UYC97" s="731"/>
      <c r="UYD97" s="731"/>
      <c r="UYE97" s="731"/>
      <c r="UYF97" s="731"/>
      <c r="UYG97" s="731"/>
      <c r="UYH97" s="731"/>
      <c r="UYI97" s="731"/>
      <c r="UYJ97" s="731"/>
      <c r="UYK97" s="731"/>
      <c r="UYL97" s="731"/>
      <c r="UYM97" s="731"/>
      <c r="UYN97" s="731"/>
      <c r="UYO97" s="731"/>
      <c r="UYP97" s="731"/>
      <c r="UYQ97" s="731"/>
      <c r="UYR97" s="731"/>
      <c r="UYS97" s="731"/>
      <c r="UYT97" s="731"/>
      <c r="UYU97" s="731"/>
      <c r="UYV97" s="731"/>
      <c r="UYW97" s="731"/>
      <c r="UYX97" s="731"/>
      <c r="UYY97" s="731"/>
      <c r="UYZ97" s="731"/>
      <c r="UZA97" s="731"/>
      <c r="UZB97" s="731"/>
      <c r="UZC97" s="731"/>
      <c r="UZD97" s="731"/>
      <c r="UZE97" s="731"/>
      <c r="UZF97" s="731"/>
      <c r="UZG97" s="731"/>
      <c r="UZH97" s="731"/>
      <c r="UZI97" s="731"/>
      <c r="UZJ97" s="731"/>
      <c r="UZK97" s="731"/>
      <c r="UZL97" s="731"/>
      <c r="UZM97" s="731"/>
      <c r="UZN97" s="731"/>
      <c r="UZO97" s="731"/>
      <c r="UZP97" s="731"/>
      <c r="UZQ97" s="731"/>
      <c r="UZR97" s="731"/>
      <c r="UZS97" s="731"/>
      <c r="UZT97" s="731"/>
      <c r="UZU97" s="731"/>
      <c r="UZV97" s="731"/>
      <c r="UZW97" s="731"/>
      <c r="UZX97" s="731"/>
      <c r="UZY97" s="731"/>
      <c r="UZZ97" s="731"/>
      <c r="VAA97" s="731"/>
      <c r="VAB97" s="731"/>
      <c r="VAC97" s="731"/>
      <c r="VAD97" s="731"/>
      <c r="VAE97" s="731"/>
      <c r="VAF97" s="731"/>
      <c r="VAG97" s="731"/>
      <c r="VAH97" s="731"/>
      <c r="VAI97" s="731"/>
      <c r="VAJ97" s="731"/>
      <c r="VAK97" s="731"/>
      <c r="VAL97" s="731"/>
      <c r="VAM97" s="731"/>
      <c r="VAN97" s="731"/>
      <c r="VAO97" s="731"/>
      <c r="VAP97" s="731"/>
      <c r="VAQ97" s="731"/>
      <c r="VAR97" s="731"/>
      <c r="VAS97" s="731"/>
      <c r="VAT97" s="731"/>
      <c r="VAU97" s="731"/>
      <c r="VAV97" s="731"/>
      <c r="VAW97" s="731"/>
      <c r="VAX97" s="731"/>
      <c r="VAY97" s="731"/>
      <c r="VAZ97" s="731"/>
      <c r="VBA97" s="731"/>
      <c r="VBB97" s="731"/>
      <c r="VBC97" s="731"/>
      <c r="VBD97" s="731"/>
      <c r="VBE97" s="731"/>
      <c r="VBF97" s="731"/>
      <c r="VBG97" s="731"/>
      <c r="VBH97" s="731"/>
      <c r="VBI97" s="731"/>
      <c r="VBJ97" s="731"/>
      <c r="VBK97" s="731"/>
      <c r="VBL97" s="731"/>
      <c r="VBM97" s="731"/>
      <c r="VBN97" s="731"/>
      <c r="VBO97" s="731"/>
      <c r="VBP97" s="731"/>
      <c r="VBQ97" s="731"/>
      <c r="VBR97" s="731"/>
      <c r="VBS97" s="731"/>
      <c r="VBT97" s="731"/>
      <c r="VBU97" s="731"/>
      <c r="VBV97" s="731"/>
      <c r="VBW97" s="731"/>
      <c r="VBX97" s="731"/>
      <c r="VBY97" s="731"/>
      <c r="VBZ97" s="731"/>
      <c r="VCA97" s="731"/>
      <c r="VCB97" s="731"/>
      <c r="VCC97" s="731"/>
      <c r="VCD97" s="731"/>
      <c r="VCE97" s="731"/>
      <c r="VCF97" s="731"/>
      <c r="VCG97" s="731"/>
      <c r="VCH97" s="731"/>
      <c r="VCI97" s="731"/>
      <c r="VCJ97" s="731"/>
      <c r="VCK97" s="731"/>
      <c r="VCL97" s="731"/>
      <c r="VCM97" s="731"/>
      <c r="VCN97" s="731"/>
      <c r="VCO97" s="731"/>
      <c r="VCP97" s="731"/>
      <c r="VCQ97" s="731"/>
      <c r="VCR97" s="731"/>
      <c r="VCS97" s="731"/>
      <c r="VCT97" s="731"/>
      <c r="VCU97" s="731"/>
      <c r="VCV97" s="731"/>
      <c r="VCW97" s="731"/>
      <c r="VCX97" s="731"/>
      <c r="VCY97" s="731"/>
      <c r="VCZ97" s="731"/>
      <c r="VDA97" s="731"/>
      <c r="VDB97" s="731"/>
      <c r="VDC97" s="731"/>
      <c r="VDD97" s="731"/>
      <c r="VDE97" s="731"/>
      <c r="VDF97" s="731"/>
      <c r="VDG97" s="731"/>
      <c r="VDH97" s="731"/>
      <c r="VDI97" s="731"/>
      <c r="VDJ97" s="731"/>
      <c r="VDK97" s="731"/>
      <c r="VDL97" s="731"/>
      <c r="VDM97" s="731"/>
      <c r="VDN97" s="731"/>
      <c r="VDO97" s="731"/>
      <c r="VDP97" s="731"/>
      <c r="VDQ97" s="731"/>
      <c r="VDR97" s="731"/>
      <c r="VDS97" s="731"/>
      <c r="VDT97" s="731"/>
      <c r="VDU97" s="731"/>
      <c r="VDV97" s="731"/>
      <c r="VDW97" s="731"/>
      <c r="VDX97" s="731"/>
      <c r="VDY97" s="731"/>
      <c r="VDZ97" s="731"/>
      <c r="VEA97" s="731"/>
      <c r="VEB97" s="731"/>
      <c r="VEC97" s="731"/>
      <c r="VED97" s="731"/>
      <c r="VEE97" s="731"/>
      <c r="VEF97" s="731"/>
      <c r="VEG97" s="731"/>
      <c r="VEH97" s="731"/>
      <c r="VEI97" s="731"/>
      <c r="VEJ97" s="731"/>
      <c r="VEK97" s="731"/>
      <c r="VEL97" s="731"/>
      <c r="VEM97" s="731"/>
      <c r="VEN97" s="731"/>
      <c r="VEO97" s="731"/>
      <c r="VEP97" s="731"/>
      <c r="VEQ97" s="731"/>
      <c r="VER97" s="731"/>
      <c r="VES97" s="731"/>
      <c r="VET97" s="731"/>
      <c r="VEU97" s="731"/>
      <c r="VEV97" s="731"/>
      <c r="VEW97" s="731"/>
      <c r="VEX97" s="731"/>
      <c r="VEY97" s="731"/>
      <c r="VEZ97" s="731"/>
      <c r="VFA97" s="731"/>
      <c r="VFB97" s="731"/>
      <c r="VFC97" s="731"/>
      <c r="VFD97" s="731"/>
      <c r="VFE97" s="731"/>
      <c r="VFF97" s="731"/>
      <c r="VFG97" s="731"/>
      <c r="VFH97" s="731"/>
      <c r="VFI97" s="731"/>
      <c r="VFJ97" s="731"/>
      <c r="VFK97" s="731"/>
      <c r="VFL97" s="731"/>
      <c r="VFM97" s="731"/>
      <c r="VFN97" s="731"/>
      <c r="VFO97" s="731"/>
      <c r="VFP97" s="731"/>
      <c r="VFQ97" s="731"/>
      <c r="VFR97" s="731"/>
      <c r="VFS97" s="731"/>
      <c r="VFT97" s="731"/>
      <c r="VFU97" s="731"/>
      <c r="VFV97" s="731"/>
      <c r="VFW97" s="731"/>
      <c r="VFX97" s="731"/>
      <c r="VFY97" s="731"/>
      <c r="VFZ97" s="731"/>
      <c r="VGA97" s="731"/>
      <c r="VGB97" s="731"/>
      <c r="VGC97" s="731"/>
      <c r="VGD97" s="731"/>
      <c r="VGE97" s="731"/>
      <c r="VGF97" s="731"/>
      <c r="VGG97" s="731"/>
      <c r="VGH97" s="731"/>
      <c r="VGI97" s="731"/>
      <c r="VGJ97" s="731"/>
      <c r="VGK97" s="731"/>
      <c r="VGL97" s="731"/>
      <c r="VGM97" s="731"/>
      <c r="VGN97" s="731"/>
      <c r="VGO97" s="731"/>
      <c r="VGP97" s="731"/>
      <c r="VGQ97" s="731"/>
      <c r="VGR97" s="731"/>
      <c r="VGS97" s="731"/>
      <c r="VGT97" s="731"/>
      <c r="VGU97" s="731"/>
      <c r="VGV97" s="731"/>
      <c r="VGW97" s="731"/>
      <c r="VGX97" s="731"/>
      <c r="VGY97" s="731"/>
      <c r="VGZ97" s="731"/>
      <c r="VHA97" s="731"/>
      <c r="VHB97" s="731"/>
      <c r="VHC97" s="731"/>
      <c r="VHD97" s="731"/>
      <c r="VHE97" s="731"/>
      <c r="VHF97" s="731"/>
      <c r="VHG97" s="731"/>
      <c r="VHH97" s="731"/>
      <c r="VHI97" s="731"/>
      <c r="VHJ97" s="731"/>
      <c r="VHK97" s="731"/>
      <c r="VHL97" s="731"/>
      <c r="VHM97" s="731"/>
      <c r="VHN97" s="731"/>
      <c r="VHO97" s="731"/>
      <c r="VHP97" s="731"/>
      <c r="VHQ97" s="731"/>
      <c r="VHR97" s="731"/>
      <c r="VHS97" s="731"/>
      <c r="VHT97" s="731"/>
      <c r="VHU97" s="731"/>
      <c r="VHV97" s="731"/>
      <c r="VHW97" s="731"/>
      <c r="VHX97" s="731"/>
      <c r="VHY97" s="731"/>
      <c r="VHZ97" s="731"/>
      <c r="VIA97" s="731"/>
      <c r="VIB97" s="731"/>
      <c r="VIC97" s="731"/>
      <c r="VID97" s="731"/>
      <c r="VIE97" s="731"/>
      <c r="VIF97" s="731"/>
      <c r="VIG97" s="731"/>
      <c r="VIH97" s="731"/>
      <c r="VII97" s="731"/>
      <c r="VIJ97" s="731"/>
      <c r="VIK97" s="731"/>
      <c r="VIL97" s="731"/>
      <c r="VIM97" s="731"/>
      <c r="VIN97" s="731"/>
      <c r="VIO97" s="731"/>
      <c r="VIP97" s="731"/>
      <c r="VIQ97" s="731"/>
      <c r="VIR97" s="731"/>
      <c r="VIS97" s="731"/>
      <c r="VIT97" s="731"/>
      <c r="VIU97" s="731"/>
      <c r="VIV97" s="731"/>
      <c r="VIW97" s="731"/>
      <c r="VIX97" s="731"/>
      <c r="VIY97" s="731"/>
      <c r="VIZ97" s="731"/>
      <c r="VJA97" s="731"/>
      <c r="VJB97" s="731"/>
      <c r="VJC97" s="731"/>
      <c r="VJD97" s="731"/>
      <c r="VJE97" s="731"/>
      <c r="VJF97" s="731"/>
      <c r="VJG97" s="731"/>
      <c r="VJH97" s="731"/>
      <c r="VJI97" s="731"/>
      <c r="VJJ97" s="731"/>
      <c r="VJK97" s="731"/>
      <c r="VJL97" s="731"/>
      <c r="VJM97" s="731"/>
      <c r="VJN97" s="731"/>
      <c r="VJO97" s="731"/>
      <c r="VJP97" s="731"/>
      <c r="VJQ97" s="731"/>
      <c r="VJR97" s="731"/>
      <c r="VJS97" s="731"/>
      <c r="VJT97" s="731"/>
      <c r="VJU97" s="731"/>
      <c r="VJV97" s="731"/>
      <c r="VJW97" s="731"/>
      <c r="VJX97" s="731"/>
      <c r="VJY97" s="731"/>
      <c r="VJZ97" s="731"/>
      <c r="VKA97" s="731"/>
      <c r="VKB97" s="731"/>
      <c r="VKC97" s="731"/>
      <c r="VKD97" s="731"/>
      <c r="VKE97" s="731"/>
      <c r="VKF97" s="731"/>
      <c r="VKG97" s="731"/>
      <c r="VKH97" s="731"/>
      <c r="VKI97" s="731"/>
      <c r="VKJ97" s="731"/>
      <c r="VKK97" s="731"/>
      <c r="VKL97" s="731"/>
      <c r="VKM97" s="731"/>
      <c r="VKN97" s="731"/>
      <c r="VKO97" s="731"/>
      <c r="VKP97" s="731"/>
      <c r="VKQ97" s="731"/>
      <c r="VKR97" s="731"/>
      <c r="VKS97" s="731"/>
      <c r="VKT97" s="731"/>
      <c r="VKU97" s="731"/>
      <c r="VKV97" s="731"/>
      <c r="VKW97" s="731"/>
      <c r="VKX97" s="731"/>
      <c r="VKY97" s="731"/>
      <c r="VKZ97" s="731"/>
      <c r="VLA97" s="731"/>
      <c r="VLB97" s="731"/>
      <c r="VLC97" s="731"/>
      <c r="VLD97" s="731"/>
      <c r="VLE97" s="731"/>
      <c r="VLF97" s="731"/>
      <c r="VLG97" s="731"/>
      <c r="VLH97" s="731"/>
      <c r="VLI97" s="731"/>
      <c r="VLJ97" s="731"/>
      <c r="VLK97" s="731"/>
      <c r="VLL97" s="731"/>
      <c r="VLM97" s="731"/>
      <c r="VLN97" s="731"/>
      <c r="VLO97" s="731"/>
      <c r="VLP97" s="731"/>
      <c r="VLQ97" s="731"/>
      <c r="VLR97" s="731"/>
      <c r="VLS97" s="731"/>
      <c r="VLT97" s="731"/>
      <c r="VLU97" s="731"/>
      <c r="VLV97" s="731"/>
      <c r="VLW97" s="731"/>
      <c r="VLX97" s="731"/>
      <c r="VLY97" s="731"/>
      <c r="VLZ97" s="731"/>
      <c r="VMA97" s="731"/>
      <c r="VMB97" s="731"/>
      <c r="VMC97" s="731"/>
      <c r="VMD97" s="731"/>
      <c r="VME97" s="731"/>
      <c r="VMF97" s="731"/>
      <c r="VMG97" s="731"/>
      <c r="VMH97" s="731"/>
      <c r="VMI97" s="731"/>
      <c r="VMJ97" s="731"/>
      <c r="VMK97" s="731"/>
      <c r="VML97" s="731"/>
      <c r="VMM97" s="731"/>
      <c r="VMN97" s="731"/>
      <c r="VMO97" s="731"/>
      <c r="VMP97" s="731"/>
      <c r="VMQ97" s="731"/>
      <c r="VMR97" s="731"/>
      <c r="VMS97" s="731"/>
      <c r="VMT97" s="731"/>
      <c r="VMU97" s="731"/>
      <c r="VMV97" s="731"/>
      <c r="VMW97" s="731"/>
      <c r="VMX97" s="731"/>
      <c r="VMY97" s="731"/>
      <c r="VMZ97" s="731"/>
      <c r="VNA97" s="731"/>
      <c r="VNB97" s="731"/>
      <c r="VNC97" s="731"/>
      <c r="VND97" s="731"/>
      <c r="VNE97" s="731"/>
      <c r="VNF97" s="731"/>
      <c r="VNG97" s="731"/>
      <c r="VNH97" s="731"/>
      <c r="VNI97" s="731"/>
      <c r="VNJ97" s="731"/>
      <c r="VNK97" s="731"/>
      <c r="VNL97" s="731"/>
      <c r="VNM97" s="731"/>
      <c r="VNN97" s="731"/>
      <c r="VNO97" s="731"/>
      <c r="VNP97" s="731"/>
      <c r="VNQ97" s="731"/>
      <c r="VNR97" s="731"/>
      <c r="VNS97" s="731"/>
      <c r="VNT97" s="731"/>
      <c r="VNU97" s="731"/>
      <c r="VNV97" s="731"/>
      <c r="VNW97" s="731"/>
      <c r="VNX97" s="731"/>
      <c r="VNY97" s="731"/>
      <c r="VNZ97" s="731"/>
      <c r="VOA97" s="731"/>
      <c r="VOB97" s="731"/>
      <c r="VOC97" s="731"/>
      <c r="VOD97" s="731"/>
      <c r="VOE97" s="731"/>
      <c r="VOF97" s="731"/>
      <c r="VOG97" s="731"/>
      <c r="VOH97" s="731"/>
      <c r="VOI97" s="731"/>
      <c r="VOJ97" s="731"/>
      <c r="VOK97" s="731"/>
      <c r="VOL97" s="731"/>
      <c r="VOM97" s="731"/>
      <c r="VON97" s="731"/>
      <c r="VOO97" s="731"/>
      <c r="VOP97" s="731"/>
      <c r="VOQ97" s="731"/>
      <c r="VOR97" s="731"/>
      <c r="VOS97" s="731"/>
      <c r="VOT97" s="731"/>
      <c r="VOU97" s="731"/>
      <c r="VOV97" s="731"/>
      <c r="VOW97" s="731"/>
      <c r="VOX97" s="731"/>
      <c r="VOY97" s="731"/>
      <c r="VOZ97" s="731"/>
      <c r="VPA97" s="731"/>
      <c r="VPB97" s="731"/>
      <c r="VPC97" s="731"/>
      <c r="VPD97" s="731"/>
      <c r="VPE97" s="731"/>
      <c r="VPF97" s="731"/>
      <c r="VPG97" s="731"/>
      <c r="VPH97" s="731"/>
      <c r="VPI97" s="731"/>
      <c r="VPJ97" s="731"/>
      <c r="VPK97" s="731"/>
      <c r="VPL97" s="731"/>
      <c r="VPM97" s="731"/>
      <c r="VPN97" s="731"/>
      <c r="VPO97" s="731"/>
      <c r="VPP97" s="731"/>
      <c r="VPQ97" s="731"/>
      <c r="VPR97" s="731"/>
      <c r="VPS97" s="731"/>
      <c r="VPT97" s="731"/>
      <c r="VPU97" s="731"/>
      <c r="VPV97" s="731"/>
      <c r="VPW97" s="731"/>
      <c r="VPX97" s="731"/>
      <c r="VPY97" s="731"/>
      <c r="VPZ97" s="731"/>
      <c r="VQA97" s="731"/>
      <c r="VQB97" s="731"/>
      <c r="VQC97" s="731"/>
      <c r="VQD97" s="731"/>
      <c r="VQE97" s="731"/>
      <c r="VQF97" s="731"/>
      <c r="VQG97" s="731"/>
      <c r="VQH97" s="731"/>
      <c r="VQI97" s="731"/>
      <c r="VQJ97" s="731"/>
      <c r="VQK97" s="731"/>
      <c r="VQL97" s="731"/>
      <c r="VQM97" s="731"/>
      <c r="VQN97" s="731"/>
      <c r="VQO97" s="731"/>
      <c r="VQP97" s="731"/>
      <c r="VQQ97" s="731"/>
      <c r="VQR97" s="731"/>
      <c r="VQS97" s="731"/>
      <c r="VQT97" s="731"/>
      <c r="VQU97" s="731"/>
      <c r="VQV97" s="731"/>
      <c r="VQW97" s="731"/>
      <c r="VQX97" s="731"/>
      <c r="VQY97" s="731"/>
      <c r="VQZ97" s="731"/>
      <c r="VRA97" s="731"/>
      <c r="VRB97" s="731"/>
      <c r="VRC97" s="731"/>
      <c r="VRD97" s="731"/>
      <c r="VRE97" s="731"/>
      <c r="VRF97" s="731"/>
      <c r="VRG97" s="731"/>
      <c r="VRH97" s="731"/>
      <c r="VRI97" s="731"/>
      <c r="VRJ97" s="731"/>
      <c r="VRK97" s="731"/>
      <c r="VRL97" s="731"/>
      <c r="VRM97" s="731"/>
      <c r="VRN97" s="731"/>
      <c r="VRO97" s="731"/>
      <c r="VRP97" s="731"/>
      <c r="VRQ97" s="731"/>
      <c r="VRR97" s="731"/>
      <c r="VRS97" s="731"/>
      <c r="VRT97" s="731"/>
      <c r="VRU97" s="731"/>
      <c r="VRV97" s="731"/>
      <c r="VRW97" s="731"/>
      <c r="VRX97" s="731"/>
      <c r="VRY97" s="731"/>
      <c r="VRZ97" s="731"/>
      <c r="VSA97" s="731"/>
      <c r="VSB97" s="731"/>
      <c r="VSC97" s="731"/>
      <c r="VSD97" s="731"/>
      <c r="VSE97" s="731"/>
      <c r="VSF97" s="731"/>
      <c r="VSG97" s="731"/>
      <c r="VSH97" s="731"/>
      <c r="VSI97" s="731"/>
      <c r="VSJ97" s="731"/>
      <c r="VSK97" s="731"/>
      <c r="VSL97" s="731"/>
      <c r="VSM97" s="731"/>
      <c r="VSN97" s="731"/>
      <c r="VSO97" s="731"/>
      <c r="VSP97" s="731"/>
      <c r="VSQ97" s="731"/>
      <c r="VSR97" s="731"/>
      <c r="VSS97" s="731"/>
      <c r="VST97" s="731"/>
      <c r="VSU97" s="731"/>
      <c r="VSV97" s="731"/>
      <c r="VSW97" s="731"/>
      <c r="VSX97" s="731"/>
      <c r="VSY97" s="731"/>
      <c r="VSZ97" s="731"/>
      <c r="VTA97" s="731"/>
      <c r="VTB97" s="731"/>
      <c r="VTC97" s="731"/>
      <c r="VTD97" s="731"/>
      <c r="VTE97" s="731"/>
      <c r="VTF97" s="731"/>
      <c r="VTG97" s="731"/>
      <c r="VTH97" s="731"/>
      <c r="VTI97" s="731"/>
      <c r="VTJ97" s="731"/>
      <c r="VTK97" s="731"/>
      <c r="VTL97" s="731"/>
      <c r="VTM97" s="731"/>
      <c r="VTN97" s="731"/>
      <c r="VTO97" s="731"/>
      <c r="VTP97" s="731"/>
      <c r="VTQ97" s="731"/>
      <c r="VTR97" s="731"/>
      <c r="VTS97" s="731"/>
      <c r="VTT97" s="731"/>
      <c r="VTU97" s="731"/>
      <c r="VTV97" s="731"/>
      <c r="VTW97" s="731"/>
      <c r="VTX97" s="731"/>
      <c r="VTY97" s="731"/>
      <c r="VTZ97" s="731"/>
      <c r="VUA97" s="731"/>
      <c r="VUB97" s="731"/>
      <c r="VUC97" s="731"/>
      <c r="VUD97" s="731"/>
      <c r="VUE97" s="731"/>
      <c r="VUF97" s="731"/>
      <c r="VUG97" s="731"/>
      <c r="VUH97" s="731"/>
      <c r="VUI97" s="731"/>
      <c r="VUJ97" s="731"/>
      <c r="VUK97" s="731"/>
      <c r="VUL97" s="731"/>
      <c r="VUM97" s="731"/>
      <c r="VUN97" s="731"/>
      <c r="VUO97" s="731"/>
      <c r="VUP97" s="731"/>
      <c r="VUQ97" s="731"/>
      <c r="VUR97" s="731"/>
      <c r="VUS97" s="731"/>
      <c r="VUT97" s="731"/>
      <c r="VUU97" s="731"/>
      <c r="VUV97" s="731"/>
      <c r="VUW97" s="731"/>
      <c r="VUX97" s="731"/>
      <c r="VUY97" s="731"/>
      <c r="VUZ97" s="731"/>
      <c r="VVA97" s="731"/>
      <c r="VVB97" s="731"/>
      <c r="VVC97" s="731"/>
      <c r="VVD97" s="731"/>
      <c r="VVE97" s="731"/>
      <c r="VVF97" s="731"/>
      <c r="VVG97" s="731"/>
      <c r="VVH97" s="731"/>
      <c r="VVI97" s="731"/>
      <c r="VVJ97" s="731"/>
      <c r="VVK97" s="731"/>
      <c r="VVL97" s="731"/>
      <c r="VVM97" s="731"/>
      <c r="VVN97" s="731"/>
      <c r="VVO97" s="731"/>
      <c r="VVP97" s="731"/>
      <c r="VVQ97" s="731"/>
      <c r="VVR97" s="731"/>
      <c r="VVS97" s="731"/>
      <c r="VVT97" s="731"/>
      <c r="VVU97" s="731"/>
      <c r="VVV97" s="731"/>
      <c r="VVW97" s="731"/>
      <c r="VVX97" s="731"/>
      <c r="VVY97" s="731"/>
      <c r="VVZ97" s="731"/>
      <c r="VWA97" s="731"/>
      <c r="VWB97" s="731"/>
      <c r="VWC97" s="731"/>
      <c r="VWD97" s="731"/>
      <c r="VWE97" s="731"/>
      <c r="VWF97" s="731"/>
      <c r="VWG97" s="731"/>
      <c r="VWH97" s="731"/>
      <c r="VWI97" s="731"/>
      <c r="VWJ97" s="731"/>
      <c r="VWK97" s="731"/>
      <c r="VWL97" s="731"/>
      <c r="VWM97" s="731"/>
      <c r="VWN97" s="731"/>
      <c r="VWO97" s="731"/>
      <c r="VWP97" s="731"/>
      <c r="VWQ97" s="731"/>
      <c r="VWR97" s="731"/>
      <c r="VWS97" s="731"/>
      <c r="VWT97" s="731"/>
      <c r="VWU97" s="731"/>
      <c r="VWV97" s="731"/>
      <c r="VWW97" s="731"/>
      <c r="VWX97" s="731"/>
      <c r="VWY97" s="731"/>
      <c r="VWZ97" s="731"/>
      <c r="VXA97" s="731"/>
      <c r="VXB97" s="731"/>
      <c r="VXC97" s="731"/>
      <c r="VXD97" s="731"/>
      <c r="VXE97" s="731"/>
      <c r="VXF97" s="731"/>
      <c r="VXG97" s="731"/>
      <c r="VXH97" s="731"/>
      <c r="VXI97" s="731"/>
      <c r="VXJ97" s="731"/>
      <c r="VXK97" s="731"/>
      <c r="VXL97" s="731"/>
      <c r="VXM97" s="731"/>
      <c r="VXN97" s="731"/>
      <c r="VXO97" s="731"/>
      <c r="VXP97" s="731"/>
      <c r="VXQ97" s="731"/>
      <c r="VXR97" s="731"/>
      <c r="VXS97" s="731"/>
      <c r="VXT97" s="731"/>
      <c r="VXU97" s="731"/>
      <c r="VXV97" s="731"/>
      <c r="VXW97" s="731"/>
      <c r="VXX97" s="731"/>
      <c r="VXY97" s="731"/>
      <c r="VXZ97" s="731"/>
      <c r="VYA97" s="731"/>
      <c r="VYB97" s="731"/>
      <c r="VYC97" s="731"/>
      <c r="VYD97" s="731"/>
      <c r="VYE97" s="731"/>
      <c r="VYF97" s="731"/>
      <c r="VYG97" s="731"/>
      <c r="VYH97" s="731"/>
      <c r="VYI97" s="731"/>
      <c r="VYJ97" s="731"/>
      <c r="VYK97" s="731"/>
      <c r="VYL97" s="731"/>
      <c r="VYM97" s="731"/>
      <c r="VYN97" s="731"/>
      <c r="VYO97" s="731"/>
      <c r="VYP97" s="731"/>
      <c r="VYQ97" s="731"/>
      <c r="VYR97" s="731"/>
      <c r="VYS97" s="731"/>
      <c r="VYT97" s="731"/>
      <c r="VYU97" s="731"/>
      <c r="VYV97" s="731"/>
      <c r="VYW97" s="731"/>
      <c r="VYX97" s="731"/>
      <c r="VYY97" s="731"/>
      <c r="VYZ97" s="731"/>
      <c r="VZA97" s="731"/>
      <c r="VZB97" s="731"/>
      <c r="VZC97" s="731"/>
      <c r="VZD97" s="731"/>
      <c r="VZE97" s="731"/>
      <c r="VZF97" s="731"/>
      <c r="VZG97" s="731"/>
      <c r="VZH97" s="731"/>
      <c r="VZI97" s="731"/>
      <c r="VZJ97" s="731"/>
      <c r="VZK97" s="731"/>
      <c r="VZL97" s="731"/>
      <c r="VZM97" s="731"/>
      <c r="VZN97" s="731"/>
      <c r="VZO97" s="731"/>
      <c r="VZP97" s="731"/>
      <c r="VZQ97" s="731"/>
      <c r="VZR97" s="731"/>
      <c r="VZS97" s="731"/>
      <c r="VZT97" s="731"/>
      <c r="VZU97" s="731"/>
      <c r="VZV97" s="731"/>
      <c r="VZW97" s="731"/>
      <c r="VZX97" s="731"/>
      <c r="VZY97" s="731"/>
      <c r="VZZ97" s="731"/>
      <c r="WAA97" s="731"/>
      <c r="WAB97" s="731"/>
      <c r="WAC97" s="731"/>
      <c r="WAD97" s="731"/>
      <c r="WAE97" s="731"/>
      <c r="WAF97" s="731"/>
      <c r="WAG97" s="731"/>
      <c r="WAH97" s="731"/>
      <c r="WAI97" s="731"/>
      <c r="WAJ97" s="731"/>
      <c r="WAK97" s="731"/>
      <c r="WAL97" s="731"/>
      <c r="WAM97" s="731"/>
      <c r="WAN97" s="731"/>
      <c r="WAO97" s="731"/>
      <c r="WAP97" s="731"/>
      <c r="WAQ97" s="731"/>
      <c r="WAR97" s="731"/>
      <c r="WAS97" s="731"/>
      <c r="WAT97" s="731"/>
      <c r="WAU97" s="731"/>
      <c r="WAV97" s="731"/>
      <c r="WAW97" s="731"/>
      <c r="WAX97" s="731"/>
      <c r="WAY97" s="731"/>
      <c r="WAZ97" s="731"/>
      <c r="WBA97" s="731"/>
      <c r="WBB97" s="731"/>
      <c r="WBC97" s="731"/>
      <c r="WBD97" s="731"/>
      <c r="WBE97" s="731"/>
      <c r="WBF97" s="731"/>
      <c r="WBG97" s="731"/>
      <c r="WBH97" s="731"/>
      <c r="WBI97" s="731"/>
      <c r="WBJ97" s="731"/>
      <c r="WBK97" s="731"/>
      <c r="WBL97" s="731"/>
      <c r="WBM97" s="731"/>
      <c r="WBN97" s="731"/>
      <c r="WBO97" s="731"/>
      <c r="WBP97" s="731"/>
      <c r="WBQ97" s="731"/>
      <c r="WBR97" s="731"/>
      <c r="WBS97" s="731"/>
      <c r="WBT97" s="731"/>
      <c r="WBU97" s="731"/>
      <c r="WBV97" s="731"/>
      <c r="WBW97" s="731"/>
      <c r="WBX97" s="731"/>
      <c r="WBY97" s="731"/>
      <c r="WBZ97" s="731"/>
      <c r="WCA97" s="731"/>
      <c r="WCB97" s="731"/>
      <c r="WCC97" s="731"/>
      <c r="WCD97" s="731"/>
      <c r="WCE97" s="731"/>
      <c r="WCF97" s="731"/>
      <c r="WCG97" s="731"/>
      <c r="WCH97" s="731"/>
      <c r="WCI97" s="731"/>
      <c r="WCJ97" s="731"/>
      <c r="WCK97" s="731"/>
      <c r="WCL97" s="731"/>
      <c r="WCM97" s="731"/>
      <c r="WCN97" s="731"/>
      <c r="WCO97" s="731"/>
      <c r="WCP97" s="731"/>
      <c r="WCQ97" s="731"/>
      <c r="WCR97" s="731"/>
      <c r="WCS97" s="731"/>
      <c r="WCT97" s="731"/>
      <c r="WCU97" s="731"/>
      <c r="WCV97" s="731"/>
      <c r="WCW97" s="731"/>
      <c r="WCX97" s="731"/>
      <c r="WCY97" s="731"/>
      <c r="WCZ97" s="731"/>
      <c r="WDA97" s="731"/>
      <c r="WDB97" s="731"/>
      <c r="WDC97" s="731"/>
      <c r="WDD97" s="731"/>
      <c r="WDE97" s="731"/>
      <c r="WDF97" s="731"/>
      <c r="WDG97" s="731"/>
      <c r="WDH97" s="731"/>
      <c r="WDI97" s="731"/>
      <c r="WDJ97" s="731"/>
      <c r="WDK97" s="731"/>
      <c r="WDL97" s="731"/>
      <c r="WDM97" s="731"/>
      <c r="WDN97" s="731"/>
      <c r="WDO97" s="731"/>
      <c r="WDP97" s="731"/>
      <c r="WDQ97" s="731"/>
      <c r="WDR97" s="731"/>
      <c r="WDS97" s="731"/>
      <c r="WDT97" s="731"/>
      <c r="WDU97" s="731"/>
      <c r="WDV97" s="731"/>
      <c r="WDW97" s="731"/>
      <c r="WDX97" s="731"/>
      <c r="WDY97" s="731"/>
      <c r="WDZ97" s="731"/>
      <c r="WEA97" s="731"/>
      <c r="WEB97" s="731"/>
      <c r="WEC97" s="731"/>
      <c r="WED97" s="731"/>
      <c r="WEE97" s="731"/>
      <c r="WEF97" s="731"/>
      <c r="WEG97" s="731"/>
      <c r="WEH97" s="731"/>
      <c r="WEI97" s="731"/>
      <c r="WEJ97" s="731"/>
      <c r="WEK97" s="731"/>
      <c r="WEL97" s="731"/>
      <c r="WEM97" s="731"/>
      <c r="WEN97" s="731"/>
      <c r="WEO97" s="731"/>
      <c r="WEP97" s="731"/>
      <c r="WEQ97" s="731"/>
      <c r="WER97" s="731"/>
      <c r="WES97" s="731"/>
      <c r="WET97" s="731"/>
      <c r="WEU97" s="731"/>
      <c r="WEV97" s="731"/>
      <c r="WEW97" s="731"/>
      <c r="WEX97" s="731"/>
      <c r="WEY97" s="731"/>
      <c r="WEZ97" s="731"/>
      <c r="WFA97" s="731"/>
      <c r="WFB97" s="731"/>
      <c r="WFC97" s="731"/>
      <c r="WFD97" s="731"/>
      <c r="WFE97" s="731"/>
      <c r="WFF97" s="731"/>
      <c r="WFG97" s="731"/>
      <c r="WFH97" s="731"/>
      <c r="WFI97" s="731"/>
      <c r="WFJ97" s="731"/>
      <c r="WFK97" s="731"/>
      <c r="WFL97" s="731"/>
      <c r="WFM97" s="731"/>
      <c r="WFN97" s="731"/>
      <c r="WFO97" s="731"/>
      <c r="WFP97" s="731"/>
      <c r="WFQ97" s="731"/>
      <c r="WFR97" s="731"/>
      <c r="WFS97" s="731"/>
      <c r="WFT97" s="731"/>
      <c r="WFU97" s="731"/>
      <c r="WFV97" s="731"/>
      <c r="WFW97" s="731"/>
      <c r="WFX97" s="731"/>
      <c r="WFY97" s="731"/>
      <c r="WFZ97" s="731"/>
      <c r="WGA97" s="731"/>
      <c r="WGB97" s="731"/>
      <c r="WGC97" s="731"/>
      <c r="WGD97" s="731"/>
      <c r="WGE97" s="731"/>
      <c r="WGF97" s="731"/>
      <c r="WGG97" s="731"/>
      <c r="WGH97" s="731"/>
      <c r="WGI97" s="731"/>
      <c r="WGJ97" s="731"/>
      <c r="WGK97" s="731"/>
      <c r="WGL97" s="731"/>
      <c r="WGM97" s="731"/>
      <c r="WGN97" s="731"/>
      <c r="WGO97" s="731"/>
      <c r="WGP97" s="731"/>
      <c r="WGQ97" s="731"/>
      <c r="WGR97" s="731"/>
      <c r="WGS97" s="731"/>
      <c r="WGT97" s="731"/>
      <c r="WGU97" s="731"/>
      <c r="WGV97" s="731"/>
      <c r="WGW97" s="731"/>
      <c r="WGX97" s="731"/>
      <c r="WGY97" s="731"/>
      <c r="WGZ97" s="731"/>
      <c r="WHA97" s="731"/>
      <c r="WHB97" s="731"/>
      <c r="WHC97" s="731"/>
      <c r="WHD97" s="731"/>
      <c r="WHE97" s="731"/>
      <c r="WHF97" s="731"/>
      <c r="WHG97" s="731"/>
      <c r="WHH97" s="731"/>
      <c r="WHI97" s="731"/>
      <c r="WHJ97" s="731"/>
      <c r="WHK97" s="731"/>
      <c r="WHL97" s="731"/>
      <c r="WHM97" s="731"/>
      <c r="WHN97" s="731"/>
      <c r="WHO97" s="731"/>
      <c r="WHP97" s="731"/>
      <c r="WHQ97" s="731"/>
      <c r="WHR97" s="731"/>
      <c r="WHS97" s="731"/>
      <c r="WHT97" s="731"/>
      <c r="WHU97" s="731"/>
      <c r="WHV97" s="731"/>
      <c r="WHW97" s="731"/>
      <c r="WHX97" s="731"/>
      <c r="WHY97" s="731"/>
      <c r="WHZ97" s="731"/>
      <c r="WIA97" s="731"/>
      <c r="WIB97" s="731"/>
      <c r="WIC97" s="731"/>
      <c r="WID97" s="731"/>
      <c r="WIE97" s="731"/>
      <c r="WIF97" s="731"/>
      <c r="WIG97" s="731"/>
      <c r="WIH97" s="731"/>
      <c r="WII97" s="731"/>
      <c r="WIJ97" s="731"/>
      <c r="WIK97" s="731"/>
      <c r="WIL97" s="731"/>
      <c r="WIM97" s="731"/>
      <c r="WIN97" s="731"/>
      <c r="WIO97" s="731"/>
      <c r="WIP97" s="731"/>
      <c r="WIQ97" s="731"/>
      <c r="WIR97" s="731"/>
      <c r="WIS97" s="731"/>
      <c r="WIT97" s="731"/>
      <c r="WIU97" s="731"/>
      <c r="WIV97" s="731"/>
      <c r="WIW97" s="731"/>
      <c r="WIX97" s="731"/>
      <c r="WIY97" s="731"/>
      <c r="WIZ97" s="731"/>
      <c r="WJA97" s="731"/>
      <c r="WJB97" s="731"/>
      <c r="WJC97" s="731"/>
      <c r="WJD97" s="731"/>
      <c r="WJE97" s="731"/>
      <c r="WJF97" s="731"/>
      <c r="WJG97" s="731"/>
      <c r="WJH97" s="731"/>
      <c r="WJI97" s="731"/>
      <c r="WJJ97" s="731"/>
      <c r="WJK97" s="731"/>
      <c r="WJL97" s="731"/>
      <c r="WJM97" s="731"/>
      <c r="WJN97" s="731"/>
      <c r="WJO97" s="731"/>
      <c r="WJP97" s="731"/>
      <c r="WJQ97" s="731"/>
      <c r="WJR97" s="731"/>
      <c r="WJS97" s="731"/>
      <c r="WJT97" s="731"/>
      <c r="WJU97" s="731"/>
      <c r="WJV97" s="731"/>
      <c r="WJW97" s="731"/>
      <c r="WJX97" s="731"/>
      <c r="WJY97" s="731"/>
      <c r="WJZ97" s="731"/>
      <c r="WKA97" s="731"/>
      <c r="WKB97" s="731"/>
      <c r="WKC97" s="731"/>
      <c r="WKD97" s="731"/>
      <c r="WKE97" s="731"/>
      <c r="WKF97" s="731"/>
      <c r="WKG97" s="731"/>
      <c r="WKH97" s="731"/>
      <c r="WKI97" s="731"/>
      <c r="WKJ97" s="731"/>
      <c r="WKK97" s="731"/>
      <c r="WKL97" s="731"/>
      <c r="WKM97" s="731"/>
      <c r="WKN97" s="731"/>
      <c r="WKO97" s="731"/>
      <c r="WKP97" s="731"/>
      <c r="WKQ97" s="731"/>
      <c r="WKR97" s="731"/>
      <c r="WKS97" s="731"/>
      <c r="WKT97" s="731"/>
      <c r="WKU97" s="731"/>
      <c r="WKV97" s="731"/>
      <c r="WKW97" s="731"/>
      <c r="WKX97" s="731"/>
      <c r="WKY97" s="731"/>
      <c r="WKZ97" s="731"/>
      <c r="WLA97" s="731"/>
      <c r="WLB97" s="731"/>
      <c r="WLC97" s="731"/>
      <c r="WLD97" s="731"/>
      <c r="WLE97" s="731"/>
      <c r="WLF97" s="731"/>
      <c r="WLG97" s="731"/>
      <c r="WLH97" s="731"/>
      <c r="WLI97" s="731"/>
      <c r="WLJ97" s="731"/>
      <c r="WLK97" s="731"/>
      <c r="WLL97" s="731"/>
      <c r="WLM97" s="731"/>
      <c r="WLN97" s="731"/>
      <c r="WLO97" s="731"/>
      <c r="WLP97" s="731"/>
      <c r="WLQ97" s="731"/>
      <c r="WLR97" s="731"/>
      <c r="WLS97" s="731"/>
      <c r="WLT97" s="731"/>
      <c r="WLU97" s="731"/>
      <c r="WLV97" s="731"/>
      <c r="WLW97" s="731"/>
      <c r="WLX97" s="731"/>
      <c r="WLY97" s="731"/>
      <c r="WLZ97" s="731"/>
      <c r="WMA97" s="731"/>
      <c r="WMB97" s="731"/>
      <c r="WMC97" s="731"/>
      <c r="WMD97" s="731"/>
      <c r="WME97" s="731"/>
      <c r="WMF97" s="731"/>
      <c r="WMG97" s="731"/>
      <c r="WMH97" s="731"/>
      <c r="WMI97" s="731"/>
      <c r="WMJ97" s="731"/>
      <c r="WMK97" s="731"/>
      <c r="WML97" s="731"/>
      <c r="WMM97" s="731"/>
      <c r="WMN97" s="731"/>
      <c r="WMO97" s="731"/>
      <c r="WMP97" s="731"/>
      <c r="WMQ97" s="731"/>
      <c r="WMR97" s="731"/>
      <c r="WMS97" s="731"/>
      <c r="WMT97" s="731"/>
      <c r="WMU97" s="731"/>
      <c r="WMV97" s="731"/>
      <c r="WMW97" s="731"/>
      <c r="WMX97" s="731"/>
      <c r="WMY97" s="731"/>
      <c r="WMZ97" s="731"/>
      <c r="WNA97" s="731"/>
      <c r="WNB97" s="731"/>
      <c r="WNC97" s="731"/>
      <c r="WND97" s="731"/>
      <c r="WNE97" s="731"/>
      <c r="WNF97" s="731"/>
      <c r="WNG97" s="731"/>
      <c r="WNH97" s="731"/>
      <c r="WNI97" s="731"/>
      <c r="WNJ97" s="731"/>
      <c r="WNK97" s="731"/>
      <c r="WNL97" s="731"/>
      <c r="WNM97" s="731"/>
      <c r="WNN97" s="731"/>
      <c r="WNO97" s="731"/>
      <c r="WNP97" s="731"/>
      <c r="WNQ97" s="731"/>
      <c r="WNR97" s="731"/>
      <c r="WNS97" s="731"/>
      <c r="WNT97" s="731"/>
      <c r="WNU97" s="731"/>
      <c r="WNV97" s="731"/>
      <c r="WNW97" s="731"/>
      <c r="WNX97" s="731"/>
      <c r="WNY97" s="731"/>
      <c r="WNZ97" s="731"/>
      <c r="WOA97" s="731"/>
      <c r="WOB97" s="731"/>
      <c r="WOC97" s="731"/>
      <c r="WOD97" s="731"/>
      <c r="WOE97" s="731"/>
      <c r="WOF97" s="731"/>
      <c r="WOG97" s="731"/>
      <c r="WOH97" s="731"/>
      <c r="WOI97" s="731"/>
      <c r="WOJ97" s="731"/>
      <c r="WOK97" s="731"/>
      <c r="WOL97" s="731"/>
      <c r="WOM97" s="731"/>
      <c r="WON97" s="731"/>
      <c r="WOO97" s="731"/>
      <c r="WOP97" s="731"/>
      <c r="WOQ97" s="731"/>
      <c r="WOR97" s="731"/>
      <c r="WOS97" s="731"/>
      <c r="WOT97" s="731"/>
      <c r="WOU97" s="731"/>
      <c r="WOV97" s="731"/>
      <c r="WOW97" s="731"/>
      <c r="WOX97" s="731"/>
      <c r="WOY97" s="731"/>
      <c r="WOZ97" s="731"/>
      <c r="WPA97" s="731"/>
      <c r="WPB97" s="731"/>
      <c r="WPC97" s="731"/>
      <c r="WPD97" s="731"/>
      <c r="WPE97" s="731"/>
      <c r="WPF97" s="731"/>
      <c r="WPG97" s="731"/>
      <c r="WPH97" s="731"/>
      <c r="WPI97" s="731"/>
      <c r="WPJ97" s="731"/>
      <c r="WPK97" s="731"/>
      <c r="WPL97" s="731"/>
      <c r="WPM97" s="731"/>
      <c r="WPN97" s="731"/>
      <c r="WPO97" s="731"/>
      <c r="WPP97" s="731"/>
      <c r="WPQ97" s="731"/>
      <c r="WPR97" s="731"/>
      <c r="WPS97" s="731"/>
      <c r="WPT97" s="731"/>
      <c r="WPU97" s="731"/>
      <c r="WPV97" s="731"/>
      <c r="WPW97" s="731"/>
      <c r="WPX97" s="731"/>
      <c r="WPY97" s="731"/>
      <c r="WPZ97" s="731"/>
      <c r="WQA97" s="731"/>
      <c r="WQB97" s="731"/>
      <c r="WQC97" s="731"/>
      <c r="WQD97" s="731"/>
      <c r="WQE97" s="731"/>
      <c r="WQF97" s="731"/>
      <c r="WQG97" s="731"/>
      <c r="WQH97" s="731"/>
      <c r="WQI97" s="731"/>
      <c r="WQJ97" s="731"/>
      <c r="WQK97" s="731"/>
      <c r="WQL97" s="731"/>
      <c r="WQM97" s="731"/>
      <c r="WQN97" s="731"/>
      <c r="WQO97" s="731"/>
      <c r="WQP97" s="731"/>
      <c r="WQQ97" s="731"/>
      <c r="WQR97" s="731"/>
      <c r="WQS97" s="731"/>
      <c r="WQT97" s="731"/>
      <c r="WQU97" s="731"/>
      <c r="WQV97" s="731"/>
      <c r="WQW97" s="731"/>
      <c r="WQX97" s="731"/>
      <c r="WQY97" s="731"/>
      <c r="WQZ97" s="731"/>
      <c r="WRA97" s="731"/>
      <c r="WRB97" s="731"/>
      <c r="WRC97" s="731"/>
      <c r="WRD97" s="731"/>
      <c r="WRE97" s="731"/>
      <c r="WRF97" s="731"/>
      <c r="WRG97" s="731"/>
      <c r="WRH97" s="731"/>
      <c r="WRI97" s="731"/>
      <c r="WRJ97" s="731"/>
      <c r="WRK97" s="731"/>
      <c r="WRL97" s="731"/>
      <c r="WRM97" s="731"/>
      <c r="WRN97" s="731"/>
      <c r="WRO97" s="731"/>
      <c r="WRP97" s="731"/>
      <c r="WRQ97" s="731"/>
      <c r="WRR97" s="731"/>
      <c r="WRS97" s="731"/>
      <c r="WRT97" s="731"/>
      <c r="WRU97" s="731"/>
      <c r="WRV97" s="731"/>
      <c r="WRW97" s="731"/>
      <c r="WRX97" s="731"/>
      <c r="WRY97" s="731"/>
      <c r="WRZ97" s="731"/>
      <c r="WSA97" s="731"/>
      <c r="WSB97" s="731"/>
      <c r="WSC97" s="731"/>
      <c r="WSD97" s="731"/>
      <c r="WSE97" s="731"/>
      <c r="WSF97" s="731"/>
      <c r="WSG97" s="731"/>
      <c r="WSH97" s="731"/>
      <c r="WSI97" s="731"/>
      <c r="WSJ97" s="731"/>
      <c r="WSK97" s="731"/>
      <c r="WSL97" s="731"/>
      <c r="WSM97" s="731"/>
      <c r="WSN97" s="731"/>
      <c r="WSO97" s="731"/>
      <c r="WSP97" s="731"/>
      <c r="WSQ97" s="731"/>
      <c r="WSR97" s="731"/>
      <c r="WSS97" s="731"/>
      <c r="WST97" s="731"/>
      <c r="WSU97" s="731"/>
      <c r="WSV97" s="731"/>
      <c r="WSW97" s="731"/>
      <c r="WSX97" s="731"/>
      <c r="WSY97" s="731"/>
      <c r="WSZ97" s="731"/>
      <c r="WTA97" s="731"/>
      <c r="WTB97" s="731"/>
      <c r="WTC97" s="731"/>
      <c r="WTD97" s="731"/>
      <c r="WTE97" s="731"/>
      <c r="WTF97" s="731"/>
      <c r="WTG97" s="731"/>
      <c r="WTH97" s="731"/>
      <c r="WTI97" s="731"/>
      <c r="WTJ97" s="731"/>
      <c r="WTK97" s="731"/>
      <c r="WTL97" s="731"/>
      <c r="WTM97" s="731"/>
      <c r="WTN97" s="731"/>
      <c r="WTO97" s="731"/>
      <c r="WTP97" s="731"/>
      <c r="WTQ97" s="731"/>
      <c r="WTR97" s="731"/>
      <c r="WTS97" s="731"/>
      <c r="WTT97" s="731"/>
      <c r="WTU97" s="731"/>
      <c r="WTV97" s="731"/>
      <c r="WTW97" s="731"/>
      <c r="WTX97" s="731"/>
      <c r="WTY97" s="731"/>
      <c r="WTZ97" s="731"/>
      <c r="WUA97" s="731"/>
      <c r="WUB97" s="731"/>
      <c r="WUC97" s="731"/>
      <c r="WUD97" s="731"/>
      <c r="WUE97" s="731"/>
      <c r="WUF97" s="731"/>
      <c r="WUG97" s="731"/>
      <c r="WUH97" s="731"/>
      <c r="WUI97" s="731"/>
      <c r="WUJ97" s="731"/>
      <c r="WUK97" s="731"/>
      <c r="WUL97" s="731"/>
      <c r="WUM97" s="731"/>
      <c r="WUN97" s="731"/>
      <c r="WUO97" s="731"/>
      <c r="WUP97" s="731"/>
      <c r="WUQ97" s="731"/>
      <c r="WUR97" s="731"/>
      <c r="WUS97" s="731"/>
      <c r="WUT97" s="731"/>
      <c r="WUU97" s="731"/>
      <c r="WUV97" s="731"/>
      <c r="WUW97" s="731"/>
      <c r="WUX97" s="731"/>
      <c r="WUY97" s="731"/>
      <c r="WUZ97" s="731"/>
      <c r="WVA97" s="731"/>
      <c r="WVB97" s="731"/>
      <c r="WVC97" s="731"/>
      <c r="WVD97" s="731"/>
      <c r="WVE97" s="731"/>
      <c r="WVF97" s="731"/>
      <c r="WVG97" s="731"/>
      <c r="WVH97" s="731"/>
      <c r="WVI97" s="731"/>
      <c r="WVJ97" s="731"/>
      <c r="WVK97" s="731"/>
      <c r="WVL97" s="731"/>
      <c r="WVM97" s="731"/>
      <c r="WVN97" s="731"/>
      <c r="WVO97" s="731"/>
      <c r="WVP97" s="731"/>
      <c r="WVQ97" s="731"/>
      <c r="WVR97" s="731"/>
      <c r="WVS97" s="731"/>
      <c r="WVT97" s="731"/>
      <c r="WVU97" s="731"/>
      <c r="WVV97" s="731"/>
      <c r="WVW97" s="731"/>
      <c r="WVX97" s="731"/>
      <c r="WVY97" s="731"/>
      <c r="WVZ97" s="731"/>
      <c r="WWA97" s="731"/>
      <c r="WWB97" s="731"/>
      <c r="WWC97" s="731"/>
      <c r="WWD97" s="731"/>
      <c r="WWE97" s="731"/>
      <c r="WWF97" s="731"/>
      <c r="WWG97" s="731"/>
      <c r="WWH97" s="731"/>
      <c r="WWI97" s="731"/>
      <c r="WWJ97" s="731"/>
      <c r="WWK97" s="731"/>
      <c r="WWL97" s="731"/>
      <c r="WWM97" s="731"/>
      <c r="WWN97" s="731"/>
      <c r="WWO97" s="731"/>
      <c r="WWP97" s="731"/>
      <c r="WWQ97" s="731"/>
      <c r="WWR97" s="731"/>
      <c r="WWS97" s="731"/>
      <c r="WWT97" s="731"/>
      <c r="WWU97" s="731"/>
      <c r="WWV97" s="731"/>
      <c r="WWW97" s="731"/>
      <c r="WWX97" s="731"/>
      <c r="WWY97" s="731"/>
      <c r="WWZ97" s="731"/>
      <c r="WXA97" s="731"/>
      <c r="WXB97" s="731"/>
      <c r="WXC97" s="731"/>
      <c r="WXD97" s="731"/>
      <c r="WXE97" s="731"/>
      <c r="WXF97" s="731"/>
      <c r="WXG97" s="731"/>
      <c r="WXH97" s="731"/>
      <c r="WXI97" s="731"/>
      <c r="WXJ97" s="731"/>
      <c r="WXK97" s="731"/>
      <c r="WXL97" s="731"/>
      <c r="WXM97" s="731"/>
      <c r="WXN97" s="731"/>
      <c r="WXO97" s="731"/>
      <c r="WXP97" s="731"/>
      <c r="WXQ97" s="731"/>
      <c r="WXR97" s="731"/>
      <c r="WXS97" s="731"/>
      <c r="WXT97" s="731"/>
      <c r="WXU97" s="731"/>
      <c r="WXV97" s="731"/>
      <c r="WXW97" s="731"/>
      <c r="WXX97" s="731"/>
      <c r="WXY97" s="731"/>
      <c r="WXZ97" s="731"/>
      <c r="WYA97" s="731"/>
      <c r="WYB97" s="731"/>
      <c r="WYC97" s="731"/>
      <c r="WYD97" s="731"/>
      <c r="WYE97" s="731"/>
      <c r="WYF97" s="731"/>
      <c r="WYG97" s="731"/>
      <c r="WYH97" s="731"/>
      <c r="WYI97" s="731"/>
      <c r="WYJ97" s="731"/>
      <c r="WYK97" s="731"/>
      <c r="WYL97" s="731"/>
      <c r="WYM97" s="731"/>
      <c r="WYN97" s="731"/>
      <c r="WYO97" s="731"/>
      <c r="WYP97" s="731"/>
      <c r="WYQ97" s="731"/>
      <c r="WYR97" s="731"/>
      <c r="WYS97" s="731"/>
      <c r="WYT97" s="731"/>
      <c r="WYU97" s="731"/>
      <c r="WYV97" s="731"/>
      <c r="WYW97" s="731"/>
      <c r="WYX97" s="731"/>
      <c r="WYY97" s="731"/>
      <c r="WYZ97" s="731"/>
      <c r="WZA97" s="731"/>
      <c r="WZB97" s="731"/>
      <c r="WZC97" s="731"/>
      <c r="WZD97" s="731"/>
      <c r="WZE97" s="731"/>
      <c r="WZF97" s="731"/>
      <c r="WZG97" s="731"/>
      <c r="WZH97" s="731"/>
      <c r="WZI97" s="731"/>
      <c r="WZJ97" s="731"/>
      <c r="WZK97" s="731"/>
      <c r="WZL97" s="731"/>
      <c r="WZM97" s="731"/>
      <c r="WZN97" s="731"/>
      <c r="WZO97" s="731"/>
      <c r="WZP97" s="731"/>
      <c r="WZQ97" s="731"/>
      <c r="WZR97" s="731"/>
      <c r="WZS97" s="731"/>
      <c r="WZT97" s="731"/>
      <c r="WZU97" s="731"/>
      <c r="WZV97" s="731"/>
      <c r="WZW97" s="731"/>
      <c r="WZX97" s="731"/>
      <c r="WZY97" s="731"/>
      <c r="WZZ97" s="731"/>
      <c r="XAA97" s="731"/>
      <c r="XAB97" s="731"/>
      <c r="XAC97" s="731"/>
      <c r="XAD97" s="731"/>
      <c r="XAE97" s="731"/>
      <c r="XAF97" s="731"/>
      <c r="XAG97" s="731"/>
      <c r="XAH97" s="731"/>
      <c r="XAI97" s="731"/>
      <c r="XAJ97" s="731"/>
      <c r="XAK97" s="731"/>
      <c r="XAL97" s="731"/>
      <c r="XAM97" s="731"/>
      <c r="XAN97" s="731"/>
      <c r="XAO97" s="731"/>
      <c r="XAP97" s="731"/>
      <c r="XAQ97" s="731"/>
      <c r="XAR97" s="731"/>
      <c r="XAS97" s="731"/>
      <c r="XAT97" s="731"/>
      <c r="XAU97" s="731"/>
      <c r="XAV97" s="731"/>
      <c r="XAW97" s="731"/>
      <c r="XAX97" s="731"/>
      <c r="XAY97" s="731"/>
      <c r="XAZ97" s="731"/>
      <c r="XBA97" s="731"/>
      <c r="XBB97" s="731"/>
      <c r="XBC97" s="731"/>
      <c r="XBD97" s="731"/>
      <c r="XBE97" s="731"/>
      <c r="XBF97" s="731"/>
      <c r="XBG97" s="731"/>
      <c r="XBH97" s="731"/>
      <c r="XBI97" s="731"/>
      <c r="XBJ97" s="731"/>
      <c r="XBK97" s="731"/>
      <c r="XBL97" s="731"/>
      <c r="XBM97" s="731"/>
      <c r="XBN97" s="731"/>
      <c r="XBO97" s="731"/>
      <c r="XBP97" s="731"/>
      <c r="XBQ97" s="731"/>
      <c r="XBR97" s="731"/>
      <c r="XBS97" s="731"/>
      <c r="XBT97" s="731"/>
      <c r="XBU97" s="731"/>
      <c r="XBV97" s="731"/>
      <c r="XBW97" s="731"/>
      <c r="XBX97" s="731"/>
      <c r="XBY97" s="731"/>
      <c r="XBZ97" s="731"/>
      <c r="XCA97" s="731"/>
      <c r="XCB97" s="731"/>
      <c r="XCC97" s="731"/>
      <c r="XCD97" s="731"/>
      <c r="XCE97" s="731"/>
      <c r="XCF97" s="731"/>
      <c r="XCG97" s="731"/>
      <c r="XCH97" s="731"/>
      <c r="XCI97" s="731"/>
      <c r="XCJ97" s="731"/>
      <c r="XCK97" s="731"/>
      <c r="XCL97" s="731"/>
      <c r="XCM97" s="731"/>
      <c r="XCN97" s="731"/>
      <c r="XCO97" s="731"/>
      <c r="XCP97" s="731"/>
      <c r="XCQ97" s="731"/>
      <c r="XCR97" s="731"/>
      <c r="XCS97" s="731"/>
      <c r="XCT97" s="731"/>
      <c r="XCU97" s="731"/>
      <c r="XCV97" s="731"/>
      <c r="XCW97" s="731"/>
      <c r="XCX97" s="731"/>
      <c r="XCY97" s="731"/>
      <c r="XCZ97" s="731"/>
      <c r="XDA97" s="731"/>
      <c r="XDB97" s="731"/>
      <c r="XDC97" s="731"/>
      <c r="XDD97" s="731"/>
      <c r="XDE97" s="731"/>
      <c r="XDF97" s="731"/>
      <c r="XDG97" s="731"/>
      <c r="XDH97" s="731"/>
      <c r="XDI97" s="731"/>
      <c r="XDJ97" s="731"/>
      <c r="XDK97" s="731"/>
      <c r="XDL97" s="731"/>
      <c r="XDM97" s="731"/>
      <c r="XDN97" s="731"/>
      <c r="XDO97" s="731"/>
      <c r="XDP97" s="731"/>
      <c r="XDQ97" s="731"/>
      <c r="XDR97" s="731"/>
      <c r="XDS97" s="731"/>
      <c r="XDT97" s="731"/>
      <c r="XDU97" s="731"/>
      <c r="XDV97" s="731"/>
      <c r="XDW97" s="731"/>
      <c r="XDX97" s="731"/>
      <c r="XDY97" s="731"/>
      <c r="XDZ97" s="731"/>
      <c r="XEA97" s="731"/>
      <c r="XEB97" s="731"/>
      <c r="XEC97" s="731"/>
      <c r="XED97" s="731"/>
      <c r="XEE97" s="731"/>
      <c r="XEF97" s="731"/>
      <c r="XEG97" s="731"/>
      <c r="XEH97" s="731"/>
      <c r="XEI97" s="731"/>
      <c r="XEJ97" s="731"/>
      <c r="XEK97" s="731"/>
      <c r="XEL97" s="731"/>
      <c r="XEM97" s="731"/>
      <c r="XEN97" s="731"/>
      <c r="XEO97" s="731"/>
      <c r="XEP97" s="731"/>
      <c r="XEQ97" s="731"/>
      <c r="XER97" s="731"/>
      <c r="XES97" s="731"/>
      <c r="XET97" s="731"/>
      <c r="XEU97" s="731"/>
      <c r="XEV97" s="731"/>
      <c r="XEW97" s="731"/>
      <c r="XEX97" s="731"/>
      <c r="XEY97" s="731"/>
      <c r="XEZ97" s="731"/>
      <c r="XFA97" s="731"/>
      <c r="XFB97" s="731"/>
      <c r="XFC97" s="731"/>
    </row>
    <row r="98" spans="1:16383" s="371" customFormat="1" ht="11.25" hidden="1" customHeight="1" x14ac:dyDescent="0.25">
      <c r="A98" s="448"/>
      <c r="B98" s="707"/>
      <c r="C98" s="379">
        <v>43543</v>
      </c>
      <c r="D98" s="448"/>
      <c r="E98" s="448" t="s">
        <v>1355</v>
      </c>
      <c r="F98" s="448" t="s">
        <v>1356</v>
      </c>
      <c r="G98" s="347" t="s">
        <v>959</v>
      </c>
      <c r="H98" s="370"/>
      <c r="I98" s="370">
        <v>5067.43</v>
      </c>
      <c r="J98" s="697"/>
      <c r="K98" s="368">
        <v>43544</v>
      </c>
      <c r="L98" s="368">
        <v>43543</v>
      </c>
      <c r="M98" s="448" t="s">
        <v>27</v>
      </c>
      <c r="N98" s="347"/>
      <c r="O98" s="347"/>
    </row>
    <row r="99" spans="1:16383" s="428" customFormat="1" hidden="1" x14ac:dyDescent="0.25">
      <c r="A99" s="503"/>
      <c r="B99" s="503"/>
      <c r="C99" s="729">
        <v>43544</v>
      </c>
      <c r="D99" s="448"/>
      <c r="E99" s="448" t="s">
        <v>916</v>
      </c>
      <c r="F99" s="503" t="s">
        <v>279</v>
      </c>
      <c r="G99" s="503" t="s">
        <v>1018</v>
      </c>
      <c r="H99" s="370">
        <v>56069.65</v>
      </c>
      <c r="I99" s="708"/>
      <c r="J99" s="708"/>
      <c r="K99" s="368">
        <v>43544</v>
      </c>
      <c r="L99" s="368">
        <v>43544</v>
      </c>
      <c r="M99" s="503" t="s">
        <v>876</v>
      </c>
      <c r="N99" s="730"/>
      <c r="O99" s="731"/>
      <c r="P99" s="731"/>
      <c r="Q99" s="731"/>
      <c r="R99" s="731"/>
      <c r="S99" s="731"/>
      <c r="T99" s="731"/>
      <c r="U99" s="731"/>
      <c r="V99" s="731"/>
      <c r="W99" s="731"/>
      <c r="X99" s="731"/>
      <c r="Y99" s="731"/>
      <c r="Z99" s="731"/>
      <c r="AA99" s="731"/>
      <c r="AB99" s="731"/>
      <c r="AC99" s="731"/>
      <c r="AD99" s="731"/>
      <c r="AE99" s="731"/>
      <c r="AF99" s="731"/>
      <c r="AG99" s="731"/>
      <c r="AH99" s="731"/>
      <c r="AI99" s="731"/>
      <c r="AJ99" s="450"/>
      <c r="AK99" s="450"/>
      <c r="AL99" s="450"/>
      <c r="AM99" s="450"/>
      <c r="AN99" s="450"/>
      <c r="AO99" s="450"/>
      <c r="AP99" s="450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A99" s="450"/>
      <c r="BB99" s="450"/>
      <c r="BC99" s="450"/>
      <c r="BD99" s="450"/>
      <c r="BE99" s="450"/>
      <c r="BF99" s="450"/>
      <c r="BG99" s="450"/>
      <c r="BH99" s="450"/>
      <c r="BI99" s="450"/>
      <c r="BJ99" s="450"/>
      <c r="BK99" s="450"/>
      <c r="BL99" s="450"/>
      <c r="BM99" s="450"/>
      <c r="BN99" s="450"/>
      <c r="BO99" s="450"/>
      <c r="BP99" s="450"/>
      <c r="BQ99" s="450"/>
      <c r="BR99" s="450"/>
      <c r="BS99" s="450"/>
      <c r="BT99" s="450"/>
      <c r="BU99" s="450"/>
      <c r="BV99" s="450"/>
      <c r="BW99" s="450"/>
      <c r="BX99" s="450"/>
      <c r="BY99" s="450"/>
      <c r="BZ99" s="731"/>
      <c r="CA99" s="731"/>
      <c r="CB99" s="731"/>
      <c r="CC99" s="731"/>
      <c r="CD99" s="731"/>
      <c r="CE99" s="731"/>
      <c r="CF99" s="731"/>
      <c r="CG99" s="731"/>
      <c r="CH99" s="731"/>
      <c r="CI99" s="731"/>
      <c r="CJ99" s="731"/>
      <c r="CK99" s="731"/>
      <c r="CL99" s="731"/>
      <c r="CM99" s="731"/>
      <c r="CN99" s="731"/>
      <c r="CO99" s="731"/>
      <c r="CP99" s="731"/>
      <c r="CQ99" s="731"/>
      <c r="CR99" s="731"/>
      <c r="CS99" s="731"/>
      <c r="CT99" s="731"/>
      <c r="CU99" s="731"/>
      <c r="CV99" s="731"/>
      <c r="CW99" s="731"/>
      <c r="CX99" s="731"/>
      <c r="CY99" s="731"/>
      <c r="CZ99" s="731"/>
      <c r="DA99" s="731"/>
      <c r="DB99" s="731"/>
      <c r="DC99" s="731"/>
      <c r="DD99" s="731"/>
      <c r="DE99" s="731"/>
      <c r="DF99" s="731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  <c r="GG99" s="731"/>
      <c r="GH99" s="731"/>
      <c r="GI99" s="731"/>
      <c r="GJ99" s="731"/>
      <c r="GK99" s="731"/>
      <c r="GL99" s="731"/>
      <c r="GM99" s="731"/>
      <c r="GN99" s="731"/>
      <c r="GO99" s="731"/>
      <c r="GP99" s="731"/>
      <c r="GQ99" s="731"/>
      <c r="GR99" s="731"/>
      <c r="GS99" s="731"/>
      <c r="GT99" s="731"/>
      <c r="GU99" s="731"/>
      <c r="GV99" s="731"/>
      <c r="GW99" s="731"/>
      <c r="GX99" s="731"/>
      <c r="GY99" s="731"/>
      <c r="GZ99" s="731"/>
      <c r="HA99" s="731"/>
      <c r="HB99" s="731"/>
      <c r="HC99" s="731"/>
      <c r="HD99" s="731"/>
      <c r="HE99" s="731"/>
      <c r="HF99" s="731"/>
      <c r="HG99" s="731"/>
      <c r="HH99" s="731"/>
      <c r="HI99" s="731"/>
      <c r="HJ99" s="731"/>
      <c r="HK99" s="731"/>
      <c r="HL99" s="731"/>
      <c r="HM99" s="731"/>
      <c r="HN99" s="731"/>
      <c r="HO99" s="731"/>
      <c r="HP99" s="731"/>
      <c r="HQ99" s="731"/>
      <c r="HR99" s="731"/>
      <c r="HS99" s="731"/>
      <c r="HT99" s="731"/>
      <c r="HU99" s="731"/>
      <c r="HV99" s="731"/>
      <c r="HW99" s="731"/>
      <c r="HX99" s="731"/>
      <c r="HY99" s="731"/>
      <c r="HZ99" s="731"/>
      <c r="IA99" s="731"/>
      <c r="IB99" s="731"/>
      <c r="IC99" s="731"/>
      <c r="ID99" s="731"/>
      <c r="IE99" s="731"/>
      <c r="IF99" s="731"/>
      <c r="IG99" s="731"/>
      <c r="IH99" s="731"/>
      <c r="II99" s="731"/>
      <c r="IJ99" s="731"/>
      <c r="IK99" s="731"/>
      <c r="IL99" s="731"/>
      <c r="IM99" s="731"/>
      <c r="IN99" s="731"/>
      <c r="IO99" s="731"/>
      <c r="IP99" s="731"/>
      <c r="IQ99" s="731"/>
      <c r="IR99" s="731"/>
      <c r="IS99" s="731"/>
      <c r="IT99" s="731"/>
      <c r="IU99" s="731"/>
      <c r="IV99" s="731"/>
      <c r="IW99" s="731"/>
      <c r="IX99" s="731"/>
      <c r="IY99" s="731"/>
      <c r="IZ99" s="731"/>
      <c r="JA99" s="731"/>
      <c r="JB99" s="731"/>
      <c r="JC99" s="731"/>
      <c r="JD99" s="731"/>
      <c r="JE99" s="731"/>
      <c r="JF99" s="731"/>
      <c r="JG99" s="731"/>
      <c r="JH99" s="731"/>
      <c r="JI99" s="731"/>
      <c r="JJ99" s="731"/>
      <c r="JK99" s="731"/>
      <c r="JL99" s="731"/>
      <c r="JM99" s="731"/>
      <c r="JN99" s="731"/>
      <c r="JO99" s="731"/>
      <c r="JP99" s="731"/>
      <c r="JQ99" s="731"/>
      <c r="JR99" s="731"/>
      <c r="JS99" s="731"/>
      <c r="JT99" s="731"/>
      <c r="JU99" s="731"/>
      <c r="JV99" s="731"/>
      <c r="JW99" s="731"/>
      <c r="JX99" s="731"/>
      <c r="JY99" s="731"/>
      <c r="JZ99" s="731"/>
      <c r="KA99" s="731"/>
      <c r="KB99" s="731"/>
      <c r="KC99" s="731"/>
      <c r="KD99" s="731"/>
      <c r="KE99" s="731"/>
      <c r="KF99" s="731"/>
      <c r="KG99" s="731"/>
      <c r="KH99" s="731"/>
      <c r="KI99" s="731"/>
      <c r="KJ99" s="731"/>
      <c r="KK99" s="731"/>
      <c r="KL99" s="731"/>
      <c r="KM99" s="731"/>
      <c r="KN99" s="731"/>
      <c r="KO99" s="731"/>
      <c r="KP99" s="731"/>
      <c r="KQ99" s="731"/>
      <c r="KR99" s="731"/>
      <c r="KS99" s="731"/>
      <c r="KT99" s="731"/>
      <c r="KU99" s="731"/>
      <c r="KV99" s="731"/>
      <c r="KW99" s="731"/>
      <c r="KX99" s="731"/>
      <c r="KY99" s="731"/>
      <c r="KZ99" s="731"/>
      <c r="LA99" s="731"/>
      <c r="LB99" s="731"/>
      <c r="LC99" s="731"/>
      <c r="LD99" s="731"/>
      <c r="LE99" s="731"/>
      <c r="LF99" s="731"/>
      <c r="LG99" s="731"/>
      <c r="LH99" s="731"/>
      <c r="LI99" s="731"/>
      <c r="LJ99" s="731"/>
      <c r="LK99" s="731"/>
      <c r="LL99" s="731"/>
      <c r="LM99" s="731"/>
      <c r="LN99" s="731"/>
      <c r="LO99" s="731"/>
      <c r="LP99" s="731"/>
      <c r="LQ99" s="731"/>
      <c r="LR99" s="731"/>
      <c r="LS99" s="731"/>
      <c r="LT99" s="731"/>
      <c r="LU99" s="731"/>
      <c r="LV99" s="731"/>
      <c r="LW99" s="731"/>
      <c r="LX99" s="731"/>
      <c r="LY99" s="731"/>
      <c r="LZ99" s="731"/>
      <c r="MA99" s="731"/>
      <c r="MB99" s="731"/>
      <c r="MC99" s="731"/>
      <c r="MD99" s="731"/>
      <c r="ME99" s="731"/>
      <c r="MF99" s="731"/>
      <c r="MG99" s="731"/>
      <c r="MH99" s="731"/>
      <c r="MI99" s="731"/>
      <c r="MJ99" s="731"/>
      <c r="MK99" s="731"/>
      <c r="ML99" s="731"/>
      <c r="MM99" s="731"/>
      <c r="MN99" s="731"/>
      <c r="MO99" s="731"/>
      <c r="MP99" s="731"/>
      <c r="MQ99" s="731"/>
      <c r="MR99" s="731"/>
      <c r="MS99" s="731"/>
      <c r="MT99" s="731"/>
      <c r="MU99" s="731"/>
      <c r="MV99" s="731"/>
      <c r="MW99" s="731"/>
      <c r="MX99" s="731"/>
      <c r="MY99" s="731"/>
      <c r="MZ99" s="731"/>
      <c r="NA99" s="731"/>
      <c r="NB99" s="731"/>
      <c r="NC99" s="731"/>
      <c r="ND99" s="731"/>
      <c r="NE99" s="731"/>
      <c r="NF99" s="731"/>
      <c r="NG99" s="731"/>
      <c r="NH99" s="731"/>
      <c r="NI99" s="731"/>
      <c r="NJ99" s="731"/>
      <c r="NK99" s="731"/>
      <c r="NL99" s="731"/>
      <c r="NM99" s="731"/>
      <c r="NN99" s="731"/>
      <c r="NO99" s="731"/>
      <c r="NP99" s="731"/>
      <c r="NQ99" s="731"/>
      <c r="NR99" s="731"/>
      <c r="NS99" s="731"/>
      <c r="NT99" s="731"/>
      <c r="NU99" s="731"/>
      <c r="NV99" s="731"/>
      <c r="NW99" s="731"/>
      <c r="NX99" s="731"/>
      <c r="NY99" s="731"/>
      <c r="NZ99" s="731"/>
      <c r="OA99" s="731"/>
      <c r="OB99" s="731"/>
      <c r="OC99" s="731"/>
      <c r="OD99" s="731"/>
      <c r="OE99" s="731"/>
      <c r="OF99" s="731"/>
      <c r="OG99" s="731"/>
      <c r="OH99" s="731"/>
      <c r="OI99" s="731"/>
      <c r="OJ99" s="731"/>
      <c r="OK99" s="731"/>
      <c r="OL99" s="731"/>
      <c r="OM99" s="731"/>
      <c r="ON99" s="731"/>
      <c r="OO99" s="731"/>
      <c r="OP99" s="731"/>
      <c r="OQ99" s="731"/>
      <c r="OR99" s="731"/>
      <c r="OS99" s="731"/>
      <c r="OT99" s="731"/>
      <c r="OU99" s="731"/>
      <c r="OV99" s="731"/>
      <c r="OW99" s="731"/>
      <c r="OX99" s="731"/>
      <c r="OY99" s="731"/>
      <c r="OZ99" s="731"/>
      <c r="PA99" s="731"/>
      <c r="PB99" s="731"/>
      <c r="PC99" s="731"/>
      <c r="PD99" s="731"/>
      <c r="PE99" s="731"/>
      <c r="PF99" s="731"/>
      <c r="PG99" s="731"/>
      <c r="PH99" s="731"/>
      <c r="PI99" s="731"/>
      <c r="PJ99" s="731"/>
      <c r="PK99" s="731"/>
      <c r="PL99" s="731"/>
      <c r="PM99" s="731"/>
      <c r="PN99" s="731"/>
      <c r="PO99" s="731"/>
      <c r="PP99" s="731"/>
      <c r="PQ99" s="731"/>
      <c r="PR99" s="731"/>
      <c r="PS99" s="731"/>
      <c r="PT99" s="731"/>
      <c r="PU99" s="731"/>
      <c r="PV99" s="731"/>
      <c r="PW99" s="731"/>
      <c r="PX99" s="731"/>
      <c r="PY99" s="731"/>
      <c r="PZ99" s="731"/>
      <c r="QA99" s="731"/>
      <c r="QB99" s="731"/>
      <c r="QC99" s="731"/>
      <c r="QD99" s="731"/>
      <c r="QE99" s="731"/>
      <c r="QF99" s="731"/>
      <c r="QG99" s="731"/>
      <c r="QH99" s="731"/>
      <c r="QI99" s="731"/>
      <c r="QJ99" s="731"/>
      <c r="QK99" s="731"/>
      <c r="QL99" s="731"/>
      <c r="QM99" s="731"/>
      <c r="QN99" s="731"/>
      <c r="QO99" s="731"/>
      <c r="QP99" s="731"/>
      <c r="QQ99" s="731"/>
      <c r="QR99" s="731"/>
      <c r="QS99" s="731"/>
      <c r="QT99" s="731"/>
      <c r="QU99" s="731"/>
      <c r="QV99" s="731"/>
      <c r="QW99" s="731"/>
      <c r="QX99" s="731"/>
      <c r="QY99" s="731"/>
      <c r="QZ99" s="731"/>
      <c r="RA99" s="731"/>
      <c r="RB99" s="731"/>
      <c r="RC99" s="731"/>
      <c r="RD99" s="731"/>
      <c r="RE99" s="731"/>
      <c r="RF99" s="731"/>
      <c r="RG99" s="731"/>
      <c r="RH99" s="731"/>
      <c r="RI99" s="731"/>
      <c r="RJ99" s="731"/>
      <c r="RK99" s="731"/>
      <c r="RL99" s="731"/>
      <c r="RM99" s="731"/>
      <c r="RN99" s="731"/>
      <c r="RO99" s="731"/>
      <c r="RP99" s="731"/>
      <c r="RQ99" s="731"/>
      <c r="RR99" s="731"/>
      <c r="RS99" s="731"/>
      <c r="RT99" s="731"/>
      <c r="RU99" s="731"/>
      <c r="RV99" s="731"/>
      <c r="RW99" s="731"/>
      <c r="RX99" s="731"/>
      <c r="RY99" s="731"/>
      <c r="RZ99" s="731"/>
      <c r="SA99" s="731"/>
      <c r="SB99" s="731"/>
      <c r="SC99" s="731"/>
      <c r="SD99" s="731"/>
      <c r="SE99" s="731"/>
      <c r="SF99" s="731"/>
      <c r="SG99" s="731"/>
      <c r="SH99" s="731"/>
      <c r="SI99" s="731"/>
      <c r="SJ99" s="731"/>
      <c r="SK99" s="731"/>
      <c r="SL99" s="731"/>
      <c r="SM99" s="731"/>
      <c r="SN99" s="731"/>
      <c r="SO99" s="731"/>
      <c r="SP99" s="731"/>
      <c r="SQ99" s="731"/>
      <c r="SR99" s="731"/>
      <c r="SS99" s="731"/>
      <c r="ST99" s="731"/>
      <c r="SU99" s="731"/>
      <c r="SV99" s="731"/>
      <c r="SW99" s="731"/>
      <c r="SX99" s="731"/>
      <c r="SY99" s="731"/>
      <c r="SZ99" s="731"/>
      <c r="TA99" s="731"/>
      <c r="TB99" s="731"/>
      <c r="TC99" s="731"/>
      <c r="TD99" s="731"/>
      <c r="TE99" s="731"/>
      <c r="TF99" s="731"/>
      <c r="TG99" s="731"/>
      <c r="TH99" s="731"/>
      <c r="TI99" s="731"/>
      <c r="TJ99" s="731"/>
      <c r="TK99" s="731"/>
      <c r="TL99" s="731"/>
      <c r="TM99" s="731"/>
      <c r="TN99" s="731"/>
      <c r="TO99" s="731"/>
      <c r="TP99" s="731"/>
      <c r="TQ99" s="731"/>
      <c r="TR99" s="731"/>
      <c r="TS99" s="731"/>
      <c r="TT99" s="731"/>
      <c r="TU99" s="731"/>
      <c r="TV99" s="731"/>
      <c r="TW99" s="731"/>
      <c r="TX99" s="731"/>
      <c r="TY99" s="731"/>
      <c r="TZ99" s="731"/>
      <c r="UA99" s="731"/>
      <c r="UB99" s="731"/>
      <c r="UC99" s="731"/>
      <c r="UD99" s="731"/>
      <c r="UE99" s="731"/>
      <c r="UF99" s="731"/>
      <c r="UG99" s="731"/>
      <c r="UH99" s="731"/>
      <c r="UI99" s="731"/>
      <c r="UJ99" s="731"/>
      <c r="UK99" s="731"/>
      <c r="UL99" s="731"/>
      <c r="UM99" s="731"/>
      <c r="UN99" s="731"/>
      <c r="UO99" s="731"/>
      <c r="UP99" s="731"/>
      <c r="UQ99" s="731"/>
      <c r="UR99" s="731"/>
      <c r="US99" s="731"/>
      <c r="UT99" s="731"/>
      <c r="UU99" s="731"/>
      <c r="UV99" s="731"/>
      <c r="UW99" s="731"/>
      <c r="UX99" s="731"/>
      <c r="UY99" s="731"/>
      <c r="UZ99" s="731"/>
      <c r="VA99" s="731"/>
      <c r="VB99" s="731"/>
      <c r="VC99" s="731"/>
      <c r="VD99" s="731"/>
      <c r="VE99" s="731"/>
      <c r="VF99" s="731"/>
      <c r="VG99" s="731"/>
      <c r="VH99" s="731"/>
      <c r="VI99" s="731"/>
      <c r="VJ99" s="731"/>
      <c r="VK99" s="731"/>
      <c r="VL99" s="731"/>
      <c r="VM99" s="731"/>
      <c r="VN99" s="731"/>
      <c r="VO99" s="731"/>
      <c r="VP99" s="731"/>
      <c r="VQ99" s="731"/>
      <c r="VR99" s="731"/>
      <c r="VS99" s="731"/>
      <c r="VT99" s="731"/>
      <c r="VU99" s="731"/>
      <c r="VV99" s="731"/>
      <c r="VW99" s="731"/>
      <c r="VX99" s="731"/>
      <c r="VY99" s="731"/>
      <c r="VZ99" s="731"/>
      <c r="WA99" s="731"/>
      <c r="WB99" s="731"/>
      <c r="WC99" s="731"/>
      <c r="WD99" s="731"/>
      <c r="WE99" s="731"/>
      <c r="WF99" s="731"/>
      <c r="WG99" s="731"/>
      <c r="WH99" s="731"/>
      <c r="WI99" s="731"/>
      <c r="WJ99" s="731"/>
      <c r="WK99" s="731"/>
      <c r="WL99" s="731"/>
      <c r="WM99" s="731"/>
      <c r="WN99" s="731"/>
      <c r="WO99" s="731"/>
      <c r="WP99" s="731"/>
      <c r="WQ99" s="731"/>
      <c r="WR99" s="731"/>
      <c r="WS99" s="731"/>
      <c r="WT99" s="731"/>
      <c r="WU99" s="731"/>
      <c r="WV99" s="731"/>
      <c r="WW99" s="731"/>
      <c r="WX99" s="731"/>
      <c r="WY99" s="731"/>
      <c r="WZ99" s="731"/>
      <c r="XA99" s="731"/>
      <c r="XB99" s="731"/>
      <c r="XC99" s="731"/>
      <c r="XD99" s="731"/>
      <c r="XE99" s="731"/>
      <c r="XF99" s="731"/>
      <c r="XG99" s="731"/>
      <c r="XH99" s="731"/>
      <c r="XI99" s="731"/>
      <c r="XJ99" s="731"/>
      <c r="XK99" s="731"/>
      <c r="XL99" s="731"/>
      <c r="XM99" s="731"/>
      <c r="XN99" s="731"/>
      <c r="XO99" s="731"/>
      <c r="XP99" s="731"/>
      <c r="XQ99" s="731"/>
      <c r="XR99" s="731"/>
      <c r="XS99" s="731"/>
      <c r="XT99" s="731"/>
      <c r="XU99" s="731"/>
      <c r="XV99" s="731"/>
      <c r="XW99" s="731"/>
      <c r="XX99" s="731"/>
      <c r="XY99" s="731"/>
      <c r="XZ99" s="731"/>
      <c r="YA99" s="731"/>
      <c r="YB99" s="731"/>
      <c r="YC99" s="731"/>
      <c r="YD99" s="731"/>
      <c r="YE99" s="731"/>
      <c r="YF99" s="731"/>
      <c r="YG99" s="731"/>
      <c r="YH99" s="731"/>
      <c r="YI99" s="731"/>
      <c r="YJ99" s="731"/>
      <c r="YK99" s="731"/>
      <c r="YL99" s="731"/>
      <c r="YM99" s="731"/>
      <c r="YN99" s="731"/>
      <c r="YO99" s="731"/>
      <c r="YP99" s="731"/>
      <c r="YQ99" s="731"/>
      <c r="YR99" s="731"/>
      <c r="YS99" s="731"/>
      <c r="YT99" s="731"/>
      <c r="YU99" s="731"/>
      <c r="YV99" s="731"/>
      <c r="YW99" s="731"/>
      <c r="YX99" s="731"/>
      <c r="YY99" s="731"/>
      <c r="YZ99" s="731"/>
      <c r="ZA99" s="731"/>
      <c r="ZB99" s="731"/>
      <c r="ZC99" s="731"/>
      <c r="ZD99" s="731"/>
      <c r="ZE99" s="731"/>
      <c r="ZF99" s="731"/>
      <c r="ZG99" s="731"/>
      <c r="ZH99" s="731"/>
      <c r="ZI99" s="731"/>
      <c r="ZJ99" s="731"/>
      <c r="ZK99" s="731"/>
      <c r="ZL99" s="731"/>
      <c r="ZM99" s="731"/>
      <c r="ZN99" s="731"/>
      <c r="ZO99" s="731"/>
      <c r="ZP99" s="731"/>
      <c r="ZQ99" s="731"/>
      <c r="ZR99" s="731"/>
      <c r="ZS99" s="731"/>
      <c r="ZT99" s="731"/>
      <c r="ZU99" s="731"/>
      <c r="ZV99" s="731"/>
      <c r="ZW99" s="731"/>
      <c r="ZX99" s="731"/>
      <c r="ZY99" s="731"/>
      <c r="ZZ99" s="731"/>
      <c r="AAA99" s="731"/>
      <c r="AAB99" s="731"/>
      <c r="AAC99" s="731"/>
      <c r="AAD99" s="731"/>
      <c r="AAE99" s="731"/>
      <c r="AAF99" s="731"/>
      <c r="AAG99" s="731"/>
      <c r="AAH99" s="731"/>
      <c r="AAI99" s="731"/>
      <c r="AAJ99" s="731"/>
      <c r="AAK99" s="731"/>
      <c r="AAL99" s="731"/>
      <c r="AAM99" s="731"/>
      <c r="AAN99" s="731"/>
      <c r="AAO99" s="731"/>
      <c r="AAP99" s="731"/>
      <c r="AAQ99" s="731"/>
      <c r="AAR99" s="731"/>
      <c r="AAS99" s="731"/>
      <c r="AAT99" s="731"/>
      <c r="AAU99" s="731"/>
      <c r="AAV99" s="731"/>
      <c r="AAW99" s="731"/>
      <c r="AAX99" s="731"/>
      <c r="AAY99" s="731"/>
      <c r="AAZ99" s="731"/>
      <c r="ABA99" s="731"/>
      <c r="ABB99" s="731"/>
      <c r="ABC99" s="731"/>
      <c r="ABD99" s="731"/>
      <c r="ABE99" s="731"/>
      <c r="ABF99" s="731"/>
      <c r="ABG99" s="731"/>
      <c r="ABH99" s="731"/>
      <c r="ABI99" s="731"/>
      <c r="ABJ99" s="731"/>
      <c r="ABK99" s="731"/>
      <c r="ABL99" s="731"/>
      <c r="ABM99" s="731"/>
      <c r="ABN99" s="731"/>
      <c r="ABO99" s="731"/>
      <c r="ABP99" s="731"/>
      <c r="ABQ99" s="731"/>
      <c r="ABR99" s="731"/>
      <c r="ABS99" s="731"/>
      <c r="ABT99" s="731"/>
      <c r="ABU99" s="731"/>
      <c r="ABV99" s="731"/>
      <c r="ABW99" s="731"/>
      <c r="ABX99" s="731"/>
      <c r="ABY99" s="731"/>
      <c r="ABZ99" s="731"/>
      <c r="ACA99" s="731"/>
      <c r="ACB99" s="731"/>
      <c r="ACC99" s="731"/>
      <c r="ACD99" s="731"/>
      <c r="ACE99" s="731"/>
      <c r="ACF99" s="731"/>
      <c r="ACG99" s="731"/>
      <c r="ACH99" s="731"/>
      <c r="ACI99" s="731"/>
      <c r="ACJ99" s="731"/>
      <c r="ACK99" s="731"/>
      <c r="ACL99" s="731"/>
      <c r="ACM99" s="731"/>
      <c r="ACN99" s="731"/>
      <c r="ACO99" s="731"/>
      <c r="ACP99" s="731"/>
      <c r="ACQ99" s="731"/>
      <c r="ACR99" s="731"/>
      <c r="ACS99" s="731"/>
      <c r="ACT99" s="731"/>
      <c r="ACU99" s="731"/>
      <c r="ACV99" s="731"/>
      <c r="ACW99" s="731"/>
      <c r="ACX99" s="731"/>
      <c r="ACY99" s="731"/>
      <c r="ACZ99" s="731"/>
      <c r="ADA99" s="731"/>
      <c r="ADB99" s="731"/>
      <c r="ADC99" s="731"/>
      <c r="ADD99" s="731"/>
      <c r="ADE99" s="731"/>
      <c r="ADF99" s="731"/>
      <c r="ADG99" s="731"/>
      <c r="ADH99" s="731"/>
      <c r="ADI99" s="731"/>
      <c r="ADJ99" s="731"/>
      <c r="ADK99" s="731"/>
      <c r="ADL99" s="731"/>
      <c r="ADM99" s="731"/>
      <c r="ADN99" s="731"/>
      <c r="ADO99" s="731"/>
      <c r="ADP99" s="731"/>
      <c r="ADQ99" s="731"/>
      <c r="ADR99" s="731"/>
      <c r="ADS99" s="731"/>
      <c r="ADT99" s="731"/>
      <c r="ADU99" s="731"/>
      <c r="ADV99" s="731"/>
      <c r="ADW99" s="731"/>
      <c r="ADX99" s="731"/>
      <c r="ADY99" s="731"/>
      <c r="ADZ99" s="731"/>
      <c r="AEA99" s="731"/>
      <c r="AEB99" s="731"/>
      <c r="AEC99" s="731"/>
      <c r="AED99" s="731"/>
      <c r="AEE99" s="731"/>
      <c r="AEF99" s="731"/>
      <c r="AEG99" s="731"/>
      <c r="AEH99" s="731"/>
      <c r="AEI99" s="731"/>
      <c r="AEJ99" s="731"/>
      <c r="AEK99" s="731"/>
      <c r="AEL99" s="731"/>
      <c r="AEM99" s="731"/>
      <c r="AEN99" s="731"/>
      <c r="AEO99" s="731"/>
      <c r="AEP99" s="731"/>
      <c r="AEQ99" s="731"/>
      <c r="AER99" s="731"/>
      <c r="AES99" s="731"/>
      <c r="AET99" s="731"/>
      <c r="AEU99" s="731"/>
      <c r="AEV99" s="731"/>
      <c r="AEW99" s="731"/>
      <c r="AEX99" s="731"/>
      <c r="AEY99" s="731"/>
      <c r="AEZ99" s="731"/>
      <c r="AFA99" s="731"/>
      <c r="AFB99" s="731"/>
      <c r="AFC99" s="731"/>
      <c r="AFD99" s="731"/>
      <c r="AFE99" s="731"/>
      <c r="AFF99" s="731"/>
      <c r="AFG99" s="731"/>
      <c r="AFH99" s="731"/>
      <c r="AFI99" s="731"/>
      <c r="AFJ99" s="731"/>
      <c r="AFK99" s="731"/>
      <c r="AFL99" s="731"/>
      <c r="AFM99" s="731"/>
      <c r="AFN99" s="731"/>
      <c r="AFO99" s="731"/>
      <c r="AFP99" s="731"/>
      <c r="AFQ99" s="731"/>
      <c r="AFR99" s="731"/>
      <c r="AFS99" s="731"/>
      <c r="AFT99" s="731"/>
      <c r="AFU99" s="731"/>
      <c r="AFV99" s="731"/>
      <c r="AFW99" s="731"/>
      <c r="AFX99" s="731"/>
      <c r="AFY99" s="731"/>
      <c r="AFZ99" s="731"/>
      <c r="AGA99" s="731"/>
      <c r="AGB99" s="731"/>
      <c r="AGC99" s="731"/>
      <c r="AGD99" s="731"/>
      <c r="AGE99" s="731"/>
      <c r="AGF99" s="731"/>
      <c r="AGG99" s="731"/>
      <c r="AGH99" s="731"/>
      <c r="AGI99" s="731"/>
      <c r="AGJ99" s="731"/>
      <c r="AGK99" s="731"/>
      <c r="AGL99" s="731"/>
      <c r="AGM99" s="731"/>
      <c r="AGN99" s="731"/>
      <c r="AGO99" s="731"/>
      <c r="AGP99" s="731"/>
      <c r="AGQ99" s="731"/>
      <c r="AGR99" s="731"/>
      <c r="AGS99" s="731"/>
      <c r="AGT99" s="731"/>
      <c r="AGU99" s="731"/>
      <c r="AGV99" s="731"/>
      <c r="AGW99" s="731"/>
      <c r="AGX99" s="731"/>
      <c r="AGY99" s="731"/>
      <c r="AGZ99" s="731"/>
      <c r="AHA99" s="731"/>
      <c r="AHB99" s="731"/>
      <c r="AHC99" s="731"/>
      <c r="AHD99" s="731"/>
      <c r="AHE99" s="731"/>
      <c r="AHF99" s="731"/>
      <c r="AHG99" s="731"/>
      <c r="AHH99" s="731"/>
      <c r="AHI99" s="731"/>
      <c r="AHJ99" s="731"/>
      <c r="AHK99" s="731"/>
      <c r="AHL99" s="731"/>
      <c r="AHM99" s="731"/>
      <c r="AHN99" s="731"/>
      <c r="AHO99" s="731"/>
      <c r="AHP99" s="731"/>
      <c r="AHQ99" s="731"/>
      <c r="AHR99" s="731"/>
      <c r="AHS99" s="731"/>
      <c r="AHT99" s="731"/>
      <c r="AHU99" s="731"/>
      <c r="AHV99" s="731"/>
      <c r="AHW99" s="731"/>
      <c r="AHX99" s="731"/>
      <c r="AHY99" s="731"/>
      <c r="AHZ99" s="731"/>
      <c r="AIA99" s="731"/>
      <c r="AIB99" s="731"/>
      <c r="AIC99" s="731"/>
      <c r="AID99" s="731"/>
      <c r="AIE99" s="731"/>
      <c r="AIF99" s="731"/>
      <c r="AIG99" s="731"/>
      <c r="AIH99" s="731"/>
      <c r="AII99" s="731"/>
      <c r="AIJ99" s="731"/>
      <c r="AIK99" s="731"/>
      <c r="AIL99" s="731"/>
      <c r="AIM99" s="731"/>
      <c r="AIN99" s="731"/>
      <c r="AIO99" s="731"/>
      <c r="AIP99" s="731"/>
      <c r="AIQ99" s="731"/>
      <c r="AIR99" s="731"/>
      <c r="AIS99" s="731"/>
      <c r="AIT99" s="731"/>
      <c r="AIU99" s="731"/>
      <c r="AIV99" s="731"/>
      <c r="AIW99" s="731"/>
      <c r="AIX99" s="731"/>
      <c r="AIY99" s="731"/>
      <c r="AIZ99" s="731"/>
      <c r="AJA99" s="731"/>
      <c r="AJB99" s="731"/>
      <c r="AJC99" s="731"/>
      <c r="AJD99" s="731"/>
      <c r="AJE99" s="731"/>
      <c r="AJF99" s="731"/>
      <c r="AJG99" s="731"/>
      <c r="AJH99" s="731"/>
      <c r="AJI99" s="731"/>
      <c r="AJJ99" s="731"/>
      <c r="AJK99" s="731"/>
      <c r="AJL99" s="731"/>
      <c r="AJM99" s="731"/>
      <c r="AJN99" s="731"/>
      <c r="AJO99" s="731"/>
      <c r="AJP99" s="731"/>
      <c r="AJQ99" s="731"/>
      <c r="AJR99" s="731"/>
      <c r="AJS99" s="731"/>
      <c r="AJT99" s="731"/>
      <c r="AJU99" s="731"/>
      <c r="AJV99" s="731"/>
      <c r="AJW99" s="731"/>
      <c r="AJX99" s="731"/>
      <c r="AJY99" s="731"/>
      <c r="AJZ99" s="731"/>
      <c r="AKA99" s="731"/>
      <c r="AKB99" s="731"/>
      <c r="AKC99" s="731"/>
      <c r="AKD99" s="731"/>
      <c r="AKE99" s="731"/>
      <c r="AKF99" s="731"/>
      <c r="AKG99" s="731"/>
      <c r="AKH99" s="731"/>
      <c r="AKI99" s="731"/>
      <c r="AKJ99" s="731"/>
      <c r="AKK99" s="731"/>
      <c r="AKL99" s="731"/>
      <c r="AKM99" s="731"/>
      <c r="AKN99" s="731"/>
      <c r="AKO99" s="731"/>
      <c r="AKP99" s="731"/>
      <c r="AKQ99" s="731"/>
      <c r="AKR99" s="731"/>
      <c r="AKS99" s="731"/>
      <c r="AKT99" s="731"/>
      <c r="AKU99" s="731"/>
      <c r="AKV99" s="731"/>
      <c r="AKW99" s="731"/>
      <c r="AKX99" s="731"/>
      <c r="AKY99" s="731"/>
      <c r="AKZ99" s="731"/>
      <c r="ALA99" s="731"/>
      <c r="ALB99" s="731"/>
      <c r="ALC99" s="731"/>
      <c r="ALD99" s="731"/>
      <c r="ALE99" s="731"/>
      <c r="ALF99" s="731"/>
      <c r="ALG99" s="731"/>
      <c r="ALH99" s="731"/>
      <c r="ALI99" s="731"/>
      <c r="ALJ99" s="731"/>
      <c r="ALK99" s="731"/>
      <c r="ALL99" s="731"/>
      <c r="ALM99" s="731"/>
      <c r="ALN99" s="731"/>
      <c r="ALO99" s="731"/>
      <c r="ALP99" s="731"/>
      <c r="ALQ99" s="731"/>
      <c r="ALR99" s="731"/>
      <c r="ALS99" s="731"/>
      <c r="ALT99" s="731"/>
      <c r="ALU99" s="731"/>
      <c r="ALV99" s="731"/>
      <c r="ALW99" s="731"/>
      <c r="ALX99" s="731"/>
      <c r="ALY99" s="731"/>
      <c r="ALZ99" s="731"/>
      <c r="AMA99" s="731"/>
      <c r="AMB99" s="731"/>
      <c r="AMC99" s="731"/>
      <c r="AMD99" s="731"/>
      <c r="AME99" s="731"/>
      <c r="AMF99" s="731"/>
      <c r="AMG99" s="731"/>
      <c r="AMH99" s="731"/>
      <c r="AMI99" s="731"/>
      <c r="AMJ99" s="731"/>
      <c r="AMK99" s="731"/>
      <c r="AML99" s="731"/>
      <c r="AMM99" s="731"/>
      <c r="AMN99" s="731"/>
      <c r="AMO99" s="731"/>
      <c r="AMP99" s="731"/>
      <c r="AMQ99" s="731"/>
      <c r="AMR99" s="731"/>
      <c r="AMS99" s="731"/>
      <c r="AMT99" s="731"/>
      <c r="AMU99" s="731"/>
      <c r="AMV99" s="731"/>
      <c r="AMW99" s="731"/>
      <c r="AMX99" s="731"/>
      <c r="AMY99" s="731"/>
      <c r="AMZ99" s="731"/>
      <c r="ANA99" s="731"/>
      <c r="ANB99" s="731"/>
      <c r="ANC99" s="731"/>
      <c r="AND99" s="731"/>
      <c r="ANE99" s="731"/>
      <c r="ANF99" s="731"/>
      <c r="ANG99" s="731"/>
      <c r="ANH99" s="731"/>
      <c r="ANI99" s="731"/>
      <c r="ANJ99" s="731"/>
      <c r="ANK99" s="731"/>
      <c r="ANL99" s="731"/>
      <c r="ANM99" s="731"/>
      <c r="ANN99" s="731"/>
      <c r="ANO99" s="731"/>
      <c r="ANP99" s="731"/>
      <c r="ANQ99" s="731"/>
      <c r="ANR99" s="731"/>
      <c r="ANS99" s="731"/>
      <c r="ANT99" s="731"/>
      <c r="ANU99" s="731"/>
      <c r="ANV99" s="731"/>
      <c r="ANW99" s="731"/>
      <c r="ANX99" s="731"/>
      <c r="ANY99" s="731"/>
      <c r="ANZ99" s="731"/>
      <c r="AOA99" s="731"/>
      <c r="AOB99" s="731"/>
      <c r="AOC99" s="731"/>
      <c r="AOD99" s="731"/>
      <c r="AOE99" s="731"/>
      <c r="AOF99" s="731"/>
      <c r="AOG99" s="731"/>
      <c r="AOH99" s="731"/>
      <c r="AOI99" s="731"/>
      <c r="AOJ99" s="731"/>
      <c r="AOK99" s="731"/>
      <c r="AOL99" s="731"/>
      <c r="AOM99" s="731"/>
      <c r="AON99" s="731"/>
      <c r="AOO99" s="731"/>
      <c r="AOP99" s="731"/>
      <c r="AOQ99" s="731"/>
      <c r="AOR99" s="731"/>
      <c r="AOS99" s="731"/>
      <c r="AOT99" s="731"/>
      <c r="AOU99" s="731"/>
      <c r="AOV99" s="731"/>
      <c r="AOW99" s="731"/>
      <c r="AOX99" s="731"/>
      <c r="AOY99" s="731"/>
      <c r="AOZ99" s="731"/>
      <c r="APA99" s="731"/>
      <c r="APB99" s="731"/>
      <c r="APC99" s="731"/>
      <c r="APD99" s="731"/>
      <c r="APE99" s="731"/>
      <c r="APF99" s="731"/>
      <c r="APG99" s="731"/>
      <c r="APH99" s="731"/>
      <c r="API99" s="731"/>
      <c r="APJ99" s="731"/>
      <c r="APK99" s="731"/>
      <c r="APL99" s="731"/>
      <c r="APM99" s="731"/>
      <c r="APN99" s="731"/>
      <c r="APO99" s="731"/>
      <c r="APP99" s="731"/>
      <c r="APQ99" s="731"/>
      <c r="APR99" s="731"/>
      <c r="APS99" s="731"/>
      <c r="APT99" s="731"/>
      <c r="APU99" s="731"/>
      <c r="APV99" s="731"/>
      <c r="APW99" s="731"/>
      <c r="APX99" s="731"/>
      <c r="APY99" s="731"/>
      <c r="APZ99" s="731"/>
      <c r="AQA99" s="731"/>
      <c r="AQB99" s="731"/>
      <c r="AQC99" s="731"/>
      <c r="AQD99" s="731"/>
      <c r="AQE99" s="731"/>
      <c r="AQF99" s="731"/>
      <c r="AQG99" s="731"/>
      <c r="AQH99" s="731"/>
      <c r="AQI99" s="731"/>
      <c r="AQJ99" s="731"/>
      <c r="AQK99" s="731"/>
      <c r="AQL99" s="731"/>
      <c r="AQM99" s="731"/>
      <c r="AQN99" s="731"/>
      <c r="AQO99" s="731"/>
      <c r="AQP99" s="731"/>
      <c r="AQQ99" s="731"/>
      <c r="AQR99" s="731"/>
      <c r="AQS99" s="731"/>
      <c r="AQT99" s="731"/>
      <c r="AQU99" s="731"/>
      <c r="AQV99" s="731"/>
      <c r="AQW99" s="731"/>
      <c r="AQX99" s="731"/>
      <c r="AQY99" s="731"/>
      <c r="AQZ99" s="731"/>
      <c r="ARA99" s="731"/>
      <c r="ARB99" s="731"/>
      <c r="ARC99" s="731"/>
      <c r="ARD99" s="731"/>
      <c r="ARE99" s="731"/>
      <c r="ARF99" s="731"/>
      <c r="ARG99" s="731"/>
      <c r="ARH99" s="731"/>
      <c r="ARI99" s="731"/>
      <c r="ARJ99" s="731"/>
      <c r="ARK99" s="731"/>
      <c r="ARL99" s="731"/>
      <c r="ARM99" s="731"/>
      <c r="ARN99" s="731"/>
      <c r="ARO99" s="731"/>
      <c r="ARP99" s="731"/>
      <c r="ARQ99" s="731"/>
      <c r="ARR99" s="731"/>
      <c r="ARS99" s="731"/>
      <c r="ART99" s="731"/>
      <c r="ARU99" s="731"/>
      <c r="ARV99" s="731"/>
      <c r="ARW99" s="731"/>
      <c r="ARX99" s="731"/>
      <c r="ARY99" s="731"/>
      <c r="ARZ99" s="731"/>
      <c r="ASA99" s="731"/>
      <c r="ASB99" s="731"/>
      <c r="ASC99" s="731"/>
      <c r="ASD99" s="731"/>
      <c r="ASE99" s="731"/>
      <c r="ASF99" s="731"/>
      <c r="ASG99" s="731"/>
      <c r="ASH99" s="731"/>
      <c r="ASI99" s="731"/>
      <c r="ASJ99" s="731"/>
      <c r="ASK99" s="731"/>
      <c r="ASL99" s="731"/>
      <c r="ASM99" s="731"/>
      <c r="ASN99" s="731"/>
      <c r="ASO99" s="731"/>
      <c r="ASP99" s="731"/>
      <c r="ASQ99" s="731"/>
      <c r="ASR99" s="731"/>
      <c r="ASS99" s="731"/>
      <c r="AST99" s="731"/>
      <c r="ASU99" s="731"/>
      <c r="ASV99" s="731"/>
      <c r="ASW99" s="731"/>
      <c r="ASX99" s="731"/>
      <c r="ASY99" s="731"/>
      <c r="ASZ99" s="731"/>
      <c r="ATA99" s="731"/>
      <c r="ATB99" s="731"/>
      <c r="ATC99" s="731"/>
      <c r="ATD99" s="731"/>
      <c r="ATE99" s="731"/>
      <c r="ATF99" s="731"/>
      <c r="ATG99" s="731"/>
      <c r="ATH99" s="731"/>
      <c r="ATI99" s="731"/>
      <c r="ATJ99" s="731"/>
      <c r="ATK99" s="731"/>
      <c r="ATL99" s="731"/>
      <c r="ATM99" s="731"/>
      <c r="ATN99" s="731"/>
      <c r="ATO99" s="731"/>
      <c r="ATP99" s="731"/>
      <c r="ATQ99" s="731"/>
      <c r="ATR99" s="731"/>
      <c r="ATS99" s="731"/>
      <c r="ATT99" s="731"/>
      <c r="ATU99" s="731"/>
      <c r="ATV99" s="731"/>
      <c r="ATW99" s="731"/>
      <c r="ATX99" s="731"/>
      <c r="ATY99" s="731"/>
      <c r="ATZ99" s="731"/>
      <c r="AUA99" s="731"/>
      <c r="AUB99" s="731"/>
      <c r="AUC99" s="731"/>
      <c r="AUD99" s="731"/>
      <c r="AUE99" s="731"/>
      <c r="AUF99" s="731"/>
      <c r="AUG99" s="731"/>
      <c r="AUH99" s="731"/>
      <c r="AUI99" s="731"/>
      <c r="AUJ99" s="731"/>
      <c r="AUK99" s="731"/>
      <c r="AUL99" s="731"/>
      <c r="AUM99" s="731"/>
      <c r="AUN99" s="731"/>
      <c r="AUO99" s="731"/>
      <c r="AUP99" s="731"/>
      <c r="AUQ99" s="731"/>
      <c r="AUR99" s="731"/>
      <c r="AUS99" s="731"/>
      <c r="AUT99" s="731"/>
      <c r="AUU99" s="731"/>
      <c r="AUV99" s="731"/>
      <c r="AUW99" s="731"/>
      <c r="AUX99" s="731"/>
      <c r="AUY99" s="731"/>
      <c r="AUZ99" s="731"/>
      <c r="AVA99" s="731"/>
      <c r="AVB99" s="731"/>
      <c r="AVC99" s="731"/>
      <c r="AVD99" s="731"/>
      <c r="AVE99" s="731"/>
      <c r="AVF99" s="731"/>
      <c r="AVG99" s="731"/>
      <c r="AVH99" s="731"/>
      <c r="AVI99" s="731"/>
      <c r="AVJ99" s="731"/>
      <c r="AVK99" s="731"/>
      <c r="AVL99" s="731"/>
      <c r="AVM99" s="731"/>
      <c r="AVN99" s="731"/>
      <c r="AVO99" s="731"/>
      <c r="AVP99" s="731"/>
      <c r="AVQ99" s="731"/>
      <c r="AVR99" s="731"/>
      <c r="AVS99" s="731"/>
      <c r="AVT99" s="731"/>
      <c r="AVU99" s="731"/>
      <c r="AVV99" s="731"/>
      <c r="AVW99" s="731"/>
      <c r="AVX99" s="731"/>
      <c r="AVY99" s="731"/>
      <c r="AVZ99" s="731"/>
      <c r="AWA99" s="731"/>
      <c r="AWB99" s="731"/>
      <c r="AWC99" s="731"/>
      <c r="AWD99" s="731"/>
      <c r="AWE99" s="731"/>
      <c r="AWF99" s="731"/>
      <c r="AWG99" s="731"/>
      <c r="AWH99" s="731"/>
      <c r="AWI99" s="731"/>
      <c r="AWJ99" s="731"/>
      <c r="AWK99" s="731"/>
      <c r="AWL99" s="731"/>
      <c r="AWM99" s="731"/>
      <c r="AWN99" s="731"/>
      <c r="AWO99" s="731"/>
      <c r="AWP99" s="731"/>
      <c r="AWQ99" s="731"/>
      <c r="AWR99" s="731"/>
      <c r="AWS99" s="731"/>
      <c r="AWT99" s="731"/>
      <c r="AWU99" s="731"/>
      <c r="AWV99" s="731"/>
      <c r="AWW99" s="731"/>
      <c r="AWX99" s="731"/>
      <c r="AWY99" s="731"/>
      <c r="AWZ99" s="731"/>
      <c r="AXA99" s="731"/>
      <c r="AXB99" s="731"/>
      <c r="AXC99" s="731"/>
      <c r="AXD99" s="731"/>
      <c r="AXE99" s="731"/>
      <c r="AXF99" s="731"/>
      <c r="AXG99" s="731"/>
      <c r="AXH99" s="731"/>
      <c r="AXI99" s="731"/>
      <c r="AXJ99" s="731"/>
      <c r="AXK99" s="731"/>
      <c r="AXL99" s="731"/>
      <c r="AXM99" s="731"/>
      <c r="AXN99" s="731"/>
      <c r="AXO99" s="731"/>
      <c r="AXP99" s="731"/>
      <c r="AXQ99" s="731"/>
      <c r="AXR99" s="731"/>
      <c r="AXS99" s="731"/>
      <c r="AXT99" s="731"/>
      <c r="AXU99" s="731"/>
      <c r="AXV99" s="731"/>
      <c r="AXW99" s="731"/>
      <c r="AXX99" s="731"/>
      <c r="AXY99" s="731"/>
      <c r="AXZ99" s="731"/>
      <c r="AYA99" s="731"/>
      <c r="AYB99" s="731"/>
      <c r="AYC99" s="731"/>
      <c r="AYD99" s="731"/>
      <c r="AYE99" s="731"/>
      <c r="AYF99" s="731"/>
      <c r="AYG99" s="731"/>
      <c r="AYH99" s="731"/>
      <c r="AYI99" s="731"/>
      <c r="AYJ99" s="731"/>
      <c r="AYK99" s="731"/>
      <c r="AYL99" s="731"/>
      <c r="AYM99" s="731"/>
      <c r="AYN99" s="731"/>
      <c r="AYO99" s="731"/>
      <c r="AYP99" s="731"/>
      <c r="AYQ99" s="731"/>
      <c r="AYR99" s="731"/>
      <c r="AYS99" s="731"/>
      <c r="AYT99" s="731"/>
      <c r="AYU99" s="731"/>
      <c r="AYV99" s="731"/>
      <c r="AYW99" s="731"/>
      <c r="AYX99" s="731"/>
      <c r="AYY99" s="731"/>
      <c r="AYZ99" s="731"/>
      <c r="AZA99" s="731"/>
      <c r="AZB99" s="731"/>
      <c r="AZC99" s="731"/>
      <c r="AZD99" s="731"/>
      <c r="AZE99" s="731"/>
      <c r="AZF99" s="731"/>
      <c r="AZG99" s="731"/>
      <c r="AZH99" s="731"/>
      <c r="AZI99" s="731"/>
      <c r="AZJ99" s="731"/>
      <c r="AZK99" s="731"/>
      <c r="AZL99" s="731"/>
      <c r="AZM99" s="731"/>
      <c r="AZN99" s="731"/>
      <c r="AZO99" s="731"/>
      <c r="AZP99" s="731"/>
      <c r="AZQ99" s="731"/>
      <c r="AZR99" s="731"/>
      <c r="AZS99" s="731"/>
      <c r="AZT99" s="731"/>
      <c r="AZU99" s="731"/>
      <c r="AZV99" s="731"/>
      <c r="AZW99" s="731"/>
      <c r="AZX99" s="731"/>
      <c r="AZY99" s="731"/>
      <c r="AZZ99" s="731"/>
      <c r="BAA99" s="731"/>
      <c r="BAB99" s="731"/>
      <c r="BAC99" s="731"/>
      <c r="BAD99" s="731"/>
      <c r="BAE99" s="731"/>
      <c r="BAF99" s="731"/>
      <c r="BAG99" s="731"/>
      <c r="BAH99" s="731"/>
      <c r="BAI99" s="731"/>
      <c r="BAJ99" s="731"/>
      <c r="BAK99" s="731"/>
      <c r="BAL99" s="731"/>
      <c r="BAM99" s="731"/>
      <c r="BAN99" s="731"/>
      <c r="BAO99" s="731"/>
      <c r="BAP99" s="731"/>
      <c r="BAQ99" s="731"/>
      <c r="BAR99" s="731"/>
      <c r="BAS99" s="731"/>
      <c r="BAT99" s="731"/>
      <c r="BAU99" s="731"/>
      <c r="BAV99" s="731"/>
      <c r="BAW99" s="731"/>
      <c r="BAX99" s="731"/>
      <c r="BAY99" s="731"/>
      <c r="BAZ99" s="731"/>
      <c r="BBA99" s="731"/>
      <c r="BBB99" s="731"/>
      <c r="BBC99" s="731"/>
      <c r="BBD99" s="731"/>
      <c r="BBE99" s="731"/>
      <c r="BBF99" s="731"/>
      <c r="BBG99" s="731"/>
      <c r="BBH99" s="731"/>
      <c r="BBI99" s="731"/>
      <c r="BBJ99" s="731"/>
      <c r="BBK99" s="731"/>
      <c r="BBL99" s="731"/>
      <c r="BBM99" s="731"/>
      <c r="BBN99" s="731"/>
      <c r="BBO99" s="731"/>
      <c r="BBP99" s="731"/>
      <c r="BBQ99" s="731"/>
      <c r="BBR99" s="731"/>
      <c r="BBS99" s="731"/>
      <c r="BBT99" s="731"/>
      <c r="BBU99" s="731"/>
      <c r="BBV99" s="731"/>
      <c r="BBW99" s="731"/>
      <c r="BBX99" s="731"/>
      <c r="BBY99" s="731"/>
      <c r="BBZ99" s="731"/>
      <c r="BCA99" s="731"/>
      <c r="BCB99" s="731"/>
      <c r="BCC99" s="731"/>
      <c r="BCD99" s="731"/>
      <c r="BCE99" s="731"/>
      <c r="BCF99" s="731"/>
      <c r="BCG99" s="731"/>
      <c r="BCH99" s="731"/>
      <c r="BCI99" s="731"/>
      <c r="BCJ99" s="731"/>
      <c r="BCK99" s="731"/>
      <c r="BCL99" s="731"/>
      <c r="BCM99" s="731"/>
      <c r="BCN99" s="731"/>
      <c r="BCO99" s="731"/>
      <c r="BCP99" s="731"/>
      <c r="BCQ99" s="731"/>
      <c r="BCR99" s="731"/>
      <c r="BCS99" s="731"/>
      <c r="BCT99" s="731"/>
      <c r="BCU99" s="731"/>
      <c r="BCV99" s="731"/>
      <c r="BCW99" s="731"/>
      <c r="BCX99" s="731"/>
      <c r="BCY99" s="731"/>
      <c r="BCZ99" s="731"/>
      <c r="BDA99" s="731"/>
      <c r="BDB99" s="731"/>
      <c r="BDC99" s="731"/>
      <c r="BDD99" s="731"/>
      <c r="BDE99" s="731"/>
      <c r="BDF99" s="731"/>
      <c r="BDG99" s="731"/>
      <c r="BDH99" s="731"/>
      <c r="BDI99" s="731"/>
      <c r="BDJ99" s="731"/>
      <c r="BDK99" s="731"/>
      <c r="BDL99" s="731"/>
      <c r="BDM99" s="731"/>
      <c r="BDN99" s="731"/>
      <c r="BDO99" s="731"/>
      <c r="BDP99" s="731"/>
      <c r="BDQ99" s="731"/>
      <c r="BDR99" s="731"/>
      <c r="BDS99" s="731"/>
      <c r="BDT99" s="731"/>
      <c r="BDU99" s="731"/>
      <c r="BDV99" s="731"/>
      <c r="BDW99" s="731"/>
      <c r="BDX99" s="731"/>
      <c r="BDY99" s="731"/>
      <c r="BDZ99" s="731"/>
      <c r="BEA99" s="731"/>
      <c r="BEB99" s="731"/>
      <c r="BEC99" s="731"/>
      <c r="BED99" s="731"/>
      <c r="BEE99" s="731"/>
      <c r="BEF99" s="731"/>
      <c r="BEG99" s="731"/>
      <c r="BEH99" s="731"/>
      <c r="BEI99" s="731"/>
      <c r="BEJ99" s="731"/>
      <c r="BEK99" s="731"/>
      <c r="BEL99" s="731"/>
      <c r="BEM99" s="731"/>
      <c r="BEN99" s="731"/>
      <c r="BEO99" s="731"/>
      <c r="BEP99" s="731"/>
      <c r="BEQ99" s="731"/>
      <c r="BER99" s="731"/>
      <c r="BES99" s="731"/>
      <c r="BET99" s="731"/>
      <c r="BEU99" s="731"/>
      <c r="BEV99" s="731"/>
      <c r="BEW99" s="731"/>
      <c r="BEX99" s="731"/>
      <c r="BEY99" s="731"/>
      <c r="BEZ99" s="731"/>
      <c r="BFA99" s="731"/>
      <c r="BFB99" s="731"/>
      <c r="BFC99" s="731"/>
      <c r="BFD99" s="731"/>
      <c r="BFE99" s="731"/>
      <c r="BFF99" s="731"/>
      <c r="BFG99" s="731"/>
      <c r="BFH99" s="731"/>
      <c r="BFI99" s="731"/>
      <c r="BFJ99" s="731"/>
      <c r="BFK99" s="731"/>
      <c r="BFL99" s="731"/>
      <c r="BFM99" s="731"/>
      <c r="BFN99" s="731"/>
      <c r="BFO99" s="731"/>
      <c r="BFP99" s="731"/>
      <c r="BFQ99" s="731"/>
      <c r="BFR99" s="731"/>
      <c r="BFS99" s="731"/>
      <c r="BFT99" s="731"/>
      <c r="BFU99" s="731"/>
      <c r="BFV99" s="731"/>
      <c r="BFW99" s="731"/>
      <c r="BFX99" s="731"/>
      <c r="BFY99" s="731"/>
      <c r="BFZ99" s="731"/>
      <c r="BGA99" s="731"/>
      <c r="BGB99" s="731"/>
      <c r="BGC99" s="731"/>
      <c r="BGD99" s="731"/>
      <c r="BGE99" s="731"/>
      <c r="BGF99" s="731"/>
      <c r="BGG99" s="731"/>
      <c r="BGH99" s="731"/>
      <c r="BGI99" s="731"/>
      <c r="BGJ99" s="731"/>
      <c r="BGK99" s="731"/>
      <c r="BGL99" s="731"/>
      <c r="BGM99" s="731"/>
      <c r="BGN99" s="731"/>
      <c r="BGO99" s="731"/>
      <c r="BGP99" s="731"/>
      <c r="BGQ99" s="731"/>
      <c r="BGR99" s="731"/>
      <c r="BGS99" s="731"/>
      <c r="BGT99" s="731"/>
      <c r="BGU99" s="731"/>
      <c r="BGV99" s="731"/>
      <c r="BGW99" s="731"/>
      <c r="BGX99" s="731"/>
      <c r="BGY99" s="731"/>
      <c r="BGZ99" s="731"/>
      <c r="BHA99" s="731"/>
      <c r="BHB99" s="731"/>
      <c r="BHC99" s="731"/>
      <c r="BHD99" s="731"/>
      <c r="BHE99" s="731"/>
      <c r="BHF99" s="731"/>
      <c r="BHG99" s="731"/>
      <c r="BHH99" s="731"/>
      <c r="BHI99" s="731"/>
      <c r="BHJ99" s="731"/>
      <c r="BHK99" s="731"/>
      <c r="BHL99" s="731"/>
      <c r="BHM99" s="731"/>
      <c r="BHN99" s="731"/>
      <c r="BHO99" s="731"/>
      <c r="BHP99" s="731"/>
      <c r="BHQ99" s="731"/>
      <c r="BHR99" s="731"/>
      <c r="BHS99" s="731"/>
      <c r="BHT99" s="731"/>
      <c r="BHU99" s="731"/>
      <c r="BHV99" s="731"/>
      <c r="BHW99" s="731"/>
      <c r="BHX99" s="731"/>
      <c r="BHY99" s="731"/>
      <c r="BHZ99" s="731"/>
      <c r="BIA99" s="731"/>
      <c r="BIB99" s="731"/>
      <c r="BIC99" s="731"/>
      <c r="BID99" s="731"/>
      <c r="BIE99" s="731"/>
      <c r="BIF99" s="731"/>
      <c r="BIG99" s="731"/>
      <c r="BIH99" s="731"/>
      <c r="BII99" s="731"/>
      <c r="BIJ99" s="731"/>
      <c r="BIK99" s="731"/>
      <c r="BIL99" s="731"/>
      <c r="BIM99" s="731"/>
      <c r="BIN99" s="731"/>
      <c r="BIO99" s="731"/>
      <c r="BIP99" s="731"/>
      <c r="BIQ99" s="731"/>
      <c r="BIR99" s="731"/>
      <c r="BIS99" s="731"/>
      <c r="BIT99" s="731"/>
      <c r="BIU99" s="731"/>
      <c r="BIV99" s="731"/>
      <c r="BIW99" s="731"/>
      <c r="BIX99" s="731"/>
      <c r="BIY99" s="731"/>
      <c r="BIZ99" s="731"/>
      <c r="BJA99" s="731"/>
      <c r="BJB99" s="731"/>
      <c r="BJC99" s="731"/>
      <c r="BJD99" s="731"/>
      <c r="BJE99" s="731"/>
      <c r="BJF99" s="731"/>
      <c r="BJG99" s="731"/>
      <c r="BJH99" s="731"/>
      <c r="BJI99" s="731"/>
      <c r="BJJ99" s="731"/>
      <c r="BJK99" s="731"/>
      <c r="BJL99" s="731"/>
      <c r="BJM99" s="731"/>
      <c r="BJN99" s="731"/>
      <c r="BJO99" s="731"/>
      <c r="BJP99" s="731"/>
      <c r="BJQ99" s="731"/>
      <c r="BJR99" s="731"/>
      <c r="BJS99" s="731"/>
      <c r="BJT99" s="731"/>
      <c r="BJU99" s="731"/>
      <c r="BJV99" s="731"/>
      <c r="BJW99" s="731"/>
      <c r="BJX99" s="731"/>
      <c r="BJY99" s="731"/>
      <c r="BJZ99" s="731"/>
      <c r="BKA99" s="731"/>
      <c r="BKB99" s="731"/>
      <c r="BKC99" s="731"/>
      <c r="BKD99" s="731"/>
      <c r="BKE99" s="731"/>
      <c r="BKF99" s="731"/>
      <c r="BKG99" s="731"/>
      <c r="BKH99" s="731"/>
      <c r="BKI99" s="731"/>
      <c r="BKJ99" s="731"/>
      <c r="BKK99" s="731"/>
      <c r="BKL99" s="731"/>
      <c r="BKM99" s="731"/>
      <c r="BKN99" s="731"/>
      <c r="BKO99" s="731"/>
      <c r="BKP99" s="731"/>
      <c r="BKQ99" s="731"/>
      <c r="BKR99" s="731"/>
      <c r="BKS99" s="731"/>
      <c r="BKT99" s="731"/>
      <c r="BKU99" s="731"/>
      <c r="BKV99" s="731"/>
      <c r="BKW99" s="731"/>
      <c r="BKX99" s="731"/>
      <c r="BKY99" s="731"/>
      <c r="BKZ99" s="731"/>
      <c r="BLA99" s="731"/>
      <c r="BLB99" s="731"/>
      <c r="BLC99" s="731"/>
      <c r="BLD99" s="731"/>
      <c r="BLE99" s="731"/>
      <c r="BLF99" s="731"/>
      <c r="BLG99" s="731"/>
      <c r="BLH99" s="731"/>
      <c r="BLI99" s="731"/>
      <c r="BLJ99" s="731"/>
      <c r="BLK99" s="731"/>
      <c r="BLL99" s="731"/>
      <c r="BLM99" s="731"/>
      <c r="BLN99" s="731"/>
      <c r="BLO99" s="731"/>
      <c r="BLP99" s="731"/>
      <c r="BLQ99" s="731"/>
      <c r="BLR99" s="731"/>
      <c r="BLS99" s="731"/>
      <c r="BLT99" s="731"/>
      <c r="BLU99" s="731"/>
      <c r="BLV99" s="731"/>
      <c r="BLW99" s="731"/>
      <c r="BLX99" s="731"/>
      <c r="BLY99" s="731"/>
      <c r="BLZ99" s="731"/>
      <c r="BMA99" s="731"/>
      <c r="BMB99" s="731"/>
      <c r="BMC99" s="731"/>
      <c r="BMD99" s="731"/>
      <c r="BME99" s="731"/>
      <c r="BMF99" s="731"/>
      <c r="BMG99" s="731"/>
      <c r="BMH99" s="731"/>
      <c r="BMI99" s="731"/>
      <c r="BMJ99" s="731"/>
      <c r="BMK99" s="731"/>
      <c r="BML99" s="731"/>
      <c r="BMM99" s="731"/>
      <c r="BMN99" s="731"/>
      <c r="BMO99" s="731"/>
      <c r="BMP99" s="731"/>
      <c r="BMQ99" s="731"/>
      <c r="BMR99" s="731"/>
      <c r="BMS99" s="731"/>
      <c r="BMT99" s="731"/>
      <c r="BMU99" s="731"/>
      <c r="BMV99" s="731"/>
      <c r="BMW99" s="731"/>
      <c r="BMX99" s="731"/>
      <c r="BMY99" s="731"/>
      <c r="BMZ99" s="731"/>
      <c r="BNA99" s="731"/>
      <c r="BNB99" s="731"/>
      <c r="BNC99" s="731"/>
      <c r="BND99" s="731"/>
      <c r="BNE99" s="731"/>
      <c r="BNF99" s="731"/>
      <c r="BNG99" s="731"/>
      <c r="BNH99" s="731"/>
      <c r="BNI99" s="731"/>
      <c r="BNJ99" s="731"/>
      <c r="BNK99" s="731"/>
      <c r="BNL99" s="731"/>
      <c r="BNM99" s="731"/>
      <c r="BNN99" s="731"/>
      <c r="BNO99" s="731"/>
      <c r="BNP99" s="731"/>
      <c r="BNQ99" s="731"/>
      <c r="BNR99" s="731"/>
      <c r="BNS99" s="731"/>
      <c r="BNT99" s="731"/>
      <c r="BNU99" s="731"/>
      <c r="BNV99" s="731"/>
      <c r="BNW99" s="731"/>
      <c r="BNX99" s="731"/>
      <c r="BNY99" s="731"/>
      <c r="BNZ99" s="731"/>
      <c r="BOA99" s="731"/>
      <c r="BOB99" s="731"/>
      <c r="BOC99" s="731"/>
      <c r="BOD99" s="731"/>
      <c r="BOE99" s="731"/>
      <c r="BOF99" s="731"/>
      <c r="BOG99" s="731"/>
      <c r="BOH99" s="731"/>
      <c r="BOI99" s="731"/>
      <c r="BOJ99" s="731"/>
      <c r="BOK99" s="731"/>
      <c r="BOL99" s="731"/>
      <c r="BOM99" s="731"/>
      <c r="BON99" s="731"/>
      <c r="BOO99" s="731"/>
      <c r="BOP99" s="731"/>
      <c r="BOQ99" s="731"/>
      <c r="BOR99" s="731"/>
      <c r="BOS99" s="731"/>
      <c r="BOT99" s="731"/>
      <c r="BOU99" s="731"/>
      <c r="BOV99" s="731"/>
      <c r="BOW99" s="731"/>
      <c r="BOX99" s="731"/>
      <c r="BOY99" s="731"/>
      <c r="BOZ99" s="731"/>
      <c r="BPA99" s="731"/>
      <c r="BPB99" s="731"/>
      <c r="BPC99" s="731"/>
      <c r="BPD99" s="731"/>
      <c r="BPE99" s="731"/>
      <c r="BPF99" s="731"/>
      <c r="BPG99" s="731"/>
      <c r="BPH99" s="731"/>
      <c r="BPI99" s="731"/>
      <c r="BPJ99" s="731"/>
      <c r="BPK99" s="731"/>
      <c r="BPL99" s="731"/>
      <c r="BPM99" s="731"/>
      <c r="BPN99" s="731"/>
      <c r="BPO99" s="731"/>
      <c r="BPP99" s="731"/>
      <c r="BPQ99" s="731"/>
      <c r="BPR99" s="731"/>
      <c r="BPS99" s="731"/>
      <c r="BPT99" s="731"/>
      <c r="BPU99" s="731"/>
      <c r="BPV99" s="731"/>
      <c r="BPW99" s="731"/>
      <c r="BPX99" s="731"/>
      <c r="BPY99" s="731"/>
      <c r="BPZ99" s="731"/>
      <c r="BQA99" s="731"/>
      <c r="BQB99" s="731"/>
      <c r="BQC99" s="731"/>
      <c r="BQD99" s="731"/>
      <c r="BQE99" s="731"/>
      <c r="BQF99" s="731"/>
      <c r="BQG99" s="731"/>
      <c r="BQH99" s="731"/>
      <c r="BQI99" s="731"/>
      <c r="BQJ99" s="731"/>
      <c r="BQK99" s="731"/>
      <c r="BQL99" s="731"/>
      <c r="BQM99" s="731"/>
      <c r="BQN99" s="731"/>
      <c r="BQO99" s="731"/>
      <c r="BQP99" s="731"/>
      <c r="BQQ99" s="731"/>
      <c r="BQR99" s="731"/>
      <c r="BQS99" s="731"/>
      <c r="BQT99" s="731"/>
      <c r="BQU99" s="731"/>
      <c r="BQV99" s="731"/>
      <c r="BQW99" s="731"/>
      <c r="BQX99" s="731"/>
      <c r="BQY99" s="731"/>
      <c r="BQZ99" s="731"/>
      <c r="BRA99" s="731"/>
      <c r="BRB99" s="731"/>
      <c r="BRC99" s="731"/>
      <c r="BRD99" s="731"/>
      <c r="BRE99" s="731"/>
      <c r="BRF99" s="731"/>
      <c r="BRG99" s="731"/>
      <c r="BRH99" s="731"/>
      <c r="BRI99" s="731"/>
      <c r="BRJ99" s="731"/>
      <c r="BRK99" s="731"/>
      <c r="BRL99" s="731"/>
      <c r="BRM99" s="731"/>
      <c r="BRN99" s="731"/>
      <c r="BRO99" s="731"/>
      <c r="BRP99" s="731"/>
      <c r="BRQ99" s="731"/>
      <c r="BRR99" s="731"/>
      <c r="BRS99" s="731"/>
      <c r="BRT99" s="731"/>
      <c r="BRU99" s="731"/>
      <c r="BRV99" s="731"/>
      <c r="BRW99" s="731"/>
      <c r="BRX99" s="731"/>
      <c r="BRY99" s="731"/>
      <c r="BRZ99" s="731"/>
      <c r="BSA99" s="731"/>
      <c r="BSB99" s="731"/>
      <c r="BSC99" s="731"/>
      <c r="BSD99" s="731"/>
      <c r="BSE99" s="731"/>
      <c r="BSF99" s="731"/>
      <c r="BSG99" s="731"/>
      <c r="BSH99" s="731"/>
      <c r="BSI99" s="731"/>
      <c r="BSJ99" s="731"/>
      <c r="BSK99" s="731"/>
      <c r="BSL99" s="731"/>
      <c r="BSM99" s="731"/>
      <c r="BSN99" s="731"/>
      <c r="BSO99" s="731"/>
      <c r="BSP99" s="731"/>
      <c r="BSQ99" s="731"/>
      <c r="BSR99" s="731"/>
      <c r="BSS99" s="731"/>
      <c r="BST99" s="731"/>
      <c r="BSU99" s="731"/>
      <c r="BSV99" s="731"/>
      <c r="BSW99" s="731"/>
      <c r="BSX99" s="731"/>
      <c r="BSY99" s="731"/>
      <c r="BSZ99" s="731"/>
      <c r="BTA99" s="731"/>
      <c r="BTB99" s="731"/>
      <c r="BTC99" s="731"/>
      <c r="BTD99" s="731"/>
      <c r="BTE99" s="731"/>
      <c r="BTF99" s="731"/>
      <c r="BTG99" s="731"/>
      <c r="BTH99" s="731"/>
      <c r="BTI99" s="731"/>
      <c r="BTJ99" s="731"/>
      <c r="BTK99" s="731"/>
      <c r="BTL99" s="731"/>
      <c r="BTM99" s="731"/>
      <c r="BTN99" s="731"/>
      <c r="BTO99" s="731"/>
      <c r="BTP99" s="731"/>
      <c r="BTQ99" s="731"/>
      <c r="BTR99" s="731"/>
      <c r="BTS99" s="731"/>
      <c r="BTT99" s="731"/>
      <c r="BTU99" s="731"/>
      <c r="BTV99" s="731"/>
      <c r="BTW99" s="731"/>
      <c r="BTX99" s="731"/>
      <c r="BTY99" s="731"/>
      <c r="BTZ99" s="731"/>
      <c r="BUA99" s="731"/>
      <c r="BUB99" s="731"/>
      <c r="BUC99" s="731"/>
      <c r="BUD99" s="731"/>
      <c r="BUE99" s="731"/>
      <c r="BUF99" s="731"/>
      <c r="BUG99" s="731"/>
      <c r="BUH99" s="731"/>
      <c r="BUI99" s="731"/>
      <c r="BUJ99" s="731"/>
      <c r="BUK99" s="731"/>
      <c r="BUL99" s="731"/>
      <c r="BUM99" s="731"/>
      <c r="BUN99" s="731"/>
      <c r="BUO99" s="731"/>
      <c r="BUP99" s="731"/>
      <c r="BUQ99" s="731"/>
      <c r="BUR99" s="731"/>
      <c r="BUS99" s="731"/>
      <c r="BUT99" s="731"/>
      <c r="BUU99" s="731"/>
      <c r="BUV99" s="731"/>
      <c r="BUW99" s="731"/>
      <c r="BUX99" s="731"/>
      <c r="BUY99" s="731"/>
      <c r="BUZ99" s="731"/>
      <c r="BVA99" s="731"/>
      <c r="BVB99" s="731"/>
      <c r="BVC99" s="731"/>
      <c r="BVD99" s="731"/>
      <c r="BVE99" s="731"/>
      <c r="BVF99" s="731"/>
      <c r="BVG99" s="731"/>
      <c r="BVH99" s="731"/>
      <c r="BVI99" s="731"/>
      <c r="BVJ99" s="731"/>
      <c r="BVK99" s="731"/>
      <c r="BVL99" s="731"/>
      <c r="BVM99" s="731"/>
      <c r="BVN99" s="731"/>
      <c r="BVO99" s="731"/>
      <c r="BVP99" s="731"/>
      <c r="BVQ99" s="731"/>
      <c r="BVR99" s="731"/>
      <c r="BVS99" s="731"/>
      <c r="BVT99" s="731"/>
      <c r="BVU99" s="731"/>
      <c r="BVV99" s="731"/>
      <c r="BVW99" s="731"/>
      <c r="BVX99" s="731"/>
      <c r="BVY99" s="731"/>
      <c r="BVZ99" s="731"/>
      <c r="BWA99" s="731"/>
      <c r="BWB99" s="731"/>
      <c r="BWC99" s="731"/>
      <c r="BWD99" s="731"/>
      <c r="BWE99" s="731"/>
      <c r="BWF99" s="731"/>
      <c r="BWG99" s="731"/>
      <c r="BWH99" s="731"/>
      <c r="BWI99" s="731"/>
      <c r="BWJ99" s="731"/>
      <c r="BWK99" s="731"/>
      <c r="BWL99" s="731"/>
      <c r="BWM99" s="731"/>
      <c r="BWN99" s="731"/>
      <c r="BWO99" s="731"/>
      <c r="BWP99" s="731"/>
      <c r="BWQ99" s="731"/>
      <c r="BWR99" s="731"/>
      <c r="BWS99" s="731"/>
      <c r="BWT99" s="731"/>
      <c r="BWU99" s="731"/>
      <c r="BWV99" s="731"/>
      <c r="BWW99" s="731"/>
      <c r="BWX99" s="731"/>
      <c r="BWY99" s="731"/>
      <c r="BWZ99" s="731"/>
      <c r="BXA99" s="731"/>
      <c r="BXB99" s="731"/>
      <c r="BXC99" s="731"/>
      <c r="BXD99" s="731"/>
      <c r="BXE99" s="731"/>
      <c r="BXF99" s="731"/>
      <c r="BXG99" s="731"/>
      <c r="BXH99" s="731"/>
      <c r="BXI99" s="731"/>
      <c r="BXJ99" s="731"/>
      <c r="BXK99" s="731"/>
      <c r="BXL99" s="731"/>
      <c r="BXM99" s="731"/>
      <c r="BXN99" s="731"/>
      <c r="BXO99" s="731"/>
      <c r="BXP99" s="731"/>
      <c r="BXQ99" s="731"/>
      <c r="BXR99" s="731"/>
      <c r="BXS99" s="731"/>
      <c r="BXT99" s="731"/>
      <c r="BXU99" s="731"/>
      <c r="BXV99" s="731"/>
      <c r="BXW99" s="731"/>
      <c r="BXX99" s="731"/>
      <c r="BXY99" s="731"/>
      <c r="BXZ99" s="731"/>
      <c r="BYA99" s="731"/>
      <c r="BYB99" s="731"/>
      <c r="BYC99" s="731"/>
      <c r="BYD99" s="731"/>
      <c r="BYE99" s="731"/>
      <c r="BYF99" s="731"/>
      <c r="BYG99" s="731"/>
      <c r="BYH99" s="731"/>
      <c r="BYI99" s="731"/>
      <c r="BYJ99" s="731"/>
      <c r="BYK99" s="731"/>
      <c r="BYL99" s="731"/>
      <c r="BYM99" s="731"/>
      <c r="BYN99" s="731"/>
      <c r="BYO99" s="731"/>
      <c r="BYP99" s="731"/>
      <c r="BYQ99" s="731"/>
      <c r="BYR99" s="731"/>
      <c r="BYS99" s="731"/>
      <c r="BYT99" s="731"/>
      <c r="BYU99" s="731"/>
      <c r="BYV99" s="731"/>
      <c r="BYW99" s="731"/>
      <c r="BYX99" s="731"/>
      <c r="BYY99" s="731"/>
      <c r="BYZ99" s="731"/>
      <c r="BZA99" s="731"/>
      <c r="BZB99" s="731"/>
      <c r="BZC99" s="731"/>
      <c r="BZD99" s="731"/>
      <c r="BZE99" s="731"/>
      <c r="BZF99" s="731"/>
      <c r="BZG99" s="731"/>
      <c r="BZH99" s="731"/>
      <c r="BZI99" s="731"/>
      <c r="BZJ99" s="731"/>
      <c r="BZK99" s="731"/>
      <c r="BZL99" s="731"/>
      <c r="BZM99" s="731"/>
      <c r="BZN99" s="731"/>
      <c r="BZO99" s="731"/>
      <c r="BZP99" s="731"/>
      <c r="BZQ99" s="731"/>
      <c r="BZR99" s="731"/>
      <c r="BZS99" s="731"/>
      <c r="BZT99" s="731"/>
      <c r="BZU99" s="731"/>
      <c r="BZV99" s="731"/>
      <c r="BZW99" s="731"/>
      <c r="BZX99" s="731"/>
      <c r="BZY99" s="731"/>
      <c r="BZZ99" s="731"/>
      <c r="CAA99" s="731"/>
      <c r="CAB99" s="731"/>
      <c r="CAC99" s="731"/>
      <c r="CAD99" s="731"/>
      <c r="CAE99" s="731"/>
      <c r="CAF99" s="731"/>
      <c r="CAG99" s="731"/>
      <c r="CAH99" s="731"/>
      <c r="CAI99" s="731"/>
      <c r="CAJ99" s="731"/>
      <c r="CAK99" s="731"/>
      <c r="CAL99" s="731"/>
      <c r="CAM99" s="731"/>
      <c r="CAN99" s="731"/>
      <c r="CAO99" s="731"/>
      <c r="CAP99" s="731"/>
      <c r="CAQ99" s="731"/>
      <c r="CAR99" s="731"/>
      <c r="CAS99" s="731"/>
      <c r="CAT99" s="731"/>
      <c r="CAU99" s="731"/>
      <c r="CAV99" s="731"/>
      <c r="CAW99" s="731"/>
      <c r="CAX99" s="731"/>
      <c r="CAY99" s="731"/>
      <c r="CAZ99" s="731"/>
      <c r="CBA99" s="731"/>
      <c r="CBB99" s="731"/>
      <c r="CBC99" s="731"/>
      <c r="CBD99" s="731"/>
      <c r="CBE99" s="731"/>
      <c r="CBF99" s="731"/>
      <c r="CBG99" s="731"/>
      <c r="CBH99" s="731"/>
      <c r="CBI99" s="731"/>
      <c r="CBJ99" s="731"/>
      <c r="CBK99" s="731"/>
      <c r="CBL99" s="731"/>
      <c r="CBM99" s="731"/>
      <c r="CBN99" s="731"/>
      <c r="CBO99" s="731"/>
      <c r="CBP99" s="731"/>
      <c r="CBQ99" s="731"/>
      <c r="CBR99" s="731"/>
      <c r="CBS99" s="731"/>
      <c r="CBT99" s="731"/>
      <c r="CBU99" s="731"/>
      <c r="CBV99" s="731"/>
      <c r="CBW99" s="731"/>
      <c r="CBX99" s="731"/>
      <c r="CBY99" s="731"/>
      <c r="CBZ99" s="731"/>
      <c r="CCA99" s="731"/>
      <c r="CCB99" s="731"/>
      <c r="CCC99" s="731"/>
      <c r="CCD99" s="731"/>
      <c r="CCE99" s="731"/>
      <c r="CCF99" s="731"/>
      <c r="CCG99" s="731"/>
      <c r="CCH99" s="731"/>
      <c r="CCI99" s="731"/>
      <c r="CCJ99" s="731"/>
      <c r="CCK99" s="731"/>
      <c r="CCL99" s="731"/>
      <c r="CCM99" s="731"/>
      <c r="CCN99" s="731"/>
      <c r="CCO99" s="731"/>
      <c r="CCP99" s="731"/>
      <c r="CCQ99" s="731"/>
      <c r="CCR99" s="731"/>
      <c r="CCS99" s="731"/>
      <c r="CCT99" s="731"/>
      <c r="CCU99" s="731"/>
      <c r="CCV99" s="731"/>
      <c r="CCW99" s="731"/>
      <c r="CCX99" s="731"/>
      <c r="CCY99" s="731"/>
      <c r="CCZ99" s="731"/>
      <c r="CDA99" s="731"/>
      <c r="CDB99" s="731"/>
      <c r="CDC99" s="731"/>
      <c r="CDD99" s="731"/>
      <c r="CDE99" s="731"/>
      <c r="CDF99" s="731"/>
      <c r="CDG99" s="731"/>
      <c r="CDH99" s="731"/>
      <c r="CDI99" s="731"/>
      <c r="CDJ99" s="731"/>
      <c r="CDK99" s="731"/>
      <c r="CDL99" s="731"/>
      <c r="CDM99" s="731"/>
      <c r="CDN99" s="731"/>
      <c r="CDO99" s="731"/>
      <c r="CDP99" s="731"/>
      <c r="CDQ99" s="731"/>
      <c r="CDR99" s="731"/>
      <c r="CDS99" s="731"/>
      <c r="CDT99" s="731"/>
      <c r="CDU99" s="731"/>
      <c r="CDV99" s="731"/>
      <c r="CDW99" s="731"/>
      <c r="CDX99" s="731"/>
      <c r="CDY99" s="731"/>
      <c r="CDZ99" s="731"/>
      <c r="CEA99" s="731"/>
      <c r="CEB99" s="731"/>
      <c r="CEC99" s="731"/>
      <c r="CED99" s="731"/>
      <c r="CEE99" s="731"/>
      <c r="CEF99" s="731"/>
      <c r="CEG99" s="731"/>
      <c r="CEH99" s="731"/>
      <c r="CEI99" s="731"/>
      <c r="CEJ99" s="731"/>
      <c r="CEK99" s="731"/>
      <c r="CEL99" s="731"/>
      <c r="CEM99" s="731"/>
      <c r="CEN99" s="731"/>
      <c r="CEO99" s="731"/>
      <c r="CEP99" s="731"/>
      <c r="CEQ99" s="731"/>
      <c r="CER99" s="731"/>
      <c r="CES99" s="731"/>
      <c r="CET99" s="731"/>
      <c r="CEU99" s="731"/>
      <c r="CEV99" s="731"/>
      <c r="CEW99" s="731"/>
      <c r="CEX99" s="731"/>
      <c r="CEY99" s="731"/>
      <c r="CEZ99" s="731"/>
      <c r="CFA99" s="731"/>
      <c r="CFB99" s="731"/>
      <c r="CFC99" s="731"/>
      <c r="CFD99" s="731"/>
      <c r="CFE99" s="731"/>
      <c r="CFF99" s="731"/>
      <c r="CFG99" s="731"/>
      <c r="CFH99" s="731"/>
      <c r="CFI99" s="731"/>
      <c r="CFJ99" s="731"/>
      <c r="CFK99" s="731"/>
      <c r="CFL99" s="731"/>
      <c r="CFM99" s="731"/>
      <c r="CFN99" s="731"/>
      <c r="CFO99" s="731"/>
      <c r="CFP99" s="731"/>
      <c r="CFQ99" s="731"/>
      <c r="CFR99" s="731"/>
      <c r="CFS99" s="731"/>
      <c r="CFT99" s="731"/>
      <c r="CFU99" s="731"/>
      <c r="CFV99" s="731"/>
      <c r="CFW99" s="731"/>
      <c r="CFX99" s="731"/>
      <c r="CFY99" s="731"/>
      <c r="CFZ99" s="731"/>
      <c r="CGA99" s="731"/>
      <c r="CGB99" s="731"/>
      <c r="CGC99" s="731"/>
      <c r="CGD99" s="731"/>
      <c r="CGE99" s="731"/>
      <c r="CGF99" s="731"/>
      <c r="CGG99" s="731"/>
      <c r="CGH99" s="731"/>
      <c r="CGI99" s="731"/>
      <c r="CGJ99" s="731"/>
      <c r="CGK99" s="731"/>
      <c r="CGL99" s="731"/>
      <c r="CGM99" s="731"/>
      <c r="CGN99" s="731"/>
      <c r="CGO99" s="731"/>
      <c r="CGP99" s="731"/>
      <c r="CGQ99" s="731"/>
      <c r="CGR99" s="731"/>
      <c r="CGS99" s="731"/>
      <c r="CGT99" s="731"/>
      <c r="CGU99" s="731"/>
      <c r="CGV99" s="731"/>
      <c r="CGW99" s="731"/>
      <c r="CGX99" s="731"/>
      <c r="CGY99" s="731"/>
      <c r="CGZ99" s="731"/>
      <c r="CHA99" s="731"/>
      <c r="CHB99" s="731"/>
      <c r="CHC99" s="731"/>
      <c r="CHD99" s="731"/>
      <c r="CHE99" s="731"/>
      <c r="CHF99" s="731"/>
      <c r="CHG99" s="731"/>
      <c r="CHH99" s="731"/>
      <c r="CHI99" s="731"/>
      <c r="CHJ99" s="731"/>
      <c r="CHK99" s="731"/>
      <c r="CHL99" s="731"/>
      <c r="CHM99" s="731"/>
      <c r="CHN99" s="731"/>
      <c r="CHO99" s="731"/>
      <c r="CHP99" s="731"/>
      <c r="CHQ99" s="731"/>
      <c r="CHR99" s="731"/>
      <c r="CHS99" s="731"/>
      <c r="CHT99" s="731"/>
      <c r="CHU99" s="731"/>
      <c r="CHV99" s="731"/>
      <c r="CHW99" s="731"/>
      <c r="CHX99" s="731"/>
      <c r="CHY99" s="731"/>
      <c r="CHZ99" s="731"/>
      <c r="CIA99" s="731"/>
      <c r="CIB99" s="731"/>
      <c r="CIC99" s="731"/>
      <c r="CID99" s="731"/>
      <c r="CIE99" s="731"/>
      <c r="CIF99" s="731"/>
      <c r="CIG99" s="731"/>
      <c r="CIH99" s="731"/>
      <c r="CII99" s="731"/>
      <c r="CIJ99" s="731"/>
      <c r="CIK99" s="731"/>
      <c r="CIL99" s="731"/>
      <c r="CIM99" s="731"/>
      <c r="CIN99" s="731"/>
      <c r="CIO99" s="731"/>
      <c r="CIP99" s="731"/>
      <c r="CIQ99" s="731"/>
      <c r="CIR99" s="731"/>
      <c r="CIS99" s="731"/>
      <c r="CIT99" s="731"/>
      <c r="CIU99" s="731"/>
      <c r="CIV99" s="731"/>
      <c r="CIW99" s="731"/>
      <c r="CIX99" s="731"/>
      <c r="CIY99" s="731"/>
      <c r="CIZ99" s="731"/>
      <c r="CJA99" s="731"/>
      <c r="CJB99" s="731"/>
      <c r="CJC99" s="731"/>
      <c r="CJD99" s="731"/>
      <c r="CJE99" s="731"/>
      <c r="CJF99" s="731"/>
      <c r="CJG99" s="731"/>
      <c r="CJH99" s="731"/>
      <c r="CJI99" s="731"/>
      <c r="CJJ99" s="731"/>
      <c r="CJK99" s="731"/>
      <c r="CJL99" s="731"/>
      <c r="CJM99" s="731"/>
      <c r="CJN99" s="731"/>
      <c r="CJO99" s="731"/>
      <c r="CJP99" s="731"/>
      <c r="CJQ99" s="731"/>
      <c r="CJR99" s="731"/>
      <c r="CJS99" s="731"/>
      <c r="CJT99" s="731"/>
      <c r="CJU99" s="731"/>
      <c r="CJV99" s="731"/>
      <c r="CJW99" s="731"/>
      <c r="CJX99" s="731"/>
      <c r="CJY99" s="731"/>
      <c r="CJZ99" s="731"/>
      <c r="CKA99" s="731"/>
      <c r="CKB99" s="731"/>
      <c r="CKC99" s="731"/>
      <c r="CKD99" s="731"/>
      <c r="CKE99" s="731"/>
      <c r="CKF99" s="731"/>
      <c r="CKG99" s="731"/>
      <c r="CKH99" s="731"/>
      <c r="CKI99" s="731"/>
      <c r="CKJ99" s="731"/>
      <c r="CKK99" s="731"/>
      <c r="CKL99" s="731"/>
      <c r="CKM99" s="731"/>
      <c r="CKN99" s="731"/>
      <c r="CKO99" s="731"/>
      <c r="CKP99" s="731"/>
      <c r="CKQ99" s="731"/>
      <c r="CKR99" s="731"/>
      <c r="CKS99" s="731"/>
      <c r="CKT99" s="731"/>
      <c r="CKU99" s="731"/>
      <c r="CKV99" s="731"/>
      <c r="CKW99" s="731"/>
      <c r="CKX99" s="731"/>
      <c r="CKY99" s="731"/>
      <c r="CKZ99" s="731"/>
      <c r="CLA99" s="731"/>
      <c r="CLB99" s="731"/>
      <c r="CLC99" s="731"/>
      <c r="CLD99" s="731"/>
      <c r="CLE99" s="731"/>
      <c r="CLF99" s="731"/>
      <c r="CLG99" s="731"/>
      <c r="CLH99" s="731"/>
      <c r="CLI99" s="731"/>
      <c r="CLJ99" s="731"/>
      <c r="CLK99" s="731"/>
      <c r="CLL99" s="731"/>
      <c r="CLM99" s="731"/>
      <c r="CLN99" s="731"/>
      <c r="CLO99" s="731"/>
      <c r="CLP99" s="731"/>
      <c r="CLQ99" s="731"/>
      <c r="CLR99" s="731"/>
      <c r="CLS99" s="731"/>
      <c r="CLT99" s="731"/>
      <c r="CLU99" s="731"/>
      <c r="CLV99" s="731"/>
      <c r="CLW99" s="731"/>
      <c r="CLX99" s="731"/>
      <c r="CLY99" s="731"/>
      <c r="CLZ99" s="731"/>
      <c r="CMA99" s="731"/>
      <c r="CMB99" s="731"/>
      <c r="CMC99" s="731"/>
      <c r="CMD99" s="731"/>
      <c r="CME99" s="731"/>
      <c r="CMF99" s="731"/>
      <c r="CMG99" s="731"/>
      <c r="CMH99" s="731"/>
      <c r="CMI99" s="731"/>
      <c r="CMJ99" s="731"/>
      <c r="CMK99" s="731"/>
      <c r="CML99" s="731"/>
      <c r="CMM99" s="731"/>
      <c r="CMN99" s="731"/>
      <c r="CMO99" s="731"/>
      <c r="CMP99" s="731"/>
      <c r="CMQ99" s="731"/>
      <c r="CMR99" s="731"/>
      <c r="CMS99" s="731"/>
      <c r="CMT99" s="731"/>
      <c r="CMU99" s="731"/>
      <c r="CMV99" s="731"/>
      <c r="CMW99" s="731"/>
      <c r="CMX99" s="731"/>
      <c r="CMY99" s="731"/>
      <c r="CMZ99" s="731"/>
      <c r="CNA99" s="731"/>
      <c r="CNB99" s="731"/>
      <c r="CNC99" s="731"/>
      <c r="CND99" s="731"/>
      <c r="CNE99" s="731"/>
      <c r="CNF99" s="731"/>
      <c r="CNG99" s="731"/>
      <c r="CNH99" s="731"/>
      <c r="CNI99" s="731"/>
      <c r="CNJ99" s="731"/>
      <c r="CNK99" s="731"/>
      <c r="CNL99" s="731"/>
      <c r="CNM99" s="731"/>
      <c r="CNN99" s="731"/>
      <c r="CNO99" s="731"/>
      <c r="CNP99" s="731"/>
      <c r="CNQ99" s="731"/>
      <c r="CNR99" s="731"/>
      <c r="CNS99" s="731"/>
      <c r="CNT99" s="731"/>
      <c r="CNU99" s="731"/>
      <c r="CNV99" s="731"/>
      <c r="CNW99" s="731"/>
      <c r="CNX99" s="731"/>
      <c r="CNY99" s="731"/>
      <c r="CNZ99" s="731"/>
      <c r="COA99" s="731"/>
      <c r="COB99" s="731"/>
      <c r="COC99" s="731"/>
      <c r="COD99" s="731"/>
      <c r="COE99" s="731"/>
      <c r="COF99" s="731"/>
      <c r="COG99" s="731"/>
      <c r="COH99" s="731"/>
      <c r="COI99" s="731"/>
      <c r="COJ99" s="731"/>
      <c r="COK99" s="731"/>
      <c r="COL99" s="731"/>
      <c r="COM99" s="731"/>
      <c r="CON99" s="731"/>
      <c r="COO99" s="731"/>
      <c r="COP99" s="731"/>
      <c r="COQ99" s="731"/>
      <c r="COR99" s="731"/>
      <c r="COS99" s="731"/>
      <c r="COT99" s="731"/>
      <c r="COU99" s="731"/>
      <c r="COV99" s="731"/>
      <c r="COW99" s="731"/>
      <c r="COX99" s="731"/>
      <c r="COY99" s="731"/>
      <c r="COZ99" s="731"/>
      <c r="CPA99" s="731"/>
      <c r="CPB99" s="731"/>
      <c r="CPC99" s="731"/>
      <c r="CPD99" s="731"/>
      <c r="CPE99" s="731"/>
      <c r="CPF99" s="731"/>
      <c r="CPG99" s="731"/>
      <c r="CPH99" s="731"/>
      <c r="CPI99" s="731"/>
      <c r="CPJ99" s="731"/>
      <c r="CPK99" s="731"/>
      <c r="CPL99" s="731"/>
      <c r="CPM99" s="731"/>
      <c r="CPN99" s="731"/>
      <c r="CPO99" s="731"/>
      <c r="CPP99" s="731"/>
      <c r="CPQ99" s="731"/>
      <c r="CPR99" s="731"/>
      <c r="CPS99" s="731"/>
      <c r="CPT99" s="731"/>
      <c r="CPU99" s="731"/>
      <c r="CPV99" s="731"/>
      <c r="CPW99" s="731"/>
      <c r="CPX99" s="731"/>
      <c r="CPY99" s="731"/>
      <c r="CPZ99" s="731"/>
      <c r="CQA99" s="731"/>
      <c r="CQB99" s="731"/>
      <c r="CQC99" s="731"/>
      <c r="CQD99" s="731"/>
      <c r="CQE99" s="731"/>
      <c r="CQF99" s="731"/>
      <c r="CQG99" s="731"/>
      <c r="CQH99" s="731"/>
      <c r="CQI99" s="731"/>
      <c r="CQJ99" s="731"/>
      <c r="CQK99" s="731"/>
      <c r="CQL99" s="731"/>
      <c r="CQM99" s="731"/>
      <c r="CQN99" s="731"/>
      <c r="CQO99" s="731"/>
      <c r="CQP99" s="731"/>
      <c r="CQQ99" s="731"/>
      <c r="CQR99" s="731"/>
      <c r="CQS99" s="731"/>
      <c r="CQT99" s="731"/>
      <c r="CQU99" s="731"/>
      <c r="CQV99" s="731"/>
      <c r="CQW99" s="731"/>
      <c r="CQX99" s="731"/>
      <c r="CQY99" s="731"/>
      <c r="CQZ99" s="731"/>
      <c r="CRA99" s="731"/>
      <c r="CRB99" s="731"/>
      <c r="CRC99" s="731"/>
      <c r="CRD99" s="731"/>
      <c r="CRE99" s="731"/>
      <c r="CRF99" s="731"/>
      <c r="CRG99" s="731"/>
      <c r="CRH99" s="731"/>
      <c r="CRI99" s="731"/>
      <c r="CRJ99" s="731"/>
      <c r="CRK99" s="731"/>
      <c r="CRL99" s="731"/>
      <c r="CRM99" s="731"/>
      <c r="CRN99" s="731"/>
      <c r="CRO99" s="731"/>
      <c r="CRP99" s="731"/>
      <c r="CRQ99" s="731"/>
      <c r="CRR99" s="731"/>
      <c r="CRS99" s="731"/>
      <c r="CRT99" s="731"/>
      <c r="CRU99" s="731"/>
      <c r="CRV99" s="731"/>
      <c r="CRW99" s="731"/>
      <c r="CRX99" s="731"/>
      <c r="CRY99" s="731"/>
      <c r="CRZ99" s="731"/>
      <c r="CSA99" s="731"/>
      <c r="CSB99" s="731"/>
      <c r="CSC99" s="731"/>
      <c r="CSD99" s="731"/>
      <c r="CSE99" s="731"/>
      <c r="CSF99" s="731"/>
      <c r="CSG99" s="731"/>
      <c r="CSH99" s="731"/>
      <c r="CSI99" s="731"/>
      <c r="CSJ99" s="731"/>
      <c r="CSK99" s="731"/>
      <c r="CSL99" s="731"/>
      <c r="CSM99" s="731"/>
      <c r="CSN99" s="731"/>
      <c r="CSO99" s="731"/>
      <c r="CSP99" s="731"/>
      <c r="CSQ99" s="731"/>
      <c r="CSR99" s="731"/>
      <c r="CSS99" s="731"/>
      <c r="CST99" s="731"/>
      <c r="CSU99" s="731"/>
      <c r="CSV99" s="731"/>
      <c r="CSW99" s="731"/>
      <c r="CSX99" s="731"/>
      <c r="CSY99" s="731"/>
      <c r="CSZ99" s="731"/>
      <c r="CTA99" s="731"/>
      <c r="CTB99" s="731"/>
      <c r="CTC99" s="731"/>
      <c r="CTD99" s="731"/>
      <c r="CTE99" s="731"/>
      <c r="CTF99" s="731"/>
      <c r="CTG99" s="731"/>
      <c r="CTH99" s="731"/>
      <c r="CTI99" s="731"/>
      <c r="CTJ99" s="731"/>
      <c r="CTK99" s="731"/>
      <c r="CTL99" s="731"/>
      <c r="CTM99" s="731"/>
      <c r="CTN99" s="731"/>
      <c r="CTO99" s="731"/>
      <c r="CTP99" s="731"/>
      <c r="CTQ99" s="731"/>
      <c r="CTR99" s="731"/>
      <c r="CTS99" s="731"/>
      <c r="CTT99" s="731"/>
      <c r="CTU99" s="731"/>
      <c r="CTV99" s="731"/>
      <c r="CTW99" s="731"/>
      <c r="CTX99" s="731"/>
      <c r="CTY99" s="731"/>
      <c r="CTZ99" s="731"/>
      <c r="CUA99" s="731"/>
      <c r="CUB99" s="731"/>
      <c r="CUC99" s="731"/>
      <c r="CUD99" s="731"/>
      <c r="CUE99" s="731"/>
      <c r="CUF99" s="731"/>
      <c r="CUG99" s="731"/>
      <c r="CUH99" s="731"/>
      <c r="CUI99" s="731"/>
      <c r="CUJ99" s="731"/>
      <c r="CUK99" s="731"/>
      <c r="CUL99" s="731"/>
      <c r="CUM99" s="731"/>
      <c r="CUN99" s="731"/>
      <c r="CUO99" s="731"/>
      <c r="CUP99" s="731"/>
      <c r="CUQ99" s="731"/>
      <c r="CUR99" s="731"/>
      <c r="CUS99" s="731"/>
      <c r="CUT99" s="731"/>
      <c r="CUU99" s="731"/>
      <c r="CUV99" s="731"/>
      <c r="CUW99" s="731"/>
      <c r="CUX99" s="731"/>
      <c r="CUY99" s="731"/>
      <c r="CUZ99" s="731"/>
      <c r="CVA99" s="731"/>
      <c r="CVB99" s="731"/>
      <c r="CVC99" s="731"/>
      <c r="CVD99" s="731"/>
      <c r="CVE99" s="731"/>
      <c r="CVF99" s="731"/>
      <c r="CVG99" s="731"/>
      <c r="CVH99" s="731"/>
      <c r="CVI99" s="731"/>
      <c r="CVJ99" s="731"/>
      <c r="CVK99" s="731"/>
      <c r="CVL99" s="731"/>
      <c r="CVM99" s="731"/>
      <c r="CVN99" s="731"/>
      <c r="CVO99" s="731"/>
      <c r="CVP99" s="731"/>
      <c r="CVQ99" s="731"/>
      <c r="CVR99" s="731"/>
      <c r="CVS99" s="731"/>
      <c r="CVT99" s="731"/>
      <c r="CVU99" s="731"/>
      <c r="CVV99" s="731"/>
      <c r="CVW99" s="731"/>
      <c r="CVX99" s="731"/>
      <c r="CVY99" s="731"/>
      <c r="CVZ99" s="731"/>
      <c r="CWA99" s="731"/>
      <c r="CWB99" s="731"/>
      <c r="CWC99" s="731"/>
      <c r="CWD99" s="731"/>
      <c r="CWE99" s="731"/>
      <c r="CWF99" s="731"/>
      <c r="CWG99" s="731"/>
      <c r="CWH99" s="731"/>
      <c r="CWI99" s="731"/>
      <c r="CWJ99" s="731"/>
      <c r="CWK99" s="731"/>
      <c r="CWL99" s="731"/>
      <c r="CWM99" s="731"/>
      <c r="CWN99" s="731"/>
      <c r="CWO99" s="731"/>
      <c r="CWP99" s="731"/>
      <c r="CWQ99" s="731"/>
      <c r="CWR99" s="731"/>
      <c r="CWS99" s="731"/>
      <c r="CWT99" s="731"/>
      <c r="CWU99" s="731"/>
      <c r="CWV99" s="731"/>
      <c r="CWW99" s="731"/>
      <c r="CWX99" s="731"/>
      <c r="CWY99" s="731"/>
      <c r="CWZ99" s="731"/>
      <c r="CXA99" s="731"/>
      <c r="CXB99" s="731"/>
      <c r="CXC99" s="731"/>
      <c r="CXD99" s="731"/>
      <c r="CXE99" s="731"/>
      <c r="CXF99" s="731"/>
      <c r="CXG99" s="731"/>
      <c r="CXH99" s="731"/>
      <c r="CXI99" s="731"/>
      <c r="CXJ99" s="731"/>
      <c r="CXK99" s="731"/>
      <c r="CXL99" s="731"/>
      <c r="CXM99" s="731"/>
      <c r="CXN99" s="731"/>
      <c r="CXO99" s="731"/>
      <c r="CXP99" s="731"/>
      <c r="CXQ99" s="731"/>
      <c r="CXR99" s="731"/>
      <c r="CXS99" s="731"/>
      <c r="CXT99" s="731"/>
      <c r="CXU99" s="731"/>
      <c r="CXV99" s="731"/>
      <c r="CXW99" s="731"/>
      <c r="CXX99" s="731"/>
      <c r="CXY99" s="731"/>
      <c r="CXZ99" s="731"/>
      <c r="CYA99" s="731"/>
      <c r="CYB99" s="731"/>
      <c r="CYC99" s="731"/>
      <c r="CYD99" s="731"/>
      <c r="CYE99" s="731"/>
      <c r="CYF99" s="731"/>
      <c r="CYG99" s="731"/>
      <c r="CYH99" s="731"/>
      <c r="CYI99" s="731"/>
      <c r="CYJ99" s="731"/>
      <c r="CYK99" s="731"/>
      <c r="CYL99" s="731"/>
      <c r="CYM99" s="731"/>
      <c r="CYN99" s="731"/>
      <c r="CYO99" s="731"/>
      <c r="CYP99" s="731"/>
      <c r="CYQ99" s="731"/>
      <c r="CYR99" s="731"/>
      <c r="CYS99" s="731"/>
      <c r="CYT99" s="731"/>
      <c r="CYU99" s="731"/>
      <c r="CYV99" s="731"/>
      <c r="CYW99" s="731"/>
      <c r="CYX99" s="731"/>
      <c r="CYY99" s="731"/>
      <c r="CYZ99" s="731"/>
      <c r="CZA99" s="731"/>
      <c r="CZB99" s="731"/>
      <c r="CZC99" s="731"/>
      <c r="CZD99" s="731"/>
      <c r="CZE99" s="731"/>
      <c r="CZF99" s="731"/>
      <c r="CZG99" s="731"/>
      <c r="CZH99" s="731"/>
      <c r="CZI99" s="731"/>
      <c r="CZJ99" s="731"/>
      <c r="CZK99" s="731"/>
      <c r="CZL99" s="731"/>
      <c r="CZM99" s="731"/>
      <c r="CZN99" s="731"/>
      <c r="CZO99" s="731"/>
      <c r="CZP99" s="731"/>
      <c r="CZQ99" s="731"/>
      <c r="CZR99" s="731"/>
      <c r="CZS99" s="731"/>
      <c r="CZT99" s="731"/>
      <c r="CZU99" s="731"/>
      <c r="CZV99" s="731"/>
      <c r="CZW99" s="731"/>
      <c r="CZX99" s="731"/>
      <c r="CZY99" s="731"/>
      <c r="CZZ99" s="731"/>
      <c r="DAA99" s="731"/>
      <c r="DAB99" s="731"/>
      <c r="DAC99" s="731"/>
      <c r="DAD99" s="731"/>
      <c r="DAE99" s="731"/>
      <c r="DAF99" s="731"/>
      <c r="DAG99" s="731"/>
      <c r="DAH99" s="731"/>
      <c r="DAI99" s="731"/>
      <c r="DAJ99" s="731"/>
      <c r="DAK99" s="731"/>
      <c r="DAL99" s="731"/>
      <c r="DAM99" s="731"/>
      <c r="DAN99" s="731"/>
      <c r="DAO99" s="731"/>
      <c r="DAP99" s="731"/>
      <c r="DAQ99" s="731"/>
      <c r="DAR99" s="731"/>
      <c r="DAS99" s="731"/>
      <c r="DAT99" s="731"/>
      <c r="DAU99" s="731"/>
      <c r="DAV99" s="731"/>
      <c r="DAW99" s="731"/>
      <c r="DAX99" s="731"/>
      <c r="DAY99" s="731"/>
      <c r="DAZ99" s="731"/>
      <c r="DBA99" s="731"/>
      <c r="DBB99" s="731"/>
      <c r="DBC99" s="731"/>
      <c r="DBD99" s="731"/>
      <c r="DBE99" s="731"/>
      <c r="DBF99" s="731"/>
      <c r="DBG99" s="731"/>
      <c r="DBH99" s="731"/>
      <c r="DBI99" s="731"/>
      <c r="DBJ99" s="731"/>
      <c r="DBK99" s="731"/>
      <c r="DBL99" s="731"/>
      <c r="DBM99" s="731"/>
      <c r="DBN99" s="731"/>
      <c r="DBO99" s="731"/>
      <c r="DBP99" s="731"/>
      <c r="DBQ99" s="731"/>
      <c r="DBR99" s="731"/>
      <c r="DBS99" s="731"/>
      <c r="DBT99" s="731"/>
      <c r="DBU99" s="731"/>
      <c r="DBV99" s="731"/>
      <c r="DBW99" s="731"/>
      <c r="DBX99" s="731"/>
      <c r="DBY99" s="731"/>
      <c r="DBZ99" s="731"/>
      <c r="DCA99" s="731"/>
      <c r="DCB99" s="731"/>
      <c r="DCC99" s="731"/>
      <c r="DCD99" s="731"/>
      <c r="DCE99" s="731"/>
      <c r="DCF99" s="731"/>
      <c r="DCG99" s="731"/>
      <c r="DCH99" s="731"/>
      <c r="DCI99" s="731"/>
      <c r="DCJ99" s="731"/>
      <c r="DCK99" s="731"/>
      <c r="DCL99" s="731"/>
      <c r="DCM99" s="731"/>
      <c r="DCN99" s="731"/>
      <c r="DCO99" s="731"/>
      <c r="DCP99" s="731"/>
      <c r="DCQ99" s="731"/>
      <c r="DCR99" s="731"/>
      <c r="DCS99" s="731"/>
      <c r="DCT99" s="731"/>
      <c r="DCU99" s="731"/>
      <c r="DCV99" s="731"/>
      <c r="DCW99" s="731"/>
      <c r="DCX99" s="731"/>
      <c r="DCY99" s="731"/>
      <c r="DCZ99" s="731"/>
      <c r="DDA99" s="731"/>
      <c r="DDB99" s="731"/>
      <c r="DDC99" s="731"/>
      <c r="DDD99" s="731"/>
      <c r="DDE99" s="731"/>
      <c r="DDF99" s="731"/>
      <c r="DDG99" s="731"/>
      <c r="DDH99" s="731"/>
      <c r="DDI99" s="731"/>
      <c r="DDJ99" s="731"/>
      <c r="DDK99" s="731"/>
      <c r="DDL99" s="731"/>
      <c r="DDM99" s="731"/>
      <c r="DDN99" s="731"/>
      <c r="DDO99" s="731"/>
      <c r="DDP99" s="731"/>
      <c r="DDQ99" s="731"/>
      <c r="DDR99" s="731"/>
      <c r="DDS99" s="731"/>
      <c r="DDT99" s="731"/>
      <c r="DDU99" s="731"/>
      <c r="DDV99" s="731"/>
      <c r="DDW99" s="731"/>
      <c r="DDX99" s="731"/>
      <c r="DDY99" s="731"/>
      <c r="DDZ99" s="731"/>
      <c r="DEA99" s="731"/>
      <c r="DEB99" s="731"/>
      <c r="DEC99" s="731"/>
      <c r="DED99" s="731"/>
      <c r="DEE99" s="731"/>
      <c r="DEF99" s="731"/>
      <c r="DEG99" s="731"/>
      <c r="DEH99" s="731"/>
      <c r="DEI99" s="731"/>
      <c r="DEJ99" s="731"/>
      <c r="DEK99" s="731"/>
      <c r="DEL99" s="731"/>
      <c r="DEM99" s="731"/>
      <c r="DEN99" s="731"/>
      <c r="DEO99" s="731"/>
      <c r="DEP99" s="731"/>
      <c r="DEQ99" s="731"/>
      <c r="DER99" s="731"/>
      <c r="DES99" s="731"/>
      <c r="DET99" s="731"/>
      <c r="DEU99" s="731"/>
      <c r="DEV99" s="731"/>
      <c r="DEW99" s="731"/>
      <c r="DEX99" s="731"/>
      <c r="DEY99" s="731"/>
      <c r="DEZ99" s="731"/>
      <c r="DFA99" s="731"/>
      <c r="DFB99" s="731"/>
      <c r="DFC99" s="731"/>
      <c r="DFD99" s="731"/>
      <c r="DFE99" s="731"/>
      <c r="DFF99" s="731"/>
      <c r="DFG99" s="731"/>
      <c r="DFH99" s="731"/>
      <c r="DFI99" s="731"/>
      <c r="DFJ99" s="731"/>
      <c r="DFK99" s="731"/>
      <c r="DFL99" s="731"/>
      <c r="DFM99" s="731"/>
      <c r="DFN99" s="731"/>
      <c r="DFO99" s="731"/>
      <c r="DFP99" s="731"/>
      <c r="DFQ99" s="731"/>
      <c r="DFR99" s="731"/>
      <c r="DFS99" s="731"/>
      <c r="DFT99" s="731"/>
      <c r="DFU99" s="731"/>
      <c r="DFV99" s="731"/>
      <c r="DFW99" s="731"/>
      <c r="DFX99" s="731"/>
      <c r="DFY99" s="731"/>
      <c r="DFZ99" s="731"/>
      <c r="DGA99" s="731"/>
      <c r="DGB99" s="731"/>
      <c r="DGC99" s="731"/>
      <c r="DGD99" s="731"/>
      <c r="DGE99" s="731"/>
      <c r="DGF99" s="731"/>
      <c r="DGG99" s="731"/>
      <c r="DGH99" s="731"/>
      <c r="DGI99" s="731"/>
      <c r="DGJ99" s="731"/>
      <c r="DGK99" s="731"/>
      <c r="DGL99" s="731"/>
      <c r="DGM99" s="731"/>
      <c r="DGN99" s="731"/>
      <c r="DGO99" s="731"/>
      <c r="DGP99" s="731"/>
      <c r="DGQ99" s="731"/>
      <c r="DGR99" s="731"/>
      <c r="DGS99" s="731"/>
      <c r="DGT99" s="731"/>
      <c r="DGU99" s="731"/>
      <c r="DGV99" s="731"/>
      <c r="DGW99" s="731"/>
      <c r="DGX99" s="731"/>
      <c r="DGY99" s="731"/>
      <c r="DGZ99" s="731"/>
      <c r="DHA99" s="731"/>
      <c r="DHB99" s="731"/>
      <c r="DHC99" s="731"/>
      <c r="DHD99" s="731"/>
      <c r="DHE99" s="731"/>
      <c r="DHF99" s="731"/>
      <c r="DHG99" s="731"/>
      <c r="DHH99" s="731"/>
      <c r="DHI99" s="731"/>
      <c r="DHJ99" s="731"/>
      <c r="DHK99" s="731"/>
      <c r="DHL99" s="731"/>
      <c r="DHM99" s="731"/>
      <c r="DHN99" s="731"/>
      <c r="DHO99" s="731"/>
      <c r="DHP99" s="731"/>
      <c r="DHQ99" s="731"/>
      <c r="DHR99" s="731"/>
      <c r="DHS99" s="731"/>
      <c r="DHT99" s="731"/>
      <c r="DHU99" s="731"/>
      <c r="DHV99" s="731"/>
      <c r="DHW99" s="731"/>
      <c r="DHX99" s="731"/>
      <c r="DHY99" s="731"/>
      <c r="DHZ99" s="731"/>
      <c r="DIA99" s="731"/>
      <c r="DIB99" s="731"/>
      <c r="DIC99" s="731"/>
      <c r="DID99" s="731"/>
      <c r="DIE99" s="731"/>
      <c r="DIF99" s="731"/>
      <c r="DIG99" s="731"/>
      <c r="DIH99" s="731"/>
      <c r="DII99" s="731"/>
      <c r="DIJ99" s="731"/>
      <c r="DIK99" s="731"/>
      <c r="DIL99" s="731"/>
      <c r="DIM99" s="731"/>
      <c r="DIN99" s="731"/>
      <c r="DIO99" s="731"/>
      <c r="DIP99" s="731"/>
      <c r="DIQ99" s="731"/>
      <c r="DIR99" s="731"/>
      <c r="DIS99" s="731"/>
      <c r="DIT99" s="731"/>
      <c r="DIU99" s="731"/>
      <c r="DIV99" s="731"/>
      <c r="DIW99" s="731"/>
      <c r="DIX99" s="731"/>
      <c r="DIY99" s="731"/>
      <c r="DIZ99" s="731"/>
      <c r="DJA99" s="731"/>
      <c r="DJB99" s="731"/>
      <c r="DJC99" s="731"/>
      <c r="DJD99" s="731"/>
      <c r="DJE99" s="731"/>
      <c r="DJF99" s="731"/>
      <c r="DJG99" s="731"/>
      <c r="DJH99" s="731"/>
      <c r="DJI99" s="731"/>
      <c r="DJJ99" s="731"/>
      <c r="DJK99" s="731"/>
      <c r="DJL99" s="731"/>
      <c r="DJM99" s="731"/>
      <c r="DJN99" s="731"/>
      <c r="DJO99" s="731"/>
      <c r="DJP99" s="731"/>
      <c r="DJQ99" s="731"/>
      <c r="DJR99" s="731"/>
      <c r="DJS99" s="731"/>
      <c r="DJT99" s="731"/>
      <c r="DJU99" s="731"/>
      <c r="DJV99" s="731"/>
      <c r="DJW99" s="731"/>
      <c r="DJX99" s="731"/>
      <c r="DJY99" s="731"/>
      <c r="DJZ99" s="731"/>
      <c r="DKA99" s="731"/>
      <c r="DKB99" s="731"/>
      <c r="DKC99" s="731"/>
      <c r="DKD99" s="731"/>
      <c r="DKE99" s="731"/>
      <c r="DKF99" s="731"/>
      <c r="DKG99" s="731"/>
      <c r="DKH99" s="731"/>
      <c r="DKI99" s="731"/>
      <c r="DKJ99" s="731"/>
      <c r="DKK99" s="731"/>
      <c r="DKL99" s="731"/>
      <c r="DKM99" s="731"/>
      <c r="DKN99" s="731"/>
      <c r="DKO99" s="731"/>
      <c r="DKP99" s="731"/>
      <c r="DKQ99" s="731"/>
      <c r="DKR99" s="731"/>
      <c r="DKS99" s="731"/>
      <c r="DKT99" s="731"/>
      <c r="DKU99" s="731"/>
      <c r="DKV99" s="731"/>
      <c r="DKW99" s="731"/>
      <c r="DKX99" s="731"/>
      <c r="DKY99" s="731"/>
      <c r="DKZ99" s="731"/>
      <c r="DLA99" s="731"/>
      <c r="DLB99" s="731"/>
      <c r="DLC99" s="731"/>
      <c r="DLD99" s="731"/>
      <c r="DLE99" s="731"/>
      <c r="DLF99" s="731"/>
      <c r="DLG99" s="731"/>
      <c r="DLH99" s="731"/>
      <c r="DLI99" s="731"/>
      <c r="DLJ99" s="731"/>
      <c r="DLK99" s="731"/>
      <c r="DLL99" s="731"/>
      <c r="DLM99" s="731"/>
      <c r="DLN99" s="731"/>
      <c r="DLO99" s="731"/>
      <c r="DLP99" s="731"/>
      <c r="DLQ99" s="731"/>
      <c r="DLR99" s="731"/>
      <c r="DLS99" s="731"/>
      <c r="DLT99" s="731"/>
      <c r="DLU99" s="731"/>
      <c r="DLV99" s="731"/>
      <c r="DLW99" s="731"/>
      <c r="DLX99" s="731"/>
      <c r="DLY99" s="731"/>
      <c r="DLZ99" s="731"/>
      <c r="DMA99" s="731"/>
      <c r="DMB99" s="731"/>
      <c r="DMC99" s="731"/>
      <c r="DMD99" s="731"/>
      <c r="DME99" s="731"/>
      <c r="DMF99" s="731"/>
      <c r="DMG99" s="731"/>
      <c r="DMH99" s="731"/>
      <c r="DMI99" s="731"/>
      <c r="DMJ99" s="731"/>
      <c r="DMK99" s="731"/>
      <c r="DML99" s="731"/>
      <c r="DMM99" s="731"/>
      <c r="DMN99" s="731"/>
      <c r="DMO99" s="731"/>
      <c r="DMP99" s="731"/>
      <c r="DMQ99" s="731"/>
      <c r="DMR99" s="731"/>
      <c r="DMS99" s="731"/>
      <c r="DMT99" s="731"/>
      <c r="DMU99" s="731"/>
      <c r="DMV99" s="731"/>
      <c r="DMW99" s="731"/>
      <c r="DMX99" s="731"/>
      <c r="DMY99" s="731"/>
      <c r="DMZ99" s="731"/>
      <c r="DNA99" s="731"/>
      <c r="DNB99" s="731"/>
      <c r="DNC99" s="731"/>
      <c r="DND99" s="731"/>
      <c r="DNE99" s="731"/>
      <c r="DNF99" s="731"/>
      <c r="DNG99" s="731"/>
      <c r="DNH99" s="731"/>
      <c r="DNI99" s="731"/>
      <c r="DNJ99" s="731"/>
      <c r="DNK99" s="731"/>
      <c r="DNL99" s="731"/>
      <c r="DNM99" s="731"/>
      <c r="DNN99" s="731"/>
      <c r="DNO99" s="731"/>
      <c r="DNP99" s="731"/>
      <c r="DNQ99" s="731"/>
      <c r="DNR99" s="731"/>
      <c r="DNS99" s="731"/>
      <c r="DNT99" s="731"/>
      <c r="DNU99" s="731"/>
      <c r="DNV99" s="731"/>
      <c r="DNW99" s="731"/>
      <c r="DNX99" s="731"/>
      <c r="DNY99" s="731"/>
      <c r="DNZ99" s="731"/>
      <c r="DOA99" s="731"/>
      <c r="DOB99" s="731"/>
      <c r="DOC99" s="731"/>
      <c r="DOD99" s="731"/>
      <c r="DOE99" s="731"/>
      <c r="DOF99" s="731"/>
      <c r="DOG99" s="731"/>
      <c r="DOH99" s="731"/>
      <c r="DOI99" s="731"/>
      <c r="DOJ99" s="731"/>
      <c r="DOK99" s="731"/>
      <c r="DOL99" s="731"/>
      <c r="DOM99" s="731"/>
      <c r="DON99" s="731"/>
      <c r="DOO99" s="731"/>
      <c r="DOP99" s="731"/>
      <c r="DOQ99" s="731"/>
      <c r="DOR99" s="731"/>
      <c r="DOS99" s="731"/>
      <c r="DOT99" s="731"/>
      <c r="DOU99" s="731"/>
      <c r="DOV99" s="731"/>
      <c r="DOW99" s="731"/>
      <c r="DOX99" s="731"/>
      <c r="DOY99" s="731"/>
      <c r="DOZ99" s="731"/>
      <c r="DPA99" s="731"/>
      <c r="DPB99" s="731"/>
      <c r="DPC99" s="731"/>
      <c r="DPD99" s="731"/>
      <c r="DPE99" s="731"/>
      <c r="DPF99" s="731"/>
      <c r="DPG99" s="731"/>
      <c r="DPH99" s="731"/>
      <c r="DPI99" s="731"/>
      <c r="DPJ99" s="731"/>
      <c r="DPK99" s="731"/>
      <c r="DPL99" s="731"/>
      <c r="DPM99" s="731"/>
      <c r="DPN99" s="731"/>
      <c r="DPO99" s="731"/>
      <c r="DPP99" s="731"/>
      <c r="DPQ99" s="731"/>
      <c r="DPR99" s="731"/>
      <c r="DPS99" s="731"/>
      <c r="DPT99" s="731"/>
      <c r="DPU99" s="731"/>
      <c r="DPV99" s="731"/>
      <c r="DPW99" s="731"/>
      <c r="DPX99" s="731"/>
      <c r="DPY99" s="731"/>
      <c r="DPZ99" s="731"/>
      <c r="DQA99" s="731"/>
      <c r="DQB99" s="731"/>
      <c r="DQC99" s="731"/>
      <c r="DQD99" s="731"/>
      <c r="DQE99" s="731"/>
      <c r="DQF99" s="731"/>
      <c r="DQG99" s="731"/>
      <c r="DQH99" s="731"/>
      <c r="DQI99" s="731"/>
      <c r="DQJ99" s="731"/>
      <c r="DQK99" s="731"/>
      <c r="DQL99" s="731"/>
      <c r="DQM99" s="731"/>
      <c r="DQN99" s="731"/>
      <c r="DQO99" s="731"/>
      <c r="DQP99" s="731"/>
      <c r="DQQ99" s="731"/>
      <c r="DQR99" s="731"/>
      <c r="DQS99" s="731"/>
      <c r="DQT99" s="731"/>
      <c r="DQU99" s="731"/>
      <c r="DQV99" s="731"/>
      <c r="DQW99" s="731"/>
      <c r="DQX99" s="731"/>
      <c r="DQY99" s="731"/>
      <c r="DQZ99" s="731"/>
      <c r="DRA99" s="731"/>
      <c r="DRB99" s="731"/>
      <c r="DRC99" s="731"/>
      <c r="DRD99" s="731"/>
      <c r="DRE99" s="731"/>
      <c r="DRF99" s="731"/>
      <c r="DRG99" s="731"/>
      <c r="DRH99" s="731"/>
      <c r="DRI99" s="731"/>
      <c r="DRJ99" s="731"/>
      <c r="DRK99" s="731"/>
      <c r="DRL99" s="731"/>
      <c r="DRM99" s="731"/>
      <c r="DRN99" s="731"/>
      <c r="DRO99" s="731"/>
      <c r="DRP99" s="731"/>
      <c r="DRQ99" s="731"/>
      <c r="DRR99" s="731"/>
      <c r="DRS99" s="731"/>
      <c r="DRT99" s="731"/>
      <c r="DRU99" s="731"/>
      <c r="DRV99" s="731"/>
      <c r="DRW99" s="731"/>
      <c r="DRX99" s="731"/>
      <c r="DRY99" s="731"/>
      <c r="DRZ99" s="731"/>
      <c r="DSA99" s="731"/>
      <c r="DSB99" s="731"/>
      <c r="DSC99" s="731"/>
      <c r="DSD99" s="731"/>
      <c r="DSE99" s="731"/>
      <c r="DSF99" s="731"/>
      <c r="DSG99" s="731"/>
      <c r="DSH99" s="731"/>
      <c r="DSI99" s="731"/>
      <c r="DSJ99" s="731"/>
      <c r="DSK99" s="731"/>
      <c r="DSL99" s="731"/>
      <c r="DSM99" s="731"/>
      <c r="DSN99" s="731"/>
      <c r="DSO99" s="731"/>
      <c r="DSP99" s="731"/>
      <c r="DSQ99" s="731"/>
      <c r="DSR99" s="731"/>
      <c r="DSS99" s="731"/>
      <c r="DST99" s="731"/>
      <c r="DSU99" s="731"/>
      <c r="DSV99" s="731"/>
      <c r="DSW99" s="731"/>
      <c r="DSX99" s="731"/>
      <c r="DSY99" s="731"/>
      <c r="DSZ99" s="731"/>
      <c r="DTA99" s="731"/>
      <c r="DTB99" s="731"/>
      <c r="DTC99" s="731"/>
      <c r="DTD99" s="731"/>
      <c r="DTE99" s="731"/>
      <c r="DTF99" s="731"/>
      <c r="DTG99" s="731"/>
      <c r="DTH99" s="731"/>
      <c r="DTI99" s="731"/>
      <c r="DTJ99" s="731"/>
      <c r="DTK99" s="731"/>
      <c r="DTL99" s="731"/>
      <c r="DTM99" s="731"/>
      <c r="DTN99" s="731"/>
      <c r="DTO99" s="731"/>
      <c r="DTP99" s="731"/>
      <c r="DTQ99" s="731"/>
      <c r="DTR99" s="731"/>
      <c r="DTS99" s="731"/>
      <c r="DTT99" s="731"/>
      <c r="DTU99" s="731"/>
      <c r="DTV99" s="731"/>
      <c r="DTW99" s="731"/>
      <c r="DTX99" s="731"/>
      <c r="DTY99" s="731"/>
      <c r="DTZ99" s="731"/>
      <c r="DUA99" s="731"/>
      <c r="DUB99" s="731"/>
      <c r="DUC99" s="731"/>
      <c r="DUD99" s="731"/>
      <c r="DUE99" s="731"/>
      <c r="DUF99" s="731"/>
      <c r="DUG99" s="731"/>
      <c r="DUH99" s="731"/>
      <c r="DUI99" s="731"/>
      <c r="DUJ99" s="731"/>
      <c r="DUK99" s="731"/>
      <c r="DUL99" s="731"/>
      <c r="DUM99" s="731"/>
      <c r="DUN99" s="731"/>
      <c r="DUO99" s="731"/>
      <c r="DUP99" s="731"/>
      <c r="DUQ99" s="731"/>
      <c r="DUR99" s="731"/>
      <c r="DUS99" s="731"/>
      <c r="DUT99" s="731"/>
      <c r="DUU99" s="731"/>
      <c r="DUV99" s="731"/>
      <c r="DUW99" s="731"/>
      <c r="DUX99" s="731"/>
      <c r="DUY99" s="731"/>
      <c r="DUZ99" s="731"/>
      <c r="DVA99" s="731"/>
      <c r="DVB99" s="731"/>
      <c r="DVC99" s="731"/>
      <c r="DVD99" s="731"/>
      <c r="DVE99" s="731"/>
      <c r="DVF99" s="731"/>
      <c r="DVG99" s="731"/>
      <c r="DVH99" s="731"/>
      <c r="DVI99" s="731"/>
      <c r="DVJ99" s="731"/>
      <c r="DVK99" s="731"/>
      <c r="DVL99" s="731"/>
      <c r="DVM99" s="731"/>
      <c r="DVN99" s="731"/>
      <c r="DVO99" s="731"/>
      <c r="DVP99" s="731"/>
      <c r="DVQ99" s="731"/>
      <c r="DVR99" s="731"/>
      <c r="DVS99" s="731"/>
      <c r="DVT99" s="731"/>
      <c r="DVU99" s="731"/>
      <c r="DVV99" s="731"/>
      <c r="DVW99" s="731"/>
      <c r="DVX99" s="731"/>
      <c r="DVY99" s="731"/>
      <c r="DVZ99" s="731"/>
      <c r="DWA99" s="731"/>
      <c r="DWB99" s="731"/>
      <c r="DWC99" s="731"/>
      <c r="DWD99" s="731"/>
      <c r="DWE99" s="731"/>
      <c r="DWF99" s="731"/>
      <c r="DWG99" s="731"/>
      <c r="DWH99" s="731"/>
      <c r="DWI99" s="731"/>
      <c r="DWJ99" s="731"/>
      <c r="DWK99" s="731"/>
      <c r="DWL99" s="731"/>
      <c r="DWM99" s="731"/>
      <c r="DWN99" s="731"/>
      <c r="DWO99" s="731"/>
      <c r="DWP99" s="731"/>
      <c r="DWQ99" s="731"/>
      <c r="DWR99" s="731"/>
      <c r="DWS99" s="731"/>
      <c r="DWT99" s="731"/>
      <c r="DWU99" s="731"/>
      <c r="DWV99" s="731"/>
      <c r="DWW99" s="731"/>
      <c r="DWX99" s="731"/>
      <c r="DWY99" s="731"/>
      <c r="DWZ99" s="731"/>
      <c r="DXA99" s="731"/>
      <c r="DXB99" s="731"/>
      <c r="DXC99" s="731"/>
      <c r="DXD99" s="731"/>
      <c r="DXE99" s="731"/>
      <c r="DXF99" s="731"/>
      <c r="DXG99" s="731"/>
      <c r="DXH99" s="731"/>
      <c r="DXI99" s="731"/>
      <c r="DXJ99" s="731"/>
      <c r="DXK99" s="731"/>
      <c r="DXL99" s="731"/>
      <c r="DXM99" s="731"/>
      <c r="DXN99" s="731"/>
      <c r="DXO99" s="731"/>
      <c r="DXP99" s="731"/>
      <c r="DXQ99" s="731"/>
      <c r="DXR99" s="731"/>
      <c r="DXS99" s="731"/>
      <c r="DXT99" s="731"/>
      <c r="DXU99" s="731"/>
      <c r="DXV99" s="731"/>
      <c r="DXW99" s="731"/>
      <c r="DXX99" s="731"/>
      <c r="DXY99" s="731"/>
      <c r="DXZ99" s="731"/>
      <c r="DYA99" s="731"/>
      <c r="DYB99" s="731"/>
      <c r="DYC99" s="731"/>
      <c r="DYD99" s="731"/>
      <c r="DYE99" s="731"/>
      <c r="DYF99" s="731"/>
      <c r="DYG99" s="731"/>
      <c r="DYH99" s="731"/>
      <c r="DYI99" s="731"/>
      <c r="DYJ99" s="731"/>
      <c r="DYK99" s="731"/>
      <c r="DYL99" s="731"/>
      <c r="DYM99" s="731"/>
      <c r="DYN99" s="731"/>
      <c r="DYO99" s="731"/>
      <c r="DYP99" s="731"/>
      <c r="DYQ99" s="731"/>
      <c r="DYR99" s="731"/>
      <c r="DYS99" s="731"/>
      <c r="DYT99" s="731"/>
      <c r="DYU99" s="731"/>
      <c r="DYV99" s="731"/>
      <c r="DYW99" s="731"/>
      <c r="DYX99" s="731"/>
      <c r="DYY99" s="731"/>
      <c r="DYZ99" s="731"/>
      <c r="DZA99" s="731"/>
      <c r="DZB99" s="731"/>
      <c r="DZC99" s="731"/>
      <c r="DZD99" s="731"/>
      <c r="DZE99" s="731"/>
      <c r="DZF99" s="731"/>
      <c r="DZG99" s="731"/>
      <c r="DZH99" s="731"/>
      <c r="DZI99" s="731"/>
      <c r="DZJ99" s="731"/>
      <c r="DZK99" s="731"/>
      <c r="DZL99" s="731"/>
      <c r="DZM99" s="731"/>
      <c r="DZN99" s="731"/>
      <c r="DZO99" s="731"/>
      <c r="DZP99" s="731"/>
      <c r="DZQ99" s="731"/>
      <c r="DZR99" s="731"/>
      <c r="DZS99" s="731"/>
      <c r="DZT99" s="731"/>
      <c r="DZU99" s="731"/>
      <c r="DZV99" s="731"/>
      <c r="DZW99" s="731"/>
      <c r="DZX99" s="731"/>
      <c r="DZY99" s="731"/>
      <c r="DZZ99" s="731"/>
      <c r="EAA99" s="731"/>
      <c r="EAB99" s="731"/>
      <c r="EAC99" s="731"/>
      <c r="EAD99" s="731"/>
      <c r="EAE99" s="731"/>
      <c r="EAF99" s="731"/>
      <c r="EAG99" s="731"/>
      <c r="EAH99" s="731"/>
      <c r="EAI99" s="731"/>
      <c r="EAJ99" s="731"/>
      <c r="EAK99" s="731"/>
      <c r="EAL99" s="731"/>
      <c r="EAM99" s="731"/>
      <c r="EAN99" s="731"/>
      <c r="EAO99" s="731"/>
      <c r="EAP99" s="731"/>
      <c r="EAQ99" s="731"/>
      <c r="EAR99" s="731"/>
      <c r="EAS99" s="731"/>
      <c r="EAT99" s="731"/>
      <c r="EAU99" s="731"/>
      <c r="EAV99" s="731"/>
      <c r="EAW99" s="731"/>
      <c r="EAX99" s="731"/>
      <c r="EAY99" s="731"/>
      <c r="EAZ99" s="731"/>
      <c r="EBA99" s="731"/>
      <c r="EBB99" s="731"/>
      <c r="EBC99" s="731"/>
      <c r="EBD99" s="731"/>
      <c r="EBE99" s="731"/>
      <c r="EBF99" s="731"/>
      <c r="EBG99" s="731"/>
      <c r="EBH99" s="731"/>
      <c r="EBI99" s="731"/>
      <c r="EBJ99" s="731"/>
      <c r="EBK99" s="731"/>
      <c r="EBL99" s="731"/>
      <c r="EBM99" s="731"/>
      <c r="EBN99" s="731"/>
      <c r="EBO99" s="731"/>
      <c r="EBP99" s="731"/>
      <c r="EBQ99" s="731"/>
      <c r="EBR99" s="731"/>
      <c r="EBS99" s="731"/>
      <c r="EBT99" s="731"/>
      <c r="EBU99" s="731"/>
      <c r="EBV99" s="731"/>
      <c r="EBW99" s="731"/>
      <c r="EBX99" s="731"/>
      <c r="EBY99" s="731"/>
      <c r="EBZ99" s="731"/>
      <c r="ECA99" s="731"/>
      <c r="ECB99" s="731"/>
      <c r="ECC99" s="731"/>
      <c r="ECD99" s="731"/>
      <c r="ECE99" s="731"/>
      <c r="ECF99" s="731"/>
      <c r="ECG99" s="731"/>
      <c r="ECH99" s="731"/>
      <c r="ECI99" s="731"/>
      <c r="ECJ99" s="731"/>
      <c r="ECK99" s="731"/>
      <c r="ECL99" s="731"/>
      <c r="ECM99" s="731"/>
      <c r="ECN99" s="731"/>
      <c r="ECO99" s="731"/>
      <c r="ECP99" s="731"/>
      <c r="ECQ99" s="731"/>
      <c r="ECR99" s="731"/>
      <c r="ECS99" s="731"/>
      <c r="ECT99" s="731"/>
      <c r="ECU99" s="731"/>
      <c r="ECV99" s="731"/>
      <c r="ECW99" s="731"/>
      <c r="ECX99" s="731"/>
      <c r="ECY99" s="731"/>
      <c r="ECZ99" s="731"/>
      <c r="EDA99" s="731"/>
      <c r="EDB99" s="731"/>
      <c r="EDC99" s="731"/>
      <c r="EDD99" s="731"/>
      <c r="EDE99" s="731"/>
      <c r="EDF99" s="731"/>
      <c r="EDG99" s="731"/>
      <c r="EDH99" s="731"/>
      <c r="EDI99" s="731"/>
      <c r="EDJ99" s="731"/>
      <c r="EDK99" s="731"/>
      <c r="EDL99" s="731"/>
      <c r="EDM99" s="731"/>
      <c r="EDN99" s="731"/>
      <c r="EDO99" s="731"/>
      <c r="EDP99" s="731"/>
      <c r="EDQ99" s="731"/>
      <c r="EDR99" s="731"/>
      <c r="EDS99" s="731"/>
      <c r="EDT99" s="731"/>
      <c r="EDU99" s="731"/>
      <c r="EDV99" s="731"/>
      <c r="EDW99" s="731"/>
      <c r="EDX99" s="731"/>
      <c r="EDY99" s="731"/>
      <c r="EDZ99" s="731"/>
      <c r="EEA99" s="731"/>
      <c r="EEB99" s="731"/>
      <c r="EEC99" s="731"/>
      <c r="EED99" s="731"/>
      <c r="EEE99" s="731"/>
      <c r="EEF99" s="731"/>
      <c r="EEG99" s="731"/>
      <c r="EEH99" s="731"/>
      <c r="EEI99" s="731"/>
      <c r="EEJ99" s="731"/>
      <c r="EEK99" s="731"/>
      <c r="EEL99" s="731"/>
      <c r="EEM99" s="731"/>
      <c r="EEN99" s="731"/>
      <c r="EEO99" s="731"/>
      <c r="EEP99" s="731"/>
      <c r="EEQ99" s="731"/>
      <c r="EER99" s="731"/>
      <c r="EES99" s="731"/>
      <c r="EET99" s="731"/>
      <c r="EEU99" s="731"/>
      <c r="EEV99" s="731"/>
      <c r="EEW99" s="731"/>
      <c r="EEX99" s="731"/>
      <c r="EEY99" s="731"/>
      <c r="EEZ99" s="731"/>
      <c r="EFA99" s="731"/>
      <c r="EFB99" s="731"/>
      <c r="EFC99" s="731"/>
      <c r="EFD99" s="731"/>
      <c r="EFE99" s="731"/>
      <c r="EFF99" s="731"/>
      <c r="EFG99" s="731"/>
      <c r="EFH99" s="731"/>
      <c r="EFI99" s="731"/>
      <c r="EFJ99" s="731"/>
      <c r="EFK99" s="731"/>
      <c r="EFL99" s="731"/>
      <c r="EFM99" s="731"/>
      <c r="EFN99" s="731"/>
      <c r="EFO99" s="731"/>
      <c r="EFP99" s="731"/>
      <c r="EFQ99" s="731"/>
      <c r="EFR99" s="731"/>
      <c r="EFS99" s="731"/>
      <c r="EFT99" s="731"/>
      <c r="EFU99" s="731"/>
      <c r="EFV99" s="731"/>
      <c r="EFW99" s="731"/>
      <c r="EFX99" s="731"/>
      <c r="EFY99" s="731"/>
      <c r="EFZ99" s="731"/>
      <c r="EGA99" s="731"/>
      <c r="EGB99" s="731"/>
      <c r="EGC99" s="731"/>
      <c r="EGD99" s="731"/>
      <c r="EGE99" s="731"/>
      <c r="EGF99" s="731"/>
      <c r="EGG99" s="731"/>
      <c r="EGH99" s="731"/>
      <c r="EGI99" s="731"/>
      <c r="EGJ99" s="731"/>
      <c r="EGK99" s="731"/>
      <c r="EGL99" s="731"/>
      <c r="EGM99" s="731"/>
      <c r="EGN99" s="731"/>
      <c r="EGO99" s="731"/>
      <c r="EGP99" s="731"/>
      <c r="EGQ99" s="731"/>
      <c r="EGR99" s="731"/>
      <c r="EGS99" s="731"/>
      <c r="EGT99" s="731"/>
      <c r="EGU99" s="731"/>
      <c r="EGV99" s="731"/>
      <c r="EGW99" s="731"/>
      <c r="EGX99" s="731"/>
      <c r="EGY99" s="731"/>
      <c r="EGZ99" s="731"/>
      <c r="EHA99" s="731"/>
      <c r="EHB99" s="731"/>
      <c r="EHC99" s="731"/>
      <c r="EHD99" s="731"/>
      <c r="EHE99" s="731"/>
      <c r="EHF99" s="731"/>
      <c r="EHG99" s="731"/>
      <c r="EHH99" s="731"/>
      <c r="EHI99" s="731"/>
      <c r="EHJ99" s="731"/>
      <c r="EHK99" s="731"/>
      <c r="EHL99" s="731"/>
      <c r="EHM99" s="731"/>
      <c r="EHN99" s="731"/>
      <c r="EHO99" s="731"/>
      <c r="EHP99" s="731"/>
      <c r="EHQ99" s="731"/>
      <c r="EHR99" s="731"/>
      <c r="EHS99" s="731"/>
      <c r="EHT99" s="731"/>
      <c r="EHU99" s="731"/>
      <c r="EHV99" s="731"/>
      <c r="EHW99" s="731"/>
      <c r="EHX99" s="731"/>
      <c r="EHY99" s="731"/>
      <c r="EHZ99" s="731"/>
      <c r="EIA99" s="731"/>
      <c r="EIB99" s="731"/>
      <c r="EIC99" s="731"/>
      <c r="EID99" s="731"/>
      <c r="EIE99" s="731"/>
      <c r="EIF99" s="731"/>
      <c r="EIG99" s="731"/>
      <c r="EIH99" s="731"/>
      <c r="EII99" s="731"/>
      <c r="EIJ99" s="731"/>
      <c r="EIK99" s="731"/>
      <c r="EIL99" s="731"/>
      <c r="EIM99" s="731"/>
      <c r="EIN99" s="731"/>
      <c r="EIO99" s="731"/>
      <c r="EIP99" s="731"/>
      <c r="EIQ99" s="731"/>
      <c r="EIR99" s="731"/>
      <c r="EIS99" s="731"/>
      <c r="EIT99" s="731"/>
      <c r="EIU99" s="731"/>
      <c r="EIV99" s="731"/>
      <c r="EIW99" s="731"/>
      <c r="EIX99" s="731"/>
      <c r="EIY99" s="731"/>
      <c r="EIZ99" s="731"/>
      <c r="EJA99" s="731"/>
      <c r="EJB99" s="731"/>
      <c r="EJC99" s="731"/>
      <c r="EJD99" s="731"/>
      <c r="EJE99" s="731"/>
      <c r="EJF99" s="731"/>
      <c r="EJG99" s="731"/>
      <c r="EJH99" s="731"/>
      <c r="EJI99" s="731"/>
      <c r="EJJ99" s="731"/>
      <c r="EJK99" s="731"/>
      <c r="EJL99" s="731"/>
      <c r="EJM99" s="731"/>
      <c r="EJN99" s="731"/>
      <c r="EJO99" s="731"/>
      <c r="EJP99" s="731"/>
      <c r="EJQ99" s="731"/>
      <c r="EJR99" s="731"/>
      <c r="EJS99" s="731"/>
      <c r="EJT99" s="731"/>
      <c r="EJU99" s="731"/>
      <c r="EJV99" s="731"/>
      <c r="EJW99" s="731"/>
      <c r="EJX99" s="731"/>
      <c r="EJY99" s="731"/>
      <c r="EJZ99" s="731"/>
      <c r="EKA99" s="731"/>
      <c r="EKB99" s="731"/>
      <c r="EKC99" s="731"/>
      <c r="EKD99" s="731"/>
      <c r="EKE99" s="731"/>
      <c r="EKF99" s="731"/>
      <c r="EKG99" s="731"/>
      <c r="EKH99" s="731"/>
      <c r="EKI99" s="731"/>
      <c r="EKJ99" s="731"/>
      <c r="EKK99" s="731"/>
      <c r="EKL99" s="731"/>
      <c r="EKM99" s="731"/>
      <c r="EKN99" s="731"/>
      <c r="EKO99" s="731"/>
      <c r="EKP99" s="731"/>
      <c r="EKQ99" s="731"/>
      <c r="EKR99" s="731"/>
      <c r="EKS99" s="731"/>
      <c r="EKT99" s="731"/>
      <c r="EKU99" s="731"/>
      <c r="EKV99" s="731"/>
      <c r="EKW99" s="731"/>
      <c r="EKX99" s="731"/>
      <c r="EKY99" s="731"/>
      <c r="EKZ99" s="731"/>
      <c r="ELA99" s="731"/>
      <c r="ELB99" s="731"/>
      <c r="ELC99" s="731"/>
      <c r="ELD99" s="731"/>
      <c r="ELE99" s="731"/>
      <c r="ELF99" s="731"/>
      <c r="ELG99" s="731"/>
      <c r="ELH99" s="731"/>
      <c r="ELI99" s="731"/>
      <c r="ELJ99" s="731"/>
      <c r="ELK99" s="731"/>
      <c r="ELL99" s="731"/>
      <c r="ELM99" s="731"/>
      <c r="ELN99" s="731"/>
      <c r="ELO99" s="731"/>
      <c r="ELP99" s="731"/>
      <c r="ELQ99" s="731"/>
      <c r="ELR99" s="731"/>
      <c r="ELS99" s="731"/>
      <c r="ELT99" s="731"/>
      <c r="ELU99" s="731"/>
      <c r="ELV99" s="731"/>
      <c r="ELW99" s="731"/>
      <c r="ELX99" s="731"/>
      <c r="ELY99" s="731"/>
      <c r="ELZ99" s="731"/>
      <c r="EMA99" s="731"/>
      <c r="EMB99" s="731"/>
      <c r="EMC99" s="731"/>
      <c r="EMD99" s="731"/>
      <c r="EME99" s="731"/>
      <c r="EMF99" s="731"/>
      <c r="EMG99" s="731"/>
      <c r="EMH99" s="731"/>
      <c r="EMI99" s="731"/>
      <c r="EMJ99" s="731"/>
      <c r="EMK99" s="731"/>
      <c r="EML99" s="731"/>
      <c r="EMM99" s="731"/>
      <c r="EMN99" s="731"/>
      <c r="EMO99" s="731"/>
      <c r="EMP99" s="731"/>
      <c r="EMQ99" s="731"/>
      <c r="EMR99" s="731"/>
      <c r="EMS99" s="731"/>
      <c r="EMT99" s="731"/>
      <c r="EMU99" s="731"/>
      <c r="EMV99" s="731"/>
      <c r="EMW99" s="731"/>
      <c r="EMX99" s="731"/>
      <c r="EMY99" s="731"/>
      <c r="EMZ99" s="731"/>
      <c r="ENA99" s="731"/>
      <c r="ENB99" s="731"/>
      <c r="ENC99" s="731"/>
      <c r="END99" s="731"/>
      <c r="ENE99" s="731"/>
      <c r="ENF99" s="731"/>
      <c r="ENG99" s="731"/>
      <c r="ENH99" s="731"/>
      <c r="ENI99" s="731"/>
      <c r="ENJ99" s="731"/>
      <c r="ENK99" s="731"/>
      <c r="ENL99" s="731"/>
      <c r="ENM99" s="731"/>
      <c r="ENN99" s="731"/>
      <c r="ENO99" s="731"/>
      <c r="ENP99" s="731"/>
      <c r="ENQ99" s="731"/>
      <c r="ENR99" s="731"/>
      <c r="ENS99" s="731"/>
      <c r="ENT99" s="731"/>
      <c r="ENU99" s="731"/>
      <c r="ENV99" s="731"/>
      <c r="ENW99" s="731"/>
      <c r="ENX99" s="731"/>
      <c r="ENY99" s="731"/>
      <c r="ENZ99" s="731"/>
      <c r="EOA99" s="731"/>
      <c r="EOB99" s="731"/>
      <c r="EOC99" s="731"/>
      <c r="EOD99" s="731"/>
      <c r="EOE99" s="731"/>
      <c r="EOF99" s="731"/>
      <c r="EOG99" s="731"/>
      <c r="EOH99" s="731"/>
      <c r="EOI99" s="731"/>
      <c r="EOJ99" s="731"/>
      <c r="EOK99" s="731"/>
      <c r="EOL99" s="731"/>
      <c r="EOM99" s="731"/>
      <c r="EON99" s="731"/>
      <c r="EOO99" s="731"/>
      <c r="EOP99" s="731"/>
      <c r="EOQ99" s="731"/>
      <c r="EOR99" s="731"/>
      <c r="EOS99" s="731"/>
      <c r="EOT99" s="731"/>
      <c r="EOU99" s="731"/>
      <c r="EOV99" s="731"/>
      <c r="EOW99" s="731"/>
      <c r="EOX99" s="731"/>
      <c r="EOY99" s="731"/>
      <c r="EOZ99" s="731"/>
      <c r="EPA99" s="731"/>
      <c r="EPB99" s="731"/>
      <c r="EPC99" s="731"/>
      <c r="EPD99" s="731"/>
      <c r="EPE99" s="731"/>
      <c r="EPF99" s="731"/>
      <c r="EPG99" s="731"/>
      <c r="EPH99" s="731"/>
      <c r="EPI99" s="731"/>
      <c r="EPJ99" s="731"/>
      <c r="EPK99" s="731"/>
      <c r="EPL99" s="731"/>
      <c r="EPM99" s="731"/>
      <c r="EPN99" s="731"/>
      <c r="EPO99" s="731"/>
      <c r="EPP99" s="731"/>
      <c r="EPQ99" s="731"/>
      <c r="EPR99" s="731"/>
      <c r="EPS99" s="731"/>
      <c r="EPT99" s="731"/>
      <c r="EPU99" s="731"/>
      <c r="EPV99" s="731"/>
      <c r="EPW99" s="731"/>
      <c r="EPX99" s="731"/>
      <c r="EPY99" s="731"/>
      <c r="EPZ99" s="731"/>
      <c r="EQA99" s="731"/>
      <c r="EQB99" s="731"/>
      <c r="EQC99" s="731"/>
      <c r="EQD99" s="731"/>
      <c r="EQE99" s="731"/>
      <c r="EQF99" s="731"/>
      <c r="EQG99" s="731"/>
      <c r="EQH99" s="731"/>
      <c r="EQI99" s="731"/>
      <c r="EQJ99" s="731"/>
      <c r="EQK99" s="731"/>
      <c r="EQL99" s="731"/>
      <c r="EQM99" s="731"/>
      <c r="EQN99" s="731"/>
      <c r="EQO99" s="731"/>
      <c r="EQP99" s="731"/>
      <c r="EQQ99" s="731"/>
      <c r="EQR99" s="731"/>
      <c r="EQS99" s="731"/>
      <c r="EQT99" s="731"/>
      <c r="EQU99" s="731"/>
      <c r="EQV99" s="731"/>
      <c r="EQW99" s="731"/>
      <c r="EQX99" s="731"/>
      <c r="EQY99" s="731"/>
      <c r="EQZ99" s="731"/>
      <c r="ERA99" s="731"/>
      <c r="ERB99" s="731"/>
      <c r="ERC99" s="731"/>
      <c r="ERD99" s="731"/>
      <c r="ERE99" s="731"/>
      <c r="ERF99" s="731"/>
      <c r="ERG99" s="731"/>
      <c r="ERH99" s="731"/>
      <c r="ERI99" s="731"/>
      <c r="ERJ99" s="731"/>
      <c r="ERK99" s="731"/>
      <c r="ERL99" s="731"/>
      <c r="ERM99" s="731"/>
      <c r="ERN99" s="731"/>
      <c r="ERO99" s="731"/>
      <c r="ERP99" s="731"/>
      <c r="ERQ99" s="731"/>
      <c r="ERR99" s="731"/>
      <c r="ERS99" s="731"/>
      <c r="ERT99" s="731"/>
      <c r="ERU99" s="731"/>
      <c r="ERV99" s="731"/>
      <c r="ERW99" s="731"/>
      <c r="ERX99" s="731"/>
      <c r="ERY99" s="731"/>
      <c r="ERZ99" s="731"/>
      <c r="ESA99" s="731"/>
      <c r="ESB99" s="731"/>
      <c r="ESC99" s="731"/>
      <c r="ESD99" s="731"/>
      <c r="ESE99" s="731"/>
      <c r="ESF99" s="731"/>
      <c r="ESG99" s="731"/>
      <c r="ESH99" s="731"/>
      <c r="ESI99" s="731"/>
      <c r="ESJ99" s="731"/>
      <c r="ESK99" s="731"/>
      <c r="ESL99" s="731"/>
      <c r="ESM99" s="731"/>
      <c r="ESN99" s="731"/>
      <c r="ESO99" s="731"/>
      <c r="ESP99" s="731"/>
      <c r="ESQ99" s="731"/>
      <c r="ESR99" s="731"/>
      <c r="ESS99" s="731"/>
      <c r="EST99" s="731"/>
      <c r="ESU99" s="731"/>
      <c r="ESV99" s="731"/>
      <c r="ESW99" s="731"/>
      <c r="ESX99" s="731"/>
      <c r="ESY99" s="731"/>
      <c r="ESZ99" s="731"/>
      <c r="ETA99" s="731"/>
      <c r="ETB99" s="731"/>
      <c r="ETC99" s="731"/>
      <c r="ETD99" s="731"/>
      <c r="ETE99" s="731"/>
      <c r="ETF99" s="731"/>
      <c r="ETG99" s="731"/>
      <c r="ETH99" s="731"/>
      <c r="ETI99" s="731"/>
      <c r="ETJ99" s="731"/>
      <c r="ETK99" s="731"/>
      <c r="ETL99" s="731"/>
      <c r="ETM99" s="731"/>
      <c r="ETN99" s="731"/>
      <c r="ETO99" s="731"/>
      <c r="ETP99" s="731"/>
      <c r="ETQ99" s="731"/>
      <c r="ETR99" s="731"/>
      <c r="ETS99" s="731"/>
      <c r="ETT99" s="731"/>
      <c r="ETU99" s="731"/>
      <c r="ETV99" s="731"/>
      <c r="ETW99" s="731"/>
      <c r="ETX99" s="731"/>
      <c r="ETY99" s="731"/>
      <c r="ETZ99" s="731"/>
      <c r="EUA99" s="731"/>
      <c r="EUB99" s="731"/>
      <c r="EUC99" s="731"/>
      <c r="EUD99" s="731"/>
      <c r="EUE99" s="731"/>
      <c r="EUF99" s="731"/>
      <c r="EUG99" s="731"/>
      <c r="EUH99" s="731"/>
      <c r="EUI99" s="731"/>
      <c r="EUJ99" s="731"/>
      <c r="EUK99" s="731"/>
      <c r="EUL99" s="731"/>
      <c r="EUM99" s="731"/>
      <c r="EUN99" s="731"/>
      <c r="EUO99" s="731"/>
      <c r="EUP99" s="731"/>
      <c r="EUQ99" s="731"/>
      <c r="EUR99" s="731"/>
      <c r="EUS99" s="731"/>
      <c r="EUT99" s="731"/>
      <c r="EUU99" s="731"/>
      <c r="EUV99" s="731"/>
      <c r="EUW99" s="731"/>
      <c r="EUX99" s="731"/>
      <c r="EUY99" s="731"/>
      <c r="EUZ99" s="731"/>
      <c r="EVA99" s="731"/>
      <c r="EVB99" s="731"/>
      <c r="EVC99" s="731"/>
      <c r="EVD99" s="731"/>
      <c r="EVE99" s="731"/>
      <c r="EVF99" s="731"/>
      <c r="EVG99" s="731"/>
      <c r="EVH99" s="731"/>
      <c r="EVI99" s="731"/>
      <c r="EVJ99" s="731"/>
      <c r="EVK99" s="731"/>
      <c r="EVL99" s="731"/>
      <c r="EVM99" s="731"/>
      <c r="EVN99" s="731"/>
      <c r="EVO99" s="731"/>
      <c r="EVP99" s="731"/>
      <c r="EVQ99" s="731"/>
      <c r="EVR99" s="731"/>
      <c r="EVS99" s="731"/>
      <c r="EVT99" s="731"/>
      <c r="EVU99" s="731"/>
      <c r="EVV99" s="731"/>
      <c r="EVW99" s="731"/>
      <c r="EVX99" s="731"/>
      <c r="EVY99" s="731"/>
      <c r="EVZ99" s="731"/>
      <c r="EWA99" s="731"/>
      <c r="EWB99" s="731"/>
      <c r="EWC99" s="731"/>
      <c r="EWD99" s="731"/>
      <c r="EWE99" s="731"/>
      <c r="EWF99" s="731"/>
      <c r="EWG99" s="731"/>
      <c r="EWH99" s="731"/>
      <c r="EWI99" s="731"/>
      <c r="EWJ99" s="731"/>
      <c r="EWK99" s="731"/>
      <c r="EWL99" s="731"/>
      <c r="EWM99" s="731"/>
      <c r="EWN99" s="731"/>
      <c r="EWO99" s="731"/>
      <c r="EWP99" s="731"/>
      <c r="EWQ99" s="731"/>
      <c r="EWR99" s="731"/>
      <c r="EWS99" s="731"/>
      <c r="EWT99" s="731"/>
      <c r="EWU99" s="731"/>
      <c r="EWV99" s="731"/>
      <c r="EWW99" s="731"/>
      <c r="EWX99" s="731"/>
      <c r="EWY99" s="731"/>
      <c r="EWZ99" s="731"/>
      <c r="EXA99" s="731"/>
      <c r="EXB99" s="731"/>
      <c r="EXC99" s="731"/>
      <c r="EXD99" s="731"/>
      <c r="EXE99" s="731"/>
      <c r="EXF99" s="731"/>
      <c r="EXG99" s="731"/>
      <c r="EXH99" s="731"/>
      <c r="EXI99" s="731"/>
      <c r="EXJ99" s="731"/>
      <c r="EXK99" s="731"/>
      <c r="EXL99" s="731"/>
      <c r="EXM99" s="731"/>
      <c r="EXN99" s="731"/>
      <c r="EXO99" s="731"/>
      <c r="EXP99" s="731"/>
      <c r="EXQ99" s="731"/>
      <c r="EXR99" s="731"/>
      <c r="EXS99" s="731"/>
      <c r="EXT99" s="731"/>
      <c r="EXU99" s="731"/>
      <c r="EXV99" s="731"/>
      <c r="EXW99" s="731"/>
      <c r="EXX99" s="731"/>
      <c r="EXY99" s="731"/>
      <c r="EXZ99" s="731"/>
      <c r="EYA99" s="731"/>
      <c r="EYB99" s="731"/>
      <c r="EYC99" s="731"/>
      <c r="EYD99" s="731"/>
      <c r="EYE99" s="731"/>
      <c r="EYF99" s="731"/>
      <c r="EYG99" s="731"/>
      <c r="EYH99" s="731"/>
      <c r="EYI99" s="731"/>
      <c r="EYJ99" s="731"/>
      <c r="EYK99" s="731"/>
      <c r="EYL99" s="731"/>
      <c r="EYM99" s="731"/>
      <c r="EYN99" s="731"/>
      <c r="EYO99" s="731"/>
      <c r="EYP99" s="731"/>
      <c r="EYQ99" s="731"/>
      <c r="EYR99" s="731"/>
      <c r="EYS99" s="731"/>
      <c r="EYT99" s="731"/>
      <c r="EYU99" s="731"/>
      <c r="EYV99" s="731"/>
      <c r="EYW99" s="731"/>
      <c r="EYX99" s="731"/>
      <c r="EYY99" s="731"/>
      <c r="EYZ99" s="731"/>
      <c r="EZA99" s="731"/>
      <c r="EZB99" s="731"/>
      <c r="EZC99" s="731"/>
      <c r="EZD99" s="731"/>
      <c r="EZE99" s="731"/>
      <c r="EZF99" s="731"/>
      <c r="EZG99" s="731"/>
      <c r="EZH99" s="731"/>
      <c r="EZI99" s="731"/>
      <c r="EZJ99" s="731"/>
      <c r="EZK99" s="731"/>
      <c r="EZL99" s="731"/>
      <c r="EZM99" s="731"/>
      <c r="EZN99" s="731"/>
      <c r="EZO99" s="731"/>
      <c r="EZP99" s="731"/>
      <c r="EZQ99" s="731"/>
      <c r="EZR99" s="731"/>
      <c r="EZS99" s="731"/>
      <c r="EZT99" s="731"/>
      <c r="EZU99" s="731"/>
      <c r="EZV99" s="731"/>
      <c r="EZW99" s="731"/>
      <c r="EZX99" s="731"/>
      <c r="EZY99" s="731"/>
      <c r="EZZ99" s="731"/>
      <c r="FAA99" s="731"/>
      <c r="FAB99" s="731"/>
      <c r="FAC99" s="731"/>
      <c r="FAD99" s="731"/>
      <c r="FAE99" s="731"/>
      <c r="FAF99" s="731"/>
      <c r="FAG99" s="731"/>
      <c r="FAH99" s="731"/>
      <c r="FAI99" s="731"/>
      <c r="FAJ99" s="731"/>
      <c r="FAK99" s="731"/>
      <c r="FAL99" s="731"/>
      <c r="FAM99" s="731"/>
      <c r="FAN99" s="731"/>
      <c r="FAO99" s="731"/>
      <c r="FAP99" s="731"/>
      <c r="FAQ99" s="731"/>
      <c r="FAR99" s="731"/>
      <c r="FAS99" s="731"/>
      <c r="FAT99" s="731"/>
      <c r="FAU99" s="731"/>
      <c r="FAV99" s="731"/>
      <c r="FAW99" s="731"/>
      <c r="FAX99" s="731"/>
      <c r="FAY99" s="731"/>
      <c r="FAZ99" s="731"/>
      <c r="FBA99" s="731"/>
      <c r="FBB99" s="731"/>
      <c r="FBC99" s="731"/>
      <c r="FBD99" s="731"/>
      <c r="FBE99" s="731"/>
      <c r="FBF99" s="731"/>
      <c r="FBG99" s="731"/>
      <c r="FBH99" s="731"/>
      <c r="FBI99" s="731"/>
      <c r="FBJ99" s="731"/>
      <c r="FBK99" s="731"/>
      <c r="FBL99" s="731"/>
      <c r="FBM99" s="731"/>
      <c r="FBN99" s="731"/>
      <c r="FBO99" s="731"/>
      <c r="FBP99" s="731"/>
      <c r="FBQ99" s="731"/>
      <c r="FBR99" s="731"/>
      <c r="FBS99" s="731"/>
      <c r="FBT99" s="731"/>
      <c r="FBU99" s="731"/>
      <c r="FBV99" s="731"/>
      <c r="FBW99" s="731"/>
      <c r="FBX99" s="731"/>
      <c r="FBY99" s="731"/>
      <c r="FBZ99" s="731"/>
      <c r="FCA99" s="731"/>
      <c r="FCB99" s="731"/>
      <c r="FCC99" s="731"/>
      <c r="FCD99" s="731"/>
      <c r="FCE99" s="731"/>
      <c r="FCF99" s="731"/>
      <c r="FCG99" s="731"/>
      <c r="FCH99" s="731"/>
      <c r="FCI99" s="731"/>
      <c r="FCJ99" s="731"/>
      <c r="FCK99" s="731"/>
      <c r="FCL99" s="731"/>
      <c r="FCM99" s="731"/>
      <c r="FCN99" s="731"/>
      <c r="FCO99" s="731"/>
      <c r="FCP99" s="731"/>
      <c r="FCQ99" s="731"/>
      <c r="FCR99" s="731"/>
      <c r="FCS99" s="731"/>
      <c r="FCT99" s="731"/>
      <c r="FCU99" s="731"/>
      <c r="FCV99" s="731"/>
      <c r="FCW99" s="731"/>
      <c r="FCX99" s="731"/>
      <c r="FCY99" s="731"/>
      <c r="FCZ99" s="731"/>
      <c r="FDA99" s="731"/>
      <c r="FDB99" s="731"/>
      <c r="FDC99" s="731"/>
      <c r="FDD99" s="731"/>
      <c r="FDE99" s="731"/>
      <c r="FDF99" s="731"/>
      <c r="FDG99" s="731"/>
      <c r="FDH99" s="731"/>
      <c r="FDI99" s="731"/>
      <c r="FDJ99" s="731"/>
      <c r="FDK99" s="731"/>
      <c r="FDL99" s="731"/>
      <c r="FDM99" s="731"/>
      <c r="FDN99" s="731"/>
      <c r="FDO99" s="731"/>
      <c r="FDP99" s="731"/>
      <c r="FDQ99" s="731"/>
      <c r="FDR99" s="731"/>
      <c r="FDS99" s="731"/>
      <c r="FDT99" s="731"/>
      <c r="FDU99" s="731"/>
      <c r="FDV99" s="731"/>
      <c r="FDW99" s="731"/>
      <c r="FDX99" s="731"/>
      <c r="FDY99" s="731"/>
      <c r="FDZ99" s="731"/>
      <c r="FEA99" s="731"/>
      <c r="FEB99" s="731"/>
      <c r="FEC99" s="731"/>
      <c r="FED99" s="731"/>
      <c r="FEE99" s="731"/>
      <c r="FEF99" s="731"/>
      <c r="FEG99" s="731"/>
      <c r="FEH99" s="731"/>
      <c r="FEI99" s="731"/>
      <c r="FEJ99" s="731"/>
      <c r="FEK99" s="731"/>
      <c r="FEL99" s="731"/>
      <c r="FEM99" s="731"/>
      <c r="FEN99" s="731"/>
      <c r="FEO99" s="731"/>
      <c r="FEP99" s="731"/>
      <c r="FEQ99" s="731"/>
      <c r="FER99" s="731"/>
      <c r="FES99" s="731"/>
      <c r="FET99" s="731"/>
      <c r="FEU99" s="731"/>
      <c r="FEV99" s="731"/>
      <c r="FEW99" s="731"/>
      <c r="FEX99" s="731"/>
      <c r="FEY99" s="731"/>
      <c r="FEZ99" s="731"/>
      <c r="FFA99" s="731"/>
      <c r="FFB99" s="731"/>
      <c r="FFC99" s="731"/>
      <c r="FFD99" s="731"/>
      <c r="FFE99" s="731"/>
      <c r="FFF99" s="731"/>
      <c r="FFG99" s="731"/>
      <c r="FFH99" s="731"/>
      <c r="FFI99" s="731"/>
      <c r="FFJ99" s="731"/>
      <c r="FFK99" s="731"/>
      <c r="FFL99" s="731"/>
      <c r="FFM99" s="731"/>
      <c r="FFN99" s="731"/>
      <c r="FFO99" s="731"/>
      <c r="FFP99" s="731"/>
      <c r="FFQ99" s="731"/>
      <c r="FFR99" s="731"/>
      <c r="FFS99" s="731"/>
      <c r="FFT99" s="731"/>
      <c r="FFU99" s="731"/>
      <c r="FFV99" s="731"/>
      <c r="FFW99" s="731"/>
      <c r="FFX99" s="731"/>
      <c r="FFY99" s="731"/>
      <c r="FFZ99" s="731"/>
      <c r="FGA99" s="731"/>
      <c r="FGB99" s="731"/>
      <c r="FGC99" s="731"/>
      <c r="FGD99" s="731"/>
      <c r="FGE99" s="731"/>
      <c r="FGF99" s="731"/>
      <c r="FGG99" s="731"/>
      <c r="FGH99" s="731"/>
      <c r="FGI99" s="731"/>
      <c r="FGJ99" s="731"/>
      <c r="FGK99" s="731"/>
      <c r="FGL99" s="731"/>
      <c r="FGM99" s="731"/>
      <c r="FGN99" s="731"/>
      <c r="FGO99" s="731"/>
      <c r="FGP99" s="731"/>
      <c r="FGQ99" s="731"/>
      <c r="FGR99" s="731"/>
      <c r="FGS99" s="731"/>
      <c r="FGT99" s="731"/>
      <c r="FGU99" s="731"/>
      <c r="FGV99" s="731"/>
      <c r="FGW99" s="731"/>
      <c r="FGX99" s="731"/>
      <c r="FGY99" s="731"/>
      <c r="FGZ99" s="731"/>
      <c r="FHA99" s="731"/>
      <c r="FHB99" s="731"/>
      <c r="FHC99" s="731"/>
      <c r="FHD99" s="731"/>
      <c r="FHE99" s="731"/>
      <c r="FHF99" s="731"/>
      <c r="FHG99" s="731"/>
      <c r="FHH99" s="731"/>
      <c r="FHI99" s="731"/>
      <c r="FHJ99" s="731"/>
      <c r="FHK99" s="731"/>
      <c r="FHL99" s="731"/>
      <c r="FHM99" s="731"/>
      <c r="FHN99" s="731"/>
      <c r="FHO99" s="731"/>
      <c r="FHP99" s="731"/>
      <c r="FHQ99" s="731"/>
      <c r="FHR99" s="731"/>
      <c r="FHS99" s="731"/>
      <c r="FHT99" s="731"/>
      <c r="FHU99" s="731"/>
      <c r="FHV99" s="731"/>
      <c r="FHW99" s="731"/>
      <c r="FHX99" s="731"/>
      <c r="FHY99" s="731"/>
      <c r="FHZ99" s="731"/>
      <c r="FIA99" s="731"/>
      <c r="FIB99" s="731"/>
      <c r="FIC99" s="731"/>
      <c r="FID99" s="731"/>
      <c r="FIE99" s="731"/>
      <c r="FIF99" s="731"/>
      <c r="FIG99" s="731"/>
      <c r="FIH99" s="731"/>
      <c r="FII99" s="731"/>
      <c r="FIJ99" s="731"/>
      <c r="FIK99" s="731"/>
      <c r="FIL99" s="731"/>
      <c r="FIM99" s="731"/>
      <c r="FIN99" s="731"/>
      <c r="FIO99" s="731"/>
      <c r="FIP99" s="731"/>
      <c r="FIQ99" s="731"/>
      <c r="FIR99" s="731"/>
      <c r="FIS99" s="731"/>
      <c r="FIT99" s="731"/>
      <c r="FIU99" s="731"/>
      <c r="FIV99" s="731"/>
      <c r="FIW99" s="731"/>
      <c r="FIX99" s="731"/>
      <c r="FIY99" s="731"/>
      <c r="FIZ99" s="731"/>
      <c r="FJA99" s="731"/>
      <c r="FJB99" s="731"/>
      <c r="FJC99" s="731"/>
      <c r="FJD99" s="731"/>
      <c r="FJE99" s="731"/>
      <c r="FJF99" s="731"/>
      <c r="FJG99" s="731"/>
      <c r="FJH99" s="731"/>
      <c r="FJI99" s="731"/>
      <c r="FJJ99" s="731"/>
      <c r="FJK99" s="731"/>
      <c r="FJL99" s="731"/>
      <c r="FJM99" s="731"/>
      <c r="FJN99" s="731"/>
      <c r="FJO99" s="731"/>
      <c r="FJP99" s="731"/>
      <c r="FJQ99" s="731"/>
      <c r="FJR99" s="731"/>
      <c r="FJS99" s="731"/>
      <c r="FJT99" s="731"/>
      <c r="FJU99" s="731"/>
      <c r="FJV99" s="731"/>
      <c r="FJW99" s="731"/>
      <c r="FJX99" s="731"/>
      <c r="FJY99" s="731"/>
      <c r="FJZ99" s="731"/>
      <c r="FKA99" s="731"/>
      <c r="FKB99" s="731"/>
      <c r="FKC99" s="731"/>
      <c r="FKD99" s="731"/>
      <c r="FKE99" s="731"/>
      <c r="FKF99" s="731"/>
      <c r="FKG99" s="731"/>
      <c r="FKH99" s="731"/>
      <c r="FKI99" s="731"/>
      <c r="FKJ99" s="731"/>
      <c r="FKK99" s="731"/>
      <c r="FKL99" s="731"/>
      <c r="FKM99" s="731"/>
      <c r="FKN99" s="731"/>
      <c r="FKO99" s="731"/>
      <c r="FKP99" s="731"/>
      <c r="FKQ99" s="731"/>
      <c r="FKR99" s="731"/>
      <c r="FKS99" s="731"/>
      <c r="FKT99" s="731"/>
      <c r="FKU99" s="731"/>
      <c r="FKV99" s="731"/>
      <c r="FKW99" s="731"/>
      <c r="FKX99" s="731"/>
      <c r="FKY99" s="731"/>
      <c r="FKZ99" s="731"/>
      <c r="FLA99" s="731"/>
      <c r="FLB99" s="731"/>
      <c r="FLC99" s="731"/>
      <c r="FLD99" s="731"/>
      <c r="FLE99" s="731"/>
      <c r="FLF99" s="731"/>
      <c r="FLG99" s="731"/>
      <c r="FLH99" s="731"/>
      <c r="FLI99" s="731"/>
      <c r="FLJ99" s="731"/>
      <c r="FLK99" s="731"/>
      <c r="FLL99" s="731"/>
      <c r="FLM99" s="731"/>
      <c r="FLN99" s="731"/>
      <c r="FLO99" s="731"/>
      <c r="FLP99" s="731"/>
      <c r="FLQ99" s="731"/>
      <c r="FLR99" s="731"/>
      <c r="FLS99" s="731"/>
      <c r="FLT99" s="731"/>
      <c r="FLU99" s="731"/>
      <c r="FLV99" s="731"/>
      <c r="FLW99" s="731"/>
      <c r="FLX99" s="731"/>
      <c r="FLY99" s="731"/>
      <c r="FLZ99" s="731"/>
      <c r="FMA99" s="731"/>
      <c r="FMB99" s="731"/>
      <c r="FMC99" s="731"/>
      <c r="FMD99" s="731"/>
      <c r="FME99" s="731"/>
      <c r="FMF99" s="731"/>
      <c r="FMG99" s="731"/>
      <c r="FMH99" s="731"/>
      <c r="FMI99" s="731"/>
      <c r="FMJ99" s="731"/>
      <c r="FMK99" s="731"/>
      <c r="FML99" s="731"/>
      <c r="FMM99" s="731"/>
      <c r="FMN99" s="731"/>
      <c r="FMO99" s="731"/>
      <c r="FMP99" s="731"/>
      <c r="FMQ99" s="731"/>
      <c r="FMR99" s="731"/>
      <c r="FMS99" s="731"/>
      <c r="FMT99" s="731"/>
      <c r="FMU99" s="731"/>
      <c r="FMV99" s="731"/>
      <c r="FMW99" s="731"/>
      <c r="FMX99" s="731"/>
      <c r="FMY99" s="731"/>
      <c r="FMZ99" s="731"/>
      <c r="FNA99" s="731"/>
      <c r="FNB99" s="731"/>
      <c r="FNC99" s="731"/>
      <c r="FND99" s="731"/>
      <c r="FNE99" s="731"/>
      <c r="FNF99" s="731"/>
      <c r="FNG99" s="731"/>
      <c r="FNH99" s="731"/>
      <c r="FNI99" s="731"/>
      <c r="FNJ99" s="731"/>
      <c r="FNK99" s="731"/>
      <c r="FNL99" s="731"/>
      <c r="FNM99" s="731"/>
      <c r="FNN99" s="731"/>
      <c r="FNO99" s="731"/>
      <c r="FNP99" s="731"/>
      <c r="FNQ99" s="731"/>
      <c r="FNR99" s="731"/>
      <c r="FNS99" s="731"/>
      <c r="FNT99" s="731"/>
      <c r="FNU99" s="731"/>
      <c r="FNV99" s="731"/>
      <c r="FNW99" s="731"/>
      <c r="FNX99" s="731"/>
      <c r="FNY99" s="731"/>
      <c r="FNZ99" s="731"/>
      <c r="FOA99" s="731"/>
      <c r="FOB99" s="731"/>
      <c r="FOC99" s="731"/>
      <c r="FOD99" s="731"/>
      <c r="FOE99" s="731"/>
      <c r="FOF99" s="731"/>
      <c r="FOG99" s="731"/>
      <c r="FOH99" s="731"/>
      <c r="FOI99" s="731"/>
      <c r="FOJ99" s="731"/>
      <c r="FOK99" s="731"/>
      <c r="FOL99" s="731"/>
      <c r="FOM99" s="731"/>
      <c r="FON99" s="731"/>
      <c r="FOO99" s="731"/>
      <c r="FOP99" s="731"/>
      <c r="FOQ99" s="731"/>
      <c r="FOR99" s="731"/>
      <c r="FOS99" s="731"/>
      <c r="FOT99" s="731"/>
      <c r="FOU99" s="731"/>
      <c r="FOV99" s="731"/>
      <c r="FOW99" s="731"/>
      <c r="FOX99" s="731"/>
      <c r="FOY99" s="731"/>
      <c r="FOZ99" s="731"/>
      <c r="FPA99" s="731"/>
      <c r="FPB99" s="731"/>
      <c r="FPC99" s="731"/>
      <c r="FPD99" s="731"/>
      <c r="FPE99" s="731"/>
      <c r="FPF99" s="731"/>
      <c r="FPG99" s="731"/>
      <c r="FPH99" s="731"/>
      <c r="FPI99" s="731"/>
      <c r="FPJ99" s="731"/>
      <c r="FPK99" s="731"/>
      <c r="FPL99" s="731"/>
      <c r="FPM99" s="731"/>
      <c r="FPN99" s="731"/>
      <c r="FPO99" s="731"/>
      <c r="FPP99" s="731"/>
      <c r="FPQ99" s="731"/>
      <c r="FPR99" s="731"/>
      <c r="FPS99" s="731"/>
      <c r="FPT99" s="731"/>
      <c r="FPU99" s="731"/>
      <c r="FPV99" s="731"/>
      <c r="FPW99" s="731"/>
      <c r="FPX99" s="731"/>
      <c r="FPY99" s="731"/>
      <c r="FPZ99" s="731"/>
      <c r="FQA99" s="731"/>
      <c r="FQB99" s="731"/>
      <c r="FQC99" s="731"/>
      <c r="FQD99" s="731"/>
      <c r="FQE99" s="731"/>
      <c r="FQF99" s="731"/>
      <c r="FQG99" s="731"/>
      <c r="FQH99" s="731"/>
      <c r="FQI99" s="731"/>
      <c r="FQJ99" s="731"/>
      <c r="FQK99" s="731"/>
      <c r="FQL99" s="731"/>
      <c r="FQM99" s="731"/>
      <c r="FQN99" s="731"/>
      <c r="FQO99" s="731"/>
      <c r="FQP99" s="731"/>
      <c r="FQQ99" s="731"/>
      <c r="FQR99" s="731"/>
      <c r="FQS99" s="731"/>
      <c r="FQT99" s="731"/>
      <c r="FQU99" s="731"/>
      <c r="FQV99" s="731"/>
      <c r="FQW99" s="731"/>
      <c r="FQX99" s="731"/>
      <c r="FQY99" s="731"/>
      <c r="FQZ99" s="731"/>
      <c r="FRA99" s="731"/>
      <c r="FRB99" s="731"/>
      <c r="FRC99" s="731"/>
      <c r="FRD99" s="731"/>
      <c r="FRE99" s="731"/>
      <c r="FRF99" s="731"/>
      <c r="FRG99" s="731"/>
      <c r="FRH99" s="731"/>
      <c r="FRI99" s="731"/>
      <c r="FRJ99" s="731"/>
      <c r="FRK99" s="731"/>
      <c r="FRL99" s="731"/>
      <c r="FRM99" s="731"/>
      <c r="FRN99" s="731"/>
      <c r="FRO99" s="731"/>
      <c r="FRP99" s="731"/>
      <c r="FRQ99" s="731"/>
      <c r="FRR99" s="731"/>
      <c r="FRS99" s="731"/>
      <c r="FRT99" s="731"/>
      <c r="FRU99" s="731"/>
      <c r="FRV99" s="731"/>
      <c r="FRW99" s="731"/>
      <c r="FRX99" s="731"/>
      <c r="FRY99" s="731"/>
      <c r="FRZ99" s="731"/>
      <c r="FSA99" s="731"/>
      <c r="FSB99" s="731"/>
      <c r="FSC99" s="731"/>
      <c r="FSD99" s="731"/>
      <c r="FSE99" s="731"/>
      <c r="FSF99" s="731"/>
      <c r="FSG99" s="731"/>
      <c r="FSH99" s="731"/>
      <c r="FSI99" s="731"/>
      <c r="FSJ99" s="731"/>
      <c r="FSK99" s="731"/>
      <c r="FSL99" s="731"/>
      <c r="FSM99" s="731"/>
      <c r="FSN99" s="731"/>
      <c r="FSO99" s="731"/>
      <c r="FSP99" s="731"/>
      <c r="FSQ99" s="731"/>
      <c r="FSR99" s="731"/>
      <c r="FSS99" s="731"/>
      <c r="FST99" s="731"/>
      <c r="FSU99" s="731"/>
      <c r="FSV99" s="731"/>
      <c r="FSW99" s="731"/>
      <c r="FSX99" s="731"/>
      <c r="FSY99" s="731"/>
      <c r="FSZ99" s="731"/>
      <c r="FTA99" s="731"/>
      <c r="FTB99" s="731"/>
      <c r="FTC99" s="731"/>
      <c r="FTD99" s="731"/>
      <c r="FTE99" s="731"/>
      <c r="FTF99" s="731"/>
      <c r="FTG99" s="731"/>
      <c r="FTH99" s="731"/>
      <c r="FTI99" s="731"/>
      <c r="FTJ99" s="731"/>
      <c r="FTK99" s="731"/>
      <c r="FTL99" s="731"/>
      <c r="FTM99" s="731"/>
      <c r="FTN99" s="731"/>
      <c r="FTO99" s="731"/>
      <c r="FTP99" s="731"/>
      <c r="FTQ99" s="731"/>
      <c r="FTR99" s="731"/>
      <c r="FTS99" s="731"/>
      <c r="FTT99" s="731"/>
      <c r="FTU99" s="731"/>
      <c r="FTV99" s="731"/>
      <c r="FTW99" s="731"/>
      <c r="FTX99" s="731"/>
      <c r="FTY99" s="731"/>
      <c r="FTZ99" s="731"/>
      <c r="FUA99" s="731"/>
      <c r="FUB99" s="731"/>
      <c r="FUC99" s="731"/>
      <c r="FUD99" s="731"/>
      <c r="FUE99" s="731"/>
      <c r="FUF99" s="731"/>
      <c r="FUG99" s="731"/>
      <c r="FUH99" s="731"/>
      <c r="FUI99" s="731"/>
      <c r="FUJ99" s="731"/>
      <c r="FUK99" s="731"/>
      <c r="FUL99" s="731"/>
      <c r="FUM99" s="731"/>
      <c r="FUN99" s="731"/>
      <c r="FUO99" s="731"/>
      <c r="FUP99" s="731"/>
      <c r="FUQ99" s="731"/>
      <c r="FUR99" s="731"/>
      <c r="FUS99" s="731"/>
      <c r="FUT99" s="731"/>
      <c r="FUU99" s="731"/>
      <c r="FUV99" s="731"/>
      <c r="FUW99" s="731"/>
      <c r="FUX99" s="731"/>
      <c r="FUY99" s="731"/>
      <c r="FUZ99" s="731"/>
      <c r="FVA99" s="731"/>
      <c r="FVB99" s="731"/>
      <c r="FVC99" s="731"/>
      <c r="FVD99" s="731"/>
      <c r="FVE99" s="731"/>
      <c r="FVF99" s="731"/>
      <c r="FVG99" s="731"/>
      <c r="FVH99" s="731"/>
      <c r="FVI99" s="731"/>
      <c r="FVJ99" s="731"/>
      <c r="FVK99" s="731"/>
      <c r="FVL99" s="731"/>
      <c r="FVM99" s="731"/>
      <c r="FVN99" s="731"/>
      <c r="FVO99" s="731"/>
      <c r="FVP99" s="731"/>
      <c r="FVQ99" s="731"/>
      <c r="FVR99" s="731"/>
      <c r="FVS99" s="731"/>
      <c r="FVT99" s="731"/>
      <c r="FVU99" s="731"/>
      <c r="FVV99" s="731"/>
      <c r="FVW99" s="731"/>
      <c r="FVX99" s="731"/>
      <c r="FVY99" s="731"/>
      <c r="FVZ99" s="731"/>
      <c r="FWA99" s="731"/>
      <c r="FWB99" s="731"/>
      <c r="FWC99" s="731"/>
      <c r="FWD99" s="731"/>
      <c r="FWE99" s="731"/>
      <c r="FWF99" s="731"/>
      <c r="FWG99" s="731"/>
      <c r="FWH99" s="731"/>
      <c r="FWI99" s="731"/>
      <c r="FWJ99" s="731"/>
      <c r="FWK99" s="731"/>
      <c r="FWL99" s="731"/>
      <c r="FWM99" s="731"/>
      <c r="FWN99" s="731"/>
      <c r="FWO99" s="731"/>
      <c r="FWP99" s="731"/>
      <c r="FWQ99" s="731"/>
      <c r="FWR99" s="731"/>
      <c r="FWS99" s="731"/>
      <c r="FWT99" s="731"/>
      <c r="FWU99" s="731"/>
      <c r="FWV99" s="731"/>
      <c r="FWW99" s="731"/>
      <c r="FWX99" s="731"/>
      <c r="FWY99" s="731"/>
      <c r="FWZ99" s="731"/>
      <c r="FXA99" s="731"/>
      <c r="FXB99" s="731"/>
      <c r="FXC99" s="731"/>
      <c r="FXD99" s="731"/>
      <c r="FXE99" s="731"/>
      <c r="FXF99" s="731"/>
      <c r="FXG99" s="731"/>
      <c r="FXH99" s="731"/>
      <c r="FXI99" s="731"/>
      <c r="FXJ99" s="731"/>
      <c r="FXK99" s="731"/>
      <c r="FXL99" s="731"/>
      <c r="FXM99" s="731"/>
      <c r="FXN99" s="731"/>
      <c r="FXO99" s="731"/>
      <c r="FXP99" s="731"/>
      <c r="FXQ99" s="731"/>
      <c r="FXR99" s="731"/>
      <c r="FXS99" s="731"/>
      <c r="FXT99" s="731"/>
      <c r="FXU99" s="731"/>
      <c r="FXV99" s="731"/>
      <c r="FXW99" s="731"/>
      <c r="FXX99" s="731"/>
      <c r="FXY99" s="731"/>
      <c r="FXZ99" s="731"/>
      <c r="FYA99" s="731"/>
      <c r="FYB99" s="731"/>
      <c r="FYC99" s="731"/>
      <c r="FYD99" s="731"/>
      <c r="FYE99" s="731"/>
      <c r="FYF99" s="731"/>
      <c r="FYG99" s="731"/>
      <c r="FYH99" s="731"/>
      <c r="FYI99" s="731"/>
      <c r="FYJ99" s="731"/>
      <c r="FYK99" s="731"/>
      <c r="FYL99" s="731"/>
      <c r="FYM99" s="731"/>
      <c r="FYN99" s="731"/>
      <c r="FYO99" s="731"/>
      <c r="FYP99" s="731"/>
      <c r="FYQ99" s="731"/>
      <c r="FYR99" s="731"/>
      <c r="FYS99" s="731"/>
      <c r="FYT99" s="731"/>
      <c r="FYU99" s="731"/>
      <c r="FYV99" s="731"/>
      <c r="FYW99" s="731"/>
      <c r="FYX99" s="731"/>
      <c r="FYY99" s="731"/>
      <c r="FYZ99" s="731"/>
      <c r="FZA99" s="731"/>
      <c r="FZB99" s="731"/>
      <c r="FZC99" s="731"/>
      <c r="FZD99" s="731"/>
      <c r="FZE99" s="731"/>
      <c r="FZF99" s="731"/>
      <c r="FZG99" s="731"/>
      <c r="FZH99" s="731"/>
      <c r="FZI99" s="731"/>
      <c r="FZJ99" s="731"/>
      <c r="FZK99" s="731"/>
      <c r="FZL99" s="731"/>
      <c r="FZM99" s="731"/>
      <c r="FZN99" s="731"/>
      <c r="FZO99" s="731"/>
      <c r="FZP99" s="731"/>
      <c r="FZQ99" s="731"/>
      <c r="FZR99" s="731"/>
      <c r="FZS99" s="731"/>
      <c r="FZT99" s="731"/>
      <c r="FZU99" s="731"/>
      <c r="FZV99" s="731"/>
      <c r="FZW99" s="731"/>
      <c r="FZX99" s="731"/>
      <c r="FZY99" s="731"/>
      <c r="FZZ99" s="731"/>
      <c r="GAA99" s="731"/>
      <c r="GAB99" s="731"/>
      <c r="GAC99" s="731"/>
      <c r="GAD99" s="731"/>
      <c r="GAE99" s="731"/>
      <c r="GAF99" s="731"/>
      <c r="GAG99" s="731"/>
      <c r="GAH99" s="731"/>
      <c r="GAI99" s="731"/>
      <c r="GAJ99" s="731"/>
      <c r="GAK99" s="731"/>
      <c r="GAL99" s="731"/>
      <c r="GAM99" s="731"/>
      <c r="GAN99" s="731"/>
      <c r="GAO99" s="731"/>
      <c r="GAP99" s="731"/>
      <c r="GAQ99" s="731"/>
      <c r="GAR99" s="731"/>
      <c r="GAS99" s="731"/>
      <c r="GAT99" s="731"/>
      <c r="GAU99" s="731"/>
      <c r="GAV99" s="731"/>
      <c r="GAW99" s="731"/>
      <c r="GAX99" s="731"/>
      <c r="GAY99" s="731"/>
      <c r="GAZ99" s="731"/>
      <c r="GBA99" s="731"/>
      <c r="GBB99" s="731"/>
      <c r="GBC99" s="731"/>
      <c r="GBD99" s="731"/>
      <c r="GBE99" s="731"/>
      <c r="GBF99" s="731"/>
      <c r="GBG99" s="731"/>
      <c r="GBH99" s="731"/>
      <c r="GBI99" s="731"/>
      <c r="GBJ99" s="731"/>
      <c r="GBK99" s="731"/>
      <c r="GBL99" s="731"/>
      <c r="GBM99" s="731"/>
      <c r="GBN99" s="731"/>
      <c r="GBO99" s="731"/>
      <c r="GBP99" s="731"/>
      <c r="GBQ99" s="731"/>
      <c r="GBR99" s="731"/>
      <c r="GBS99" s="731"/>
      <c r="GBT99" s="731"/>
      <c r="GBU99" s="731"/>
      <c r="GBV99" s="731"/>
      <c r="GBW99" s="731"/>
      <c r="GBX99" s="731"/>
      <c r="GBY99" s="731"/>
      <c r="GBZ99" s="731"/>
      <c r="GCA99" s="731"/>
      <c r="GCB99" s="731"/>
      <c r="GCC99" s="731"/>
      <c r="GCD99" s="731"/>
      <c r="GCE99" s="731"/>
      <c r="GCF99" s="731"/>
      <c r="GCG99" s="731"/>
      <c r="GCH99" s="731"/>
      <c r="GCI99" s="731"/>
      <c r="GCJ99" s="731"/>
      <c r="GCK99" s="731"/>
      <c r="GCL99" s="731"/>
      <c r="GCM99" s="731"/>
      <c r="GCN99" s="731"/>
      <c r="GCO99" s="731"/>
      <c r="GCP99" s="731"/>
      <c r="GCQ99" s="731"/>
      <c r="GCR99" s="731"/>
      <c r="GCS99" s="731"/>
      <c r="GCT99" s="731"/>
      <c r="GCU99" s="731"/>
      <c r="GCV99" s="731"/>
      <c r="GCW99" s="731"/>
      <c r="GCX99" s="731"/>
      <c r="GCY99" s="731"/>
      <c r="GCZ99" s="731"/>
      <c r="GDA99" s="731"/>
      <c r="GDB99" s="731"/>
      <c r="GDC99" s="731"/>
      <c r="GDD99" s="731"/>
      <c r="GDE99" s="731"/>
      <c r="GDF99" s="731"/>
      <c r="GDG99" s="731"/>
      <c r="GDH99" s="731"/>
      <c r="GDI99" s="731"/>
      <c r="GDJ99" s="731"/>
      <c r="GDK99" s="731"/>
      <c r="GDL99" s="731"/>
      <c r="GDM99" s="731"/>
      <c r="GDN99" s="731"/>
      <c r="GDO99" s="731"/>
      <c r="GDP99" s="731"/>
      <c r="GDQ99" s="731"/>
      <c r="GDR99" s="731"/>
      <c r="GDS99" s="731"/>
      <c r="GDT99" s="731"/>
      <c r="GDU99" s="731"/>
      <c r="GDV99" s="731"/>
      <c r="GDW99" s="731"/>
      <c r="GDX99" s="731"/>
      <c r="GDY99" s="731"/>
      <c r="GDZ99" s="731"/>
      <c r="GEA99" s="731"/>
      <c r="GEB99" s="731"/>
      <c r="GEC99" s="731"/>
      <c r="GED99" s="731"/>
      <c r="GEE99" s="731"/>
      <c r="GEF99" s="731"/>
      <c r="GEG99" s="731"/>
      <c r="GEH99" s="731"/>
      <c r="GEI99" s="731"/>
      <c r="GEJ99" s="731"/>
      <c r="GEK99" s="731"/>
      <c r="GEL99" s="731"/>
      <c r="GEM99" s="731"/>
      <c r="GEN99" s="731"/>
      <c r="GEO99" s="731"/>
      <c r="GEP99" s="731"/>
      <c r="GEQ99" s="731"/>
      <c r="GER99" s="731"/>
      <c r="GES99" s="731"/>
      <c r="GET99" s="731"/>
      <c r="GEU99" s="731"/>
      <c r="GEV99" s="731"/>
      <c r="GEW99" s="731"/>
      <c r="GEX99" s="731"/>
      <c r="GEY99" s="731"/>
      <c r="GEZ99" s="731"/>
      <c r="GFA99" s="731"/>
      <c r="GFB99" s="731"/>
      <c r="GFC99" s="731"/>
      <c r="GFD99" s="731"/>
      <c r="GFE99" s="731"/>
      <c r="GFF99" s="731"/>
      <c r="GFG99" s="731"/>
      <c r="GFH99" s="731"/>
      <c r="GFI99" s="731"/>
      <c r="GFJ99" s="731"/>
      <c r="GFK99" s="731"/>
      <c r="GFL99" s="731"/>
      <c r="GFM99" s="731"/>
      <c r="GFN99" s="731"/>
      <c r="GFO99" s="731"/>
      <c r="GFP99" s="731"/>
      <c r="GFQ99" s="731"/>
      <c r="GFR99" s="731"/>
      <c r="GFS99" s="731"/>
      <c r="GFT99" s="731"/>
      <c r="GFU99" s="731"/>
      <c r="GFV99" s="731"/>
      <c r="GFW99" s="731"/>
      <c r="GFX99" s="731"/>
      <c r="GFY99" s="731"/>
      <c r="GFZ99" s="731"/>
      <c r="GGA99" s="731"/>
      <c r="GGB99" s="731"/>
      <c r="GGC99" s="731"/>
      <c r="GGD99" s="731"/>
      <c r="GGE99" s="731"/>
      <c r="GGF99" s="731"/>
      <c r="GGG99" s="731"/>
      <c r="GGH99" s="731"/>
      <c r="GGI99" s="731"/>
      <c r="GGJ99" s="731"/>
      <c r="GGK99" s="731"/>
      <c r="GGL99" s="731"/>
      <c r="GGM99" s="731"/>
      <c r="GGN99" s="731"/>
      <c r="GGO99" s="731"/>
      <c r="GGP99" s="731"/>
      <c r="GGQ99" s="731"/>
      <c r="GGR99" s="731"/>
      <c r="GGS99" s="731"/>
      <c r="GGT99" s="731"/>
      <c r="GGU99" s="731"/>
      <c r="GGV99" s="731"/>
      <c r="GGW99" s="731"/>
      <c r="GGX99" s="731"/>
      <c r="GGY99" s="731"/>
      <c r="GGZ99" s="731"/>
      <c r="GHA99" s="731"/>
      <c r="GHB99" s="731"/>
      <c r="GHC99" s="731"/>
      <c r="GHD99" s="731"/>
      <c r="GHE99" s="731"/>
      <c r="GHF99" s="731"/>
      <c r="GHG99" s="731"/>
      <c r="GHH99" s="731"/>
      <c r="GHI99" s="731"/>
      <c r="GHJ99" s="731"/>
      <c r="GHK99" s="731"/>
      <c r="GHL99" s="731"/>
      <c r="GHM99" s="731"/>
      <c r="GHN99" s="731"/>
      <c r="GHO99" s="731"/>
      <c r="GHP99" s="731"/>
      <c r="GHQ99" s="731"/>
      <c r="GHR99" s="731"/>
      <c r="GHS99" s="731"/>
      <c r="GHT99" s="731"/>
      <c r="GHU99" s="731"/>
      <c r="GHV99" s="731"/>
      <c r="GHW99" s="731"/>
      <c r="GHX99" s="731"/>
      <c r="GHY99" s="731"/>
      <c r="GHZ99" s="731"/>
      <c r="GIA99" s="731"/>
      <c r="GIB99" s="731"/>
      <c r="GIC99" s="731"/>
      <c r="GID99" s="731"/>
      <c r="GIE99" s="731"/>
      <c r="GIF99" s="731"/>
      <c r="GIG99" s="731"/>
      <c r="GIH99" s="731"/>
      <c r="GII99" s="731"/>
      <c r="GIJ99" s="731"/>
      <c r="GIK99" s="731"/>
      <c r="GIL99" s="731"/>
      <c r="GIM99" s="731"/>
      <c r="GIN99" s="731"/>
      <c r="GIO99" s="731"/>
      <c r="GIP99" s="731"/>
      <c r="GIQ99" s="731"/>
      <c r="GIR99" s="731"/>
      <c r="GIS99" s="731"/>
      <c r="GIT99" s="731"/>
      <c r="GIU99" s="731"/>
      <c r="GIV99" s="731"/>
      <c r="GIW99" s="731"/>
      <c r="GIX99" s="731"/>
      <c r="GIY99" s="731"/>
      <c r="GIZ99" s="731"/>
      <c r="GJA99" s="731"/>
      <c r="GJB99" s="731"/>
      <c r="GJC99" s="731"/>
      <c r="GJD99" s="731"/>
      <c r="GJE99" s="731"/>
      <c r="GJF99" s="731"/>
      <c r="GJG99" s="731"/>
      <c r="GJH99" s="731"/>
      <c r="GJI99" s="731"/>
      <c r="GJJ99" s="731"/>
      <c r="GJK99" s="731"/>
      <c r="GJL99" s="731"/>
      <c r="GJM99" s="731"/>
      <c r="GJN99" s="731"/>
      <c r="GJO99" s="731"/>
      <c r="GJP99" s="731"/>
      <c r="GJQ99" s="731"/>
      <c r="GJR99" s="731"/>
      <c r="GJS99" s="731"/>
      <c r="GJT99" s="731"/>
      <c r="GJU99" s="731"/>
      <c r="GJV99" s="731"/>
      <c r="GJW99" s="731"/>
      <c r="GJX99" s="731"/>
      <c r="GJY99" s="731"/>
      <c r="GJZ99" s="731"/>
      <c r="GKA99" s="731"/>
      <c r="GKB99" s="731"/>
      <c r="GKC99" s="731"/>
      <c r="GKD99" s="731"/>
      <c r="GKE99" s="731"/>
      <c r="GKF99" s="731"/>
      <c r="GKG99" s="731"/>
      <c r="GKH99" s="731"/>
      <c r="GKI99" s="731"/>
      <c r="GKJ99" s="731"/>
      <c r="GKK99" s="731"/>
      <c r="GKL99" s="731"/>
      <c r="GKM99" s="731"/>
      <c r="GKN99" s="731"/>
      <c r="GKO99" s="731"/>
      <c r="GKP99" s="731"/>
      <c r="GKQ99" s="731"/>
      <c r="GKR99" s="731"/>
      <c r="GKS99" s="731"/>
      <c r="GKT99" s="731"/>
      <c r="GKU99" s="731"/>
      <c r="GKV99" s="731"/>
      <c r="GKW99" s="731"/>
      <c r="GKX99" s="731"/>
      <c r="GKY99" s="731"/>
      <c r="GKZ99" s="731"/>
      <c r="GLA99" s="731"/>
      <c r="GLB99" s="731"/>
      <c r="GLC99" s="731"/>
      <c r="GLD99" s="731"/>
      <c r="GLE99" s="731"/>
      <c r="GLF99" s="731"/>
      <c r="GLG99" s="731"/>
      <c r="GLH99" s="731"/>
      <c r="GLI99" s="731"/>
      <c r="GLJ99" s="731"/>
      <c r="GLK99" s="731"/>
      <c r="GLL99" s="731"/>
      <c r="GLM99" s="731"/>
      <c r="GLN99" s="731"/>
      <c r="GLO99" s="731"/>
      <c r="GLP99" s="731"/>
      <c r="GLQ99" s="731"/>
      <c r="GLR99" s="731"/>
      <c r="GLS99" s="731"/>
      <c r="GLT99" s="731"/>
      <c r="GLU99" s="731"/>
      <c r="GLV99" s="731"/>
      <c r="GLW99" s="731"/>
      <c r="GLX99" s="731"/>
      <c r="GLY99" s="731"/>
      <c r="GLZ99" s="731"/>
      <c r="GMA99" s="731"/>
      <c r="GMB99" s="731"/>
      <c r="GMC99" s="731"/>
      <c r="GMD99" s="731"/>
      <c r="GME99" s="731"/>
      <c r="GMF99" s="731"/>
      <c r="GMG99" s="731"/>
      <c r="GMH99" s="731"/>
      <c r="GMI99" s="731"/>
      <c r="GMJ99" s="731"/>
      <c r="GMK99" s="731"/>
      <c r="GML99" s="731"/>
      <c r="GMM99" s="731"/>
      <c r="GMN99" s="731"/>
      <c r="GMO99" s="731"/>
      <c r="GMP99" s="731"/>
      <c r="GMQ99" s="731"/>
      <c r="GMR99" s="731"/>
      <c r="GMS99" s="731"/>
      <c r="GMT99" s="731"/>
      <c r="GMU99" s="731"/>
      <c r="GMV99" s="731"/>
      <c r="GMW99" s="731"/>
      <c r="GMX99" s="731"/>
      <c r="GMY99" s="731"/>
      <c r="GMZ99" s="731"/>
      <c r="GNA99" s="731"/>
      <c r="GNB99" s="731"/>
      <c r="GNC99" s="731"/>
      <c r="GND99" s="731"/>
      <c r="GNE99" s="731"/>
      <c r="GNF99" s="731"/>
      <c r="GNG99" s="731"/>
      <c r="GNH99" s="731"/>
      <c r="GNI99" s="731"/>
      <c r="GNJ99" s="731"/>
      <c r="GNK99" s="731"/>
      <c r="GNL99" s="731"/>
      <c r="GNM99" s="731"/>
      <c r="GNN99" s="731"/>
      <c r="GNO99" s="731"/>
      <c r="GNP99" s="731"/>
      <c r="GNQ99" s="731"/>
      <c r="GNR99" s="731"/>
      <c r="GNS99" s="731"/>
      <c r="GNT99" s="731"/>
      <c r="GNU99" s="731"/>
      <c r="GNV99" s="731"/>
      <c r="GNW99" s="731"/>
      <c r="GNX99" s="731"/>
      <c r="GNY99" s="731"/>
      <c r="GNZ99" s="731"/>
      <c r="GOA99" s="731"/>
      <c r="GOB99" s="731"/>
      <c r="GOC99" s="731"/>
      <c r="GOD99" s="731"/>
      <c r="GOE99" s="731"/>
      <c r="GOF99" s="731"/>
      <c r="GOG99" s="731"/>
      <c r="GOH99" s="731"/>
      <c r="GOI99" s="731"/>
      <c r="GOJ99" s="731"/>
      <c r="GOK99" s="731"/>
      <c r="GOL99" s="731"/>
      <c r="GOM99" s="731"/>
      <c r="GON99" s="731"/>
      <c r="GOO99" s="731"/>
      <c r="GOP99" s="731"/>
      <c r="GOQ99" s="731"/>
      <c r="GOR99" s="731"/>
      <c r="GOS99" s="731"/>
      <c r="GOT99" s="731"/>
      <c r="GOU99" s="731"/>
      <c r="GOV99" s="731"/>
      <c r="GOW99" s="731"/>
      <c r="GOX99" s="731"/>
      <c r="GOY99" s="731"/>
      <c r="GOZ99" s="731"/>
      <c r="GPA99" s="731"/>
      <c r="GPB99" s="731"/>
      <c r="GPC99" s="731"/>
      <c r="GPD99" s="731"/>
      <c r="GPE99" s="731"/>
      <c r="GPF99" s="731"/>
      <c r="GPG99" s="731"/>
      <c r="GPH99" s="731"/>
      <c r="GPI99" s="731"/>
      <c r="GPJ99" s="731"/>
      <c r="GPK99" s="731"/>
      <c r="GPL99" s="731"/>
      <c r="GPM99" s="731"/>
      <c r="GPN99" s="731"/>
      <c r="GPO99" s="731"/>
      <c r="GPP99" s="731"/>
      <c r="GPQ99" s="731"/>
      <c r="GPR99" s="731"/>
      <c r="GPS99" s="731"/>
      <c r="GPT99" s="731"/>
      <c r="GPU99" s="731"/>
      <c r="GPV99" s="731"/>
      <c r="GPW99" s="731"/>
      <c r="GPX99" s="731"/>
      <c r="GPY99" s="731"/>
      <c r="GPZ99" s="731"/>
      <c r="GQA99" s="731"/>
      <c r="GQB99" s="731"/>
      <c r="GQC99" s="731"/>
      <c r="GQD99" s="731"/>
      <c r="GQE99" s="731"/>
      <c r="GQF99" s="731"/>
      <c r="GQG99" s="731"/>
      <c r="GQH99" s="731"/>
      <c r="GQI99" s="731"/>
      <c r="GQJ99" s="731"/>
      <c r="GQK99" s="731"/>
      <c r="GQL99" s="731"/>
      <c r="GQM99" s="731"/>
      <c r="GQN99" s="731"/>
      <c r="GQO99" s="731"/>
      <c r="GQP99" s="731"/>
      <c r="GQQ99" s="731"/>
      <c r="GQR99" s="731"/>
      <c r="GQS99" s="731"/>
      <c r="GQT99" s="731"/>
      <c r="GQU99" s="731"/>
      <c r="GQV99" s="731"/>
      <c r="GQW99" s="731"/>
      <c r="GQX99" s="731"/>
      <c r="GQY99" s="731"/>
      <c r="GQZ99" s="731"/>
      <c r="GRA99" s="731"/>
      <c r="GRB99" s="731"/>
      <c r="GRC99" s="731"/>
      <c r="GRD99" s="731"/>
      <c r="GRE99" s="731"/>
      <c r="GRF99" s="731"/>
      <c r="GRG99" s="731"/>
      <c r="GRH99" s="731"/>
      <c r="GRI99" s="731"/>
      <c r="GRJ99" s="731"/>
      <c r="GRK99" s="731"/>
      <c r="GRL99" s="731"/>
      <c r="GRM99" s="731"/>
      <c r="GRN99" s="731"/>
      <c r="GRO99" s="731"/>
      <c r="GRP99" s="731"/>
      <c r="GRQ99" s="731"/>
      <c r="GRR99" s="731"/>
      <c r="GRS99" s="731"/>
      <c r="GRT99" s="731"/>
      <c r="GRU99" s="731"/>
      <c r="GRV99" s="731"/>
      <c r="GRW99" s="731"/>
      <c r="GRX99" s="731"/>
      <c r="GRY99" s="731"/>
      <c r="GRZ99" s="731"/>
      <c r="GSA99" s="731"/>
      <c r="GSB99" s="731"/>
      <c r="GSC99" s="731"/>
      <c r="GSD99" s="731"/>
      <c r="GSE99" s="731"/>
      <c r="GSF99" s="731"/>
      <c r="GSG99" s="731"/>
      <c r="GSH99" s="731"/>
      <c r="GSI99" s="731"/>
      <c r="GSJ99" s="731"/>
      <c r="GSK99" s="731"/>
      <c r="GSL99" s="731"/>
      <c r="GSM99" s="731"/>
      <c r="GSN99" s="731"/>
      <c r="GSO99" s="731"/>
      <c r="GSP99" s="731"/>
      <c r="GSQ99" s="731"/>
      <c r="GSR99" s="731"/>
      <c r="GSS99" s="731"/>
      <c r="GST99" s="731"/>
      <c r="GSU99" s="731"/>
      <c r="GSV99" s="731"/>
      <c r="GSW99" s="731"/>
      <c r="GSX99" s="731"/>
      <c r="GSY99" s="731"/>
      <c r="GSZ99" s="731"/>
      <c r="GTA99" s="731"/>
      <c r="GTB99" s="731"/>
      <c r="GTC99" s="731"/>
      <c r="GTD99" s="731"/>
      <c r="GTE99" s="731"/>
      <c r="GTF99" s="731"/>
      <c r="GTG99" s="731"/>
      <c r="GTH99" s="731"/>
      <c r="GTI99" s="731"/>
      <c r="GTJ99" s="731"/>
      <c r="GTK99" s="731"/>
      <c r="GTL99" s="731"/>
      <c r="GTM99" s="731"/>
      <c r="GTN99" s="731"/>
      <c r="GTO99" s="731"/>
      <c r="GTP99" s="731"/>
      <c r="GTQ99" s="731"/>
      <c r="GTR99" s="731"/>
      <c r="GTS99" s="731"/>
      <c r="GTT99" s="731"/>
      <c r="GTU99" s="731"/>
      <c r="GTV99" s="731"/>
      <c r="GTW99" s="731"/>
      <c r="GTX99" s="731"/>
      <c r="GTY99" s="731"/>
      <c r="GTZ99" s="731"/>
      <c r="GUA99" s="731"/>
      <c r="GUB99" s="731"/>
      <c r="GUC99" s="731"/>
      <c r="GUD99" s="731"/>
      <c r="GUE99" s="731"/>
      <c r="GUF99" s="731"/>
      <c r="GUG99" s="731"/>
      <c r="GUH99" s="731"/>
      <c r="GUI99" s="731"/>
      <c r="GUJ99" s="731"/>
      <c r="GUK99" s="731"/>
      <c r="GUL99" s="731"/>
      <c r="GUM99" s="731"/>
      <c r="GUN99" s="731"/>
      <c r="GUO99" s="731"/>
      <c r="GUP99" s="731"/>
      <c r="GUQ99" s="731"/>
      <c r="GUR99" s="731"/>
      <c r="GUS99" s="731"/>
      <c r="GUT99" s="731"/>
      <c r="GUU99" s="731"/>
      <c r="GUV99" s="731"/>
      <c r="GUW99" s="731"/>
      <c r="GUX99" s="731"/>
      <c r="GUY99" s="731"/>
      <c r="GUZ99" s="731"/>
      <c r="GVA99" s="731"/>
      <c r="GVB99" s="731"/>
      <c r="GVC99" s="731"/>
      <c r="GVD99" s="731"/>
      <c r="GVE99" s="731"/>
      <c r="GVF99" s="731"/>
      <c r="GVG99" s="731"/>
      <c r="GVH99" s="731"/>
      <c r="GVI99" s="731"/>
      <c r="GVJ99" s="731"/>
      <c r="GVK99" s="731"/>
      <c r="GVL99" s="731"/>
      <c r="GVM99" s="731"/>
      <c r="GVN99" s="731"/>
      <c r="GVO99" s="731"/>
      <c r="GVP99" s="731"/>
      <c r="GVQ99" s="731"/>
      <c r="GVR99" s="731"/>
      <c r="GVS99" s="731"/>
      <c r="GVT99" s="731"/>
      <c r="GVU99" s="731"/>
      <c r="GVV99" s="731"/>
      <c r="GVW99" s="731"/>
      <c r="GVX99" s="731"/>
      <c r="GVY99" s="731"/>
      <c r="GVZ99" s="731"/>
      <c r="GWA99" s="731"/>
      <c r="GWB99" s="731"/>
      <c r="GWC99" s="731"/>
      <c r="GWD99" s="731"/>
      <c r="GWE99" s="731"/>
      <c r="GWF99" s="731"/>
      <c r="GWG99" s="731"/>
      <c r="GWH99" s="731"/>
      <c r="GWI99" s="731"/>
      <c r="GWJ99" s="731"/>
      <c r="GWK99" s="731"/>
      <c r="GWL99" s="731"/>
      <c r="GWM99" s="731"/>
      <c r="GWN99" s="731"/>
      <c r="GWO99" s="731"/>
      <c r="GWP99" s="731"/>
      <c r="GWQ99" s="731"/>
      <c r="GWR99" s="731"/>
      <c r="GWS99" s="731"/>
      <c r="GWT99" s="731"/>
      <c r="GWU99" s="731"/>
      <c r="GWV99" s="731"/>
      <c r="GWW99" s="731"/>
      <c r="GWX99" s="731"/>
      <c r="GWY99" s="731"/>
      <c r="GWZ99" s="731"/>
      <c r="GXA99" s="731"/>
      <c r="GXB99" s="731"/>
      <c r="GXC99" s="731"/>
      <c r="GXD99" s="731"/>
      <c r="GXE99" s="731"/>
      <c r="GXF99" s="731"/>
      <c r="GXG99" s="731"/>
      <c r="GXH99" s="731"/>
      <c r="GXI99" s="731"/>
      <c r="GXJ99" s="731"/>
      <c r="GXK99" s="731"/>
      <c r="GXL99" s="731"/>
      <c r="GXM99" s="731"/>
      <c r="GXN99" s="731"/>
      <c r="GXO99" s="731"/>
      <c r="GXP99" s="731"/>
      <c r="GXQ99" s="731"/>
      <c r="GXR99" s="731"/>
      <c r="GXS99" s="731"/>
      <c r="GXT99" s="731"/>
      <c r="GXU99" s="731"/>
      <c r="GXV99" s="731"/>
      <c r="GXW99" s="731"/>
      <c r="GXX99" s="731"/>
      <c r="GXY99" s="731"/>
      <c r="GXZ99" s="731"/>
      <c r="GYA99" s="731"/>
      <c r="GYB99" s="731"/>
      <c r="GYC99" s="731"/>
      <c r="GYD99" s="731"/>
      <c r="GYE99" s="731"/>
      <c r="GYF99" s="731"/>
      <c r="GYG99" s="731"/>
      <c r="GYH99" s="731"/>
      <c r="GYI99" s="731"/>
      <c r="GYJ99" s="731"/>
      <c r="GYK99" s="731"/>
      <c r="GYL99" s="731"/>
      <c r="GYM99" s="731"/>
      <c r="GYN99" s="731"/>
      <c r="GYO99" s="731"/>
      <c r="GYP99" s="731"/>
      <c r="GYQ99" s="731"/>
      <c r="GYR99" s="731"/>
      <c r="GYS99" s="731"/>
      <c r="GYT99" s="731"/>
      <c r="GYU99" s="731"/>
      <c r="GYV99" s="731"/>
      <c r="GYW99" s="731"/>
      <c r="GYX99" s="731"/>
      <c r="GYY99" s="731"/>
      <c r="GYZ99" s="731"/>
      <c r="GZA99" s="731"/>
      <c r="GZB99" s="731"/>
      <c r="GZC99" s="731"/>
      <c r="GZD99" s="731"/>
      <c r="GZE99" s="731"/>
      <c r="GZF99" s="731"/>
      <c r="GZG99" s="731"/>
      <c r="GZH99" s="731"/>
      <c r="GZI99" s="731"/>
      <c r="GZJ99" s="731"/>
      <c r="GZK99" s="731"/>
      <c r="GZL99" s="731"/>
      <c r="GZM99" s="731"/>
      <c r="GZN99" s="731"/>
      <c r="GZO99" s="731"/>
      <c r="GZP99" s="731"/>
      <c r="GZQ99" s="731"/>
      <c r="GZR99" s="731"/>
      <c r="GZS99" s="731"/>
      <c r="GZT99" s="731"/>
      <c r="GZU99" s="731"/>
      <c r="GZV99" s="731"/>
      <c r="GZW99" s="731"/>
      <c r="GZX99" s="731"/>
      <c r="GZY99" s="731"/>
      <c r="GZZ99" s="731"/>
      <c r="HAA99" s="731"/>
      <c r="HAB99" s="731"/>
      <c r="HAC99" s="731"/>
      <c r="HAD99" s="731"/>
      <c r="HAE99" s="731"/>
      <c r="HAF99" s="731"/>
      <c r="HAG99" s="731"/>
      <c r="HAH99" s="731"/>
      <c r="HAI99" s="731"/>
      <c r="HAJ99" s="731"/>
      <c r="HAK99" s="731"/>
      <c r="HAL99" s="731"/>
      <c r="HAM99" s="731"/>
      <c r="HAN99" s="731"/>
      <c r="HAO99" s="731"/>
      <c r="HAP99" s="731"/>
      <c r="HAQ99" s="731"/>
      <c r="HAR99" s="731"/>
      <c r="HAS99" s="731"/>
      <c r="HAT99" s="731"/>
      <c r="HAU99" s="731"/>
      <c r="HAV99" s="731"/>
      <c r="HAW99" s="731"/>
      <c r="HAX99" s="731"/>
      <c r="HAY99" s="731"/>
      <c r="HAZ99" s="731"/>
      <c r="HBA99" s="731"/>
      <c r="HBB99" s="731"/>
      <c r="HBC99" s="731"/>
      <c r="HBD99" s="731"/>
      <c r="HBE99" s="731"/>
      <c r="HBF99" s="731"/>
      <c r="HBG99" s="731"/>
      <c r="HBH99" s="731"/>
      <c r="HBI99" s="731"/>
      <c r="HBJ99" s="731"/>
      <c r="HBK99" s="731"/>
      <c r="HBL99" s="731"/>
      <c r="HBM99" s="731"/>
      <c r="HBN99" s="731"/>
      <c r="HBO99" s="731"/>
      <c r="HBP99" s="731"/>
      <c r="HBQ99" s="731"/>
      <c r="HBR99" s="731"/>
      <c r="HBS99" s="731"/>
      <c r="HBT99" s="731"/>
      <c r="HBU99" s="731"/>
      <c r="HBV99" s="731"/>
      <c r="HBW99" s="731"/>
      <c r="HBX99" s="731"/>
      <c r="HBY99" s="731"/>
      <c r="HBZ99" s="731"/>
      <c r="HCA99" s="731"/>
      <c r="HCB99" s="731"/>
      <c r="HCC99" s="731"/>
      <c r="HCD99" s="731"/>
      <c r="HCE99" s="731"/>
      <c r="HCF99" s="731"/>
      <c r="HCG99" s="731"/>
      <c r="HCH99" s="731"/>
      <c r="HCI99" s="731"/>
      <c r="HCJ99" s="731"/>
      <c r="HCK99" s="731"/>
      <c r="HCL99" s="731"/>
      <c r="HCM99" s="731"/>
      <c r="HCN99" s="731"/>
      <c r="HCO99" s="731"/>
      <c r="HCP99" s="731"/>
      <c r="HCQ99" s="731"/>
      <c r="HCR99" s="731"/>
      <c r="HCS99" s="731"/>
      <c r="HCT99" s="731"/>
      <c r="HCU99" s="731"/>
      <c r="HCV99" s="731"/>
      <c r="HCW99" s="731"/>
      <c r="HCX99" s="731"/>
      <c r="HCY99" s="731"/>
      <c r="HCZ99" s="731"/>
      <c r="HDA99" s="731"/>
      <c r="HDB99" s="731"/>
      <c r="HDC99" s="731"/>
      <c r="HDD99" s="731"/>
      <c r="HDE99" s="731"/>
      <c r="HDF99" s="731"/>
      <c r="HDG99" s="731"/>
      <c r="HDH99" s="731"/>
      <c r="HDI99" s="731"/>
      <c r="HDJ99" s="731"/>
      <c r="HDK99" s="731"/>
      <c r="HDL99" s="731"/>
      <c r="HDM99" s="731"/>
      <c r="HDN99" s="731"/>
      <c r="HDO99" s="731"/>
      <c r="HDP99" s="731"/>
      <c r="HDQ99" s="731"/>
      <c r="HDR99" s="731"/>
      <c r="HDS99" s="731"/>
      <c r="HDT99" s="731"/>
      <c r="HDU99" s="731"/>
      <c r="HDV99" s="731"/>
      <c r="HDW99" s="731"/>
      <c r="HDX99" s="731"/>
      <c r="HDY99" s="731"/>
      <c r="HDZ99" s="731"/>
      <c r="HEA99" s="731"/>
      <c r="HEB99" s="731"/>
      <c r="HEC99" s="731"/>
      <c r="HED99" s="731"/>
      <c r="HEE99" s="731"/>
      <c r="HEF99" s="731"/>
      <c r="HEG99" s="731"/>
      <c r="HEH99" s="731"/>
      <c r="HEI99" s="731"/>
      <c r="HEJ99" s="731"/>
      <c r="HEK99" s="731"/>
      <c r="HEL99" s="731"/>
      <c r="HEM99" s="731"/>
      <c r="HEN99" s="731"/>
      <c r="HEO99" s="731"/>
      <c r="HEP99" s="731"/>
      <c r="HEQ99" s="731"/>
      <c r="HER99" s="731"/>
      <c r="HES99" s="731"/>
      <c r="HET99" s="731"/>
      <c r="HEU99" s="731"/>
      <c r="HEV99" s="731"/>
      <c r="HEW99" s="731"/>
      <c r="HEX99" s="731"/>
      <c r="HEY99" s="731"/>
      <c r="HEZ99" s="731"/>
      <c r="HFA99" s="731"/>
      <c r="HFB99" s="731"/>
      <c r="HFC99" s="731"/>
      <c r="HFD99" s="731"/>
      <c r="HFE99" s="731"/>
      <c r="HFF99" s="731"/>
      <c r="HFG99" s="731"/>
      <c r="HFH99" s="731"/>
      <c r="HFI99" s="731"/>
      <c r="HFJ99" s="731"/>
      <c r="HFK99" s="731"/>
      <c r="HFL99" s="731"/>
      <c r="HFM99" s="731"/>
      <c r="HFN99" s="731"/>
      <c r="HFO99" s="731"/>
      <c r="HFP99" s="731"/>
      <c r="HFQ99" s="731"/>
      <c r="HFR99" s="731"/>
      <c r="HFS99" s="731"/>
      <c r="HFT99" s="731"/>
      <c r="HFU99" s="731"/>
      <c r="HFV99" s="731"/>
      <c r="HFW99" s="731"/>
      <c r="HFX99" s="731"/>
      <c r="HFY99" s="731"/>
      <c r="HFZ99" s="731"/>
      <c r="HGA99" s="731"/>
      <c r="HGB99" s="731"/>
      <c r="HGC99" s="731"/>
      <c r="HGD99" s="731"/>
      <c r="HGE99" s="731"/>
      <c r="HGF99" s="731"/>
      <c r="HGG99" s="731"/>
      <c r="HGH99" s="731"/>
      <c r="HGI99" s="731"/>
      <c r="HGJ99" s="731"/>
      <c r="HGK99" s="731"/>
      <c r="HGL99" s="731"/>
      <c r="HGM99" s="731"/>
      <c r="HGN99" s="731"/>
      <c r="HGO99" s="731"/>
      <c r="HGP99" s="731"/>
      <c r="HGQ99" s="731"/>
      <c r="HGR99" s="731"/>
      <c r="HGS99" s="731"/>
      <c r="HGT99" s="731"/>
      <c r="HGU99" s="731"/>
      <c r="HGV99" s="731"/>
      <c r="HGW99" s="731"/>
      <c r="HGX99" s="731"/>
      <c r="HGY99" s="731"/>
      <c r="HGZ99" s="731"/>
      <c r="HHA99" s="731"/>
      <c r="HHB99" s="731"/>
      <c r="HHC99" s="731"/>
      <c r="HHD99" s="731"/>
      <c r="HHE99" s="731"/>
      <c r="HHF99" s="731"/>
      <c r="HHG99" s="731"/>
      <c r="HHH99" s="731"/>
      <c r="HHI99" s="731"/>
      <c r="HHJ99" s="731"/>
      <c r="HHK99" s="731"/>
      <c r="HHL99" s="731"/>
      <c r="HHM99" s="731"/>
      <c r="HHN99" s="731"/>
      <c r="HHO99" s="731"/>
      <c r="HHP99" s="731"/>
      <c r="HHQ99" s="731"/>
      <c r="HHR99" s="731"/>
      <c r="HHS99" s="731"/>
      <c r="HHT99" s="731"/>
      <c r="HHU99" s="731"/>
      <c r="HHV99" s="731"/>
      <c r="HHW99" s="731"/>
      <c r="HHX99" s="731"/>
      <c r="HHY99" s="731"/>
      <c r="HHZ99" s="731"/>
      <c r="HIA99" s="731"/>
      <c r="HIB99" s="731"/>
      <c r="HIC99" s="731"/>
      <c r="HID99" s="731"/>
      <c r="HIE99" s="731"/>
      <c r="HIF99" s="731"/>
      <c r="HIG99" s="731"/>
      <c r="HIH99" s="731"/>
      <c r="HII99" s="731"/>
      <c r="HIJ99" s="731"/>
      <c r="HIK99" s="731"/>
      <c r="HIL99" s="731"/>
      <c r="HIM99" s="731"/>
      <c r="HIN99" s="731"/>
      <c r="HIO99" s="731"/>
      <c r="HIP99" s="731"/>
      <c r="HIQ99" s="731"/>
      <c r="HIR99" s="731"/>
      <c r="HIS99" s="731"/>
      <c r="HIT99" s="731"/>
      <c r="HIU99" s="731"/>
      <c r="HIV99" s="731"/>
      <c r="HIW99" s="731"/>
      <c r="HIX99" s="731"/>
      <c r="HIY99" s="731"/>
      <c r="HIZ99" s="731"/>
      <c r="HJA99" s="731"/>
      <c r="HJB99" s="731"/>
      <c r="HJC99" s="731"/>
      <c r="HJD99" s="731"/>
      <c r="HJE99" s="731"/>
      <c r="HJF99" s="731"/>
      <c r="HJG99" s="731"/>
      <c r="HJH99" s="731"/>
      <c r="HJI99" s="731"/>
      <c r="HJJ99" s="731"/>
      <c r="HJK99" s="731"/>
      <c r="HJL99" s="731"/>
      <c r="HJM99" s="731"/>
      <c r="HJN99" s="731"/>
      <c r="HJO99" s="731"/>
      <c r="HJP99" s="731"/>
      <c r="HJQ99" s="731"/>
      <c r="HJR99" s="731"/>
      <c r="HJS99" s="731"/>
      <c r="HJT99" s="731"/>
      <c r="HJU99" s="731"/>
      <c r="HJV99" s="731"/>
      <c r="HJW99" s="731"/>
      <c r="HJX99" s="731"/>
      <c r="HJY99" s="731"/>
      <c r="HJZ99" s="731"/>
      <c r="HKA99" s="731"/>
      <c r="HKB99" s="731"/>
      <c r="HKC99" s="731"/>
      <c r="HKD99" s="731"/>
      <c r="HKE99" s="731"/>
      <c r="HKF99" s="731"/>
      <c r="HKG99" s="731"/>
      <c r="HKH99" s="731"/>
      <c r="HKI99" s="731"/>
      <c r="HKJ99" s="731"/>
      <c r="HKK99" s="731"/>
      <c r="HKL99" s="731"/>
      <c r="HKM99" s="731"/>
      <c r="HKN99" s="731"/>
      <c r="HKO99" s="731"/>
      <c r="HKP99" s="731"/>
      <c r="HKQ99" s="731"/>
      <c r="HKR99" s="731"/>
      <c r="HKS99" s="731"/>
      <c r="HKT99" s="731"/>
      <c r="HKU99" s="731"/>
      <c r="HKV99" s="731"/>
      <c r="HKW99" s="731"/>
      <c r="HKX99" s="731"/>
      <c r="HKY99" s="731"/>
      <c r="HKZ99" s="731"/>
      <c r="HLA99" s="731"/>
      <c r="HLB99" s="731"/>
      <c r="HLC99" s="731"/>
      <c r="HLD99" s="731"/>
      <c r="HLE99" s="731"/>
      <c r="HLF99" s="731"/>
      <c r="HLG99" s="731"/>
      <c r="HLH99" s="731"/>
      <c r="HLI99" s="731"/>
      <c r="HLJ99" s="731"/>
      <c r="HLK99" s="731"/>
      <c r="HLL99" s="731"/>
      <c r="HLM99" s="731"/>
      <c r="HLN99" s="731"/>
      <c r="HLO99" s="731"/>
      <c r="HLP99" s="731"/>
      <c r="HLQ99" s="731"/>
      <c r="HLR99" s="731"/>
      <c r="HLS99" s="731"/>
      <c r="HLT99" s="731"/>
      <c r="HLU99" s="731"/>
      <c r="HLV99" s="731"/>
      <c r="HLW99" s="731"/>
      <c r="HLX99" s="731"/>
      <c r="HLY99" s="731"/>
      <c r="HLZ99" s="731"/>
      <c r="HMA99" s="731"/>
      <c r="HMB99" s="731"/>
      <c r="HMC99" s="731"/>
      <c r="HMD99" s="731"/>
      <c r="HME99" s="731"/>
      <c r="HMF99" s="731"/>
      <c r="HMG99" s="731"/>
      <c r="HMH99" s="731"/>
      <c r="HMI99" s="731"/>
      <c r="HMJ99" s="731"/>
      <c r="HMK99" s="731"/>
      <c r="HML99" s="731"/>
      <c r="HMM99" s="731"/>
      <c r="HMN99" s="731"/>
      <c r="HMO99" s="731"/>
      <c r="HMP99" s="731"/>
      <c r="HMQ99" s="731"/>
      <c r="HMR99" s="731"/>
      <c r="HMS99" s="731"/>
      <c r="HMT99" s="731"/>
      <c r="HMU99" s="731"/>
      <c r="HMV99" s="731"/>
      <c r="HMW99" s="731"/>
      <c r="HMX99" s="731"/>
      <c r="HMY99" s="731"/>
      <c r="HMZ99" s="731"/>
      <c r="HNA99" s="731"/>
      <c r="HNB99" s="731"/>
      <c r="HNC99" s="731"/>
      <c r="HND99" s="731"/>
      <c r="HNE99" s="731"/>
      <c r="HNF99" s="731"/>
      <c r="HNG99" s="731"/>
      <c r="HNH99" s="731"/>
      <c r="HNI99" s="731"/>
      <c r="HNJ99" s="731"/>
      <c r="HNK99" s="731"/>
      <c r="HNL99" s="731"/>
      <c r="HNM99" s="731"/>
      <c r="HNN99" s="731"/>
      <c r="HNO99" s="731"/>
      <c r="HNP99" s="731"/>
      <c r="HNQ99" s="731"/>
      <c r="HNR99" s="731"/>
      <c r="HNS99" s="731"/>
      <c r="HNT99" s="731"/>
      <c r="HNU99" s="731"/>
      <c r="HNV99" s="731"/>
      <c r="HNW99" s="731"/>
      <c r="HNX99" s="731"/>
      <c r="HNY99" s="731"/>
      <c r="HNZ99" s="731"/>
      <c r="HOA99" s="731"/>
      <c r="HOB99" s="731"/>
      <c r="HOC99" s="731"/>
      <c r="HOD99" s="731"/>
      <c r="HOE99" s="731"/>
      <c r="HOF99" s="731"/>
      <c r="HOG99" s="731"/>
      <c r="HOH99" s="731"/>
      <c r="HOI99" s="731"/>
      <c r="HOJ99" s="731"/>
      <c r="HOK99" s="731"/>
      <c r="HOL99" s="731"/>
      <c r="HOM99" s="731"/>
      <c r="HON99" s="731"/>
      <c r="HOO99" s="731"/>
      <c r="HOP99" s="731"/>
      <c r="HOQ99" s="731"/>
      <c r="HOR99" s="731"/>
      <c r="HOS99" s="731"/>
      <c r="HOT99" s="731"/>
      <c r="HOU99" s="731"/>
      <c r="HOV99" s="731"/>
      <c r="HOW99" s="731"/>
      <c r="HOX99" s="731"/>
      <c r="HOY99" s="731"/>
      <c r="HOZ99" s="731"/>
      <c r="HPA99" s="731"/>
      <c r="HPB99" s="731"/>
      <c r="HPC99" s="731"/>
      <c r="HPD99" s="731"/>
      <c r="HPE99" s="731"/>
      <c r="HPF99" s="731"/>
      <c r="HPG99" s="731"/>
      <c r="HPH99" s="731"/>
      <c r="HPI99" s="731"/>
      <c r="HPJ99" s="731"/>
      <c r="HPK99" s="731"/>
      <c r="HPL99" s="731"/>
      <c r="HPM99" s="731"/>
      <c r="HPN99" s="731"/>
      <c r="HPO99" s="731"/>
      <c r="HPP99" s="731"/>
      <c r="HPQ99" s="731"/>
      <c r="HPR99" s="731"/>
      <c r="HPS99" s="731"/>
      <c r="HPT99" s="731"/>
      <c r="HPU99" s="731"/>
      <c r="HPV99" s="731"/>
      <c r="HPW99" s="731"/>
      <c r="HPX99" s="731"/>
      <c r="HPY99" s="731"/>
      <c r="HPZ99" s="731"/>
      <c r="HQA99" s="731"/>
      <c r="HQB99" s="731"/>
      <c r="HQC99" s="731"/>
      <c r="HQD99" s="731"/>
      <c r="HQE99" s="731"/>
      <c r="HQF99" s="731"/>
      <c r="HQG99" s="731"/>
      <c r="HQH99" s="731"/>
      <c r="HQI99" s="731"/>
      <c r="HQJ99" s="731"/>
      <c r="HQK99" s="731"/>
      <c r="HQL99" s="731"/>
      <c r="HQM99" s="731"/>
      <c r="HQN99" s="731"/>
      <c r="HQO99" s="731"/>
      <c r="HQP99" s="731"/>
      <c r="HQQ99" s="731"/>
      <c r="HQR99" s="731"/>
      <c r="HQS99" s="731"/>
      <c r="HQT99" s="731"/>
      <c r="HQU99" s="731"/>
      <c r="HQV99" s="731"/>
      <c r="HQW99" s="731"/>
      <c r="HQX99" s="731"/>
      <c r="HQY99" s="731"/>
      <c r="HQZ99" s="731"/>
      <c r="HRA99" s="731"/>
      <c r="HRB99" s="731"/>
      <c r="HRC99" s="731"/>
      <c r="HRD99" s="731"/>
      <c r="HRE99" s="731"/>
      <c r="HRF99" s="731"/>
      <c r="HRG99" s="731"/>
      <c r="HRH99" s="731"/>
      <c r="HRI99" s="731"/>
      <c r="HRJ99" s="731"/>
      <c r="HRK99" s="731"/>
      <c r="HRL99" s="731"/>
      <c r="HRM99" s="731"/>
      <c r="HRN99" s="731"/>
      <c r="HRO99" s="731"/>
      <c r="HRP99" s="731"/>
      <c r="HRQ99" s="731"/>
      <c r="HRR99" s="731"/>
      <c r="HRS99" s="731"/>
      <c r="HRT99" s="731"/>
      <c r="HRU99" s="731"/>
      <c r="HRV99" s="731"/>
      <c r="HRW99" s="731"/>
      <c r="HRX99" s="731"/>
      <c r="HRY99" s="731"/>
      <c r="HRZ99" s="731"/>
      <c r="HSA99" s="731"/>
      <c r="HSB99" s="731"/>
      <c r="HSC99" s="731"/>
      <c r="HSD99" s="731"/>
      <c r="HSE99" s="731"/>
      <c r="HSF99" s="731"/>
      <c r="HSG99" s="731"/>
      <c r="HSH99" s="731"/>
      <c r="HSI99" s="731"/>
      <c r="HSJ99" s="731"/>
      <c r="HSK99" s="731"/>
      <c r="HSL99" s="731"/>
      <c r="HSM99" s="731"/>
      <c r="HSN99" s="731"/>
      <c r="HSO99" s="731"/>
      <c r="HSP99" s="731"/>
      <c r="HSQ99" s="731"/>
      <c r="HSR99" s="731"/>
      <c r="HSS99" s="731"/>
      <c r="HST99" s="731"/>
      <c r="HSU99" s="731"/>
      <c r="HSV99" s="731"/>
      <c r="HSW99" s="731"/>
      <c r="HSX99" s="731"/>
      <c r="HSY99" s="731"/>
      <c r="HSZ99" s="731"/>
      <c r="HTA99" s="731"/>
      <c r="HTB99" s="731"/>
      <c r="HTC99" s="731"/>
      <c r="HTD99" s="731"/>
      <c r="HTE99" s="731"/>
      <c r="HTF99" s="731"/>
      <c r="HTG99" s="731"/>
      <c r="HTH99" s="731"/>
      <c r="HTI99" s="731"/>
      <c r="HTJ99" s="731"/>
      <c r="HTK99" s="731"/>
      <c r="HTL99" s="731"/>
      <c r="HTM99" s="731"/>
      <c r="HTN99" s="731"/>
      <c r="HTO99" s="731"/>
      <c r="HTP99" s="731"/>
      <c r="HTQ99" s="731"/>
      <c r="HTR99" s="731"/>
      <c r="HTS99" s="731"/>
      <c r="HTT99" s="731"/>
      <c r="HTU99" s="731"/>
      <c r="HTV99" s="731"/>
      <c r="HTW99" s="731"/>
      <c r="HTX99" s="731"/>
      <c r="HTY99" s="731"/>
      <c r="HTZ99" s="731"/>
      <c r="HUA99" s="731"/>
      <c r="HUB99" s="731"/>
      <c r="HUC99" s="731"/>
      <c r="HUD99" s="731"/>
      <c r="HUE99" s="731"/>
      <c r="HUF99" s="731"/>
      <c r="HUG99" s="731"/>
      <c r="HUH99" s="731"/>
      <c r="HUI99" s="731"/>
      <c r="HUJ99" s="731"/>
      <c r="HUK99" s="731"/>
      <c r="HUL99" s="731"/>
      <c r="HUM99" s="731"/>
      <c r="HUN99" s="731"/>
      <c r="HUO99" s="731"/>
      <c r="HUP99" s="731"/>
      <c r="HUQ99" s="731"/>
      <c r="HUR99" s="731"/>
      <c r="HUS99" s="731"/>
      <c r="HUT99" s="731"/>
      <c r="HUU99" s="731"/>
      <c r="HUV99" s="731"/>
      <c r="HUW99" s="731"/>
      <c r="HUX99" s="731"/>
      <c r="HUY99" s="731"/>
      <c r="HUZ99" s="731"/>
      <c r="HVA99" s="731"/>
      <c r="HVB99" s="731"/>
      <c r="HVC99" s="731"/>
      <c r="HVD99" s="731"/>
      <c r="HVE99" s="731"/>
      <c r="HVF99" s="731"/>
      <c r="HVG99" s="731"/>
      <c r="HVH99" s="731"/>
      <c r="HVI99" s="731"/>
      <c r="HVJ99" s="731"/>
      <c r="HVK99" s="731"/>
      <c r="HVL99" s="731"/>
      <c r="HVM99" s="731"/>
      <c r="HVN99" s="731"/>
      <c r="HVO99" s="731"/>
      <c r="HVP99" s="731"/>
      <c r="HVQ99" s="731"/>
      <c r="HVR99" s="731"/>
      <c r="HVS99" s="731"/>
      <c r="HVT99" s="731"/>
      <c r="HVU99" s="731"/>
      <c r="HVV99" s="731"/>
      <c r="HVW99" s="731"/>
      <c r="HVX99" s="731"/>
      <c r="HVY99" s="731"/>
      <c r="HVZ99" s="731"/>
      <c r="HWA99" s="731"/>
      <c r="HWB99" s="731"/>
      <c r="HWC99" s="731"/>
      <c r="HWD99" s="731"/>
      <c r="HWE99" s="731"/>
      <c r="HWF99" s="731"/>
      <c r="HWG99" s="731"/>
      <c r="HWH99" s="731"/>
      <c r="HWI99" s="731"/>
      <c r="HWJ99" s="731"/>
      <c r="HWK99" s="731"/>
      <c r="HWL99" s="731"/>
      <c r="HWM99" s="731"/>
      <c r="HWN99" s="731"/>
      <c r="HWO99" s="731"/>
      <c r="HWP99" s="731"/>
      <c r="HWQ99" s="731"/>
      <c r="HWR99" s="731"/>
      <c r="HWS99" s="731"/>
      <c r="HWT99" s="731"/>
      <c r="HWU99" s="731"/>
      <c r="HWV99" s="731"/>
      <c r="HWW99" s="731"/>
      <c r="HWX99" s="731"/>
      <c r="HWY99" s="731"/>
      <c r="HWZ99" s="731"/>
      <c r="HXA99" s="731"/>
      <c r="HXB99" s="731"/>
      <c r="HXC99" s="731"/>
      <c r="HXD99" s="731"/>
      <c r="HXE99" s="731"/>
      <c r="HXF99" s="731"/>
      <c r="HXG99" s="731"/>
      <c r="HXH99" s="731"/>
      <c r="HXI99" s="731"/>
      <c r="HXJ99" s="731"/>
      <c r="HXK99" s="731"/>
      <c r="HXL99" s="731"/>
      <c r="HXM99" s="731"/>
      <c r="HXN99" s="731"/>
      <c r="HXO99" s="731"/>
      <c r="HXP99" s="731"/>
      <c r="HXQ99" s="731"/>
      <c r="HXR99" s="731"/>
      <c r="HXS99" s="731"/>
      <c r="HXT99" s="731"/>
      <c r="HXU99" s="731"/>
      <c r="HXV99" s="731"/>
      <c r="HXW99" s="731"/>
      <c r="HXX99" s="731"/>
      <c r="HXY99" s="731"/>
      <c r="HXZ99" s="731"/>
      <c r="HYA99" s="731"/>
      <c r="HYB99" s="731"/>
      <c r="HYC99" s="731"/>
      <c r="HYD99" s="731"/>
      <c r="HYE99" s="731"/>
      <c r="HYF99" s="731"/>
      <c r="HYG99" s="731"/>
      <c r="HYH99" s="731"/>
      <c r="HYI99" s="731"/>
      <c r="HYJ99" s="731"/>
      <c r="HYK99" s="731"/>
      <c r="HYL99" s="731"/>
      <c r="HYM99" s="731"/>
      <c r="HYN99" s="731"/>
      <c r="HYO99" s="731"/>
      <c r="HYP99" s="731"/>
      <c r="HYQ99" s="731"/>
      <c r="HYR99" s="731"/>
      <c r="HYS99" s="731"/>
      <c r="HYT99" s="731"/>
      <c r="HYU99" s="731"/>
      <c r="HYV99" s="731"/>
      <c r="HYW99" s="731"/>
      <c r="HYX99" s="731"/>
      <c r="HYY99" s="731"/>
      <c r="HYZ99" s="731"/>
      <c r="HZA99" s="731"/>
      <c r="HZB99" s="731"/>
      <c r="HZC99" s="731"/>
      <c r="HZD99" s="731"/>
      <c r="HZE99" s="731"/>
      <c r="HZF99" s="731"/>
      <c r="HZG99" s="731"/>
      <c r="HZH99" s="731"/>
      <c r="HZI99" s="731"/>
      <c r="HZJ99" s="731"/>
      <c r="HZK99" s="731"/>
      <c r="HZL99" s="731"/>
      <c r="HZM99" s="731"/>
      <c r="HZN99" s="731"/>
      <c r="HZO99" s="731"/>
      <c r="HZP99" s="731"/>
      <c r="HZQ99" s="731"/>
      <c r="HZR99" s="731"/>
      <c r="HZS99" s="731"/>
      <c r="HZT99" s="731"/>
      <c r="HZU99" s="731"/>
      <c r="HZV99" s="731"/>
      <c r="HZW99" s="731"/>
      <c r="HZX99" s="731"/>
      <c r="HZY99" s="731"/>
      <c r="HZZ99" s="731"/>
      <c r="IAA99" s="731"/>
      <c r="IAB99" s="731"/>
      <c r="IAC99" s="731"/>
      <c r="IAD99" s="731"/>
      <c r="IAE99" s="731"/>
      <c r="IAF99" s="731"/>
      <c r="IAG99" s="731"/>
      <c r="IAH99" s="731"/>
      <c r="IAI99" s="731"/>
      <c r="IAJ99" s="731"/>
      <c r="IAK99" s="731"/>
      <c r="IAL99" s="731"/>
      <c r="IAM99" s="731"/>
      <c r="IAN99" s="731"/>
      <c r="IAO99" s="731"/>
      <c r="IAP99" s="731"/>
      <c r="IAQ99" s="731"/>
      <c r="IAR99" s="731"/>
      <c r="IAS99" s="731"/>
      <c r="IAT99" s="731"/>
      <c r="IAU99" s="731"/>
      <c r="IAV99" s="731"/>
      <c r="IAW99" s="731"/>
      <c r="IAX99" s="731"/>
      <c r="IAY99" s="731"/>
      <c r="IAZ99" s="731"/>
      <c r="IBA99" s="731"/>
      <c r="IBB99" s="731"/>
      <c r="IBC99" s="731"/>
      <c r="IBD99" s="731"/>
      <c r="IBE99" s="731"/>
      <c r="IBF99" s="731"/>
      <c r="IBG99" s="731"/>
      <c r="IBH99" s="731"/>
      <c r="IBI99" s="731"/>
      <c r="IBJ99" s="731"/>
      <c r="IBK99" s="731"/>
      <c r="IBL99" s="731"/>
      <c r="IBM99" s="731"/>
      <c r="IBN99" s="731"/>
      <c r="IBO99" s="731"/>
      <c r="IBP99" s="731"/>
      <c r="IBQ99" s="731"/>
      <c r="IBR99" s="731"/>
      <c r="IBS99" s="731"/>
      <c r="IBT99" s="731"/>
      <c r="IBU99" s="731"/>
      <c r="IBV99" s="731"/>
      <c r="IBW99" s="731"/>
      <c r="IBX99" s="731"/>
      <c r="IBY99" s="731"/>
      <c r="IBZ99" s="731"/>
      <c r="ICA99" s="731"/>
      <c r="ICB99" s="731"/>
      <c r="ICC99" s="731"/>
      <c r="ICD99" s="731"/>
      <c r="ICE99" s="731"/>
      <c r="ICF99" s="731"/>
      <c r="ICG99" s="731"/>
      <c r="ICH99" s="731"/>
      <c r="ICI99" s="731"/>
      <c r="ICJ99" s="731"/>
      <c r="ICK99" s="731"/>
      <c r="ICL99" s="731"/>
      <c r="ICM99" s="731"/>
      <c r="ICN99" s="731"/>
      <c r="ICO99" s="731"/>
      <c r="ICP99" s="731"/>
      <c r="ICQ99" s="731"/>
      <c r="ICR99" s="731"/>
      <c r="ICS99" s="731"/>
      <c r="ICT99" s="731"/>
      <c r="ICU99" s="731"/>
      <c r="ICV99" s="731"/>
      <c r="ICW99" s="731"/>
      <c r="ICX99" s="731"/>
      <c r="ICY99" s="731"/>
      <c r="ICZ99" s="731"/>
      <c r="IDA99" s="731"/>
      <c r="IDB99" s="731"/>
      <c r="IDC99" s="731"/>
      <c r="IDD99" s="731"/>
      <c r="IDE99" s="731"/>
      <c r="IDF99" s="731"/>
      <c r="IDG99" s="731"/>
      <c r="IDH99" s="731"/>
      <c r="IDI99" s="731"/>
      <c r="IDJ99" s="731"/>
      <c r="IDK99" s="731"/>
      <c r="IDL99" s="731"/>
      <c r="IDM99" s="731"/>
      <c r="IDN99" s="731"/>
      <c r="IDO99" s="731"/>
      <c r="IDP99" s="731"/>
      <c r="IDQ99" s="731"/>
      <c r="IDR99" s="731"/>
      <c r="IDS99" s="731"/>
      <c r="IDT99" s="731"/>
      <c r="IDU99" s="731"/>
      <c r="IDV99" s="731"/>
      <c r="IDW99" s="731"/>
      <c r="IDX99" s="731"/>
      <c r="IDY99" s="731"/>
      <c r="IDZ99" s="731"/>
      <c r="IEA99" s="731"/>
      <c r="IEB99" s="731"/>
      <c r="IEC99" s="731"/>
      <c r="IED99" s="731"/>
      <c r="IEE99" s="731"/>
      <c r="IEF99" s="731"/>
      <c r="IEG99" s="731"/>
      <c r="IEH99" s="731"/>
      <c r="IEI99" s="731"/>
      <c r="IEJ99" s="731"/>
      <c r="IEK99" s="731"/>
      <c r="IEL99" s="731"/>
      <c r="IEM99" s="731"/>
      <c r="IEN99" s="731"/>
      <c r="IEO99" s="731"/>
      <c r="IEP99" s="731"/>
      <c r="IEQ99" s="731"/>
      <c r="IER99" s="731"/>
      <c r="IES99" s="731"/>
      <c r="IET99" s="731"/>
      <c r="IEU99" s="731"/>
      <c r="IEV99" s="731"/>
      <c r="IEW99" s="731"/>
      <c r="IEX99" s="731"/>
      <c r="IEY99" s="731"/>
      <c r="IEZ99" s="731"/>
      <c r="IFA99" s="731"/>
      <c r="IFB99" s="731"/>
      <c r="IFC99" s="731"/>
      <c r="IFD99" s="731"/>
      <c r="IFE99" s="731"/>
      <c r="IFF99" s="731"/>
      <c r="IFG99" s="731"/>
      <c r="IFH99" s="731"/>
      <c r="IFI99" s="731"/>
      <c r="IFJ99" s="731"/>
      <c r="IFK99" s="731"/>
      <c r="IFL99" s="731"/>
      <c r="IFM99" s="731"/>
      <c r="IFN99" s="731"/>
      <c r="IFO99" s="731"/>
      <c r="IFP99" s="731"/>
      <c r="IFQ99" s="731"/>
      <c r="IFR99" s="731"/>
      <c r="IFS99" s="731"/>
      <c r="IFT99" s="731"/>
      <c r="IFU99" s="731"/>
      <c r="IFV99" s="731"/>
      <c r="IFW99" s="731"/>
      <c r="IFX99" s="731"/>
      <c r="IFY99" s="731"/>
      <c r="IFZ99" s="731"/>
      <c r="IGA99" s="731"/>
      <c r="IGB99" s="731"/>
      <c r="IGC99" s="731"/>
      <c r="IGD99" s="731"/>
      <c r="IGE99" s="731"/>
      <c r="IGF99" s="731"/>
      <c r="IGG99" s="731"/>
      <c r="IGH99" s="731"/>
      <c r="IGI99" s="731"/>
      <c r="IGJ99" s="731"/>
      <c r="IGK99" s="731"/>
      <c r="IGL99" s="731"/>
      <c r="IGM99" s="731"/>
      <c r="IGN99" s="731"/>
      <c r="IGO99" s="731"/>
      <c r="IGP99" s="731"/>
      <c r="IGQ99" s="731"/>
      <c r="IGR99" s="731"/>
      <c r="IGS99" s="731"/>
      <c r="IGT99" s="731"/>
      <c r="IGU99" s="731"/>
      <c r="IGV99" s="731"/>
      <c r="IGW99" s="731"/>
      <c r="IGX99" s="731"/>
      <c r="IGY99" s="731"/>
      <c r="IGZ99" s="731"/>
      <c r="IHA99" s="731"/>
      <c r="IHB99" s="731"/>
      <c r="IHC99" s="731"/>
      <c r="IHD99" s="731"/>
      <c r="IHE99" s="731"/>
      <c r="IHF99" s="731"/>
      <c r="IHG99" s="731"/>
      <c r="IHH99" s="731"/>
      <c r="IHI99" s="731"/>
      <c r="IHJ99" s="731"/>
      <c r="IHK99" s="731"/>
      <c r="IHL99" s="731"/>
      <c r="IHM99" s="731"/>
      <c r="IHN99" s="731"/>
      <c r="IHO99" s="731"/>
      <c r="IHP99" s="731"/>
      <c r="IHQ99" s="731"/>
      <c r="IHR99" s="731"/>
      <c r="IHS99" s="731"/>
      <c r="IHT99" s="731"/>
      <c r="IHU99" s="731"/>
      <c r="IHV99" s="731"/>
      <c r="IHW99" s="731"/>
      <c r="IHX99" s="731"/>
      <c r="IHY99" s="731"/>
      <c r="IHZ99" s="731"/>
      <c r="IIA99" s="731"/>
      <c r="IIB99" s="731"/>
      <c r="IIC99" s="731"/>
      <c r="IID99" s="731"/>
      <c r="IIE99" s="731"/>
      <c r="IIF99" s="731"/>
      <c r="IIG99" s="731"/>
      <c r="IIH99" s="731"/>
      <c r="III99" s="731"/>
      <c r="IIJ99" s="731"/>
      <c r="IIK99" s="731"/>
      <c r="IIL99" s="731"/>
      <c r="IIM99" s="731"/>
      <c r="IIN99" s="731"/>
      <c r="IIO99" s="731"/>
      <c r="IIP99" s="731"/>
      <c r="IIQ99" s="731"/>
      <c r="IIR99" s="731"/>
      <c r="IIS99" s="731"/>
      <c r="IIT99" s="731"/>
      <c r="IIU99" s="731"/>
      <c r="IIV99" s="731"/>
      <c r="IIW99" s="731"/>
      <c r="IIX99" s="731"/>
      <c r="IIY99" s="731"/>
      <c r="IIZ99" s="731"/>
      <c r="IJA99" s="731"/>
      <c r="IJB99" s="731"/>
      <c r="IJC99" s="731"/>
      <c r="IJD99" s="731"/>
      <c r="IJE99" s="731"/>
      <c r="IJF99" s="731"/>
      <c r="IJG99" s="731"/>
      <c r="IJH99" s="731"/>
      <c r="IJI99" s="731"/>
      <c r="IJJ99" s="731"/>
      <c r="IJK99" s="731"/>
      <c r="IJL99" s="731"/>
      <c r="IJM99" s="731"/>
      <c r="IJN99" s="731"/>
      <c r="IJO99" s="731"/>
      <c r="IJP99" s="731"/>
      <c r="IJQ99" s="731"/>
      <c r="IJR99" s="731"/>
      <c r="IJS99" s="731"/>
      <c r="IJT99" s="731"/>
      <c r="IJU99" s="731"/>
      <c r="IJV99" s="731"/>
      <c r="IJW99" s="731"/>
      <c r="IJX99" s="731"/>
      <c r="IJY99" s="731"/>
      <c r="IJZ99" s="731"/>
      <c r="IKA99" s="731"/>
      <c r="IKB99" s="731"/>
      <c r="IKC99" s="731"/>
      <c r="IKD99" s="731"/>
      <c r="IKE99" s="731"/>
      <c r="IKF99" s="731"/>
      <c r="IKG99" s="731"/>
      <c r="IKH99" s="731"/>
      <c r="IKI99" s="731"/>
      <c r="IKJ99" s="731"/>
      <c r="IKK99" s="731"/>
      <c r="IKL99" s="731"/>
      <c r="IKM99" s="731"/>
      <c r="IKN99" s="731"/>
      <c r="IKO99" s="731"/>
      <c r="IKP99" s="731"/>
      <c r="IKQ99" s="731"/>
      <c r="IKR99" s="731"/>
      <c r="IKS99" s="731"/>
      <c r="IKT99" s="731"/>
      <c r="IKU99" s="731"/>
      <c r="IKV99" s="731"/>
      <c r="IKW99" s="731"/>
      <c r="IKX99" s="731"/>
      <c r="IKY99" s="731"/>
      <c r="IKZ99" s="731"/>
      <c r="ILA99" s="731"/>
      <c r="ILB99" s="731"/>
      <c r="ILC99" s="731"/>
      <c r="ILD99" s="731"/>
      <c r="ILE99" s="731"/>
      <c r="ILF99" s="731"/>
      <c r="ILG99" s="731"/>
      <c r="ILH99" s="731"/>
      <c r="ILI99" s="731"/>
      <c r="ILJ99" s="731"/>
      <c r="ILK99" s="731"/>
      <c r="ILL99" s="731"/>
      <c r="ILM99" s="731"/>
      <c r="ILN99" s="731"/>
      <c r="ILO99" s="731"/>
      <c r="ILP99" s="731"/>
      <c r="ILQ99" s="731"/>
      <c r="ILR99" s="731"/>
      <c r="ILS99" s="731"/>
      <c r="ILT99" s="731"/>
      <c r="ILU99" s="731"/>
      <c r="ILV99" s="731"/>
      <c r="ILW99" s="731"/>
      <c r="ILX99" s="731"/>
      <c r="ILY99" s="731"/>
      <c r="ILZ99" s="731"/>
      <c r="IMA99" s="731"/>
      <c r="IMB99" s="731"/>
      <c r="IMC99" s="731"/>
      <c r="IMD99" s="731"/>
      <c r="IME99" s="731"/>
      <c r="IMF99" s="731"/>
      <c r="IMG99" s="731"/>
      <c r="IMH99" s="731"/>
      <c r="IMI99" s="731"/>
      <c r="IMJ99" s="731"/>
      <c r="IMK99" s="731"/>
      <c r="IML99" s="731"/>
      <c r="IMM99" s="731"/>
      <c r="IMN99" s="731"/>
      <c r="IMO99" s="731"/>
      <c r="IMP99" s="731"/>
      <c r="IMQ99" s="731"/>
      <c r="IMR99" s="731"/>
      <c r="IMS99" s="731"/>
      <c r="IMT99" s="731"/>
      <c r="IMU99" s="731"/>
      <c r="IMV99" s="731"/>
      <c r="IMW99" s="731"/>
      <c r="IMX99" s="731"/>
      <c r="IMY99" s="731"/>
      <c r="IMZ99" s="731"/>
      <c r="INA99" s="731"/>
      <c r="INB99" s="731"/>
      <c r="INC99" s="731"/>
      <c r="IND99" s="731"/>
      <c r="INE99" s="731"/>
      <c r="INF99" s="731"/>
      <c r="ING99" s="731"/>
      <c r="INH99" s="731"/>
      <c r="INI99" s="731"/>
      <c r="INJ99" s="731"/>
      <c r="INK99" s="731"/>
      <c r="INL99" s="731"/>
      <c r="INM99" s="731"/>
      <c r="INN99" s="731"/>
      <c r="INO99" s="731"/>
      <c r="INP99" s="731"/>
      <c r="INQ99" s="731"/>
      <c r="INR99" s="731"/>
      <c r="INS99" s="731"/>
      <c r="INT99" s="731"/>
      <c r="INU99" s="731"/>
      <c r="INV99" s="731"/>
      <c r="INW99" s="731"/>
      <c r="INX99" s="731"/>
      <c r="INY99" s="731"/>
      <c r="INZ99" s="731"/>
      <c r="IOA99" s="731"/>
      <c r="IOB99" s="731"/>
      <c r="IOC99" s="731"/>
      <c r="IOD99" s="731"/>
      <c r="IOE99" s="731"/>
      <c r="IOF99" s="731"/>
      <c r="IOG99" s="731"/>
      <c r="IOH99" s="731"/>
      <c r="IOI99" s="731"/>
      <c r="IOJ99" s="731"/>
      <c r="IOK99" s="731"/>
      <c r="IOL99" s="731"/>
      <c r="IOM99" s="731"/>
      <c r="ION99" s="731"/>
      <c r="IOO99" s="731"/>
      <c r="IOP99" s="731"/>
      <c r="IOQ99" s="731"/>
      <c r="IOR99" s="731"/>
      <c r="IOS99" s="731"/>
      <c r="IOT99" s="731"/>
      <c r="IOU99" s="731"/>
      <c r="IOV99" s="731"/>
      <c r="IOW99" s="731"/>
      <c r="IOX99" s="731"/>
      <c r="IOY99" s="731"/>
      <c r="IOZ99" s="731"/>
      <c r="IPA99" s="731"/>
      <c r="IPB99" s="731"/>
      <c r="IPC99" s="731"/>
      <c r="IPD99" s="731"/>
      <c r="IPE99" s="731"/>
      <c r="IPF99" s="731"/>
      <c r="IPG99" s="731"/>
      <c r="IPH99" s="731"/>
      <c r="IPI99" s="731"/>
      <c r="IPJ99" s="731"/>
      <c r="IPK99" s="731"/>
      <c r="IPL99" s="731"/>
      <c r="IPM99" s="731"/>
      <c r="IPN99" s="731"/>
      <c r="IPO99" s="731"/>
      <c r="IPP99" s="731"/>
      <c r="IPQ99" s="731"/>
      <c r="IPR99" s="731"/>
      <c r="IPS99" s="731"/>
      <c r="IPT99" s="731"/>
      <c r="IPU99" s="731"/>
      <c r="IPV99" s="731"/>
      <c r="IPW99" s="731"/>
      <c r="IPX99" s="731"/>
      <c r="IPY99" s="731"/>
      <c r="IPZ99" s="731"/>
      <c r="IQA99" s="731"/>
      <c r="IQB99" s="731"/>
      <c r="IQC99" s="731"/>
      <c r="IQD99" s="731"/>
      <c r="IQE99" s="731"/>
      <c r="IQF99" s="731"/>
      <c r="IQG99" s="731"/>
      <c r="IQH99" s="731"/>
      <c r="IQI99" s="731"/>
      <c r="IQJ99" s="731"/>
      <c r="IQK99" s="731"/>
      <c r="IQL99" s="731"/>
      <c r="IQM99" s="731"/>
      <c r="IQN99" s="731"/>
      <c r="IQO99" s="731"/>
      <c r="IQP99" s="731"/>
      <c r="IQQ99" s="731"/>
      <c r="IQR99" s="731"/>
      <c r="IQS99" s="731"/>
      <c r="IQT99" s="731"/>
      <c r="IQU99" s="731"/>
      <c r="IQV99" s="731"/>
      <c r="IQW99" s="731"/>
      <c r="IQX99" s="731"/>
      <c r="IQY99" s="731"/>
      <c r="IQZ99" s="731"/>
      <c r="IRA99" s="731"/>
      <c r="IRB99" s="731"/>
      <c r="IRC99" s="731"/>
      <c r="IRD99" s="731"/>
      <c r="IRE99" s="731"/>
      <c r="IRF99" s="731"/>
      <c r="IRG99" s="731"/>
      <c r="IRH99" s="731"/>
      <c r="IRI99" s="731"/>
      <c r="IRJ99" s="731"/>
      <c r="IRK99" s="731"/>
      <c r="IRL99" s="731"/>
      <c r="IRM99" s="731"/>
      <c r="IRN99" s="731"/>
      <c r="IRO99" s="731"/>
      <c r="IRP99" s="731"/>
      <c r="IRQ99" s="731"/>
      <c r="IRR99" s="731"/>
      <c r="IRS99" s="731"/>
      <c r="IRT99" s="731"/>
      <c r="IRU99" s="731"/>
      <c r="IRV99" s="731"/>
      <c r="IRW99" s="731"/>
      <c r="IRX99" s="731"/>
      <c r="IRY99" s="731"/>
      <c r="IRZ99" s="731"/>
      <c r="ISA99" s="731"/>
      <c r="ISB99" s="731"/>
      <c r="ISC99" s="731"/>
      <c r="ISD99" s="731"/>
      <c r="ISE99" s="731"/>
      <c r="ISF99" s="731"/>
      <c r="ISG99" s="731"/>
      <c r="ISH99" s="731"/>
      <c r="ISI99" s="731"/>
      <c r="ISJ99" s="731"/>
      <c r="ISK99" s="731"/>
      <c r="ISL99" s="731"/>
      <c r="ISM99" s="731"/>
      <c r="ISN99" s="731"/>
      <c r="ISO99" s="731"/>
      <c r="ISP99" s="731"/>
      <c r="ISQ99" s="731"/>
      <c r="ISR99" s="731"/>
      <c r="ISS99" s="731"/>
      <c r="IST99" s="731"/>
      <c r="ISU99" s="731"/>
      <c r="ISV99" s="731"/>
      <c r="ISW99" s="731"/>
      <c r="ISX99" s="731"/>
      <c r="ISY99" s="731"/>
      <c r="ISZ99" s="731"/>
      <c r="ITA99" s="731"/>
      <c r="ITB99" s="731"/>
      <c r="ITC99" s="731"/>
      <c r="ITD99" s="731"/>
      <c r="ITE99" s="731"/>
      <c r="ITF99" s="731"/>
      <c r="ITG99" s="731"/>
      <c r="ITH99" s="731"/>
      <c r="ITI99" s="731"/>
      <c r="ITJ99" s="731"/>
      <c r="ITK99" s="731"/>
      <c r="ITL99" s="731"/>
      <c r="ITM99" s="731"/>
      <c r="ITN99" s="731"/>
      <c r="ITO99" s="731"/>
      <c r="ITP99" s="731"/>
      <c r="ITQ99" s="731"/>
      <c r="ITR99" s="731"/>
      <c r="ITS99" s="731"/>
      <c r="ITT99" s="731"/>
      <c r="ITU99" s="731"/>
      <c r="ITV99" s="731"/>
      <c r="ITW99" s="731"/>
      <c r="ITX99" s="731"/>
      <c r="ITY99" s="731"/>
      <c r="ITZ99" s="731"/>
      <c r="IUA99" s="731"/>
      <c r="IUB99" s="731"/>
      <c r="IUC99" s="731"/>
      <c r="IUD99" s="731"/>
      <c r="IUE99" s="731"/>
      <c r="IUF99" s="731"/>
      <c r="IUG99" s="731"/>
      <c r="IUH99" s="731"/>
      <c r="IUI99" s="731"/>
      <c r="IUJ99" s="731"/>
      <c r="IUK99" s="731"/>
      <c r="IUL99" s="731"/>
      <c r="IUM99" s="731"/>
      <c r="IUN99" s="731"/>
      <c r="IUO99" s="731"/>
      <c r="IUP99" s="731"/>
      <c r="IUQ99" s="731"/>
      <c r="IUR99" s="731"/>
      <c r="IUS99" s="731"/>
      <c r="IUT99" s="731"/>
      <c r="IUU99" s="731"/>
      <c r="IUV99" s="731"/>
      <c r="IUW99" s="731"/>
      <c r="IUX99" s="731"/>
      <c r="IUY99" s="731"/>
      <c r="IUZ99" s="731"/>
      <c r="IVA99" s="731"/>
      <c r="IVB99" s="731"/>
      <c r="IVC99" s="731"/>
      <c r="IVD99" s="731"/>
      <c r="IVE99" s="731"/>
      <c r="IVF99" s="731"/>
      <c r="IVG99" s="731"/>
      <c r="IVH99" s="731"/>
      <c r="IVI99" s="731"/>
      <c r="IVJ99" s="731"/>
      <c r="IVK99" s="731"/>
      <c r="IVL99" s="731"/>
      <c r="IVM99" s="731"/>
      <c r="IVN99" s="731"/>
      <c r="IVO99" s="731"/>
      <c r="IVP99" s="731"/>
      <c r="IVQ99" s="731"/>
      <c r="IVR99" s="731"/>
      <c r="IVS99" s="731"/>
      <c r="IVT99" s="731"/>
      <c r="IVU99" s="731"/>
      <c r="IVV99" s="731"/>
      <c r="IVW99" s="731"/>
      <c r="IVX99" s="731"/>
      <c r="IVY99" s="731"/>
      <c r="IVZ99" s="731"/>
      <c r="IWA99" s="731"/>
      <c r="IWB99" s="731"/>
      <c r="IWC99" s="731"/>
      <c r="IWD99" s="731"/>
      <c r="IWE99" s="731"/>
      <c r="IWF99" s="731"/>
      <c r="IWG99" s="731"/>
      <c r="IWH99" s="731"/>
      <c r="IWI99" s="731"/>
      <c r="IWJ99" s="731"/>
      <c r="IWK99" s="731"/>
      <c r="IWL99" s="731"/>
      <c r="IWM99" s="731"/>
      <c r="IWN99" s="731"/>
      <c r="IWO99" s="731"/>
      <c r="IWP99" s="731"/>
      <c r="IWQ99" s="731"/>
      <c r="IWR99" s="731"/>
      <c r="IWS99" s="731"/>
      <c r="IWT99" s="731"/>
      <c r="IWU99" s="731"/>
      <c r="IWV99" s="731"/>
      <c r="IWW99" s="731"/>
      <c r="IWX99" s="731"/>
      <c r="IWY99" s="731"/>
      <c r="IWZ99" s="731"/>
      <c r="IXA99" s="731"/>
      <c r="IXB99" s="731"/>
      <c r="IXC99" s="731"/>
      <c r="IXD99" s="731"/>
      <c r="IXE99" s="731"/>
      <c r="IXF99" s="731"/>
      <c r="IXG99" s="731"/>
      <c r="IXH99" s="731"/>
      <c r="IXI99" s="731"/>
      <c r="IXJ99" s="731"/>
      <c r="IXK99" s="731"/>
      <c r="IXL99" s="731"/>
      <c r="IXM99" s="731"/>
      <c r="IXN99" s="731"/>
      <c r="IXO99" s="731"/>
      <c r="IXP99" s="731"/>
      <c r="IXQ99" s="731"/>
      <c r="IXR99" s="731"/>
      <c r="IXS99" s="731"/>
      <c r="IXT99" s="731"/>
      <c r="IXU99" s="731"/>
      <c r="IXV99" s="731"/>
      <c r="IXW99" s="731"/>
      <c r="IXX99" s="731"/>
      <c r="IXY99" s="731"/>
      <c r="IXZ99" s="731"/>
      <c r="IYA99" s="731"/>
      <c r="IYB99" s="731"/>
      <c r="IYC99" s="731"/>
      <c r="IYD99" s="731"/>
      <c r="IYE99" s="731"/>
      <c r="IYF99" s="731"/>
      <c r="IYG99" s="731"/>
      <c r="IYH99" s="731"/>
      <c r="IYI99" s="731"/>
      <c r="IYJ99" s="731"/>
      <c r="IYK99" s="731"/>
      <c r="IYL99" s="731"/>
      <c r="IYM99" s="731"/>
      <c r="IYN99" s="731"/>
      <c r="IYO99" s="731"/>
      <c r="IYP99" s="731"/>
      <c r="IYQ99" s="731"/>
      <c r="IYR99" s="731"/>
      <c r="IYS99" s="731"/>
      <c r="IYT99" s="731"/>
      <c r="IYU99" s="731"/>
      <c r="IYV99" s="731"/>
      <c r="IYW99" s="731"/>
      <c r="IYX99" s="731"/>
      <c r="IYY99" s="731"/>
      <c r="IYZ99" s="731"/>
      <c r="IZA99" s="731"/>
      <c r="IZB99" s="731"/>
      <c r="IZC99" s="731"/>
      <c r="IZD99" s="731"/>
      <c r="IZE99" s="731"/>
      <c r="IZF99" s="731"/>
      <c r="IZG99" s="731"/>
      <c r="IZH99" s="731"/>
      <c r="IZI99" s="731"/>
      <c r="IZJ99" s="731"/>
      <c r="IZK99" s="731"/>
      <c r="IZL99" s="731"/>
      <c r="IZM99" s="731"/>
      <c r="IZN99" s="731"/>
      <c r="IZO99" s="731"/>
      <c r="IZP99" s="731"/>
      <c r="IZQ99" s="731"/>
      <c r="IZR99" s="731"/>
      <c r="IZS99" s="731"/>
      <c r="IZT99" s="731"/>
      <c r="IZU99" s="731"/>
      <c r="IZV99" s="731"/>
      <c r="IZW99" s="731"/>
      <c r="IZX99" s="731"/>
      <c r="IZY99" s="731"/>
      <c r="IZZ99" s="731"/>
      <c r="JAA99" s="731"/>
      <c r="JAB99" s="731"/>
      <c r="JAC99" s="731"/>
      <c r="JAD99" s="731"/>
      <c r="JAE99" s="731"/>
      <c r="JAF99" s="731"/>
      <c r="JAG99" s="731"/>
      <c r="JAH99" s="731"/>
      <c r="JAI99" s="731"/>
      <c r="JAJ99" s="731"/>
      <c r="JAK99" s="731"/>
      <c r="JAL99" s="731"/>
      <c r="JAM99" s="731"/>
      <c r="JAN99" s="731"/>
      <c r="JAO99" s="731"/>
      <c r="JAP99" s="731"/>
      <c r="JAQ99" s="731"/>
      <c r="JAR99" s="731"/>
      <c r="JAS99" s="731"/>
      <c r="JAT99" s="731"/>
      <c r="JAU99" s="731"/>
      <c r="JAV99" s="731"/>
      <c r="JAW99" s="731"/>
      <c r="JAX99" s="731"/>
      <c r="JAY99" s="731"/>
      <c r="JAZ99" s="731"/>
      <c r="JBA99" s="731"/>
      <c r="JBB99" s="731"/>
      <c r="JBC99" s="731"/>
      <c r="JBD99" s="731"/>
      <c r="JBE99" s="731"/>
      <c r="JBF99" s="731"/>
      <c r="JBG99" s="731"/>
      <c r="JBH99" s="731"/>
      <c r="JBI99" s="731"/>
      <c r="JBJ99" s="731"/>
      <c r="JBK99" s="731"/>
      <c r="JBL99" s="731"/>
      <c r="JBM99" s="731"/>
      <c r="JBN99" s="731"/>
      <c r="JBO99" s="731"/>
      <c r="JBP99" s="731"/>
      <c r="JBQ99" s="731"/>
      <c r="JBR99" s="731"/>
      <c r="JBS99" s="731"/>
      <c r="JBT99" s="731"/>
      <c r="JBU99" s="731"/>
      <c r="JBV99" s="731"/>
      <c r="JBW99" s="731"/>
      <c r="JBX99" s="731"/>
      <c r="JBY99" s="731"/>
      <c r="JBZ99" s="731"/>
      <c r="JCA99" s="731"/>
      <c r="JCB99" s="731"/>
      <c r="JCC99" s="731"/>
      <c r="JCD99" s="731"/>
      <c r="JCE99" s="731"/>
      <c r="JCF99" s="731"/>
      <c r="JCG99" s="731"/>
      <c r="JCH99" s="731"/>
      <c r="JCI99" s="731"/>
      <c r="JCJ99" s="731"/>
      <c r="JCK99" s="731"/>
      <c r="JCL99" s="731"/>
      <c r="JCM99" s="731"/>
      <c r="JCN99" s="731"/>
      <c r="JCO99" s="731"/>
      <c r="JCP99" s="731"/>
      <c r="JCQ99" s="731"/>
      <c r="JCR99" s="731"/>
      <c r="JCS99" s="731"/>
      <c r="JCT99" s="731"/>
      <c r="JCU99" s="731"/>
      <c r="JCV99" s="731"/>
      <c r="JCW99" s="731"/>
      <c r="JCX99" s="731"/>
      <c r="JCY99" s="731"/>
      <c r="JCZ99" s="731"/>
      <c r="JDA99" s="731"/>
      <c r="JDB99" s="731"/>
      <c r="JDC99" s="731"/>
      <c r="JDD99" s="731"/>
      <c r="JDE99" s="731"/>
      <c r="JDF99" s="731"/>
      <c r="JDG99" s="731"/>
      <c r="JDH99" s="731"/>
      <c r="JDI99" s="731"/>
      <c r="JDJ99" s="731"/>
      <c r="JDK99" s="731"/>
      <c r="JDL99" s="731"/>
      <c r="JDM99" s="731"/>
      <c r="JDN99" s="731"/>
      <c r="JDO99" s="731"/>
      <c r="JDP99" s="731"/>
      <c r="JDQ99" s="731"/>
      <c r="JDR99" s="731"/>
      <c r="JDS99" s="731"/>
      <c r="JDT99" s="731"/>
      <c r="JDU99" s="731"/>
      <c r="JDV99" s="731"/>
      <c r="JDW99" s="731"/>
      <c r="JDX99" s="731"/>
      <c r="JDY99" s="731"/>
      <c r="JDZ99" s="731"/>
      <c r="JEA99" s="731"/>
      <c r="JEB99" s="731"/>
      <c r="JEC99" s="731"/>
      <c r="JED99" s="731"/>
      <c r="JEE99" s="731"/>
      <c r="JEF99" s="731"/>
      <c r="JEG99" s="731"/>
      <c r="JEH99" s="731"/>
      <c r="JEI99" s="731"/>
      <c r="JEJ99" s="731"/>
      <c r="JEK99" s="731"/>
      <c r="JEL99" s="731"/>
      <c r="JEM99" s="731"/>
      <c r="JEN99" s="731"/>
      <c r="JEO99" s="731"/>
      <c r="JEP99" s="731"/>
      <c r="JEQ99" s="731"/>
      <c r="JER99" s="731"/>
      <c r="JES99" s="731"/>
      <c r="JET99" s="731"/>
      <c r="JEU99" s="731"/>
      <c r="JEV99" s="731"/>
      <c r="JEW99" s="731"/>
      <c r="JEX99" s="731"/>
      <c r="JEY99" s="731"/>
      <c r="JEZ99" s="731"/>
      <c r="JFA99" s="731"/>
      <c r="JFB99" s="731"/>
      <c r="JFC99" s="731"/>
      <c r="JFD99" s="731"/>
      <c r="JFE99" s="731"/>
      <c r="JFF99" s="731"/>
      <c r="JFG99" s="731"/>
      <c r="JFH99" s="731"/>
      <c r="JFI99" s="731"/>
      <c r="JFJ99" s="731"/>
      <c r="JFK99" s="731"/>
      <c r="JFL99" s="731"/>
      <c r="JFM99" s="731"/>
      <c r="JFN99" s="731"/>
      <c r="JFO99" s="731"/>
      <c r="JFP99" s="731"/>
      <c r="JFQ99" s="731"/>
      <c r="JFR99" s="731"/>
      <c r="JFS99" s="731"/>
      <c r="JFT99" s="731"/>
      <c r="JFU99" s="731"/>
      <c r="JFV99" s="731"/>
      <c r="JFW99" s="731"/>
      <c r="JFX99" s="731"/>
      <c r="JFY99" s="731"/>
      <c r="JFZ99" s="731"/>
      <c r="JGA99" s="731"/>
      <c r="JGB99" s="731"/>
      <c r="JGC99" s="731"/>
      <c r="JGD99" s="731"/>
      <c r="JGE99" s="731"/>
      <c r="JGF99" s="731"/>
      <c r="JGG99" s="731"/>
      <c r="JGH99" s="731"/>
      <c r="JGI99" s="731"/>
      <c r="JGJ99" s="731"/>
      <c r="JGK99" s="731"/>
      <c r="JGL99" s="731"/>
      <c r="JGM99" s="731"/>
      <c r="JGN99" s="731"/>
      <c r="JGO99" s="731"/>
      <c r="JGP99" s="731"/>
      <c r="JGQ99" s="731"/>
      <c r="JGR99" s="731"/>
      <c r="JGS99" s="731"/>
      <c r="JGT99" s="731"/>
      <c r="JGU99" s="731"/>
      <c r="JGV99" s="731"/>
      <c r="JGW99" s="731"/>
      <c r="JGX99" s="731"/>
      <c r="JGY99" s="731"/>
      <c r="JGZ99" s="731"/>
      <c r="JHA99" s="731"/>
      <c r="JHB99" s="731"/>
      <c r="JHC99" s="731"/>
      <c r="JHD99" s="731"/>
      <c r="JHE99" s="731"/>
      <c r="JHF99" s="731"/>
      <c r="JHG99" s="731"/>
      <c r="JHH99" s="731"/>
      <c r="JHI99" s="731"/>
      <c r="JHJ99" s="731"/>
      <c r="JHK99" s="731"/>
      <c r="JHL99" s="731"/>
      <c r="JHM99" s="731"/>
      <c r="JHN99" s="731"/>
      <c r="JHO99" s="731"/>
      <c r="JHP99" s="731"/>
      <c r="JHQ99" s="731"/>
      <c r="JHR99" s="731"/>
      <c r="JHS99" s="731"/>
      <c r="JHT99" s="731"/>
      <c r="JHU99" s="731"/>
      <c r="JHV99" s="731"/>
      <c r="JHW99" s="731"/>
      <c r="JHX99" s="731"/>
      <c r="JHY99" s="731"/>
      <c r="JHZ99" s="731"/>
      <c r="JIA99" s="731"/>
      <c r="JIB99" s="731"/>
      <c r="JIC99" s="731"/>
      <c r="JID99" s="731"/>
      <c r="JIE99" s="731"/>
      <c r="JIF99" s="731"/>
      <c r="JIG99" s="731"/>
      <c r="JIH99" s="731"/>
      <c r="JII99" s="731"/>
      <c r="JIJ99" s="731"/>
      <c r="JIK99" s="731"/>
      <c r="JIL99" s="731"/>
      <c r="JIM99" s="731"/>
      <c r="JIN99" s="731"/>
      <c r="JIO99" s="731"/>
      <c r="JIP99" s="731"/>
      <c r="JIQ99" s="731"/>
      <c r="JIR99" s="731"/>
      <c r="JIS99" s="731"/>
      <c r="JIT99" s="731"/>
      <c r="JIU99" s="731"/>
      <c r="JIV99" s="731"/>
      <c r="JIW99" s="731"/>
      <c r="JIX99" s="731"/>
      <c r="JIY99" s="731"/>
      <c r="JIZ99" s="731"/>
      <c r="JJA99" s="731"/>
      <c r="JJB99" s="731"/>
      <c r="JJC99" s="731"/>
      <c r="JJD99" s="731"/>
      <c r="JJE99" s="731"/>
      <c r="JJF99" s="731"/>
      <c r="JJG99" s="731"/>
      <c r="JJH99" s="731"/>
      <c r="JJI99" s="731"/>
      <c r="JJJ99" s="731"/>
      <c r="JJK99" s="731"/>
      <c r="JJL99" s="731"/>
      <c r="JJM99" s="731"/>
      <c r="JJN99" s="731"/>
      <c r="JJO99" s="731"/>
      <c r="JJP99" s="731"/>
      <c r="JJQ99" s="731"/>
      <c r="JJR99" s="731"/>
      <c r="JJS99" s="731"/>
      <c r="JJT99" s="731"/>
      <c r="JJU99" s="731"/>
      <c r="JJV99" s="731"/>
      <c r="JJW99" s="731"/>
      <c r="JJX99" s="731"/>
      <c r="JJY99" s="731"/>
      <c r="JJZ99" s="731"/>
      <c r="JKA99" s="731"/>
      <c r="JKB99" s="731"/>
      <c r="JKC99" s="731"/>
      <c r="JKD99" s="731"/>
      <c r="JKE99" s="731"/>
      <c r="JKF99" s="731"/>
      <c r="JKG99" s="731"/>
      <c r="JKH99" s="731"/>
      <c r="JKI99" s="731"/>
      <c r="JKJ99" s="731"/>
      <c r="JKK99" s="731"/>
      <c r="JKL99" s="731"/>
      <c r="JKM99" s="731"/>
      <c r="JKN99" s="731"/>
      <c r="JKO99" s="731"/>
      <c r="JKP99" s="731"/>
      <c r="JKQ99" s="731"/>
      <c r="JKR99" s="731"/>
      <c r="JKS99" s="731"/>
      <c r="JKT99" s="731"/>
      <c r="JKU99" s="731"/>
      <c r="JKV99" s="731"/>
      <c r="JKW99" s="731"/>
      <c r="JKX99" s="731"/>
      <c r="JKY99" s="731"/>
      <c r="JKZ99" s="731"/>
      <c r="JLA99" s="731"/>
      <c r="JLB99" s="731"/>
      <c r="JLC99" s="731"/>
      <c r="JLD99" s="731"/>
      <c r="JLE99" s="731"/>
      <c r="JLF99" s="731"/>
      <c r="JLG99" s="731"/>
      <c r="JLH99" s="731"/>
      <c r="JLI99" s="731"/>
      <c r="JLJ99" s="731"/>
      <c r="JLK99" s="731"/>
      <c r="JLL99" s="731"/>
      <c r="JLM99" s="731"/>
      <c r="JLN99" s="731"/>
      <c r="JLO99" s="731"/>
      <c r="JLP99" s="731"/>
      <c r="JLQ99" s="731"/>
      <c r="JLR99" s="731"/>
      <c r="JLS99" s="731"/>
      <c r="JLT99" s="731"/>
      <c r="JLU99" s="731"/>
      <c r="JLV99" s="731"/>
      <c r="JLW99" s="731"/>
      <c r="JLX99" s="731"/>
      <c r="JLY99" s="731"/>
      <c r="JLZ99" s="731"/>
      <c r="JMA99" s="731"/>
      <c r="JMB99" s="731"/>
      <c r="JMC99" s="731"/>
      <c r="JMD99" s="731"/>
      <c r="JME99" s="731"/>
      <c r="JMF99" s="731"/>
      <c r="JMG99" s="731"/>
      <c r="JMH99" s="731"/>
      <c r="JMI99" s="731"/>
      <c r="JMJ99" s="731"/>
      <c r="JMK99" s="731"/>
      <c r="JML99" s="731"/>
      <c r="JMM99" s="731"/>
      <c r="JMN99" s="731"/>
      <c r="JMO99" s="731"/>
      <c r="JMP99" s="731"/>
      <c r="JMQ99" s="731"/>
      <c r="JMR99" s="731"/>
      <c r="JMS99" s="731"/>
      <c r="JMT99" s="731"/>
      <c r="JMU99" s="731"/>
      <c r="JMV99" s="731"/>
      <c r="JMW99" s="731"/>
      <c r="JMX99" s="731"/>
      <c r="JMY99" s="731"/>
      <c r="JMZ99" s="731"/>
      <c r="JNA99" s="731"/>
      <c r="JNB99" s="731"/>
      <c r="JNC99" s="731"/>
      <c r="JND99" s="731"/>
      <c r="JNE99" s="731"/>
      <c r="JNF99" s="731"/>
      <c r="JNG99" s="731"/>
      <c r="JNH99" s="731"/>
      <c r="JNI99" s="731"/>
      <c r="JNJ99" s="731"/>
      <c r="JNK99" s="731"/>
      <c r="JNL99" s="731"/>
      <c r="JNM99" s="731"/>
      <c r="JNN99" s="731"/>
      <c r="JNO99" s="731"/>
      <c r="JNP99" s="731"/>
      <c r="JNQ99" s="731"/>
      <c r="JNR99" s="731"/>
      <c r="JNS99" s="731"/>
      <c r="JNT99" s="731"/>
      <c r="JNU99" s="731"/>
      <c r="JNV99" s="731"/>
      <c r="JNW99" s="731"/>
      <c r="JNX99" s="731"/>
      <c r="JNY99" s="731"/>
      <c r="JNZ99" s="731"/>
      <c r="JOA99" s="731"/>
      <c r="JOB99" s="731"/>
      <c r="JOC99" s="731"/>
      <c r="JOD99" s="731"/>
      <c r="JOE99" s="731"/>
      <c r="JOF99" s="731"/>
      <c r="JOG99" s="731"/>
      <c r="JOH99" s="731"/>
      <c r="JOI99" s="731"/>
      <c r="JOJ99" s="731"/>
      <c r="JOK99" s="731"/>
      <c r="JOL99" s="731"/>
      <c r="JOM99" s="731"/>
      <c r="JON99" s="731"/>
      <c r="JOO99" s="731"/>
      <c r="JOP99" s="731"/>
      <c r="JOQ99" s="731"/>
      <c r="JOR99" s="731"/>
      <c r="JOS99" s="731"/>
      <c r="JOT99" s="731"/>
      <c r="JOU99" s="731"/>
      <c r="JOV99" s="731"/>
      <c r="JOW99" s="731"/>
      <c r="JOX99" s="731"/>
      <c r="JOY99" s="731"/>
      <c r="JOZ99" s="731"/>
      <c r="JPA99" s="731"/>
      <c r="JPB99" s="731"/>
      <c r="JPC99" s="731"/>
      <c r="JPD99" s="731"/>
      <c r="JPE99" s="731"/>
      <c r="JPF99" s="731"/>
      <c r="JPG99" s="731"/>
      <c r="JPH99" s="731"/>
      <c r="JPI99" s="731"/>
      <c r="JPJ99" s="731"/>
      <c r="JPK99" s="731"/>
      <c r="JPL99" s="731"/>
      <c r="JPM99" s="731"/>
      <c r="JPN99" s="731"/>
      <c r="JPO99" s="731"/>
      <c r="JPP99" s="731"/>
      <c r="JPQ99" s="731"/>
      <c r="JPR99" s="731"/>
      <c r="JPS99" s="731"/>
      <c r="JPT99" s="731"/>
      <c r="JPU99" s="731"/>
      <c r="JPV99" s="731"/>
      <c r="JPW99" s="731"/>
      <c r="JPX99" s="731"/>
      <c r="JPY99" s="731"/>
      <c r="JPZ99" s="731"/>
      <c r="JQA99" s="731"/>
      <c r="JQB99" s="731"/>
      <c r="JQC99" s="731"/>
      <c r="JQD99" s="731"/>
      <c r="JQE99" s="731"/>
      <c r="JQF99" s="731"/>
      <c r="JQG99" s="731"/>
      <c r="JQH99" s="731"/>
      <c r="JQI99" s="731"/>
      <c r="JQJ99" s="731"/>
      <c r="JQK99" s="731"/>
      <c r="JQL99" s="731"/>
      <c r="JQM99" s="731"/>
      <c r="JQN99" s="731"/>
      <c r="JQO99" s="731"/>
      <c r="JQP99" s="731"/>
      <c r="JQQ99" s="731"/>
      <c r="JQR99" s="731"/>
      <c r="JQS99" s="731"/>
      <c r="JQT99" s="731"/>
      <c r="JQU99" s="731"/>
      <c r="JQV99" s="731"/>
      <c r="JQW99" s="731"/>
      <c r="JQX99" s="731"/>
      <c r="JQY99" s="731"/>
      <c r="JQZ99" s="731"/>
      <c r="JRA99" s="731"/>
      <c r="JRB99" s="731"/>
      <c r="JRC99" s="731"/>
      <c r="JRD99" s="731"/>
      <c r="JRE99" s="731"/>
      <c r="JRF99" s="731"/>
      <c r="JRG99" s="731"/>
      <c r="JRH99" s="731"/>
      <c r="JRI99" s="731"/>
      <c r="JRJ99" s="731"/>
      <c r="JRK99" s="731"/>
      <c r="JRL99" s="731"/>
      <c r="JRM99" s="731"/>
      <c r="JRN99" s="731"/>
      <c r="JRO99" s="731"/>
      <c r="JRP99" s="731"/>
      <c r="JRQ99" s="731"/>
      <c r="JRR99" s="731"/>
      <c r="JRS99" s="731"/>
      <c r="JRT99" s="731"/>
      <c r="JRU99" s="731"/>
      <c r="JRV99" s="731"/>
      <c r="JRW99" s="731"/>
      <c r="JRX99" s="731"/>
      <c r="JRY99" s="731"/>
      <c r="JRZ99" s="731"/>
      <c r="JSA99" s="731"/>
      <c r="JSB99" s="731"/>
      <c r="JSC99" s="731"/>
      <c r="JSD99" s="731"/>
      <c r="JSE99" s="731"/>
      <c r="JSF99" s="731"/>
      <c r="JSG99" s="731"/>
      <c r="JSH99" s="731"/>
      <c r="JSI99" s="731"/>
      <c r="JSJ99" s="731"/>
      <c r="JSK99" s="731"/>
      <c r="JSL99" s="731"/>
      <c r="JSM99" s="731"/>
      <c r="JSN99" s="731"/>
      <c r="JSO99" s="731"/>
      <c r="JSP99" s="731"/>
      <c r="JSQ99" s="731"/>
      <c r="JSR99" s="731"/>
      <c r="JSS99" s="731"/>
      <c r="JST99" s="731"/>
      <c r="JSU99" s="731"/>
      <c r="JSV99" s="731"/>
      <c r="JSW99" s="731"/>
      <c r="JSX99" s="731"/>
      <c r="JSY99" s="731"/>
      <c r="JSZ99" s="731"/>
      <c r="JTA99" s="731"/>
      <c r="JTB99" s="731"/>
      <c r="JTC99" s="731"/>
      <c r="JTD99" s="731"/>
      <c r="JTE99" s="731"/>
      <c r="JTF99" s="731"/>
      <c r="JTG99" s="731"/>
      <c r="JTH99" s="731"/>
      <c r="JTI99" s="731"/>
      <c r="JTJ99" s="731"/>
      <c r="JTK99" s="731"/>
      <c r="JTL99" s="731"/>
      <c r="JTM99" s="731"/>
      <c r="JTN99" s="731"/>
      <c r="JTO99" s="731"/>
      <c r="JTP99" s="731"/>
      <c r="JTQ99" s="731"/>
      <c r="JTR99" s="731"/>
      <c r="JTS99" s="731"/>
      <c r="JTT99" s="731"/>
      <c r="JTU99" s="731"/>
      <c r="JTV99" s="731"/>
      <c r="JTW99" s="731"/>
      <c r="JTX99" s="731"/>
      <c r="JTY99" s="731"/>
      <c r="JTZ99" s="731"/>
      <c r="JUA99" s="731"/>
      <c r="JUB99" s="731"/>
      <c r="JUC99" s="731"/>
      <c r="JUD99" s="731"/>
      <c r="JUE99" s="731"/>
      <c r="JUF99" s="731"/>
      <c r="JUG99" s="731"/>
      <c r="JUH99" s="731"/>
      <c r="JUI99" s="731"/>
      <c r="JUJ99" s="731"/>
      <c r="JUK99" s="731"/>
      <c r="JUL99" s="731"/>
      <c r="JUM99" s="731"/>
      <c r="JUN99" s="731"/>
      <c r="JUO99" s="731"/>
      <c r="JUP99" s="731"/>
      <c r="JUQ99" s="731"/>
      <c r="JUR99" s="731"/>
      <c r="JUS99" s="731"/>
      <c r="JUT99" s="731"/>
      <c r="JUU99" s="731"/>
      <c r="JUV99" s="731"/>
      <c r="JUW99" s="731"/>
      <c r="JUX99" s="731"/>
      <c r="JUY99" s="731"/>
      <c r="JUZ99" s="731"/>
      <c r="JVA99" s="731"/>
      <c r="JVB99" s="731"/>
      <c r="JVC99" s="731"/>
      <c r="JVD99" s="731"/>
      <c r="JVE99" s="731"/>
      <c r="JVF99" s="731"/>
      <c r="JVG99" s="731"/>
      <c r="JVH99" s="731"/>
      <c r="JVI99" s="731"/>
      <c r="JVJ99" s="731"/>
      <c r="JVK99" s="731"/>
      <c r="JVL99" s="731"/>
      <c r="JVM99" s="731"/>
      <c r="JVN99" s="731"/>
      <c r="JVO99" s="731"/>
      <c r="JVP99" s="731"/>
      <c r="JVQ99" s="731"/>
      <c r="JVR99" s="731"/>
      <c r="JVS99" s="731"/>
      <c r="JVT99" s="731"/>
      <c r="JVU99" s="731"/>
      <c r="JVV99" s="731"/>
      <c r="JVW99" s="731"/>
      <c r="JVX99" s="731"/>
      <c r="JVY99" s="731"/>
      <c r="JVZ99" s="731"/>
      <c r="JWA99" s="731"/>
      <c r="JWB99" s="731"/>
      <c r="JWC99" s="731"/>
      <c r="JWD99" s="731"/>
      <c r="JWE99" s="731"/>
      <c r="JWF99" s="731"/>
      <c r="JWG99" s="731"/>
      <c r="JWH99" s="731"/>
      <c r="JWI99" s="731"/>
      <c r="JWJ99" s="731"/>
      <c r="JWK99" s="731"/>
      <c r="JWL99" s="731"/>
      <c r="JWM99" s="731"/>
      <c r="JWN99" s="731"/>
      <c r="JWO99" s="731"/>
      <c r="JWP99" s="731"/>
      <c r="JWQ99" s="731"/>
      <c r="JWR99" s="731"/>
      <c r="JWS99" s="731"/>
      <c r="JWT99" s="731"/>
      <c r="JWU99" s="731"/>
      <c r="JWV99" s="731"/>
      <c r="JWW99" s="731"/>
      <c r="JWX99" s="731"/>
      <c r="JWY99" s="731"/>
      <c r="JWZ99" s="731"/>
      <c r="JXA99" s="731"/>
      <c r="JXB99" s="731"/>
      <c r="JXC99" s="731"/>
      <c r="JXD99" s="731"/>
      <c r="JXE99" s="731"/>
      <c r="JXF99" s="731"/>
      <c r="JXG99" s="731"/>
      <c r="JXH99" s="731"/>
      <c r="JXI99" s="731"/>
      <c r="JXJ99" s="731"/>
      <c r="JXK99" s="731"/>
      <c r="JXL99" s="731"/>
      <c r="JXM99" s="731"/>
      <c r="JXN99" s="731"/>
      <c r="JXO99" s="731"/>
      <c r="JXP99" s="731"/>
      <c r="JXQ99" s="731"/>
      <c r="JXR99" s="731"/>
      <c r="JXS99" s="731"/>
      <c r="JXT99" s="731"/>
      <c r="JXU99" s="731"/>
      <c r="JXV99" s="731"/>
      <c r="JXW99" s="731"/>
      <c r="JXX99" s="731"/>
      <c r="JXY99" s="731"/>
      <c r="JXZ99" s="731"/>
      <c r="JYA99" s="731"/>
      <c r="JYB99" s="731"/>
      <c r="JYC99" s="731"/>
      <c r="JYD99" s="731"/>
      <c r="JYE99" s="731"/>
      <c r="JYF99" s="731"/>
      <c r="JYG99" s="731"/>
      <c r="JYH99" s="731"/>
      <c r="JYI99" s="731"/>
      <c r="JYJ99" s="731"/>
      <c r="JYK99" s="731"/>
      <c r="JYL99" s="731"/>
      <c r="JYM99" s="731"/>
      <c r="JYN99" s="731"/>
      <c r="JYO99" s="731"/>
      <c r="JYP99" s="731"/>
      <c r="JYQ99" s="731"/>
      <c r="JYR99" s="731"/>
      <c r="JYS99" s="731"/>
      <c r="JYT99" s="731"/>
      <c r="JYU99" s="731"/>
      <c r="JYV99" s="731"/>
      <c r="JYW99" s="731"/>
      <c r="JYX99" s="731"/>
      <c r="JYY99" s="731"/>
      <c r="JYZ99" s="731"/>
      <c r="JZA99" s="731"/>
      <c r="JZB99" s="731"/>
      <c r="JZC99" s="731"/>
      <c r="JZD99" s="731"/>
      <c r="JZE99" s="731"/>
      <c r="JZF99" s="731"/>
      <c r="JZG99" s="731"/>
      <c r="JZH99" s="731"/>
      <c r="JZI99" s="731"/>
      <c r="JZJ99" s="731"/>
      <c r="JZK99" s="731"/>
      <c r="JZL99" s="731"/>
      <c r="JZM99" s="731"/>
      <c r="JZN99" s="731"/>
      <c r="JZO99" s="731"/>
      <c r="JZP99" s="731"/>
      <c r="JZQ99" s="731"/>
      <c r="JZR99" s="731"/>
      <c r="JZS99" s="731"/>
      <c r="JZT99" s="731"/>
      <c r="JZU99" s="731"/>
      <c r="JZV99" s="731"/>
      <c r="JZW99" s="731"/>
      <c r="JZX99" s="731"/>
      <c r="JZY99" s="731"/>
      <c r="JZZ99" s="731"/>
      <c r="KAA99" s="731"/>
      <c r="KAB99" s="731"/>
      <c r="KAC99" s="731"/>
      <c r="KAD99" s="731"/>
      <c r="KAE99" s="731"/>
      <c r="KAF99" s="731"/>
      <c r="KAG99" s="731"/>
      <c r="KAH99" s="731"/>
      <c r="KAI99" s="731"/>
      <c r="KAJ99" s="731"/>
      <c r="KAK99" s="731"/>
      <c r="KAL99" s="731"/>
      <c r="KAM99" s="731"/>
      <c r="KAN99" s="731"/>
      <c r="KAO99" s="731"/>
      <c r="KAP99" s="731"/>
      <c r="KAQ99" s="731"/>
      <c r="KAR99" s="731"/>
      <c r="KAS99" s="731"/>
      <c r="KAT99" s="731"/>
      <c r="KAU99" s="731"/>
      <c r="KAV99" s="731"/>
      <c r="KAW99" s="731"/>
      <c r="KAX99" s="731"/>
      <c r="KAY99" s="731"/>
      <c r="KAZ99" s="731"/>
      <c r="KBA99" s="731"/>
      <c r="KBB99" s="731"/>
      <c r="KBC99" s="731"/>
      <c r="KBD99" s="731"/>
      <c r="KBE99" s="731"/>
      <c r="KBF99" s="731"/>
      <c r="KBG99" s="731"/>
      <c r="KBH99" s="731"/>
      <c r="KBI99" s="731"/>
      <c r="KBJ99" s="731"/>
      <c r="KBK99" s="731"/>
      <c r="KBL99" s="731"/>
      <c r="KBM99" s="731"/>
      <c r="KBN99" s="731"/>
      <c r="KBO99" s="731"/>
      <c r="KBP99" s="731"/>
      <c r="KBQ99" s="731"/>
      <c r="KBR99" s="731"/>
      <c r="KBS99" s="731"/>
      <c r="KBT99" s="731"/>
      <c r="KBU99" s="731"/>
      <c r="KBV99" s="731"/>
      <c r="KBW99" s="731"/>
      <c r="KBX99" s="731"/>
      <c r="KBY99" s="731"/>
      <c r="KBZ99" s="731"/>
      <c r="KCA99" s="731"/>
      <c r="KCB99" s="731"/>
      <c r="KCC99" s="731"/>
      <c r="KCD99" s="731"/>
      <c r="KCE99" s="731"/>
      <c r="KCF99" s="731"/>
      <c r="KCG99" s="731"/>
      <c r="KCH99" s="731"/>
      <c r="KCI99" s="731"/>
      <c r="KCJ99" s="731"/>
      <c r="KCK99" s="731"/>
      <c r="KCL99" s="731"/>
      <c r="KCM99" s="731"/>
      <c r="KCN99" s="731"/>
      <c r="KCO99" s="731"/>
      <c r="KCP99" s="731"/>
      <c r="KCQ99" s="731"/>
      <c r="KCR99" s="731"/>
      <c r="KCS99" s="731"/>
      <c r="KCT99" s="731"/>
      <c r="KCU99" s="731"/>
      <c r="KCV99" s="731"/>
      <c r="KCW99" s="731"/>
      <c r="KCX99" s="731"/>
      <c r="KCY99" s="731"/>
      <c r="KCZ99" s="731"/>
      <c r="KDA99" s="731"/>
      <c r="KDB99" s="731"/>
      <c r="KDC99" s="731"/>
      <c r="KDD99" s="731"/>
      <c r="KDE99" s="731"/>
      <c r="KDF99" s="731"/>
      <c r="KDG99" s="731"/>
      <c r="KDH99" s="731"/>
      <c r="KDI99" s="731"/>
      <c r="KDJ99" s="731"/>
      <c r="KDK99" s="731"/>
      <c r="KDL99" s="731"/>
      <c r="KDM99" s="731"/>
      <c r="KDN99" s="731"/>
      <c r="KDO99" s="731"/>
      <c r="KDP99" s="731"/>
      <c r="KDQ99" s="731"/>
      <c r="KDR99" s="731"/>
      <c r="KDS99" s="731"/>
      <c r="KDT99" s="731"/>
      <c r="KDU99" s="731"/>
      <c r="KDV99" s="731"/>
      <c r="KDW99" s="731"/>
      <c r="KDX99" s="731"/>
      <c r="KDY99" s="731"/>
      <c r="KDZ99" s="731"/>
      <c r="KEA99" s="731"/>
      <c r="KEB99" s="731"/>
      <c r="KEC99" s="731"/>
      <c r="KED99" s="731"/>
      <c r="KEE99" s="731"/>
      <c r="KEF99" s="731"/>
      <c r="KEG99" s="731"/>
      <c r="KEH99" s="731"/>
      <c r="KEI99" s="731"/>
      <c r="KEJ99" s="731"/>
      <c r="KEK99" s="731"/>
      <c r="KEL99" s="731"/>
      <c r="KEM99" s="731"/>
      <c r="KEN99" s="731"/>
      <c r="KEO99" s="731"/>
      <c r="KEP99" s="731"/>
      <c r="KEQ99" s="731"/>
      <c r="KER99" s="731"/>
      <c r="KES99" s="731"/>
      <c r="KET99" s="731"/>
      <c r="KEU99" s="731"/>
      <c r="KEV99" s="731"/>
      <c r="KEW99" s="731"/>
      <c r="KEX99" s="731"/>
      <c r="KEY99" s="731"/>
      <c r="KEZ99" s="731"/>
      <c r="KFA99" s="731"/>
      <c r="KFB99" s="731"/>
      <c r="KFC99" s="731"/>
      <c r="KFD99" s="731"/>
      <c r="KFE99" s="731"/>
      <c r="KFF99" s="731"/>
      <c r="KFG99" s="731"/>
      <c r="KFH99" s="731"/>
      <c r="KFI99" s="731"/>
      <c r="KFJ99" s="731"/>
      <c r="KFK99" s="731"/>
      <c r="KFL99" s="731"/>
      <c r="KFM99" s="731"/>
      <c r="KFN99" s="731"/>
      <c r="KFO99" s="731"/>
      <c r="KFP99" s="731"/>
      <c r="KFQ99" s="731"/>
      <c r="KFR99" s="731"/>
      <c r="KFS99" s="731"/>
      <c r="KFT99" s="731"/>
      <c r="KFU99" s="731"/>
      <c r="KFV99" s="731"/>
      <c r="KFW99" s="731"/>
      <c r="KFX99" s="731"/>
      <c r="KFY99" s="731"/>
      <c r="KFZ99" s="731"/>
      <c r="KGA99" s="731"/>
      <c r="KGB99" s="731"/>
      <c r="KGC99" s="731"/>
      <c r="KGD99" s="731"/>
      <c r="KGE99" s="731"/>
      <c r="KGF99" s="731"/>
      <c r="KGG99" s="731"/>
      <c r="KGH99" s="731"/>
      <c r="KGI99" s="731"/>
      <c r="KGJ99" s="731"/>
      <c r="KGK99" s="731"/>
      <c r="KGL99" s="731"/>
      <c r="KGM99" s="731"/>
      <c r="KGN99" s="731"/>
      <c r="KGO99" s="731"/>
      <c r="KGP99" s="731"/>
      <c r="KGQ99" s="731"/>
      <c r="KGR99" s="731"/>
      <c r="KGS99" s="731"/>
      <c r="KGT99" s="731"/>
      <c r="KGU99" s="731"/>
      <c r="KGV99" s="731"/>
      <c r="KGW99" s="731"/>
      <c r="KGX99" s="731"/>
      <c r="KGY99" s="731"/>
      <c r="KGZ99" s="731"/>
      <c r="KHA99" s="731"/>
      <c r="KHB99" s="731"/>
      <c r="KHC99" s="731"/>
      <c r="KHD99" s="731"/>
      <c r="KHE99" s="731"/>
      <c r="KHF99" s="731"/>
      <c r="KHG99" s="731"/>
      <c r="KHH99" s="731"/>
      <c r="KHI99" s="731"/>
      <c r="KHJ99" s="731"/>
      <c r="KHK99" s="731"/>
      <c r="KHL99" s="731"/>
      <c r="KHM99" s="731"/>
      <c r="KHN99" s="731"/>
      <c r="KHO99" s="731"/>
      <c r="KHP99" s="731"/>
      <c r="KHQ99" s="731"/>
      <c r="KHR99" s="731"/>
      <c r="KHS99" s="731"/>
      <c r="KHT99" s="731"/>
      <c r="KHU99" s="731"/>
      <c r="KHV99" s="731"/>
      <c r="KHW99" s="731"/>
      <c r="KHX99" s="731"/>
      <c r="KHY99" s="731"/>
      <c r="KHZ99" s="731"/>
      <c r="KIA99" s="731"/>
      <c r="KIB99" s="731"/>
      <c r="KIC99" s="731"/>
      <c r="KID99" s="731"/>
      <c r="KIE99" s="731"/>
      <c r="KIF99" s="731"/>
      <c r="KIG99" s="731"/>
      <c r="KIH99" s="731"/>
      <c r="KII99" s="731"/>
      <c r="KIJ99" s="731"/>
      <c r="KIK99" s="731"/>
      <c r="KIL99" s="731"/>
      <c r="KIM99" s="731"/>
      <c r="KIN99" s="731"/>
      <c r="KIO99" s="731"/>
      <c r="KIP99" s="731"/>
      <c r="KIQ99" s="731"/>
      <c r="KIR99" s="731"/>
      <c r="KIS99" s="731"/>
      <c r="KIT99" s="731"/>
      <c r="KIU99" s="731"/>
      <c r="KIV99" s="731"/>
      <c r="KIW99" s="731"/>
      <c r="KIX99" s="731"/>
      <c r="KIY99" s="731"/>
      <c r="KIZ99" s="731"/>
      <c r="KJA99" s="731"/>
      <c r="KJB99" s="731"/>
      <c r="KJC99" s="731"/>
      <c r="KJD99" s="731"/>
      <c r="KJE99" s="731"/>
      <c r="KJF99" s="731"/>
      <c r="KJG99" s="731"/>
      <c r="KJH99" s="731"/>
      <c r="KJI99" s="731"/>
      <c r="KJJ99" s="731"/>
      <c r="KJK99" s="731"/>
      <c r="KJL99" s="731"/>
      <c r="KJM99" s="731"/>
      <c r="KJN99" s="731"/>
      <c r="KJO99" s="731"/>
      <c r="KJP99" s="731"/>
      <c r="KJQ99" s="731"/>
      <c r="KJR99" s="731"/>
      <c r="KJS99" s="731"/>
      <c r="KJT99" s="731"/>
      <c r="KJU99" s="731"/>
      <c r="KJV99" s="731"/>
      <c r="KJW99" s="731"/>
      <c r="KJX99" s="731"/>
      <c r="KJY99" s="731"/>
      <c r="KJZ99" s="731"/>
      <c r="KKA99" s="731"/>
      <c r="KKB99" s="731"/>
      <c r="KKC99" s="731"/>
      <c r="KKD99" s="731"/>
      <c r="KKE99" s="731"/>
      <c r="KKF99" s="731"/>
      <c r="KKG99" s="731"/>
      <c r="KKH99" s="731"/>
      <c r="KKI99" s="731"/>
      <c r="KKJ99" s="731"/>
      <c r="KKK99" s="731"/>
      <c r="KKL99" s="731"/>
      <c r="KKM99" s="731"/>
      <c r="KKN99" s="731"/>
      <c r="KKO99" s="731"/>
      <c r="KKP99" s="731"/>
      <c r="KKQ99" s="731"/>
      <c r="KKR99" s="731"/>
      <c r="KKS99" s="731"/>
      <c r="KKT99" s="731"/>
      <c r="KKU99" s="731"/>
      <c r="KKV99" s="731"/>
      <c r="KKW99" s="731"/>
      <c r="KKX99" s="731"/>
      <c r="KKY99" s="731"/>
      <c r="KKZ99" s="731"/>
      <c r="KLA99" s="731"/>
      <c r="KLB99" s="731"/>
      <c r="KLC99" s="731"/>
      <c r="KLD99" s="731"/>
      <c r="KLE99" s="731"/>
      <c r="KLF99" s="731"/>
      <c r="KLG99" s="731"/>
      <c r="KLH99" s="731"/>
      <c r="KLI99" s="731"/>
      <c r="KLJ99" s="731"/>
      <c r="KLK99" s="731"/>
      <c r="KLL99" s="731"/>
      <c r="KLM99" s="731"/>
      <c r="KLN99" s="731"/>
      <c r="KLO99" s="731"/>
      <c r="KLP99" s="731"/>
      <c r="KLQ99" s="731"/>
      <c r="KLR99" s="731"/>
      <c r="KLS99" s="731"/>
      <c r="KLT99" s="731"/>
      <c r="KLU99" s="731"/>
      <c r="KLV99" s="731"/>
      <c r="KLW99" s="731"/>
      <c r="KLX99" s="731"/>
      <c r="KLY99" s="731"/>
      <c r="KLZ99" s="731"/>
      <c r="KMA99" s="731"/>
      <c r="KMB99" s="731"/>
      <c r="KMC99" s="731"/>
      <c r="KMD99" s="731"/>
      <c r="KME99" s="731"/>
      <c r="KMF99" s="731"/>
      <c r="KMG99" s="731"/>
      <c r="KMH99" s="731"/>
      <c r="KMI99" s="731"/>
      <c r="KMJ99" s="731"/>
      <c r="KMK99" s="731"/>
      <c r="KML99" s="731"/>
      <c r="KMM99" s="731"/>
      <c r="KMN99" s="731"/>
      <c r="KMO99" s="731"/>
      <c r="KMP99" s="731"/>
      <c r="KMQ99" s="731"/>
      <c r="KMR99" s="731"/>
      <c r="KMS99" s="731"/>
      <c r="KMT99" s="731"/>
      <c r="KMU99" s="731"/>
      <c r="KMV99" s="731"/>
      <c r="KMW99" s="731"/>
      <c r="KMX99" s="731"/>
      <c r="KMY99" s="731"/>
      <c r="KMZ99" s="731"/>
      <c r="KNA99" s="731"/>
      <c r="KNB99" s="731"/>
      <c r="KNC99" s="731"/>
      <c r="KND99" s="731"/>
      <c r="KNE99" s="731"/>
      <c r="KNF99" s="731"/>
      <c r="KNG99" s="731"/>
      <c r="KNH99" s="731"/>
      <c r="KNI99" s="731"/>
      <c r="KNJ99" s="731"/>
      <c r="KNK99" s="731"/>
      <c r="KNL99" s="731"/>
      <c r="KNM99" s="731"/>
      <c r="KNN99" s="731"/>
      <c r="KNO99" s="731"/>
      <c r="KNP99" s="731"/>
      <c r="KNQ99" s="731"/>
      <c r="KNR99" s="731"/>
      <c r="KNS99" s="731"/>
      <c r="KNT99" s="731"/>
      <c r="KNU99" s="731"/>
      <c r="KNV99" s="731"/>
      <c r="KNW99" s="731"/>
      <c r="KNX99" s="731"/>
      <c r="KNY99" s="731"/>
      <c r="KNZ99" s="731"/>
      <c r="KOA99" s="731"/>
      <c r="KOB99" s="731"/>
      <c r="KOC99" s="731"/>
      <c r="KOD99" s="731"/>
      <c r="KOE99" s="731"/>
      <c r="KOF99" s="731"/>
      <c r="KOG99" s="731"/>
      <c r="KOH99" s="731"/>
      <c r="KOI99" s="731"/>
      <c r="KOJ99" s="731"/>
      <c r="KOK99" s="731"/>
      <c r="KOL99" s="731"/>
      <c r="KOM99" s="731"/>
      <c r="KON99" s="731"/>
      <c r="KOO99" s="731"/>
      <c r="KOP99" s="731"/>
      <c r="KOQ99" s="731"/>
      <c r="KOR99" s="731"/>
      <c r="KOS99" s="731"/>
      <c r="KOT99" s="731"/>
      <c r="KOU99" s="731"/>
      <c r="KOV99" s="731"/>
      <c r="KOW99" s="731"/>
      <c r="KOX99" s="731"/>
      <c r="KOY99" s="731"/>
      <c r="KOZ99" s="731"/>
      <c r="KPA99" s="731"/>
      <c r="KPB99" s="731"/>
      <c r="KPC99" s="731"/>
      <c r="KPD99" s="731"/>
      <c r="KPE99" s="731"/>
      <c r="KPF99" s="731"/>
      <c r="KPG99" s="731"/>
      <c r="KPH99" s="731"/>
      <c r="KPI99" s="731"/>
      <c r="KPJ99" s="731"/>
      <c r="KPK99" s="731"/>
      <c r="KPL99" s="731"/>
      <c r="KPM99" s="731"/>
      <c r="KPN99" s="731"/>
      <c r="KPO99" s="731"/>
      <c r="KPP99" s="731"/>
      <c r="KPQ99" s="731"/>
      <c r="KPR99" s="731"/>
      <c r="KPS99" s="731"/>
      <c r="KPT99" s="731"/>
      <c r="KPU99" s="731"/>
      <c r="KPV99" s="731"/>
      <c r="KPW99" s="731"/>
      <c r="KPX99" s="731"/>
      <c r="KPY99" s="731"/>
      <c r="KPZ99" s="731"/>
      <c r="KQA99" s="731"/>
      <c r="KQB99" s="731"/>
      <c r="KQC99" s="731"/>
      <c r="KQD99" s="731"/>
      <c r="KQE99" s="731"/>
      <c r="KQF99" s="731"/>
      <c r="KQG99" s="731"/>
      <c r="KQH99" s="731"/>
      <c r="KQI99" s="731"/>
      <c r="KQJ99" s="731"/>
      <c r="KQK99" s="731"/>
      <c r="KQL99" s="731"/>
      <c r="KQM99" s="731"/>
      <c r="KQN99" s="731"/>
      <c r="KQO99" s="731"/>
      <c r="KQP99" s="731"/>
      <c r="KQQ99" s="731"/>
      <c r="KQR99" s="731"/>
      <c r="KQS99" s="731"/>
      <c r="KQT99" s="731"/>
      <c r="KQU99" s="731"/>
      <c r="KQV99" s="731"/>
      <c r="KQW99" s="731"/>
      <c r="KQX99" s="731"/>
      <c r="KQY99" s="731"/>
      <c r="KQZ99" s="731"/>
      <c r="KRA99" s="731"/>
      <c r="KRB99" s="731"/>
      <c r="KRC99" s="731"/>
      <c r="KRD99" s="731"/>
      <c r="KRE99" s="731"/>
      <c r="KRF99" s="731"/>
      <c r="KRG99" s="731"/>
      <c r="KRH99" s="731"/>
      <c r="KRI99" s="731"/>
      <c r="KRJ99" s="731"/>
      <c r="KRK99" s="731"/>
      <c r="KRL99" s="731"/>
      <c r="KRM99" s="731"/>
      <c r="KRN99" s="731"/>
      <c r="KRO99" s="731"/>
      <c r="KRP99" s="731"/>
      <c r="KRQ99" s="731"/>
      <c r="KRR99" s="731"/>
      <c r="KRS99" s="731"/>
      <c r="KRT99" s="731"/>
      <c r="KRU99" s="731"/>
      <c r="KRV99" s="731"/>
      <c r="KRW99" s="731"/>
      <c r="KRX99" s="731"/>
      <c r="KRY99" s="731"/>
      <c r="KRZ99" s="731"/>
      <c r="KSA99" s="731"/>
      <c r="KSB99" s="731"/>
      <c r="KSC99" s="731"/>
      <c r="KSD99" s="731"/>
      <c r="KSE99" s="731"/>
      <c r="KSF99" s="731"/>
      <c r="KSG99" s="731"/>
      <c r="KSH99" s="731"/>
      <c r="KSI99" s="731"/>
      <c r="KSJ99" s="731"/>
      <c r="KSK99" s="731"/>
      <c r="KSL99" s="731"/>
      <c r="KSM99" s="731"/>
      <c r="KSN99" s="731"/>
      <c r="KSO99" s="731"/>
      <c r="KSP99" s="731"/>
      <c r="KSQ99" s="731"/>
      <c r="KSR99" s="731"/>
      <c r="KSS99" s="731"/>
      <c r="KST99" s="731"/>
      <c r="KSU99" s="731"/>
      <c r="KSV99" s="731"/>
      <c r="KSW99" s="731"/>
      <c r="KSX99" s="731"/>
      <c r="KSY99" s="731"/>
      <c r="KSZ99" s="731"/>
      <c r="KTA99" s="731"/>
      <c r="KTB99" s="731"/>
      <c r="KTC99" s="731"/>
      <c r="KTD99" s="731"/>
      <c r="KTE99" s="731"/>
      <c r="KTF99" s="731"/>
      <c r="KTG99" s="731"/>
      <c r="KTH99" s="731"/>
      <c r="KTI99" s="731"/>
      <c r="KTJ99" s="731"/>
      <c r="KTK99" s="731"/>
      <c r="KTL99" s="731"/>
      <c r="KTM99" s="731"/>
      <c r="KTN99" s="731"/>
      <c r="KTO99" s="731"/>
      <c r="KTP99" s="731"/>
      <c r="KTQ99" s="731"/>
      <c r="KTR99" s="731"/>
      <c r="KTS99" s="731"/>
      <c r="KTT99" s="731"/>
      <c r="KTU99" s="731"/>
      <c r="KTV99" s="731"/>
      <c r="KTW99" s="731"/>
      <c r="KTX99" s="731"/>
      <c r="KTY99" s="731"/>
      <c r="KTZ99" s="731"/>
      <c r="KUA99" s="731"/>
      <c r="KUB99" s="731"/>
      <c r="KUC99" s="731"/>
      <c r="KUD99" s="731"/>
      <c r="KUE99" s="731"/>
      <c r="KUF99" s="731"/>
      <c r="KUG99" s="731"/>
      <c r="KUH99" s="731"/>
      <c r="KUI99" s="731"/>
      <c r="KUJ99" s="731"/>
      <c r="KUK99" s="731"/>
      <c r="KUL99" s="731"/>
      <c r="KUM99" s="731"/>
      <c r="KUN99" s="731"/>
      <c r="KUO99" s="731"/>
      <c r="KUP99" s="731"/>
      <c r="KUQ99" s="731"/>
      <c r="KUR99" s="731"/>
      <c r="KUS99" s="731"/>
      <c r="KUT99" s="731"/>
      <c r="KUU99" s="731"/>
      <c r="KUV99" s="731"/>
      <c r="KUW99" s="731"/>
      <c r="KUX99" s="731"/>
      <c r="KUY99" s="731"/>
      <c r="KUZ99" s="731"/>
      <c r="KVA99" s="731"/>
      <c r="KVB99" s="731"/>
      <c r="KVC99" s="731"/>
      <c r="KVD99" s="731"/>
      <c r="KVE99" s="731"/>
      <c r="KVF99" s="731"/>
      <c r="KVG99" s="731"/>
      <c r="KVH99" s="731"/>
      <c r="KVI99" s="731"/>
      <c r="KVJ99" s="731"/>
      <c r="KVK99" s="731"/>
      <c r="KVL99" s="731"/>
      <c r="KVM99" s="731"/>
      <c r="KVN99" s="731"/>
      <c r="KVO99" s="731"/>
      <c r="KVP99" s="731"/>
      <c r="KVQ99" s="731"/>
      <c r="KVR99" s="731"/>
      <c r="KVS99" s="731"/>
      <c r="KVT99" s="731"/>
      <c r="KVU99" s="731"/>
      <c r="KVV99" s="731"/>
      <c r="KVW99" s="731"/>
      <c r="KVX99" s="731"/>
      <c r="KVY99" s="731"/>
      <c r="KVZ99" s="731"/>
      <c r="KWA99" s="731"/>
      <c r="KWB99" s="731"/>
      <c r="KWC99" s="731"/>
      <c r="KWD99" s="731"/>
      <c r="KWE99" s="731"/>
      <c r="KWF99" s="731"/>
      <c r="KWG99" s="731"/>
      <c r="KWH99" s="731"/>
      <c r="KWI99" s="731"/>
      <c r="KWJ99" s="731"/>
      <c r="KWK99" s="731"/>
      <c r="KWL99" s="731"/>
      <c r="KWM99" s="731"/>
      <c r="KWN99" s="731"/>
      <c r="KWO99" s="731"/>
      <c r="KWP99" s="731"/>
      <c r="KWQ99" s="731"/>
      <c r="KWR99" s="731"/>
      <c r="KWS99" s="731"/>
      <c r="KWT99" s="731"/>
      <c r="KWU99" s="731"/>
      <c r="KWV99" s="731"/>
      <c r="KWW99" s="731"/>
      <c r="KWX99" s="731"/>
      <c r="KWY99" s="731"/>
      <c r="KWZ99" s="731"/>
      <c r="KXA99" s="731"/>
      <c r="KXB99" s="731"/>
      <c r="KXC99" s="731"/>
      <c r="KXD99" s="731"/>
      <c r="KXE99" s="731"/>
      <c r="KXF99" s="731"/>
      <c r="KXG99" s="731"/>
      <c r="KXH99" s="731"/>
      <c r="KXI99" s="731"/>
      <c r="KXJ99" s="731"/>
      <c r="KXK99" s="731"/>
      <c r="KXL99" s="731"/>
      <c r="KXM99" s="731"/>
      <c r="KXN99" s="731"/>
      <c r="KXO99" s="731"/>
      <c r="KXP99" s="731"/>
      <c r="KXQ99" s="731"/>
      <c r="KXR99" s="731"/>
      <c r="KXS99" s="731"/>
      <c r="KXT99" s="731"/>
      <c r="KXU99" s="731"/>
      <c r="KXV99" s="731"/>
      <c r="KXW99" s="731"/>
      <c r="KXX99" s="731"/>
      <c r="KXY99" s="731"/>
      <c r="KXZ99" s="731"/>
      <c r="KYA99" s="731"/>
      <c r="KYB99" s="731"/>
      <c r="KYC99" s="731"/>
      <c r="KYD99" s="731"/>
      <c r="KYE99" s="731"/>
      <c r="KYF99" s="731"/>
      <c r="KYG99" s="731"/>
      <c r="KYH99" s="731"/>
      <c r="KYI99" s="731"/>
      <c r="KYJ99" s="731"/>
      <c r="KYK99" s="731"/>
      <c r="KYL99" s="731"/>
      <c r="KYM99" s="731"/>
      <c r="KYN99" s="731"/>
      <c r="KYO99" s="731"/>
      <c r="KYP99" s="731"/>
      <c r="KYQ99" s="731"/>
      <c r="KYR99" s="731"/>
      <c r="KYS99" s="731"/>
      <c r="KYT99" s="731"/>
      <c r="KYU99" s="731"/>
      <c r="KYV99" s="731"/>
      <c r="KYW99" s="731"/>
      <c r="KYX99" s="731"/>
      <c r="KYY99" s="731"/>
      <c r="KYZ99" s="731"/>
      <c r="KZA99" s="731"/>
      <c r="KZB99" s="731"/>
      <c r="KZC99" s="731"/>
      <c r="KZD99" s="731"/>
      <c r="KZE99" s="731"/>
      <c r="KZF99" s="731"/>
      <c r="KZG99" s="731"/>
      <c r="KZH99" s="731"/>
      <c r="KZI99" s="731"/>
      <c r="KZJ99" s="731"/>
      <c r="KZK99" s="731"/>
      <c r="KZL99" s="731"/>
      <c r="KZM99" s="731"/>
      <c r="KZN99" s="731"/>
      <c r="KZO99" s="731"/>
      <c r="KZP99" s="731"/>
      <c r="KZQ99" s="731"/>
      <c r="KZR99" s="731"/>
      <c r="KZS99" s="731"/>
      <c r="KZT99" s="731"/>
      <c r="KZU99" s="731"/>
      <c r="KZV99" s="731"/>
      <c r="KZW99" s="731"/>
      <c r="KZX99" s="731"/>
      <c r="KZY99" s="731"/>
      <c r="KZZ99" s="731"/>
      <c r="LAA99" s="731"/>
      <c r="LAB99" s="731"/>
      <c r="LAC99" s="731"/>
      <c r="LAD99" s="731"/>
      <c r="LAE99" s="731"/>
      <c r="LAF99" s="731"/>
      <c r="LAG99" s="731"/>
      <c r="LAH99" s="731"/>
      <c r="LAI99" s="731"/>
      <c r="LAJ99" s="731"/>
      <c r="LAK99" s="731"/>
      <c r="LAL99" s="731"/>
      <c r="LAM99" s="731"/>
      <c r="LAN99" s="731"/>
      <c r="LAO99" s="731"/>
      <c r="LAP99" s="731"/>
      <c r="LAQ99" s="731"/>
      <c r="LAR99" s="731"/>
      <c r="LAS99" s="731"/>
      <c r="LAT99" s="731"/>
      <c r="LAU99" s="731"/>
      <c r="LAV99" s="731"/>
      <c r="LAW99" s="731"/>
      <c r="LAX99" s="731"/>
      <c r="LAY99" s="731"/>
      <c r="LAZ99" s="731"/>
      <c r="LBA99" s="731"/>
      <c r="LBB99" s="731"/>
      <c r="LBC99" s="731"/>
      <c r="LBD99" s="731"/>
      <c r="LBE99" s="731"/>
      <c r="LBF99" s="731"/>
      <c r="LBG99" s="731"/>
      <c r="LBH99" s="731"/>
      <c r="LBI99" s="731"/>
      <c r="LBJ99" s="731"/>
      <c r="LBK99" s="731"/>
      <c r="LBL99" s="731"/>
      <c r="LBM99" s="731"/>
      <c r="LBN99" s="731"/>
      <c r="LBO99" s="731"/>
      <c r="LBP99" s="731"/>
      <c r="LBQ99" s="731"/>
      <c r="LBR99" s="731"/>
      <c r="LBS99" s="731"/>
      <c r="LBT99" s="731"/>
      <c r="LBU99" s="731"/>
      <c r="LBV99" s="731"/>
      <c r="LBW99" s="731"/>
      <c r="LBX99" s="731"/>
      <c r="LBY99" s="731"/>
      <c r="LBZ99" s="731"/>
      <c r="LCA99" s="731"/>
      <c r="LCB99" s="731"/>
      <c r="LCC99" s="731"/>
      <c r="LCD99" s="731"/>
      <c r="LCE99" s="731"/>
      <c r="LCF99" s="731"/>
      <c r="LCG99" s="731"/>
      <c r="LCH99" s="731"/>
      <c r="LCI99" s="731"/>
      <c r="LCJ99" s="731"/>
      <c r="LCK99" s="731"/>
      <c r="LCL99" s="731"/>
      <c r="LCM99" s="731"/>
      <c r="LCN99" s="731"/>
      <c r="LCO99" s="731"/>
      <c r="LCP99" s="731"/>
      <c r="LCQ99" s="731"/>
      <c r="LCR99" s="731"/>
      <c r="LCS99" s="731"/>
      <c r="LCT99" s="731"/>
      <c r="LCU99" s="731"/>
      <c r="LCV99" s="731"/>
      <c r="LCW99" s="731"/>
      <c r="LCX99" s="731"/>
      <c r="LCY99" s="731"/>
      <c r="LCZ99" s="731"/>
      <c r="LDA99" s="731"/>
      <c r="LDB99" s="731"/>
      <c r="LDC99" s="731"/>
      <c r="LDD99" s="731"/>
      <c r="LDE99" s="731"/>
      <c r="LDF99" s="731"/>
      <c r="LDG99" s="731"/>
      <c r="LDH99" s="731"/>
      <c r="LDI99" s="731"/>
      <c r="LDJ99" s="731"/>
      <c r="LDK99" s="731"/>
      <c r="LDL99" s="731"/>
      <c r="LDM99" s="731"/>
      <c r="LDN99" s="731"/>
      <c r="LDO99" s="731"/>
      <c r="LDP99" s="731"/>
      <c r="LDQ99" s="731"/>
      <c r="LDR99" s="731"/>
      <c r="LDS99" s="731"/>
      <c r="LDT99" s="731"/>
      <c r="LDU99" s="731"/>
      <c r="LDV99" s="731"/>
      <c r="LDW99" s="731"/>
      <c r="LDX99" s="731"/>
      <c r="LDY99" s="731"/>
      <c r="LDZ99" s="731"/>
      <c r="LEA99" s="731"/>
      <c r="LEB99" s="731"/>
      <c r="LEC99" s="731"/>
      <c r="LED99" s="731"/>
      <c r="LEE99" s="731"/>
      <c r="LEF99" s="731"/>
      <c r="LEG99" s="731"/>
      <c r="LEH99" s="731"/>
      <c r="LEI99" s="731"/>
      <c r="LEJ99" s="731"/>
      <c r="LEK99" s="731"/>
      <c r="LEL99" s="731"/>
      <c r="LEM99" s="731"/>
      <c r="LEN99" s="731"/>
      <c r="LEO99" s="731"/>
      <c r="LEP99" s="731"/>
      <c r="LEQ99" s="731"/>
      <c r="LER99" s="731"/>
      <c r="LES99" s="731"/>
      <c r="LET99" s="731"/>
      <c r="LEU99" s="731"/>
      <c r="LEV99" s="731"/>
      <c r="LEW99" s="731"/>
      <c r="LEX99" s="731"/>
      <c r="LEY99" s="731"/>
      <c r="LEZ99" s="731"/>
      <c r="LFA99" s="731"/>
      <c r="LFB99" s="731"/>
      <c r="LFC99" s="731"/>
      <c r="LFD99" s="731"/>
      <c r="LFE99" s="731"/>
      <c r="LFF99" s="731"/>
      <c r="LFG99" s="731"/>
      <c r="LFH99" s="731"/>
      <c r="LFI99" s="731"/>
      <c r="LFJ99" s="731"/>
      <c r="LFK99" s="731"/>
      <c r="LFL99" s="731"/>
      <c r="LFM99" s="731"/>
      <c r="LFN99" s="731"/>
      <c r="LFO99" s="731"/>
      <c r="LFP99" s="731"/>
      <c r="LFQ99" s="731"/>
      <c r="LFR99" s="731"/>
      <c r="LFS99" s="731"/>
      <c r="LFT99" s="731"/>
      <c r="LFU99" s="731"/>
      <c r="LFV99" s="731"/>
      <c r="LFW99" s="731"/>
      <c r="LFX99" s="731"/>
      <c r="LFY99" s="731"/>
      <c r="LFZ99" s="731"/>
      <c r="LGA99" s="731"/>
      <c r="LGB99" s="731"/>
      <c r="LGC99" s="731"/>
      <c r="LGD99" s="731"/>
      <c r="LGE99" s="731"/>
      <c r="LGF99" s="731"/>
      <c r="LGG99" s="731"/>
      <c r="LGH99" s="731"/>
      <c r="LGI99" s="731"/>
      <c r="LGJ99" s="731"/>
      <c r="LGK99" s="731"/>
      <c r="LGL99" s="731"/>
      <c r="LGM99" s="731"/>
      <c r="LGN99" s="731"/>
      <c r="LGO99" s="731"/>
      <c r="LGP99" s="731"/>
      <c r="LGQ99" s="731"/>
      <c r="LGR99" s="731"/>
      <c r="LGS99" s="731"/>
      <c r="LGT99" s="731"/>
      <c r="LGU99" s="731"/>
      <c r="LGV99" s="731"/>
      <c r="LGW99" s="731"/>
      <c r="LGX99" s="731"/>
      <c r="LGY99" s="731"/>
      <c r="LGZ99" s="731"/>
      <c r="LHA99" s="731"/>
      <c r="LHB99" s="731"/>
      <c r="LHC99" s="731"/>
      <c r="LHD99" s="731"/>
      <c r="LHE99" s="731"/>
      <c r="LHF99" s="731"/>
      <c r="LHG99" s="731"/>
      <c r="LHH99" s="731"/>
      <c r="LHI99" s="731"/>
      <c r="LHJ99" s="731"/>
      <c r="LHK99" s="731"/>
      <c r="LHL99" s="731"/>
      <c r="LHM99" s="731"/>
      <c r="LHN99" s="731"/>
      <c r="LHO99" s="731"/>
      <c r="LHP99" s="731"/>
      <c r="LHQ99" s="731"/>
      <c r="LHR99" s="731"/>
      <c r="LHS99" s="731"/>
      <c r="LHT99" s="731"/>
      <c r="LHU99" s="731"/>
      <c r="LHV99" s="731"/>
      <c r="LHW99" s="731"/>
      <c r="LHX99" s="731"/>
      <c r="LHY99" s="731"/>
      <c r="LHZ99" s="731"/>
      <c r="LIA99" s="731"/>
      <c r="LIB99" s="731"/>
      <c r="LIC99" s="731"/>
      <c r="LID99" s="731"/>
      <c r="LIE99" s="731"/>
      <c r="LIF99" s="731"/>
      <c r="LIG99" s="731"/>
      <c r="LIH99" s="731"/>
      <c r="LII99" s="731"/>
      <c r="LIJ99" s="731"/>
      <c r="LIK99" s="731"/>
      <c r="LIL99" s="731"/>
      <c r="LIM99" s="731"/>
      <c r="LIN99" s="731"/>
      <c r="LIO99" s="731"/>
      <c r="LIP99" s="731"/>
      <c r="LIQ99" s="731"/>
      <c r="LIR99" s="731"/>
      <c r="LIS99" s="731"/>
      <c r="LIT99" s="731"/>
      <c r="LIU99" s="731"/>
      <c r="LIV99" s="731"/>
      <c r="LIW99" s="731"/>
      <c r="LIX99" s="731"/>
      <c r="LIY99" s="731"/>
      <c r="LIZ99" s="731"/>
      <c r="LJA99" s="731"/>
      <c r="LJB99" s="731"/>
      <c r="LJC99" s="731"/>
      <c r="LJD99" s="731"/>
      <c r="LJE99" s="731"/>
      <c r="LJF99" s="731"/>
      <c r="LJG99" s="731"/>
      <c r="LJH99" s="731"/>
      <c r="LJI99" s="731"/>
      <c r="LJJ99" s="731"/>
      <c r="LJK99" s="731"/>
      <c r="LJL99" s="731"/>
      <c r="LJM99" s="731"/>
      <c r="LJN99" s="731"/>
      <c r="LJO99" s="731"/>
      <c r="LJP99" s="731"/>
      <c r="LJQ99" s="731"/>
      <c r="LJR99" s="731"/>
      <c r="LJS99" s="731"/>
      <c r="LJT99" s="731"/>
      <c r="LJU99" s="731"/>
      <c r="LJV99" s="731"/>
      <c r="LJW99" s="731"/>
      <c r="LJX99" s="731"/>
      <c r="LJY99" s="731"/>
      <c r="LJZ99" s="731"/>
      <c r="LKA99" s="731"/>
      <c r="LKB99" s="731"/>
      <c r="LKC99" s="731"/>
      <c r="LKD99" s="731"/>
      <c r="LKE99" s="731"/>
      <c r="LKF99" s="731"/>
      <c r="LKG99" s="731"/>
      <c r="LKH99" s="731"/>
      <c r="LKI99" s="731"/>
      <c r="LKJ99" s="731"/>
      <c r="LKK99" s="731"/>
      <c r="LKL99" s="731"/>
      <c r="LKM99" s="731"/>
      <c r="LKN99" s="731"/>
      <c r="LKO99" s="731"/>
      <c r="LKP99" s="731"/>
      <c r="LKQ99" s="731"/>
      <c r="LKR99" s="731"/>
      <c r="LKS99" s="731"/>
      <c r="LKT99" s="731"/>
      <c r="LKU99" s="731"/>
      <c r="LKV99" s="731"/>
      <c r="LKW99" s="731"/>
      <c r="LKX99" s="731"/>
      <c r="LKY99" s="731"/>
      <c r="LKZ99" s="731"/>
      <c r="LLA99" s="731"/>
      <c r="LLB99" s="731"/>
      <c r="LLC99" s="731"/>
      <c r="LLD99" s="731"/>
      <c r="LLE99" s="731"/>
      <c r="LLF99" s="731"/>
      <c r="LLG99" s="731"/>
      <c r="LLH99" s="731"/>
      <c r="LLI99" s="731"/>
      <c r="LLJ99" s="731"/>
      <c r="LLK99" s="731"/>
      <c r="LLL99" s="731"/>
      <c r="LLM99" s="731"/>
      <c r="LLN99" s="731"/>
      <c r="LLO99" s="731"/>
      <c r="LLP99" s="731"/>
      <c r="LLQ99" s="731"/>
      <c r="LLR99" s="731"/>
      <c r="LLS99" s="731"/>
      <c r="LLT99" s="731"/>
      <c r="LLU99" s="731"/>
      <c r="LLV99" s="731"/>
      <c r="LLW99" s="731"/>
      <c r="LLX99" s="731"/>
      <c r="LLY99" s="731"/>
      <c r="LLZ99" s="731"/>
      <c r="LMA99" s="731"/>
      <c r="LMB99" s="731"/>
      <c r="LMC99" s="731"/>
      <c r="LMD99" s="731"/>
      <c r="LME99" s="731"/>
      <c r="LMF99" s="731"/>
      <c r="LMG99" s="731"/>
      <c r="LMH99" s="731"/>
      <c r="LMI99" s="731"/>
      <c r="LMJ99" s="731"/>
      <c r="LMK99" s="731"/>
      <c r="LML99" s="731"/>
      <c r="LMM99" s="731"/>
      <c r="LMN99" s="731"/>
      <c r="LMO99" s="731"/>
      <c r="LMP99" s="731"/>
      <c r="LMQ99" s="731"/>
      <c r="LMR99" s="731"/>
      <c r="LMS99" s="731"/>
      <c r="LMT99" s="731"/>
      <c r="LMU99" s="731"/>
      <c r="LMV99" s="731"/>
      <c r="LMW99" s="731"/>
      <c r="LMX99" s="731"/>
      <c r="LMY99" s="731"/>
      <c r="LMZ99" s="731"/>
      <c r="LNA99" s="731"/>
      <c r="LNB99" s="731"/>
      <c r="LNC99" s="731"/>
      <c r="LND99" s="731"/>
      <c r="LNE99" s="731"/>
      <c r="LNF99" s="731"/>
      <c r="LNG99" s="731"/>
      <c r="LNH99" s="731"/>
      <c r="LNI99" s="731"/>
      <c r="LNJ99" s="731"/>
      <c r="LNK99" s="731"/>
      <c r="LNL99" s="731"/>
      <c r="LNM99" s="731"/>
      <c r="LNN99" s="731"/>
      <c r="LNO99" s="731"/>
      <c r="LNP99" s="731"/>
      <c r="LNQ99" s="731"/>
      <c r="LNR99" s="731"/>
      <c r="LNS99" s="731"/>
      <c r="LNT99" s="731"/>
      <c r="LNU99" s="731"/>
      <c r="LNV99" s="731"/>
      <c r="LNW99" s="731"/>
      <c r="LNX99" s="731"/>
      <c r="LNY99" s="731"/>
      <c r="LNZ99" s="731"/>
      <c r="LOA99" s="731"/>
      <c r="LOB99" s="731"/>
      <c r="LOC99" s="731"/>
      <c r="LOD99" s="731"/>
      <c r="LOE99" s="731"/>
      <c r="LOF99" s="731"/>
      <c r="LOG99" s="731"/>
      <c r="LOH99" s="731"/>
      <c r="LOI99" s="731"/>
      <c r="LOJ99" s="731"/>
      <c r="LOK99" s="731"/>
      <c r="LOL99" s="731"/>
      <c r="LOM99" s="731"/>
      <c r="LON99" s="731"/>
      <c r="LOO99" s="731"/>
      <c r="LOP99" s="731"/>
      <c r="LOQ99" s="731"/>
      <c r="LOR99" s="731"/>
      <c r="LOS99" s="731"/>
      <c r="LOT99" s="731"/>
      <c r="LOU99" s="731"/>
      <c r="LOV99" s="731"/>
      <c r="LOW99" s="731"/>
      <c r="LOX99" s="731"/>
      <c r="LOY99" s="731"/>
      <c r="LOZ99" s="731"/>
      <c r="LPA99" s="731"/>
      <c r="LPB99" s="731"/>
      <c r="LPC99" s="731"/>
      <c r="LPD99" s="731"/>
      <c r="LPE99" s="731"/>
      <c r="LPF99" s="731"/>
      <c r="LPG99" s="731"/>
      <c r="LPH99" s="731"/>
      <c r="LPI99" s="731"/>
      <c r="LPJ99" s="731"/>
      <c r="LPK99" s="731"/>
      <c r="LPL99" s="731"/>
      <c r="LPM99" s="731"/>
      <c r="LPN99" s="731"/>
      <c r="LPO99" s="731"/>
      <c r="LPP99" s="731"/>
      <c r="LPQ99" s="731"/>
      <c r="LPR99" s="731"/>
      <c r="LPS99" s="731"/>
      <c r="LPT99" s="731"/>
      <c r="LPU99" s="731"/>
      <c r="LPV99" s="731"/>
      <c r="LPW99" s="731"/>
      <c r="LPX99" s="731"/>
      <c r="LPY99" s="731"/>
      <c r="LPZ99" s="731"/>
      <c r="LQA99" s="731"/>
      <c r="LQB99" s="731"/>
      <c r="LQC99" s="731"/>
      <c r="LQD99" s="731"/>
      <c r="LQE99" s="731"/>
      <c r="LQF99" s="731"/>
      <c r="LQG99" s="731"/>
      <c r="LQH99" s="731"/>
      <c r="LQI99" s="731"/>
      <c r="LQJ99" s="731"/>
      <c r="LQK99" s="731"/>
      <c r="LQL99" s="731"/>
      <c r="LQM99" s="731"/>
      <c r="LQN99" s="731"/>
      <c r="LQO99" s="731"/>
      <c r="LQP99" s="731"/>
      <c r="LQQ99" s="731"/>
      <c r="LQR99" s="731"/>
      <c r="LQS99" s="731"/>
      <c r="LQT99" s="731"/>
      <c r="LQU99" s="731"/>
      <c r="LQV99" s="731"/>
      <c r="LQW99" s="731"/>
      <c r="LQX99" s="731"/>
      <c r="LQY99" s="731"/>
      <c r="LQZ99" s="731"/>
      <c r="LRA99" s="731"/>
      <c r="LRB99" s="731"/>
      <c r="LRC99" s="731"/>
      <c r="LRD99" s="731"/>
      <c r="LRE99" s="731"/>
      <c r="LRF99" s="731"/>
      <c r="LRG99" s="731"/>
      <c r="LRH99" s="731"/>
      <c r="LRI99" s="731"/>
      <c r="LRJ99" s="731"/>
      <c r="LRK99" s="731"/>
      <c r="LRL99" s="731"/>
      <c r="LRM99" s="731"/>
      <c r="LRN99" s="731"/>
      <c r="LRO99" s="731"/>
      <c r="LRP99" s="731"/>
      <c r="LRQ99" s="731"/>
      <c r="LRR99" s="731"/>
      <c r="LRS99" s="731"/>
      <c r="LRT99" s="731"/>
      <c r="LRU99" s="731"/>
      <c r="LRV99" s="731"/>
      <c r="LRW99" s="731"/>
      <c r="LRX99" s="731"/>
      <c r="LRY99" s="731"/>
      <c r="LRZ99" s="731"/>
      <c r="LSA99" s="731"/>
      <c r="LSB99" s="731"/>
      <c r="LSC99" s="731"/>
      <c r="LSD99" s="731"/>
      <c r="LSE99" s="731"/>
      <c r="LSF99" s="731"/>
      <c r="LSG99" s="731"/>
      <c r="LSH99" s="731"/>
      <c r="LSI99" s="731"/>
      <c r="LSJ99" s="731"/>
      <c r="LSK99" s="731"/>
      <c r="LSL99" s="731"/>
      <c r="LSM99" s="731"/>
      <c r="LSN99" s="731"/>
      <c r="LSO99" s="731"/>
      <c r="LSP99" s="731"/>
      <c r="LSQ99" s="731"/>
      <c r="LSR99" s="731"/>
      <c r="LSS99" s="731"/>
      <c r="LST99" s="731"/>
      <c r="LSU99" s="731"/>
      <c r="LSV99" s="731"/>
      <c r="LSW99" s="731"/>
      <c r="LSX99" s="731"/>
      <c r="LSY99" s="731"/>
      <c r="LSZ99" s="731"/>
      <c r="LTA99" s="731"/>
      <c r="LTB99" s="731"/>
      <c r="LTC99" s="731"/>
      <c r="LTD99" s="731"/>
      <c r="LTE99" s="731"/>
      <c r="LTF99" s="731"/>
      <c r="LTG99" s="731"/>
      <c r="LTH99" s="731"/>
      <c r="LTI99" s="731"/>
      <c r="LTJ99" s="731"/>
      <c r="LTK99" s="731"/>
      <c r="LTL99" s="731"/>
      <c r="LTM99" s="731"/>
      <c r="LTN99" s="731"/>
      <c r="LTO99" s="731"/>
      <c r="LTP99" s="731"/>
      <c r="LTQ99" s="731"/>
      <c r="LTR99" s="731"/>
      <c r="LTS99" s="731"/>
      <c r="LTT99" s="731"/>
      <c r="LTU99" s="731"/>
      <c r="LTV99" s="731"/>
      <c r="LTW99" s="731"/>
      <c r="LTX99" s="731"/>
      <c r="LTY99" s="731"/>
      <c r="LTZ99" s="731"/>
      <c r="LUA99" s="731"/>
      <c r="LUB99" s="731"/>
      <c r="LUC99" s="731"/>
      <c r="LUD99" s="731"/>
      <c r="LUE99" s="731"/>
      <c r="LUF99" s="731"/>
      <c r="LUG99" s="731"/>
      <c r="LUH99" s="731"/>
      <c r="LUI99" s="731"/>
      <c r="LUJ99" s="731"/>
      <c r="LUK99" s="731"/>
      <c r="LUL99" s="731"/>
      <c r="LUM99" s="731"/>
      <c r="LUN99" s="731"/>
      <c r="LUO99" s="731"/>
      <c r="LUP99" s="731"/>
      <c r="LUQ99" s="731"/>
      <c r="LUR99" s="731"/>
      <c r="LUS99" s="731"/>
      <c r="LUT99" s="731"/>
      <c r="LUU99" s="731"/>
      <c r="LUV99" s="731"/>
      <c r="LUW99" s="731"/>
      <c r="LUX99" s="731"/>
      <c r="LUY99" s="731"/>
      <c r="LUZ99" s="731"/>
      <c r="LVA99" s="731"/>
      <c r="LVB99" s="731"/>
      <c r="LVC99" s="731"/>
      <c r="LVD99" s="731"/>
      <c r="LVE99" s="731"/>
      <c r="LVF99" s="731"/>
      <c r="LVG99" s="731"/>
      <c r="LVH99" s="731"/>
      <c r="LVI99" s="731"/>
      <c r="LVJ99" s="731"/>
      <c r="LVK99" s="731"/>
      <c r="LVL99" s="731"/>
      <c r="LVM99" s="731"/>
      <c r="LVN99" s="731"/>
      <c r="LVO99" s="731"/>
      <c r="LVP99" s="731"/>
      <c r="LVQ99" s="731"/>
      <c r="LVR99" s="731"/>
      <c r="LVS99" s="731"/>
      <c r="LVT99" s="731"/>
      <c r="LVU99" s="731"/>
      <c r="LVV99" s="731"/>
      <c r="LVW99" s="731"/>
      <c r="LVX99" s="731"/>
      <c r="LVY99" s="731"/>
      <c r="LVZ99" s="731"/>
      <c r="LWA99" s="731"/>
      <c r="LWB99" s="731"/>
      <c r="LWC99" s="731"/>
      <c r="LWD99" s="731"/>
      <c r="LWE99" s="731"/>
      <c r="LWF99" s="731"/>
      <c r="LWG99" s="731"/>
      <c r="LWH99" s="731"/>
      <c r="LWI99" s="731"/>
      <c r="LWJ99" s="731"/>
      <c r="LWK99" s="731"/>
      <c r="LWL99" s="731"/>
      <c r="LWM99" s="731"/>
      <c r="LWN99" s="731"/>
      <c r="LWO99" s="731"/>
      <c r="LWP99" s="731"/>
      <c r="LWQ99" s="731"/>
      <c r="LWR99" s="731"/>
      <c r="LWS99" s="731"/>
      <c r="LWT99" s="731"/>
      <c r="LWU99" s="731"/>
      <c r="LWV99" s="731"/>
      <c r="LWW99" s="731"/>
      <c r="LWX99" s="731"/>
      <c r="LWY99" s="731"/>
      <c r="LWZ99" s="731"/>
      <c r="LXA99" s="731"/>
      <c r="LXB99" s="731"/>
      <c r="LXC99" s="731"/>
      <c r="LXD99" s="731"/>
      <c r="LXE99" s="731"/>
      <c r="LXF99" s="731"/>
      <c r="LXG99" s="731"/>
      <c r="LXH99" s="731"/>
      <c r="LXI99" s="731"/>
      <c r="LXJ99" s="731"/>
      <c r="LXK99" s="731"/>
      <c r="LXL99" s="731"/>
      <c r="LXM99" s="731"/>
      <c r="LXN99" s="731"/>
      <c r="LXO99" s="731"/>
      <c r="LXP99" s="731"/>
      <c r="LXQ99" s="731"/>
      <c r="LXR99" s="731"/>
      <c r="LXS99" s="731"/>
      <c r="LXT99" s="731"/>
      <c r="LXU99" s="731"/>
      <c r="LXV99" s="731"/>
      <c r="LXW99" s="731"/>
      <c r="LXX99" s="731"/>
      <c r="LXY99" s="731"/>
      <c r="LXZ99" s="731"/>
      <c r="LYA99" s="731"/>
      <c r="LYB99" s="731"/>
      <c r="LYC99" s="731"/>
      <c r="LYD99" s="731"/>
      <c r="LYE99" s="731"/>
      <c r="LYF99" s="731"/>
      <c r="LYG99" s="731"/>
      <c r="LYH99" s="731"/>
      <c r="LYI99" s="731"/>
      <c r="LYJ99" s="731"/>
      <c r="LYK99" s="731"/>
      <c r="LYL99" s="731"/>
      <c r="LYM99" s="731"/>
      <c r="LYN99" s="731"/>
      <c r="LYO99" s="731"/>
      <c r="LYP99" s="731"/>
      <c r="LYQ99" s="731"/>
      <c r="LYR99" s="731"/>
      <c r="LYS99" s="731"/>
      <c r="LYT99" s="731"/>
      <c r="LYU99" s="731"/>
      <c r="LYV99" s="731"/>
      <c r="LYW99" s="731"/>
      <c r="LYX99" s="731"/>
      <c r="LYY99" s="731"/>
      <c r="LYZ99" s="731"/>
      <c r="LZA99" s="731"/>
      <c r="LZB99" s="731"/>
      <c r="LZC99" s="731"/>
      <c r="LZD99" s="731"/>
      <c r="LZE99" s="731"/>
      <c r="LZF99" s="731"/>
      <c r="LZG99" s="731"/>
      <c r="LZH99" s="731"/>
      <c r="LZI99" s="731"/>
      <c r="LZJ99" s="731"/>
      <c r="LZK99" s="731"/>
      <c r="LZL99" s="731"/>
      <c r="LZM99" s="731"/>
      <c r="LZN99" s="731"/>
      <c r="LZO99" s="731"/>
      <c r="LZP99" s="731"/>
      <c r="LZQ99" s="731"/>
      <c r="LZR99" s="731"/>
      <c r="LZS99" s="731"/>
      <c r="LZT99" s="731"/>
      <c r="LZU99" s="731"/>
      <c r="LZV99" s="731"/>
      <c r="LZW99" s="731"/>
      <c r="LZX99" s="731"/>
      <c r="LZY99" s="731"/>
      <c r="LZZ99" s="731"/>
      <c r="MAA99" s="731"/>
      <c r="MAB99" s="731"/>
      <c r="MAC99" s="731"/>
      <c r="MAD99" s="731"/>
      <c r="MAE99" s="731"/>
      <c r="MAF99" s="731"/>
      <c r="MAG99" s="731"/>
      <c r="MAH99" s="731"/>
      <c r="MAI99" s="731"/>
      <c r="MAJ99" s="731"/>
      <c r="MAK99" s="731"/>
      <c r="MAL99" s="731"/>
      <c r="MAM99" s="731"/>
      <c r="MAN99" s="731"/>
      <c r="MAO99" s="731"/>
      <c r="MAP99" s="731"/>
      <c r="MAQ99" s="731"/>
      <c r="MAR99" s="731"/>
      <c r="MAS99" s="731"/>
      <c r="MAT99" s="731"/>
      <c r="MAU99" s="731"/>
      <c r="MAV99" s="731"/>
      <c r="MAW99" s="731"/>
      <c r="MAX99" s="731"/>
      <c r="MAY99" s="731"/>
      <c r="MAZ99" s="731"/>
      <c r="MBA99" s="731"/>
      <c r="MBB99" s="731"/>
      <c r="MBC99" s="731"/>
      <c r="MBD99" s="731"/>
      <c r="MBE99" s="731"/>
      <c r="MBF99" s="731"/>
      <c r="MBG99" s="731"/>
      <c r="MBH99" s="731"/>
      <c r="MBI99" s="731"/>
      <c r="MBJ99" s="731"/>
      <c r="MBK99" s="731"/>
      <c r="MBL99" s="731"/>
      <c r="MBM99" s="731"/>
      <c r="MBN99" s="731"/>
      <c r="MBO99" s="731"/>
      <c r="MBP99" s="731"/>
      <c r="MBQ99" s="731"/>
      <c r="MBR99" s="731"/>
      <c r="MBS99" s="731"/>
      <c r="MBT99" s="731"/>
      <c r="MBU99" s="731"/>
      <c r="MBV99" s="731"/>
      <c r="MBW99" s="731"/>
      <c r="MBX99" s="731"/>
      <c r="MBY99" s="731"/>
      <c r="MBZ99" s="731"/>
      <c r="MCA99" s="731"/>
      <c r="MCB99" s="731"/>
      <c r="MCC99" s="731"/>
      <c r="MCD99" s="731"/>
      <c r="MCE99" s="731"/>
      <c r="MCF99" s="731"/>
      <c r="MCG99" s="731"/>
      <c r="MCH99" s="731"/>
      <c r="MCI99" s="731"/>
      <c r="MCJ99" s="731"/>
      <c r="MCK99" s="731"/>
      <c r="MCL99" s="731"/>
      <c r="MCM99" s="731"/>
      <c r="MCN99" s="731"/>
      <c r="MCO99" s="731"/>
      <c r="MCP99" s="731"/>
      <c r="MCQ99" s="731"/>
      <c r="MCR99" s="731"/>
      <c r="MCS99" s="731"/>
      <c r="MCT99" s="731"/>
      <c r="MCU99" s="731"/>
      <c r="MCV99" s="731"/>
      <c r="MCW99" s="731"/>
      <c r="MCX99" s="731"/>
      <c r="MCY99" s="731"/>
      <c r="MCZ99" s="731"/>
      <c r="MDA99" s="731"/>
      <c r="MDB99" s="731"/>
      <c r="MDC99" s="731"/>
      <c r="MDD99" s="731"/>
      <c r="MDE99" s="731"/>
      <c r="MDF99" s="731"/>
      <c r="MDG99" s="731"/>
      <c r="MDH99" s="731"/>
      <c r="MDI99" s="731"/>
      <c r="MDJ99" s="731"/>
      <c r="MDK99" s="731"/>
      <c r="MDL99" s="731"/>
      <c r="MDM99" s="731"/>
      <c r="MDN99" s="731"/>
      <c r="MDO99" s="731"/>
      <c r="MDP99" s="731"/>
      <c r="MDQ99" s="731"/>
      <c r="MDR99" s="731"/>
      <c r="MDS99" s="731"/>
      <c r="MDT99" s="731"/>
      <c r="MDU99" s="731"/>
      <c r="MDV99" s="731"/>
      <c r="MDW99" s="731"/>
      <c r="MDX99" s="731"/>
      <c r="MDY99" s="731"/>
      <c r="MDZ99" s="731"/>
      <c r="MEA99" s="731"/>
      <c r="MEB99" s="731"/>
      <c r="MEC99" s="731"/>
      <c r="MED99" s="731"/>
      <c r="MEE99" s="731"/>
      <c r="MEF99" s="731"/>
      <c r="MEG99" s="731"/>
      <c r="MEH99" s="731"/>
      <c r="MEI99" s="731"/>
      <c r="MEJ99" s="731"/>
      <c r="MEK99" s="731"/>
      <c r="MEL99" s="731"/>
      <c r="MEM99" s="731"/>
      <c r="MEN99" s="731"/>
      <c r="MEO99" s="731"/>
      <c r="MEP99" s="731"/>
      <c r="MEQ99" s="731"/>
      <c r="MER99" s="731"/>
      <c r="MES99" s="731"/>
      <c r="MET99" s="731"/>
      <c r="MEU99" s="731"/>
      <c r="MEV99" s="731"/>
      <c r="MEW99" s="731"/>
      <c r="MEX99" s="731"/>
      <c r="MEY99" s="731"/>
      <c r="MEZ99" s="731"/>
      <c r="MFA99" s="731"/>
      <c r="MFB99" s="731"/>
      <c r="MFC99" s="731"/>
      <c r="MFD99" s="731"/>
      <c r="MFE99" s="731"/>
      <c r="MFF99" s="731"/>
      <c r="MFG99" s="731"/>
      <c r="MFH99" s="731"/>
      <c r="MFI99" s="731"/>
      <c r="MFJ99" s="731"/>
      <c r="MFK99" s="731"/>
      <c r="MFL99" s="731"/>
      <c r="MFM99" s="731"/>
      <c r="MFN99" s="731"/>
      <c r="MFO99" s="731"/>
      <c r="MFP99" s="731"/>
      <c r="MFQ99" s="731"/>
      <c r="MFR99" s="731"/>
      <c r="MFS99" s="731"/>
      <c r="MFT99" s="731"/>
      <c r="MFU99" s="731"/>
      <c r="MFV99" s="731"/>
      <c r="MFW99" s="731"/>
      <c r="MFX99" s="731"/>
      <c r="MFY99" s="731"/>
      <c r="MFZ99" s="731"/>
      <c r="MGA99" s="731"/>
      <c r="MGB99" s="731"/>
      <c r="MGC99" s="731"/>
      <c r="MGD99" s="731"/>
      <c r="MGE99" s="731"/>
      <c r="MGF99" s="731"/>
      <c r="MGG99" s="731"/>
      <c r="MGH99" s="731"/>
      <c r="MGI99" s="731"/>
      <c r="MGJ99" s="731"/>
      <c r="MGK99" s="731"/>
      <c r="MGL99" s="731"/>
      <c r="MGM99" s="731"/>
      <c r="MGN99" s="731"/>
      <c r="MGO99" s="731"/>
      <c r="MGP99" s="731"/>
      <c r="MGQ99" s="731"/>
      <c r="MGR99" s="731"/>
      <c r="MGS99" s="731"/>
      <c r="MGT99" s="731"/>
      <c r="MGU99" s="731"/>
      <c r="MGV99" s="731"/>
      <c r="MGW99" s="731"/>
      <c r="MGX99" s="731"/>
      <c r="MGY99" s="731"/>
      <c r="MGZ99" s="731"/>
      <c r="MHA99" s="731"/>
      <c r="MHB99" s="731"/>
      <c r="MHC99" s="731"/>
      <c r="MHD99" s="731"/>
      <c r="MHE99" s="731"/>
      <c r="MHF99" s="731"/>
      <c r="MHG99" s="731"/>
      <c r="MHH99" s="731"/>
      <c r="MHI99" s="731"/>
      <c r="MHJ99" s="731"/>
      <c r="MHK99" s="731"/>
      <c r="MHL99" s="731"/>
      <c r="MHM99" s="731"/>
      <c r="MHN99" s="731"/>
      <c r="MHO99" s="731"/>
      <c r="MHP99" s="731"/>
      <c r="MHQ99" s="731"/>
      <c r="MHR99" s="731"/>
      <c r="MHS99" s="731"/>
      <c r="MHT99" s="731"/>
      <c r="MHU99" s="731"/>
      <c r="MHV99" s="731"/>
      <c r="MHW99" s="731"/>
      <c r="MHX99" s="731"/>
      <c r="MHY99" s="731"/>
      <c r="MHZ99" s="731"/>
      <c r="MIA99" s="731"/>
      <c r="MIB99" s="731"/>
      <c r="MIC99" s="731"/>
      <c r="MID99" s="731"/>
      <c r="MIE99" s="731"/>
      <c r="MIF99" s="731"/>
      <c r="MIG99" s="731"/>
      <c r="MIH99" s="731"/>
      <c r="MII99" s="731"/>
      <c r="MIJ99" s="731"/>
      <c r="MIK99" s="731"/>
      <c r="MIL99" s="731"/>
      <c r="MIM99" s="731"/>
      <c r="MIN99" s="731"/>
      <c r="MIO99" s="731"/>
      <c r="MIP99" s="731"/>
      <c r="MIQ99" s="731"/>
      <c r="MIR99" s="731"/>
      <c r="MIS99" s="731"/>
      <c r="MIT99" s="731"/>
      <c r="MIU99" s="731"/>
      <c r="MIV99" s="731"/>
      <c r="MIW99" s="731"/>
      <c r="MIX99" s="731"/>
      <c r="MIY99" s="731"/>
      <c r="MIZ99" s="731"/>
      <c r="MJA99" s="731"/>
      <c r="MJB99" s="731"/>
      <c r="MJC99" s="731"/>
      <c r="MJD99" s="731"/>
      <c r="MJE99" s="731"/>
      <c r="MJF99" s="731"/>
      <c r="MJG99" s="731"/>
      <c r="MJH99" s="731"/>
      <c r="MJI99" s="731"/>
      <c r="MJJ99" s="731"/>
      <c r="MJK99" s="731"/>
      <c r="MJL99" s="731"/>
      <c r="MJM99" s="731"/>
      <c r="MJN99" s="731"/>
      <c r="MJO99" s="731"/>
      <c r="MJP99" s="731"/>
      <c r="MJQ99" s="731"/>
      <c r="MJR99" s="731"/>
      <c r="MJS99" s="731"/>
      <c r="MJT99" s="731"/>
      <c r="MJU99" s="731"/>
      <c r="MJV99" s="731"/>
      <c r="MJW99" s="731"/>
      <c r="MJX99" s="731"/>
      <c r="MJY99" s="731"/>
      <c r="MJZ99" s="731"/>
      <c r="MKA99" s="731"/>
      <c r="MKB99" s="731"/>
      <c r="MKC99" s="731"/>
      <c r="MKD99" s="731"/>
      <c r="MKE99" s="731"/>
      <c r="MKF99" s="731"/>
      <c r="MKG99" s="731"/>
      <c r="MKH99" s="731"/>
      <c r="MKI99" s="731"/>
      <c r="MKJ99" s="731"/>
      <c r="MKK99" s="731"/>
      <c r="MKL99" s="731"/>
      <c r="MKM99" s="731"/>
      <c r="MKN99" s="731"/>
      <c r="MKO99" s="731"/>
      <c r="MKP99" s="731"/>
      <c r="MKQ99" s="731"/>
      <c r="MKR99" s="731"/>
      <c r="MKS99" s="731"/>
      <c r="MKT99" s="731"/>
      <c r="MKU99" s="731"/>
      <c r="MKV99" s="731"/>
      <c r="MKW99" s="731"/>
      <c r="MKX99" s="731"/>
      <c r="MKY99" s="731"/>
      <c r="MKZ99" s="731"/>
      <c r="MLA99" s="731"/>
      <c r="MLB99" s="731"/>
      <c r="MLC99" s="731"/>
      <c r="MLD99" s="731"/>
      <c r="MLE99" s="731"/>
      <c r="MLF99" s="731"/>
      <c r="MLG99" s="731"/>
      <c r="MLH99" s="731"/>
      <c r="MLI99" s="731"/>
      <c r="MLJ99" s="731"/>
      <c r="MLK99" s="731"/>
      <c r="MLL99" s="731"/>
      <c r="MLM99" s="731"/>
      <c r="MLN99" s="731"/>
      <c r="MLO99" s="731"/>
      <c r="MLP99" s="731"/>
      <c r="MLQ99" s="731"/>
      <c r="MLR99" s="731"/>
      <c r="MLS99" s="731"/>
      <c r="MLT99" s="731"/>
      <c r="MLU99" s="731"/>
      <c r="MLV99" s="731"/>
      <c r="MLW99" s="731"/>
      <c r="MLX99" s="731"/>
      <c r="MLY99" s="731"/>
      <c r="MLZ99" s="731"/>
      <c r="MMA99" s="731"/>
      <c r="MMB99" s="731"/>
      <c r="MMC99" s="731"/>
      <c r="MMD99" s="731"/>
      <c r="MME99" s="731"/>
      <c r="MMF99" s="731"/>
      <c r="MMG99" s="731"/>
      <c r="MMH99" s="731"/>
      <c r="MMI99" s="731"/>
      <c r="MMJ99" s="731"/>
      <c r="MMK99" s="731"/>
      <c r="MML99" s="731"/>
      <c r="MMM99" s="731"/>
      <c r="MMN99" s="731"/>
      <c r="MMO99" s="731"/>
      <c r="MMP99" s="731"/>
      <c r="MMQ99" s="731"/>
      <c r="MMR99" s="731"/>
      <c r="MMS99" s="731"/>
      <c r="MMT99" s="731"/>
      <c r="MMU99" s="731"/>
      <c r="MMV99" s="731"/>
      <c r="MMW99" s="731"/>
      <c r="MMX99" s="731"/>
      <c r="MMY99" s="731"/>
      <c r="MMZ99" s="731"/>
      <c r="MNA99" s="731"/>
      <c r="MNB99" s="731"/>
      <c r="MNC99" s="731"/>
      <c r="MND99" s="731"/>
      <c r="MNE99" s="731"/>
      <c r="MNF99" s="731"/>
      <c r="MNG99" s="731"/>
      <c r="MNH99" s="731"/>
      <c r="MNI99" s="731"/>
      <c r="MNJ99" s="731"/>
      <c r="MNK99" s="731"/>
      <c r="MNL99" s="731"/>
      <c r="MNM99" s="731"/>
      <c r="MNN99" s="731"/>
      <c r="MNO99" s="731"/>
      <c r="MNP99" s="731"/>
      <c r="MNQ99" s="731"/>
      <c r="MNR99" s="731"/>
      <c r="MNS99" s="731"/>
      <c r="MNT99" s="731"/>
      <c r="MNU99" s="731"/>
      <c r="MNV99" s="731"/>
      <c r="MNW99" s="731"/>
      <c r="MNX99" s="731"/>
      <c r="MNY99" s="731"/>
      <c r="MNZ99" s="731"/>
      <c r="MOA99" s="731"/>
      <c r="MOB99" s="731"/>
      <c r="MOC99" s="731"/>
      <c r="MOD99" s="731"/>
      <c r="MOE99" s="731"/>
      <c r="MOF99" s="731"/>
      <c r="MOG99" s="731"/>
      <c r="MOH99" s="731"/>
      <c r="MOI99" s="731"/>
      <c r="MOJ99" s="731"/>
      <c r="MOK99" s="731"/>
      <c r="MOL99" s="731"/>
      <c r="MOM99" s="731"/>
      <c r="MON99" s="731"/>
      <c r="MOO99" s="731"/>
      <c r="MOP99" s="731"/>
      <c r="MOQ99" s="731"/>
      <c r="MOR99" s="731"/>
      <c r="MOS99" s="731"/>
      <c r="MOT99" s="731"/>
      <c r="MOU99" s="731"/>
      <c r="MOV99" s="731"/>
      <c r="MOW99" s="731"/>
      <c r="MOX99" s="731"/>
      <c r="MOY99" s="731"/>
      <c r="MOZ99" s="731"/>
      <c r="MPA99" s="731"/>
      <c r="MPB99" s="731"/>
      <c r="MPC99" s="731"/>
      <c r="MPD99" s="731"/>
      <c r="MPE99" s="731"/>
      <c r="MPF99" s="731"/>
      <c r="MPG99" s="731"/>
      <c r="MPH99" s="731"/>
      <c r="MPI99" s="731"/>
      <c r="MPJ99" s="731"/>
      <c r="MPK99" s="731"/>
      <c r="MPL99" s="731"/>
      <c r="MPM99" s="731"/>
      <c r="MPN99" s="731"/>
      <c r="MPO99" s="731"/>
      <c r="MPP99" s="731"/>
      <c r="MPQ99" s="731"/>
      <c r="MPR99" s="731"/>
      <c r="MPS99" s="731"/>
      <c r="MPT99" s="731"/>
      <c r="MPU99" s="731"/>
      <c r="MPV99" s="731"/>
      <c r="MPW99" s="731"/>
      <c r="MPX99" s="731"/>
      <c r="MPY99" s="731"/>
      <c r="MPZ99" s="731"/>
      <c r="MQA99" s="731"/>
      <c r="MQB99" s="731"/>
      <c r="MQC99" s="731"/>
      <c r="MQD99" s="731"/>
      <c r="MQE99" s="731"/>
      <c r="MQF99" s="731"/>
      <c r="MQG99" s="731"/>
      <c r="MQH99" s="731"/>
      <c r="MQI99" s="731"/>
      <c r="MQJ99" s="731"/>
      <c r="MQK99" s="731"/>
      <c r="MQL99" s="731"/>
      <c r="MQM99" s="731"/>
      <c r="MQN99" s="731"/>
      <c r="MQO99" s="731"/>
      <c r="MQP99" s="731"/>
      <c r="MQQ99" s="731"/>
      <c r="MQR99" s="731"/>
      <c r="MQS99" s="731"/>
      <c r="MQT99" s="731"/>
      <c r="MQU99" s="731"/>
      <c r="MQV99" s="731"/>
      <c r="MQW99" s="731"/>
      <c r="MQX99" s="731"/>
      <c r="MQY99" s="731"/>
      <c r="MQZ99" s="731"/>
      <c r="MRA99" s="731"/>
      <c r="MRB99" s="731"/>
      <c r="MRC99" s="731"/>
      <c r="MRD99" s="731"/>
      <c r="MRE99" s="731"/>
      <c r="MRF99" s="731"/>
      <c r="MRG99" s="731"/>
      <c r="MRH99" s="731"/>
      <c r="MRI99" s="731"/>
      <c r="MRJ99" s="731"/>
      <c r="MRK99" s="731"/>
      <c r="MRL99" s="731"/>
      <c r="MRM99" s="731"/>
      <c r="MRN99" s="731"/>
      <c r="MRO99" s="731"/>
      <c r="MRP99" s="731"/>
      <c r="MRQ99" s="731"/>
      <c r="MRR99" s="731"/>
      <c r="MRS99" s="731"/>
      <c r="MRT99" s="731"/>
      <c r="MRU99" s="731"/>
      <c r="MRV99" s="731"/>
      <c r="MRW99" s="731"/>
      <c r="MRX99" s="731"/>
      <c r="MRY99" s="731"/>
      <c r="MRZ99" s="731"/>
      <c r="MSA99" s="731"/>
      <c r="MSB99" s="731"/>
      <c r="MSC99" s="731"/>
      <c r="MSD99" s="731"/>
      <c r="MSE99" s="731"/>
      <c r="MSF99" s="731"/>
      <c r="MSG99" s="731"/>
      <c r="MSH99" s="731"/>
      <c r="MSI99" s="731"/>
      <c r="MSJ99" s="731"/>
      <c r="MSK99" s="731"/>
      <c r="MSL99" s="731"/>
      <c r="MSM99" s="731"/>
      <c r="MSN99" s="731"/>
      <c r="MSO99" s="731"/>
      <c r="MSP99" s="731"/>
      <c r="MSQ99" s="731"/>
      <c r="MSR99" s="731"/>
      <c r="MSS99" s="731"/>
      <c r="MST99" s="731"/>
      <c r="MSU99" s="731"/>
      <c r="MSV99" s="731"/>
      <c r="MSW99" s="731"/>
      <c r="MSX99" s="731"/>
      <c r="MSY99" s="731"/>
      <c r="MSZ99" s="731"/>
      <c r="MTA99" s="731"/>
      <c r="MTB99" s="731"/>
      <c r="MTC99" s="731"/>
      <c r="MTD99" s="731"/>
      <c r="MTE99" s="731"/>
      <c r="MTF99" s="731"/>
      <c r="MTG99" s="731"/>
      <c r="MTH99" s="731"/>
      <c r="MTI99" s="731"/>
      <c r="MTJ99" s="731"/>
      <c r="MTK99" s="731"/>
      <c r="MTL99" s="731"/>
      <c r="MTM99" s="731"/>
      <c r="MTN99" s="731"/>
      <c r="MTO99" s="731"/>
      <c r="MTP99" s="731"/>
      <c r="MTQ99" s="731"/>
      <c r="MTR99" s="731"/>
      <c r="MTS99" s="731"/>
      <c r="MTT99" s="731"/>
      <c r="MTU99" s="731"/>
      <c r="MTV99" s="731"/>
      <c r="MTW99" s="731"/>
      <c r="MTX99" s="731"/>
      <c r="MTY99" s="731"/>
      <c r="MTZ99" s="731"/>
      <c r="MUA99" s="731"/>
      <c r="MUB99" s="731"/>
      <c r="MUC99" s="731"/>
      <c r="MUD99" s="731"/>
      <c r="MUE99" s="731"/>
      <c r="MUF99" s="731"/>
      <c r="MUG99" s="731"/>
      <c r="MUH99" s="731"/>
      <c r="MUI99" s="731"/>
      <c r="MUJ99" s="731"/>
      <c r="MUK99" s="731"/>
      <c r="MUL99" s="731"/>
      <c r="MUM99" s="731"/>
      <c r="MUN99" s="731"/>
      <c r="MUO99" s="731"/>
      <c r="MUP99" s="731"/>
      <c r="MUQ99" s="731"/>
      <c r="MUR99" s="731"/>
      <c r="MUS99" s="731"/>
      <c r="MUT99" s="731"/>
      <c r="MUU99" s="731"/>
      <c r="MUV99" s="731"/>
      <c r="MUW99" s="731"/>
      <c r="MUX99" s="731"/>
      <c r="MUY99" s="731"/>
      <c r="MUZ99" s="731"/>
      <c r="MVA99" s="731"/>
      <c r="MVB99" s="731"/>
      <c r="MVC99" s="731"/>
      <c r="MVD99" s="731"/>
      <c r="MVE99" s="731"/>
      <c r="MVF99" s="731"/>
      <c r="MVG99" s="731"/>
      <c r="MVH99" s="731"/>
      <c r="MVI99" s="731"/>
      <c r="MVJ99" s="731"/>
      <c r="MVK99" s="731"/>
      <c r="MVL99" s="731"/>
      <c r="MVM99" s="731"/>
      <c r="MVN99" s="731"/>
      <c r="MVO99" s="731"/>
      <c r="MVP99" s="731"/>
      <c r="MVQ99" s="731"/>
      <c r="MVR99" s="731"/>
      <c r="MVS99" s="731"/>
      <c r="MVT99" s="731"/>
      <c r="MVU99" s="731"/>
      <c r="MVV99" s="731"/>
      <c r="MVW99" s="731"/>
      <c r="MVX99" s="731"/>
      <c r="MVY99" s="731"/>
      <c r="MVZ99" s="731"/>
      <c r="MWA99" s="731"/>
      <c r="MWB99" s="731"/>
      <c r="MWC99" s="731"/>
      <c r="MWD99" s="731"/>
      <c r="MWE99" s="731"/>
      <c r="MWF99" s="731"/>
      <c r="MWG99" s="731"/>
      <c r="MWH99" s="731"/>
      <c r="MWI99" s="731"/>
      <c r="MWJ99" s="731"/>
      <c r="MWK99" s="731"/>
      <c r="MWL99" s="731"/>
      <c r="MWM99" s="731"/>
      <c r="MWN99" s="731"/>
      <c r="MWO99" s="731"/>
      <c r="MWP99" s="731"/>
      <c r="MWQ99" s="731"/>
      <c r="MWR99" s="731"/>
      <c r="MWS99" s="731"/>
      <c r="MWT99" s="731"/>
      <c r="MWU99" s="731"/>
      <c r="MWV99" s="731"/>
      <c r="MWW99" s="731"/>
      <c r="MWX99" s="731"/>
      <c r="MWY99" s="731"/>
      <c r="MWZ99" s="731"/>
      <c r="MXA99" s="731"/>
      <c r="MXB99" s="731"/>
      <c r="MXC99" s="731"/>
      <c r="MXD99" s="731"/>
      <c r="MXE99" s="731"/>
      <c r="MXF99" s="731"/>
      <c r="MXG99" s="731"/>
      <c r="MXH99" s="731"/>
      <c r="MXI99" s="731"/>
      <c r="MXJ99" s="731"/>
      <c r="MXK99" s="731"/>
      <c r="MXL99" s="731"/>
      <c r="MXM99" s="731"/>
      <c r="MXN99" s="731"/>
      <c r="MXO99" s="731"/>
      <c r="MXP99" s="731"/>
      <c r="MXQ99" s="731"/>
      <c r="MXR99" s="731"/>
      <c r="MXS99" s="731"/>
      <c r="MXT99" s="731"/>
      <c r="MXU99" s="731"/>
      <c r="MXV99" s="731"/>
      <c r="MXW99" s="731"/>
      <c r="MXX99" s="731"/>
      <c r="MXY99" s="731"/>
      <c r="MXZ99" s="731"/>
      <c r="MYA99" s="731"/>
      <c r="MYB99" s="731"/>
      <c r="MYC99" s="731"/>
      <c r="MYD99" s="731"/>
      <c r="MYE99" s="731"/>
      <c r="MYF99" s="731"/>
      <c r="MYG99" s="731"/>
      <c r="MYH99" s="731"/>
      <c r="MYI99" s="731"/>
      <c r="MYJ99" s="731"/>
      <c r="MYK99" s="731"/>
      <c r="MYL99" s="731"/>
      <c r="MYM99" s="731"/>
      <c r="MYN99" s="731"/>
      <c r="MYO99" s="731"/>
      <c r="MYP99" s="731"/>
      <c r="MYQ99" s="731"/>
      <c r="MYR99" s="731"/>
      <c r="MYS99" s="731"/>
      <c r="MYT99" s="731"/>
      <c r="MYU99" s="731"/>
      <c r="MYV99" s="731"/>
      <c r="MYW99" s="731"/>
      <c r="MYX99" s="731"/>
      <c r="MYY99" s="731"/>
      <c r="MYZ99" s="731"/>
      <c r="MZA99" s="731"/>
      <c r="MZB99" s="731"/>
      <c r="MZC99" s="731"/>
      <c r="MZD99" s="731"/>
      <c r="MZE99" s="731"/>
      <c r="MZF99" s="731"/>
      <c r="MZG99" s="731"/>
      <c r="MZH99" s="731"/>
      <c r="MZI99" s="731"/>
      <c r="MZJ99" s="731"/>
      <c r="MZK99" s="731"/>
      <c r="MZL99" s="731"/>
      <c r="MZM99" s="731"/>
      <c r="MZN99" s="731"/>
      <c r="MZO99" s="731"/>
      <c r="MZP99" s="731"/>
      <c r="MZQ99" s="731"/>
      <c r="MZR99" s="731"/>
      <c r="MZS99" s="731"/>
      <c r="MZT99" s="731"/>
      <c r="MZU99" s="731"/>
      <c r="MZV99" s="731"/>
      <c r="MZW99" s="731"/>
      <c r="MZX99" s="731"/>
      <c r="MZY99" s="731"/>
      <c r="MZZ99" s="731"/>
      <c r="NAA99" s="731"/>
      <c r="NAB99" s="731"/>
      <c r="NAC99" s="731"/>
      <c r="NAD99" s="731"/>
      <c r="NAE99" s="731"/>
      <c r="NAF99" s="731"/>
      <c r="NAG99" s="731"/>
      <c r="NAH99" s="731"/>
      <c r="NAI99" s="731"/>
      <c r="NAJ99" s="731"/>
      <c r="NAK99" s="731"/>
      <c r="NAL99" s="731"/>
      <c r="NAM99" s="731"/>
      <c r="NAN99" s="731"/>
      <c r="NAO99" s="731"/>
      <c r="NAP99" s="731"/>
      <c r="NAQ99" s="731"/>
      <c r="NAR99" s="731"/>
      <c r="NAS99" s="731"/>
      <c r="NAT99" s="731"/>
      <c r="NAU99" s="731"/>
      <c r="NAV99" s="731"/>
      <c r="NAW99" s="731"/>
      <c r="NAX99" s="731"/>
      <c r="NAY99" s="731"/>
      <c r="NAZ99" s="731"/>
      <c r="NBA99" s="731"/>
      <c r="NBB99" s="731"/>
      <c r="NBC99" s="731"/>
      <c r="NBD99" s="731"/>
      <c r="NBE99" s="731"/>
      <c r="NBF99" s="731"/>
      <c r="NBG99" s="731"/>
      <c r="NBH99" s="731"/>
      <c r="NBI99" s="731"/>
      <c r="NBJ99" s="731"/>
      <c r="NBK99" s="731"/>
      <c r="NBL99" s="731"/>
      <c r="NBM99" s="731"/>
      <c r="NBN99" s="731"/>
      <c r="NBO99" s="731"/>
      <c r="NBP99" s="731"/>
      <c r="NBQ99" s="731"/>
      <c r="NBR99" s="731"/>
      <c r="NBS99" s="731"/>
      <c r="NBT99" s="731"/>
      <c r="NBU99" s="731"/>
      <c r="NBV99" s="731"/>
      <c r="NBW99" s="731"/>
      <c r="NBX99" s="731"/>
      <c r="NBY99" s="731"/>
      <c r="NBZ99" s="731"/>
      <c r="NCA99" s="731"/>
      <c r="NCB99" s="731"/>
      <c r="NCC99" s="731"/>
      <c r="NCD99" s="731"/>
      <c r="NCE99" s="731"/>
      <c r="NCF99" s="731"/>
      <c r="NCG99" s="731"/>
      <c r="NCH99" s="731"/>
      <c r="NCI99" s="731"/>
      <c r="NCJ99" s="731"/>
      <c r="NCK99" s="731"/>
      <c r="NCL99" s="731"/>
      <c r="NCM99" s="731"/>
      <c r="NCN99" s="731"/>
      <c r="NCO99" s="731"/>
      <c r="NCP99" s="731"/>
      <c r="NCQ99" s="731"/>
      <c r="NCR99" s="731"/>
      <c r="NCS99" s="731"/>
      <c r="NCT99" s="731"/>
      <c r="NCU99" s="731"/>
      <c r="NCV99" s="731"/>
      <c r="NCW99" s="731"/>
      <c r="NCX99" s="731"/>
      <c r="NCY99" s="731"/>
      <c r="NCZ99" s="731"/>
      <c r="NDA99" s="731"/>
      <c r="NDB99" s="731"/>
      <c r="NDC99" s="731"/>
      <c r="NDD99" s="731"/>
      <c r="NDE99" s="731"/>
      <c r="NDF99" s="731"/>
      <c r="NDG99" s="731"/>
      <c r="NDH99" s="731"/>
      <c r="NDI99" s="731"/>
      <c r="NDJ99" s="731"/>
      <c r="NDK99" s="731"/>
      <c r="NDL99" s="731"/>
      <c r="NDM99" s="731"/>
      <c r="NDN99" s="731"/>
      <c r="NDO99" s="731"/>
      <c r="NDP99" s="731"/>
      <c r="NDQ99" s="731"/>
      <c r="NDR99" s="731"/>
      <c r="NDS99" s="731"/>
      <c r="NDT99" s="731"/>
      <c r="NDU99" s="731"/>
      <c r="NDV99" s="731"/>
      <c r="NDW99" s="731"/>
      <c r="NDX99" s="731"/>
      <c r="NDY99" s="731"/>
      <c r="NDZ99" s="731"/>
      <c r="NEA99" s="731"/>
      <c r="NEB99" s="731"/>
      <c r="NEC99" s="731"/>
      <c r="NED99" s="731"/>
      <c r="NEE99" s="731"/>
      <c r="NEF99" s="731"/>
      <c r="NEG99" s="731"/>
      <c r="NEH99" s="731"/>
      <c r="NEI99" s="731"/>
      <c r="NEJ99" s="731"/>
      <c r="NEK99" s="731"/>
      <c r="NEL99" s="731"/>
      <c r="NEM99" s="731"/>
      <c r="NEN99" s="731"/>
      <c r="NEO99" s="731"/>
      <c r="NEP99" s="731"/>
      <c r="NEQ99" s="731"/>
      <c r="NER99" s="731"/>
      <c r="NES99" s="731"/>
      <c r="NET99" s="731"/>
      <c r="NEU99" s="731"/>
      <c r="NEV99" s="731"/>
      <c r="NEW99" s="731"/>
      <c r="NEX99" s="731"/>
      <c r="NEY99" s="731"/>
      <c r="NEZ99" s="731"/>
      <c r="NFA99" s="731"/>
      <c r="NFB99" s="731"/>
      <c r="NFC99" s="731"/>
      <c r="NFD99" s="731"/>
      <c r="NFE99" s="731"/>
      <c r="NFF99" s="731"/>
      <c r="NFG99" s="731"/>
      <c r="NFH99" s="731"/>
      <c r="NFI99" s="731"/>
      <c r="NFJ99" s="731"/>
      <c r="NFK99" s="731"/>
      <c r="NFL99" s="731"/>
      <c r="NFM99" s="731"/>
      <c r="NFN99" s="731"/>
      <c r="NFO99" s="731"/>
      <c r="NFP99" s="731"/>
      <c r="NFQ99" s="731"/>
      <c r="NFR99" s="731"/>
      <c r="NFS99" s="731"/>
      <c r="NFT99" s="731"/>
      <c r="NFU99" s="731"/>
      <c r="NFV99" s="731"/>
      <c r="NFW99" s="731"/>
      <c r="NFX99" s="731"/>
      <c r="NFY99" s="731"/>
      <c r="NFZ99" s="731"/>
      <c r="NGA99" s="731"/>
      <c r="NGB99" s="731"/>
      <c r="NGC99" s="731"/>
      <c r="NGD99" s="731"/>
      <c r="NGE99" s="731"/>
      <c r="NGF99" s="731"/>
      <c r="NGG99" s="731"/>
      <c r="NGH99" s="731"/>
      <c r="NGI99" s="731"/>
      <c r="NGJ99" s="731"/>
      <c r="NGK99" s="731"/>
      <c r="NGL99" s="731"/>
      <c r="NGM99" s="731"/>
      <c r="NGN99" s="731"/>
      <c r="NGO99" s="731"/>
      <c r="NGP99" s="731"/>
      <c r="NGQ99" s="731"/>
      <c r="NGR99" s="731"/>
      <c r="NGS99" s="731"/>
      <c r="NGT99" s="731"/>
      <c r="NGU99" s="731"/>
      <c r="NGV99" s="731"/>
      <c r="NGW99" s="731"/>
      <c r="NGX99" s="731"/>
      <c r="NGY99" s="731"/>
      <c r="NGZ99" s="731"/>
      <c r="NHA99" s="731"/>
      <c r="NHB99" s="731"/>
      <c r="NHC99" s="731"/>
      <c r="NHD99" s="731"/>
      <c r="NHE99" s="731"/>
      <c r="NHF99" s="731"/>
      <c r="NHG99" s="731"/>
      <c r="NHH99" s="731"/>
      <c r="NHI99" s="731"/>
      <c r="NHJ99" s="731"/>
      <c r="NHK99" s="731"/>
      <c r="NHL99" s="731"/>
      <c r="NHM99" s="731"/>
      <c r="NHN99" s="731"/>
      <c r="NHO99" s="731"/>
      <c r="NHP99" s="731"/>
      <c r="NHQ99" s="731"/>
      <c r="NHR99" s="731"/>
      <c r="NHS99" s="731"/>
      <c r="NHT99" s="731"/>
      <c r="NHU99" s="731"/>
      <c r="NHV99" s="731"/>
      <c r="NHW99" s="731"/>
      <c r="NHX99" s="731"/>
      <c r="NHY99" s="731"/>
      <c r="NHZ99" s="731"/>
      <c r="NIA99" s="731"/>
      <c r="NIB99" s="731"/>
      <c r="NIC99" s="731"/>
      <c r="NID99" s="731"/>
      <c r="NIE99" s="731"/>
      <c r="NIF99" s="731"/>
      <c r="NIG99" s="731"/>
      <c r="NIH99" s="731"/>
      <c r="NII99" s="731"/>
      <c r="NIJ99" s="731"/>
      <c r="NIK99" s="731"/>
      <c r="NIL99" s="731"/>
      <c r="NIM99" s="731"/>
      <c r="NIN99" s="731"/>
      <c r="NIO99" s="731"/>
      <c r="NIP99" s="731"/>
      <c r="NIQ99" s="731"/>
      <c r="NIR99" s="731"/>
      <c r="NIS99" s="731"/>
      <c r="NIT99" s="731"/>
      <c r="NIU99" s="731"/>
      <c r="NIV99" s="731"/>
      <c r="NIW99" s="731"/>
      <c r="NIX99" s="731"/>
      <c r="NIY99" s="731"/>
      <c r="NIZ99" s="731"/>
      <c r="NJA99" s="731"/>
      <c r="NJB99" s="731"/>
      <c r="NJC99" s="731"/>
      <c r="NJD99" s="731"/>
      <c r="NJE99" s="731"/>
      <c r="NJF99" s="731"/>
      <c r="NJG99" s="731"/>
      <c r="NJH99" s="731"/>
      <c r="NJI99" s="731"/>
      <c r="NJJ99" s="731"/>
      <c r="NJK99" s="731"/>
      <c r="NJL99" s="731"/>
      <c r="NJM99" s="731"/>
      <c r="NJN99" s="731"/>
      <c r="NJO99" s="731"/>
      <c r="NJP99" s="731"/>
      <c r="NJQ99" s="731"/>
      <c r="NJR99" s="731"/>
      <c r="NJS99" s="731"/>
      <c r="NJT99" s="731"/>
      <c r="NJU99" s="731"/>
      <c r="NJV99" s="731"/>
      <c r="NJW99" s="731"/>
      <c r="NJX99" s="731"/>
      <c r="NJY99" s="731"/>
      <c r="NJZ99" s="731"/>
      <c r="NKA99" s="731"/>
      <c r="NKB99" s="731"/>
      <c r="NKC99" s="731"/>
      <c r="NKD99" s="731"/>
      <c r="NKE99" s="731"/>
      <c r="NKF99" s="731"/>
      <c r="NKG99" s="731"/>
      <c r="NKH99" s="731"/>
      <c r="NKI99" s="731"/>
      <c r="NKJ99" s="731"/>
      <c r="NKK99" s="731"/>
      <c r="NKL99" s="731"/>
      <c r="NKM99" s="731"/>
      <c r="NKN99" s="731"/>
      <c r="NKO99" s="731"/>
      <c r="NKP99" s="731"/>
      <c r="NKQ99" s="731"/>
      <c r="NKR99" s="731"/>
      <c r="NKS99" s="731"/>
      <c r="NKT99" s="731"/>
      <c r="NKU99" s="731"/>
      <c r="NKV99" s="731"/>
      <c r="NKW99" s="731"/>
      <c r="NKX99" s="731"/>
      <c r="NKY99" s="731"/>
      <c r="NKZ99" s="731"/>
      <c r="NLA99" s="731"/>
      <c r="NLB99" s="731"/>
      <c r="NLC99" s="731"/>
      <c r="NLD99" s="731"/>
      <c r="NLE99" s="731"/>
      <c r="NLF99" s="731"/>
      <c r="NLG99" s="731"/>
      <c r="NLH99" s="731"/>
      <c r="NLI99" s="731"/>
      <c r="NLJ99" s="731"/>
      <c r="NLK99" s="731"/>
      <c r="NLL99" s="731"/>
      <c r="NLM99" s="731"/>
      <c r="NLN99" s="731"/>
      <c r="NLO99" s="731"/>
      <c r="NLP99" s="731"/>
      <c r="NLQ99" s="731"/>
      <c r="NLR99" s="731"/>
      <c r="NLS99" s="731"/>
      <c r="NLT99" s="731"/>
      <c r="NLU99" s="731"/>
      <c r="NLV99" s="731"/>
      <c r="NLW99" s="731"/>
      <c r="NLX99" s="731"/>
      <c r="NLY99" s="731"/>
      <c r="NLZ99" s="731"/>
      <c r="NMA99" s="731"/>
      <c r="NMB99" s="731"/>
      <c r="NMC99" s="731"/>
      <c r="NMD99" s="731"/>
      <c r="NME99" s="731"/>
      <c r="NMF99" s="731"/>
      <c r="NMG99" s="731"/>
      <c r="NMH99" s="731"/>
      <c r="NMI99" s="731"/>
      <c r="NMJ99" s="731"/>
      <c r="NMK99" s="731"/>
      <c r="NML99" s="731"/>
      <c r="NMM99" s="731"/>
      <c r="NMN99" s="731"/>
      <c r="NMO99" s="731"/>
      <c r="NMP99" s="731"/>
      <c r="NMQ99" s="731"/>
      <c r="NMR99" s="731"/>
      <c r="NMS99" s="731"/>
      <c r="NMT99" s="731"/>
      <c r="NMU99" s="731"/>
      <c r="NMV99" s="731"/>
      <c r="NMW99" s="731"/>
      <c r="NMX99" s="731"/>
      <c r="NMY99" s="731"/>
      <c r="NMZ99" s="731"/>
      <c r="NNA99" s="731"/>
      <c r="NNB99" s="731"/>
      <c r="NNC99" s="731"/>
      <c r="NND99" s="731"/>
      <c r="NNE99" s="731"/>
      <c r="NNF99" s="731"/>
      <c r="NNG99" s="731"/>
      <c r="NNH99" s="731"/>
      <c r="NNI99" s="731"/>
      <c r="NNJ99" s="731"/>
      <c r="NNK99" s="731"/>
      <c r="NNL99" s="731"/>
      <c r="NNM99" s="731"/>
      <c r="NNN99" s="731"/>
      <c r="NNO99" s="731"/>
      <c r="NNP99" s="731"/>
      <c r="NNQ99" s="731"/>
      <c r="NNR99" s="731"/>
      <c r="NNS99" s="731"/>
      <c r="NNT99" s="731"/>
      <c r="NNU99" s="731"/>
      <c r="NNV99" s="731"/>
      <c r="NNW99" s="731"/>
      <c r="NNX99" s="731"/>
      <c r="NNY99" s="731"/>
      <c r="NNZ99" s="731"/>
      <c r="NOA99" s="731"/>
      <c r="NOB99" s="731"/>
      <c r="NOC99" s="731"/>
      <c r="NOD99" s="731"/>
      <c r="NOE99" s="731"/>
      <c r="NOF99" s="731"/>
      <c r="NOG99" s="731"/>
      <c r="NOH99" s="731"/>
      <c r="NOI99" s="731"/>
      <c r="NOJ99" s="731"/>
      <c r="NOK99" s="731"/>
      <c r="NOL99" s="731"/>
      <c r="NOM99" s="731"/>
      <c r="NON99" s="731"/>
      <c r="NOO99" s="731"/>
      <c r="NOP99" s="731"/>
      <c r="NOQ99" s="731"/>
      <c r="NOR99" s="731"/>
      <c r="NOS99" s="731"/>
      <c r="NOT99" s="731"/>
      <c r="NOU99" s="731"/>
      <c r="NOV99" s="731"/>
      <c r="NOW99" s="731"/>
      <c r="NOX99" s="731"/>
      <c r="NOY99" s="731"/>
      <c r="NOZ99" s="731"/>
      <c r="NPA99" s="731"/>
      <c r="NPB99" s="731"/>
      <c r="NPC99" s="731"/>
      <c r="NPD99" s="731"/>
      <c r="NPE99" s="731"/>
      <c r="NPF99" s="731"/>
      <c r="NPG99" s="731"/>
      <c r="NPH99" s="731"/>
      <c r="NPI99" s="731"/>
      <c r="NPJ99" s="731"/>
      <c r="NPK99" s="731"/>
      <c r="NPL99" s="731"/>
      <c r="NPM99" s="731"/>
      <c r="NPN99" s="731"/>
      <c r="NPO99" s="731"/>
      <c r="NPP99" s="731"/>
      <c r="NPQ99" s="731"/>
      <c r="NPR99" s="731"/>
      <c r="NPS99" s="731"/>
      <c r="NPT99" s="731"/>
      <c r="NPU99" s="731"/>
      <c r="NPV99" s="731"/>
      <c r="NPW99" s="731"/>
      <c r="NPX99" s="731"/>
      <c r="NPY99" s="731"/>
      <c r="NPZ99" s="731"/>
      <c r="NQA99" s="731"/>
      <c r="NQB99" s="731"/>
      <c r="NQC99" s="731"/>
      <c r="NQD99" s="731"/>
      <c r="NQE99" s="731"/>
      <c r="NQF99" s="731"/>
      <c r="NQG99" s="731"/>
      <c r="NQH99" s="731"/>
      <c r="NQI99" s="731"/>
      <c r="NQJ99" s="731"/>
      <c r="NQK99" s="731"/>
      <c r="NQL99" s="731"/>
      <c r="NQM99" s="731"/>
      <c r="NQN99" s="731"/>
      <c r="NQO99" s="731"/>
      <c r="NQP99" s="731"/>
      <c r="NQQ99" s="731"/>
      <c r="NQR99" s="731"/>
      <c r="NQS99" s="731"/>
      <c r="NQT99" s="731"/>
      <c r="NQU99" s="731"/>
      <c r="NQV99" s="731"/>
      <c r="NQW99" s="731"/>
      <c r="NQX99" s="731"/>
      <c r="NQY99" s="731"/>
      <c r="NQZ99" s="731"/>
      <c r="NRA99" s="731"/>
      <c r="NRB99" s="731"/>
      <c r="NRC99" s="731"/>
      <c r="NRD99" s="731"/>
      <c r="NRE99" s="731"/>
      <c r="NRF99" s="731"/>
      <c r="NRG99" s="731"/>
      <c r="NRH99" s="731"/>
      <c r="NRI99" s="731"/>
      <c r="NRJ99" s="731"/>
      <c r="NRK99" s="731"/>
      <c r="NRL99" s="731"/>
      <c r="NRM99" s="731"/>
      <c r="NRN99" s="731"/>
      <c r="NRO99" s="731"/>
      <c r="NRP99" s="731"/>
      <c r="NRQ99" s="731"/>
      <c r="NRR99" s="731"/>
      <c r="NRS99" s="731"/>
      <c r="NRT99" s="731"/>
      <c r="NRU99" s="731"/>
      <c r="NRV99" s="731"/>
      <c r="NRW99" s="731"/>
      <c r="NRX99" s="731"/>
      <c r="NRY99" s="731"/>
      <c r="NRZ99" s="731"/>
      <c r="NSA99" s="731"/>
      <c r="NSB99" s="731"/>
      <c r="NSC99" s="731"/>
      <c r="NSD99" s="731"/>
      <c r="NSE99" s="731"/>
      <c r="NSF99" s="731"/>
      <c r="NSG99" s="731"/>
      <c r="NSH99" s="731"/>
      <c r="NSI99" s="731"/>
      <c r="NSJ99" s="731"/>
      <c r="NSK99" s="731"/>
      <c r="NSL99" s="731"/>
      <c r="NSM99" s="731"/>
      <c r="NSN99" s="731"/>
      <c r="NSO99" s="731"/>
      <c r="NSP99" s="731"/>
      <c r="NSQ99" s="731"/>
      <c r="NSR99" s="731"/>
      <c r="NSS99" s="731"/>
      <c r="NST99" s="731"/>
      <c r="NSU99" s="731"/>
      <c r="NSV99" s="731"/>
      <c r="NSW99" s="731"/>
      <c r="NSX99" s="731"/>
      <c r="NSY99" s="731"/>
      <c r="NSZ99" s="731"/>
      <c r="NTA99" s="731"/>
      <c r="NTB99" s="731"/>
      <c r="NTC99" s="731"/>
      <c r="NTD99" s="731"/>
      <c r="NTE99" s="731"/>
      <c r="NTF99" s="731"/>
      <c r="NTG99" s="731"/>
      <c r="NTH99" s="731"/>
      <c r="NTI99" s="731"/>
      <c r="NTJ99" s="731"/>
      <c r="NTK99" s="731"/>
      <c r="NTL99" s="731"/>
      <c r="NTM99" s="731"/>
      <c r="NTN99" s="731"/>
      <c r="NTO99" s="731"/>
      <c r="NTP99" s="731"/>
      <c r="NTQ99" s="731"/>
      <c r="NTR99" s="731"/>
      <c r="NTS99" s="731"/>
      <c r="NTT99" s="731"/>
      <c r="NTU99" s="731"/>
      <c r="NTV99" s="731"/>
      <c r="NTW99" s="731"/>
      <c r="NTX99" s="731"/>
      <c r="NTY99" s="731"/>
      <c r="NTZ99" s="731"/>
      <c r="NUA99" s="731"/>
      <c r="NUB99" s="731"/>
      <c r="NUC99" s="731"/>
      <c r="NUD99" s="731"/>
      <c r="NUE99" s="731"/>
      <c r="NUF99" s="731"/>
      <c r="NUG99" s="731"/>
      <c r="NUH99" s="731"/>
      <c r="NUI99" s="731"/>
      <c r="NUJ99" s="731"/>
      <c r="NUK99" s="731"/>
      <c r="NUL99" s="731"/>
      <c r="NUM99" s="731"/>
      <c r="NUN99" s="731"/>
      <c r="NUO99" s="731"/>
      <c r="NUP99" s="731"/>
      <c r="NUQ99" s="731"/>
      <c r="NUR99" s="731"/>
      <c r="NUS99" s="731"/>
      <c r="NUT99" s="731"/>
      <c r="NUU99" s="731"/>
      <c r="NUV99" s="731"/>
      <c r="NUW99" s="731"/>
      <c r="NUX99" s="731"/>
      <c r="NUY99" s="731"/>
      <c r="NUZ99" s="731"/>
      <c r="NVA99" s="731"/>
      <c r="NVB99" s="731"/>
      <c r="NVC99" s="731"/>
      <c r="NVD99" s="731"/>
      <c r="NVE99" s="731"/>
      <c r="NVF99" s="731"/>
      <c r="NVG99" s="731"/>
      <c r="NVH99" s="731"/>
      <c r="NVI99" s="731"/>
      <c r="NVJ99" s="731"/>
      <c r="NVK99" s="731"/>
      <c r="NVL99" s="731"/>
      <c r="NVM99" s="731"/>
      <c r="NVN99" s="731"/>
      <c r="NVO99" s="731"/>
      <c r="NVP99" s="731"/>
      <c r="NVQ99" s="731"/>
      <c r="NVR99" s="731"/>
      <c r="NVS99" s="731"/>
      <c r="NVT99" s="731"/>
      <c r="NVU99" s="731"/>
      <c r="NVV99" s="731"/>
      <c r="NVW99" s="731"/>
      <c r="NVX99" s="731"/>
      <c r="NVY99" s="731"/>
      <c r="NVZ99" s="731"/>
      <c r="NWA99" s="731"/>
      <c r="NWB99" s="731"/>
      <c r="NWC99" s="731"/>
      <c r="NWD99" s="731"/>
      <c r="NWE99" s="731"/>
      <c r="NWF99" s="731"/>
      <c r="NWG99" s="731"/>
      <c r="NWH99" s="731"/>
      <c r="NWI99" s="731"/>
      <c r="NWJ99" s="731"/>
      <c r="NWK99" s="731"/>
      <c r="NWL99" s="731"/>
      <c r="NWM99" s="731"/>
      <c r="NWN99" s="731"/>
      <c r="NWO99" s="731"/>
      <c r="NWP99" s="731"/>
      <c r="NWQ99" s="731"/>
      <c r="NWR99" s="731"/>
      <c r="NWS99" s="731"/>
      <c r="NWT99" s="731"/>
      <c r="NWU99" s="731"/>
      <c r="NWV99" s="731"/>
      <c r="NWW99" s="731"/>
      <c r="NWX99" s="731"/>
      <c r="NWY99" s="731"/>
      <c r="NWZ99" s="731"/>
      <c r="NXA99" s="731"/>
      <c r="NXB99" s="731"/>
      <c r="NXC99" s="731"/>
      <c r="NXD99" s="731"/>
      <c r="NXE99" s="731"/>
      <c r="NXF99" s="731"/>
      <c r="NXG99" s="731"/>
      <c r="NXH99" s="731"/>
      <c r="NXI99" s="731"/>
      <c r="NXJ99" s="731"/>
      <c r="NXK99" s="731"/>
      <c r="NXL99" s="731"/>
      <c r="NXM99" s="731"/>
      <c r="NXN99" s="731"/>
      <c r="NXO99" s="731"/>
      <c r="NXP99" s="731"/>
      <c r="NXQ99" s="731"/>
      <c r="NXR99" s="731"/>
      <c r="NXS99" s="731"/>
      <c r="NXT99" s="731"/>
      <c r="NXU99" s="731"/>
      <c r="NXV99" s="731"/>
      <c r="NXW99" s="731"/>
      <c r="NXX99" s="731"/>
      <c r="NXY99" s="731"/>
      <c r="NXZ99" s="731"/>
      <c r="NYA99" s="731"/>
      <c r="NYB99" s="731"/>
      <c r="NYC99" s="731"/>
      <c r="NYD99" s="731"/>
      <c r="NYE99" s="731"/>
      <c r="NYF99" s="731"/>
      <c r="NYG99" s="731"/>
      <c r="NYH99" s="731"/>
      <c r="NYI99" s="731"/>
      <c r="NYJ99" s="731"/>
      <c r="NYK99" s="731"/>
      <c r="NYL99" s="731"/>
      <c r="NYM99" s="731"/>
      <c r="NYN99" s="731"/>
      <c r="NYO99" s="731"/>
      <c r="NYP99" s="731"/>
      <c r="NYQ99" s="731"/>
      <c r="NYR99" s="731"/>
      <c r="NYS99" s="731"/>
      <c r="NYT99" s="731"/>
      <c r="NYU99" s="731"/>
      <c r="NYV99" s="731"/>
      <c r="NYW99" s="731"/>
      <c r="NYX99" s="731"/>
      <c r="NYY99" s="731"/>
      <c r="NYZ99" s="731"/>
      <c r="NZA99" s="731"/>
      <c r="NZB99" s="731"/>
      <c r="NZC99" s="731"/>
      <c r="NZD99" s="731"/>
      <c r="NZE99" s="731"/>
      <c r="NZF99" s="731"/>
      <c r="NZG99" s="731"/>
      <c r="NZH99" s="731"/>
      <c r="NZI99" s="731"/>
      <c r="NZJ99" s="731"/>
      <c r="NZK99" s="731"/>
      <c r="NZL99" s="731"/>
      <c r="NZM99" s="731"/>
      <c r="NZN99" s="731"/>
      <c r="NZO99" s="731"/>
      <c r="NZP99" s="731"/>
      <c r="NZQ99" s="731"/>
      <c r="NZR99" s="731"/>
      <c r="NZS99" s="731"/>
      <c r="NZT99" s="731"/>
      <c r="NZU99" s="731"/>
      <c r="NZV99" s="731"/>
      <c r="NZW99" s="731"/>
      <c r="NZX99" s="731"/>
      <c r="NZY99" s="731"/>
      <c r="NZZ99" s="731"/>
      <c r="OAA99" s="731"/>
      <c r="OAB99" s="731"/>
      <c r="OAC99" s="731"/>
      <c r="OAD99" s="731"/>
      <c r="OAE99" s="731"/>
      <c r="OAF99" s="731"/>
      <c r="OAG99" s="731"/>
      <c r="OAH99" s="731"/>
      <c r="OAI99" s="731"/>
      <c r="OAJ99" s="731"/>
      <c r="OAK99" s="731"/>
      <c r="OAL99" s="731"/>
      <c r="OAM99" s="731"/>
      <c r="OAN99" s="731"/>
      <c r="OAO99" s="731"/>
      <c r="OAP99" s="731"/>
      <c r="OAQ99" s="731"/>
      <c r="OAR99" s="731"/>
      <c r="OAS99" s="731"/>
      <c r="OAT99" s="731"/>
      <c r="OAU99" s="731"/>
      <c r="OAV99" s="731"/>
      <c r="OAW99" s="731"/>
      <c r="OAX99" s="731"/>
      <c r="OAY99" s="731"/>
      <c r="OAZ99" s="731"/>
      <c r="OBA99" s="731"/>
      <c r="OBB99" s="731"/>
      <c r="OBC99" s="731"/>
      <c r="OBD99" s="731"/>
      <c r="OBE99" s="731"/>
      <c r="OBF99" s="731"/>
      <c r="OBG99" s="731"/>
      <c r="OBH99" s="731"/>
      <c r="OBI99" s="731"/>
      <c r="OBJ99" s="731"/>
      <c r="OBK99" s="731"/>
      <c r="OBL99" s="731"/>
      <c r="OBM99" s="731"/>
      <c r="OBN99" s="731"/>
      <c r="OBO99" s="731"/>
      <c r="OBP99" s="731"/>
      <c r="OBQ99" s="731"/>
      <c r="OBR99" s="731"/>
      <c r="OBS99" s="731"/>
      <c r="OBT99" s="731"/>
      <c r="OBU99" s="731"/>
      <c r="OBV99" s="731"/>
      <c r="OBW99" s="731"/>
      <c r="OBX99" s="731"/>
      <c r="OBY99" s="731"/>
      <c r="OBZ99" s="731"/>
      <c r="OCA99" s="731"/>
      <c r="OCB99" s="731"/>
      <c r="OCC99" s="731"/>
      <c r="OCD99" s="731"/>
      <c r="OCE99" s="731"/>
      <c r="OCF99" s="731"/>
      <c r="OCG99" s="731"/>
      <c r="OCH99" s="731"/>
      <c r="OCI99" s="731"/>
      <c r="OCJ99" s="731"/>
      <c r="OCK99" s="731"/>
      <c r="OCL99" s="731"/>
      <c r="OCM99" s="731"/>
      <c r="OCN99" s="731"/>
      <c r="OCO99" s="731"/>
      <c r="OCP99" s="731"/>
      <c r="OCQ99" s="731"/>
      <c r="OCR99" s="731"/>
      <c r="OCS99" s="731"/>
      <c r="OCT99" s="731"/>
      <c r="OCU99" s="731"/>
      <c r="OCV99" s="731"/>
      <c r="OCW99" s="731"/>
      <c r="OCX99" s="731"/>
      <c r="OCY99" s="731"/>
      <c r="OCZ99" s="731"/>
      <c r="ODA99" s="731"/>
      <c r="ODB99" s="731"/>
      <c r="ODC99" s="731"/>
      <c r="ODD99" s="731"/>
      <c r="ODE99" s="731"/>
      <c r="ODF99" s="731"/>
      <c r="ODG99" s="731"/>
      <c r="ODH99" s="731"/>
      <c r="ODI99" s="731"/>
      <c r="ODJ99" s="731"/>
      <c r="ODK99" s="731"/>
      <c r="ODL99" s="731"/>
      <c r="ODM99" s="731"/>
      <c r="ODN99" s="731"/>
      <c r="ODO99" s="731"/>
      <c r="ODP99" s="731"/>
      <c r="ODQ99" s="731"/>
      <c r="ODR99" s="731"/>
      <c r="ODS99" s="731"/>
      <c r="ODT99" s="731"/>
      <c r="ODU99" s="731"/>
      <c r="ODV99" s="731"/>
      <c r="ODW99" s="731"/>
      <c r="ODX99" s="731"/>
      <c r="ODY99" s="731"/>
      <c r="ODZ99" s="731"/>
      <c r="OEA99" s="731"/>
      <c r="OEB99" s="731"/>
      <c r="OEC99" s="731"/>
      <c r="OED99" s="731"/>
      <c r="OEE99" s="731"/>
      <c r="OEF99" s="731"/>
      <c r="OEG99" s="731"/>
      <c r="OEH99" s="731"/>
      <c r="OEI99" s="731"/>
      <c r="OEJ99" s="731"/>
      <c r="OEK99" s="731"/>
      <c r="OEL99" s="731"/>
      <c r="OEM99" s="731"/>
      <c r="OEN99" s="731"/>
      <c r="OEO99" s="731"/>
      <c r="OEP99" s="731"/>
      <c r="OEQ99" s="731"/>
      <c r="OER99" s="731"/>
      <c r="OES99" s="731"/>
      <c r="OET99" s="731"/>
      <c r="OEU99" s="731"/>
      <c r="OEV99" s="731"/>
      <c r="OEW99" s="731"/>
      <c r="OEX99" s="731"/>
      <c r="OEY99" s="731"/>
      <c r="OEZ99" s="731"/>
      <c r="OFA99" s="731"/>
      <c r="OFB99" s="731"/>
      <c r="OFC99" s="731"/>
      <c r="OFD99" s="731"/>
      <c r="OFE99" s="731"/>
      <c r="OFF99" s="731"/>
      <c r="OFG99" s="731"/>
      <c r="OFH99" s="731"/>
      <c r="OFI99" s="731"/>
      <c r="OFJ99" s="731"/>
      <c r="OFK99" s="731"/>
      <c r="OFL99" s="731"/>
      <c r="OFM99" s="731"/>
      <c r="OFN99" s="731"/>
      <c r="OFO99" s="731"/>
      <c r="OFP99" s="731"/>
      <c r="OFQ99" s="731"/>
      <c r="OFR99" s="731"/>
      <c r="OFS99" s="731"/>
      <c r="OFT99" s="731"/>
      <c r="OFU99" s="731"/>
      <c r="OFV99" s="731"/>
      <c r="OFW99" s="731"/>
      <c r="OFX99" s="731"/>
      <c r="OFY99" s="731"/>
      <c r="OFZ99" s="731"/>
      <c r="OGA99" s="731"/>
      <c r="OGB99" s="731"/>
      <c r="OGC99" s="731"/>
      <c r="OGD99" s="731"/>
      <c r="OGE99" s="731"/>
      <c r="OGF99" s="731"/>
      <c r="OGG99" s="731"/>
      <c r="OGH99" s="731"/>
      <c r="OGI99" s="731"/>
      <c r="OGJ99" s="731"/>
      <c r="OGK99" s="731"/>
      <c r="OGL99" s="731"/>
      <c r="OGM99" s="731"/>
      <c r="OGN99" s="731"/>
      <c r="OGO99" s="731"/>
      <c r="OGP99" s="731"/>
      <c r="OGQ99" s="731"/>
      <c r="OGR99" s="731"/>
      <c r="OGS99" s="731"/>
      <c r="OGT99" s="731"/>
      <c r="OGU99" s="731"/>
      <c r="OGV99" s="731"/>
      <c r="OGW99" s="731"/>
      <c r="OGX99" s="731"/>
      <c r="OGY99" s="731"/>
      <c r="OGZ99" s="731"/>
      <c r="OHA99" s="731"/>
      <c r="OHB99" s="731"/>
      <c r="OHC99" s="731"/>
      <c r="OHD99" s="731"/>
      <c r="OHE99" s="731"/>
      <c r="OHF99" s="731"/>
      <c r="OHG99" s="731"/>
      <c r="OHH99" s="731"/>
      <c r="OHI99" s="731"/>
      <c r="OHJ99" s="731"/>
      <c r="OHK99" s="731"/>
      <c r="OHL99" s="731"/>
      <c r="OHM99" s="731"/>
      <c r="OHN99" s="731"/>
      <c r="OHO99" s="731"/>
      <c r="OHP99" s="731"/>
      <c r="OHQ99" s="731"/>
      <c r="OHR99" s="731"/>
      <c r="OHS99" s="731"/>
      <c r="OHT99" s="731"/>
      <c r="OHU99" s="731"/>
      <c r="OHV99" s="731"/>
      <c r="OHW99" s="731"/>
      <c r="OHX99" s="731"/>
      <c r="OHY99" s="731"/>
      <c r="OHZ99" s="731"/>
      <c r="OIA99" s="731"/>
      <c r="OIB99" s="731"/>
      <c r="OIC99" s="731"/>
      <c r="OID99" s="731"/>
      <c r="OIE99" s="731"/>
      <c r="OIF99" s="731"/>
      <c r="OIG99" s="731"/>
      <c r="OIH99" s="731"/>
      <c r="OII99" s="731"/>
      <c r="OIJ99" s="731"/>
      <c r="OIK99" s="731"/>
      <c r="OIL99" s="731"/>
      <c r="OIM99" s="731"/>
      <c r="OIN99" s="731"/>
      <c r="OIO99" s="731"/>
      <c r="OIP99" s="731"/>
      <c r="OIQ99" s="731"/>
      <c r="OIR99" s="731"/>
      <c r="OIS99" s="731"/>
      <c r="OIT99" s="731"/>
      <c r="OIU99" s="731"/>
      <c r="OIV99" s="731"/>
      <c r="OIW99" s="731"/>
      <c r="OIX99" s="731"/>
      <c r="OIY99" s="731"/>
      <c r="OIZ99" s="731"/>
      <c r="OJA99" s="731"/>
      <c r="OJB99" s="731"/>
      <c r="OJC99" s="731"/>
      <c r="OJD99" s="731"/>
      <c r="OJE99" s="731"/>
      <c r="OJF99" s="731"/>
      <c r="OJG99" s="731"/>
      <c r="OJH99" s="731"/>
      <c r="OJI99" s="731"/>
      <c r="OJJ99" s="731"/>
      <c r="OJK99" s="731"/>
      <c r="OJL99" s="731"/>
      <c r="OJM99" s="731"/>
      <c r="OJN99" s="731"/>
      <c r="OJO99" s="731"/>
      <c r="OJP99" s="731"/>
      <c r="OJQ99" s="731"/>
      <c r="OJR99" s="731"/>
      <c r="OJS99" s="731"/>
      <c r="OJT99" s="731"/>
      <c r="OJU99" s="731"/>
      <c r="OJV99" s="731"/>
      <c r="OJW99" s="731"/>
      <c r="OJX99" s="731"/>
      <c r="OJY99" s="731"/>
      <c r="OJZ99" s="731"/>
      <c r="OKA99" s="731"/>
      <c r="OKB99" s="731"/>
      <c r="OKC99" s="731"/>
      <c r="OKD99" s="731"/>
      <c r="OKE99" s="731"/>
      <c r="OKF99" s="731"/>
      <c r="OKG99" s="731"/>
      <c r="OKH99" s="731"/>
      <c r="OKI99" s="731"/>
      <c r="OKJ99" s="731"/>
      <c r="OKK99" s="731"/>
      <c r="OKL99" s="731"/>
      <c r="OKM99" s="731"/>
      <c r="OKN99" s="731"/>
      <c r="OKO99" s="731"/>
      <c r="OKP99" s="731"/>
      <c r="OKQ99" s="731"/>
      <c r="OKR99" s="731"/>
      <c r="OKS99" s="731"/>
      <c r="OKT99" s="731"/>
      <c r="OKU99" s="731"/>
      <c r="OKV99" s="731"/>
      <c r="OKW99" s="731"/>
      <c r="OKX99" s="731"/>
      <c r="OKY99" s="731"/>
      <c r="OKZ99" s="731"/>
      <c r="OLA99" s="731"/>
      <c r="OLB99" s="731"/>
      <c r="OLC99" s="731"/>
      <c r="OLD99" s="731"/>
      <c r="OLE99" s="731"/>
      <c r="OLF99" s="731"/>
      <c r="OLG99" s="731"/>
      <c r="OLH99" s="731"/>
      <c r="OLI99" s="731"/>
      <c r="OLJ99" s="731"/>
      <c r="OLK99" s="731"/>
      <c r="OLL99" s="731"/>
      <c r="OLM99" s="731"/>
      <c r="OLN99" s="731"/>
      <c r="OLO99" s="731"/>
      <c r="OLP99" s="731"/>
      <c r="OLQ99" s="731"/>
      <c r="OLR99" s="731"/>
      <c r="OLS99" s="731"/>
      <c r="OLT99" s="731"/>
      <c r="OLU99" s="731"/>
      <c r="OLV99" s="731"/>
      <c r="OLW99" s="731"/>
      <c r="OLX99" s="731"/>
      <c r="OLY99" s="731"/>
      <c r="OLZ99" s="731"/>
      <c r="OMA99" s="731"/>
      <c r="OMB99" s="731"/>
      <c r="OMC99" s="731"/>
      <c r="OMD99" s="731"/>
      <c r="OME99" s="731"/>
      <c r="OMF99" s="731"/>
      <c r="OMG99" s="731"/>
      <c r="OMH99" s="731"/>
      <c r="OMI99" s="731"/>
      <c r="OMJ99" s="731"/>
      <c r="OMK99" s="731"/>
      <c r="OML99" s="731"/>
      <c r="OMM99" s="731"/>
      <c r="OMN99" s="731"/>
      <c r="OMO99" s="731"/>
      <c r="OMP99" s="731"/>
      <c r="OMQ99" s="731"/>
      <c r="OMR99" s="731"/>
      <c r="OMS99" s="731"/>
      <c r="OMT99" s="731"/>
      <c r="OMU99" s="731"/>
      <c r="OMV99" s="731"/>
      <c r="OMW99" s="731"/>
      <c r="OMX99" s="731"/>
      <c r="OMY99" s="731"/>
      <c r="OMZ99" s="731"/>
      <c r="ONA99" s="731"/>
      <c r="ONB99" s="731"/>
      <c r="ONC99" s="731"/>
      <c r="OND99" s="731"/>
      <c r="ONE99" s="731"/>
      <c r="ONF99" s="731"/>
      <c r="ONG99" s="731"/>
      <c r="ONH99" s="731"/>
      <c r="ONI99" s="731"/>
      <c r="ONJ99" s="731"/>
      <c r="ONK99" s="731"/>
      <c r="ONL99" s="731"/>
      <c r="ONM99" s="731"/>
      <c r="ONN99" s="731"/>
      <c r="ONO99" s="731"/>
      <c r="ONP99" s="731"/>
      <c r="ONQ99" s="731"/>
      <c r="ONR99" s="731"/>
      <c r="ONS99" s="731"/>
      <c r="ONT99" s="731"/>
      <c r="ONU99" s="731"/>
      <c r="ONV99" s="731"/>
      <c r="ONW99" s="731"/>
      <c r="ONX99" s="731"/>
      <c r="ONY99" s="731"/>
      <c r="ONZ99" s="731"/>
      <c r="OOA99" s="731"/>
      <c r="OOB99" s="731"/>
      <c r="OOC99" s="731"/>
      <c r="OOD99" s="731"/>
      <c r="OOE99" s="731"/>
      <c r="OOF99" s="731"/>
      <c r="OOG99" s="731"/>
      <c r="OOH99" s="731"/>
      <c r="OOI99" s="731"/>
      <c r="OOJ99" s="731"/>
      <c r="OOK99" s="731"/>
      <c r="OOL99" s="731"/>
      <c r="OOM99" s="731"/>
      <c r="OON99" s="731"/>
      <c r="OOO99" s="731"/>
      <c r="OOP99" s="731"/>
      <c r="OOQ99" s="731"/>
      <c r="OOR99" s="731"/>
      <c r="OOS99" s="731"/>
      <c r="OOT99" s="731"/>
      <c r="OOU99" s="731"/>
      <c r="OOV99" s="731"/>
      <c r="OOW99" s="731"/>
      <c r="OOX99" s="731"/>
      <c r="OOY99" s="731"/>
      <c r="OOZ99" s="731"/>
      <c r="OPA99" s="731"/>
      <c r="OPB99" s="731"/>
      <c r="OPC99" s="731"/>
      <c r="OPD99" s="731"/>
      <c r="OPE99" s="731"/>
      <c r="OPF99" s="731"/>
      <c r="OPG99" s="731"/>
      <c r="OPH99" s="731"/>
      <c r="OPI99" s="731"/>
      <c r="OPJ99" s="731"/>
      <c r="OPK99" s="731"/>
      <c r="OPL99" s="731"/>
      <c r="OPM99" s="731"/>
      <c r="OPN99" s="731"/>
      <c r="OPO99" s="731"/>
      <c r="OPP99" s="731"/>
      <c r="OPQ99" s="731"/>
      <c r="OPR99" s="731"/>
      <c r="OPS99" s="731"/>
      <c r="OPT99" s="731"/>
      <c r="OPU99" s="731"/>
      <c r="OPV99" s="731"/>
      <c r="OPW99" s="731"/>
      <c r="OPX99" s="731"/>
      <c r="OPY99" s="731"/>
      <c r="OPZ99" s="731"/>
      <c r="OQA99" s="731"/>
      <c r="OQB99" s="731"/>
      <c r="OQC99" s="731"/>
      <c r="OQD99" s="731"/>
      <c r="OQE99" s="731"/>
      <c r="OQF99" s="731"/>
      <c r="OQG99" s="731"/>
      <c r="OQH99" s="731"/>
      <c r="OQI99" s="731"/>
      <c r="OQJ99" s="731"/>
      <c r="OQK99" s="731"/>
      <c r="OQL99" s="731"/>
      <c r="OQM99" s="731"/>
      <c r="OQN99" s="731"/>
      <c r="OQO99" s="731"/>
      <c r="OQP99" s="731"/>
      <c r="OQQ99" s="731"/>
      <c r="OQR99" s="731"/>
      <c r="OQS99" s="731"/>
      <c r="OQT99" s="731"/>
      <c r="OQU99" s="731"/>
      <c r="OQV99" s="731"/>
      <c r="OQW99" s="731"/>
      <c r="OQX99" s="731"/>
      <c r="OQY99" s="731"/>
      <c r="OQZ99" s="731"/>
      <c r="ORA99" s="731"/>
      <c r="ORB99" s="731"/>
      <c r="ORC99" s="731"/>
      <c r="ORD99" s="731"/>
      <c r="ORE99" s="731"/>
      <c r="ORF99" s="731"/>
      <c r="ORG99" s="731"/>
      <c r="ORH99" s="731"/>
      <c r="ORI99" s="731"/>
      <c r="ORJ99" s="731"/>
      <c r="ORK99" s="731"/>
      <c r="ORL99" s="731"/>
      <c r="ORM99" s="731"/>
      <c r="ORN99" s="731"/>
      <c r="ORO99" s="731"/>
      <c r="ORP99" s="731"/>
      <c r="ORQ99" s="731"/>
      <c r="ORR99" s="731"/>
      <c r="ORS99" s="731"/>
      <c r="ORT99" s="731"/>
      <c r="ORU99" s="731"/>
      <c r="ORV99" s="731"/>
      <c r="ORW99" s="731"/>
      <c r="ORX99" s="731"/>
      <c r="ORY99" s="731"/>
      <c r="ORZ99" s="731"/>
      <c r="OSA99" s="731"/>
      <c r="OSB99" s="731"/>
      <c r="OSC99" s="731"/>
      <c r="OSD99" s="731"/>
      <c r="OSE99" s="731"/>
      <c r="OSF99" s="731"/>
      <c r="OSG99" s="731"/>
      <c r="OSH99" s="731"/>
      <c r="OSI99" s="731"/>
      <c r="OSJ99" s="731"/>
      <c r="OSK99" s="731"/>
      <c r="OSL99" s="731"/>
      <c r="OSM99" s="731"/>
      <c r="OSN99" s="731"/>
      <c r="OSO99" s="731"/>
      <c r="OSP99" s="731"/>
      <c r="OSQ99" s="731"/>
      <c r="OSR99" s="731"/>
      <c r="OSS99" s="731"/>
      <c r="OST99" s="731"/>
      <c r="OSU99" s="731"/>
      <c r="OSV99" s="731"/>
      <c r="OSW99" s="731"/>
      <c r="OSX99" s="731"/>
      <c r="OSY99" s="731"/>
      <c r="OSZ99" s="731"/>
      <c r="OTA99" s="731"/>
      <c r="OTB99" s="731"/>
      <c r="OTC99" s="731"/>
      <c r="OTD99" s="731"/>
      <c r="OTE99" s="731"/>
      <c r="OTF99" s="731"/>
      <c r="OTG99" s="731"/>
      <c r="OTH99" s="731"/>
      <c r="OTI99" s="731"/>
      <c r="OTJ99" s="731"/>
      <c r="OTK99" s="731"/>
      <c r="OTL99" s="731"/>
      <c r="OTM99" s="731"/>
      <c r="OTN99" s="731"/>
      <c r="OTO99" s="731"/>
      <c r="OTP99" s="731"/>
      <c r="OTQ99" s="731"/>
      <c r="OTR99" s="731"/>
      <c r="OTS99" s="731"/>
      <c r="OTT99" s="731"/>
      <c r="OTU99" s="731"/>
      <c r="OTV99" s="731"/>
      <c r="OTW99" s="731"/>
      <c r="OTX99" s="731"/>
      <c r="OTY99" s="731"/>
      <c r="OTZ99" s="731"/>
      <c r="OUA99" s="731"/>
      <c r="OUB99" s="731"/>
      <c r="OUC99" s="731"/>
      <c r="OUD99" s="731"/>
      <c r="OUE99" s="731"/>
      <c r="OUF99" s="731"/>
      <c r="OUG99" s="731"/>
      <c r="OUH99" s="731"/>
      <c r="OUI99" s="731"/>
      <c r="OUJ99" s="731"/>
      <c r="OUK99" s="731"/>
      <c r="OUL99" s="731"/>
      <c r="OUM99" s="731"/>
      <c r="OUN99" s="731"/>
      <c r="OUO99" s="731"/>
      <c r="OUP99" s="731"/>
      <c r="OUQ99" s="731"/>
      <c r="OUR99" s="731"/>
      <c r="OUS99" s="731"/>
      <c r="OUT99" s="731"/>
      <c r="OUU99" s="731"/>
      <c r="OUV99" s="731"/>
      <c r="OUW99" s="731"/>
      <c r="OUX99" s="731"/>
      <c r="OUY99" s="731"/>
      <c r="OUZ99" s="731"/>
      <c r="OVA99" s="731"/>
      <c r="OVB99" s="731"/>
      <c r="OVC99" s="731"/>
      <c r="OVD99" s="731"/>
      <c r="OVE99" s="731"/>
      <c r="OVF99" s="731"/>
      <c r="OVG99" s="731"/>
      <c r="OVH99" s="731"/>
      <c r="OVI99" s="731"/>
      <c r="OVJ99" s="731"/>
      <c r="OVK99" s="731"/>
      <c r="OVL99" s="731"/>
      <c r="OVM99" s="731"/>
      <c r="OVN99" s="731"/>
      <c r="OVO99" s="731"/>
      <c r="OVP99" s="731"/>
      <c r="OVQ99" s="731"/>
      <c r="OVR99" s="731"/>
      <c r="OVS99" s="731"/>
      <c r="OVT99" s="731"/>
      <c r="OVU99" s="731"/>
      <c r="OVV99" s="731"/>
      <c r="OVW99" s="731"/>
      <c r="OVX99" s="731"/>
      <c r="OVY99" s="731"/>
      <c r="OVZ99" s="731"/>
      <c r="OWA99" s="731"/>
      <c r="OWB99" s="731"/>
      <c r="OWC99" s="731"/>
      <c r="OWD99" s="731"/>
      <c r="OWE99" s="731"/>
      <c r="OWF99" s="731"/>
      <c r="OWG99" s="731"/>
      <c r="OWH99" s="731"/>
      <c r="OWI99" s="731"/>
      <c r="OWJ99" s="731"/>
      <c r="OWK99" s="731"/>
      <c r="OWL99" s="731"/>
      <c r="OWM99" s="731"/>
      <c r="OWN99" s="731"/>
      <c r="OWO99" s="731"/>
      <c r="OWP99" s="731"/>
      <c r="OWQ99" s="731"/>
      <c r="OWR99" s="731"/>
      <c r="OWS99" s="731"/>
      <c r="OWT99" s="731"/>
      <c r="OWU99" s="731"/>
      <c r="OWV99" s="731"/>
      <c r="OWW99" s="731"/>
      <c r="OWX99" s="731"/>
      <c r="OWY99" s="731"/>
      <c r="OWZ99" s="731"/>
      <c r="OXA99" s="731"/>
      <c r="OXB99" s="731"/>
      <c r="OXC99" s="731"/>
      <c r="OXD99" s="731"/>
      <c r="OXE99" s="731"/>
      <c r="OXF99" s="731"/>
      <c r="OXG99" s="731"/>
      <c r="OXH99" s="731"/>
      <c r="OXI99" s="731"/>
      <c r="OXJ99" s="731"/>
      <c r="OXK99" s="731"/>
      <c r="OXL99" s="731"/>
      <c r="OXM99" s="731"/>
      <c r="OXN99" s="731"/>
      <c r="OXO99" s="731"/>
      <c r="OXP99" s="731"/>
      <c r="OXQ99" s="731"/>
      <c r="OXR99" s="731"/>
      <c r="OXS99" s="731"/>
      <c r="OXT99" s="731"/>
      <c r="OXU99" s="731"/>
      <c r="OXV99" s="731"/>
      <c r="OXW99" s="731"/>
      <c r="OXX99" s="731"/>
      <c r="OXY99" s="731"/>
      <c r="OXZ99" s="731"/>
      <c r="OYA99" s="731"/>
      <c r="OYB99" s="731"/>
      <c r="OYC99" s="731"/>
      <c r="OYD99" s="731"/>
      <c r="OYE99" s="731"/>
      <c r="OYF99" s="731"/>
      <c r="OYG99" s="731"/>
      <c r="OYH99" s="731"/>
      <c r="OYI99" s="731"/>
      <c r="OYJ99" s="731"/>
      <c r="OYK99" s="731"/>
      <c r="OYL99" s="731"/>
      <c r="OYM99" s="731"/>
      <c r="OYN99" s="731"/>
      <c r="OYO99" s="731"/>
      <c r="OYP99" s="731"/>
      <c r="OYQ99" s="731"/>
      <c r="OYR99" s="731"/>
      <c r="OYS99" s="731"/>
      <c r="OYT99" s="731"/>
      <c r="OYU99" s="731"/>
      <c r="OYV99" s="731"/>
      <c r="OYW99" s="731"/>
      <c r="OYX99" s="731"/>
      <c r="OYY99" s="731"/>
      <c r="OYZ99" s="731"/>
      <c r="OZA99" s="731"/>
      <c r="OZB99" s="731"/>
      <c r="OZC99" s="731"/>
      <c r="OZD99" s="731"/>
      <c r="OZE99" s="731"/>
      <c r="OZF99" s="731"/>
      <c r="OZG99" s="731"/>
      <c r="OZH99" s="731"/>
      <c r="OZI99" s="731"/>
      <c r="OZJ99" s="731"/>
      <c r="OZK99" s="731"/>
      <c r="OZL99" s="731"/>
      <c r="OZM99" s="731"/>
      <c r="OZN99" s="731"/>
      <c r="OZO99" s="731"/>
      <c r="OZP99" s="731"/>
      <c r="OZQ99" s="731"/>
      <c r="OZR99" s="731"/>
      <c r="OZS99" s="731"/>
      <c r="OZT99" s="731"/>
      <c r="OZU99" s="731"/>
      <c r="OZV99" s="731"/>
      <c r="OZW99" s="731"/>
      <c r="OZX99" s="731"/>
      <c r="OZY99" s="731"/>
      <c r="OZZ99" s="731"/>
      <c r="PAA99" s="731"/>
      <c r="PAB99" s="731"/>
      <c r="PAC99" s="731"/>
      <c r="PAD99" s="731"/>
      <c r="PAE99" s="731"/>
      <c r="PAF99" s="731"/>
      <c r="PAG99" s="731"/>
      <c r="PAH99" s="731"/>
      <c r="PAI99" s="731"/>
      <c r="PAJ99" s="731"/>
      <c r="PAK99" s="731"/>
      <c r="PAL99" s="731"/>
      <c r="PAM99" s="731"/>
      <c r="PAN99" s="731"/>
      <c r="PAO99" s="731"/>
      <c r="PAP99" s="731"/>
      <c r="PAQ99" s="731"/>
      <c r="PAR99" s="731"/>
      <c r="PAS99" s="731"/>
      <c r="PAT99" s="731"/>
      <c r="PAU99" s="731"/>
      <c r="PAV99" s="731"/>
      <c r="PAW99" s="731"/>
      <c r="PAX99" s="731"/>
      <c r="PAY99" s="731"/>
      <c r="PAZ99" s="731"/>
      <c r="PBA99" s="731"/>
      <c r="PBB99" s="731"/>
      <c r="PBC99" s="731"/>
      <c r="PBD99" s="731"/>
      <c r="PBE99" s="731"/>
      <c r="PBF99" s="731"/>
      <c r="PBG99" s="731"/>
      <c r="PBH99" s="731"/>
      <c r="PBI99" s="731"/>
      <c r="PBJ99" s="731"/>
      <c r="PBK99" s="731"/>
      <c r="PBL99" s="731"/>
      <c r="PBM99" s="731"/>
      <c r="PBN99" s="731"/>
      <c r="PBO99" s="731"/>
      <c r="PBP99" s="731"/>
      <c r="PBQ99" s="731"/>
      <c r="PBR99" s="731"/>
      <c r="PBS99" s="731"/>
      <c r="PBT99" s="731"/>
      <c r="PBU99" s="731"/>
      <c r="PBV99" s="731"/>
      <c r="PBW99" s="731"/>
      <c r="PBX99" s="731"/>
      <c r="PBY99" s="731"/>
      <c r="PBZ99" s="731"/>
      <c r="PCA99" s="731"/>
      <c r="PCB99" s="731"/>
      <c r="PCC99" s="731"/>
      <c r="PCD99" s="731"/>
      <c r="PCE99" s="731"/>
      <c r="PCF99" s="731"/>
      <c r="PCG99" s="731"/>
      <c r="PCH99" s="731"/>
      <c r="PCI99" s="731"/>
      <c r="PCJ99" s="731"/>
      <c r="PCK99" s="731"/>
      <c r="PCL99" s="731"/>
      <c r="PCM99" s="731"/>
      <c r="PCN99" s="731"/>
      <c r="PCO99" s="731"/>
      <c r="PCP99" s="731"/>
      <c r="PCQ99" s="731"/>
      <c r="PCR99" s="731"/>
      <c r="PCS99" s="731"/>
      <c r="PCT99" s="731"/>
      <c r="PCU99" s="731"/>
      <c r="PCV99" s="731"/>
      <c r="PCW99" s="731"/>
      <c r="PCX99" s="731"/>
      <c r="PCY99" s="731"/>
      <c r="PCZ99" s="731"/>
      <c r="PDA99" s="731"/>
      <c r="PDB99" s="731"/>
      <c r="PDC99" s="731"/>
      <c r="PDD99" s="731"/>
      <c r="PDE99" s="731"/>
      <c r="PDF99" s="731"/>
      <c r="PDG99" s="731"/>
      <c r="PDH99" s="731"/>
      <c r="PDI99" s="731"/>
      <c r="PDJ99" s="731"/>
      <c r="PDK99" s="731"/>
      <c r="PDL99" s="731"/>
      <c r="PDM99" s="731"/>
      <c r="PDN99" s="731"/>
      <c r="PDO99" s="731"/>
      <c r="PDP99" s="731"/>
      <c r="PDQ99" s="731"/>
      <c r="PDR99" s="731"/>
      <c r="PDS99" s="731"/>
      <c r="PDT99" s="731"/>
      <c r="PDU99" s="731"/>
      <c r="PDV99" s="731"/>
      <c r="PDW99" s="731"/>
      <c r="PDX99" s="731"/>
      <c r="PDY99" s="731"/>
      <c r="PDZ99" s="731"/>
      <c r="PEA99" s="731"/>
      <c r="PEB99" s="731"/>
      <c r="PEC99" s="731"/>
      <c r="PED99" s="731"/>
      <c r="PEE99" s="731"/>
      <c r="PEF99" s="731"/>
      <c r="PEG99" s="731"/>
      <c r="PEH99" s="731"/>
      <c r="PEI99" s="731"/>
      <c r="PEJ99" s="731"/>
      <c r="PEK99" s="731"/>
      <c r="PEL99" s="731"/>
      <c r="PEM99" s="731"/>
      <c r="PEN99" s="731"/>
      <c r="PEO99" s="731"/>
      <c r="PEP99" s="731"/>
      <c r="PEQ99" s="731"/>
      <c r="PER99" s="731"/>
      <c r="PES99" s="731"/>
      <c r="PET99" s="731"/>
      <c r="PEU99" s="731"/>
      <c r="PEV99" s="731"/>
      <c r="PEW99" s="731"/>
      <c r="PEX99" s="731"/>
      <c r="PEY99" s="731"/>
      <c r="PEZ99" s="731"/>
      <c r="PFA99" s="731"/>
      <c r="PFB99" s="731"/>
      <c r="PFC99" s="731"/>
      <c r="PFD99" s="731"/>
      <c r="PFE99" s="731"/>
      <c r="PFF99" s="731"/>
      <c r="PFG99" s="731"/>
      <c r="PFH99" s="731"/>
      <c r="PFI99" s="731"/>
      <c r="PFJ99" s="731"/>
      <c r="PFK99" s="731"/>
      <c r="PFL99" s="731"/>
      <c r="PFM99" s="731"/>
      <c r="PFN99" s="731"/>
      <c r="PFO99" s="731"/>
      <c r="PFP99" s="731"/>
      <c r="PFQ99" s="731"/>
      <c r="PFR99" s="731"/>
      <c r="PFS99" s="731"/>
      <c r="PFT99" s="731"/>
      <c r="PFU99" s="731"/>
      <c r="PFV99" s="731"/>
      <c r="PFW99" s="731"/>
      <c r="PFX99" s="731"/>
      <c r="PFY99" s="731"/>
      <c r="PFZ99" s="731"/>
      <c r="PGA99" s="731"/>
      <c r="PGB99" s="731"/>
      <c r="PGC99" s="731"/>
      <c r="PGD99" s="731"/>
      <c r="PGE99" s="731"/>
      <c r="PGF99" s="731"/>
      <c r="PGG99" s="731"/>
      <c r="PGH99" s="731"/>
      <c r="PGI99" s="731"/>
      <c r="PGJ99" s="731"/>
      <c r="PGK99" s="731"/>
      <c r="PGL99" s="731"/>
      <c r="PGM99" s="731"/>
      <c r="PGN99" s="731"/>
      <c r="PGO99" s="731"/>
      <c r="PGP99" s="731"/>
      <c r="PGQ99" s="731"/>
      <c r="PGR99" s="731"/>
      <c r="PGS99" s="731"/>
      <c r="PGT99" s="731"/>
      <c r="PGU99" s="731"/>
      <c r="PGV99" s="731"/>
      <c r="PGW99" s="731"/>
      <c r="PGX99" s="731"/>
      <c r="PGY99" s="731"/>
      <c r="PGZ99" s="731"/>
      <c r="PHA99" s="731"/>
      <c r="PHB99" s="731"/>
      <c r="PHC99" s="731"/>
      <c r="PHD99" s="731"/>
      <c r="PHE99" s="731"/>
      <c r="PHF99" s="731"/>
      <c r="PHG99" s="731"/>
      <c r="PHH99" s="731"/>
      <c r="PHI99" s="731"/>
      <c r="PHJ99" s="731"/>
      <c r="PHK99" s="731"/>
      <c r="PHL99" s="731"/>
      <c r="PHM99" s="731"/>
      <c r="PHN99" s="731"/>
      <c r="PHO99" s="731"/>
      <c r="PHP99" s="731"/>
      <c r="PHQ99" s="731"/>
      <c r="PHR99" s="731"/>
      <c r="PHS99" s="731"/>
      <c r="PHT99" s="731"/>
      <c r="PHU99" s="731"/>
      <c r="PHV99" s="731"/>
      <c r="PHW99" s="731"/>
      <c r="PHX99" s="731"/>
      <c r="PHY99" s="731"/>
      <c r="PHZ99" s="731"/>
      <c r="PIA99" s="731"/>
      <c r="PIB99" s="731"/>
      <c r="PIC99" s="731"/>
      <c r="PID99" s="731"/>
      <c r="PIE99" s="731"/>
      <c r="PIF99" s="731"/>
      <c r="PIG99" s="731"/>
      <c r="PIH99" s="731"/>
      <c r="PII99" s="731"/>
      <c r="PIJ99" s="731"/>
      <c r="PIK99" s="731"/>
      <c r="PIL99" s="731"/>
      <c r="PIM99" s="731"/>
      <c r="PIN99" s="731"/>
      <c r="PIO99" s="731"/>
      <c r="PIP99" s="731"/>
      <c r="PIQ99" s="731"/>
      <c r="PIR99" s="731"/>
      <c r="PIS99" s="731"/>
      <c r="PIT99" s="731"/>
      <c r="PIU99" s="731"/>
      <c r="PIV99" s="731"/>
      <c r="PIW99" s="731"/>
      <c r="PIX99" s="731"/>
      <c r="PIY99" s="731"/>
      <c r="PIZ99" s="731"/>
      <c r="PJA99" s="731"/>
      <c r="PJB99" s="731"/>
      <c r="PJC99" s="731"/>
      <c r="PJD99" s="731"/>
      <c r="PJE99" s="731"/>
      <c r="PJF99" s="731"/>
      <c r="PJG99" s="731"/>
      <c r="PJH99" s="731"/>
      <c r="PJI99" s="731"/>
      <c r="PJJ99" s="731"/>
      <c r="PJK99" s="731"/>
      <c r="PJL99" s="731"/>
      <c r="PJM99" s="731"/>
      <c r="PJN99" s="731"/>
      <c r="PJO99" s="731"/>
      <c r="PJP99" s="731"/>
      <c r="PJQ99" s="731"/>
      <c r="PJR99" s="731"/>
      <c r="PJS99" s="731"/>
      <c r="PJT99" s="731"/>
      <c r="PJU99" s="731"/>
      <c r="PJV99" s="731"/>
      <c r="PJW99" s="731"/>
      <c r="PJX99" s="731"/>
      <c r="PJY99" s="731"/>
      <c r="PJZ99" s="731"/>
      <c r="PKA99" s="731"/>
      <c r="PKB99" s="731"/>
      <c r="PKC99" s="731"/>
      <c r="PKD99" s="731"/>
      <c r="PKE99" s="731"/>
      <c r="PKF99" s="731"/>
      <c r="PKG99" s="731"/>
      <c r="PKH99" s="731"/>
      <c r="PKI99" s="731"/>
      <c r="PKJ99" s="731"/>
      <c r="PKK99" s="731"/>
      <c r="PKL99" s="731"/>
      <c r="PKM99" s="731"/>
      <c r="PKN99" s="731"/>
      <c r="PKO99" s="731"/>
      <c r="PKP99" s="731"/>
      <c r="PKQ99" s="731"/>
      <c r="PKR99" s="731"/>
      <c r="PKS99" s="731"/>
      <c r="PKT99" s="731"/>
      <c r="PKU99" s="731"/>
      <c r="PKV99" s="731"/>
      <c r="PKW99" s="731"/>
      <c r="PKX99" s="731"/>
      <c r="PKY99" s="731"/>
      <c r="PKZ99" s="731"/>
      <c r="PLA99" s="731"/>
      <c r="PLB99" s="731"/>
      <c r="PLC99" s="731"/>
      <c r="PLD99" s="731"/>
      <c r="PLE99" s="731"/>
      <c r="PLF99" s="731"/>
      <c r="PLG99" s="731"/>
      <c r="PLH99" s="731"/>
      <c r="PLI99" s="731"/>
      <c r="PLJ99" s="731"/>
      <c r="PLK99" s="731"/>
      <c r="PLL99" s="731"/>
      <c r="PLM99" s="731"/>
      <c r="PLN99" s="731"/>
      <c r="PLO99" s="731"/>
      <c r="PLP99" s="731"/>
      <c r="PLQ99" s="731"/>
      <c r="PLR99" s="731"/>
      <c r="PLS99" s="731"/>
      <c r="PLT99" s="731"/>
      <c r="PLU99" s="731"/>
      <c r="PLV99" s="731"/>
      <c r="PLW99" s="731"/>
      <c r="PLX99" s="731"/>
      <c r="PLY99" s="731"/>
      <c r="PLZ99" s="731"/>
      <c r="PMA99" s="731"/>
      <c r="PMB99" s="731"/>
      <c r="PMC99" s="731"/>
      <c r="PMD99" s="731"/>
      <c r="PME99" s="731"/>
      <c r="PMF99" s="731"/>
      <c r="PMG99" s="731"/>
      <c r="PMH99" s="731"/>
      <c r="PMI99" s="731"/>
      <c r="PMJ99" s="731"/>
      <c r="PMK99" s="731"/>
      <c r="PML99" s="731"/>
      <c r="PMM99" s="731"/>
      <c r="PMN99" s="731"/>
      <c r="PMO99" s="731"/>
      <c r="PMP99" s="731"/>
      <c r="PMQ99" s="731"/>
      <c r="PMR99" s="731"/>
      <c r="PMS99" s="731"/>
      <c r="PMT99" s="731"/>
      <c r="PMU99" s="731"/>
      <c r="PMV99" s="731"/>
      <c r="PMW99" s="731"/>
      <c r="PMX99" s="731"/>
      <c r="PMY99" s="731"/>
      <c r="PMZ99" s="731"/>
      <c r="PNA99" s="731"/>
      <c r="PNB99" s="731"/>
      <c r="PNC99" s="731"/>
      <c r="PND99" s="731"/>
      <c r="PNE99" s="731"/>
      <c r="PNF99" s="731"/>
      <c r="PNG99" s="731"/>
      <c r="PNH99" s="731"/>
      <c r="PNI99" s="731"/>
      <c r="PNJ99" s="731"/>
      <c r="PNK99" s="731"/>
      <c r="PNL99" s="731"/>
      <c r="PNM99" s="731"/>
      <c r="PNN99" s="731"/>
      <c r="PNO99" s="731"/>
      <c r="PNP99" s="731"/>
      <c r="PNQ99" s="731"/>
      <c r="PNR99" s="731"/>
      <c r="PNS99" s="731"/>
      <c r="PNT99" s="731"/>
      <c r="PNU99" s="731"/>
      <c r="PNV99" s="731"/>
      <c r="PNW99" s="731"/>
      <c r="PNX99" s="731"/>
      <c r="PNY99" s="731"/>
      <c r="PNZ99" s="731"/>
      <c r="POA99" s="731"/>
      <c r="POB99" s="731"/>
      <c r="POC99" s="731"/>
      <c r="POD99" s="731"/>
      <c r="POE99" s="731"/>
      <c r="POF99" s="731"/>
      <c r="POG99" s="731"/>
      <c r="POH99" s="731"/>
      <c r="POI99" s="731"/>
      <c r="POJ99" s="731"/>
      <c r="POK99" s="731"/>
      <c r="POL99" s="731"/>
      <c r="POM99" s="731"/>
      <c r="PON99" s="731"/>
      <c r="POO99" s="731"/>
      <c r="POP99" s="731"/>
      <c r="POQ99" s="731"/>
      <c r="POR99" s="731"/>
      <c r="POS99" s="731"/>
      <c r="POT99" s="731"/>
      <c r="POU99" s="731"/>
      <c r="POV99" s="731"/>
      <c r="POW99" s="731"/>
      <c r="POX99" s="731"/>
      <c r="POY99" s="731"/>
      <c r="POZ99" s="731"/>
      <c r="PPA99" s="731"/>
      <c r="PPB99" s="731"/>
      <c r="PPC99" s="731"/>
      <c r="PPD99" s="731"/>
      <c r="PPE99" s="731"/>
      <c r="PPF99" s="731"/>
      <c r="PPG99" s="731"/>
      <c r="PPH99" s="731"/>
      <c r="PPI99" s="731"/>
      <c r="PPJ99" s="731"/>
      <c r="PPK99" s="731"/>
      <c r="PPL99" s="731"/>
      <c r="PPM99" s="731"/>
      <c r="PPN99" s="731"/>
      <c r="PPO99" s="731"/>
      <c r="PPP99" s="731"/>
      <c r="PPQ99" s="731"/>
      <c r="PPR99" s="731"/>
      <c r="PPS99" s="731"/>
      <c r="PPT99" s="731"/>
      <c r="PPU99" s="731"/>
      <c r="PPV99" s="731"/>
      <c r="PPW99" s="731"/>
      <c r="PPX99" s="731"/>
      <c r="PPY99" s="731"/>
      <c r="PPZ99" s="731"/>
      <c r="PQA99" s="731"/>
      <c r="PQB99" s="731"/>
      <c r="PQC99" s="731"/>
      <c r="PQD99" s="731"/>
      <c r="PQE99" s="731"/>
      <c r="PQF99" s="731"/>
      <c r="PQG99" s="731"/>
      <c r="PQH99" s="731"/>
      <c r="PQI99" s="731"/>
      <c r="PQJ99" s="731"/>
      <c r="PQK99" s="731"/>
      <c r="PQL99" s="731"/>
      <c r="PQM99" s="731"/>
      <c r="PQN99" s="731"/>
      <c r="PQO99" s="731"/>
      <c r="PQP99" s="731"/>
      <c r="PQQ99" s="731"/>
      <c r="PQR99" s="731"/>
      <c r="PQS99" s="731"/>
      <c r="PQT99" s="731"/>
      <c r="PQU99" s="731"/>
      <c r="PQV99" s="731"/>
      <c r="PQW99" s="731"/>
      <c r="PQX99" s="731"/>
      <c r="PQY99" s="731"/>
      <c r="PQZ99" s="731"/>
      <c r="PRA99" s="731"/>
      <c r="PRB99" s="731"/>
      <c r="PRC99" s="731"/>
      <c r="PRD99" s="731"/>
      <c r="PRE99" s="731"/>
      <c r="PRF99" s="731"/>
      <c r="PRG99" s="731"/>
      <c r="PRH99" s="731"/>
      <c r="PRI99" s="731"/>
      <c r="PRJ99" s="731"/>
      <c r="PRK99" s="731"/>
      <c r="PRL99" s="731"/>
      <c r="PRM99" s="731"/>
      <c r="PRN99" s="731"/>
      <c r="PRO99" s="731"/>
      <c r="PRP99" s="731"/>
      <c r="PRQ99" s="731"/>
      <c r="PRR99" s="731"/>
      <c r="PRS99" s="731"/>
      <c r="PRT99" s="731"/>
      <c r="PRU99" s="731"/>
      <c r="PRV99" s="731"/>
      <c r="PRW99" s="731"/>
      <c r="PRX99" s="731"/>
      <c r="PRY99" s="731"/>
      <c r="PRZ99" s="731"/>
      <c r="PSA99" s="731"/>
      <c r="PSB99" s="731"/>
      <c r="PSC99" s="731"/>
      <c r="PSD99" s="731"/>
      <c r="PSE99" s="731"/>
      <c r="PSF99" s="731"/>
      <c r="PSG99" s="731"/>
      <c r="PSH99" s="731"/>
      <c r="PSI99" s="731"/>
      <c r="PSJ99" s="731"/>
      <c r="PSK99" s="731"/>
      <c r="PSL99" s="731"/>
      <c r="PSM99" s="731"/>
      <c r="PSN99" s="731"/>
      <c r="PSO99" s="731"/>
      <c r="PSP99" s="731"/>
      <c r="PSQ99" s="731"/>
      <c r="PSR99" s="731"/>
      <c r="PSS99" s="731"/>
      <c r="PST99" s="731"/>
      <c r="PSU99" s="731"/>
      <c r="PSV99" s="731"/>
      <c r="PSW99" s="731"/>
      <c r="PSX99" s="731"/>
      <c r="PSY99" s="731"/>
      <c r="PSZ99" s="731"/>
      <c r="PTA99" s="731"/>
      <c r="PTB99" s="731"/>
      <c r="PTC99" s="731"/>
      <c r="PTD99" s="731"/>
      <c r="PTE99" s="731"/>
      <c r="PTF99" s="731"/>
      <c r="PTG99" s="731"/>
      <c r="PTH99" s="731"/>
      <c r="PTI99" s="731"/>
      <c r="PTJ99" s="731"/>
      <c r="PTK99" s="731"/>
      <c r="PTL99" s="731"/>
      <c r="PTM99" s="731"/>
      <c r="PTN99" s="731"/>
      <c r="PTO99" s="731"/>
      <c r="PTP99" s="731"/>
      <c r="PTQ99" s="731"/>
      <c r="PTR99" s="731"/>
      <c r="PTS99" s="731"/>
      <c r="PTT99" s="731"/>
      <c r="PTU99" s="731"/>
      <c r="PTV99" s="731"/>
      <c r="PTW99" s="731"/>
      <c r="PTX99" s="731"/>
      <c r="PTY99" s="731"/>
      <c r="PTZ99" s="731"/>
      <c r="PUA99" s="731"/>
      <c r="PUB99" s="731"/>
      <c r="PUC99" s="731"/>
      <c r="PUD99" s="731"/>
      <c r="PUE99" s="731"/>
      <c r="PUF99" s="731"/>
      <c r="PUG99" s="731"/>
      <c r="PUH99" s="731"/>
      <c r="PUI99" s="731"/>
      <c r="PUJ99" s="731"/>
      <c r="PUK99" s="731"/>
      <c r="PUL99" s="731"/>
      <c r="PUM99" s="731"/>
      <c r="PUN99" s="731"/>
      <c r="PUO99" s="731"/>
      <c r="PUP99" s="731"/>
      <c r="PUQ99" s="731"/>
      <c r="PUR99" s="731"/>
      <c r="PUS99" s="731"/>
      <c r="PUT99" s="731"/>
      <c r="PUU99" s="731"/>
      <c r="PUV99" s="731"/>
      <c r="PUW99" s="731"/>
      <c r="PUX99" s="731"/>
      <c r="PUY99" s="731"/>
      <c r="PUZ99" s="731"/>
      <c r="PVA99" s="731"/>
      <c r="PVB99" s="731"/>
      <c r="PVC99" s="731"/>
      <c r="PVD99" s="731"/>
      <c r="PVE99" s="731"/>
      <c r="PVF99" s="731"/>
      <c r="PVG99" s="731"/>
      <c r="PVH99" s="731"/>
      <c r="PVI99" s="731"/>
      <c r="PVJ99" s="731"/>
      <c r="PVK99" s="731"/>
      <c r="PVL99" s="731"/>
      <c r="PVM99" s="731"/>
      <c r="PVN99" s="731"/>
      <c r="PVO99" s="731"/>
      <c r="PVP99" s="731"/>
      <c r="PVQ99" s="731"/>
      <c r="PVR99" s="731"/>
      <c r="PVS99" s="731"/>
      <c r="PVT99" s="731"/>
      <c r="PVU99" s="731"/>
      <c r="PVV99" s="731"/>
      <c r="PVW99" s="731"/>
      <c r="PVX99" s="731"/>
      <c r="PVY99" s="731"/>
      <c r="PVZ99" s="731"/>
      <c r="PWA99" s="731"/>
      <c r="PWB99" s="731"/>
      <c r="PWC99" s="731"/>
      <c r="PWD99" s="731"/>
      <c r="PWE99" s="731"/>
      <c r="PWF99" s="731"/>
      <c r="PWG99" s="731"/>
      <c r="PWH99" s="731"/>
      <c r="PWI99" s="731"/>
      <c r="PWJ99" s="731"/>
      <c r="PWK99" s="731"/>
      <c r="PWL99" s="731"/>
      <c r="PWM99" s="731"/>
      <c r="PWN99" s="731"/>
      <c r="PWO99" s="731"/>
      <c r="PWP99" s="731"/>
      <c r="PWQ99" s="731"/>
      <c r="PWR99" s="731"/>
      <c r="PWS99" s="731"/>
      <c r="PWT99" s="731"/>
      <c r="PWU99" s="731"/>
      <c r="PWV99" s="731"/>
      <c r="PWW99" s="731"/>
      <c r="PWX99" s="731"/>
      <c r="PWY99" s="731"/>
      <c r="PWZ99" s="731"/>
      <c r="PXA99" s="731"/>
      <c r="PXB99" s="731"/>
      <c r="PXC99" s="731"/>
      <c r="PXD99" s="731"/>
      <c r="PXE99" s="731"/>
      <c r="PXF99" s="731"/>
      <c r="PXG99" s="731"/>
      <c r="PXH99" s="731"/>
      <c r="PXI99" s="731"/>
      <c r="PXJ99" s="731"/>
      <c r="PXK99" s="731"/>
      <c r="PXL99" s="731"/>
      <c r="PXM99" s="731"/>
      <c r="PXN99" s="731"/>
      <c r="PXO99" s="731"/>
      <c r="PXP99" s="731"/>
      <c r="PXQ99" s="731"/>
      <c r="PXR99" s="731"/>
      <c r="PXS99" s="731"/>
      <c r="PXT99" s="731"/>
      <c r="PXU99" s="731"/>
      <c r="PXV99" s="731"/>
      <c r="PXW99" s="731"/>
      <c r="PXX99" s="731"/>
      <c r="PXY99" s="731"/>
      <c r="PXZ99" s="731"/>
      <c r="PYA99" s="731"/>
      <c r="PYB99" s="731"/>
      <c r="PYC99" s="731"/>
      <c r="PYD99" s="731"/>
      <c r="PYE99" s="731"/>
      <c r="PYF99" s="731"/>
      <c r="PYG99" s="731"/>
      <c r="PYH99" s="731"/>
      <c r="PYI99" s="731"/>
      <c r="PYJ99" s="731"/>
      <c r="PYK99" s="731"/>
      <c r="PYL99" s="731"/>
      <c r="PYM99" s="731"/>
      <c r="PYN99" s="731"/>
      <c r="PYO99" s="731"/>
      <c r="PYP99" s="731"/>
      <c r="PYQ99" s="731"/>
      <c r="PYR99" s="731"/>
      <c r="PYS99" s="731"/>
      <c r="PYT99" s="731"/>
      <c r="PYU99" s="731"/>
      <c r="PYV99" s="731"/>
      <c r="PYW99" s="731"/>
      <c r="PYX99" s="731"/>
      <c r="PYY99" s="731"/>
      <c r="PYZ99" s="731"/>
      <c r="PZA99" s="731"/>
      <c r="PZB99" s="731"/>
      <c r="PZC99" s="731"/>
      <c r="PZD99" s="731"/>
      <c r="PZE99" s="731"/>
      <c r="PZF99" s="731"/>
      <c r="PZG99" s="731"/>
      <c r="PZH99" s="731"/>
      <c r="PZI99" s="731"/>
      <c r="PZJ99" s="731"/>
      <c r="PZK99" s="731"/>
      <c r="PZL99" s="731"/>
      <c r="PZM99" s="731"/>
      <c r="PZN99" s="731"/>
      <c r="PZO99" s="731"/>
      <c r="PZP99" s="731"/>
      <c r="PZQ99" s="731"/>
      <c r="PZR99" s="731"/>
      <c r="PZS99" s="731"/>
      <c r="PZT99" s="731"/>
      <c r="PZU99" s="731"/>
      <c r="PZV99" s="731"/>
      <c r="PZW99" s="731"/>
      <c r="PZX99" s="731"/>
      <c r="PZY99" s="731"/>
      <c r="PZZ99" s="731"/>
      <c r="QAA99" s="731"/>
      <c r="QAB99" s="731"/>
      <c r="QAC99" s="731"/>
      <c r="QAD99" s="731"/>
      <c r="QAE99" s="731"/>
      <c r="QAF99" s="731"/>
      <c r="QAG99" s="731"/>
      <c r="QAH99" s="731"/>
      <c r="QAI99" s="731"/>
      <c r="QAJ99" s="731"/>
      <c r="QAK99" s="731"/>
      <c r="QAL99" s="731"/>
      <c r="QAM99" s="731"/>
      <c r="QAN99" s="731"/>
      <c r="QAO99" s="731"/>
      <c r="QAP99" s="731"/>
      <c r="QAQ99" s="731"/>
      <c r="QAR99" s="731"/>
      <c r="QAS99" s="731"/>
      <c r="QAT99" s="731"/>
      <c r="QAU99" s="731"/>
      <c r="QAV99" s="731"/>
      <c r="QAW99" s="731"/>
      <c r="QAX99" s="731"/>
      <c r="QAY99" s="731"/>
      <c r="QAZ99" s="731"/>
      <c r="QBA99" s="731"/>
      <c r="QBB99" s="731"/>
      <c r="QBC99" s="731"/>
      <c r="QBD99" s="731"/>
      <c r="QBE99" s="731"/>
      <c r="QBF99" s="731"/>
      <c r="QBG99" s="731"/>
      <c r="QBH99" s="731"/>
      <c r="QBI99" s="731"/>
      <c r="QBJ99" s="731"/>
      <c r="QBK99" s="731"/>
      <c r="QBL99" s="731"/>
      <c r="QBM99" s="731"/>
      <c r="QBN99" s="731"/>
      <c r="QBO99" s="731"/>
      <c r="QBP99" s="731"/>
      <c r="QBQ99" s="731"/>
      <c r="QBR99" s="731"/>
      <c r="QBS99" s="731"/>
      <c r="QBT99" s="731"/>
      <c r="QBU99" s="731"/>
      <c r="QBV99" s="731"/>
      <c r="QBW99" s="731"/>
      <c r="QBX99" s="731"/>
      <c r="QBY99" s="731"/>
      <c r="QBZ99" s="731"/>
      <c r="QCA99" s="731"/>
      <c r="QCB99" s="731"/>
      <c r="QCC99" s="731"/>
      <c r="QCD99" s="731"/>
      <c r="QCE99" s="731"/>
      <c r="QCF99" s="731"/>
      <c r="QCG99" s="731"/>
      <c r="QCH99" s="731"/>
      <c r="QCI99" s="731"/>
      <c r="QCJ99" s="731"/>
      <c r="QCK99" s="731"/>
      <c r="QCL99" s="731"/>
      <c r="QCM99" s="731"/>
      <c r="QCN99" s="731"/>
      <c r="QCO99" s="731"/>
      <c r="QCP99" s="731"/>
      <c r="QCQ99" s="731"/>
      <c r="QCR99" s="731"/>
      <c r="QCS99" s="731"/>
      <c r="QCT99" s="731"/>
      <c r="QCU99" s="731"/>
      <c r="QCV99" s="731"/>
      <c r="QCW99" s="731"/>
      <c r="QCX99" s="731"/>
      <c r="QCY99" s="731"/>
      <c r="QCZ99" s="731"/>
      <c r="QDA99" s="731"/>
      <c r="QDB99" s="731"/>
      <c r="QDC99" s="731"/>
      <c r="QDD99" s="731"/>
      <c r="QDE99" s="731"/>
      <c r="QDF99" s="731"/>
      <c r="QDG99" s="731"/>
      <c r="QDH99" s="731"/>
      <c r="QDI99" s="731"/>
      <c r="QDJ99" s="731"/>
      <c r="QDK99" s="731"/>
      <c r="QDL99" s="731"/>
      <c r="QDM99" s="731"/>
      <c r="QDN99" s="731"/>
      <c r="QDO99" s="731"/>
      <c r="QDP99" s="731"/>
      <c r="QDQ99" s="731"/>
      <c r="QDR99" s="731"/>
      <c r="QDS99" s="731"/>
      <c r="QDT99" s="731"/>
      <c r="QDU99" s="731"/>
      <c r="QDV99" s="731"/>
      <c r="QDW99" s="731"/>
      <c r="QDX99" s="731"/>
      <c r="QDY99" s="731"/>
      <c r="QDZ99" s="731"/>
      <c r="QEA99" s="731"/>
      <c r="QEB99" s="731"/>
      <c r="QEC99" s="731"/>
      <c r="QED99" s="731"/>
      <c r="QEE99" s="731"/>
      <c r="QEF99" s="731"/>
      <c r="QEG99" s="731"/>
      <c r="QEH99" s="731"/>
      <c r="QEI99" s="731"/>
      <c r="QEJ99" s="731"/>
      <c r="QEK99" s="731"/>
      <c r="QEL99" s="731"/>
      <c r="QEM99" s="731"/>
      <c r="QEN99" s="731"/>
      <c r="QEO99" s="731"/>
      <c r="QEP99" s="731"/>
      <c r="QEQ99" s="731"/>
      <c r="QER99" s="731"/>
      <c r="QES99" s="731"/>
      <c r="QET99" s="731"/>
      <c r="QEU99" s="731"/>
      <c r="QEV99" s="731"/>
      <c r="QEW99" s="731"/>
      <c r="QEX99" s="731"/>
      <c r="QEY99" s="731"/>
      <c r="QEZ99" s="731"/>
      <c r="QFA99" s="731"/>
      <c r="QFB99" s="731"/>
      <c r="QFC99" s="731"/>
      <c r="QFD99" s="731"/>
      <c r="QFE99" s="731"/>
      <c r="QFF99" s="731"/>
      <c r="QFG99" s="731"/>
      <c r="QFH99" s="731"/>
      <c r="QFI99" s="731"/>
      <c r="QFJ99" s="731"/>
      <c r="QFK99" s="731"/>
      <c r="QFL99" s="731"/>
      <c r="QFM99" s="731"/>
      <c r="QFN99" s="731"/>
      <c r="QFO99" s="731"/>
      <c r="QFP99" s="731"/>
      <c r="QFQ99" s="731"/>
      <c r="QFR99" s="731"/>
      <c r="QFS99" s="731"/>
      <c r="QFT99" s="731"/>
      <c r="QFU99" s="731"/>
      <c r="QFV99" s="731"/>
      <c r="QFW99" s="731"/>
      <c r="QFX99" s="731"/>
      <c r="QFY99" s="731"/>
      <c r="QFZ99" s="731"/>
      <c r="QGA99" s="731"/>
      <c r="QGB99" s="731"/>
      <c r="QGC99" s="731"/>
      <c r="QGD99" s="731"/>
      <c r="QGE99" s="731"/>
      <c r="QGF99" s="731"/>
      <c r="QGG99" s="731"/>
      <c r="QGH99" s="731"/>
      <c r="QGI99" s="731"/>
      <c r="QGJ99" s="731"/>
      <c r="QGK99" s="731"/>
      <c r="QGL99" s="731"/>
      <c r="QGM99" s="731"/>
      <c r="QGN99" s="731"/>
      <c r="QGO99" s="731"/>
      <c r="QGP99" s="731"/>
      <c r="QGQ99" s="731"/>
      <c r="QGR99" s="731"/>
      <c r="QGS99" s="731"/>
      <c r="QGT99" s="731"/>
      <c r="QGU99" s="731"/>
      <c r="QGV99" s="731"/>
      <c r="QGW99" s="731"/>
      <c r="QGX99" s="731"/>
      <c r="QGY99" s="731"/>
      <c r="QGZ99" s="731"/>
      <c r="QHA99" s="731"/>
      <c r="QHB99" s="731"/>
      <c r="QHC99" s="731"/>
      <c r="QHD99" s="731"/>
      <c r="QHE99" s="731"/>
      <c r="QHF99" s="731"/>
      <c r="QHG99" s="731"/>
      <c r="QHH99" s="731"/>
      <c r="QHI99" s="731"/>
      <c r="QHJ99" s="731"/>
      <c r="QHK99" s="731"/>
      <c r="QHL99" s="731"/>
      <c r="QHM99" s="731"/>
      <c r="QHN99" s="731"/>
      <c r="QHO99" s="731"/>
      <c r="QHP99" s="731"/>
      <c r="QHQ99" s="731"/>
      <c r="QHR99" s="731"/>
      <c r="QHS99" s="731"/>
      <c r="QHT99" s="731"/>
      <c r="QHU99" s="731"/>
      <c r="QHV99" s="731"/>
      <c r="QHW99" s="731"/>
      <c r="QHX99" s="731"/>
      <c r="QHY99" s="731"/>
      <c r="QHZ99" s="731"/>
      <c r="QIA99" s="731"/>
      <c r="QIB99" s="731"/>
      <c r="QIC99" s="731"/>
      <c r="QID99" s="731"/>
      <c r="QIE99" s="731"/>
      <c r="QIF99" s="731"/>
      <c r="QIG99" s="731"/>
      <c r="QIH99" s="731"/>
      <c r="QII99" s="731"/>
      <c r="QIJ99" s="731"/>
      <c r="QIK99" s="731"/>
      <c r="QIL99" s="731"/>
      <c r="QIM99" s="731"/>
      <c r="QIN99" s="731"/>
      <c r="QIO99" s="731"/>
      <c r="QIP99" s="731"/>
      <c r="QIQ99" s="731"/>
      <c r="QIR99" s="731"/>
      <c r="QIS99" s="731"/>
      <c r="QIT99" s="731"/>
      <c r="QIU99" s="731"/>
      <c r="QIV99" s="731"/>
      <c r="QIW99" s="731"/>
      <c r="QIX99" s="731"/>
      <c r="QIY99" s="731"/>
      <c r="QIZ99" s="731"/>
      <c r="QJA99" s="731"/>
      <c r="QJB99" s="731"/>
      <c r="QJC99" s="731"/>
      <c r="QJD99" s="731"/>
      <c r="QJE99" s="731"/>
      <c r="QJF99" s="731"/>
      <c r="QJG99" s="731"/>
      <c r="QJH99" s="731"/>
      <c r="QJI99" s="731"/>
      <c r="QJJ99" s="731"/>
      <c r="QJK99" s="731"/>
      <c r="QJL99" s="731"/>
      <c r="QJM99" s="731"/>
      <c r="QJN99" s="731"/>
      <c r="QJO99" s="731"/>
      <c r="QJP99" s="731"/>
      <c r="QJQ99" s="731"/>
      <c r="QJR99" s="731"/>
      <c r="QJS99" s="731"/>
      <c r="QJT99" s="731"/>
      <c r="QJU99" s="731"/>
      <c r="QJV99" s="731"/>
      <c r="QJW99" s="731"/>
      <c r="QJX99" s="731"/>
      <c r="QJY99" s="731"/>
      <c r="QJZ99" s="731"/>
      <c r="QKA99" s="731"/>
      <c r="QKB99" s="731"/>
      <c r="QKC99" s="731"/>
      <c r="QKD99" s="731"/>
      <c r="QKE99" s="731"/>
      <c r="QKF99" s="731"/>
      <c r="QKG99" s="731"/>
      <c r="QKH99" s="731"/>
      <c r="QKI99" s="731"/>
      <c r="QKJ99" s="731"/>
      <c r="QKK99" s="731"/>
      <c r="QKL99" s="731"/>
      <c r="QKM99" s="731"/>
      <c r="QKN99" s="731"/>
      <c r="QKO99" s="731"/>
      <c r="QKP99" s="731"/>
      <c r="QKQ99" s="731"/>
      <c r="QKR99" s="731"/>
      <c r="QKS99" s="731"/>
      <c r="QKT99" s="731"/>
      <c r="QKU99" s="731"/>
      <c r="QKV99" s="731"/>
      <c r="QKW99" s="731"/>
      <c r="QKX99" s="731"/>
      <c r="QKY99" s="731"/>
      <c r="QKZ99" s="731"/>
      <c r="QLA99" s="731"/>
      <c r="QLB99" s="731"/>
      <c r="QLC99" s="731"/>
      <c r="QLD99" s="731"/>
      <c r="QLE99" s="731"/>
      <c r="QLF99" s="731"/>
      <c r="QLG99" s="731"/>
      <c r="QLH99" s="731"/>
      <c r="QLI99" s="731"/>
      <c r="QLJ99" s="731"/>
      <c r="QLK99" s="731"/>
      <c r="QLL99" s="731"/>
      <c r="QLM99" s="731"/>
      <c r="QLN99" s="731"/>
      <c r="QLO99" s="731"/>
      <c r="QLP99" s="731"/>
      <c r="QLQ99" s="731"/>
      <c r="QLR99" s="731"/>
      <c r="QLS99" s="731"/>
      <c r="QLT99" s="731"/>
      <c r="QLU99" s="731"/>
      <c r="QLV99" s="731"/>
      <c r="QLW99" s="731"/>
      <c r="QLX99" s="731"/>
      <c r="QLY99" s="731"/>
      <c r="QLZ99" s="731"/>
      <c r="QMA99" s="731"/>
      <c r="QMB99" s="731"/>
      <c r="QMC99" s="731"/>
      <c r="QMD99" s="731"/>
      <c r="QME99" s="731"/>
      <c r="QMF99" s="731"/>
      <c r="QMG99" s="731"/>
      <c r="QMH99" s="731"/>
      <c r="QMI99" s="731"/>
      <c r="QMJ99" s="731"/>
      <c r="QMK99" s="731"/>
      <c r="QML99" s="731"/>
      <c r="QMM99" s="731"/>
      <c r="QMN99" s="731"/>
      <c r="QMO99" s="731"/>
      <c r="QMP99" s="731"/>
      <c r="QMQ99" s="731"/>
      <c r="QMR99" s="731"/>
      <c r="QMS99" s="731"/>
      <c r="QMT99" s="731"/>
      <c r="QMU99" s="731"/>
      <c r="QMV99" s="731"/>
      <c r="QMW99" s="731"/>
      <c r="QMX99" s="731"/>
      <c r="QMY99" s="731"/>
      <c r="QMZ99" s="731"/>
      <c r="QNA99" s="731"/>
      <c r="QNB99" s="731"/>
      <c r="QNC99" s="731"/>
      <c r="QND99" s="731"/>
      <c r="QNE99" s="731"/>
      <c r="QNF99" s="731"/>
      <c r="QNG99" s="731"/>
      <c r="QNH99" s="731"/>
      <c r="QNI99" s="731"/>
      <c r="QNJ99" s="731"/>
      <c r="QNK99" s="731"/>
      <c r="QNL99" s="731"/>
      <c r="QNM99" s="731"/>
      <c r="QNN99" s="731"/>
      <c r="QNO99" s="731"/>
      <c r="QNP99" s="731"/>
      <c r="QNQ99" s="731"/>
      <c r="QNR99" s="731"/>
      <c r="QNS99" s="731"/>
      <c r="QNT99" s="731"/>
      <c r="QNU99" s="731"/>
      <c r="QNV99" s="731"/>
      <c r="QNW99" s="731"/>
      <c r="QNX99" s="731"/>
      <c r="QNY99" s="731"/>
      <c r="QNZ99" s="731"/>
      <c r="QOA99" s="731"/>
      <c r="QOB99" s="731"/>
      <c r="QOC99" s="731"/>
      <c r="QOD99" s="731"/>
      <c r="QOE99" s="731"/>
      <c r="QOF99" s="731"/>
      <c r="QOG99" s="731"/>
      <c r="QOH99" s="731"/>
      <c r="QOI99" s="731"/>
      <c r="QOJ99" s="731"/>
      <c r="QOK99" s="731"/>
      <c r="QOL99" s="731"/>
      <c r="QOM99" s="731"/>
      <c r="QON99" s="731"/>
      <c r="QOO99" s="731"/>
      <c r="QOP99" s="731"/>
      <c r="QOQ99" s="731"/>
      <c r="QOR99" s="731"/>
      <c r="QOS99" s="731"/>
      <c r="QOT99" s="731"/>
      <c r="QOU99" s="731"/>
      <c r="QOV99" s="731"/>
      <c r="QOW99" s="731"/>
      <c r="QOX99" s="731"/>
      <c r="QOY99" s="731"/>
      <c r="QOZ99" s="731"/>
      <c r="QPA99" s="731"/>
      <c r="QPB99" s="731"/>
      <c r="QPC99" s="731"/>
      <c r="QPD99" s="731"/>
      <c r="QPE99" s="731"/>
      <c r="QPF99" s="731"/>
      <c r="QPG99" s="731"/>
      <c r="QPH99" s="731"/>
      <c r="QPI99" s="731"/>
      <c r="QPJ99" s="731"/>
      <c r="QPK99" s="731"/>
      <c r="QPL99" s="731"/>
      <c r="QPM99" s="731"/>
      <c r="QPN99" s="731"/>
      <c r="QPO99" s="731"/>
      <c r="QPP99" s="731"/>
      <c r="QPQ99" s="731"/>
      <c r="QPR99" s="731"/>
      <c r="QPS99" s="731"/>
      <c r="QPT99" s="731"/>
      <c r="QPU99" s="731"/>
      <c r="QPV99" s="731"/>
      <c r="QPW99" s="731"/>
      <c r="QPX99" s="731"/>
      <c r="QPY99" s="731"/>
      <c r="QPZ99" s="731"/>
      <c r="QQA99" s="731"/>
      <c r="QQB99" s="731"/>
      <c r="QQC99" s="731"/>
      <c r="QQD99" s="731"/>
      <c r="QQE99" s="731"/>
      <c r="QQF99" s="731"/>
      <c r="QQG99" s="731"/>
      <c r="QQH99" s="731"/>
      <c r="QQI99" s="731"/>
      <c r="QQJ99" s="731"/>
      <c r="QQK99" s="731"/>
      <c r="QQL99" s="731"/>
      <c r="QQM99" s="731"/>
      <c r="QQN99" s="731"/>
      <c r="QQO99" s="731"/>
      <c r="QQP99" s="731"/>
      <c r="QQQ99" s="731"/>
      <c r="QQR99" s="731"/>
      <c r="QQS99" s="731"/>
      <c r="QQT99" s="731"/>
      <c r="QQU99" s="731"/>
      <c r="QQV99" s="731"/>
      <c r="QQW99" s="731"/>
      <c r="QQX99" s="731"/>
      <c r="QQY99" s="731"/>
      <c r="QQZ99" s="731"/>
      <c r="QRA99" s="731"/>
      <c r="QRB99" s="731"/>
      <c r="QRC99" s="731"/>
      <c r="QRD99" s="731"/>
      <c r="QRE99" s="731"/>
      <c r="QRF99" s="731"/>
      <c r="QRG99" s="731"/>
      <c r="QRH99" s="731"/>
      <c r="QRI99" s="731"/>
      <c r="QRJ99" s="731"/>
      <c r="QRK99" s="731"/>
      <c r="QRL99" s="731"/>
      <c r="QRM99" s="731"/>
      <c r="QRN99" s="731"/>
      <c r="QRO99" s="731"/>
      <c r="QRP99" s="731"/>
      <c r="QRQ99" s="731"/>
      <c r="QRR99" s="731"/>
      <c r="QRS99" s="731"/>
      <c r="QRT99" s="731"/>
      <c r="QRU99" s="731"/>
      <c r="QRV99" s="731"/>
      <c r="QRW99" s="731"/>
      <c r="QRX99" s="731"/>
      <c r="QRY99" s="731"/>
      <c r="QRZ99" s="731"/>
      <c r="QSA99" s="731"/>
      <c r="QSB99" s="731"/>
      <c r="QSC99" s="731"/>
      <c r="QSD99" s="731"/>
      <c r="QSE99" s="731"/>
      <c r="QSF99" s="731"/>
      <c r="QSG99" s="731"/>
      <c r="QSH99" s="731"/>
      <c r="QSI99" s="731"/>
      <c r="QSJ99" s="731"/>
      <c r="QSK99" s="731"/>
      <c r="QSL99" s="731"/>
      <c r="QSM99" s="731"/>
      <c r="QSN99" s="731"/>
      <c r="QSO99" s="731"/>
      <c r="QSP99" s="731"/>
      <c r="QSQ99" s="731"/>
      <c r="QSR99" s="731"/>
      <c r="QSS99" s="731"/>
      <c r="QST99" s="731"/>
      <c r="QSU99" s="731"/>
      <c r="QSV99" s="731"/>
      <c r="QSW99" s="731"/>
      <c r="QSX99" s="731"/>
      <c r="QSY99" s="731"/>
      <c r="QSZ99" s="731"/>
      <c r="QTA99" s="731"/>
      <c r="QTB99" s="731"/>
      <c r="QTC99" s="731"/>
      <c r="QTD99" s="731"/>
      <c r="QTE99" s="731"/>
      <c r="QTF99" s="731"/>
      <c r="QTG99" s="731"/>
      <c r="QTH99" s="731"/>
      <c r="QTI99" s="731"/>
      <c r="QTJ99" s="731"/>
      <c r="QTK99" s="731"/>
      <c r="QTL99" s="731"/>
      <c r="QTM99" s="731"/>
      <c r="QTN99" s="731"/>
      <c r="QTO99" s="731"/>
      <c r="QTP99" s="731"/>
      <c r="QTQ99" s="731"/>
      <c r="QTR99" s="731"/>
      <c r="QTS99" s="731"/>
      <c r="QTT99" s="731"/>
      <c r="QTU99" s="731"/>
      <c r="QTV99" s="731"/>
      <c r="QTW99" s="731"/>
      <c r="QTX99" s="731"/>
      <c r="QTY99" s="731"/>
      <c r="QTZ99" s="731"/>
      <c r="QUA99" s="731"/>
      <c r="QUB99" s="731"/>
      <c r="QUC99" s="731"/>
      <c r="QUD99" s="731"/>
      <c r="QUE99" s="731"/>
      <c r="QUF99" s="731"/>
      <c r="QUG99" s="731"/>
      <c r="QUH99" s="731"/>
      <c r="QUI99" s="731"/>
      <c r="QUJ99" s="731"/>
      <c r="QUK99" s="731"/>
      <c r="QUL99" s="731"/>
      <c r="QUM99" s="731"/>
      <c r="QUN99" s="731"/>
      <c r="QUO99" s="731"/>
      <c r="QUP99" s="731"/>
      <c r="QUQ99" s="731"/>
      <c r="QUR99" s="731"/>
      <c r="QUS99" s="731"/>
      <c r="QUT99" s="731"/>
      <c r="QUU99" s="731"/>
      <c r="QUV99" s="731"/>
      <c r="QUW99" s="731"/>
      <c r="QUX99" s="731"/>
      <c r="QUY99" s="731"/>
      <c r="QUZ99" s="731"/>
      <c r="QVA99" s="731"/>
      <c r="QVB99" s="731"/>
      <c r="QVC99" s="731"/>
      <c r="QVD99" s="731"/>
      <c r="QVE99" s="731"/>
      <c r="QVF99" s="731"/>
      <c r="QVG99" s="731"/>
      <c r="QVH99" s="731"/>
      <c r="QVI99" s="731"/>
      <c r="QVJ99" s="731"/>
      <c r="QVK99" s="731"/>
      <c r="QVL99" s="731"/>
      <c r="QVM99" s="731"/>
      <c r="QVN99" s="731"/>
      <c r="QVO99" s="731"/>
      <c r="QVP99" s="731"/>
      <c r="QVQ99" s="731"/>
      <c r="QVR99" s="731"/>
      <c r="QVS99" s="731"/>
      <c r="QVT99" s="731"/>
      <c r="QVU99" s="731"/>
      <c r="QVV99" s="731"/>
      <c r="QVW99" s="731"/>
      <c r="QVX99" s="731"/>
      <c r="QVY99" s="731"/>
      <c r="QVZ99" s="731"/>
      <c r="QWA99" s="731"/>
      <c r="QWB99" s="731"/>
      <c r="QWC99" s="731"/>
      <c r="QWD99" s="731"/>
      <c r="QWE99" s="731"/>
      <c r="QWF99" s="731"/>
      <c r="QWG99" s="731"/>
      <c r="QWH99" s="731"/>
      <c r="QWI99" s="731"/>
      <c r="QWJ99" s="731"/>
      <c r="QWK99" s="731"/>
      <c r="QWL99" s="731"/>
      <c r="QWM99" s="731"/>
      <c r="QWN99" s="731"/>
      <c r="QWO99" s="731"/>
      <c r="QWP99" s="731"/>
      <c r="QWQ99" s="731"/>
      <c r="QWR99" s="731"/>
      <c r="QWS99" s="731"/>
      <c r="QWT99" s="731"/>
      <c r="QWU99" s="731"/>
      <c r="QWV99" s="731"/>
      <c r="QWW99" s="731"/>
      <c r="QWX99" s="731"/>
      <c r="QWY99" s="731"/>
      <c r="QWZ99" s="731"/>
      <c r="QXA99" s="731"/>
      <c r="QXB99" s="731"/>
      <c r="QXC99" s="731"/>
      <c r="QXD99" s="731"/>
      <c r="QXE99" s="731"/>
      <c r="QXF99" s="731"/>
      <c r="QXG99" s="731"/>
      <c r="QXH99" s="731"/>
      <c r="QXI99" s="731"/>
      <c r="QXJ99" s="731"/>
      <c r="QXK99" s="731"/>
      <c r="QXL99" s="731"/>
      <c r="QXM99" s="731"/>
      <c r="QXN99" s="731"/>
      <c r="QXO99" s="731"/>
      <c r="QXP99" s="731"/>
      <c r="QXQ99" s="731"/>
      <c r="QXR99" s="731"/>
      <c r="QXS99" s="731"/>
      <c r="QXT99" s="731"/>
      <c r="QXU99" s="731"/>
      <c r="QXV99" s="731"/>
      <c r="QXW99" s="731"/>
      <c r="QXX99" s="731"/>
      <c r="QXY99" s="731"/>
      <c r="QXZ99" s="731"/>
      <c r="QYA99" s="731"/>
      <c r="QYB99" s="731"/>
      <c r="QYC99" s="731"/>
      <c r="QYD99" s="731"/>
      <c r="QYE99" s="731"/>
      <c r="QYF99" s="731"/>
      <c r="QYG99" s="731"/>
      <c r="QYH99" s="731"/>
      <c r="QYI99" s="731"/>
      <c r="QYJ99" s="731"/>
      <c r="QYK99" s="731"/>
      <c r="QYL99" s="731"/>
      <c r="QYM99" s="731"/>
      <c r="QYN99" s="731"/>
      <c r="QYO99" s="731"/>
      <c r="QYP99" s="731"/>
      <c r="QYQ99" s="731"/>
      <c r="QYR99" s="731"/>
      <c r="QYS99" s="731"/>
      <c r="QYT99" s="731"/>
      <c r="QYU99" s="731"/>
      <c r="QYV99" s="731"/>
      <c r="QYW99" s="731"/>
      <c r="QYX99" s="731"/>
      <c r="QYY99" s="731"/>
      <c r="QYZ99" s="731"/>
      <c r="QZA99" s="731"/>
      <c r="QZB99" s="731"/>
      <c r="QZC99" s="731"/>
      <c r="QZD99" s="731"/>
      <c r="QZE99" s="731"/>
      <c r="QZF99" s="731"/>
      <c r="QZG99" s="731"/>
      <c r="QZH99" s="731"/>
      <c r="QZI99" s="731"/>
      <c r="QZJ99" s="731"/>
      <c r="QZK99" s="731"/>
      <c r="QZL99" s="731"/>
      <c r="QZM99" s="731"/>
      <c r="QZN99" s="731"/>
      <c r="QZO99" s="731"/>
      <c r="QZP99" s="731"/>
      <c r="QZQ99" s="731"/>
      <c r="QZR99" s="731"/>
      <c r="QZS99" s="731"/>
      <c r="QZT99" s="731"/>
      <c r="QZU99" s="731"/>
      <c r="QZV99" s="731"/>
      <c r="QZW99" s="731"/>
      <c r="QZX99" s="731"/>
      <c r="QZY99" s="731"/>
      <c r="QZZ99" s="731"/>
      <c r="RAA99" s="731"/>
      <c r="RAB99" s="731"/>
      <c r="RAC99" s="731"/>
      <c r="RAD99" s="731"/>
      <c r="RAE99" s="731"/>
      <c r="RAF99" s="731"/>
      <c r="RAG99" s="731"/>
      <c r="RAH99" s="731"/>
      <c r="RAI99" s="731"/>
      <c r="RAJ99" s="731"/>
      <c r="RAK99" s="731"/>
      <c r="RAL99" s="731"/>
      <c r="RAM99" s="731"/>
      <c r="RAN99" s="731"/>
      <c r="RAO99" s="731"/>
      <c r="RAP99" s="731"/>
      <c r="RAQ99" s="731"/>
      <c r="RAR99" s="731"/>
      <c r="RAS99" s="731"/>
      <c r="RAT99" s="731"/>
      <c r="RAU99" s="731"/>
      <c r="RAV99" s="731"/>
      <c r="RAW99" s="731"/>
      <c r="RAX99" s="731"/>
      <c r="RAY99" s="731"/>
      <c r="RAZ99" s="731"/>
      <c r="RBA99" s="731"/>
      <c r="RBB99" s="731"/>
      <c r="RBC99" s="731"/>
      <c r="RBD99" s="731"/>
      <c r="RBE99" s="731"/>
      <c r="RBF99" s="731"/>
      <c r="RBG99" s="731"/>
      <c r="RBH99" s="731"/>
      <c r="RBI99" s="731"/>
      <c r="RBJ99" s="731"/>
      <c r="RBK99" s="731"/>
      <c r="RBL99" s="731"/>
      <c r="RBM99" s="731"/>
      <c r="RBN99" s="731"/>
      <c r="RBO99" s="731"/>
      <c r="RBP99" s="731"/>
      <c r="RBQ99" s="731"/>
      <c r="RBR99" s="731"/>
      <c r="RBS99" s="731"/>
      <c r="RBT99" s="731"/>
      <c r="RBU99" s="731"/>
      <c r="RBV99" s="731"/>
      <c r="RBW99" s="731"/>
      <c r="RBX99" s="731"/>
      <c r="RBY99" s="731"/>
      <c r="RBZ99" s="731"/>
      <c r="RCA99" s="731"/>
      <c r="RCB99" s="731"/>
      <c r="RCC99" s="731"/>
      <c r="RCD99" s="731"/>
      <c r="RCE99" s="731"/>
      <c r="RCF99" s="731"/>
      <c r="RCG99" s="731"/>
      <c r="RCH99" s="731"/>
      <c r="RCI99" s="731"/>
      <c r="RCJ99" s="731"/>
      <c r="RCK99" s="731"/>
      <c r="RCL99" s="731"/>
      <c r="RCM99" s="731"/>
      <c r="RCN99" s="731"/>
      <c r="RCO99" s="731"/>
      <c r="RCP99" s="731"/>
      <c r="RCQ99" s="731"/>
      <c r="RCR99" s="731"/>
      <c r="RCS99" s="731"/>
      <c r="RCT99" s="731"/>
      <c r="RCU99" s="731"/>
      <c r="RCV99" s="731"/>
      <c r="RCW99" s="731"/>
      <c r="RCX99" s="731"/>
      <c r="RCY99" s="731"/>
      <c r="RCZ99" s="731"/>
      <c r="RDA99" s="731"/>
      <c r="RDB99" s="731"/>
      <c r="RDC99" s="731"/>
      <c r="RDD99" s="731"/>
      <c r="RDE99" s="731"/>
      <c r="RDF99" s="731"/>
      <c r="RDG99" s="731"/>
      <c r="RDH99" s="731"/>
      <c r="RDI99" s="731"/>
      <c r="RDJ99" s="731"/>
      <c r="RDK99" s="731"/>
      <c r="RDL99" s="731"/>
      <c r="RDM99" s="731"/>
      <c r="RDN99" s="731"/>
      <c r="RDO99" s="731"/>
      <c r="RDP99" s="731"/>
      <c r="RDQ99" s="731"/>
      <c r="RDR99" s="731"/>
      <c r="RDS99" s="731"/>
      <c r="RDT99" s="731"/>
      <c r="RDU99" s="731"/>
      <c r="RDV99" s="731"/>
      <c r="RDW99" s="731"/>
      <c r="RDX99" s="731"/>
      <c r="RDY99" s="731"/>
      <c r="RDZ99" s="731"/>
      <c r="REA99" s="731"/>
      <c r="REB99" s="731"/>
      <c r="REC99" s="731"/>
      <c r="RED99" s="731"/>
      <c r="REE99" s="731"/>
      <c r="REF99" s="731"/>
      <c r="REG99" s="731"/>
      <c r="REH99" s="731"/>
      <c r="REI99" s="731"/>
      <c r="REJ99" s="731"/>
      <c r="REK99" s="731"/>
      <c r="REL99" s="731"/>
      <c r="REM99" s="731"/>
      <c r="REN99" s="731"/>
      <c r="REO99" s="731"/>
      <c r="REP99" s="731"/>
      <c r="REQ99" s="731"/>
      <c r="RER99" s="731"/>
      <c r="RES99" s="731"/>
      <c r="RET99" s="731"/>
      <c r="REU99" s="731"/>
      <c r="REV99" s="731"/>
      <c r="REW99" s="731"/>
      <c r="REX99" s="731"/>
      <c r="REY99" s="731"/>
      <c r="REZ99" s="731"/>
      <c r="RFA99" s="731"/>
      <c r="RFB99" s="731"/>
      <c r="RFC99" s="731"/>
      <c r="RFD99" s="731"/>
      <c r="RFE99" s="731"/>
      <c r="RFF99" s="731"/>
      <c r="RFG99" s="731"/>
      <c r="RFH99" s="731"/>
      <c r="RFI99" s="731"/>
      <c r="RFJ99" s="731"/>
      <c r="RFK99" s="731"/>
      <c r="RFL99" s="731"/>
      <c r="RFM99" s="731"/>
      <c r="RFN99" s="731"/>
      <c r="RFO99" s="731"/>
      <c r="RFP99" s="731"/>
      <c r="RFQ99" s="731"/>
      <c r="RFR99" s="731"/>
      <c r="RFS99" s="731"/>
      <c r="RFT99" s="731"/>
      <c r="RFU99" s="731"/>
      <c r="RFV99" s="731"/>
      <c r="RFW99" s="731"/>
      <c r="RFX99" s="731"/>
      <c r="RFY99" s="731"/>
      <c r="RFZ99" s="731"/>
      <c r="RGA99" s="731"/>
      <c r="RGB99" s="731"/>
      <c r="RGC99" s="731"/>
      <c r="RGD99" s="731"/>
      <c r="RGE99" s="731"/>
      <c r="RGF99" s="731"/>
      <c r="RGG99" s="731"/>
      <c r="RGH99" s="731"/>
      <c r="RGI99" s="731"/>
      <c r="RGJ99" s="731"/>
      <c r="RGK99" s="731"/>
      <c r="RGL99" s="731"/>
      <c r="RGM99" s="731"/>
      <c r="RGN99" s="731"/>
      <c r="RGO99" s="731"/>
      <c r="RGP99" s="731"/>
      <c r="RGQ99" s="731"/>
      <c r="RGR99" s="731"/>
      <c r="RGS99" s="731"/>
      <c r="RGT99" s="731"/>
      <c r="RGU99" s="731"/>
      <c r="RGV99" s="731"/>
      <c r="RGW99" s="731"/>
      <c r="RGX99" s="731"/>
      <c r="RGY99" s="731"/>
      <c r="RGZ99" s="731"/>
      <c r="RHA99" s="731"/>
      <c r="RHB99" s="731"/>
      <c r="RHC99" s="731"/>
      <c r="RHD99" s="731"/>
      <c r="RHE99" s="731"/>
      <c r="RHF99" s="731"/>
      <c r="RHG99" s="731"/>
      <c r="RHH99" s="731"/>
      <c r="RHI99" s="731"/>
      <c r="RHJ99" s="731"/>
      <c r="RHK99" s="731"/>
      <c r="RHL99" s="731"/>
      <c r="RHM99" s="731"/>
      <c r="RHN99" s="731"/>
      <c r="RHO99" s="731"/>
      <c r="RHP99" s="731"/>
      <c r="RHQ99" s="731"/>
      <c r="RHR99" s="731"/>
      <c r="RHS99" s="731"/>
      <c r="RHT99" s="731"/>
      <c r="RHU99" s="731"/>
      <c r="RHV99" s="731"/>
      <c r="RHW99" s="731"/>
      <c r="RHX99" s="731"/>
      <c r="RHY99" s="731"/>
      <c r="RHZ99" s="731"/>
      <c r="RIA99" s="731"/>
      <c r="RIB99" s="731"/>
      <c r="RIC99" s="731"/>
      <c r="RID99" s="731"/>
      <c r="RIE99" s="731"/>
      <c r="RIF99" s="731"/>
      <c r="RIG99" s="731"/>
      <c r="RIH99" s="731"/>
      <c r="RII99" s="731"/>
      <c r="RIJ99" s="731"/>
      <c r="RIK99" s="731"/>
      <c r="RIL99" s="731"/>
      <c r="RIM99" s="731"/>
      <c r="RIN99" s="731"/>
      <c r="RIO99" s="731"/>
      <c r="RIP99" s="731"/>
      <c r="RIQ99" s="731"/>
      <c r="RIR99" s="731"/>
      <c r="RIS99" s="731"/>
      <c r="RIT99" s="731"/>
      <c r="RIU99" s="731"/>
      <c r="RIV99" s="731"/>
      <c r="RIW99" s="731"/>
      <c r="RIX99" s="731"/>
      <c r="RIY99" s="731"/>
      <c r="RIZ99" s="731"/>
      <c r="RJA99" s="731"/>
      <c r="RJB99" s="731"/>
      <c r="RJC99" s="731"/>
      <c r="RJD99" s="731"/>
      <c r="RJE99" s="731"/>
      <c r="RJF99" s="731"/>
      <c r="RJG99" s="731"/>
      <c r="RJH99" s="731"/>
      <c r="RJI99" s="731"/>
      <c r="RJJ99" s="731"/>
      <c r="RJK99" s="731"/>
      <c r="RJL99" s="731"/>
      <c r="RJM99" s="731"/>
      <c r="RJN99" s="731"/>
      <c r="RJO99" s="731"/>
      <c r="RJP99" s="731"/>
      <c r="RJQ99" s="731"/>
      <c r="RJR99" s="731"/>
      <c r="RJS99" s="731"/>
      <c r="RJT99" s="731"/>
      <c r="RJU99" s="731"/>
      <c r="RJV99" s="731"/>
      <c r="RJW99" s="731"/>
      <c r="RJX99" s="731"/>
      <c r="RJY99" s="731"/>
      <c r="RJZ99" s="731"/>
      <c r="RKA99" s="731"/>
      <c r="RKB99" s="731"/>
      <c r="RKC99" s="731"/>
      <c r="RKD99" s="731"/>
      <c r="RKE99" s="731"/>
      <c r="RKF99" s="731"/>
      <c r="RKG99" s="731"/>
      <c r="RKH99" s="731"/>
      <c r="RKI99" s="731"/>
      <c r="RKJ99" s="731"/>
      <c r="RKK99" s="731"/>
      <c r="RKL99" s="731"/>
      <c r="RKM99" s="731"/>
      <c r="RKN99" s="731"/>
      <c r="RKO99" s="731"/>
      <c r="RKP99" s="731"/>
      <c r="RKQ99" s="731"/>
      <c r="RKR99" s="731"/>
      <c r="RKS99" s="731"/>
      <c r="RKT99" s="731"/>
      <c r="RKU99" s="731"/>
      <c r="RKV99" s="731"/>
      <c r="RKW99" s="731"/>
      <c r="RKX99" s="731"/>
      <c r="RKY99" s="731"/>
      <c r="RKZ99" s="731"/>
      <c r="RLA99" s="731"/>
      <c r="RLB99" s="731"/>
      <c r="RLC99" s="731"/>
      <c r="RLD99" s="731"/>
      <c r="RLE99" s="731"/>
      <c r="RLF99" s="731"/>
      <c r="RLG99" s="731"/>
      <c r="RLH99" s="731"/>
      <c r="RLI99" s="731"/>
      <c r="RLJ99" s="731"/>
      <c r="RLK99" s="731"/>
      <c r="RLL99" s="731"/>
      <c r="RLM99" s="731"/>
      <c r="RLN99" s="731"/>
      <c r="RLO99" s="731"/>
      <c r="RLP99" s="731"/>
      <c r="RLQ99" s="731"/>
      <c r="RLR99" s="731"/>
      <c r="RLS99" s="731"/>
      <c r="RLT99" s="731"/>
      <c r="RLU99" s="731"/>
      <c r="RLV99" s="731"/>
      <c r="RLW99" s="731"/>
      <c r="RLX99" s="731"/>
      <c r="RLY99" s="731"/>
      <c r="RLZ99" s="731"/>
      <c r="RMA99" s="731"/>
      <c r="RMB99" s="731"/>
      <c r="RMC99" s="731"/>
      <c r="RMD99" s="731"/>
      <c r="RME99" s="731"/>
      <c r="RMF99" s="731"/>
      <c r="RMG99" s="731"/>
      <c r="RMH99" s="731"/>
      <c r="RMI99" s="731"/>
      <c r="RMJ99" s="731"/>
      <c r="RMK99" s="731"/>
      <c r="RML99" s="731"/>
      <c r="RMM99" s="731"/>
      <c r="RMN99" s="731"/>
      <c r="RMO99" s="731"/>
      <c r="RMP99" s="731"/>
      <c r="RMQ99" s="731"/>
      <c r="RMR99" s="731"/>
      <c r="RMS99" s="731"/>
      <c r="RMT99" s="731"/>
      <c r="RMU99" s="731"/>
      <c r="RMV99" s="731"/>
      <c r="RMW99" s="731"/>
      <c r="RMX99" s="731"/>
      <c r="RMY99" s="731"/>
      <c r="RMZ99" s="731"/>
      <c r="RNA99" s="731"/>
      <c r="RNB99" s="731"/>
      <c r="RNC99" s="731"/>
      <c r="RND99" s="731"/>
      <c r="RNE99" s="731"/>
      <c r="RNF99" s="731"/>
      <c r="RNG99" s="731"/>
      <c r="RNH99" s="731"/>
      <c r="RNI99" s="731"/>
      <c r="RNJ99" s="731"/>
      <c r="RNK99" s="731"/>
      <c r="RNL99" s="731"/>
      <c r="RNM99" s="731"/>
      <c r="RNN99" s="731"/>
      <c r="RNO99" s="731"/>
      <c r="RNP99" s="731"/>
      <c r="RNQ99" s="731"/>
      <c r="RNR99" s="731"/>
      <c r="RNS99" s="731"/>
      <c r="RNT99" s="731"/>
      <c r="RNU99" s="731"/>
      <c r="RNV99" s="731"/>
      <c r="RNW99" s="731"/>
      <c r="RNX99" s="731"/>
      <c r="RNY99" s="731"/>
      <c r="RNZ99" s="731"/>
      <c r="ROA99" s="731"/>
      <c r="ROB99" s="731"/>
      <c r="ROC99" s="731"/>
      <c r="ROD99" s="731"/>
      <c r="ROE99" s="731"/>
      <c r="ROF99" s="731"/>
      <c r="ROG99" s="731"/>
      <c r="ROH99" s="731"/>
      <c r="ROI99" s="731"/>
      <c r="ROJ99" s="731"/>
      <c r="ROK99" s="731"/>
      <c r="ROL99" s="731"/>
      <c r="ROM99" s="731"/>
      <c r="RON99" s="731"/>
      <c r="ROO99" s="731"/>
      <c r="ROP99" s="731"/>
      <c r="ROQ99" s="731"/>
      <c r="ROR99" s="731"/>
      <c r="ROS99" s="731"/>
      <c r="ROT99" s="731"/>
      <c r="ROU99" s="731"/>
      <c r="ROV99" s="731"/>
      <c r="ROW99" s="731"/>
      <c r="ROX99" s="731"/>
      <c r="ROY99" s="731"/>
      <c r="ROZ99" s="731"/>
      <c r="RPA99" s="731"/>
      <c r="RPB99" s="731"/>
      <c r="RPC99" s="731"/>
      <c r="RPD99" s="731"/>
      <c r="RPE99" s="731"/>
      <c r="RPF99" s="731"/>
      <c r="RPG99" s="731"/>
      <c r="RPH99" s="731"/>
      <c r="RPI99" s="731"/>
      <c r="RPJ99" s="731"/>
      <c r="RPK99" s="731"/>
      <c r="RPL99" s="731"/>
      <c r="RPM99" s="731"/>
      <c r="RPN99" s="731"/>
      <c r="RPO99" s="731"/>
      <c r="RPP99" s="731"/>
      <c r="RPQ99" s="731"/>
      <c r="RPR99" s="731"/>
      <c r="RPS99" s="731"/>
      <c r="RPT99" s="731"/>
      <c r="RPU99" s="731"/>
      <c r="RPV99" s="731"/>
      <c r="RPW99" s="731"/>
      <c r="RPX99" s="731"/>
      <c r="RPY99" s="731"/>
      <c r="RPZ99" s="731"/>
      <c r="RQA99" s="731"/>
      <c r="RQB99" s="731"/>
      <c r="RQC99" s="731"/>
      <c r="RQD99" s="731"/>
      <c r="RQE99" s="731"/>
      <c r="RQF99" s="731"/>
      <c r="RQG99" s="731"/>
      <c r="RQH99" s="731"/>
      <c r="RQI99" s="731"/>
      <c r="RQJ99" s="731"/>
      <c r="RQK99" s="731"/>
      <c r="RQL99" s="731"/>
      <c r="RQM99" s="731"/>
      <c r="RQN99" s="731"/>
      <c r="RQO99" s="731"/>
      <c r="RQP99" s="731"/>
      <c r="RQQ99" s="731"/>
      <c r="RQR99" s="731"/>
      <c r="RQS99" s="731"/>
      <c r="RQT99" s="731"/>
      <c r="RQU99" s="731"/>
      <c r="RQV99" s="731"/>
      <c r="RQW99" s="731"/>
      <c r="RQX99" s="731"/>
      <c r="RQY99" s="731"/>
      <c r="RQZ99" s="731"/>
      <c r="RRA99" s="731"/>
      <c r="RRB99" s="731"/>
      <c r="RRC99" s="731"/>
      <c r="RRD99" s="731"/>
      <c r="RRE99" s="731"/>
      <c r="RRF99" s="731"/>
      <c r="RRG99" s="731"/>
      <c r="RRH99" s="731"/>
      <c r="RRI99" s="731"/>
      <c r="RRJ99" s="731"/>
      <c r="RRK99" s="731"/>
      <c r="RRL99" s="731"/>
      <c r="RRM99" s="731"/>
      <c r="RRN99" s="731"/>
      <c r="RRO99" s="731"/>
      <c r="RRP99" s="731"/>
      <c r="RRQ99" s="731"/>
      <c r="RRR99" s="731"/>
      <c r="RRS99" s="731"/>
      <c r="RRT99" s="731"/>
      <c r="RRU99" s="731"/>
      <c r="RRV99" s="731"/>
      <c r="RRW99" s="731"/>
      <c r="RRX99" s="731"/>
      <c r="RRY99" s="731"/>
      <c r="RRZ99" s="731"/>
      <c r="RSA99" s="731"/>
      <c r="RSB99" s="731"/>
      <c r="RSC99" s="731"/>
      <c r="RSD99" s="731"/>
      <c r="RSE99" s="731"/>
      <c r="RSF99" s="731"/>
      <c r="RSG99" s="731"/>
      <c r="RSH99" s="731"/>
      <c r="RSI99" s="731"/>
      <c r="RSJ99" s="731"/>
      <c r="RSK99" s="731"/>
      <c r="RSL99" s="731"/>
      <c r="RSM99" s="731"/>
      <c r="RSN99" s="731"/>
      <c r="RSO99" s="731"/>
      <c r="RSP99" s="731"/>
      <c r="RSQ99" s="731"/>
      <c r="RSR99" s="731"/>
      <c r="RSS99" s="731"/>
      <c r="RST99" s="731"/>
      <c r="RSU99" s="731"/>
      <c r="RSV99" s="731"/>
      <c r="RSW99" s="731"/>
      <c r="RSX99" s="731"/>
      <c r="RSY99" s="731"/>
      <c r="RSZ99" s="731"/>
      <c r="RTA99" s="731"/>
      <c r="RTB99" s="731"/>
      <c r="RTC99" s="731"/>
      <c r="RTD99" s="731"/>
      <c r="RTE99" s="731"/>
      <c r="RTF99" s="731"/>
      <c r="RTG99" s="731"/>
      <c r="RTH99" s="731"/>
      <c r="RTI99" s="731"/>
      <c r="RTJ99" s="731"/>
      <c r="RTK99" s="731"/>
      <c r="RTL99" s="731"/>
      <c r="RTM99" s="731"/>
      <c r="RTN99" s="731"/>
      <c r="RTO99" s="731"/>
      <c r="RTP99" s="731"/>
      <c r="RTQ99" s="731"/>
      <c r="RTR99" s="731"/>
      <c r="RTS99" s="731"/>
      <c r="RTT99" s="731"/>
      <c r="RTU99" s="731"/>
      <c r="RTV99" s="731"/>
      <c r="RTW99" s="731"/>
      <c r="RTX99" s="731"/>
      <c r="RTY99" s="731"/>
      <c r="RTZ99" s="731"/>
      <c r="RUA99" s="731"/>
      <c r="RUB99" s="731"/>
      <c r="RUC99" s="731"/>
      <c r="RUD99" s="731"/>
      <c r="RUE99" s="731"/>
      <c r="RUF99" s="731"/>
      <c r="RUG99" s="731"/>
      <c r="RUH99" s="731"/>
      <c r="RUI99" s="731"/>
      <c r="RUJ99" s="731"/>
      <c r="RUK99" s="731"/>
      <c r="RUL99" s="731"/>
      <c r="RUM99" s="731"/>
      <c r="RUN99" s="731"/>
      <c r="RUO99" s="731"/>
      <c r="RUP99" s="731"/>
      <c r="RUQ99" s="731"/>
      <c r="RUR99" s="731"/>
      <c r="RUS99" s="731"/>
      <c r="RUT99" s="731"/>
      <c r="RUU99" s="731"/>
      <c r="RUV99" s="731"/>
      <c r="RUW99" s="731"/>
      <c r="RUX99" s="731"/>
      <c r="RUY99" s="731"/>
      <c r="RUZ99" s="731"/>
      <c r="RVA99" s="731"/>
      <c r="RVB99" s="731"/>
      <c r="RVC99" s="731"/>
      <c r="RVD99" s="731"/>
      <c r="RVE99" s="731"/>
      <c r="RVF99" s="731"/>
      <c r="RVG99" s="731"/>
      <c r="RVH99" s="731"/>
      <c r="RVI99" s="731"/>
      <c r="RVJ99" s="731"/>
      <c r="RVK99" s="731"/>
      <c r="RVL99" s="731"/>
      <c r="RVM99" s="731"/>
      <c r="RVN99" s="731"/>
      <c r="RVO99" s="731"/>
      <c r="RVP99" s="731"/>
      <c r="RVQ99" s="731"/>
      <c r="RVR99" s="731"/>
      <c r="RVS99" s="731"/>
      <c r="RVT99" s="731"/>
      <c r="RVU99" s="731"/>
      <c r="RVV99" s="731"/>
      <c r="RVW99" s="731"/>
      <c r="RVX99" s="731"/>
      <c r="RVY99" s="731"/>
      <c r="RVZ99" s="731"/>
      <c r="RWA99" s="731"/>
      <c r="RWB99" s="731"/>
      <c r="RWC99" s="731"/>
      <c r="RWD99" s="731"/>
      <c r="RWE99" s="731"/>
      <c r="RWF99" s="731"/>
      <c r="RWG99" s="731"/>
      <c r="RWH99" s="731"/>
      <c r="RWI99" s="731"/>
      <c r="RWJ99" s="731"/>
      <c r="RWK99" s="731"/>
      <c r="RWL99" s="731"/>
      <c r="RWM99" s="731"/>
      <c r="RWN99" s="731"/>
      <c r="RWO99" s="731"/>
      <c r="RWP99" s="731"/>
      <c r="RWQ99" s="731"/>
      <c r="RWR99" s="731"/>
      <c r="RWS99" s="731"/>
      <c r="RWT99" s="731"/>
      <c r="RWU99" s="731"/>
      <c r="RWV99" s="731"/>
      <c r="RWW99" s="731"/>
      <c r="RWX99" s="731"/>
      <c r="RWY99" s="731"/>
      <c r="RWZ99" s="731"/>
      <c r="RXA99" s="731"/>
      <c r="RXB99" s="731"/>
      <c r="RXC99" s="731"/>
      <c r="RXD99" s="731"/>
      <c r="RXE99" s="731"/>
      <c r="RXF99" s="731"/>
      <c r="RXG99" s="731"/>
      <c r="RXH99" s="731"/>
      <c r="RXI99" s="731"/>
      <c r="RXJ99" s="731"/>
      <c r="RXK99" s="731"/>
      <c r="RXL99" s="731"/>
      <c r="RXM99" s="731"/>
      <c r="RXN99" s="731"/>
      <c r="RXO99" s="731"/>
      <c r="RXP99" s="731"/>
      <c r="RXQ99" s="731"/>
      <c r="RXR99" s="731"/>
      <c r="RXS99" s="731"/>
      <c r="RXT99" s="731"/>
      <c r="RXU99" s="731"/>
      <c r="RXV99" s="731"/>
      <c r="RXW99" s="731"/>
      <c r="RXX99" s="731"/>
      <c r="RXY99" s="731"/>
      <c r="RXZ99" s="731"/>
      <c r="RYA99" s="731"/>
      <c r="RYB99" s="731"/>
      <c r="RYC99" s="731"/>
      <c r="RYD99" s="731"/>
      <c r="RYE99" s="731"/>
      <c r="RYF99" s="731"/>
      <c r="RYG99" s="731"/>
      <c r="RYH99" s="731"/>
      <c r="RYI99" s="731"/>
      <c r="RYJ99" s="731"/>
      <c r="RYK99" s="731"/>
      <c r="RYL99" s="731"/>
      <c r="RYM99" s="731"/>
      <c r="RYN99" s="731"/>
      <c r="RYO99" s="731"/>
      <c r="RYP99" s="731"/>
      <c r="RYQ99" s="731"/>
      <c r="RYR99" s="731"/>
      <c r="RYS99" s="731"/>
      <c r="RYT99" s="731"/>
      <c r="RYU99" s="731"/>
      <c r="RYV99" s="731"/>
      <c r="RYW99" s="731"/>
      <c r="RYX99" s="731"/>
      <c r="RYY99" s="731"/>
      <c r="RYZ99" s="731"/>
      <c r="RZA99" s="731"/>
      <c r="RZB99" s="731"/>
      <c r="RZC99" s="731"/>
      <c r="RZD99" s="731"/>
      <c r="RZE99" s="731"/>
      <c r="RZF99" s="731"/>
      <c r="RZG99" s="731"/>
      <c r="RZH99" s="731"/>
      <c r="RZI99" s="731"/>
      <c r="RZJ99" s="731"/>
      <c r="RZK99" s="731"/>
      <c r="RZL99" s="731"/>
      <c r="RZM99" s="731"/>
      <c r="RZN99" s="731"/>
      <c r="RZO99" s="731"/>
      <c r="RZP99" s="731"/>
      <c r="RZQ99" s="731"/>
      <c r="RZR99" s="731"/>
      <c r="RZS99" s="731"/>
      <c r="RZT99" s="731"/>
      <c r="RZU99" s="731"/>
      <c r="RZV99" s="731"/>
      <c r="RZW99" s="731"/>
      <c r="RZX99" s="731"/>
      <c r="RZY99" s="731"/>
      <c r="RZZ99" s="731"/>
      <c r="SAA99" s="731"/>
      <c r="SAB99" s="731"/>
      <c r="SAC99" s="731"/>
      <c r="SAD99" s="731"/>
      <c r="SAE99" s="731"/>
      <c r="SAF99" s="731"/>
      <c r="SAG99" s="731"/>
      <c r="SAH99" s="731"/>
      <c r="SAI99" s="731"/>
      <c r="SAJ99" s="731"/>
      <c r="SAK99" s="731"/>
      <c r="SAL99" s="731"/>
      <c r="SAM99" s="731"/>
      <c r="SAN99" s="731"/>
      <c r="SAO99" s="731"/>
      <c r="SAP99" s="731"/>
      <c r="SAQ99" s="731"/>
      <c r="SAR99" s="731"/>
      <c r="SAS99" s="731"/>
      <c r="SAT99" s="731"/>
      <c r="SAU99" s="731"/>
      <c r="SAV99" s="731"/>
      <c r="SAW99" s="731"/>
      <c r="SAX99" s="731"/>
      <c r="SAY99" s="731"/>
      <c r="SAZ99" s="731"/>
      <c r="SBA99" s="731"/>
      <c r="SBB99" s="731"/>
      <c r="SBC99" s="731"/>
      <c r="SBD99" s="731"/>
      <c r="SBE99" s="731"/>
      <c r="SBF99" s="731"/>
      <c r="SBG99" s="731"/>
      <c r="SBH99" s="731"/>
      <c r="SBI99" s="731"/>
      <c r="SBJ99" s="731"/>
      <c r="SBK99" s="731"/>
      <c r="SBL99" s="731"/>
      <c r="SBM99" s="731"/>
      <c r="SBN99" s="731"/>
      <c r="SBO99" s="731"/>
      <c r="SBP99" s="731"/>
      <c r="SBQ99" s="731"/>
      <c r="SBR99" s="731"/>
      <c r="SBS99" s="731"/>
      <c r="SBT99" s="731"/>
      <c r="SBU99" s="731"/>
      <c r="SBV99" s="731"/>
      <c r="SBW99" s="731"/>
      <c r="SBX99" s="731"/>
      <c r="SBY99" s="731"/>
      <c r="SBZ99" s="731"/>
      <c r="SCA99" s="731"/>
      <c r="SCB99" s="731"/>
      <c r="SCC99" s="731"/>
      <c r="SCD99" s="731"/>
      <c r="SCE99" s="731"/>
      <c r="SCF99" s="731"/>
      <c r="SCG99" s="731"/>
      <c r="SCH99" s="731"/>
      <c r="SCI99" s="731"/>
      <c r="SCJ99" s="731"/>
      <c r="SCK99" s="731"/>
      <c r="SCL99" s="731"/>
      <c r="SCM99" s="731"/>
      <c r="SCN99" s="731"/>
      <c r="SCO99" s="731"/>
      <c r="SCP99" s="731"/>
      <c r="SCQ99" s="731"/>
      <c r="SCR99" s="731"/>
      <c r="SCS99" s="731"/>
      <c r="SCT99" s="731"/>
      <c r="SCU99" s="731"/>
      <c r="SCV99" s="731"/>
      <c r="SCW99" s="731"/>
      <c r="SCX99" s="731"/>
      <c r="SCY99" s="731"/>
      <c r="SCZ99" s="731"/>
      <c r="SDA99" s="731"/>
      <c r="SDB99" s="731"/>
      <c r="SDC99" s="731"/>
      <c r="SDD99" s="731"/>
      <c r="SDE99" s="731"/>
      <c r="SDF99" s="731"/>
      <c r="SDG99" s="731"/>
      <c r="SDH99" s="731"/>
      <c r="SDI99" s="731"/>
      <c r="SDJ99" s="731"/>
      <c r="SDK99" s="731"/>
      <c r="SDL99" s="731"/>
      <c r="SDM99" s="731"/>
      <c r="SDN99" s="731"/>
      <c r="SDO99" s="731"/>
      <c r="SDP99" s="731"/>
      <c r="SDQ99" s="731"/>
      <c r="SDR99" s="731"/>
      <c r="SDS99" s="731"/>
      <c r="SDT99" s="731"/>
      <c r="SDU99" s="731"/>
      <c r="SDV99" s="731"/>
      <c r="SDW99" s="731"/>
      <c r="SDX99" s="731"/>
      <c r="SDY99" s="731"/>
      <c r="SDZ99" s="731"/>
      <c r="SEA99" s="731"/>
      <c r="SEB99" s="731"/>
      <c r="SEC99" s="731"/>
      <c r="SED99" s="731"/>
      <c r="SEE99" s="731"/>
      <c r="SEF99" s="731"/>
      <c r="SEG99" s="731"/>
      <c r="SEH99" s="731"/>
      <c r="SEI99" s="731"/>
      <c r="SEJ99" s="731"/>
      <c r="SEK99" s="731"/>
      <c r="SEL99" s="731"/>
      <c r="SEM99" s="731"/>
      <c r="SEN99" s="731"/>
      <c r="SEO99" s="731"/>
      <c r="SEP99" s="731"/>
      <c r="SEQ99" s="731"/>
      <c r="SER99" s="731"/>
      <c r="SES99" s="731"/>
      <c r="SET99" s="731"/>
      <c r="SEU99" s="731"/>
      <c r="SEV99" s="731"/>
      <c r="SEW99" s="731"/>
      <c r="SEX99" s="731"/>
      <c r="SEY99" s="731"/>
      <c r="SEZ99" s="731"/>
      <c r="SFA99" s="731"/>
      <c r="SFB99" s="731"/>
      <c r="SFC99" s="731"/>
      <c r="SFD99" s="731"/>
      <c r="SFE99" s="731"/>
      <c r="SFF99" s="731"/>
      <c r="SFG99" s="731"/>
      <c r="SFH99" s="731"/>
      <c r="SFI99" s="731"/>
      <c r="SFJ99" s="731"/>
      <c r="SFK99" s="731"/>
      <c r="SFL99" s="731"/>
      <c r="SFM99" s="731"/>
      <c r="SFN99" s="731"/>
      <c r="SFO99" s="731"/>
      <c r="SFP99" s="731"/>
      <c r="SFQ99" s="731"/>
      <c r="SFR99" s="731"/>
      <c r="SFS99" s="731"/>
      <c r="SFT99" s="731"/>
      <c r="SFU99" s="731"/>
      <c r="SFV99" s="731"/>
      <c r="SFW99" s="731"/>
      <c r="SFX99" s="731"/>
      <c r="SFY99" s="731"/>
      <c r="SFZ99" s="731"/>
      <c r="SGA99" s="731"/>
      <c r="SGB99" s="731"/>
      <c r="SGC99" s="731"/>
      <c r="SGD99" s="731"/>
      <c r="SGE99" s="731"/>
      <c r="SGF99" s="731"/>
      <c r="SGG99" s="731"/>
      <c r="SGH99" s="731"/>
      <c r="SGI99" s="731"/>
      <c r="SGJ99" s="731"/>
      <c r="SGK99" s="731"/>
      <c r="SGL99" s="731"/>
      <c r="SGM99" s="731"/>
      <c r="SGN99" s="731"/>
      <c r="SGO99" s="731"/>
      <c r="SGP99" s="731"/>
      <c r="SGQ99" s="731"/>
      <c r="SGR99" s="731"/>
      <c r="SGS99" s="731"/>
      <c r="SGT99" s="731"/>
      <c r="SGU99" s="731"/>
      <c r="SGV99" s="731"/>
      <c r="SGW99" s="731"/>
      <c r="SGX99" s="731"/>
      <c r="SGY99" s="731"/>
      <c r="SGZ99" s="731"/>
      <c r="SHA99" s="731"/>
      <c r="SHB99" s="731"/>
      <c r="SHC99" s="731"/>
      <c r="SHD99" s="731"/>
      <c r="SHE99" s="731"/>
      <c r="SHF99" s="731"/>
      <c r="SHG99" s="731"/>
      <c r="SHH99" s="731"/>
      <c r="SHI99" s="731"/>
      <c r="SHJ99" s="731"/>
      <c r="SHK99" s="731"/>
      <c r="SHL99" s="731"/>
      <c r="SHM99" s="731"/>
      <c r="SHN99" s="731"/>
      <c r="SHO99" s="731"/>
      <c r="SHP99" s="731"/>
      <c r="SHQ99" s="731"/>
      <c r="SHR99" s="731"/>
      <c r="SHS99" s="731"/>
      <c r="SHT99" s="731"/>
      <c r="SHU99" s="731"/>
      <c r="SHV99" s="731"/>
      <c r="SHW99" s="731"/>
      <c r="SHX99" s="731"/>
      <c r="SHY99" s="731"/>
      <c r="SHZ99" s="731"/>
      <c r="SIA99" s="731"/>
      <c r="SIB99" s="731"/>
      <c r="SIC99" s="731"/>
      <c r="SID99" s="731"/>
      <c r="SIE99" s="731"/>
      <c r="SIF99" s="731"/>
      <c r="SIG99" s="731"/>
      <c r="SIH99" s="731"/>
      <c r="SII99" s="731"/>
      <c r="SIJ99" s="731"/>
      <c r="SIK99" s="731"/>
      <c r="SIL99" s="731"/>
      <c r="SIM99" s="731"/>
      <c r="SIN99" s="731"/>
      <c r="SIO99" s="731"/>
      <c r="SIP99" s="731"/>
      <c r="SIQ99" s="731"/>
      <c r="SIR99" s="731"/>
      <c r="SIS99" s="731"/>
      <c r="SIT99" s="731"/>
      <c r="SIU99" s="731"/>
      <c r="SIV99" s="731"/>
      <c r="SIW99" s="731"/>
      <c r="SIX99" s="731"/>
      <c r="SIY99" s="731"/>
      <c r="SIZ99" s="731"/>
      <c r="SJA99" s="731"/>
      <c r="SJB99" s="731"/>
      <c r="SJC99" s="731"/>
      <c r="SJD99" s="731"/>
      <c r="SJE99" s="731"/>
      <c r="SJF99" s="731"/>
      <c r="SJG99" s="731"/>
      <c r="SJH99" s="731"/>
      <c r="SJI99" s="731"/>
      <c r="SJJ99" s="731"/>
      <c r="SJK99" s="731"/>
      <c r="SJL99" s="731"/>
      <c r="SJM99" s="731"/>
      <c r="SJN99" s="731"/>
      <c r="SJO99" s="731"/>
      <c r="SJP99" s="731"/>
      <c r="SJQ99" s="731"/>
      <c r="SJR99" s="731"/>
      <c r="SJS99" s="731"/>
      <c r="SJT99" s="731"/>
      <c r="SJU99" s="731"/>
      <c r="SJV99" s="731"/>
      <c r="SJW99" s="731"/>
      <c r="SJX99" s="731"/>
      <c r="SJY99" s="731"/>
      <c r="SJZ99" s="731"/>
      <c r="SKA99" s="731"/>
      <c r="SKB99" s="731"/>
      <c r="SKC99" s="731"/>
      <c r="SKD99" s="731"/>
      <c r="SKE99" s="731"/>
      <c r="SKF99" s="731"/>
      <c r="SKG99" s="731"/>
      <c r="SKH99" s="731"/>
      <c r="SKI99" s="731"/>
      <c r="SKJ99" s="731"/>
      <c r="SKK99" s="731"/>
      <c r="SKL99" s="731"/>
      <c r="SKM99" s="731"/>
      <c r="SKN99" s="731"/>
      <c r="SKO99" s="731"/>
      <c r="SKP99" s="731"/>
      <c r="SKQ99" s="731"/>
      <c r="SKR99" s="731"/>
      <c r="SKS99" s="731"/>
      <c r="SKT99" s="731"/>
      <c r="SKU99" s="731"/>
      <c r="SKV99" s="731"/>
      <c r="SKW99" s="731"/>
      <c r="SKX99" s="731"/>
      <c r="SKY99" s="731"/>
      <c r="SKZ99" s="731"/>
      <c r="SLA99" s="731"/>
      <c r="SLB99" s="731"/>
      <c r="SLC99" s="731"/>
      <c r="SLD99" s="731"/>
      <c r="SLE99" s="731"/>
      <c r="SLF99" s="731"/>
      <c r="SLG99" s="731"/>
      <c r="SLH99" s="731"/>
      <c r="SLI99" s="731"/>
      <c r="SLJ99" s="731"/>
      <c r="SLK99" s="731"/>
      <c r="SLL99" s="731"/>
      <c r="SLM99" s="731"/>
      <c r="SLN99" s="731"/>
      <c r="SLO99" s="731"/>
      <c r="SLP99" s="731"/>
      <c r="SLQ99" s="731"/>
      <c r="SLR99" s="731"/>
      <c r="SLS99" s="731"/>
      <c r="SLT99" s="731"/>
      <c r="SLU99" s="731"/>
      <c r="SLV99" s="731"/>
      <c r="SLW99" s="731"/>
      <c r="SLX99" s="731"/>
      <c r="SLY99" s="731"/>
      <c r="SLZ99" s="731"/>
      <c r="SMA99" s="731"/>
      <c r="SMB99" s="731"/>
      <c r="SMC99" s="731"/>
      <c r="SMD99" s="731"/>
      <c r="SME99" s="731"/>
      <c r="SMF99" s="731"/>
      <c r="SMG99" s="731"/>
      <c r="SMH99" s="731"/>
      <c r="SMI99" s="731"/>
      <c r="SMJ99" s="731"/>
      <c r="SMK99" s="731"/>
      <c r="SML99" s="731"/>
      <c r="SMM99" s="731"/>
      <c r="SMN99" s="731"/>
      <c r="SMO99" s="731"/>
      <c r="SMP99" s="731"/>
      <c r="SMQ99" s="731"/>
      <c r="SMR99" s="731"/>
      <c r="SMS99" s="731"/>
      <c r="SMT99" s="731"/>
      <c r="SMU99" s="731"/>
      <c r="SMV99" s="731"/>
      <c r="SMW99" s="731"/>
      <c r="SMX99" s="731"/>
      <c r="SMY99" s="731"/>
      <c r="SMZ99" s="731"/>
      <c r="SNA99" s="731"/>
      <c r="SNB99" s="731"/>
      <c r="SNC99" s="731"/>
      <c r="SND99" s="731"/>
      <c r="SNE99" s="731"/>
      <c r="SNF99" s="731"/>
      <c r="SNG99" s="731"/>
      <c r="SNH99" s="731"/>
      <c r="SNI99" s="731"/>
      <c r="SNJ99" s="731"/>
      <c r="SNK99" s="731"/>
      <c r="SNL99" s="731"/>
      <c r="SNM99" s="731"/>
      <c r="SNN99" s="731"/>
      <c r="SNO99" s="731"/>
      <c r="SNP99" s="731"/>
      <c r="SNQ99" s="731"/>
      <c r="SNR99" s="731"/>
      <c r="SNS99" s="731"/>
      <c r="SNT99" s="731"/>
      <c r="SNU99" s="731"/>
      <c r="SNV99" s="731"/>
      <c r="SNW99" s="731"/>
      <c r="SNX99" s="731"/>
      <c r="SNY99" s="731"/>
      <c r="SNZ99" s="731"/>
      <c r="SOA99" s="731"/>
      <c r="SOB99" s="731"/>
      <c r="SOC99" s="731"/>
      <c r="SOD99" s="731"/>
      <c r="SOE99" s="731"/>
      <c r="SOF99" s="731"/>
      <c r="SOG99" s="731"/>
      <c r="SOH99" s="731"/>
      <c r="SOI99" s="731"/>
      <c r="SOJ99" s="731"/>
      <c r="SOK99" s="731"/>
      <c r="SOL99" s="731"/>
      <c r="SOM99" s="731"/>
      <c r="SON99" s="731"/>
      <c r="SOO99" s="731"/>
      <c r="SOP99" s="731"/>
      <c r="SOQ99" s="731"/>
      <c r="SOR99" s="731"/>
      <c r="SOS99" s="731"/>
      <c r="SOT99" s="731"/>
      <c r="SOU99" s="731"/>
      <c r="SOV99" s="731"/>
      <c r="SOW99" s="731"/>
      <c r="SOX99" s="731"/>
      <c r="SOY99" s="731"/>
      <c r="SOZ99" s="731"/>
      <c r="SPA99" s="731"/>
      <c r="SPB99" s="731"/>
      <c r="SPC99" s="731"/>
      <c r="SPD99" s="731"/>
      <c r="SPE99" s="731"/>
      <c r="SPF99" s="731"/>
      <c r="SPG99" s="731"/>
      <c r="SPH99" s="731"/>
      <c r="SPI99" s="731"/>
      <c r="SPJ99" s="731"/>
      <c r="SPK99" s="731"/>
      <c r="SPL99" s="731"/>
      <c r="SPM99" s="731"/>
      <c r="SPN99" s="731"/>
      <c r="SPO99" s="731"/>
      <c r="SPP99" s="731"/>
      <c r="SPQ99" s="731"/>
      <c r="SPR99" s="731"/>
      <c r="SPS99" s="731"/>
      <c r="SPT99" s="731"/>
      <c r="SPU99" s="731"/>
      <c r="SPV99" s="731"/>
      <c r="SPW99" s="731"/>
      <c r="SPX99" s="731"/>
      <c r="SPY99" s="731"/>
      <c r="SPZ99" s="731"/>
      <c r="SQA99" s="731"/>
      <c r="SQB99" s="731"/>
      <c r="SQC99" s="731"/>
      <c r="SQD99" s="731"/>
      <c r="SQE99" s="731"/>
      <c r="SQF99" s="731"/>
      <c r="SQG99" s="731"/>
      <c r="SQH99" s="731"/>
      <c r="SQI99" s="731"/>
      <c r="SQJ99" s="731"/>
      <c r="SQK99" s="731"/>
      <c r="SQL99" s="731"/>
      <c r="SQM99" s="731"/>
      <c r="SQN99" s="731"/>
      <c r="SQO99" s="731"/>
      <c r="SQP99" s="731"/>
      <c r="SQQ99" s="731"/>
      <c r="SQR99" s="731"/>
      <c r="SQS99" s="731"/>
      <c r="SQT99" s="731"/>
      <c r="SQU99" s="731"/>
      <c r="SQV99" s="731"/>
      <c r="SQW99" s="731"/>
      <c r="SQX99" s="731"/>
      <c r="SQY99" s="731"/>
      <c r="SQZ99" s="731"/>
      <c r="SRA99" s="731"/>
      <c r="SRB99" s="731"/>
      <c r="SRC99" s="731"/>
      <c r="SRD99" s="731"/>
      <c r="SRE99" s="731"/>
      <c r="SRF99" s="731"/>
      <c r="SRG99" s="731"/>
      <c r="SRH99" s="731"/>
      <c r="SRI99" s="731"/>
      <c r="SRJ99" s="731"/>
      <c r="SRK99" s="731"/>
      <c r="SRL99" s="731"/>
      <c r="SRM99" s="731"/>
      <c r="SRN99" s="731"/>
      <c r="SRO99" s="731"/>
      <c r="SRP99" s="731"/>
      <c r="SRQ99" s="731"/>
      <c r="SRR99" s="731"/>
      <c r="SRS99" s="731"/>
      <c r="SRT99" s="731"/>
      <c r="SRU99" s="731"/>
      <c r="SRV99" s="731"/>
      <c r="SRW99" s="731"/>
      <c r="SRX99" s="731"/>
      <c r="SRY99" s="731"/>
      <c r="SRZ99" s="731"/>
      <c r="SSA99" s="731"/>
      <c r="SSB99" s="731"/>
      <c r="SSC99" s="731"/>
      <c r="SSD99" s="731"/>
      <c r="SSE99" s="731"/>
      <c r="SSF99" s="731"/>
      <c r="SSG99" s="731"/>
      <c r="SSH99" s="731"/>
      <c r="SSI99" s="731"/>
      <c r="SSJ99" s="731"/>
      <c r="SSK99" s="731"/>
      <c r="SSL99" s="731"/>
      <c r="SSM99" s="731"/>
      <c r="SSN99" s="731"/>
      <c r="SSO99" s="731"/>
      <c r="SSP99" s="731"/>
      <c r="SSQ99" s="731"/>
      <c r="SSR99" s="731"/>
      <c r="SSS99" s="731"/>
      <c r="SST99" s="731"/>
      <c r="SSU99" s="731"/>
      <c r="SSV99" s="731"/>
      <c r="SSW99" s="731"/>
      <c r="SSX99" s="731"/>
      <c r="SSY99" s="731"/>
      <c r="SSZ99" s="731"/>
      <c r="STA99" s="731"/>
      <c r="STB99" s="731"/>
      <c r="STC99" s="731"/>
      <c r="STD99" s="731"/>
      <c r="STE99" s="731"/>
      <c r="STF99" s="731"/>
      <c r="STG99" s="731"/>
      <c r="STH99" s="731"/>
      <c r="STI99" s="731"/>
      <c r="STJ99" s="731"/>
      <c r="STK99" s="731"/>
      <c r="STL99" s="731"/>
      <c r="STM99" s="731"/>
      <c r="STN99" s="731"/>
      <c r="STO99" s="731"/>
      <c r="STP99" s="731"/>
      <c r="STQ99" s="731"/>
      <c r="STR99" s="731"/>
      <c r="STS99" s="731"/>
      <c r="STT99" s="731"/>
      <c r="STU99" s="731"/>
      <c r="STV99" s="731"/>
      <c r="STW99" s="731"/>
      <c r="STX99" s="731"/>
      <c r="STY99" s="731"/>
      <c r="STZ99" s="731"/>
      <c r="SUA99" s="731"/>
      <c r="SUB99" s="731"/>
      <c r="SUC99" s="731"/>
      <c r="SUD99" s="731"/>
      <c r="SUE99" s="731"/>
      <c r="SUF99" s="731"/>
      <c r="SUG99" s="731"/>
      <c r="SUH99" s="731"/>
      <c r="SUI99" s="731"/>
      <c r="SUJ99" s="731"/>
      <c r="SUK99" s="731"/>
      <c r="SUL99" s="731"/>
      <c r="SUM99" s="731"/>
      <c r="SUN99" s="731"/>
      <c r="SUO99" s="731"/>
      <c r="SUP99" s="731"/>
      <c r="SUQ99" s="731"/>
      <c r="SUR99" s="731"/>
      <c r="SUS99" s="731"/>
      <c r="SUT99" s="731"/>
      <c r="SUU99" s="731"/>
      <c r="SUV99" s="731"/>
      <c r="SUW99" s="731"/>
      <c r="SUX99" s="731"/>
      <c r="SUY99" s="731"/>
      <c r="SUZ99" s="731"/>
      <c r="SVA99" s="731"/>
      <c r="SVB99" s="731"/>
      <c r="SVC99" s="731"/>
      <c r="SVD99" s="731"/>
      <c r="SVE99" s="731"/>
      <c r="SVF99" s="731"/>
      <c r="SVG99" s="731"/>
      <c r="SVH99" s="731"/>
      <c r="SVI99" s="731"/>
      <c r="SVJ99" s="731"/>
      <c r="SVK99" s="731"/>
      <c r="SVL99" s="731"/>
      <c r="SVM99" s="731"/>
      <c r="SVN99" s="731"/>
      <c r="SVO99" s="731"/>
      <c r="SVP99" s="731"/>
      <c r="SVQ99" s="731"/>
      <c r="SVR99" s="731"/>
      <c r="SVS99" s="731"/>
      <c r="SVT99" s="731"/>
      <c r="SVU99" s="731"/>
      <c r="SVV99" s="731"/>
      <c r="SVW99" s="731"/>
      <c r="SVX99" s="731"/>
      <c r="SVY99" s="731"/>
      <c r="SVZ99" s="731"/>
      <c r="SWA99" s="731"/>
      <c r="SWB99" s="731"/>
      <c r="SWC99" s="731"/>
      <c r="SWD99" s="731"/>
      <c r="SWE99" s="731"/>
      <c r="SWF99" s="731"/>
      <c r="SWG99" s="731"/>
      <c r="SWH99" s="731"/>
      <c r="SWI99" s="731"/>
      <c r="SWJ99" s="731"/>
      <c r="SWK99" s="731"/>
      <c r="SWL99" s="731"/>
      <c r="SWM99" s="731"/>
      <c r="SWN99" s="731"/>
      <c r="SWO99" s="731"/>
      <c r="SWP99" s="731"/>
      <c r="SWQ99" s="731"/>
      <c r="SWR99" s="731"/>
      <c r="SWS99" s="731"/>
      <c r="SWT99" s="731"/>
      <c r="SWU99" s="731"/>
      <c r="SWV99" s="731"/>
      <c r="SWW99" s="731"/>
      <c r="SWX99" s="731"/>
      <c r="SWY99" s="731"/>
      <c r="SWZ99" s="731"/>
      <c r="SXA99" s="731"/>
      <c r="SXB99" s="731"/>
      <c r="SXC99" s="731"/>
      <c r="SXD99" s="731"/>
      <c r="SXE99" s="731"/>
      <c r="SXF99" s="731"/>
      <c r="SXG99" s="731"/>
      <c r="SXH99" s="731"/>
      <c r="SXI99" s="731"/>
      <c r="SXJ99" s="731"/>
      <c r="SXK99" s="731"/>
      <c r="SXL99" s="731"/>
      <c r="SXM99" s="731"/>
      <c r="SXN99" s="731"/>
      <c r="SXO99" s="731"/>
      <c r="SXP99" s="731"/>
      <c r="SXQ99" s="731"/>
      <c r="SXR99" s="731"/>
      <c r="SXS99" s="731"/>
      <c r="SXT99" s="731"/>
      <c r="SXU99" s="731"/>
      <c r="SXV99" s="731"/>
      <c r="SXW99" s="731"/>
      <c r="SXX99" s="731"/>
      <c r="SXY99" s="731"/>
      <c r="SXZ99" s="731"/>
      <c r="SYA99" s="731"/>
      <c r="SYB99" s="731"/>
      <c r="SYC99" s="731"/>
      <c r="SYD99" s="731"/>
      <c r="SYE99" s="731"/>
      <c r="SYF99" s="731"/>
      <c r="SYG99" s="731"/>
      <c r="SYH99" s="731"/>
      <c r="SYI99" s="731"/>
      <c r="SYJ99" s="731"/>
      <c r="SYK99" s="731"/>
      <c r="SYL99" s="731"/>
      <c r="SYM99" s="731"/>
      <c r="SYN99" s="731"/>
      <c r="SYO99" s="731"/>
      <c r="SYP99" s="731"/>
      <c r="SYQ99" s="731"/>
      <c r="SYR99" s="731"/>
      <c r="SYS99" s="731"/>
      <c r="SYT99" s="731"/>
      <c r="SYU99" s="731"/>
      <c r="SYV99" s="731"/>
      <c r="SYW99" s="731"/>
      <c r="SYX99" s="731"/>
      <c r="SYY99" s="731"/>
      <c r="SYZ99" s="731"/>
      <c r="SZA99" s="731"/>
      <c r="SZB99" s="731"/>
      <c r="SZC99" s="731"/>
      <c r="SZD99" s="731"/>
      <c r="SZE99" s="731"/>
      <c r="SZF99" s="731"/>
      <c r="SZG99" s="731"/>
      <c r="SZH99" s="731"/>
      <c r="SZI99" s="731"/>
      <c r="SZJ99" s="731"/>
      <c r="SZK99" s="731"/>
      <c r="SZL99" s="731"/>
      <c r="SZM99" s="731"/>
      <c r="SZN99" s="731"/>
      <c r="SZO99" s="731"/>
      <c r="SZP99" s="731"/>
      <c r="SZQ99" s="731"/>
      <c r="SZR99" s="731"/>
      <c r="SZS99" s="731"/>
      <c r="SZT99" s="731"/>
      <c r="SZU99" s="731"/>
      <c r="SZV99" s="731"/>
      <c r="SZW99" s="731"/>
      <c r="SZX99" s="731"/>
      <c r="SZY99" s="731"/>
      <c r="SZZ99" s="731"/>
      <c r="TAA99" s="731"/>
      <c r="TAB99" s="731"/>
      <c r="TAC99" s="731"/>
      <c r="TAD99" s="731"/>
      <c r="TAE99" s="731"/>
      <c r="TAF99" s="731"/>
      <c r="TAG99" s="731"/>
      <c r="TAH99" s="731"/>
      <c r="TAI99" s="731"/>
      <c r="TAJ99" s="731"/>
      <c r="TAK99" s="731"/>
      <c r="TAL99" s="731"/>
      <c r="TAM99" s="731"/>
      <c r="TAN99" s="731"/>
      <c r="TAO99" s="731"/>
      <c r="TAP99" s="731"/>
      <c r="TAQ99" s="731"/>
      <c r="TAR99" s="731"/>
      <c r="TAS99" s="731"/>
      <c r="TAT99" s="731"/>
      <c r="TAU99" s="731"/>
      <c r="TAV99" s="731"/>
      <c r="TAW99" s="731"/>
      <c r="TAX99" s="731"/>
      <c r="TAY99" s="731"/>
      <c r="TAZ99" s="731"/>
      <c r="TBA99" s="731"/>
      <c r="TBB99" s="731"/>
      <c r="TBC99" s="731"/>
      <c r="TBD99" s="731"/>
      <c r="TBE99" s="731"/>
      <c r="TBF99" s="731"/>
      <c r="TBG99" s="731"/>
      <c r="TBH99" s="731"/>
      <c r="TBI99" s="731"/>
      <c r="TBJ99" s="731"/>
      <c r="TBK99" s="731"/>
      <c r="TBL99" s="731"/>
      <c r="TBM99" s="731"/>
      <c r="TBN99" s="731"/>
      <c r="TBO99" s="731"/>
      <c r="TBP99" s="731"/>
      <c r="TBQ99" s="731"/>
      <c r="TBR99" s="731"/>
      <c r="TBS99" s="731"/>
      <c r="TBT99" s="731"/>
      <c r="TBU99" s="731"/>
      <c r="TBV99" s="731"/>
      <c r="TBW99" s="731"/>
      <c r="TBX99" s="731"/>
      <c r="TBY99" s="731"/>
      <c r="TBZ99" s="731"/>
      <c r="TCA99" s="731"/>
      <c r="TCB99" s="731"/>
      <c r="TCC99" s="731"/>
      <c r="TCD99" s="731"/>
      <c r="TCE99" s="731"/>
      <c r="TCF99" s="731"/>
      <c r="TCG99" s="731"/>
      <c r="TCH99" s="731"/>
      <c r="TCI99" s="731"/>
      <c r="TCJ99" s="731"/>
      <c r="TCK99" s="731"/>
      <c r="TCL99" s="731"/>
      <c r="TCM99" s="731"/>
      <c r="TCN99" s="731"/>
      <c r="TCO99" s="731"/>
      <c r="TCP99" s="731"/>
      <c r="TCQ99" s="731"/>
      <c r="TCR99" s="731"/>
      <c r="TCS99" s="731"/>
      <c r="TCT99" s="731"/>
      <c r="TCU99" s="731"/>
      <c r="TCV99" s="731"/>
      <c r="TCW99" s="731"/>
      <c r="TCX99" s="731"/>
      <c r="TCY99" s="731"/>
      <c r="TCZ99" s="731"/>
      <c r="TDA99" s="731"/>
      <c r="TDB99" s="731"/>
      <c r="TDC99" s="731"/>
      <c r="TDD99" s="731"/>
      <c r="TDE99" s="731"/>
      <c r="TDF99" s="731"/>
      <c r="TDG99" s="731"/>
      <c r="TDH99" s="731"/>
      <c r="TDI99" s="731"/>
      <c r="TDJ99" s="731"/>
      <c r="TDK99" s="731"/>
      <c r="TDL99" s="731"/>
      <c r="TDM99" s="731"/>
      <c r="TDN99" s="731"/>
      <c r="TDO99" s="731"/>
      <c r="TDP99" s="731"/>
      <c r="TDQ99" s="731"/>
      <c r="TDR99" s="731"/>
      <c r="TDS99" s="731"/>
      <c r="TDT99" s="731"/>
      <c r="TDU99" s="731"/>
      <c r="TDV99" s="731"/>
      <c r="TDW99" s="731"/>
      <c r="TDX99" s="731"/>
      <c r="TDY99" s="731"/>
      <c r="TDZ99" s="731"/>
      <c r="TEA99" s="731"/>
      <c r="TEB99" s="731"/>
      <c r="TEC99" s="731"/>
      <c r="TED99" s="731"/>
      <c r="TEE99" s="731"/>
      <c r="TEF99" s="731"/>
      <c r="TEG99" s="731"/>
      <c r="TEH99" s="731"/>
      <c r="TEI99" s="731"/>
      <c r="TEJ99" s="731"/>
      <c r="TEK99" s="731"/>
      <c r="TEL99" s="731"/>
      <c r="TEM99" s="731"/>
      <c r="TEN99" s="731"/>
      <c r="TEO99" s="731"/>
      <c r="TEP99" s="731"/>
      <c r="TEQ99" s="731"/>
      <c r="TER99" s="731"/>
      <c r="TES99" s="731"/>
      <c r="TET99" s="731"/>
      <c r="TEU99" s="731"/>
      <c r="TEV99" s="731"/>
      <c r="TEW99" s="731"/>
      <c r="TEX99" s="731"/>
      <c r="TEY99" s="731"/>
      <c r="TEZ99" s="731"/>
      <c r="TFA99" s="731"/>
      <c r="TFB99" s="731"/>
      <c r="TFC99" s="731"/>
      <c r="TFD99" s="731"/>
      <c r="TFE99" s="731"/>
      <c r="TFF99" s="731"/>
      <c r="TFG99" s="731"/>
      <c r="TFH99" s="731"/>
      <c r="TFI99" s="731"/>
      <c r="TFJ99" s="731"/>
      <c r="TFK99" s="731"/>
      <c r="TFL99" s="731"/>
      <c r="TFM99" s="731"/>
      <c r="TFN99" s="731"/>
      <c r="TFO99" s="731"/>
      <c r="TFP99" s="731"/>
      <c r="TFQ99" s="731"/>
      <c r="TFR99" s="731"/>
      <c r="TFS99" s="731"/>
      <c r="TFT99" s="731"/>
      <c r="TFU99" s="731"/>
      <c r="TFV99" s="731"/>
      <c r="TFW99" s="731"/>
      <c r="TFX99" s="731"/>
      <c r="TFY99" s="731"/>
      <c r="TFZ99" s="731"/>
      <c r="TGA99" s="731"/>
      <c r="TGB99" s="731"/>
      <c r="TGC99" s="731"/>
      <c r="TGD99" s="731"/>
      <c r="TGE99" s="731"/>
      <c r="TGF99" s="731"/>
      <c r="TGG99" s="731"/>
      <c r="TGH99" s="731"/>
      <c r="TGI99" s="731"/>
      <c r="TGJ99" s="731"/>
      <c r="TGK99" s="731"/>
      <c r="TGL99" s="731"/>
      <c r="TGM99" s="731"/>
      <c r="TGN99" s="731"/>
      <c r="TGO99" s="731"/>
      <c r="TGP99" s="731"/>
      <c r="TGQ99" s="731"/>
      <c r="TGR99" s="731"/>
      <c r="TGS99" s="731"/>
      <c r="TGT99" s="731"/>
      <c r="TGU99" s="731"/>
      <c r="TGV99" s="731"/>
      <c r="TGW99" s="731"/>
      <c r="TGX99" s="731"/>
      <c r="TGY99" s="731"/>
      <c r="TGZ99" s="731"/>
      <c r="THA99" s="731"/>
      <c r="THB99" s="731"/>
      <c r="THC99" s="731"/>
      <c r="THD99" s="731"/>
      <c r="THE99" s="731"/>
      <c r="THF99" s="731"/>
      <c r="THG99" s="731"/>
      <c r="THH99" s="731"/>
      <c r="THI99" s="731"/>
      <c r="THJ99" s="731"/>
      <c r="THK99" s="731"/>
      <c r="THL99" s="731"/>
      <c r="THM99" s="731"/>
      <c r="THN99" s="731"/>
      <c r="THO99" s="731"/>
      <c r="THP99" s="731"/>
      <c r="THQ99" s="731"/>
      <c r="THR99" s="731"/>
      <c r="THS99" s="731"/>
      <c r="THT99" s="731"/>
      <c r="THU99" s="731"/>
      <c r="THV99" s="731"/>
      <c r="THW99" s="731"/>
      <c r="THX99" s="731"/>
      <c r="THY99" s="731"/>
      <c r="THZ99" s="731"/>
      <c r="TIA99" s="731"/>
      <c r="TIB99" s="731"/>
      <c r="TIC99" s="731"/>
      <c r="TID99" s="731"/>
      <c r="TIE99" s="731"/>
      <c r="TIF99" s="731"/>
      <c r="TIG99" s="731"/>
      <c r="TIH99" s="731"/>
      <c r="TII99" s="731"/>
      <c r="TIJ99" s="731"/>
      <c r="TIK99" s="731"/>
      <c r="TIL99" s="731"/>
      <c r="TIM99" s="731"/>
      <c r="TIN99" s="731"/>
      <c r="TIO99" s="731"/>
      <c r="TIP99" s="731"/>
      <c r="TIQ99" s="731"/>
      <c r="TIR99" s="731"/>
      <c r="TIS99" s="731"/>
      <c r="TIT99" s="731"/>
      <c r="TIU99" s="731"/>
      <c r="TIV99" s="731"/>
      <c r="TIW99" s="731"/>
      <c r="TIX99" s="731"/>
      <c r="TIY99" s="731"/>
      <c r="TIZ99" s="731"/>
      <c r="TJA99" s="731"/>
      <c r="TJB99" s="731"/>
      <c r="TJC99" s="731"/>
      <c r="TJD99" s="731"/>
      <c r="TJE99" s="731"/>
      <c r="TJF99" s="731"/>
      <c r="TJG99" s="731"/>
      <c r="TJH99" s="731"/>
      <c r="TJI99" s="731"/>
      <c r="TJJ99" s="731"/>
      <c r="TJK99" s="731"/>
      <c r="TJL99" s="731"/>
      <c r="TJM99" s="731"/>
      <c r="TJN99" s="731"/>
      <c r="TJO99" s="731"/>
      <c r="TJP99" s="731"/>
      <c r="TJQ99" s="731"/>
      <c r="TJR99" s="731"/>
      <c r="TJS99" s="731"/>
      <c r="TJT99" s="731"/>
      <c r="TJU99" s="731"/>
      <c r="TJV99" s="731"/>
      <c r="TJW99" s="731"/>
      <c r="TJX99" s="731"/>
      <c r="TJY99" s="731"/>
      <c r="TJZ99" s="731"/>
      <c r="TKA99" s="731"/>
      <c r="TKB99" s="731"/>
      <c r="TKC99" s="731"/>
      <c r="TKD99" s="731"/>
      <c r="TKE99" s="731"/>
      <c r="TKF99" s="731"/>
      <c r="TKG99" s="731"/>
      <c r="TKH99" s="731"/>
      <c r="TKI99" s="731"/>
      <c r="TKJ99" s="731"/>
      <c r="TKK99" s="731"/>
      <c r="TKL99" s="731"/>
      <c r="TKM99" s="731"/>
      <c r="TKN99" s="731"/>
      <c r="TKO99" s="731"/>
      <c r="TKP99" s="731"/>
      <c r="TKQ99" s="731"/>
      <c r="TKR99" s="731"/>
      <c r="TKS99" s="731"/>
      <c r="TKT99" s="731"/>
      <c r="TKU99" s="731"/>
      <c r="TKV99" s="731"/>
      <c r="TKW99" s="731"/>
      <c r="TKX99" s="731"/>
      <c r="TKY99" s="731"/>
      <c r="TKZ99" s="731"/>
      <c r="TLA99" s="731"/>
      <c r="TLB99" s="731"/>
      <c r="TLC99" s="731"/>
      <c r="TLD99" s="731"/>
      <c r="TLE99" s="731"/>
      <c r="TLF99" s="731"/>
      <c r="TLG99" s="731"/>
      <c r="TLH99" s="731"/>
      <c r="TLI99" s="731"/>
      <c r="TLJ99" s="731"/>
      <c r="TLK99" s="731"/>
      <c r="TLL99" s="731"/>
      <c r="TLM99" s="731"/>
      <c r="TLN99" s="731"/>
      <c r="TLO99" s="731"/>
      <c r="TLP99" s="731"/>
      <c r="TLQ99" s="731"/>
      <c r="TLR99" s="731"/>
      <c r="TLS99" s="731"/>
      <c r="TLT99" s="731"/>
      <c r="TLU99" s="731"/>
      <c r="TLV99" s="731"/>
      <c r="TLW99" s="731"/>
      <c r="TLX99" s="731"/>
      <c r="TLY99" s="731"/>
      <c r="TLZ99" s="731"/>
      <c r="TMA99" s="731"/>
      <c r="TMB99" s="731"/>
      <c r="TMC99" s="731"/>
      <c r="TMD99" s="731"/>
      <c r="TME99" s="731"/>
      <c r="TMF99" s="731"/>
      <c r="TMG99" s="731"/>
      <c r="TMH99" s="731"/>
      <c r="TMI99" s="731"/>
      <c r="TMJ99" s="731"/>
      <c r="TMK99" s="731"/>
      <c r="TML99" s="731"/>
      <c r="TMM99" s="731"/>
      <c r="TMN99" s="731"/>
      <c r="TMO99" s="731"/>
      <c r="TMP99" s="731"/>
      <c r="TMQ99" s="731"/>
      <c r="TMR99" s="731"/>
      <c r="TMS99" s="731"/>
      <c r="TMT99" s="731"/>
      <c r="TMU99" s="731"/>
      <c r="TMV99" s="731"/>
      <c r="TMW99" s="731"/>
      <c r="TMX99" s="731"/>
      <c r="TMY99" s="731"/>
      <c r="TMZ99" s="731"/>
      <c r="TNA99" s="731"/>
      <c r="TNB99" s="731"/>
      <c r="TNC99" s="731"/>
      <c r="TND99" s="731"/>
      <c r="TNE99" s="731"/>
      <c r="TNF99" s="731"/>
      <c r="TNG99" s="731"/>
      <c r="TNH99" s="731"/>
      <c r="TNI99" s="731"/>
      <c r="TNJ99" s="731"/>
      <c r="TNK99" s="731"/>
      <c r="TNL99" s="731"/>
      <c r="TNM99" s="731"/>
      <c r="TNN99" s="731"/>
      <c r="TNO99" s="731"/>
      <c r="TNP99" s="731"/>
      <c r="TNQ99" s="731"/>
      <c r="TNR99" s="731"/>
      <c r="TNS99" s="731"/>
      <c r="TNT99" s="731"/>
      <c r="TNU99" s="731"/>
      <c r="TNV99" s="731"/>
      <c r="TNW99" s="731"/>
      <c r="TNX99" s="731"/>
      <c r="TNY99" s="731"/>
      <c r="TNZ99" s="731"/>
      <c r="TOA99" s="731"/>
      <c r="TOB99" s="731"/>
      <c r="TOC99" s="731"/>
      <c r="TOD99" s="731"/>
      <c r="TOE99" s="731"/>
      <c r="TOF99" s="731"/>
      <c r="TOG99" s="731"/>
      <c r="TOH99" s="731"/>
      <c r="TOI99" s="731"/>
      <c r="TOJ99" s="731"/>
      <c r="TOK99" s="731"/>
      <c r="TOL99" s="731"/>
      <c r="TOM99" s="731"/>
      <c r="TON99" s="731"/>
      <c r="TOO99" s="731"/>
      <c r="TOP99" s="731"/>
      <c r="TOQ99" s="731"/>
      <c r="TOR99" s="731"/>
      <c r="TOS99" s="731"/>
      <c r="TOT99" s="731"/>
      <c r="TOU99" s="731"/>
      <c r="TOV99" s="731"/>
      <c r="TOW99" s="731"/>
      <c r="TOX99" s="731"/>
      <c r="TOY99" s="731"/>
      <c r="TOZ99" s="731"/>
      <c r="TPA99" s="731"/>
      <c r="TPB99" s="731"/>
      <c r="TPC99" s="731"/>
      <c r="TPD99" s="731"/>
      <c r="TPE99" s="731"/>
      <c r="TPF99" s="731"/>
      <c r="TPG99" s="731"/>
      <c r="TPH99" s="731"/>
      <c r="TPI99" s="731"/>
      <c r="TPJ99" s="731"/>
      <c r="TPK99" s="731"/>
      <c r="TPL99" s="731"/>
      <c r="TPM99" s="731"/>
      <c r="TPN99" s="731"/>
      <c r="TPO99" s="731"/>
      <c r="TPP99" s="731"/>
      <c r="TPQ99" s="731"/>
      <c r="TPR99" s="731"/>
      <c r="TPS99" s="731"/>
      <c r="TPT99" s="731"/>
      <c r="TPU99" s="731"/>
      <c r="TPV99" s="731"/>
      <c r="TPW99" s="731"/>
      <c r="TPX99" s="731"/>
      <c r="TPY99" s="731"/>
      <c r="TPZ99" s="731"/>
      <c r="TQA99" s="731"/>
      <c r="TQB99" s="731"/>
      <c r="TQC99" s="731"/>
      <c r="TQD99" s="731"/>
      <c r="TQE99" s="731"/>
      <c r="TQF99" s="731"/>
      <c r="TQG99" s="731"/>
      <c r="TQH99" s="731"/>
      <c r="TQI99" s="731"/>
      <c r="TQJ99" s="731"/>
      <c r="TQK99" s="731"/>
      <c r="TQL99" s="731"/>
      <c r="TQM99" s="731"/>
      <c r="TQN99" s="731"/>
      <c r="TQO99" s="731"/>
      <c r="TQP99" s="731"/>
      <c r="TQQ99" s="731"/>
      <c r="TQR99" s="731"/>
      <c r="TQS99" s="731"/>
      <c r="TQT99" s="731"/>
      <c r="TQU99" s="731"/>
      <c r="TQV99" s="731"/>
      <c r="TQW99" s="731"/>
      <c r="TQX99" s="731"/>
      <c r="TQY99" s="731"/>
      <c r="TQZ99" s="731"/>
      <c r="TRA99" s="731"/>
      <c r="TRB99" s="731"/>
      <c r="TRC99" s="731"/>
      <c r="TRD99" s="731"/>
      <c r="TRE99" s="731"/>
      <c r="TRF99" s="731"/>
      <c r="TRG99" s="731"/>
      <c r="TRH99" s="731"/>
      <c r="TRI99" s="731"/>
      <c r="TRJ99" s="731"/>
      <c r="TRK99" s="731"/>
      <c r="TRL99" s="731"/>
      <c r="TRM99" s="731"/>
      <c r="TRN99" s="731"/>
      <c r="TRO99" s="731"/>
      <c r="TRP99" s="731"/>
      <c r="TRQ99" s="731"/>
      <c r="TRR99" s="731"/>
      <c r="TRS99" s="731"/>
      <c r="TRT99" s="731"/>
      <c r="TRU99" s="731"/>
      <c r="TRV99" s="731"/>
      <c r="TRW99" s="731"/>
      <c r="TRX99" s="731"/>
      <c r="TRY99" s="731"/>
      <c r="TRZ99" s="731"/>
      <c r="TSA99" s="731"/>
      <c r="TSB99" s="731"/>
      <c r="TSC99" s="731"/>
      <c r="TSD99" s="731"/>
      <c r="TSE99" s="731"/>
      <c r="TSF99" s="731"/>
      <c r="TSG99" s="731"/>
      <c r="TSH99" s="731"/>
      <c r="TSI99" s="731"/>
      <c r="TSJ99" s="731"/>
      <c r="TSK99" s="731"/>
      <c r="TSL99" s="731"/>
      <c r="TSM99" s="731"/>
      <c r="TSN99" s="731"/>
      <c r="TSO99" s="731"/>
      <c r="TSP99" s="731"/>
      <c r="TSQ99" s="731"/>
      <c r="TSR99" s="731"/>
      <c r="TSS99" s="731"/>
      <c r="TST99" s="731"/>
      <c r="TSU99" s="731"/>
      <c r="TSV99" s="731"/>
      <c r="TSW99" s="731"/>
      <c r="TSX99" s="731"/>
      <c r="TSY99" s="731"/>
      <c r="TSZ99" s="731"/>
      <c r="TTA99" s="731"/>
      <c r="TTB99" s="731"/>
      <c r="TTC99" s="731"/>
      <c r="TTD99" s="731"/>
      <c r="TTE99" s="731"/>
      <c r="TTF99" s="731"/>
      <c r="TTG99" s="731"/>
      <c r="TTH99" s="731"/>
      <c r="TTI99" s="731"/>
      <c r="TTJ99" s="731"/>
      <c r="TTK99" s="731"/>
      <c r="TTL99" s="731"/>
      <c r="TTM99" s="731"/>
      <c r="TTN99" s="731"/>
      <c r="TTO99" s="731"/>
      <c r="TTP99" s="731"/>
      <c r="TTQ99" s="731"/>
      <c r="TTR99" s="731"/>
      <c r="TTS99" s="731"/>
      <c r="TTT99" s="731"/>
      <c r="TTU99" s="731"/>
      <c r="TTV99" s="731"/>
      <c r="TTW99" s="731"/>
      <c r="TTX99" s="731"/>
      <c r="TTY99" s="731"/>
      <c r="TTZ99" s="731"/>
      <c r="TUA99" s="731"/>
      <c r="TUB99" s="731"/>
      <c r="TUC99" s="731"/>
      <c r="TUD99" s="731"/>
      <c r="TUE99" s="731"/>
      <c r="TUF99" s="731"/>
      <c r="TUG99" s="731"/>
      <c r="TUH99" s="731"/>
      <c r="TUI99" s="731"/>
      <c r="TUJ99" s="731"/>
      <c r="TUK99" s="731"/>
      <c r="TUL99" s="731"/>
      <c r="TUM99" s="731"/>
      <c r="TUN99" s="731"/>
      <c r="TUO99" s="731"/>
      <c r="TUP99" s="731"/>
      <c r="TUQ99" s="731"/>
      <c r="TUR99" s="731"/>
      <c r="TUS99" s="731"/>
      <c r="TUT99" s="731"/>
      <c r="TUU99" s="731"/>
      <c r="TUV99" s="731"/>
      <c r="TUW99" s="731"/>
      <c r="TUX99" s="731"/>
      <c r="TUY99" s="731"/>
      <c r="TUZ99" s="731"/>
      <c r="TVA99" s="731"/>
      <c r="TVB99" s="731"/>
      <c r="TVC99" s="731"/>
      <c r="TVD99" s="731"/>
      <c r="TVE99" s="731"/>
      <c r="TVF99" s="731"/>
      <c r="TVG99" s="731"/>
      <c r="TVH99" s="731"/>
      <c r="TVI99" s="731"/>
      <c r="TVJ99" s="731"/>
      <c r="TVK99" s="731"/>
      <c r="TVL99" s="731"/>
      <c r="TVM99" s="731"/>
      <c r="TVN99" s="731"/>
      <c r="TVO99" s="731"/>
      <c r="TVP99" s="731"/>
      <c r="TVQ99" s="731"/>
      <c r="TVR99" s="731"/>
      <c r="TVS99" s="731"/>
      <c r="TVT99" s="731"/>
      <c r="TVU99" s="731"/>
      <c r="TVV99" s="731"/>
      <c r="TVW99" s="731"/>
      <c r="TVX99" s="731"/>
      <c r="TVY99" s="731"/>
      <c r="TVZ99" s="731"/>
      <c r="TWA99" s="731"/>
      <c r="TWB99" s="731"/>
      <c r="TWC99" s="731"/>
      <c r="TWD99" s="731"/>
      <c r="TWE99" s="731"/>
      <c r="TWF99" s="731"/>
      <c r="TWG99" s="731"/>
      <c r="TWH99" s="731"/>
      <c r="TWI99" s="731"/>
      <c r="TWJ99" s="731"/>
      <c r="TWK99" s="731"/>
      <c r="TWL99" s="731"/>
      <c r="TWM99" s="731"/>
      <c r="TWN99" s="731"/>
      <c r="TWO99" s="731"/>
      <c r="TWP99" s="731"/>
      <c r="TWQ99" s="731"/>
      <c r="TWR99" s="731"/>
      <c r="TWS99" s="731"/>
      <c r="TWT99" s="731"/>
      <c r="TWU99" s="731"/>
      <c r="TWV99" s="731"/>
      <c r="TWW99" s="731"/>
      <c r="TWX99" s="731"/>
      <c r="TWY99" s="731"/>
      <c r="TWZ99" s="731"/>
      <c r="TXA99" s="731"/>
      <c r="TXB99" s="731"/>
      <c r="TXC99" s="731"/>
      <c r="TXD99" s="731"/>
      <c r="TXE99" s="731"/>
      <c r="TXF99" s="731"/>
      <c r="TXG99" s="731"/>
      <c r="TXH99" s="731"/>
      <c r="TXI99" s="731"/>
      <c r="TXJ99" s="731"/>
      <c r="TXK99" s="731"/>
      <c r="TXL99" s="731"/>
      <c r="TXM99" s="731"/>
      <c r="TXN99" s="731"/>
      <c r="TXO99" s="731"/>
      <c r="TXP99" s="731"/>
      <c r="TXQ99" s="731"/>
      <c r="TXR99" s="731"/>
      <c r="TXS99" s="731"/>
      <c r="TXT99" s="731"/>
      <c r="TXU99" s="731"/>
      <c r="TXV99" s="731"/>
      <c r="TXW99" s="731"/>
      <c r="TXX99" s="731"/>
      <c r="TXY99" s="731"/>
      <c r="TXZ99" s="731"/>
      <c r="TYA99" s="731"/>
      <c r="TYB99" s="731"/>
      <c r="TYC99" s="731"/>
      <c r="TYD99" s="731"/>
      <c r="TYE99" s="731"/>
      <c r="TYF99" s="731"/>
      <c r="TYG99" s="731"/>
      <c r="TYH99" s="731"/>
      <c r="TYI99" s="731"/>
      <c r="TYJ99" s="731"/>
      <c r="TYK99" s="731"/>
      <c r="TYL99" s="731"/>
      <c r="TYM99" s="731"/>
      <c r="TYN99" s="731"/>
      <c r="TYO99" s="731"/>
      <c r="TYP99" s="731"/>
      <c r="TYQ99" s="731"/>
      <c r="TYR99" s="731"/>
      <c r="TYS99" s="731"/>
      <c r="TYT99" s="731"/>
      <c r="TYU99" s="731"/>
      <c r="TYV99" s="731"/>
      <c r="TYW99" s="731"/>
      <c r="TYX99" s="731"/>
      <c r="TYY99" s="731"/>
      <c r="TYZ99" s="731"/>
      <c r="TZA99" s="731"/>
      <c r="TZB99" s="731"/>
      <c r="TZC99" s="731"/>
      <c r="TZD99" s="731"/>
      <c r="TZE99" s="731"/>
      <c r="TZF99" s="731"/>
      <c r="TZG99" s="731"/>
      <c r="TZH99" s="731"/>
      <c r="TZI99" s="731"/>
      <c r="TZJ99" s="731"/>
      <c r="TZK99" s="731"/>
      <c r="TZL99" s="731"/>
      <c r="TZM99" s="731"/>
      <c r="TZN99" s="731"/>
      <c r="TZO99" s="731"/>
      <c r="TZP99" s="731"/>
      <c r="TZQ99" s="731"/>
      <c r="TZR99" s="731"/>
      <c r="TZS99" s="731"/>
      <c r="TZT99" s="731"/>
      <c r="TZU99" s="731"/>
      <c r="TZV99" s="731"/>
      <c r="TZW99" s="731"/>
      <c r="TZX99" s="731"/>
      <c r="TZY99" s="731"/>
      <c r="TZZ99" s="731"/>
      <c r="UAA99" s="731"/>
      <c r="UAB99" s="731"/>
      <c r="UAC99" s="731"/>
      <c r="UAD99" s="731"/>
      <c r="UAE99" s="731"/>
      <c r="UAF99" s="731"/>
      <c r="UAG99" s="731"/>
      <c r="UAH99" s="731"/>
      <c r="UAI99" s="731"/>
      <c r="UAJ99" s="731"/>
      <c r="UAK99" s="731"/>
      <c r="UAL99" s="731"/>
      <c r="UAM99" s="731"/>
      <c r="UAN99" s="731"/>
      <c r="UAO99" s="731"/>
      <c r="UAP99" s="731"/>
      <c r="UAQ99" s="731"/>
      <c r="UAR99" s="731"/>
      <c r="UAS99" s="731"/>
      <c r="UAT99" s="731"/>
      <c r="UAU99" s="731"/>
      <c r="UAV99" s="731"/>
      <c r="UAW99" s="731"/>
      <c r="UAX99" s="731"/>
      <c r="UAY99" s="731"/>
      <c r="UAZ99" s="731"/>
      <c r="UBA99" s="731"/>
      <c r="UBB99" s="731"/>
      <c r="UBC99" s="731"/>
      <c r="UBD99" s="731"/>
      <c r="UBE99" s="731"/>
      <c r="UBF99" s="731"/>
      <c r="UBG99" s="731"/>
      <c r="UBH99" s="731"/>
      <c r="UBI99" s="731"/>
      <c r="UBJ99" s="731"/>
      <c r="UBK99" s="731"/>
      <c r="UBL99" s="731"/>
      <c r="UBM99" s="731"/>
      <c r="UBN99" s="731"/>
      <c r="UBO99" s="731"/>
      <c r="UBP99" s="731"/>
      <c r="UBQ99" s="731"/>
      <c r="UBR99" s="731"/>
      <c r="UBS99" s="731"/>
      <c r="UBT99" s="731"/>
      <c r="UBU99" s="731"/>
      <c r="UBV99" s="731"/>
      <c r="UBW99" s="731"/>
      <c r="UBX99" s="731"/>
      <c r="UBY99" s="731"/>
      <c r="UBZ99" s="731"/>
      <c r="UCA99" s="731"/>
      <c r="UCB99" s="731"/>
      <c r="UCC99" s="731"/>
      <c r="UCD99" s="731"/>
      <c r="UCE99" s="731"/>
      <c r="UCF99" s="731"/>
      <c r="UCG99" s="731"/>
      <c r="UCH99" s="731"/>
      <c r="UCI99" s="731"/>
      <c r="UCJ99" s="731"/>
      <c r="UCK99" s="731"/>
      <c r="UCL99" s="731"/>
      <c r="UCM99" s="731"/>
      <c r="UCN99" s="731"/>
      <c r="UCO99" s="731"/>
      <c r="UCP99" s="731"/>
      <c r="UCQ99" s="731"/>
      <c r="UCR99" s="731"/>
      <c r="UCS99" s="731"/>
      <c r="UCT99" s="731"/>
      <c r="UCU99" s="731"/>
      <c r="UCV99" s="731"/>
      <c r="UCW99" s="731"/>
      <c r="UCX99" s="731"/>
      <c r="UCY99" s="731"/>
      <c r="UCZ99" s="731"/>
      <c r="UDA99" s="731"/>
      <c r="UDB99" s="731"/>
      <c r="UDC99" s="731"/>
      <c r="UDD99" s="731"/>
      <c r="UDE99" s="731"/>
      <c r="UDF99" s="731"/>
      <c r="UDG99" s="731"/>
      <c r="UDH99" s="731"/>
      <c r="UDI99" s="731"/>
      <c r="UDJ99" s="731"/>
      <c r="UDK99" s="731"/>
      <c r="UDL99" s="731"/>
      <c r="UDM99" s="731"/>
      <c r="UDN99" s="731"/>
      <c r="UDO99" s="731"/>
      <c r="UDP99" s="731"/>
      <c r="UDQ99" s="731"/>
      <c r="UDR99" s="731"/>
      <c r="UDS99" s="731"/>
      <c r="UDT99" s="731"/>
      <c r="UDU99" s="731"/>
      <c r="UDV99" s="731"/>
      <c r="UDW99" s="731"/>
      <c r="UDX99" s="731"/>
      <c r="UDY99" s="731"/>
      <c r="UDZ99" s="731"/>
      <c r="UEA99" s="731"/>
      <c r="UEB99" s="731"/>
      <c r="UEC99" s="731"/>
      <c r="UED99" s="731"/>
      <c r="UEE99" s="731"/>
      <c r="UEF99" s="731"/>
      <c r="UEG99" s="731"/>
      <c r="UEH99" s="731"/>
      <c r="UEI99" s="731"/>
      <c r="UEJ99" s="731"/>
      <c r="UEK99" s="731"/>
      <c r="UEL99" s="731"/>
      <c r="UEM99" s="731"/>
      <c r="UEN99" s="731"/>
      <c r="UEO99" s="731"/>
      <c r="UEP99" s="731"/>
      <c r="UEQ99" s="731"/>
      <c r="UER99" s="731"/>
      <c r="UES99" s="731"/>
      <c r="UET99" s="731"/>
      <c r="UEU99" s="731"/>
      <c r="UEV99" s="731"/>
      <c r="UEW99" s="731"/>
      <c r="UEX99" s="731"/>
      <c r="UEY99" s="731"/>
      <c r="UEZ99" s="731"/>
      <c r="UFA99" s="731"/>
      <c r="UFB99" s="731"/>
      <c r="UFC99" s="731"/>
      <c r="UFD99" s="731"/>
      <c r="UFE99" s="731"/>
      <c r="UFF99" s="731"/>
      <c r="UFG99" s="731"/>
      <c r="UFH99" s="731"/>
      <c r="UFI99" s="731"/>
      <c r="UFJ99" s="731"/>
      <c r="UFK99" s="731"/>
      <c r="UFL99" s="731"/>
      <c r="UFM99" s="731"/>
      <c r="UFN99" s="731"/>
      <c r="UFO99" s="731"/>
      <c r="UFP99" s="731"/>
      <c r="UFQ99" s="731"/>
      <c r="UFR99" s="731"/>
      <c r="UFS99" s="731"/>
      <c r="UFT99" s="731"/>
      <c r="UFU99" s="731"/>
      <c r="UFV99" s="731"/>
      <c r="UFW99" s="731"/>
      <c r="UFX99" s="731"/>
      <c r="UFY99" s="731"/>
      <c r="UFZ99" s="731"/>
      <c r="UGA99" s="731"/>
      <c r="UGB99" s="731"/>
      <c r="UGC99" s="731"/>
      <c r="UGD99" s="731"/>
      <c r="UGE99" s="731"/>
      <c r="UGF99" s="731"/>
      <c r="UGG99" s="731"/>
      <c r="UGH99" s="731"/>
      <c r="UGI99" s="731"/>
      <c r="UGJ99" s="731"/>
      <c r="UGK99" s="731"/>
      <c r="UGL99" s="731"/>
      <c r="UGM99" s="731"/>
      <c r="UGN99" s="731"/>
      <c r="UGO99" s="731"/>
      <c r="UGP99" s="731"/>
      <c r="UGQ99" s="731"/>
      <c r="UGR99" s="731"/>
      <c r="UGS99" s="731"/>
      <c r="UGT99" s="731"/>
      <c r="UGU99" s="731"/>
      <c r="UGV99" s="731"/>
      <c r="UGW99" s="731"/>
      <c r="UGX99" s="731"/>
      <c r="UGY99" s="731"/>
      <c r="UGZ99" s="731"/>
      <c r="UHA99" s="731"/>
      <c r="UHB99" s="731"/>
      <c r="UHC99" s="731"/>
      <c r="UHD99" s="731"/>
      <c r="UHE99" s="731"/>
      <c r="UHF99" s="731"/>
      <c r="UHG99" s="731"/>
      <c r="UHH99" s="731"/>
      <c r="UHI99" s="731"/>
      <c r="UHJ99" s="731"/>
      <c r="UHK99" s="731"/>
      <c r="UHL99" s="731"/>
      <c r="UHM99" s="731"/>
      <c r="UHN99" s="731"/>
      <c r="UHO99" s="731"/>
      <c r="UHP99" s="731"/>
      <c r="UHQ99" s="731"/>
      <c r="UHR99" s="731"/>
      <c r="UHS99" s="731"/>
      <c r="UHT99" s="731"/>
      <c r="UHU99" s="731"/>
      <c r="UHV99" s="731"/>
      <c r="UHW99" s="731"/>
      <c r="UHX99" s="731"/>
      <c r="UHY99" s="731"/>
      <c r="UHZ99" s="731"/>
      <c r="UIA99" s="731"/>
      <c r="UIB99" s="731"/>
      <c r="UIC99" s="731"/>
      <c r="UID99" s="731"/>
      <c r="UIE99" s="731"/>
      <c r="UIF99" s="731"/>
      <c r="UIG99" s="731"/>
      <c r="UIH99" s="731"/>
      <c r="UII99" s="731"/>
      <c r="UIJ99" s="731"/>
      <c r="UIK99" s="731"/>
      <c r="UIL99" s="731"/>
      <c r="UIM99" s="731"/>
      <c r="UIN99" s="731"/>
      <c r="UIO99" s="731"/>
      <c r="UIP99" s="731"/>
      <c r="UIQ99" s="731"/>
      <c r="UIR99" s="731"/>
      <c r="UIS99" s="731"/>
      <c r="UIT99" s="731"/>
      <c r="UIU99" s="731"/>
      <c r="UIV99" s="731"/>
      <c r="UIW99" s="731"/>
      <c r="UIX99" s="731"/>
      <c r="UIY99" s="731"/>
      <c r="UIZ99" s="731"/>
      <c r="UJA99" s="731"/>
      <c r="UJB99" s="731"/>
      <c r="UJC99" s="731"/>
      <c r="UJD99" s="731"/>
      <c r="UJE99" s="731"/>
      <c r="UJF99" s="731"/>
      <c r="UJG99" s="731"/>
      <c r="UJH99" s="731"/>
      <c r="UJI99" s="731"/>
      <c r="UJJ99" s="731"/>
      <c r="UJK99" s="731"/>
      <c r="UJL99" s="731"/>
      <c r="UJM99" s="731"/>
      <c r="UJN99" s="731"/>
      <c r="UJO99" s="731"/>
      <c r="UJP99" s="731"/>
      <c r="UJQ99" s="731"/>
      <c r="UJR99" s="731"/>
      <c r="UJS99" s="731"/>
      <c r="UJT99" s="731"/>
      <c r="UJU99" s="731"/>
      <c r="UJV99" s="731"/>
      <c r="UJW99" s="731"/>
      <c r="UJX99" s="731"/>
      <c r="UJY99" s="731"/>
      <c r="UJZ99" s="731"/>
      <c r="UKA99" s="731"/>
      <c r="UKB99" s="731"/>
      <c r="UKC99" s="731"/>
      <c r="UKD99" s="731"/>
      <c r="UKE99" s="731"/>
      <c r="UKF99" s="731"/>
      <c r="UKG99" s="731"/>
      <c r="UKH99" s="731"/>
      <c r="UKI99" s="731"/>
      <c r="UKJ99" s="731"/>
      <c r="UKK99" s="731"/>
      <c r="UKL99" s="731"/>
      <c r="UKM99" s="731"/>
      <c r="UKN99" s="731"/>
      <c r="UKO99" s="731"/>
      <c r="UKP99" s="731"/>
      <c r="UKQ99" s="731"/>
      <c r="UKR99" s="731"/>
      <c r="UKS99" s="731"/>
      <c r="UKT99" s="731"/>
      <c r="UKU99" s="731"/>
      <c r="UKV99" s="731"/>
      <c r="UKW99" s="731"/>
      <c r="UKX99" s="731"/>
      <c r="UKY99" s="731"/>
      <c r="UKZ99" s="731"/>
      <c r="ULA99" s="731"/>
      <c r="ULB99" s="731"/>
      <c r="ULC99" s="731"/>
      <c r="ULD99" s="731"/>
      <c r="ULE99" s="731"/>
      <c r="ULF99" s="731"/>
      <c r="ULG99" s="731"/>
      <c r="ULH99" s="731"/>
      <c r="ULI99" s="731"/>
      <c r="ULJ99" s="731"/>
      <c r="ULK99" s="731"/>
      <c r="ULL99" s="731"/>
      <c r="ULM99" s="731"/>
      <c r="ULN99" s="731"/>
      <c r="ULO99" s="731"/>
      <c r="ULP99" s="731"/>
      <c r="ULQ99" s="731"/>
      <c r="ULR99" s="731"/>
      <c r="ULS99" s="731"/>
      <c r="ULT99" s="731"/>
      <c r="ULU99" s="731"/>
      <c r="ULV99" s="731"/>
      <c r="ULW99" s="731"/>
      <c r="ULX99" s="731"/>
      <c r="ULY99" s="731"/>
      <c r="ULZ99" s="731"/>
      <c r="UMA99" s="731"/>
      <c r="UMB99" s="731"/>
      <c r="UMC99" s="731"/>
      <c r="UMD99" s="731"/>
      <c r="UME99" s="731"/>
      <c r="UMF99" s="731"/>
      <c r="UMG99" s="731"/>
      <c r="UMH99" s="731"/>
      <c r="UMI99" s="731"/>
      <c r="UMJ99" s="731"/>
      <c r="UMK99" s="731"/>
      <c r="UML99" s="731"/>
      <c r="UMM99" s="731"/>
      <c r="UMN99" s="731"/>
      <c r="UMO99" s="731"/>
      <c r="UMP99" s="731"/>
      <c r="UMQ99" s="731"/>
      <c r="UMR99" s="731"/>
      <c r="UMS99" s="731"/>
      <c r="UMT99" s="731"/>
      <c r="UMU99" s="731"/>
      <c r="UMV99" s="731"/>
      <c r="UMW99" s="731"/>
      <c r="UMX99" s="731"/>
      <c r="UMY99" s="731"/>
      <c r="UMZ99" s="731"/>
      <c r="UNA99" s="731"/>
      <c r="UNB99" s="731"/>
      <c r="UNC99" s="731"/>
      <c r="UND99" s="731"/>
      <c r="UNE99" s="731"/>
      <c r="UNF99" s="731"/>
      <c r="UNG99" s="731"/>
      <c r="UNH99" s="731"/>
      <c r="UNI99" s="731"/>
      <c r="UNJ99" s="731"/>
      <c r="UNK99" s="731"/>
      <c r="UNL99" s="731"/>
      <c r="UNM99" s="731"/>
      <c r="UNN99" s="731"/>
      <c r="UNO99" s="731"/>
      <c r="UNP99" s="731"/>
      <c r="UNQ99" s="731"/>
      <c r="UNR99" s="731"/>
      <c r="UNS99" s="731"/>
      <c r="UNT99" s="731"/>
      <c r="UNU99" s="731"/>
      <c r="UNV99" s="731"/>
      <c r="UNW99" s="731"/>
      <c r="UNX99" s="731"/>
      <c r="UNY99" s="731"/>
      <c r="UNZ99" s="731"/>
      <c r="UOA99" s="731"/>
      <c r="UOB99" s="731"/>
      <c r="UOC99" s="731"/>
      <c r="UOD99" s="731"/>
      <c r="UOE99" s="731"/>
      <c r="UOF99" s="731"/>
      <c r="UOG99" s="731"/>
      <c r="UOH99" s="731"/>
      <c r="UOI99" s="731"/>
      <c r="UOJ99" s="731"/>
      <c r="UOK99" s="731"/>
      <c r="UOL99" s="731"/>
      <c r="UOM99" s="731"/>
      <c r="UON99" s="731"/>
      <c r="UOO99" s="731"/>
      <c r="UOP99" s="731"/>
      <c r="UOQ99" s="731"/>
      <c r="UOR99" s="731"/>
      <c r="UOS99" s="731"/>
      <c r="UOT99" s="731"/>
      <c r="UOU99" s="731"/>
      <c r="UOV99" s="731"/>
      <c r="UOW99" s="731"/>
      <c r="UOX99" s="731"/>
      <c r="UOY99" s="731"/>
      <c r="UOZ99" s="731"/>
      <c r="UPA99" s="731"/>
      <c r="UPB99" s="731"/>
      <c r="UPC99" s="731"/>
      <c r="UPD99" s="731"/>
      <c r="UPE99" s="731"/>
      <c r="UPF99" s="731"/>
      <c r="UPG99" s="731"/>
      <c r="UPH99" s="731"/>
      <c r="UPI99" s="731"/>
      <c r="UPJ99" s="731"/>
      <c r="UPK99" s="731"/>
      <c r="UPL99" s="731"/>
      <c r="UPM99" s="731"/>
      <c r="UPN99" s="731"/>
      <c r="UPO99" s="731"/>
      <c r="UPP99" s="731"/>
      <c r="UPQ99" s="731"/>
      <c r="UPR99" s="731"/>
      <c r="UPS99" s="731"/>
      <c r="UPT99" s="731"/>
      <c r="UPU99" s="731"/>
      <c r="UPV99" s="731"/>
      <c r="UPW99" s="731"/>
      <c r="UPX99" s="731"/>
      <c r="UPY99" s="731"/>
      <c r="UPZ99" s="731"/>
      <c r="UQA99" s="731"/>
      <c r="UQB99" s="731"/>
      <c r="UQC99" s="731"/>
      <c r="UQD99" s="731"/>
      <c r="UQE99" s="731"/>
      <c r="UQF99" s="731"/>
      <c r="UQG99" s="731"/>
      <c r="UQH99" s="731"/>
      <c r="UQI99" s="731"/>
      <c r="UQJ99" s="731"/>
      <c r="UQK99" s="731"/>
      <c r="UQL99" s="731"/>
      <c r="UQM99" s="731"/>
      <c r="UQN99" s="731"/>
      <c r="UQO99" s="731"/>
      <c r="UQP99" s="731"/>
      <c r="UQQ99" s="731"/>
      <c r="UQR99" s="731"/>
      <c r="UQS99" s="731"/>
      <c r="UQT99" s="731"/>
      <c r="UQU99" s="731"/>
      <c r="UQV99" s="731"/>
      <c r="UQW99" s="731"/>
      <c r="UQX99" s="731"/>
      <c r="UQY99" s="731"/>
      <c r="UQZ99" s="731"/>
      <c r="URA99" s="731"/>
      <c r="URB99" s="731"/>
      <c r="URC99" s="731"/>
      <c r="URD99" s="731"/>
      <c r="URE99" s="731"/>
      <c r="URF99" s="731"/>
      <c r="URG99" s="731"/>
      <c r="URH99" s="731"/>
      <c r="URI99" s="731"/>
      <c r="URJ99" s="731"/>
      <c r="URK99" s="731"/>
      <c r="URL99" s="731"/>
      <c r="URM99" s="731"/>
      <c r="URN99" s="731"/>
      <c r="URO99" s="731"/>
      <c r="URP99" s="731"/>
      <c r="URQ99" s="731"/>
      <c r="URR99" s="731"/>
      <c r="URS99" s="731"/>
      <c r="URT99" s="731"/>
      <c r="URU99" s="731"/>
      <c r="URV99" s="731"/>
      <c r="URW99" s="731"/>
      <c r="URX99" s="731"/>
      <c r="URY99" s="731"/>
      <c r="URZ99" s="731"/>
      <c r="USA99" s="731"/>
      <c r="USB99" s="731"/>
      <c r="USC99" s="731"/>
      <c r="USD99" s="731"/>
      <c r="USE99" s="731"/>
      <c r="USF99" s="731"/>
      <c r="USG99" s="731"/>
      <c r="USH99" s="731"/>
      <c r="USI99" s="731"/>
      <c r="USJ99" s="731"/>
      <c r="USK99" s="731"/>
      <c r="USL99" s="731"/>
      <c r="USM99" s="731"/>
      <c r="USN99" s="731"/>
      <c r="USO99" s="731"/>
      <c r="USP99" s="731"/>
      <c r="USQ99" s="731"/>
      <c r="USR99" s="731"/>
      <c r="USS99" s="731"/>
      <c r="UST99" s="731"/>
      <c r="USU99" s="731"/>
      <c r="USV99" s="731"/>
      <c r="USW99" s="731"/>
      <c r="USX99" s="731"/>
      <c r="USY99" s="731"/>
      <c r="USZ99" s="731"/>
      <c r="UTA99" s="731"/>
      <c r="UTB99" s="731"/>
      <c r="UTC99" s="731"/>
      <c r="UTD99" s="731"/>
      <c r="UTE99" s="731"/>
      <c r="UTF99" s="731"/>
      <c r="UTG99" s="731"/>
      <c r="UTH99" s="731"/>
      <c r="UTI99" s="731"/>
      <c r="UTJ99" s="731"/>
      <c r="UTK99" s="731"/>
      <c r="UTL99" s="731"/>
      <c r="UTM99" s="731"/>
      <c r="UTN99" s="731"/>
      <c r="UTO99" s="731"/>
      <c r="UTP99" s="731"/>
      <c r="UTQ99" s="731"/>
      <c r="UTR99" s="731"/>
      <c r="UTS99" s="731"/>
      <c r="UTT99" s="731"/>
      <c r="UTU99" s="731"/>
      <c r="UTV99" s="731"/>
      <c r="UTW99" s="731"/>
      <c r="UTX99" s="731"/>
      <c r="UTY99" s="731"/>
      <c r="UTZ99" s="731"/>
      <c r="UUA99" s="731"/>
      <c r="UUB99" s="731"/>
      <c r="UUC99" s="731"/>
      <c r="UUD99" s="731"/>
      <c r="UUE99" s="731"/>
      <c r="UUF99" s="731"/>
      <c r="UUG99" s="731"/>
      <c r="UUH99" s="731"/>
      <c r="UUI99" s="731"/>
      <c r="UUJ99" s="731"/>
      <c r="UUK99" s="731"/>
      <c r="UUL99" s="731"/>
      <c r="UUM99" s="731"/>
      <c r="UUN99" s="731"/>
      <c r="UUO99" s="731"/>
      <c r="UUP99" s="731"/>
      <c r="UUQ99" s="731"/>
      <c r="UUR99" s="731"/>
      <c r="UUS99" s="731"/>
      <c r="UUT99" s="731"/>
      <c r="UUU99" s="731"/>
      <c r="UUV99" s="731"/>
      <c r="UUW99" s="731"/>
      <c r="UUX99" s="731"/>
      <c r="UUY99" s="731"/>
      <c r="UUZ99" s="731"/>
      <c r="UVA99" s="731"/>
      <c r="UVB99" s="731"/>
      <c r="UVC99" s="731"/>
      <c r="UVD99" s="731"/>
      <c r="UVE99" s="731"/>
      <c r="UVF99" s="731"/>
      <c r="UVG99" s="731"/>
      <c r="UVH99" s="731"/>
      <c r="UVI99" s="731"/>
      <c r="UVJ99" s="731"/>
      <c r="UVK99" s="731"/>
      <c r="UVL99" s="731"/>
      <c r="UVM99" s="731"/>
      <c r="UVN99" s="731"/>
      <c r="UVO99" s="731"/>
      <c r="UVP99" s="731"/>
      <c r="UVQ99" s="731"/>
      <c r="UVR99" s="731"/>
      <c r="UVS99" s="731"/>
      <c r="UVT99" s="731"/>
      <c r="UVU99" s="731"/>
      <c r="UVV99" s="731"/>
      <c r="UVW99" s="731"/>
      <c r="UVX99" s="731"/>
      <c r="UVY99" s="731"/>
      <c r="UVZ99" s="731"/>
      <c r="UWA99" s="731"/>
      <c r="UWB99" s="731"/>
      <c r="UWC99" s="731"/>
      <c r="UWD99" s="731"/>
      <c r="UWE99" s="731"/>
      <c r="UWF99" s="731"/>
      <c r="UWG99" s="731"/>
      <c r="UWH99" s="731"/>
      <c r="UWI99" s="731"/>
      <c r="UWJ99" s="731"/>
      <c r="UWK99" s="731"/>
      <c r="UWL99" s="731"/>
      <c r="UWM99" s="731"/>
      <c r="UWN99" s="731"/>
      <c r="UWO99" s="731"/>
      <c r="UWP99" s="731"/>
      <c r="UWQ99" s="731"/>
      <c r="UWR99" s="731"/>
      <c r="UWS99" s="731"/>
      <c r="UWT99" s="731"/>
      <c r="UWU99" s="731"/>
      <c r="UWV99" s="731"/>
      <c r="UWW99" s="731"/>
      <c r="UWX99" s="731"/>
      <c r="UWY99" s="731"/>
      <c r="UWZ99" s="731"/>
      <c r="UXA99" s="731"/>
      <c r="UXB99" s="731"/>
      <c r="UXC99" s="731"/>
      <c r="UXD99" s="731"/>
      <c r="UXE99" s="731"/>
      <c r="UXF99" s="731"/>
      <c r="UXG99" s="731"/>
      <c r="UXH99" s="731"/>
      <c r="UXI99" s="731"/>
      <c r="UXJ99" s="731"/>
      <c r="UXK99" s="731"/>
      <c r="UXL99" s="731"/>
      <c r="UXM99" s="731"/>
      <c r="UXN99" s="731"/>
      <c r="UXO99" s="731"/>
      <c r="UXP99" s="731"/>
      <c r="UXQ99" s="731"/>
      <c r="UXR99" s="731"/>
      <c r="UXS99" s="731"/>
      <c r="UXT99" s="731"/>
      <c r="UXU99" s="731"/>
      <c r="UXV99" s="731"/>
      <c r="UXW99" s="731"/>
      <c r="UXX99" s="731"/>
      <c r="UXY99" s="731"/>
      <c r="UXZ99" s="731"/>
      <c r="UYA99" s="731"/>
      <c r="UYB99" s="731"/>
      <c r="UYC99" s="731"/>
      <c r="UYD99" s="731"/>
      <c r="UYE99" s="731"/>
      <c r="UYF99" s="731"/>
      <c r="UYG99" s="731"/>
      <c r="UYH99" s="731"/>
      <c r="UYI99" s="731"/>
      <c r="UYJ99" s="731"/>
      <c r="UYK99" s="731"/>
      <c r="UYL99" s="731"/>
      <c r="UYM99" s="731"/>
      <c r="UYN99" s="731"/>
      <c r="UYO99" s="731"/>
      <c r="UYP99" s="731"/>
      <c r="UYQ99" s="731"/>
      <c r="UYR99" s="731"/>
      <c r="UYS99" s="731"/>
      <c r="UYT99" s="731"/>
      <c r="UYU99" s="731"/>
      <c r="UYV99" s="731"/>
      <c r="UYW99" s="731"/>
      <c r="UYX99" s="731"/>
      <c r="UYY99" s="731"/>
      <c r="UYZ99" s="731"/>
      <c r="UZA99" s="731"/>
      <c r="UZB99" s="731"/>
      <c r="UZC99" s="731"/>
      <c r="UZD99" s="731"/>
      <c r="UZE99" s="731"/>
      <c r="UZF99" s="731"/>
      <c r="UZG99" s="731"/>
      <c r="UZH99" s="731"/>
      <c r="UZI99" s="731"/>
      <c r="UZJ99" s="731"/>
      <c r="UZK99" s="731"/>
      <c r="UZL99" s="731"/>
      <c r="UZM99" s="731"/>
      <c r="UZN99" s="731"/>
      <c r="UZO99" s="731"/>
      <c r="UZP99" s="731"/>
      <c r="UZQ99" s="731"/>
      <c r="UZR99" s="731"/>
      <c r="UZS99" s="731"/>
      <c r="UZT99" s="731"/>
      <c r="UZU99" s="731"/>
      <c r="UZV99" s="731"/>
      <c r="UZW99" s="731"/>
      <c r="UZX99" s="731"/>
      <c r="UZY99" s="731"/>
      <c r="UZZ99" s="731"/>
      <c r="VAA99" s="731"/>
      <c r="VAB99" s="731"/>
      <c r="VAC99" s="731"/>
      <c r="VAD99" s="731"/>
      <c r="VAE99" s="731"/>
      <c r="VAF99" s="731"/>
      <c r="VAG99" s="731"/>
      <c r="VAH99" s="731"/>
      <c r="VAI99" s="731"/>
      <c r="VAJ99" s="731"/>
      <c r="VAK99" s="731"/>
      <c r="VAL99" s="731"/>
      <c r="VAM99" s="731"/>
      <c r="VAN99" s="731"/>
      <c r="VAO99" s="731"/>
      <c r="VAP99" s="731"/>
      <c r="VAQ99" s="731"/>
      <c r="VAR99" s="731"/>
      <c r="VAS99" s="731"/>
      <c r="VAT99" s="731"/>
      <c r="VAU99" s="731"/>
      <c r="VAV99" s="731"/>
      <c r="VAW99" s="731"/>
      <c r="VAX99" s="731"/>
      <c r="VAY99" s="731"/>
      <c r="VAZ99" s="731"/>
      <c r="VBA99" s="731"/>
      <c r="VBB99" s="731"/>
      <c r="VBC99" s="731"/>
      <c r="VBD99" s="731"/>
      <c r="VBE99" s="731"/>
      <c r="VBF99" s="731"/>
      <c r="VBG99" s="731"/>
      <c r="VBH99" s="731"/>
      <c r="VBI99" s="731"/>
      <c r="VBJ99" s="731"/>
      <c r="VBK99" s="731"/>
      <c r="VBL99" s="731"/>
      <c r="VBM99" s="731"/>
      <c r="VBN99" s="731"/>
      <c r="VBO99" s="731"/>
      <c r="VBP99" s="731"/>
      <c r="VBQ99" s="731"/>
      <c r="VBR99" s="731"/>
      <c r="VBS99" s="731"/>
      <c r="VBT99" s="731"/>
      <c r="VBU99" s="731"/>
      <c r="VBV99" s="731"/>
      <c r="VBW99" s="731"/>
      <c r="VBX99" s="731"/>
      <c r="VBY99" s="731"/>
      <c r="VBZ99" s="731"/>
      <c r="VCA99" s="731"/>
      <c r="VCB99" s="731"/>
      <c r="VCC99" s="731"/>
      <c r="VCD99" s="731"/>
      <c r="VCE99" s="731"/>
      <c r="VCF99" s="731"/>
      <c r="VCG99" s="731"/>
      <c r="VCH99" s="731"/>
      <c r="VCI99" s="731"/>
      <c r="VCJ99" s="731"/>
      <c r="VCK99" s="731"/>
      <c r="VCL99" s="731"/>
      <c r="VCM99" s="731"/>
      <c r="VCN99" s="731"/>
      <c r="VCO99" s="731"/>
      <c r="VCP99" s="731"/>
      <c r="VCQ99" s="731"/>
      <c r="VCR99" s="731"/>
      <c r="VCS99" s="731"/>
      <c r="VCT99" s="731"/>
      <c r="VCU99" s="731"/>
      <c r="VCV99" s="731"/>
      <c r="VCW99" s="731"/>
      <c r="VCX99" s="731"/>
      <c r="VCY99" s="731"/>
      <c r="VCZ99" s="731"/>
      <c r="VDA99" s="731"/>
      <c r="VDB99" s="731"/>
      <c r="VDC99" s="731"/>
      <c r="VDD99" s="731"/>
      <c r="VDE99" s="731"/>
      <c r="VDF99" s="731"/>
      <c r="VDG99" s="731"/>
      <c r="VDH99" s="731"/>
      <c r="VDI99" s="731"/>
      <c r="VDJ99" s="731"/>
      <c r="VDK99" s="731"/>
      <c r="VDL99" s="731"/>
      <c r="VDM99" s="731"/>
      <c r="VDN99" s="731"/>
      <c r="VDO99" s="731"/>
      <c r="VDP99" s="731"/>
      <c r="VDQ99" s="731"/>
      <c r="VDR99" s="731"/>
      <c r="VDS99" s="731"/>
      <c r="VDT99" s="731"/>
      <c r="VDU99" s="731"/>
      <c r="VDV99" s="731"/>
      <c r="VDW99" s="731"/>
      <c r="VDX99" s="731"/>
      <c r="VDY99" s="731"/>
      <c r="VDZ99" s="731"/>
      <c r="VEA99" s="731"/>
      <c r="VEB99" s="731"/>
      <c r="VEC99" s="731"/>
      <c r="VED99" s="731"/>
      <c r="VEE99" s="731"/>
      <c r="VEF99" s="731"/>
      <c r="VEG99" s="731"/>
      <c r="VEH99" s="731"/>
      <c r="VEI99" s="731"/>
      <c r="VEJ99" s="731"/>
      <c r="VEK99" s="731"/>
      <c r="VEL99" s="731"/>
      <c r="VEM99" s="731"/>
      <c r="VEN99" s="731"/>
      <c r="VEO99" s="731"/>
      <c r="VEP99" s="731"/>
      <c r="VEQ99" s="731"/>
      <c r="VER99" s="731"/>
      <c r="VES99" s="731"/>
      <c r="VET99" s="731"/>
      <c r="VEU99" s="731"/>
      <c r="VEV99" s="731"/>
      <c r="VEW99" s="731"/>
      <c r="VEX99" s="731"/>
      <c r="VEY99" s="731"/>
      <c r="VEZ99" s="731"/>
      <c r="VFA99" s="731"/>
      <c r="VFB99" s="731"/>
      <c r="VFC99" s="731"/>
      <c r="VFD99" s="731"/>
      <c r="VFE99" s="731"/>
      <c r="VFF99" s="731"/>
      <c r="VFG99" s="731"/>
      <c r="VFH99" s="731"/>
      <c r="VFI99" s="731"/>
      <c r="VFJ99" s="731"/>
      <c r="VFK99" s="731"/>
      <c r="VFL99" s="731"/>
      <c r="VFM99" s="731"/>
      <c r="VFN99" s="731"/>
      <c r="VFO99" s="731"/>
      <c r="VFP99" s="731"/>
      <c r="VFQ99" s="731"/>
      <c r="VFR99" s="731"/>
      <c r="VFS99" s="731"/>
      <c r="VFT99" s="731"/>
      <c r="VFU99" s="731"/>
      <c r="VFV99" s="731"/>
      <c r="VFW99" s="731"/>
      <c r="VFX99" s="731"/>
      <c r="VFY99" s="731"/>
      <c r="VFZ99" s="731"/>
      <c r="VGA99" s="731"/>
      <c r="VGB99" s="731"/>
      <c r="VGC99" s="731"/>
      <c r="VGD99" s="731"/>
      <c r="VGE99" s="731"/>
      <c r="VGF99" s="731"/>
      <c r="VGG99" s="731"/>
      <c r="VGH99" s="731"/>
      <c r="VGI99" s="731"/>
      <c r="VGJ99" s="731"/>
      <c r="VGK99" s="731"/>
      <c r="VGL99" s="731"/>
      <c r="VGM99" s="731"/>
      <c r="VGN99" s="731"/>
      <c r="VGO99" s="731"/>
      <c r="VGP99" s="731"/>
      <c r="VGQ99" s="731"/>
      <c r="VGR99" s="731"/>
      <c r="VGS99" s="731"/>
      <c r="VGT99" s="731"/>
      <c r="VGU99" s="731"/>
      <c r="VGV99" s="731"/>
      <c r="VGW99" s="731"/>
      <c r="VGX99" s="731"/>
      <c r="VGY99" s="731"/>
      <c r="VGZ99" s="731"/>
      <c r="VHA99" s="731"/>
      <c r="VHB99" s="731"/>
      <c r="VHC99" s="731"/>
      <c r="VHD99" s="731"/>
      <c r="VHE99" s="731"/>
      <c r="VHF99" s="731"/>
      <c r="VHG99" s="731"/>
      <c r="VHH99" s="731"/>
      <c r="VHI99" s="731"/>
      <c r="VHJ99" s="731"/>
      <c r="VHK99" s="731"/>
      <c r="VHL99" s="731"/>
      <c r="VHM99" s="731"/>
      <c r="VHN99" s="731"/>
      <c r="VHO99" s="731"/>
      <c r="VHP99" s="731"/>
      <c r="VHQ99" s="731"/>
      <c r="VHR99" s="731"/>
      <c r="VHS99" s="731"/>
      <c r="VHT99" s="731"/>
      <c r="VHU99" s="731"/>
      <c r="VHV99" s="731"/>
      <c r="VHW99" s="731"/>
      <c r="VHX99" s="731"/>
      <c r="VHY99" s="731"/>
      <c r="VHZ99" s="731"/>
      <c r="VIA99" s="731"/>
      <c r="VIB99" s="731"/>
      <c r="VIC99" s="731"/>
      <c r="VID99" s="731"/>
      <c r="VIE99" s="731"/>
      <c r="VIF99" s="731"/>
      <c r="VIG99" s="731"/>
      <c r="VIH99" s="731"/>
      <c r="VII99" s="731"/>
      <c r="VIJ99" s="731"/>
      <c r="VIK99" s="731"/>
      <c r="VIL99" s="731"/>
      <c r="VIM99" s="731"/>
      <c r="VIN99" s="731"/>
      <c r="VIO99" s="731"/>
      <c r="VIP99" s="731"/>
      <c r="VIQ99" s="731"/>
      <c r="VIR99" s="731"/>
      <c r="VIS99" s="731"/>
      <c r="VIT99" s="731"/>
      <c r="VIU99" s="731"/>
      <c r="VIV99" s="731"/>
      <c r="VIW99" s="731"/>
      <c r="VIX99" s="731"/>
      <c r="VIY99" s="731"/>
      <c r="VIZ99" s="731"/>
      <c r="VJA99" s="731"/>
      <c r="VJB99" s="731"/>
      <c r="VJC99" s="731"/>
      <c r="VJD99" s="731"/>
      <c r="VJE99" s="731"/>
      <c r="VJF99" s="731"/>
      <c r="VJG99" s="731"/>
      <c r="VJH99" s="731"/>
      <c r="VJI99" s="731"/>
      <c r="VJJ99" s="731"/>
      <c r="VJK99" s="731"/>
      <c r="VJL99" s="731"/>
      <c r="VJM99" s="731"/>
      <c r="VJN99" s="731"/>
      <c r="VJO99" s="731"/>
      <c r="VJP99" s="731"/>
      <c r="VJQ99" s="731"/>
      <c r="VJR99" s="731"/>
      <c r="VJS99" s="731"/>
      <c r="VJT99" s="731"/>
      <c r="VJU99" s="731"/>
      <c r="VJV99" s="731"/>
      <c r="VJW99" s="731"/>
      <c r="VJX99" s="731"/>
      <c r="VJY99" s="731"/>
      <c r="VJZ99" s="731"/>
      <c r="VKA99" s="731"/>
      <c r="VKB99" s="731"/>
      <c r="VKC99" s="731"/>
      <c r="VKD99" s="731"/>
      <c r="VKE99" s="731"/>
      <c r="VKF99" s="731"/>
      <c r="VKG99" s="731"/>
      <c r="VKH99" s="731"/>
      <c r="VKI99" s="731"/>
      <c r="VKJ99" s="731"/>
      <c r="VKK99" s="731"/>
      <c r="VKL99" s="731"/>
      <c r="VKM99" s="731"/>
      <c r="VKN99" s="731"/>
      <c r="VKO99" s="731"/>
      <c r="VKP99" s="731"/>
      <c r="VKQ99" s="731"/>
      <c r="VKR99" s="731"/>
      <c r="VKS99" s="731"/>
      <c r="VKT99" s="731"/>
      <c r="VKU99" s="731"/>
      <c r="VKV99" s="731"/>
      <c r="VKW99" s="731"/>
      <c r="VKX99" s="731"/>
      <c r="VKY99" s="731"/>
      <c r="VKZ99" s="731"/>
      <c r="VLA99" s="731"/>
      <c r="VLB99" s="731"/>
      <c r="VLC99" s="731"/>
      <c r="VLD99" s="731"/>
      <c r="VLE99" s="731"/>
      <c r="VLF99" s="731"/>
      <c r="VLG99" s="731"/>
      <c r="VLH99" s="731"/>
      <c r="VLI99" s="731"/>
      <c r="VLJ99" s="731"/>
      <c r="VLK99" s="731"/>
      <c r="VLL99" s="731"/>
      <c r="VLM99" s="731"/>
      <c r="VLN99" s="731"/>
      <c r="VLO99" s="731"/>
      <c r="VLP99" s="731"/>
      <c r="VLQ99" s="731"/>
      <c r="VLR99" s="731"/>
      <c r="VLS99" s="731"/>
      <c r="VLT99" s="731"/>
      <c r="VLU99" s="731"/>
      <c r="VLV99" s="731"/>
      <c r="VLW99" s="731"/>
      <c r="VLX99" s="731"/>
      <c r="VLY99" s="731"/>
      <c r="VLZ99" s="731"/>
      <c r="VMA99" s="731"/>
      <c r="VMB99" s="731"/>
      <c r="VMC99" s="731"/>
      <c r="VMD99" s="731"/>
      <c r="VME99" s="731"/>
      <c r="VMF99" s="731"/>
      <c r="VMG99" s="731"/>
      <c r="VMH99" s="731"/>
      <c r="VMI99" s="731"/>
      <c r="VMJ99" s="731"/>
      <c r="VMK99" s="731"/>
      <c r="VML99" s="731"/>
      <c r="VMM99" s="731"/>
      <c r="VMN99" s="731"/>
      <c r="VMO99" s="731"/>
      <c r="VMP99" s="731"/>
      <c r="VMQ99" s="731"/>
      <c r="VMR99" s="731"/>
      <c r="VMS99" s="731"/>
      <c r="VMT99" s="731"/>
      <c r="VMU99" s="731"/>
      <c r="VMV99" s="731"/>
      <c r="VMW99" s="731"/>
      <c r="VMX99" s="731"/>
      <c r="VMY99" s="731"/>
      <c r="VMZ99" s="731"/>
      <c r="VNA99" s="731"/>
      <c r="VNB99" s="731"/>
      <c r="VNC99" s="731"/>
      <c r="VND99" s="731"/>
      <c r="VNE99" s="731"/>
      <c r="VNF99" s="731"/>
      <c r="VNG99" s="731"/>
      <c r="VNH99" s="731"/>
      <c r="VNI99" s="731"/>
      <c r="VNJ99" s="731"/>
      <c r="VNK99" s="731"/>
      <c r="VNL99" s="731"/>
      <c r="VNM99" s="731"/>
      <c r="VNN99" s="731"/>
      <c r="VNO99" s="731"/>
      <c r="VNP99" s="731"/>
      <c r="VNQ99" s="731"/>
      <c r="VNR99" s="731"/>
      <c r="VNS99" s="731"/>
      <c r="VNT99" s="731"/>
      <c r="VNU99" s="731"/>
      <c r="VNV99" s="731"/>
      <c r="VNW99" s="731"/>
      <c r="VNX99" s="731"/>
      <c r="VNY99" s="731"/>
      <c r="VNZ99" s="731"/>
      <c r="VOA99" s="731"/>
      <c r="VOB99" s="731"/>
      <c r="VOC99" s="731"/>
      <c r="VOD99" s="731"/>
      <c r="VOE99" s="731"/>
      <c r="VOF99" s="731"/>
      <c r="VOG99" s="731"/>
      <c r="VOH99" s="731"/>
      <c r="VOI99" s="731"/>
      <c r="VOJ99" s="731"/>
      <c r="VOK99" s="731"/>
      <c r="VOL99" s="731"/>
      <c r="VOM99" s="731"/>
      <c r="VON99" s="731"/>
      <c r="VOO99" s="731"/>
      <c r="VOP99" s="731"/>
      <c r="VOQ99" s="731"/>
      <c r="VOR99" s="731"/>
      <c r="VOS99" s="731"/>
      <c r="VOT99" s="731"/>
      <c r="VOU99" s="731"/>
      <c r="VOV99" s="731"/>
      <c r="VOW99" s="731"/>
      <c r="VOX99" s="731"/>
      <c r="VOY99" s="731"/>
      <c r="VOZ99" s="731"/>
      <c r="VPA99" s="731"/>
      <c r="VPB99" s="731"/>
      <c r="VPC99" s="731"/>
      <c r="VPD99" s="731"/>
      <c r="VPE99" s="731"/>
      <c r="VPF99" s="731"/>
      <c r="VPG99" s="731"/>
      <c r="VPH99" s="731"/>
      <c r="VPI99" s="731"/>
      <c r="VPJ99" s="731"/>
      <c r="VPK99" s="731"/>
      <c r="VPL99" s="731"/>
      <c r="VPM99" s="731"/>
      <c r="VPN99" s="731"/>
      <c r="VPO99" s="731"/>
      <c r="VPP99" s="731"/>
      <c r="VPQ99" s="731"/>
      <c r="VPR99" s="731"/>
      <c r="VPS99" s="731"/>
      <c r="VPT99" s="731"/>
      <c r="VPU99" s="731"/>
      <c r="VPV99" s="731"/>
      <c r="VPW99" s="731"/>
      <c r="VPX99" s="731"/>
      <c r="VPY99" s="731"/>
      <c r="VPZ99" s="731"/>
      <c r="VQA99" s="731"/>
      <c r="VQB99" s="731"/>
      <c r="VQC99" s="731"/>
      <c r="VQD99" s="731"/>
      <c r="VQE99" s="731"/>
      <c r="VQF99" s="731"/>
      <c r="VQG99" s="731"/>
      <c r="VQH99" s="731"/>
      <c r="VQI99" s="731"/>
      <c r="VQJ99" s="731"/>
      <c r="VQK99" s="731"/>
      <c r="VQL99" s="731"/>
      <c r="VQM99" s="731"/>
      <c r="VQN99" s="731"/>
      <c r="VQO99" s="731"/>
      <c r="VQP99" s="731"/>
      <c r="VQQ99" s="731"/>
      <c r="VQR99" s="731"/>
      <c r="VQS99" s="731"/>
      <c r="VQT99" s="731"/>
      <c r="VQU99" s="731"/>
      <c r="VQV99" s="731"/>
      <c r="VQW99" s="731"/>
      <c r="VQX99" s="731"/>
      <c r="VQY99" s="731"/>
      <c r="VQZ99" s="731"/>
      <c r="VRA99" s="731"/>
      <c r="VRB99" s="731"/>
      <c r="VRC99" s="731"/>
      <c r="VRD99" s="731"/>
      <c r="VRE99" s="731"/>
      <c r="VRF99" s="731"/>
      <c r="VRG99" s="731"/>
      <c r="VRH99" s="731"/>
      <c r="VRI99" s="731"/>
      <c r="VRJ99" s="731"/>
      <c r="VRK99" s="731"/>
      <c r="VRL99" s="731"/>
      <c r="VRM99" s="731"/>
      <c r="VRN99" s="731"/>
      <c r="VRO99" s="731"/>
      <c r="VRP99" s="731"/>
      <c r="VRQ99" s="731"/>
      <c r="VRR99" s="731"/>
      <c r="VRS99" s="731"/>
      <c r="VRT99" s="731"/>
      <c r="VRU99" s="731"/>
      <c r="VRV99" s="731"/>
      <c r="VRW99" s="731"/>
      <c r="VRX99" s="731"/>
      <c r="VRY99" s="731"/>
      <c r="VRZ99" s="731"/>
      <c r="VSA99" s="731"/>
      <c r="VSB99" s="731"/>
      <c r="VSC99" s="731"/>
      <c r="VSD99" s="731"/>
      <c r="VSE99" s="731"/>
      <c r="VSF99" s="731"/>
      <c r="VSG99" s="731"/>
      <c r="VSH99" s="731"/>
      <c r="VSI99" s="731"/>
      <c r="VSJ99" s="731"/>
      <c r="VSK99" s="731"/>
      <c r="VSL99" s="731"/>
      <c r="VSM99" s="731"/>
      <c r="VSN99" s="731"/>
      <c r="VSO99" s="731"/>
      <c r="VSP99" s="731"/>
      <c r="VSQ99" s="731"/>
      <c r="VSR99" s="731"/>
      <c r="VSS99" s="731"/>
      <c r="VST99" s="731"/>
      <c r="VSU99" s="731"/>
      <c r="VSV99" s="731"/>
      <c r="VSW99" s="731"/>
      <c r="VSX99" s="731"/>
      <c r="VSY99" s="731"/>
      <c r="VSZ99" s="731"/>
      <c r="VTA99" s="731"/>
      <c r="VTB99" s="731"/>
      <c r="VTC99" s="731"/>
      <c r="VTD99" s="731"/>
      <c r="VTE99" s="731"/>
      <c r="VTF99" s="731"/>
      <c r="VTG99" s="731"/>
      <c r="VTH99" s="731"/>
      <c r="VTI99" s="731"/>
      <c r="VTJ99" s="731"/>
      <c r="VTK99" s="731"/>
      <c r="VTL99" s="731"/>
      <c r="VTM99" s="731"/>
      <c r="VTN99" s="731"/>
      <c r="VTO99" s="731"/>
      <c r="VTP99" s="731"/>
      <c r="VTQ99" s="731"/>
      <c r="VTR99" s="731"/>
      <c r="VTS99" s="731"/>
      <c r="VTT99" s="731"/>
      <c r="VTU99" s="731"/>
      <c r="VTV99" s="731"/>
      <c r="VTW99" s="731"/>
      <c r="VTX99" s="731"/>
      <c r="VTY99" s="731"/>
      <c r="VTZ99" s="731"/>
      <c r="VUA99" s="731"/>
      <c r="VUB99" s="731"/>
      <c r="VUC99" s="731"/>
      <c r="VUD99" s="731"/>
      <c r="VUE99" s="731"/>
      <c r="VUF99" s="731"/>
      <c r="VUG99" s="731"/>
      <c r="VUH99" s="731"/>
      <c r="VUI99" s="731"/>
      <c r="VUJ99" s="731"/>
      <c r="VUK99" s="731"/>
      <c r="VUL99" s="731"/>
      <c r="VUM99" s="731"/>
      <c r="VUN99" s="731"/>
      <c r="VUO99" s="731"/>
      <c r="VUP99" s="731"/>
      <c r="VUQ99" s="731"/>
      <c r="VUR99" s="731"/>
      <c r="VUS99" s="731"/>
      <c r="VUT99" s="731"/>
      <c r="VUU99" s="731"/>
      <c r="VUV99" s="731"/>
      <c r="VUW99" s="731"/>
      <c r="VUX99" s="731"/>
      <c r="VUY99" s="731"/>
      <c r="VUZ99" s="731"/>
      <c r="VVA99" s="731"/>
      <c r="VVB99" s="731"/>
      <c r="VVC99" s="731"/>
      <c r="VVD99" s="731"/>
      <c r="VVE99" s="731"/>
      <c r="VVF99" s="731"/>
      <c r="VVG99" s="731"/>
      <c r="VVH99" s="731"/>
      <c r="VVI99" s="731"/>
      <c r="VVJ99" s="731"/>
      <c r="VVK99" s="731"/>
      <c r="VVL99" s="731"/>
      <c r="VVM99" s="731"/>
      <c r="VVN99" s="731"/>
      <c r="VVO99" s="731"/>
      <c r="VVP99" s="731"/>
      <c r="VVQ99" s="731"/>
      <c r="VVR99" s="731"/>
      <c r="VVS99" s="731"/>
      <c r="VVT99" s="731"/>
      <c r="VVU99" s="731"/>
      <c r="VVV99" s="731"/>
      <c r="VVW99" s="731"/>
      <c r="VVX99" s="731"/>
      <c r="VVY99" s="731"/>
      <c r="VVZ99" s="731"/>
      <c r="VWA99" s="731"/>
      <c r="VWB99" s="731"/>
      <c r="VWC99" s="731"/>
      <c r="VWD99" s="731"/>
      <c r="VWE99" s="731"/>
      <c r="VWF99" s="731"/>
      <c r="VWG99" s="731"/>
      <c r="VWH99" s="731"/>
      <c r="VWI99" s="731"/>
      <c r="VWJ99" s="731"/>
      <c r="VWK99" s="731"/>
      <c r="VWL99" s="731"/>
      <c r="VWM99" s="731"/>
      <c r="VWN99" s="731"/>
      <c r="VWO99" s="731"/>
      <c r="VWP99" s="731"/>
      <c r="VWQ99" s="731"/>
      <c r="VWR99" s="731"/>
      <c r="VWS99" s="731"/>
      <c r="VWT99" s="731"/>
      <c r="VWU99" s="731"/>
      <c r="VWV99" s="731"/>
      <c r="VWW99" s="731"/>
      <c r="VWX99" s="731"/>
      <c r="VWY99" s="731"/>
      <c r="VWZ99" s="731"/>
      <c r="VXA99" s="731"/>
      <c r="VXB99" s="731"/>
      <c r="VXC99" s="731"/>
      <c r="VXD99" s="731"/>
      <c r="VXE99" s="731"/>
      <c r="VXF99" s="731"/>
      <c r="VXG99" s="731"/>
      <c r="VXH99" s="731"/>
      <c r="VXI99" s="731"/>
      <c r="VXJ99" s="731"/>
      <c r="VXK99" s="731"/>
      <c r="VXL99" s="731"/>
      <c r="VXM99" s="731"/>
      <c r="VXN99" s="731"/>
      <c r="VXO99" s="731"/>
      <c r="VXP99" s="731"/>
      <c r="VXQ99" s="731"/>
      <c r="VXR99" s="731"/>
      <c r="VXS99" s="731"/>
      <c r="VXT99" s="731"/>
      <c r="VXU99" s="731"/>
      <c r="VXV99" s="731"/>
      <c r="VXW99" s="731"/>
      <c r="VXX99" s="731"/>
      <c r="VXY99" s="731"/>
      <c r="VXZ99" s="731"/>
      <c r="VYA99" s="731"/>
      <c r="VYB99" s="731"/>
      <c r="VYC99" s="731"/>
      <c r="VYD99" s="731"/>
      <c r="VYE99" s="731"/>
      <c r="VYF99" s="731"/>
      <c r="VYG99" s="731"/>
      <c r="VYH99" s="731"/>
      <c r="VYI99" s="731"/>
      <c r="VYJ99" s="731"/>
      <c r="VYK99" s="731"/>
      <c r="VYL99" s="731"/>
      <c r="VYM99" s="731"/>
      <c r="VYN99" s="731"/>
      <c r="VYO99" s="731"/>
      <c r="VYP99" s="731"/>
      <c r="VYQ99" s="731"/>
      <c r="VYR99" s="731"/>
      <c r="VYS99" s="731"/>
      <c r="VYT99" s="731"/>
      <c r="VYU99" s="731"/>
      <c r="VYV99" s="731"/>
      <c r="VYW99" s="731"/>
      <c r="VYX99" s="731"/>
      <c r="VYY99" s="731"/>
      <c r="VYZ99" s="731"/>
      <c r="VZA99" s="731"/>
      <c r="VZB99" s="731"/>
      <c r="VZC99" s="731"/>
      <c r="VZD99" s="731"/>
      <c r="VZE99" s="731"/>
      <c r="VZF99" s="731"/>
      <c r="VZG99" s="731"/>
      <c r="VZH99" s="731"/>
      <c r="VZI99" s="731"/>
      <c r="VZJ99" s="731"/>
      <c r="VZK99" s="731"/>
      <c r="VZL99" s="731"/>
      <c r="VZM99" s="731"/>
      <c r="VZN99" s="731"/>
      <c r="VZO99" s="731"/>
      <c r="VZP99" s="731"/>
      <c r="VZQ99" s="731"/>
      <c r="VZR99" s="731"/>
      <c r="VZS99" s="731"/>
      <c r="VZT99" s="731"/>
      <c r="VZU99" s="731"/>
      <c r="VZV99" s="731"/>
      <c r="VZW99" s="731"/>
      <c r="VZX99" s="731"/>
      <c r="VZY99" s="731"/>
      <c r="VZZ99" s="731"/>
      <c r="WAA99" s="731"/>
      <c r="WAB99" s="731"/>
      <c r="WAC99" s="731"/>
      <c r="WAD99" s="731"/>
      <c r="WAE99" s="731"/>
      <c r="WAF99" s="731"/>
      <c r="WAG99" s="731"/>
      <c r="WAH99" s="731"/>
      <c r="WAI99" s="731"/>
      <c r="WAJ99" s="731"/>
      <c r="WAK99" s="731"/>
      <c r="WAL99" s="731"/>
      <c r="WAM99" s="731"/>
      <c r="WAN99" s="731"/>
      <c r="WAO99" s="731"/>
      <c r="WAP99" s="731"/>
      <c r="WAQ99" s="731"/>
      <c r="WAR99" s="731"/>
      <c r="WAS99" s="731"/>
      <c r="WAT99" s="731"/>
      <c r="WAU99" s="731"/>
      <c r="WAV99" s="731"/>
      <c r="WAW99" s="731"/>
      <c r="WAX99" s="731"/>
      <c r="WAY99" s="731"/>
      <c r="WAZ99" s="731"/>
      <c r="WBA99" s="731"/>
      <c r="WBB99" s="731"/>
      <c r="WBC99" s="731"/>
      <c r="WBD99" s="731"/>
      <c r="WBE99" s="731"/>
      <c r="WBF99" s="731"/>
      <c r="WBG99" s="731"/>
      <c r="WBH99" s="731"/>
      <c r="WBI99" s="731"/>
      <c r="WBJ99" s="731"/>
      <c r="WBK99" s="731"/>
      <c r="WBL99" s="731"/>
      <c r="WBM99" s="731"/>
      <c r="WBN99" s="731"/>
      <c r="WBO99" s="731"/>
      <c r="WBP99" s="731"/>
      <c r="WBQ99" s="731"/>
      <c r="WBR99" s="731"/>
      <c r="WBS99" s="731"/>
      <c r="WBT99" s="731"/>
      <c r="WBU99" s="731"/>
      <c r="WBV99" s="731"/>
      <c r="WBW99" s="731"/>
      <c r="WBX99" s="731"/>
      <c r="WBY99" s="731"/>
      <c r="WBZ99" s="731"/>
      <c r="WCA99" s="731"/>
      <c r="WCB99" s="731"/>
      <c r="WCC99" s="731"/>
      <c r="WCD99" s="731"/>
      <c r="WCE99" s="731"/>
      <c r="WCF99" s="731"/>
      <c r="WCG99" s="731"/>
      <c r="WCH99" s="731"/>
      <c r="WCI99" s="731"/>
      <c r="WCJ99" s="731"/>
      <c r="WCK99" s="731"/>
      <c r="WCL99" s="731"/>
      <c r="WCM99" s="731"/>
      <c r="WCN99" s="731"/>
      <c r="WCO99" s="731"/>
      <c r="WCP99" s="731"/>
      <c r="WCQ99" s="731"/>
      <c r="WCR99" s="731"/>
      <c r="WCS99" s="731"/>
      <c r="WCT99" s="731"/>
      <c r="WCU99" s="731"/>
      <c r="WCV99" s="731"/>
      <c r="WCW99" s="731"/>
      <c r="WCX99" s="731"/>
      <c r="WCY99" s="731"/>
      <c r="WCZ99" s="731"/>
      <c r="WDA99" s="731"/>
      <c r="WDB99" s="731"/>
      <c r="WDC99" s="731"/>
      <c r="WDD99" s="731"/>
      <c r="WDE99" s="731"/>
      <c r="WDF99" s="731"/>
      <c r="WDG99" s="731"/>
      <c r="WDH99" s="731"/>
      <c r="WDI99" s="731"/>
      <c r="WDJ99" s="731"/>
      <c r="WDK99" s="731"/>
      <c r="WDL99" s="731"/>
      <c r="WDM99" s="731"/>
      <c r="WDN99" s="731"/>
      <c r="WDO99" s="731"/>
      <c r="WDP99" s="731"/>
      <c r="WDQ99" s="731"/>
      <c r="WDR99" s="731"/>
      <c r="WDS99" s="731"/>
      <c r="WDT99" s="731"/>
      <c r="WDU99" s="731"/>
      <c r="WDV99" s="731"/>
      <c r="WDW99" s="731"/>
      <c r="WDX99" s="731"/>
      <c r="WDY99" s="731"/>
      <c r="WDZ99" s="731"/>
      <c r="WEA99" s="731"/>
      <c r="WEB99" s="731"/>
      <c r="WEC99" s="731"/>
      <c r="WED99" s="731"/>
      <c r="WEE99" s="731"/>
      <c r="WEF99" s="731"/>
      <c r="WEG99" s="731"/>
      <c r="WEH99" s="731"/>
      <c r="WEI99" s="731"/>
      <c r="WEJ99" s="731"/>
      <c r="WEK99" s="731"/>
      <c r="WEL99" s="731"/>
      <c r="WEM99" s="731"/>
      <c r="WEN99" s="731"/>
      <c r="WEO99" s="731"/>
      <c r="WEP99" s="731"/>
      <c r="WEQ99" s="731"/>
      <c r="WER99" s="731"/>
      <c r="WES99" s="731"/>
      <c r="WET99" s="731"/>
      <c r="WEU99" s="731"/>
      <c r="WEV99" s="731"/>
      <c r="WEW99" s="731"/>
      <c r="WEX99" s="731"/>
      <c r="WEY99" s="731"/>
      <c r="WEZ99" s="731"/>
      <c r="WFA99" s="731"/>
      <c r="WFB99" s="731"/>
      <c r="WFC99" s="731"/>
      <c r="WFD99" s="731"/>
      <c r="WFE99" s="731"/>
      <c r="WFF99" s="731"/>
      <c r="WFG99" s="731"/>
      <c r="WFH99" s="731"/>
      <c r="WFI99" s="731"/>
      <c r="WFJ99" s="731"/>
      <c r="WFK99" s="731"/>
      <c r="WFL99" s="731"/>
      <c r="WFM99" s="731"/>
      <c r="WFN99" s="731"/>
      <c r="WFO99" s="731"/>
      <c r="WFP99" s="731"/>
      <c r="WFQ99" s="731"/>
      <c r="WFR99" s="731"/>
      <c r="WFS99" s="731"/>
      <c r="WFT99" s="731"/>
      <c r="WFU99" s="731"/>
      <c r="WFV99" s="731"/>
      <c r="WFW99" s="731"/>
      <c r="WFX99" s="731"/>
      <c r="WFY99" s="731"/>
      <c r="WFZ99" s="731"/>
      <c r="WGA99" s="731"/>
      <c r="WGB99" s="731"/>
      <c r="WGC99" s="731"/>
      <c r="WGD99" s="731"/>
      <c r="WGE99" s="731"/>
      <c r="WGF99" s="731"/>
      <c r="WGG99" s="731"/>
      <c r="WGH99" s="731"/>
      <c r="WGI99" s="731"/>
      <c r="WGJ99" s="731"/>
      <c r="WGK99" s="731"/>
      <c r="WGL99" s="731"/>
      <c r="WGM99" s="731"/>
      <c r="WGN99" s="731"/>
      <c r="WGO99" s="731"/>
      <c r="WGP99" s="731"/>
      <c r="WGQ99" s="731"/>
      <c r="WGR99" s="731"/>
      <c r="WGS99" s="731"/>
      <c r="WGT99" s="731"/>
      <c r="WGU99" s="731"/>
      <c r="WGV99" s="731"/>
      <c r="WGW99" s="731"/>
      <c r="WGX99" s="731"/>
      <c r="WGY99" s="731"/>
      <c r="WGZ99" s="731"/>
      <c r="WHA99" s="731"/>
      <c r="WHB99" s="731"/>
      <c r="WHC99" s="731"/>
      <c r="WHD99" s="731"/>
      <c r="WHE99" s="731"/>
      <c r="WHF99" s="731"/>
      <c r="WHG99" s="731"/>
      <c r="WHH99" s="731"/>
      <c r="WHI99" s="731"/>
      <c r="WHJ99" s="731"/>
      <c r="WHK99" s="731"/>
      <c r="WHL99" s="731"/>
      <c r="WHM99" s="731"/>
      <c r="WHN99" s="731"/>
      <c r="WHO99" s="731"/>
      <c r="WHP99" s="731"/>
      <c r="WHQ99" s="731"/>
      <c r="WHR99" s="731"/>
      <c r="WHS99" s="731"/>
      <c r="WHT99" s="731"/>
      <c r="WHU99" s="731"/>
      <c r="WHV99" s="731"/>
      <c r="WHW99" s="731"/>
      <c r="WHX99" s="731"/>
      <c r="WHY99" s="731"/>
      <c r="WHZ99" s="731"/>
      <c r="WIA99" s="731"/>
      <c r="WIB99" s="731"/>
      <c r="WIC99" s="731"/>
      <c r="WID99" s="731"/>
      <c r="WIE99" s="731"/>
      <c r="WIF99" s="731"/>
      <c r="WIG99" s="731"/>
      <c r="WIH99" s="731"/>
      <c r="WII99" s="731"/>
      <c r="WIJ99" s="731"/>
      <c r="WIK99" s="731"/>
      <c r="WIL99" s="731"/>
      <c r="WIM99" s="731"/>
      <c r="WIN99" s="731"/>
      <c r="WIO99" s="731"/>
      <c r="WIP99" s="731"/>
      <c r="WIQ99" s="731"/>
      <c r="WIR99" s="731"/>
      <c r="WIS99" s="731"/>
      <c r="WIT99" s="731"/>
      <c r="WIU99" s="731"/>
      <c r="WIV99" s="731"/>
      <c r="WIW99" s="731"/>
      <c r="WIX99" s="731"/>
      <c r="WIY99" s="731"/>
      <c r="WIZ99" s="731"/>
      <c r="WJA99" s="731"/>
      <c r="WJB99" s="731"/>
      <c r="WJC99" s="731"/>
      <c r="WJD99" s="731"/>
      <c r="WJE99" s="731"/>
      <c r="WJF99" s="731"/>
      <c r="WJG99" s="731"/>
      <c r="WJH99" s="731"/>
      <c r="WJI99" s="731"/>
      <c r="WJJ99" s="731"/>
      <c r="WJK99" s="731"/>
      <c r="WJL99" s="731"/>
      <c r="WJM99" s="731"/>
      <c r="WJN99" s="731"/>
      <c r="WJO99" s="731"/>
      <c r="WJP99" s="731"/>
      <c r="WJQ99" s="731"/>
      <c r="WJR99" s="731"/>
      <c r="WJS99" s="731"/>
      <c r="WJT99" s="731"/>
      <c r="WJU99" s="731"/>
      <c r="WJV99" s="731"/>
      <c r="WJW99" s="731"/>
      <c r="WJX99" s="731"/>
      <c r="WJY99" s="731"/>
      <c r="WJZ99" s="731"/>
      <c r="WKA99" s="731"/>
      <c r="WKB99" s="731"/>
      <c r="WKC99" s="731"/>
      <c r="WKD99" s="731"/>
      <c r="WKE99" s="731"/>
      <c r="WKF99" s="731"/>
      <c r="WKG99" s="731"/>
      <c r="WKH99" s="731"/>
      <c r="WKI99" s="731"/>
      <c r="WKJ99" s="731"/>
      <c r="WKK99" s="731"/>
      <c r="WKL99" s="731"/>
      <c r="WKM99" s="731"/>
      <c r="WKN99" s="731"/>
      <c r="WKO99" s="731"/>
      <c r="WKP99" s="731"/>
      <c r="WKQ99" s="731"/>
      <c r="WKR99" s="731"/>
      <c r="WKS99" s="731"/>
      <c r="WKT99" s="731"/>
      <c r="WKU99" s="731"/>
      <c r="WKV99" s="731"/>
      <c r="WKW99" s="731"/>
      <c r="WKX99" s="731"/>
      <c r="WKY99" s="731"/>
      <c r="WKZ99" s="731"/>
      <c r="WLA99" s="731"/>
      <c r="WLB99" s="731"/>
      <c r="WLC99" s="731"/>
      <c r="WLD99" s="731"/>
      <c r="WLE99" s="731"/>
      <c r="WLF99" s="731"/>
      <c r="WLG99" s="731"/>
      <c r="WLH99" s="731"/>
      <c r="WLI99" s="731"/>
      <c r="WLJ99" s="731"/>
      <c r="WLK99" s="731"/>
      <c r="WLL99" s="731"/>
      <c r="WLM99" s="731"/>
      <c r="WLN99" s="731"/>
      <c r="WLO99" s="731"/>
      <c r="WLP99" s="731"/>
      <c r="WLQ99" s="731"/>
      <c r="WLR99" s="731"/>
      <c r="WLS99" s="731"/>
      <c r="WLT99" s="731"/>
      <c r="WLU99" s="731"/>
      <c r="WLV99" s="731"/>
      <c r="WLW99" s="731"/>
      <c r="WLX99" s="731"/>
      <c r="WLY99" s="731"/>
      <c r="WLZ99" s="731"/>
      <c r="WMA99" s="731"/>
      <c r="WMB99" s="731"/>
      <c r="WMC99" s="731"/>
      <c r="WMD99" s="731"/>
      <c r="WME99" s="731"/>
      <c r="WMF99" s="731"/>
      <c r="WMG99" s="731"/>
      <c r="WMH99" s="731"/>
      <c r="WMI99" s="731"/>
      <c r="WMJ99" s="731"/>
      <c r="WMK99" s="731"/>
      <c r="WML99" s="731"/>
      <c r="WMM99" s="731"/>
      <c r="WMN99" s="731"/>
      <c r="WMO99" s="731"/>
      <c r="WMP99" s="731"/>
      <c r="WMQ99" s="731"/>
      <c r="WMR99" s="731"/>
      <c r="WMS99" s="731"/>
      <c r="WMT99" s="731"/>
      <c r="WMU99" s="731"/>
      <c r="WMV99" s="731"/>
      <c r="WMW99" s="731"/>
      <c r="WMX99" s="731"/>
      <c r="WMY99" s="731"/>
      <c r="WMZ99" s="731"/>
      <c r="WNA99" s="731"/>
      <c r="WNB99" s="731"/>
      <c r="WNC99" s="731"/>
      <c r="WND99" s="731"/>
      <c r="WNE99" s="731"/>
      <c r="WNF99" s="731"/>
      <c r="WNG99" s="731"/>
      <c r="WNH99" s="731"/>
      <c r="WNI99" s="731"/>
      <c r="WNJ99" s="731"/>
      <c r="WNK99" s="731"/>
      <c r="WNL99" s="731"/>
      <c r="WNM99" s="731"/>
      <c r="WNN99" s="731"/>
      <c r="WNO99" s="731"/>
      <c r="WNP99" s="731"/>
      <c r="WNQ99" s="731"/>
      <c r="WNR99" s="731"/>
      <c r="WNS99" s="731"/>
      <c r="WNT99" s="731"/>
      <c r="WNU99" s="731"/>
      <c r="WNV99" s="731"/>
      <c r="WNW99" s="731"/>
      <c r="WNX99" s="731"/>
      <c r="WNY99" s="731"/>
      <c r="WNZ99" s="731"/>
      <c r="WOA99" s="731"/>
      <c r="WOB99" s="731"/>
      <c r="WOC99" s="731"/>
      <c r="WOD99" s="731"/>
      <c r="WOE99" s="731"/>
      <c r="WOF99" s="731"/>
      <c r="WOG99" s="731"/>
      <c r="WOH99" s="731"/>
      <c r="WOI99" s="731"/>
      <c r="WOJ99" s="731"/>
      <c r="WOK99" s="731"/>
      <c r="WOL99" s="731"/>
      <c r="WOM99" s="731"/>
      <c r="WON99" s="731"/>
      <c r="WOO99" s="731"/>
      <c r="WOP99" s="731"/>
      <c r="WOQ99" s="731"/>
      <c r="WOR99" s="731"/>
      <c r="WOS99" s="731"/>
      <c r="WOT99" s="731"/>
      <c r="WOU99" s="731"/>
      <c r="WOV99" s="731"/>
      <c r="WOW99" s="731"/>
      <c r="WOX99" s="731"/>
      <c r="WOY99" s="731"/>
      <c r="WOZ99" s="731"/>
      <c r="WPA99" s="731"/>
      <c r="WPB99" s="731"/>
      <c r="WPC99" s="731"/>
      <c r="WPD99" s="731"/>
      <c r="WPE99" s="731"/>
      <c r="WPF99" s="731"/>
      <c r="WPG99" s="731"/>
      <c r="WPH99" s="731"/>
      <c r="WPI99" s="731"/>
      <c r="WPJ99" s="731"/>
      <c r="WPK99" s="731"/>
      <c r="WPL99" s="731"/>
      <c r="WPM99" s="731"/>
      <c r="WPN99" s="731"/>
      <c r="WPO99" s="731"/>
      <c r="WPP99" s="731"/>
      <c r="WPQ99" s="731"/>
      <c r="WPR99" s="731"/>
      <c r="WPS99" s="731"/>
      <c r="WPT99" s="731"/>
      <c r="WPU99" s="731"/>
      <c r="WPV99" s="731"/>
      <c r="WPW99" s="731"/>
      <c r="WPX99" s="731"/>
      <c r="WPY99" s="731"/>
      <c r="WPZ99" s="731"/>
      <c r="WQA99" s="731"/>
      <c r="WQB99" s="731"/>
      <c r="WQC99" s="731"/>
      <c r="WQD99" s="731"/>
      <c r="WQE99" s="731"/>
      <c r="WQF99" s="731"/>
      <c r="WQG99" s="731"/>
      <c r="WQH99" s="731"/>
      <c r="WQI99" s="731"/>
      <c r="WQJ99" s="731"/>
      <c r="WQK99" s="731"/>
      <c r="WQL99" s="731"/>
      <c r="WQM99" s="731"/>
      <c r="WQN99" s="731"/>
      <c r="WQO99" s="731"/>
      <c r="WQP99" s="731"/>
      <c r="WQQ99" s="731"/>
      <c r="WQR99" s="731"/>
      <c r="WQS99" s="731"/>
      <c r="WQT99" s="731"/>
      <c r="WQU99" s="731"/>
      <c r="WQV99" s="731"/>
      <c r="WQW99" s="731"/>
      <c r="WQX99" s="731"/>
      <c r="WQY99" s="731"/>
      <c r="WQZ99" s="731"/>
      <c r="WRA99" s="731"/>
      <c r="WRB99" s="731"/>
      <c r="WRC99" s="731"/>
      <c r="WRD99" s="731"/>
      <c r="WRE99" s="731"/>
      <c r="WRF99" s="731"/>
      <c r="WRG99" s="731"/>
      <c r="WRH99" s="731"/>
      <c r="WRI99" s="731"/>
      <c r="WRJ99" s="731"/>
      <c r="WRK99" s="731"/>
      <c r="WRL99" s="731"/>
      <c r="WRM99" s="731"/>
      <c r="WRN99" s="731"/>
      <c r="WRO99" s="731"/>
      <c r="WRP99" s="731"/>
      <c r="WRQ99" s="731"/>
      <c r="WRR99" s="731"/>
      <c r="WRS99" s="731"/>
      <c r="WRT99" s="731"/>
      <c r="WRU99" s="731"/>
      <c r="WRV99" s="731"/>
      <c r="WRW99" s="731"/>
      <c r="WRX99" s="731"/>
      <c r="WRY99" s="731"/>
      <c r="WRZ99" s="731"/>
      <c r="WSA99" s="731"/>
      <c r="WSB99" s="731"/>
      <c r="WSC99" s="731"/>
      <c r="WSD99" s="731"/>
      <c r="WSE99" s="731"/>
      <c r="WSF99" s="731"/>
      <c r="WSG99" s="731"/>
      <c r="WSH99" s="731"/>
      <c r="WSI99" s="731"/>
      <c r="WSJ99" s="731"/>
      <c r="WSK99" s="731"/>
      <c r="WSL99" s="731"/>
      <c r="WSM99" s="731"/>
      <c r="WSN99" s="731"/>
      <c r="WSO99" s="731"/>
      <c r="WSP99" s="731"/>
      <c r="WSQ99" s="731"/>
      <c r="WSR99" s="731"/>
      <c r="WSS99" s="731"/>
      <c r="WST99" s="731"/>
      <c r="WSU99" s="731"/>
      <c r="WSV99" s="731"/>
      <c r="WSW99" s="731"/>
      <c r="WSX99" s="731"/>
      <c r="WSY99" s="731"/>
      <c r="WSZ99" s="731"/>
      <c r="WTA99" s="731"/>
      <c r="WTB99" s="731"/>
      <c r="WTC99" s="731"/>
      <c r="WTD99" s="731"/>
      <c r="WTE99" s="731"/>
      <c r="WTF99" s="731"/>
      <c r="WTG99" s="731"/>
      <c r="WTH99" s="731"/>
      <c r="WTI99" s="731"/>
      <c r="WTJ99" s="731"/>
      <c r="WTK99" s="731"/>
      <c r="WTL99" s="731"/>
      <c r="WTM99" s="731"/>
      <c r="WTN99" s="731"/>
      <c r="WTO99" s="731"/>
      <c r="WTP99" s="731"/>
      <c r="WTQ99" s="731"/>
      <c r="WTR99" s="731"/>
      <c r="WTS99" s="731"/>
      <c r="WTT99" s="731"/>
      <c r="WTU99" s="731"/>
      <c r="WTV99" s="731"/>
      <c r="WTW99" s="731"/>
      <c r="WTX99" s="731"/>
      <c r="WTY99" s="731"/>
      <c r="WTZ99" s="731"/>
      <c r="WUA99" s="731"/>
      <c r="WUB99" s="731"/>
      <c r="WUC99" s="731"/>
      <c r="WUD99" s="731"/>
      <c r="WUE99" s="731"/>
      <c r="WUF99" s="731"/>
      <c r="WUG99" s="731"/>
      <c r="WUH99" s="731"/>
      <c r="WUI99" s="731"/>
      <c r="WUJ99" s="731"/>
      <c r="WUK99" s="731"/>
      <c r="WUL99" s="731"/>
      <c r="WUM99" s="731"/>
      <c r="WUN99" s="731"/>
      <c r="WUO99" s="731"/>
      <c r="WUP99" s="731"/>
      <c r="WUQ99" s="731"/>
      <c r="WUR99" s="731"/>
      <c r="WUS99" s="731"/>
      <c r="WUT99" s="731"/>
      <c r="WUU99" s="731"/>
      <c r="WUV99" s="731"/>
      <c r="WUW99" s="731"/>
      <c r="WUX99" s="731"/>
      <c r="WUY99" s="731"/>
      <c r="WUZ99" s="731"/>
      <c r="WVA99" s="731"/>
      <c r="WVB99" s="731"/>
      <c r="WVC99" s="731"/>
      <c r="WVD99" s="731"/>
      <c r="WVE99" s="731"/>
      <c r="WVF99" s="731"/>
      <c r="WVG99" s="731"/>
      <c r="WVH99" s="731"/>
      <c r="WVI99" s="731"/>
      <c r="WVJ99" s="731"/>
      <c r="WVK99" s="731"/>
      <c r="WVL99" s="731"/>
      <c r="WVM99" s="731"/>
      <c r="WVN99" s="731"/>
      <c r="WVO99" s="731"/>
      <c r="WVP99" s="731"/>
      <c r="WVQ99" s="731"/>
      <c r="WVR99" s="731"/>
      <c r="WVS99" s="731"/>
      <c r="WVT99" s="731"/>
      <c r="WVU99" s="731"/>
      <c r="WVV99" s="731"/>
      <c r="WVW99" s="731"/>
      <c r="WVX99" s="731"/>
      <c r="WVY99" s="731"/>
      <c r="WVZ99" s="731"/>
      <c r="WWA99" s="731"/>
      <c r="WWB99" s="731"/>
      <c r="WWC99" s="731"/>
      <c r="WWD99" s="731"/>
      <c r="WWE99" s="731"/>
      <c r="WWF99" s="731"/>
      <c r="WWG99" s="731"/>
      <c r="WWH99" s="731"/>
      <c r="WWI99" s="731"/>
      <c r="WWJ99" s="731"/>
      <c r="WWK99" s="731"/>
      <c r="WWL99" s="731"/>
      <c r="WWM99" s="731"/>
      <c r="WWN99" s="731"/>
      <c r="WWO99" s="731"/>
      <c r="WWP99" s="731"/>
      <c r="WWQ99" s="731"/>
      <c r="WWR99" s="731"/>
      <c r="WWS99" s="731"/>
      <c r="WWT99" s="731"/>
      <c r="WWU99" s="731"/>
      <c r="WWV99" s="731"/>
      <c r="WWW99" s="731"/>
      <c r="WWX99" s="731"/>
      <c r="WWY99" s="731"/>
      <c r="WWZ99" s="731"/>
      <c r="WXA99" s="731"/>
      <c r="WXB99" s="731"/>
      <c r="WXC99" s="731"/>
      <c r="WXD99" s="731"/>
      <c r="WXE99" s="731"/>
      <c r="WXF99" s="731"/>
      <c r="WXG99" s="731"/>
      <c r="WXH99" s="731"/>
      <c r="WXI99" s="731"/>
      <c r="WXJ99" s="731"/>
      <c r="WXK99" s="731"/>
      <c r="WXL99" s="731"/>
      <c r="WXM99" s="731"/>
      <c r="WXN99" s="731"/>
      <c r="WXO99" s="731"/>
      <c r="WXP99" s="731"/>
      <c r="WXQ99" s="731"/>
      <c r="WXR99" s="731"/>
      <c r="WXS99" s="731"/>
      <c r="WXT99" s="731"/>
      <c r="WXU99" s="731"/>
      <c r="WXV99" s="731"/>
      <c r="WXW99" s="731"/>
      <c r="WXX99" s="731"/>
      <c r="WXY99" s="731"/>
      <c r="WXZ99" s="731"/>
      <c r="WYA99" s="731"/>
      <c r="WYB99" s="731"/>
      <c r="WYC99" s="731"/>
      <c r="WYD99" s="731"/>
      <c r="WYE99" s="731"/>
      <c r="WYF99" s="731"/>
      <c r="WYG99" s="731"/>
      <c r="WYH99" s="731"/>
      <c r="WYI99" s="731"/>
      <c r="WYJ99" s="731"/>
      <c r="WYK99" s="731"/>
      <c r="WYL99" s="731"/>
      <c r="WYM99" s="731"/>
      <c r="WYN99" s="731"/>
      <c r="WYO99" s="731"/>
      <c r="WYP99" s="731"/>
      <c r="WYQ99" s="731"/>
      <c r="WYR99" s="731"/>
      <c r="WYS99" s="731"/>
      <c r="WYT99" s="731"/>
      <c r="WYU99" s="731"/>
      <c r="WYV99" s="731"/>
      <c r="WYW99" s="731"/>
      <c r="WYX99" s="731"/>
      <c r="WYY99" s="731"/>
      <c r="WYZ99" s="731"/>
      <c r="WZA99" s="731"/>
      <c r="WZB99" s="731"/>
      <c r="WZC99" s="731"/>
      <c r="WZD99" s="731"/>
      <c r="WZE99" s="731"/>
      <c r="WZF99" s="731"/>
      <c r="WZG99" s="731"/>
      <c r="WZH99" s="731"/>
      <c r="WZI99" s="731"/>
      <c r="WZJ99" s="731"/>
      <c r="WZK99" s="731"/>
      <c r="WZL99" s="731"/>
      <c r="WZM99" s="731"/>
      <c r="WZN99" s="731"/>
      <c r="WZO99" s="731"/>
      <c r="WZP99" s="731"/>
      <c r="WZQ99" s="731"/>
      <c r="WZR99" s="731"/>
      <c r="WZS99" s="731"/>
      <c r="WZT99" s="731"/>
      <c r="WZU99" s="731"/>
      <c r="WZV99" s="731"/>
      <c r="WZW99" s="731"/>
      <c r="WZX99" s="731"/>
      <c r="WZY99" s="731"/>
      <c r="WZZ99" s="731"/>
      <c r="XAA99" s="731"/>
      <c r="XAB99" s="731"/>
      <c r="XAC99" s="731"/>
      <c r="XAD99" s="731"/>
      <c r="XAE99" s="731"/>
      <c r="XAF99" s="731"/>
      <c r="XAG99" s="731"/>
      <c r="XAH99" s="731"/>
      <c r="XAI99" s="731"/>
      <c r="XAJ99" s="731"/>
      <c r="XAK99" s="731"/>
      <c r="XAL99" s="731"/>
      <c r="XAM99" s="731"/>
      <c r="XAN99" s="731"/>
      <c r="XAO99" s="731"/>
      <c r="XAP99" s="731"/>
      <c r="XAQ99" s="731"/>
      <c r="XAR99" s="731"/>
      <c r="XAS99" s="731"/>
      <c r="XAT99" s="731"/>
      <c r="XAU99" s="731"/>
      <c r="XAV99" s="731"/>
      <c r="XAW99" s="731"/>
      <c r="XAX99" s="731"/>
      <c r="XAY99" s="731"/>
      <c r="XAZ99" s="731"/>
      <c r="XBA99" s="731"/>
      <c r="XBB99" s="731"/>
      <c r="XBC99" s="731"/>
      <c r="XBD99" s="731"/>
      <c r="XBE99" s="731"/>
      <c r="XBF99" s="731"/>
      <c r="XBG99" s="731"/>
      <c r="XBH99" s="731"/>
      <c r="XBI99" s="731"/>
      <c r="XBJ99" s="731"/>
      <c r="XBK99" s="731"/>
      <c r="XBL99" s="731"/>
      <c r="XBM99" s="731"/>
      <c r="XBN99" s="731"/>
      <c r="XBO99" s="731"/>
      <c r="XBP99" s="731"/>
      <c r="XBQ99" s="731"/>
      <c r="XBR99" s="731"/>
      <c r="XBS99" s="731"/>
      <c r="XBT99" s="731"/>
      <c r="XBU99" s="731"/>
      <c r="XBV99" s="731"/>
      <c r="XBW99" s="731"/>
      <c r="XBX99" s="731"/>
      <c r="XBY99" s="731"/>
      <c r="XBZ99" s="731"/>
      <c r="XCA99" s="731"/>
      <c r="XCB99" s="731"/>
      <c r="XCC99" s="731"/>
      <c r="XCD99" s="731"/>
      <c r="XCE99" s="731"/>
      <c r="XCF99" s="731"/>
      <c r="XCG99" s="731"/>
      <c r="XCH99" s="731"/>
      <c r="XCI99" s="731"/>
      <c r="XCJ99" s="731"/>
      <c r="XCK99" s="731"/>
      <c r="XCL99" s="731"/>
      <c r="XCM99" s="731"/>
      <c r="XCN99" s="731"/>
      <c r="XCO99" s="731"/>
      <c r="XCP99" s="731"/>
      <c r="XCQ99" s="731"/>
      <c r="XCR99" s="731"/>
      <c r="XCS99" s="731"/>
      <c r="XCT99" s="731"/>
      <c r="XCU99" s="731"/>
      <c r="XCV99" s="731"/>
      <c r="XCW99" s="731"/>
      <c r="XCX99" s="731"/>
      <c r="XCY99" s="731"/>
      <c r="XCZ99" s="731"/>
      <c r="XDA99" s="731"/>
      <c r="XDB99" s="731"/>
      <c r="XDC99" s="731"/>
      <c r="XDD99" s="731"/>
      <c r="XDE99" s="731"/>
      <c r="XDF99" s="731"/>
      <c r="XDG99" s="731"/>
      <c r="XDH99" s="731"/>
      <c r="XDI99" s="731"/>
      <c r="XDJ99" s="731"/>
      <c r="XDK99" s="731"/>
      <c r="XDL99" s="731"/>
      <c r="XDM99" s="731"/>
      <c r="XDN99" s="731"/>
      <c r="XDO99" s="731"/>
      <c r="XDP99" s="731"/>
      <c r="XDQ99" s="731"/>
      <c r="XDR99" s="731"/>
      <c r="XDS99" s="731"/>
      <c r="XDT99" s="731"/>
      <c r="XDU99" s="731"/>
      <c r="XDV99" s="731"/>
      <c r="XDW99" s="731"/>
      <c r="XDX99" s="731"/>
      <c r="XDY99" s="731"/>
      <c r="XDZ99" s="731"/>
      <c r="XEA99" s="731"/>
      <c r="XEB99" s="731"/>
      <c r="XEC99" s="731"/>
      <c r="XED99" s="731"/>
      <c r="XEE99" s="731"/>
      <c r="XEF99" s="731"/>
      <c r="XEG99" s="731"/>
      <c r="XEH99" s="731"/>
      <c r="XEI99" s="731"/>
      <c r="XEJ99" s="731"/>
      <c r="XEK99" s="731"/>
      <c r="XEL99" s="731"/>
      <c r="XEM99" s="731"/>
      <c r="XEN99" s="731"/>
      <c r="XEO99" s="731"/>
      <c r="XEP99" s="731"/>
      <c r="XEQ99" s="731"/>
      <c r="XER99" s="731"/>
      <c r="XES99" s="731"/>
      <c r="XET99" s="731"/>
      <c r="XEU99" s="731"/>
      <c r="XEV99" s="731"/>
      <c r="XEW99" s="731"/>
      <c r="XEX99" s="731"/>
      <c r="XEY99" s="731"/>
      <c r="XEZ99" s="731"/>
      <c r="XFA99" s="731"/>
      <c r="XFB99" s="731"/>
      <c r="XFC99" s="731"/>
    </row>
    <row r="100" spans="1:16383" hidden="1" x14ac:dyDescent="0.25">
      <c r="A100" s="503" t="s">
        <v>1012</v>
      </c>
      <c r="B100" s="703">
        <v>52303</v>
      </c>
      <c r="C100" s="379">
        <v>43514</v>
      </c>
      <c r="D100" s="448" t="s">
        <v>828</v>
      </c>
      <c r="E100" s="676" t="s">
        <v>1302</v>
      </c>
      <c r="F100" s="448" t="s">
        <v>69</v>
      </c>
      <c r="G100" s="347" t="s">
        <v>959</v>
      </c>
      <c r="H100" s="451"/>
      <c r="I100" s="370">
        <v>3078.7</v>
      </c>
      <c r="K100" s="368">
        <v>43544</v>
      </c>
      <c r="L100" s="368">
        <v>43544</v>
      </c>
      <c r="M100" s="448" t="s">
        <v>27</v>
      </c>
      <c r="N100" s="451"/>
    </row>
    <row r="101" spans="1:16383" s="371" customFormat="1" ht="22.5" hidden="1" x14ac:dyDescent="0.25">
      <c r="A101" s="448"/>
      <c r="B101" s="448">
        <v>7896</v>
      </c>
      <c r="C101" s="379">
        <v>43523</v>
      </c>
      <c r="D101" s="448" t="s">
        <v>1303</v>
      </c>
      <c r="E101" s="676" t="s">
        <v>1304</v>
      </c>
      <c r="F101" s="448" t="s">
        <v>1305</v>
      </c>
      <c r="G101" s="347" t="s">
        <v>873</v>
      </c>
      <c r="H101" s="347"/>
      <c r="I101" s="449">
        <v>2612</v>
      </c>
      <c r="J101" s="697"/>
      <c r="K101" s="379">
        <v>43529</v>
      </c>
      <c r="L101" s="368">
        <v>43544</v>
      </c>
      <c r="M101" s="347" t="s">
        <v>27</v>
      </c>
      <c r="N101" s="347"/>
      <c r="O101" s="347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  <c r="AA101" s="366"/>
      <c r="AB101" s="366"/>
      <c r="AC101" s="366"/>
      <c r="AD101" s="366"/>
      <c r="AE101" s="366"/>
      <c r="AF101" s="366"/>
      <c r="AG101" s="366"/>
      <c r="AH101" s="366"/>
      <c r="AI101" s="366"/>
      <c r="AJ101" s="366"/>
      <c r="AK101" s="366"/>
      <c r="AL101" s="366"/>
      <c r="AM101" s="366"/>
      <c r="AN101" s="366"/>
      <c r="AO101" s="366"/>
      <c r="AP101" s="366"/>
      <c r="AQ101" s="366"/>
      <c r="AR101" s="366"/>
      <c r="AS101" s="366"/>
      <c r="AT101" s="366"/>
      <c r="AU101" s="366"/>
      <c r="AV101" s="366"/>
      <c r="AW101" s="366"/>
      <c r="AX101" s="366"/>
      <c r="AY101" s="366"/>
      <c r="AZ101" s="366"/>
      <c r="BA101" s="366"/>
      <c r="BB101" s="366"/>
      <c r="BC101" s="366"/>
      <c r="BD101" s="366"/>
      <c r="BE101" s="366"/>
      <c r="BF101" s="366"/>
      <c r="BG101" s="366"/>
      <c r="BH101" s="366"/>
      <c r="BI101" s="366"/>
      <c r="BJ101" s="366"/>
      <c r="BK101" s="366"/>
      <c r="BL101" s="366"/>
      <c r="BM101" s="366"/>
      <c r="BN101" s="366"/>
      <c r="BO101" s="366"/>
      <c r="BP101" s="366"/>
      <c r="BQ101" s="366"/>
      <c r="BR101" s="366"/>
      <c r="BS101" s="366"/>
      <c r="BT101" s="366"/>
      <c r="BU101" s="366"/>
      <c r="BV101" s="366"/>
      <c r="BW101" s="366"/>
    </row>
    <row r="102" spans="1:16383" s="428" customFormat="1" hidden="1" x14ac:dyDescent="0.25">
      <c r="A102" s="503"/>
      <c r="B102" s="503"/>
      <c r="C102" s="729">
        <v>43544</v>
      </c>
      <c r="D102" s="448"/>
      <c r="E102" s="448" t="s">
        <v>1357</v>
      </c>
      <c r="F102" s="503" t="s">
        <v>662</v>
      </c>
      <c r="G102" s="503" t="s">
        <v>1018</v>
      </c>
      <c r="H102" s="503"/>
      <c r="I102" s="708">
        <v>3.95</v>
      </c>
      <c r="J102" s="708"/>
      <c r="K102" s="368">
        <v>43544</v>
      </c>
      <c r="L102" s="368">
        <v>43544</v>
      </c>
      <c r="M102" s="503"/>
      <c r="N102" s="730"/>
      <c r="O102" s="731"/>
      <c r="P102" s="731"/>
      <c r="Q102" s="731"/>
      <c r="R102" s="731"/>
      <c r="S102" s="731"/>
      <c r="T102" s="731"/>
      <c r="U102" s="731"/>
      <c r="V102" s="731"/>
      <c r="W102" s="731"/>
      <c r="X102" s="731"/>
      <c r="Y102" s="731"/>
      <c r="Z102" s="731"/>
      <c r="AA102" s="731"/>
      <c r="AB102" s="731"/>
      <c r="AC102" s="731"/>
      <c r="AD102" s="731"/>
      <c r="AE102" s="731"/>
      <c r="AF102" s="731"/>
      <c r="AG102" s="731"/>
      <c r="AH102" s="731"/>
      <c r="AI102" s="731"/>
      <c r="AJ102" s="450"/>
      <c r="AK102" s="450"/>
      <c r="AL102" s="450"/>
      <c r="AM102" s="450"/>
      <c r="AN102" s="450"/>
      <c r="AO102" s="450"/>
      <c r="AP102" s="450"/>
      <c r="AQ102" s="450"/>
      <c r="AR102" s="450"/>
      <c r="AS102" s="450"/>
      <c r="AT102" s="450"/>
      <c r="AU102" s="450"/>
      <c r="AV102" s="450"/>
      <c r="AW102" s="450"/>
      <c r="AX102" s="450"/>
      <c r="AY102" s="450"/>
      <c r="AZ102" s="450"/>
      <c r="BA102" s="450"/>
      <c r="BB102" s="450"/>
      <c r="BC102" s="450"/>
      <c r="BD102" s="450"/>
      <c r="BE102" s="450"/>
      <c r="BF102" s="450"/>
      <c r="BG102" s="450"/>
      <c r="BH102" s="450"/>
      <c r="BI102" s="450"/>
      <c r="BJ102" s="450"/>
      <c r="BK102" s="450"/>
      <c r="BL102" s="450"/>
      <c r="BM102" s="450"/>
      <c r="BN102" s="450"/>
      <c r="BO102" s="450"/>
      <c r="BP102" s="450"/>
      <c r="BQ102" s="450"/>
      <c r="BR102" s="450"/>
      <c r="BS102" s="450"/>
      <c r="BT102" s="450"/>
      <c r="BU102" s="450"/>
      <c r="BV102" s="450"/>
      <c r="BW102" s="450"/>
      <c r="BX102" s="450"/>
      <c r="BY102" s="450"/>
      <c r="BZ102" s="731"/>
      <c r="CA102" s="731"/>
      <c r="CB102" s="731"/>
      <c r="CC102" s="731"/>
      <c r="CD102" s="731"/>
      <c r="CE102" s="731"/>
      <c r="CF102" s="731"/>
      <c r="CG102" s="731"/>
      <c r="CH102" s="731"/>
      <c r="CI102" s="731"/>
      <c r="CJ102" s="731"/>
      <c r="CK102" s="731"/>
      <c r="CL102" s="731"/>
      <c r="CM102" s="731"/>
      <c r="CN102" s="731"/>
      <c r="CO102" s="731"/>
      <c r="CP102" s="731"/>
      <c r="CQ102" s="731"/>
      <c r="CR102" s="731"/>
      <c r="CS102" s="731"/>
      <c r="CT102" s="731"/>
      <c r="CU102" s="731"/>
      <c r="CV102" s="731"/>
      <c r="CW102" s="731"/>
      <c r="CX102" s="731"/>
      <c r="CY102" s="731"/>
      <c r="CZ102" s="731"/>
      <c r="DA102" s="731"/>
      <c r="DB102" s="731"/>
      <c r="DC102" s="731"/>
      <c r="DD102" s="731"/>
      <c r="DE102" s="731"/>
      <c r="DF102" s="731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  <c r="GG102" s="731"/>
      <c r="GH102" s="731"/>
      <c r="GI102" s="731"/>
      <c r="GJ102" s="731"/>
      <c r="GK102" s="731"/>
      <c r="GL102" s="731"/>
      <c r="GM102" s="731"/>
      <c r="GN102" s="731"/>
      <c r="GO102" s="731"/>
      <c r="GP102" s="731"/>
      <c r="GQ102" s="731"/>
      <c r="GR102" s="731"/>
      <c r="GS102" s="731"/>
      <c r="GT102" s="731"/>
      <c r="GU102" s="731"/>
      <c r="GV102" s="731"/>
      <c r="GW102" s="731"/>
      <c r="GX102" s="731"/>
      <c r="GY102" s="731"/>
      <c r="GZ102" s="731"/>
      <c r="HA102" s="731"/>
      <c r="HB102" s="731"/>
      <c r="HC102" s="731"/>
      <c r="HD102" s="731"/>
      <c r="HE102" s="731"/>
      <c r="HF102" s="731"/>
      <c r="HG102" s="731"/>
      <c r="HH102" s="731"/>
      <c r="HI102" s="731"/>
      <c r="HJ102" s="731"/>
      <c r="HK102" s="731"/>
      <c r="HL102" s="731"/>
      <c r="HM102" s="731"/>
      <c r="HN102" s="731"/>
      <c r="HO102" s="731"/>
      <c r="HP102" s="731"/>
      <c r="HQ102" s="731"/>
      <c r="HR102" s="731"/>
      <c r="HS102" s="731"/>
      <c r="HT102" s="731"/>
      <c r="HU102" s="731"/>
      <c r="HV102" s="731"/>
      <c r="HW102" s="731"/>
      <c r="HX102" s="731"/>
      <c r="HY102" s="731"/>
      <c r="HZ102" s="731"/>
      <c r="IA102" s="731"/>
      <c r="IB102" s="731"/>
      <c r="IC102" s="731"/>
      <c r="ID102" s="731"/>
      <c r="IE102" s="731"/>
      <c r="IF102" s="731"/>
      <c r="IG102" s="731"/>
      <c r="IH102" s="731"/>
      <c r="II102" s="731"/>
      <c r="IJ102" s="731"/>
      <c r="IK102" s="731"/>
      <c r="IL102" s="731"/>
      <c r="IM102" s="731"/>
      <c r="IN102" s="731"/>
      <c r="IO102" s="731"/>
      <c r="IP102" s="731"/>
      <c r="IQ102" s="731"/>
      <c r="IR102" s="731"/>
      <c r="IS102" s="731"/>
      <c r="IT102" s="731"/>
      <c r="IU102" s="731"/>
      <c r="IV102" s="731"/>
      <c r="IW102" s="731"/>
      <c r="IX102" s="731"/>
      <c r="IY102" s="731"/>
      <c r="IZ102" s="731"/>
      <c r="JA102" s="731"/>
      <c r="JB102" s="731"/>
      <c r="JC102" s="731"/>
      <c r="JD102" s="731"/>
      <c r="JE102" s="731"/>
      <c r="JF102" s="731"/>
      <c r="JG102" s="731"/>
      <c r="JH102" s="731"/>
      <c r="JI102" s="731"/>
      <c r="JJ102" s="731"/>
      <c r="JK102" s="731"/>
      <c r="JL102" s="731"/>
      <c r="JM102" s="731"/>
      <c r="JN102" s="731"/>
      <c r="JO102" s="731"/>
      <c r="JP102" s="731"/>
      <c r="JQ102" s="731"/>
      <c r="JR102" s="731"/>
      <c r="JS102" s="731"/>
      <c r="JT102" s="731"/>
      <c r="JU102" s="731"/>
      <c r="JV102" s="731"/>
      <c r="JW102" s="731"/>
      <c r="JX102" s="731"/>
      <c r="JY102" s="731"/>
      <c r="JZ102" s="731"/>
      <c r="KA102" s="731"/>
      <c r="KB102" s="731"/>
      <c r="KC102" s="731"/>
      <c r="KD102" s="731"/>
      <c r="KE102" s="731"/>
      <c r="KF102" s="731"/>
      <c r="KG102" s="731"/>
      <c r="KH102" s="731"/>
      <c r="KI102" s="731"/>
      <c r="KJ102" s="731"/>
      <c r="KK102" s="731"/>
      <c r="KL102" s="731"/>
      <c r="KM102" s="731"/>
      <c r="KN102" s="731"/>
      <c r="KO102" s="731"/>
      <c r="KP102" s="731"/>
      <c r="KQ102" s="731"/>
      <c r="KR102" s="731"/>
      <c r="KS102" s="731"/>
      <c r="KT102" s="731"/>
      <c r="KU102" s="731"/>
      <c r="KV102" s="731"/>
      <c r="KW102" s="731"/>
      <c r="KX102" s="731"/>
      <c r="KY102" s="731"/>
      <c r="KZ102" s="731"/>
      <c r="LA102" s="731"/>
      <c r="LB102" s="731"/>
      <c r="LC102" s="731"/>
      <c r="LD102" s="731"/>
      <c r="LE102" s="731"/>
      <c r="LF102" s="731"/>
      <c r="LG102" s="731"/>
      <c r="LH102" s="731"/>
      <c r="LI102" s="731"/>
      <c r="LJ102" s="731"/>
      <c r="LK102" s="731"/>
      <c r="LL102" s="731"/>
      <c r="LM102" s="731"/>
      <c r="LN102" s="731"/>
      <c r="LO102" s="731"/>
      <c r="LP102" s="731"/>
      <c r="LQ102" s="731"/>
      <c r="LR102" s="731"/>
      <c r="LS102" s="731"/>
      <c r="LT102" s="731"/>
      <c r="LU102" s="731"/>
      <c r="LV102" s="731"/>
      <c r="LW102" s="731"/>
      <c r="LX102" s="731"/>
      <c r="LY102" s="731"/>
      <c r="LZ102" s="731"/>
      <c r="MA102" s="731"/>
      <c r="MB102" s="731"/>
      <c r="MC102" s="731"/>
      <c r="MD102" s="731"/>
      <c r="ME102" s="731"/>
      <c r="MF102" s="731"/>
      <c r="MG102" s="731"/>
      <c r="MH102" s="731"/>
      <c r="MI102" s="731"/>
      <c r="MJ102" s="731"/>
      <c r="MK102" s="731"/>
      <c r="ML102" s="731"/>
      <c r="MM102" s="731"/>
      <c r="MN102" s="731"/>
      <c r="MO102" s="731"/>
      <c r="MP102" s="731"/>
      <c r="MQ102" s="731"/>
      <c r="MR102" s="731"/>
      <c r="MS102" s="731"/>
      <c r="MT102" s="731"/>
      <c r="MU102" s="731"/>
      <c r="MV102" s="731"/>
      <c r="MW102" s="731"/>
      <c r="MX102" s="731"/>
      <c r="MY102" s="731"/>
      <c r="MZ102" s="731"/>
      <c r="NA102" s="731"/>
      <c r="NB102" s="731"/>
      <c r="NC102" s="731"/>
      <c r="ND102" s="731"/>
      <c r="NE102" s="731"/>
      <c r="NF102" s="731"/>
      <c r="NG102" s="731"/>
      <c r="NH102" s="731"/>
      <c r="NI102" s="731"/>
      <c r="NJ102" s="731"/>
      <c r="NK102" s="731"/>
      <c r="NL102" s="731"/>
      <c r="NM102" s="731"/>
      <c r="NN102" s="731"/>
      <c r="NO102" s="731"/>
      <c r="NP102" s="731"/>
      <c r="NQ102" s="731"/>
      <c r="NR102" s="731"/>
      <c r="NS102" s="731"/>
      <c r="NT102" s="731"/>
      <c r="NU102" s="731"/>
      <c r="NV102" s="731"/>
      <c r="NW102" s="731"/>
      <c r="NX102" s="731"/>
      <c r="NY102" s="731"/>
      <c r="NZ102" s="731"/>
      <c r="OA102" s="731"/>
      <c r="OB102" s="731"/>
      <c r="OC102" s="731"/>
      <c r="OD102" s="731"/>
      <c r="OE102" s="731"/>
      <c r="OF102" s="731"/>
      <c r="OG102" s="731"/>
      <c r="OH102" s="731"/>
      <c r="OI102" s="731"/>
      <c r="OJ102" s="731"/>
      <c r="OK102" s="731"/>
      <c r="OL102" s="731"/>
      <c r="OM102" s="731"/>
      <c r="ON102" s="731"/>
      <c r="OO102" s="731"/>
      <c r="OP102" s="731"/>
      <c r="OQ102" s="731"/>
      <c r="OR102" s="731"/>
      <c r="OS102" s="731"/>
      <c r="OT102" s="731"/>
      <c r="OU102" s="731"/>
      <c r="OV102" s="731"/>
      <c r="OW102" s="731"/>
      <c r="OX102" s="731"/>
      <c r="OY102" s="731"/>
      <c r="OZ102" s="731"/>
      <c r="PA102" s="731"/>
      <c r="PB102" s="731"/>
      <c r="PC102" s="731"/>
      <c r="PD102" s="731"/>
      <c r="PE102" s="731"/>
      <c r="PF102" s="731"/>
      <c r="PG102" s="731"/>
      <c r="PH102" s="731"/>
      <c r="PI102" s="731"/>
      <c r="PJ102" s="731"/>
      <c r="PK102" s="731"/>
      <c r="PL102" s="731"/>
      <c r="PM102" s="731"/>
      <c r="PN102" s="731"/>
      <c r="PO102" s="731"/>
      <c r="PP102" s="731"/>
      <c r="PQ102" s="731"/>
      <c r="PR102" s="731"/>
      <c r="PS102" s="731"/>
      <c r="PT102" s="731"/>
      <c r="PU102" s="731"/>
      <c r="PV102" s="731"/>
      <c r="PW102" s="731"/>
      <c r="PX102" s="731"/>
      <c r="PY102" s="731"/>
      <c r="PZ102" s="731"/>
      <c r="QA102" s="731"/>
      <c r="QB102" s="731"/>
      <c r="QC102" s="731"/>
      <c r="QD102" s="731"/>
      <c r="QE102" s="731"/>
      <c r="QF102" s="731"/>
      <c r="QG102" s="731"/>
      <c r="QH102" s="731"/>
      <c r="QI102" s="731"/>
      <c r="QJ102" s="731"/>
      <c r="QK102" s="731"/>
      <c r="QL102" s="731"/>
      <c r="QM102" s="731"/>
      <c r="QN102" s="731"/>
      <c r="QO102" s="731"/>
      <c r="QP102" s="731"/>
      <c r="QQ102" s="731"/>
      <c r="QR102" s="731"/>
      <c r="QS102" s="731"/>
      <c r="QT102" s="731"/>
      <c r="QU102" s="731"/>
      <c r="QV102" s="731"/>
      <c r="QW102" s="731"/>
      <c r="QX102" s="731"/>
      <c r="QY102" s="731"/>
      <c r="QZ102" s="731"/>
      <c r="RA102" s="731"/>
      <c r="RB102" s="731"/>
      <c r="RC102" s="731"/>
      <c r="RD102" s="731"/>
      <c r="RE102" s="731"/>
      <c r="RF102" s="731"/>
      <c r="RG102" s="731"/>
      <c r="RH102" s="731"/>
      <c r="RI102" s="731"/>
      <c r="RJ102" s="731"/>
      <c r="RK102" s="731"/>
      <c r="RL102" s="731"/>
      <c r="RM102" s="731"/>
      <c r="RN102" s="731"/>
      <c r="RO102" s="731"/>
      <c r="RP102" s="731"/>
      <c r="RQ102" s="731"/>
      <c r="RR102" s="731"/>
      <c r="RS102" s="731"/>
      <c r="RT102" s="731"/>
      <c r="RU102" s="731"/>
      <c r="RV102" s="731"/>
      <c r="RW102" s="731"/>
      <c r="RX102" s="731"/>
      <c r="RY102" s="731"/>
      <c r="RZ102" s="731"/>
      <c r="SA102" s="731"/>
      <c r="SB102" s="731"/>
      <c r="SC102" s="731"/>
      <c r="SD102" s="731"/>
      <c r="SE102" s="731"/>
      <c r="SF102" s="731"/>
      <c r="SG102" s="731"/>
      <c r="SH102" s="731"/>
      <c r="SI102" s="731"/>
      <c r="SJ102" s="731"/>
      <c r="SK102" s="731"/>
      <c r="SL102" s="731"/>
      <c r="SM102" s="731"/>
      <c r="SN102" s="731"/>
      <c r="SO102" s="731"/>
      <c r="SP102" s="731"/>
      <c r="SQ102" s="731"/>
      <c r="SR102" s="731"/>
      <c r="SS102" s="731"/>
      <c r="ST102" s="731"/>
      <c r="SU102" s="731"/>
      <c r="SV102" s="731"/>
      <c r="SW102" s="731"/>
      <c r="SX102" s="731"/>
      <c r="SY102" s="731"/>
      <c r="SZ102" s="731"/>
      <c r="TA102" s="731"/>
      <c r="TB102" s="731"/>
      <c r="TC102" s="731"/>
      <c r="TD102" s="731"/>
      <c r="TE102" s="731"/>
      <c r="TF102" s="731"/>
      <c r="TG102" s="731"/>
      <c r="TH102" s="731"/>
      <c r="TI102" s="731"/>
      <c r="TJ102" s="731"/>
      <c r="TK102" s="731"/>
      <c r="TL102" s="731"/>
      <c r="TM102" s="731"/>
      <c r="TN102" s="731"/>
      <c r="TO102" s="731"/>
      <c r="TP102" s="731"/>
      <c r="TQ102" s="731"/>
      <c r="TR102" s="731"/>
      <c r="TS102" s="731"/>
      <c r="TT102" s="731"/>
      <c r="TU102" s="731"/>
      <c r="TV102" s="731"/>
      <c r="TW102" s="731"/>
      <c r="TX102" s="731"/>
      <c r="TY102" s="731"/>
      <c r="TZ102" s="731"/>
      <c r="UA102" s="731"/>
      <c r="UB102" s="731"/>
      <c r="UC102" s="731"/>
      <c r="UD102" s="731"/>
      <c r="UE102" s="731"/>
      <c r="UF102" s="731"/>
      <c r="UG102" s="731"/>
      <c r="UH102" s="731"/>
      <c r="UI102" s="731"/>
      <c r="UJ102" s="731"/>
      <c r="UK102" s="731"/>
      <c r="UL102" s="731"/>
      <c r="UM102" s="731"/>
      <c r="UN102" s="731"/>
      <c r="UO102" s="731"/>
      <c r="UP102" s="731"/>
      <c r="UQ102" s="731"/>
      <c r="UR102" s="731"/>
      <c r="US102" s="731"/>
      <c r="UT102" s="731"/>
      <c r="UU102" s="731"/>
      <c r="UV102" s="731"/>
      <c r="UW102" s="731"/>
      <c r="UX102" s="731"/>
      <c r="UY102" s="731"/>
      <c r="UZ102" s="731"/>
      <c r="VA102" s="731"/>
      <c r="VB102" s="731"/>
      <c r="VC102" s="731"/>
      <c r="VD102" s="731"/>
      <c r="VE102" s="731"/>
      <c r="VF102" s="731"/>
      <c r="VG102" s="731"/>
      <c r="VH102" s="731"/>
      <c r="VI102" s="731"/>
      <c r="VJ102" s="731"/>
      <c r="VK102" s="731"/>
      <c r="VL102" s="731"/>
      <c r="VM102" s="731"/>
      <c r="VN102" s="731"/>
      <c r="VO102" s="731"/>
      <c r="VP102" s="731"/>
      <c r="VQ102" s="731"/>
      <c r="VR102" s="731"/>
      <c r="VS102" s="731"/>
      <c r="VT102" s="731"/>
      <c r="VU102" s="731"/>
      <c r="VV102" s="731"/>
      <c r="VW102" s="731"/>
      <c r="VX102" s="731"/>
      <c r="VY102" s="731"/>
      <c r="VZ102" s="731"/>
      <c r="WA102" s="731"/>
      <c r="WB102" s="731"/>
      <c r="WC102" s="731"/>
      <c r="WD102" s="731"/>
      <c r="WE102" s="731"/>
      <c r="WF102" s="731"/>
      <c r="WG102" s="731"/>
      <c r="WH102" s="731"/>
      <c r="WI102" s="731"/>
      <c r="WJ102" s="731"/>
      <c r="WK102" s="731"/>
      <c r="WL102" s="731"/>
      <c r="WM102" s="731"/>
      <c r="WN102" s="731"/>
      <c r="WO102" s="731"/>
      <c r="WP102" s="731"/>
      <c r="WQ102" s="731"/>
      <c r="WR102" s="731"/>
      <c r="WS102" s="731"/>
      <c r="WT102" s="731"/>
      <c r="WU102" s="731"/>
      <c r="WV102" s="731"/>
      <c r="WW102" s="731"/>
      <c r="WX102" s="731"/>
      <c r="WY102" s="731"/>
      <c r="WZ102" s="731"/>
      <c r="XA102" s="731"/>
      <c r="XB102" s="731"/>
      <c r="XC102" s="731"/>
      <c r="XD102" s="731"/>
      <c r="XE102" s="731"/>
      <c r="XF102" s="731"/>
      <c r="XG102" s="731"/>
      <c r="XH102" s="731"/>
      <c r="XI102" s="731"/>
      <c r="XJ102" s="731"/>
      <c r="XK102" s="731"/>
      <c r="XL102" s="731"/>
      <c r="XM102" s="731"/>
      <c r="XN102" s="731"/>
      <c r="XO102" s="731"/>
      <c r="XP102" s="731"/>
      <c r="XQ102" s="731"/>
      <c r="XR102" s="731"/>
      <c r="XS102" s="731"/>
      <c r="XT102" s="731"/>
      <c r="XU102" s="731"/>
      <c r="XV102" s="731"/>
      <c r="XW102" s="731"/>
      <c r="XX102" s="731"/>
      <c r="XY102" s="731"/>
      <c r="XZ102" s="731"/>
      <c r="YA102" s="731"/>
      <c r="YB102" s="731"/>
      <c r="YC102" s="731"/>
      <c r="YD102" s="731"/>
      <c r="YE102" s="731"/>
      <c r="YF102" s="731"/>
      <c r="YG102" s="731"/>
      <c r="YH102" s="731"/>
      <c r="YI102" s="731"/>
      <c r="YJ102" s="731"/>
      <c r="YK102" s="731"/>
      <c r="YL102" s="731"/>
      <c r="YM102" s="731"/>
      <c r="YN102" s="731"/>
      <c r="YO102" s="731"/>
      <c r="YP102" s="731"/>
      <c r="YQ102" s="731"/>
      <c r="YR102" s="731"/>
      <c r="YS102" s="731"/>
      <c r="YT102" s="731"/>
      <c r="YU102" s="731"/>
      <c r="YV102" s="731"/>
      <c r="YW102" s="731"/>
      <c r="YX102" s="731"/>
      <c r="YY102" s="731"/>
      <c r="YZ102" s="731"/>
      <c r="ZA102" s="731"/>
      <c r="ZB102" s="731"/>
      <c r="ZC102" s="731"/>
      <c r="ZD102" s="731"/>
      <c r="ZE102" s="731"/>
      <c r="ZF102" s="731"/>
      <c r="ZG102" s="731"/>
      <c r="ZH102" s="731"/>
      <c r="ZI102" s="731"/>
      <c r="ZJ102" s="731"/>
      <c r="ZK102" s="731"/>
      <c r="ZL102" s="731"/>
      <c r="ZM102" s="731"/>
      <c r="ZN102" s="731"/>
      <c r="ZO102" s="731"/>
      <c r="ZP102" s="731"/>
      <c r="ZQ102" s="731"/>
      <c r="ZR102" s="731"/>
      <c r="ZS102" s="731"/>
      <c r="ZT102" s="731"/>
      <c r="ZU102" s="731"/>
      <c r="ZV102" s="731"/>
      <c r="ZW102" s="731"/>
      <c r="ZX102" s="731"/>
      <c r="ZY102" s="731"/>
      <c r="ZZ102" s="731"/>
      <c r="AAA102" s="731"/>
      <c r="AAB102" s="731"/>
      <c r="AAC102" s="731"/>
      <c r="AAD102" s="731"/>
      <c r="AAE102" s="731"/>
      <c r="AAF102" s="731"/>
      <c r="AAG102" s="731"/>
      <c r="AAH102" s="731"/>
      <c r="AAI102" s="731"/>
      <c r="AAJ102" s="731"/>
      <c r="AAK102" s="731"/>
      <c r="AAL102" s="731"/>
      <c r="AAM102" s="731"/>
      <c r="AAN102" s="731"/>
      <c r="AAO102" s="731"/>
      <c r="AAP102" s="731"/>
      <c r="AAQ102" s="731"/>
      <c r="AAR102" s="731"/>
      <c r="AAS102" s="731"/>
      <c r="AAT102" s="731"/>
      <c r="AAU102" s="731"/>
      <c r="AAV102" s="731"/>
      <c r="AAW102" s="731"/>
      <c r="AAX102" s="731"/>
      <c r="AAY102" s="731"/>
      <c r="AAZ102" s="731"/>
      <c r="ABA102" s="731"/>
      <c r="ABB102" s="731"/>
      <c r="ABC102" s="731"/>
      <c r="ABD102" s="731"/>
      <c r="ABE102" s="731"/>
      <c r="ABF102" s="731"/>
      <c r="ABG102" s="731"/>
      <c r="ABH102" s="731"/>
      <c r="ABI102" s="731"/>
      <c r="ABJ102" s="731"/>
      <c r="ABK102" s="731"/>
      <c r="ABL102" s="731"/>
      <c r="ABM102" s="731"/>
      <c r="ABN102" s="731"/>
      <c r="ABO102" s="731"/>
      <c r="ABP102" s="731"/>
      <c r="ABQ102" s="731"/>
      <c r="ABR102" s="731"/>
      <c r="ABS102" s="731"/>
      <c r="ABT102" s="731"/>
      <c r="ABU102" s="731"/>
      <c r="ABV102" s="731"/>
      <c r="ABW102" s="731"/>
      <c r="ABX102" s="731"/>
      <c r="ABY102" s="731"/>
      <c r="ABZ102" s="731"/>
      <c r="ACA102" s="731"/>
      <c r="ACB102" s="731"/>
      <c r="ACC102" s="731"/>
      <c r="ACD102" s="731"/>
      <c r="ACE102" s="731"/>
      <c r="ACF102" s="731"/>
      <c r="ACG102" s="731"/>
      <c r="ACH102" s="731"/>
      <c r="ACI102" s="731"/>
      <c r="ACJ102" s="731"/>
      <c r="ACK102" s="731"/>
      <c r="ACL102" s="731"/>
      <c r="ACM102" s="731"/>
      <c r="ACN102" s="731"/>
      <c r="ACO102" s="731"/>
      <c r="ACP102" s="731"/>
      <c r="ACQ102" s="731"/>
      <c r="ACR102" s="731"/>
      <c r="ACS102" s="731"/>
      <c r="ACT102" s="731"/>
      <c r="ACU102" s="731"/>
      <c r="ACV102" s="731"/>
      <c r="ACW102" s="731"/>
      <c r="ACX102" s="731"/>
      <c r="ACY102" s="731"/>
      <c r="ACZ102" s="731"/>
      <c r="ADA102" s="731"/>
      <c r="ADB102" s="731"/>
      <c r="ADC102" s="731"/>
      <c r="ADD102" s="731"/>
      <c r="ADE102" s="731"/>
      <c r="ADF102" s="731"/>
      <c r="ADG102" s="731"/>
      <c r="ADH102" s="731"/>
      <c r="ADI102" s="731"/>
      <c r="ADJ102" s="731"/>
      <c r="ADK102" s="731"/>
      <c r="ADL102" s="731"/>
      <c r="ADM102" s="731"/>
      <c r="ADN102" s="731"/>
      <c r="ADO102" s="731"/>
      <c r="ADP102" s="731"/>
      <c r="ADQ102" s="731"/>
      <c r="ADR102" s="731"/>
      <c r="ADS102" s="731"/>
      <c r="ADT102" s="731"/>
      <c r="ADU102" s="731"/>
      <c r="ADV102" s="731"/>
      <c r="ADW102" s="731"/>
      <c r="ADX102" s="731"/>
      <c r="ADY102" s="731"/>
      <c r="ADZ102" s="731"/>
      <c r="AEA102" s="731"/>
      <c r="AEB102" s="731"/>
      <c r="AEC102" s="731"/>
      <c r="AED102" s="731"/>
      <c r="AEE102" s="731"/>
      <c r="AEF102" s="731"/>
      <c r="AEG102" s="731"/>
      <c r="AEH102" s="731"/>
      <c r="AEI102" s="731"/>
      <c r="AEJ102" s="731"/>
      <c r="AEK102" s="731"/>
      <c r="AEL102" s="731"/>
      <c r="AEM102" s="731"/>
      <c r="AEN102" s="731"/>
      <c r="AEO102" s="731"/>
      <c r="AEP102" s="731"/>
      <c r="AEQ102" s="731"/>
      <c r="AER102" s="731"/>
      <c r="AES102" s="731"/>
      <c r="AET102" s="731"/>
      <c r="AEU102" s="731"/>
      <c r="AEV102" s="731"/>
      <c r="AEW102" s="731"/>
      <c r="AEX102" s="731"/>
      <c r="AEY102" s="731"/>
      <c r="AEZ102" s="731"/>
      <c r="AFA102" s="731"/>
      <c r="AFB102" s="731"/>
      <c r="AFC102" s="731"/>
      <c r="AFD102" s="731"/>
      <c r="AFE102" s="731"/>
      <c r="AFF102" s="731"/>
      <c r="AFG102" s="731"/>
      <c r="AFH102" s="731"/>
      <c r="AFI102" s="731"/>
      <c r="AFJ102" s="731"/>
      <c r="AFK102" s="731"/>
      <c r="AFL102" s="731"/>
      <c r="AFM102" s="731"/>
      <c r="AFN102" s="731"/>
      <c r="AFO102" s="731"/>
      <c r="AFP102" s="731"/>
      <c r="AFQ102" s="731"/>
      <c r="AFR102" s="731"/>
      <c r="AFS102" s="731"/>
      <c r="AFT102" s="731"/>
      <c r="AFU102" s="731"/>
      <c r="AFV102" s="731"/>
      <c r="AFW102" s="731"/>
      <c r="AFX102" s="731"/>
      <c r="AFY102" s="731"/>
      <c r="AFZ102" s="731"/>
      <c r="AGA102" s="731"/>
      <c r="AGB102" s="731"/>
      <c r="AGC102" s="731"/>
      <c r="AGD102" s="731"/>
      <c r="AGE102" s="731"/>
      <c r="AGF102" s="731"/>
      <c r="AGG102" s="731"/>
      <c r="AGH102" s="731"/>
      <c r="AGI102" s="731"/>
      <c r="AGJ102" s="731"/>
      <c r="AGK102" s="731"/>
      <c r="AGL102" s="731"/>
      <c r="AGM102" s="731"/>
      <c r="AGN102" s="731"/>
      <c r="AGO102" s="731"/>
      <c r="AGP102" s="731"/>
      <c r="AGQ102" s="731"/>
      <c r="AGR102" s="731"/>
      <c r="AGS102" s="731"/>
      <c r="AGT102" s="731"/>
      <c r="AGU102" s="731"/>
      <c r="AGV102" s="731"/>
      <c r="AGW102" s="731"/>
      <c r="AGX102" s="731"/>
      <c r="AGY102" s="731"/>
      <c r="AGZ102" s="731"/>
      <c r="AHA102" s="731"/>
      <c r="AHB102" s="731"/>
      <c r="AHC102" s="731"/>
      <c r="AHD102" s="731"/>
      <c r="AHE102" s="731"/>
      <c r="AHF102" s="731"/>
      <c r="AHG102" s="731"/>
      <c r="AHH102" s="731"/>
      <c r="AHI102" s="731"/>
      <c r="AHJ102" s="731"/>
      <c r="AHK102" s="731"/>
      <c r="AHL102" s="731"/>
      <c r="AHM102" s="731"/>
      <c r="AHN102" s="731"/>
      <c r="AHO102" s="731"/>
      <c r="AHP102" s="731"/>
      <c r="AHQ102" s="731"/>
      <c r="AHR102" s="731"/>
      <c r="AHS102" s="731"/>
      <c r="AHT102" s="731"/>
      <c r="AHU102" s="731"/>
      <c r="AHV102" s="731"/>
      <c r="AHW102" s="731"/>
      <c r="AHX102" s="731"/>
      <c r="AHY102" s="731"/>
      <c r="AHZ102" s="731"/>
      <c r="AIA102" s="731"/>
      <c r="AIB102" s="731"/>
      <c r="AIC102" s="731"/>
      <c r="AID102" s="731"/>
      <c r="AIE102" s="731"/>
      <c r="AIF102" s="731"/>
      <c r="AIG102" s="731"/>
      <c r="AIH102" s="731"/>
      <c r="AII102" s="731"/>
      <c r="AIJ102" s="731"/>
      <c r="AIK102" s="731"/>
      <c r="AIL102" s="731"/>
      <c r="AIM102" s="731"/>
      <c r="AIN102" s="731"/>
      <c r="AIO102" s="731"/>
      <c r="AIP102" s="731"/>
      <c r="AIQ102" s="731"/>
      <c r="AIR102" s="731"/>
      <c r="AIS102" s="731"/>
      <c r="AIT102" s="731"/>
      <c r="AIU102" s="731"/>
      <c r="AIV102" s="731"/>
      <c r="AIW102" s="731"/>
      <c r="AIX102" s="731"/>
      <c r="AIY102" s="731"/>
      <c r="AIZ102" s="731"/>
      <c r="AJA102" s="731"/>
      <c r="AJB102" s="731"/>
      <c r="AJC102" s="731"/>
      <c r="AJD102" s="731"/>
      <c r="AJE102" s="731"/>
      <c r="AJF102" s="731"/>
      <c r="AJG102" s="731"/>
      <c r="AJH102" s="731"/>
      <c r="AJI102" s="731"/>
      <c r="AJJ102" s="731"/>
      <c r="AJK102" s="731"/>
      <c r="AJL102" s="731"/>
      <c r="AJM102" s="731"/>
      <c r="AJN102" s="731"/>
      <c r="AJO102" s="731"/>
      <c r="AJP102" s="731"/>
      <c r="AJQ102" s="731"/>
      <c r="AJR102" s="731"/>
      <c r="AJS102" s="731"/>
      <c r="AJT102" s="731"/>
      <c r="AJU102" s="731"/>
      <c r="AJV102" s="731"/>
      <c r="AJW102" s="731"/>
      <c r="AJX102" s="731"/>
      <c r="AJY102" s="731"/>
      <c r="AJZ102" s="731"/>
      <c r="AKA102" s="731"/>
      <c r="AKB102" s="731"/>
      <c r="AKC102" s="731"/>
      <c r="AKD102" s="731"/>
      <c r="AKE102" s="731"/>
      <c r="AKF102" s="731"/>
      <c r="AKG102" s="731"/>
      <c r="AKH102" s="731"/>
      <c r="AKI102" s="731"/>
      <c r="AKJ102" s="731"/>
      <c r="AKK102" s="731"/>
      <c r="AKL102" s="731"/>
      <c r="AKM102" s="731"/>
      <c r="AKN102" s="731"/>
      <c r="AKO102" s="731"/>
      <c r="AKP102" s="731"/>
      <c r="AKQ102" s="731"/>
      <c r="AKR102" s="731"/>
      <c r="AKS102" s="731"/>
      <c r="AKT102" s="731"/>
      <c r="AKU102" s="731"/>
      <c r="AKV102" s="731"/>
      <c r="AKW102" s="731"/>
      <c r="AKX102" s="731"/>
      <c r="AKY102" s="731"/>
      <c r="AKZ102" s="731"/>
      <c r="ALA102" s="731"/>
      <c r="ALB102" s="731"/>
      <c r="ALC102" s="731"/>
      <c r="ALD102" s="731"/>
      <c r="ALE102" s="731"/>
      <c r="ALF102" s="731"/>
      <c r="ALG102" s="731"/>
      <c r="ALH102" s="731"/>
      <c r="ALI102" s="731"/>
      <c r="ALJ102" s="731"/>
      <c r="ALK102" s="731"/>
      <c r="ALL102" s="731"/>
      <c r="ALM102" s="731"/>
      <c r="ALN102" s="731"/>
      <c r="ALO102" s="731"/>
      <c r="ALP102" s="731"/>
      <c r="ALQ102" s="731"/>
      <c r="ALR102" s="731"/>
      <c r="ALS102" s="731"/>
      <c r="ALT102" s="731"/>
      <c r="ALU102" s="731"/>
      <c r="ALV102" s="731"/>
      <c r="ALW102" s="731"/>
      <c r="ALX102" s="731"/>
      <c r="ALY102" s="731"/>
      <c r="ALZ102" s="731"/>
      <c r="AMA102" s="731"/>
      <c r="AMB102" s="731"/>
      <c r="AMC102" s="731"/>
      <c r="AMD102" s="731"/>
      <c r="AME102" s="731"/>
      <c r="AMF102" s="731"/>
      <c r="AMG102" s="731"/>
      <c r="AMH102" s="731"/>
      <c r="AMI102" s="731"/>
      <c r="AMJ102" s="731"/>
      <c r="AMK102" s="731"/>
      <c r="AML102" s="731"/>
      <c r="AMM102" s="731"/>
      <c r="AMN102" s="731"/>
      <c r="AMO102" s="731"/>
      <c r="AMP102" s="731"/>
      <c r="AMQ102" s="731"/>
      <c r="AMR102" s="731"/>
      <c r="AMS102" s="731"/>
      <c r="AMT102" s="731"/>
      <c r="AMU102" s="731"/>
      <c r="AMV102" s="731"/>
      <c r="AMW102" s="731"/>
      <c r="AMX102" s="731"/>
      <c r="AMY102" s="731"/>
      <c r="AMZ102" s="731"/>
      <c r="ANA102" s="731"/>
      <c r="ANB102" s="731"/>
      <c r="ANC102" s="731"/>
      <c r="AND102" s="731"/>
      <c r="ANE102" s="731"/>
      <c r="ANF102" s="731"/>
      <c r="ANG102" s="731"/>
      <c r="ANH102" s="731"/>
      <c r="ANI102" s="731"/>
      <c r="ANJ102" s="731"/>
      <c r="ANK102" s="731"/>
      <c r="ANL102" s="731"/>
      <c r="ANM102" s="731"/>
      <c r="ANN102" s="731"/>
      <c r="ANO102" s="731"/>
      <c r="ANP102" s="731"/>
      <c r="ANQ102" s="731"/>
      <c r="ANR102" s="731"/>
      <c r="ANS102" s="731"/>
      <c r="ANT102" s="731"/>
      <c r="ANU102" s="731"/>
      <c r="ANV102" s="731"/>
      <c r="ANW102" s="731"/>
      <c r="ANX102" s="731"/>
      <c r="ANY102" s="731"/>
      <c r="ANZ102" s="731"/>
      <c r="AOA102" s="731"/>
      <c r="AOB102" s="731"/>
      <c r="AOC102" s="731"/>
      <c r="AOD102" s="731"/>
      <c r="AOE102" s="731"/>
      <c r="AOF102" s="731"/>
      <c r="AOG102" s="731"/>
      <c r="AOH102" s="731"/>
      <c r="AOI102" s="731"/>
      <c r="AOJ102" s="731"/>
      <c r="AOK102" s="731"/>
      <c r="AOL102" s="731"/>
      <c r="AOM102" s="731"/>
      <c r="AON102" s="731"/>
      <c r="AOO102" s="731"/>
      <c r="AOP102" s="731"/>
      <c r="AOQ102" s="731"/>
      <c r="AOR102" s="731"/>
      <c r="AOS102" s="731"/>
      <c r="AOT102" s="731"/>
      <c r="AOU102" s="731"/>
      <c r="AOV102" s="731"/>
      <c r="AOW102" s="731"/>
      <c r="AOX102" s="731"/>
      <c r="AOY102" s="731"/>
      <c r="AOZ102" s="731"/>
      <c r="APA102" s="731"/>
      <c r="APB102" s="731"/>
      <c r="APC102" s="731"/>
      <c r="APD102" s="731"/>
      <c r="APE102" s="731"/>
      <c r="APF102" s="731"/>
      <c r="APG102" s="731"/>
      <c r="APH102" s="731"/>
      <c r="API102" s="731"/>
      <c r="APJ102" s="731"/>
      <c r="APK102" s="731"/>
      <c r="APL102" s="731"/>
      <c r="APM102" s="731"/>
      <c r="APN102" s="731"/>
      <c r="APO102" s="731"/>
      <c r="APP102" s="731"/>
      <c r="APQ102" s="731"/>
      <c r="APR102" s="731"/>
      <c r="APS102" s="731"/>
      <c r="APT102" s="731"/>
      <c r="APU102" s="731"/>
      <c r="APV102" s="731"/>
      <c r="APW102" s="731"/>
      <c r="APX102" s="731"/>
      <c r="APY102" s="731"/>
      <c r="APZ102" s="731"/>
      <c r="AQA102" s="731"/>
      <c r="AQB102" s="731"/>
      <c r="AQC102" s="731"/>
      <c r="AQD102" s="731"/>
      <c r="AQE102" s="731"/>
      <c r="AQF102" s="731"/>
      <c r="AQG102" s="731"/>
      <c r="AQH102" s="731"/>
      <c r="AQI102" s="731"/>
      <c r="AQJ102" s="731"/>
      <c r="AQK102" s="731"/>
      <c r="AQL102" s="731"/>
      <c r="AQM102" s="731"/>
      <c r="AQN102" s="731"/>
      <c r="AQO102" s="731"/>
      <c r="AQP102" s="731"/>
      <c r="AQQ102" s="731"/>
      <c r="AQR102" s="731"/>
      <c r="AQS102" s="731"/>
      <c r="AQT102" s="731"/>
      <c r="AQU102" s="731"/>
      <c r="AQV102" s="731"/>
      <c r="AQW102" s="731"/>
      <c r="AQX102" s="731"/>
      <c r="AQY102" s="731"/>
      <c r="AQZ102" s="731"/>
      <c r="ARA102" s="731"/>
      <c r="ARB102" s="731"/>
      <c r="ARC102" s="731"/>
      <c r="ARD102" s="731"/>
      <c r="ARE102" s="731"/>
      <c r="ARF102" s="731"/>
      <c r="ARG102" s="731"/>
      <c r="ARH102" s="731"/>
      <c r="ARI102" s="731"/>
      <c r="ARJ102" s="731"/>
      <c r="ARK102" s="731"/>
      <c r="ARL102" s="731"/>
      <c r="ARM102" s="731"/>
      <c r="ARN102" s="731"/>
      <c r="ARO102" s="731"/>
      <c r="ARP102" s="731"/>
      <c r="ARQ102" s="731"/>
      <c r="ARR102" s="731"/>
      <c r="ARS102" s="731"/>
      <c r="ART102" s="731"/>
      <c r="ARU102" s="731"/>
      <c r="ARV102" s="731"/>
      <c r="ARW102" s="731"/>
      <c r="ARX102" s="731"/>
      <c r="ARY102" s="731"/>
      <c r="ARZ102" s="731"/>
      <c r="ASA102" s="731"/>
      <c r="ASB102" s="731"/>
      <c r="ASC102" s="731"/>
      <c r="ASD102" s="731"/>
      <c r="ASE102" s="731"/>
      <c r="ASF102" s="731"/>
      <c r="ASG102" s="731"/>
      <c r="ASH102" s="731"/>
      <c r="ASI102" s="731"/>
      <c r="ASJ102" s="731"/>
      <c r="ASK102" s="731"/>
      <c r="ASL102" s="731"/>
      <c r="ASM102" s="731"/>
      <c r="ASN102" s="731"/>
      <c r="ASO102" s="731"/>
      <c r="ASP102" s="731"/>
      <c r="ASQ102" s="731"/>
      <c r="ASR102" s="731"/>
      <c r="ASS102" s="731"/>
      <c r="AST102" s="731"/>
      <c r="ASU102" s="731"/>
      <c r="ASV102" s="731"/>
      <c r="ASW102" s="731"/>
      <c r="ASX102" s="731"/>
      <c r="ASY102" s="731"/>
      <c r="ASZ102" s="731"/>
      <c r="ATA102" s="731"/>
      <c r="ATB102" s="731"/>
      <c r="ATC102" s="731"/>
      <c r="ATD102" s="731"/>
      <c r="ATE102" s="731"/>
      <c r="ATF102" s="731"/>
      <c r="ATG102" s="731"/>
      <c r="ATH102" s="731"/>
      <c r="ATI102" s="731"/>
      <c r="ATJ102" s="731"/>
      <c r="ATK102" s="731"/>
      <c r="ATL102" s="731"/>
      <c r="ATM102" s="731"/>
      <c r="ATN102" s="731"/>
      <c r="ATO102" s="731"/>
      <c r="ATP102" s="731"/>
      <c r="ATQ102" s="731"/>
      <c r="ATR102" s="731"/>
      <c r="ATS102" s="731"/>
      <c r="ATT102" s="731"/>
      <c r="ATU102" s="731"/>
      <c r="ATV102" s="731"/>
      <c r="ATW102" s="731"/>
      <c r="ATX102" s="731"/>
      <c r="ATY102" s="731"/>
      <c r="ATZ102" s="731"/>
      <c r="AUA102" s="731"/>
      <c r="AUB102" s="731"/>
      <c r="AUC102" s="731"/>
      <c r="AUD102" s="731"/>
      <c r="AUE102" s="731"/>
      <c r="AUF102" s="731"/>
      <c r="AUG102" s="731"/>
      <c r="AUH102" s="731"/>
      <c r="AUI102" s="731"/>
      <c r="AUJ102" s="731"/>
      <c r="AUK102" s="731"/>
      <c r="AUL102" s="731"/>
      <c r="AUM102" s="731"/>
      <c r="AUN102" s="731"/>
      <c r="AUO102" s="731"/>
      <c r="AUP102" s="731"/>
      <c r="AUQ102" s="731"/>
      <c r="AUR102" s="731"/>
      <c r="AUS102" s="731"/>
      <c r="AUT102" s="731"/>
      <c r="AUU102" s="731"/>
      <c r="AUV102" s="731"/>
      <c r="AUW102" s="731"/>
      <c r="AUX102" s="731"/>
      <c r="AUY102" s="731"/>
      <c r="AUZ102" s="731"/>
      <c r="AVA102" s="731"/>
      <c r="AVB102" s="731"/>
      <c r="AVC102" s="731"/>
      <c r="AVD102" s="731"/>
      <c r="AVE102" s="731"/>
      <c r="AVF102" s="731"/>
      <c r="AVG102" s="731"/>
      <c r="AVH102" s="731"/>
      <c r="AVI102" s="731"/>
      <c r="AVJ102" s="731"/>
      <c r="AVK102" s="731"/>
      <c r="AVL102" s="731"/>
      <c r="AVM102" s="731"/>
      <c r="AVN102" s="731"/>
      <c r="AVO102" s="731"/>
      <c r="AVP102" s="731"/>
      <c r="AVQ102" s="731"/>
      <c r="AVR102" s="731"/>
      <c r="AVS102" s="731"/>
      <c r="AVT102" s="731"/>
      <c r="AVU102" s="731"/>
      <c r="AVV102" s="731"/>
      <c r="AVW102" s="731"/>
      <c r="AVX102" s="731"/>
      <c r="AVY102" s="731"/>
      <c r="AVZ102" s="731"/>
      <c r="AWA102" s="731"/>
      <c r="AWB102" s="731"/>
      <c r="AWC102" s="731"/>
      <c r="AWD102" s="731"/>
      <c r="AWE102" s="731"/>
      <c r="AWF102" s="731"/>
      <c r="AWG102" s="731"/>
      <c r="AWH102" s="731"/>
      <c r="AWI102" s="731"/>
      <c r="AWJ102" s="731"/>
      <c r="AWK102" s="731"/>
      <c r="AWL102" s="731"/>
      <c r="AWM102" s="731"/>
      <c r="AWN102" s="731"/>
      <c r="AWO102" s="731"/>
      <c r="AWP102" s="731"/>
      <c r="AWQ102" s="731"/>
      <c r="AWR102" s="731"/>
      <c r="AWS102" s="731"/>
      <c r="AWT102" s="731"/>
      <c r="AWU102" s="731"/>
      <c r="AWV102" s="731"/>
      <c r="AWW102" s="731"/>
      <c r="AWX102" s="731"/>
      <c r="AWY102" s="731"/>
      <c r="AWZ102" s="731"/>
      <c r="AXA102" s="731"/>
      <c r="AXB102" s="731"/>
      <c r="AXC102" s="731"/>
      <c r="AXD102" s="731"/>
      <c r="AXE102" s="731"/>
      <c r="AXF102" s="731"/>
      <c r="AXG102" s="731"/>
      <c r="AXH102" s="731"/>
      <c r="AXI102" s="731"/>
      <c r="AXJ102" s="731"/>
      <c r="AXK102" s="731"/>
      <c r="AXL102" s="731"/>
      <c r="AXM102" s="731"/>
      <c r="AXN102" s="731"/>
      <c r="AXO102" s="731"/>
      <c r="AXP102" s="731"/>
      <c r="AXQ102" s="731"/>
      <c r="AXR102" s="731"/>
      <c r="AXS102" s="731"/>
      <c r="AXT102" s="731"/>
      <c r="AXU102" s="731"/>
      <c r="AXV102" s="731"/>
      <c r="AXW102" s="731"/>
      <c r="AXX102" s="731"/>
      <c r="AXY102" s="731"/>
      <c r="AXZ102" s="731"/>
      <c r="AYA102" s="731"/>
      <c r="AYB102" s="731"/>
      <c r="AYC102" s="731"/>
      <c r="AYD102" s="731"/>
      <c r="AYE102" s="731"/>
      <c r="AYF102" s="731"/>
      <c r="AYG102" s="731"/>
      <c r="AYH102" s="731"/>
      <c r="AYI102" s="731"/>
      <c r="AYJ102" s="731"/>
      <c r="AYK102" s="731"/>
      <c r="AYL102" s="731"/>
      <c r="AYM102" s="731"/>
      <c r="AYN102" s="731"/>
      <c r="AYO102" s="731"/>
      <c r="AYP102" s="731"/>
      <c r="AYQ102" s="731"/>
      <c r="AYR102" s="731"/>
      <c r="AYS102" s="731"/>
      <c r="AYT102" s="731"/>
      <c r="AYU102" s="731"/>
      <c r="AYV102" s="731"/>
      <c r="AYW102" s="731"/>
      <c r="AYX102" s="731"/>
      <c r="AYY102" s="731"/>
      <c r="AYZ102" s="731"/>
      <c r="AZA102" s="731"/>
      <c r="AZB102" s="731"/>
      <c r="AZC102" s="731"/>
      <c r="AZD102" s="731"/>
      <c r="AZE102" s="731"/>
      <c r="AZF102" s="731"/>
      <c r="AZG102" s="731"/>
      <c r="AZH102" s="731"/>
      <c r="AZI102" s="731"/>
      <c r="AZJ102" s="731"/>
      <c r="AZK102" s="731"/>
      <c r="AZL102" s="731"/>
      <c r="AZM102" s="731"/>
      <c r="AZN102" s="731"/>
      <c r="AZO102" s="731"/>
      <c r="AZP102" s="731"/>
      <c r="AZQ102" s="731"/>
      <c r="AZR102" s="731"/>
      <c r="AZS102" s="731"/>
      <c r="AZT102" s="731"/>
      <c r="AZU102" s="731"/>
      <c r="AZV102" s="731"/>
      <c r="AZW102" s="731"/>
      <c r="AZX102" s="731"/>
      <c r="AZY102" s="731"/>
      <c r="AZZ102" s="731"/>
      <c r="BAA102" s="731"/>
      <c r="BAB102" s="731"/>
      <c r="BAC102" s="731"/>
      <c r="BAD102" s="731"/>
      <c r="BAE102" s="731"/>
      <c r="BAF102" s="731"/>
      <c r="BAG102" s="731"/>
      <c r="BAH102" s="731"/>
      <c r="BAI102" s="731"/>
      <c r="BAJ102" s="731"/>
      <c r="BAK102" s="731"/>
      <c r="BAL102" s="731"/>
      <c r="BAM102" s="731"/>
      <c r="BAN102" s="731"/>
      <c r="BAO102" s="731"/>
      <c r="BAP102" s="731"/>
      <c r="BAQ102" s="731"/>
      <c r="BAR102" s="731"/>
      <c r="BAS102" s="731"/>
      <c r="BAT102" s="731"/>
      <c r="BAU102" s="731"/>
      <c r="BAV102" s="731"/>
      <c r="BAW102" s="731"/>
      <c r="BAX102" s="731"/>
      <c r="BAY102" s="731"/>
      <c r="BAZ102" s="731"/>
      <c r="BBA102" s="731"/>
      <c r="BBB102" s="731"/>
      <c r="BBC102" s="731"/>
      <c r="BBD102" s="731"/>
      <c r="BBE102" s="731"/>
      <c r="BBF102" s="731"/>
      <c r="BBG102" s="731"/>
      <c r="BBH102" s="731"/>
      <c r="BBI102" s="731"/>
      <c r="BBJ102" s="731"/>
      <c r="BBK102" s="731"/>
      <c r="BBL102" s="731"/>
      <c r="BBM102" s="731"/>
      <c r="BBN102" s="731"/>
      <c r="BBO102" s="731"/>
      <c r="BBP102" s="731"/>
      <c r="BBQ102" s="731"/>
      <c r="BBR102" s="731"/>
      <c r="BBS102" s="731"/>
      <c r="BBT102" s="731"/>
      <c r="BBU102" s="731"/>
      <c r="BBV102" s="731"/>
      <c r="BBW102" s="731"/>
      <c r="BBX102" s="731"/>
      <c r="BBY102" s="731"/>
      <c r="BBZ102" s="731"/>
      <c r="BCA102" s="731"/>
      <c r="BCB102" s="731"/>
      <c r="BCC102" s="731"/>
      <c r="BCD102" s="731"/>
      <c r="BCE102" s="731"/>
      <c r="BCF102" s="731"/>
      <c r="BCG102" s="731"/>
      <c r="BCH102" s="731"/>
      <c r="BCI102" s="731"/>
      <c r="BCJ102" s="731"/>
      <c r="BCK102" s="731"/>
      <c r="BCL102" s="731"/>
      <c r="BCM102" s="731"/>
      <c r="BCN102" s="731"/>
      <c r="BCO102" s="731"/>
      <c r="BCP102" s="731"/>
      <c r="BCQ102" s="731"/>
      <c r="BCR102" s="731"/>
      <c r="BCS102" s="731"/>
      <c r="BCT102" s="731"/>
      <c r="BCU102" s="731"/>
      <c r="BCV102" s="731"/>
      <c r="BCW102" s="731"/>
      <c r="BCX102" s="731"/>
      <c r="BCY102" s="731"/>
      <c r="BCZ102" s="731"/>
      <c r="BDA102" s="731"/>
      <c r="BDB102" s="731"/>
      <c r="BDC102" s="731"/>
      <c r="BDD102" s="731"/>
      <c r="BDE102" s="731"/>
      <c r="BDF102" s="731"/>
      <c r="BDG102" s="731"/>
      <c r="BDH102" s="731"/>
      <c r="BDI102" s="731"/>
      <c r="BDJ102" s="731"/>
      <c r="BDK102" s="731"/>
      <c r="BDL102" s="731"/>
      <c r="BDM102" s="731"/>
      <c r="BDN102" s="731"/>
      <c r="BDO102" s="731"/>
      <c r="BDP102" s="731"/>
      <c r="BDQ102" s="731"/>
      <c r="BDR102" s="731"/>
      <c r="BDS102" s="731"/>
      <c r="BDT102" s="731"/>
      <c r="BDU102" s="731"/>
      <c r="BDV102" s="731"/>
      <c r="BDW102" s="731"/>
      <c r="BDX102" s="731"/>
      <c r="BDY102" s="731"/>
      <c r="BDZ102" s="731"/>
      <c r="BEA102" s="731"/>
      <c r="BEB102" s="731"/>
      <c r="BEC102" s="731"/>
      <c r="BED102" s="731"/>
      <c r="BEE102" s="731"/>
      <c r="BEF102" s="731"/>
      <c r="BEG102" s="731"/>
      <c r="BEH102" s="731"/>
      <c r="BEI102" s="731"/>
      <c r="BEJ102" s="731"/>
      <c r="BEK102" s="731"/>
      <c r="BEL102" s="731"/>
      <c r="BEM102" s="731"/>
      <c r="BEN102" s="731"/>
      <c r="BEO102" s="731"/>
      <c r="BEP102" s="731"/>
      <c r="BEQ102" s="731"/>
      <c r="BER102" s="731"/>
      <c r="BES102" s="731"/>
      <c r="BET102" s="731"/>
      <c r="BEU102" s="731"/>
      <c r="BEV102" s="731"/>
      <c r="BEW102" s="731"/>
      <c r="BEX102" s="731"/>
      <c r="BEY102" s="731"/>
      <c r="BEZ102" s="731"/>
      <c r="BFA102" s="731"/>
      <c r="BFB102" s="731"/>
      <c r="BFC102" s="731"/>
      <c r="BFD102" s="731"/>
      <c r="BFE102" s="731"/>
      <c r="BFF102" s="731"/>
      <c r="BFG102" s="731"/>
      <c r="BFH102" s="731"/>
      <c r="BFI102" s="731"/>
      <c r="BFJ102" s="731"/>
      <c r="BFK102" s="731"/>
      <c r="BFL102" s="731"/>
      <c r="BFM102" s="731"/>
      <c r="BFN102" s="731"/>
      <c r="BFO102" s="731"/>
      <c r="BFP102" s="731"/>
      <c r="BFQ102" s="731"/>
      <c r="BFR102" s="731"/>
      <c r="BFS102" s="731"/>
      <c r="BFT102" s="731"/>
      <c r="BFU102" s="731"/>
      <c r="BFV102" s="731"/>
      <c r="BFW102" s="731"/>
      <c r="BFX102" s="731"/>
      <c r="BFY102" s="731"/>
      <c r="BFZ102" s="731"/>
      <c r="BGA102" s="731"/>
      <c r="BGB102" s="731"/>
      <c r="BGC102" s="731"/>
      <c r="BGD102" s="731"/>
      <c r="BGE102" s="731"/>
      <c r="BGF102" s="731"/>
      <c r="BGG102" s="731"/>
      <c r="BGH102" s="731"/>
      <c r="BGI102" s="731"/>
      <c r="BGJ102" s="731"/>
      <c r="BGK102" s="731"/>
      <c r="BGL102" s="731"/>
      <c r="BGM102" s="731"/>
      <c r="BGN102" s="731"/>
      <c r="BGO102" s="731"/>
      <c r="BGP102" s="731"/>
      <c r="BGQ102" s="731"/>
      <c r="BGR102" s="731"/>
      <c r="BGS102" s="731"/>
      <c r="BGT102" s="731"/>
      <c r="BGU102" s="731"/>
      <c r="BGV102" s="731"/>
      <c r="BGW102" s="731"/>
      <c r="BGX102" s="731"/>
      <c r="BGY102" s="731"/>
      <c r="BGZ102" s="731"/>
      <c r="BHA102" s="731"/>
      <c r="BHB102" s="731"/>
      <c r="BHC102" s="731"/>
      <c r="BHD102" s="731"/>
      <c r="BHE102" s="731"/>
      <c r="BHF102" s="731"/>
      <c r="BHG102" s="731"/>
      <c r="BHH102" s="731"/>
      <c r="BHI102" s="731"/>
      <c r="BHJ102" s="731"/>
      <c r="BHK102" s="731"/>
      <c r="BHL102" s="731"/>
      <c r="BHM102" s="731"/>
      <c r="BHN102" s="731"/>
      <c r="BHO102" s="731"/>
      <c r="BHP102" s="731"/>
      <c r="BHQ102" s="731"/>
      <c r="BHR102" s="731"/>
      <c r="BHS102" s="731"/>
      <c r="BHT102" s="731"/>
      <c r="BHU102" s="731"/>
      <c r="BHV102" s="731"/>
      <c r="BHW102" s="731"/>
      <c r="BHX102" s="731"/>
      <c r="BHY102" s="731"/>
      <c r="BHZ102" s="731"/>
      <c r="BIA102" s="731"/>
      <c r="BIB102" s="731"/>
      <c r="BIC102" s="731"/>
      <c r="BID102" s="731"/>
      <c r="BIE102" s="731"/>
      <c r="BIF102" s="731"/>
      <c r="BIG102" s="731"/>
      <c r="BIH102" s="731"/>
      <c r="BII102" s="731"/>
      <c r="BIJ102" s="731"/>
      <c r="BIK102" s="731"/>
      <c r="BIL102" s="731"/>
      <c r="BIM102" s="731"/>
      <c r="BIN102" s="731"/>
      <c r="BIO102" s="731"/>
      <c r="BIP102" s="731"/>
      <c r="BIQ102" s="731"/>
      <c r="BIR102" s="731"/>
      <c r="BIS102" s="731"/>
      <c r="BIT102" s="731"/>
      <c r="BIU102" s="731"/>
      <c r="BIV102" s="731"/>
      <c r="BIW102" s="731"/>
      <c r="BIX102" s="731"/>
      <c r="BIY102" s="731"/>
      <c r="BIZ102" s="731"/>
      <c r="BJA102" s="731"/>
      <c r="BJB102" s="731"/>
      <c r="BJC102" s="731"/>
      <c r="BJD102" s="731"/>
      <c r="BJE102" s="731"/>
      <c r="BJF102" s="731"/>
      <c r="BJG102" s="731"/>
      <c r="BJH102" s="731"/>
      <c r="BJI102" s="731"/>
      <c r="BJJ102" s="731"/>
      <c r="BJK102" s="731"/>
      <c r="BJL102" s="731"/>
      <c r="BJM102" s="731"/>
      <c r="BJN102" s="731"/>
      <c r="BJO102" s="731"/>
      <c r="BJP102" s="731"/>
      <c r="BJQ102" s="731"/>
      <c r="BJR102" s="731"/>
      <c r="BJS102" s="731"/>
      <c r="BJT102" s="731"/>
      <c r="BJU102" s="731"/>
      <c r="BJV102" s="731"/>
      <c r="BJW102" s="731"/>
      <c r="BJX102" s="731"/>
      <c r="BJY102" s="731"/>
      <c r="BJZ102" s="731"/>
      <c r="BKA102" s="731"/>
      <c r="BKB102" s="731"/>
      <c r="BKC102" s="731"/>
      <c r="BKD102" s="731"/>
      <c r="BKE102" s="731"/>
      <c r="BKF102" s="731"/>
      <c r="BKG102" s="731"/>
      <c r="BKH102" s="731"/>
      <c r="BKI102" s="731"/>
      <c r="BKJ102" s="731"/>
      <c r="BKK102" s="731"/>
      <c r="BKL102" s="731"/>
      <c r="BKM102" s="731"/>
      <c r="BKN102" s="731"/>
      <c r="BKO102" s="731"/>
      <c r="BKP102" s="731"/>
      <c r="BKQ102" s="731"/>
      <c r="BKR102" s="731"/>
      <c r="BKS102" s="731"/>
      <c r="BKT102" s="731"/>
      <c r="BKU102" s="731"/>
      <c r="BKV102" s="731"/>
      <c r="BKW102" s="731"/>
      <c r="BKX102" s="731"/>
      <c r="BKY102" s="731"/>
      <c r="BKZ102" s="731"/>
      <c r="BLA102" s="731"/>
      <c r="BLB102" s="731"/>
      <c r="BLC102" s="731"/>
      <c r="BLD102" s="731"/>
      <c r="BLE102" s="731"/>
      <c r="BLF102" s="731"/>
      <c r="BLG102" s="731"/>
      <c r="BLH102" s="731"/>
      <c r="BLI102" s="731"/>
      <c r="BLJ102" s="731"/>
      <c r="BLK102" s="731"/>
      <c r="BLL102" s="731"/>
      <c r="BLM102" s="731"/>
      <c r="BLN102" s="731"/>
      <c r="BLO102" s="731"/>
      <c r="BLP102" s="731"/>
      <c r="BLQ102" s="731"/>
      <c r="BLR102" s="731"/>
      <c r="BLS102" s="731"/>
      <c r="BLT102" s="731"/>
      <c r="BLU102" s="731"/>
      <c r="BLV102" s="731"/>
      <c r="BLW102" s="731"/>
      <c r="BLX102" s="731"/>
      <c r="BLY102" s="731"/>
      <c r="BLZ102" s="731"/>
      <c r="BMA102" s="731"/>
      <c r="BMB102" s="731"/>
      <c r="BMC102" s="731"/>
      <c r="BMD102" s="731"/>
      <c r="BME102" s="731"/>
      <c r="BMF102" s="731"/>
      <c r="BMG102" s="731"/>
      <c r="BMH102" s="731"/>
      <c r="BMI102" s="731"/>
      <c r="BMJ102" s="731"/>
      <c r="BMK102" s="731"/>
      <c r="BML102" s="731"/>
      <c r="BMM102" s="731"/>
      <c r="BMN102" s="731"/>
      <c r="BMO102" s="731"/>
      <c r="BMP102" s="731"/>
      <c r="BMQ102" s="731"/>
      <c r="BMR102" s="731"/>
      <c r="BMS102" s="731"/>
      <c r="BMT102" s="731"/>
      <c r="BMU102" s="731"/>
      <c r="BMV102" s="731"/>
      <c r="BMW102" s="731"/>
      <c r="BMX102" s="731"/>
      <c r="BMY102" s="731"/>
      <c r="BMZ102" s="731"/>
      <c r="BNA102" s="731"/>
      <c r="BNB102" s="731"/>
      <c r="BNC102" s="731"/>
      <c r="BND102" s="731"/>
      <c r="BNE102" s="731"/>
      <c r="BNF102" s="731"/>
      <c r="BNG102" s="731"/>
      <c r="BNH102" s="731"/>
      <c r="BNI102" s="731"/>
      <c r="BNJ102" s="731"/>
      <c r="BNK102" s="731"/>
      <c r="BNL102" s="731"/>
      <c r="BNM102" s="731"/>
      <c r="BNN102" s="731"/>
      <c r="BNO102" s="731"/>
      <c r="BNP102" s="731"/>
      <c r="BNQ102" s="731"/>
      <c r="BNR102" s="731"/>
      <c r="BNS102" s="731"/>
      <c r="BNT102" s="731"/>
      <c r="BNU102" s="731"/>
      <c r="BNV102" s="731"/>
      <c r="BNW102" s="731"/>
      <c r="BNX102" s="731"/>
      <c r="BNY102" s="731"/>
      <c r="BNZ102" s="731"/>
      <c r="BOA102" s="731"/>
      <c r="BOB102" s="731"/>
      <c r="BOC102" s="731"/>
      <c r="BOD102" s="731"/>
      <c r="BOE102" s="731"/>
      <c r="BOF102" s="731"/>
      <c r="BOG102" s="731"/>
      <c r="BOH102" s="731"/>
      <c r="BOI102" s="731"/>
      <c r="BOJ102" s="731"/>
      <c r="BOK102" s="731"/>
      <c r="BOL102" s="731"/>
      <c r="BOM102" s="731"/>
      <c r="BON102" s="731"/>
      <c r="BOO102" s="731"/>
      <c r="BOP102" s="731"/>
      <c r="BOQ102" s="731"/>
      <c r="BOR102" s="731"/>
      <c r="BOS102" s="731"/>
      <c r="BOT102" s="731"/>
      <c r="BOU102" s="731"/>
      <c r="BOV102" s="731"/>
      <c r="BOW102" s="731"/>
      <c r="BOX102" s="731"/>
      <c r="BOY102" s="731"/>
      <c r="BOZ102" s="731"/>
      <c r="BPA102" s="731"/>
      <c r="BPB102" s="731"/>
      <c r="BPC102" s="731"/>
      <c r="BPD102" s="731"/>
      <c r="BPE102" s="731"/>
      <c r="BPF102" s="731"/>
      <c r="BPG102" s="731"/>
      <c r="BPH102" s="731"/>
      <c r="BPI102" s="731"/>
      <c r="BPJ102" s="731"/>
      <c r="BPK102" s="731"/>
      <c r="BPL102" s="731"/>
      <c r="BPM102" s="731"/>
      <c r="BPN102" s="731"/>
      <c r="BPO102" s="731"/>
      <c r="BPP102" s="731"/>
      <c r="BPQ102" s="731"/>
      <c r="BPR102" s="731"/>
      <c r="BPS102" s="731"/>
      <c r="BPT102" s="731"/>
      <c r="BPU102" s="731"/>
      <c r="BPV102" s="731"/>
      <c r="BPW102" s="731"/>
      <c r="BPX102" s="731"/>
      <c r="BPY102" s="731"/>
      <c r="BPZ102" s="731"/>
      <c r="BQA102" s="731"/>
      <c r="BQB102" s="731"/>
      <c r="BQC102" s="731"/>
      <c r="BQD102" s="731"/>
      <c r="BQE102" s="731"/>
      <c r="BQF102" s="731"/>
      <c r="BQG102" s="731"/>
      <c r="BQH102" s="731"/>
      <c r="BQI102" s="731"/>
      <c r="BQJ102" s="731"/>
      <c r="BQK102" s="731"/>
      <c r="BQL102" s="731"/>
      <c r="BQM102" s="731"/>
      <c r="BQN102" s="731"/>
      <c r="BQO102" s="731"/>
      <c r="BQP102" s="731"/>
      <c r="BQQ102" s="731"/>
      <c r="BQR102" s="731"/>
      <c r="BQS102" s="731"/>
      <c r="BQT102" s="731"/>
      <c r="BQU102" s="731"/>
      <c r="BQV102" s="731"/>
      <c r="BQW102" s="731"/>
      <c r="BQX102" s="731"/>
      <c r="BQY102" s="731"/>
      <c r="BQZ102" s="731"/>
      <c r="BRA102" s="731"/>
      <c r="BRB102" s="731"/>
      <c r="BRC102" s="731"/>
      <c r="BRD102" s="731"/>
      <c r="BRE102" s="731"/>
      <c r="BRF102" s="731"/>
      <c r="BRG102" s="731"/>
      <c r="BRH102" s="731"/>
      <c r="BRI102" s="731"/>
      <c r="BRJ102" s="731"/>
      <c r="BRK102" s="731"/>
      <c r="BRL102" s="731"/>
      <c r="BRM102" s="731"/>
      <c r="BRN102" s="731"/>
      <c r="BRO102" s="731"/>
      <c r="BRP102" s="731"/>
      <c r="BRQ102" s="731"/>
      <c r="BRR102" s="731"/>
      <c r="BRS102" s="731"/>
      <c r="BRT102" s="731"/>
      <c r="BRU102" s="731"/>
      <c r="BRV102" s="731"/>
      <c r="BRW102" s="731"/>
      <c r="BRX102" s="731"/>
      <c r="BRY102" s="731"/>
      <c r="BRZ102" s="731"/>
      <c r="BSA102" s="731"/>
      <c r="BSB102" s="731"/>
      <c r="BSC102" s="731"/>
      <c r="BSD102" s="731"/>
      <c r="BSE102" s="731"/>
      <c r="BSF102" s="731"/>
      <c r="BSG102" s="731"/>
      <c r="BSH102" s="731"/>
      <c r="BSI102" s="731"/>
      <c r="BSJ102" s="731"/>
      <c r="BSK102" s="731"/>
      <c r="BSL102" s="731"/>
      <c r="BSM102" s="731"/>
      <c r="BSN102" s="731"/>
      <c r="BSO102" s="731"/>
      <c r="BSP102" s="731"/>
      <c r="BSQ102" s="731"/>
      <c r="BSR102" s="731"/>
      <c r="BSS102" s="731"/>
      <c r="BST102" s="731"/>
      <c r="BSU102" s="731"/>
      <c r="BSV102" s="731"/>
      <c r="BSW102" s="731"/>
      <c r="BSX102" s="731"/>
      <c r="BSY102" s="731"/>
      <c r="BSZ102" s="731"/>
      <c r="BTA102" s="731"/>
      <c r="BTB102" s="731"/>
      <c r="BTC102" s="731"/>
      <c r="BTD102" s="731"/>
      <c r="BTE102" s="731"/>
      <c r="BTF102" s="731"/>
      <c r="BTG102" s="731"/>
      <c r="BTH102" s="731"/>
      <c r="BTI102" s="731"/>
      <c r="BTJ102" s="731"/>
      <c r="BTK102" s="731"/>
      <c r="BTL102" s="731"/>
      <c r="BTM102" s="731"/>
      <c r="BTN102" s="731"/>
      <c r="BTO102" s="731"/>
      <c r="BTP102" s="731"/>
      <c r="BTQ102" s="731"/>
      <c r="BTR102" s="731"/>
      <c r="BTS102" s="731"/>
      <c r="BTT102" s="731"/>
      <c r="BTU102" s="731"/>
      <c r="BTV102" s="731"/>
      <c r="BTW102" s="731"/>
      <c r="BTX102" s="731"/>
      <c r="BTY102" s="731"/>
      <c r="BTZ102" s="731"/>
      <c r="BUA102" s="731"/>
      <c r="BUB102" s="731"/>
      <c r="BUC102" s="731"/>
      <c r="BUD102" s="731"/>
      <c r="BUE102" s="731"/>
      <c r="BUF102" s="731"/>
      <c r="BUG102" s="731"/>
      <c r="BUH102" s="731"/>
      <c r="BUI102" s="731"/>
      <c r="BUJ102" s="731"/>
      <c r="BUK102" s="731"/>
      <c r="BUL102" s="731"/>
      <c r="BUM102" s="731"/>
      <c r="BUN102" s="731"/>
      <c r="BUO102" s="731"/>
      <c r="BUP102" s="731"/>
      <c r="BUQ102" s="731"/>
      <c r="BUR102" s="731"/>
      <c r="BUS102" s="731"/>
      <c r="BUT102" s="731"/>
      <c r="BUU102" s="731"/>
      <c r="BUV102" s="731"/>
      <c r="BUW102" s="731"/>
      <c r="BUX102" s="731"/>
      <c r="BUY102" s="731"/>
      <c r="BUZ102" s="731"/>
      <c r="BVA102" s="731"/>
      <c r="BVB102" s="731"/>
      <c r="BVC102" s="731"/>
      <c r="BVD102" s="731"/>
      <c r="BVE102" s="731"/>
      <c r="BVF102" s="731"/>
      <c r="BVG102" s="731"/>
      <c r="BVH102" s="731"/>
      <c r="BVI102" s="731"/>
      <c r="BVJ102" s="731"/>
      <c r="BVK102" s="731"/>
      <c r="BVL102" s="731"/>
      <c r="BVM102" s="731"/>
      <c r="BVN102" s="731"/>
      <c r="BVO102" s="731"/>
      <c r="BVP102" s="731"/>
      <c r="BVQ102" s="731"/>
      <c r="BVR102" s="731"/>
      <c r="BVS102" s="731"/>
      <c r="BVT102" s="731"/>
      <c r="BVU102" s="731"/>
      <c r="BVV102" s="731"/>
      <c r="BVW102" s="731"/>
      <c r="BVX102" s="731"/>
      <c r="BVY102" s="731"/>
      <c r="BVZ102" s="731"/>
      <c r="BWA102" s="731"/>
      <c r="BWB102" s="731"/>
      <c r="BWC102" s="731"/>
      <c r="BWD102" s="731"/>
      <c r="BWE102" s="731"/>
      <c r="BWF102" s="731"/>
      <c r="BWG102" s="731"/>
      <c r="BWH102" s="731"/>
      <c r="BWI102" s="731"/>
      <c r="BWJ102" s="731"/>
      <c r="BWK102" s="731"/>
      <c r="BWL102" s="731"/>
      <c r="BWM102" s="731"/>
      <c r="BWN102" s="731"/>
      <c r="BWO102" s="731"/>
      <c r="BWP102" s="731"/>
      <c r="BWQ102" s="731"/>
      <c r="BWR102" s="731"/>
      <c r="BWS102" s="731"/>
      <c r="BWT102" s="731"/>
      <c r="BWU102" s="731"/>
      <c r="BWV102" s="731"/>
      <c r="BWW102" s="731"/>
      <c r="BWX102" s="731"/>
      <c r="BWY102" s="731"/>
      <c r="BWZ102" s="731"/>
      <c r="BXA102" s="731"/>
      <c r="BXB102" s="731"/>
      <c r="BXC102" s="731"/>
      <c r="BXD102" s="731"/>
      <c r="BXE102" s="731"/>
      <c r="BXF102" s="731"/>
      <c r="BXG102" s="731"/>
      <c r="BXH102" s="731"/>
      <c r="BXI102" s="731"/>
      <c r="BXJ102" s="731"/>
      <c r="BXK102" s="731"/>
      <c r="BXL102" s="731"/>
      <c r="BXM102" s="731"/>
      <c r="BXN102" s="731"/>
      <c r="BXO102" s="731"/>
      <c r="BXP102" s="731"/>
      <c r="BXQ102" s="731"/>
      <c r="BXR102" s="731"/>
      <c r="BXS102" s="731"/>
      <c r="BXT102" s="731"/>
      <c r="BXU102" s="731"/>
      <c r="BXV102" s="731"/>
      <c r="BXW102" s="731"/>
      <c r="BXX102" s="731"/>
      <c r="BXY102" s="731"/>
      <c r="BXZ102" s="731"/>
      <c r="BYA102" s="731"/>
      <c r="BYB102" s="731"/>
      <c r="BYC102" s="731"/>
      <c r="BYD102" s="731"/>
      <c r="BYE102" s="731"/>
      <c r="BYF102" s="731"/>
      <c r="BYG102" s="731"/>
      <c r="BYH102" s="731"/>
      <c r="BYI102" s="731"/>
      <c r="BYJ102" s="731"/>
      <c r="BYK102" s="731"/>
      <c r="BYL102" s="731"/>
      <c r="BYM102" s="731"/>
      <c r="BYN102" s="731"/>
      <c r="BYO102" s="731"/>
      <c r="BYP102" s="731"/>
      <c r="BYQ102" s="731"/>
      <c r="BYR102" s="731"/>
      <c r="BYS102" s="731"/>
      <c r="BYT102" s="731"/>
      <c r="BYU102" s="731"/>
      <c r="BYV102" s="731"/>
      <c r="BYW102" s="731"/>
      <c r="BYX102" s="731"/>
      <c r="BYY102" s="731"/>
      <c r="BYZ102" s="731"/>
      <c r="BZA102" s="731"/>
      <c r="BZB102" s="731"/>
      <c r="BZC102" s="731"/>
      <c r="BZD102" s="731"/>
      <c r="BZE102" s="731"/>
      <c r="BZF102" s="731"/>
      <c r="BZG102" s="731"/>
      <c r="BZH102" s="731"/>
      <c r="BZI102" s="731"/>
      <c r="BZJ102" s="731"/>
      <c r="BZK102" s="731"/>
      <c r="BZL102" s="731"/>
      <c r="BZM102" s="731"/>
      <c r="BZN102" s="731"/>
      <c r="BZO102" s="731"/>
      <c r="BZP102" s="731"/>
      <c r="BZQ102" s="731"/>
      <c r="BZR102" s="731"/>
      <c r="BZS102" s="731"/>
      <c r="BZT102" s="731"/>
      <c r="BZU102" s="731"/>
      <c r="BZV102" s="731"/>
      <c r="BZW102" s="731"/>
      <c r="BZX102" s="731"/>
      <c r="BZY102" s="731"/>
      <c r="BZZ102" s="731"/>
      <c r="CAA102" s="731"/>
      <c r="CAB102" s="731"/>
      <c r="CAC102" s="731"/>
      <c r="CAD102" s="731"/>
      <c r="CAE102" s="731"/>
      <c r="CAF102" s="731"/>
      <c r="CAG102" s="731"/>
      <c r="CAH102" s="731"/>
      <c r="CAI102" s="731"/>
      <c r="CAJ102" s="731"/>
      <c r="CAK102" s="731"/>
      <c r="CAL102" s="731"/>
      <c r="CAM102" s="731"/>
      <c r="CAN102" s="731"/>
      <c r="CAO102" s="731"/>
      <c r="CAP102" s="731"/>
      <c r="CAQ102" s="731"/>
      <c r="CAR102" s="731"/>
      <c r="CAS102" s="731"/>
      <c r="CAT102" s="731"/>
      <c r="CAU102" s="731"/>
      <c r="CAV102" s="731"/>
      <c r="CAW102" s="731"/>
      <c r="CAX102" s="731"/>
      <c r="CAY102" s="731"/>
      <c r="CAZ102" s="731"/>
      <c r="CBA102" s="731"/>
      <c r="CBB102" s="731"/>
      <c r="CBC102" s="731"/>
      <c r="CBD102" s="731"/>
      <c r="CBE102" s="731"/>
      <c r="CBF102" s="731"/>
      <c r="CBG102" s="731"/>
      <c r="CBH102" s="731"/>
      <c r="CBI102" s="731"/>
      <c r="CBJ102" s="731"/>
      <c r="CBK102" s="731"/>
      <c r="CBL102" s="731"/>
      <c r="CBM102" s="731"/>
      <c r="CBN102" s="731"/>
      <c r="CBO102" s="731"/>
      <c r="CBP102" s="731"/>
      <c r="CBQ102" s="731"/>
      <c r="CBR102" s="731"/>
      <c r="CBS102" s="731"/>
      <c r="CBT102" s="731"/>
      <c r="CBU102" s="731"/>
      <c r="CBV102" s="731"/>
      <c r="CBW102" s="731"/>
      <c r="CBX102" s="731"/>
      <c r="CBY102" s="731"/>
      <c r="CBZ102" s="731"/>
      <c r="CCA102" s="731"/>
      <c r="CCB102" s="731"/>
      <c r="CCC102" s="731"/>
      <c r="CCD102" s="731"/>
      <c r="CCE102" s="731"/>
      <c r="CCF102" s="731"/>
      <c r="CCG102" s="731"/>
      <c r="CCH102" s="731"/>
      <c r="CCI102" s="731"/>
      <c r="CCJ102" s="731"/>
      <c r="CCK102" s="731"/>
      <c r="CCL102" s="731"/>
      <c r="CCM102" s="731"/>
      <c r="CCN102" s="731"/>
      <c r="CCO102" s="731"/>
      <c r="CCP102" s="731"/>
      <c r="CCQ102" s="731"/>
      <c r="CCR102" s="731"/>
      <c r="CCS102" s="731"/>
      <c r="CCT102" s="731"/>
      <c r="CCU102" s="731"/>
      <c r="CCV102" s="731"/>
      <c r="CCW102" s="731"/>
      <c r="CCX102" s="731"/>
      <c r="CCY102" s="731"/>
      <c r="CCZ102" s="731"/>
      <c r="CDA102" s="731"/>
      <c r="CDB102" s="731"/>
      <c r="CDC102" s="731"/>
      <c r="CDD102" s="731"/>
      <c r="CDE102" s="731"/>
      <c r="CDF102" s="731"/>
      <c r="CDG102" s="731"/>
      <c r="CDH102" s="731"/>
      <c r="CDI102" s="731"/>
      <c r="CDJ102" s="731"/>
      <c r="CDK102" s="731"/>
      <c r="CDL102" s="731"/>
      <c r="CDM102" s="731"/>
      <c r="CDN102" s="731"/>
      <c r="CDO102" s="731"/>
      <c r="CDP102" s="731"/>
      <c r="CDQ102" s="731"/>
      <c r="CDR102" s="731"/>
      <c r="CDS102" s="731"/>
      <c r="CDT102" s="731"/>
      <c r="CDU102" s="731"/>
      <c r="CDV102" s="731"/>
      <c r="CDW102" s="731"/>
      <c r="CDX102" s="731"/>
      <c r="CDY102" s="731"/>
      <c r="CDZ102" s="731"/>
      <c r="CEA102" s="731"/>
      <c r="CEB102" s="731"/>
      <c r="CEC102" s="731"/>
      <c r="CED102" s="731"/>
      <c r="CEE102" s="731"/>
      <c r="CEF102" s="731"/>
      <c r="CEG102" s="731"/>
      <c r="CEH102" s="731"/>
      <c r="CEI102" s="731"/>
      <c r="CEJ102" s="731"/>
      <c r="CEK102" s="731"/>
      <c r="CEL102" s="731"/>
      <c r="CEM102" s="731"/>
      <c r="CEN102" s="731"/>
      <c r="CEO102" s="731"/>
      <c r="CEP102" s="731"/>
      <c r="CEQ102" s="731"/>
      <c r="CER102" s="731"/>
      <c r="CES102" s="731"/>
      <c r="CET102" s="731"/>
      <c r="CEU102" s="731"/>
      <c r="CEV102" s="731"/>
      <c r="CEW102" s="731"/>
      <c r="CEX102" s="731"/>
      <c r="CEY102" s="731"/>
      <c r="CEZ102" s="731"/>
      <c r="CFA102" s="731"/>
      <c r="CFB102" s="731"/>
      <c r="CFC102" s="731"/>
      <c r="CFD102" s="731"/>
      <c r="CFE102" s="731"/>
      <c r="CFF102" s="731"/>
      <c r="CFG102" s="731"/>
      <c r="CFH102" s="731"/>
      <c r="CFI102" s="731"/>
      <c r="CFJ102" s="731"/>
      <c r="CFK102" s="731"/>
      <c r="CFL102" s="731"/>
      <c r="CFM102" s="731"/>
      <c r="CFN102" s="731"/>
      <c r="CFO102" s="731"/>
      <c r="CFP102" s="731"/>
      <c r="CFQ102" s="731"/>
      <c r="CFR102" s="731"/>
      <c r="CFS102" s="731"/>
      <c r="CFT102" s="731"/>
      <c r="CFU102" s="731"/>
      <c r="CFV102" s="731"/>
      <c r="CFW102" s="731"/>
      <c r="CFX102" s="731"/>
      <c r="CFY102" s="731"/>
      <c r="CFZ102" s="731"/>
      <c r="CGA102" s="731"/>
      <c r="CGB102" s="731"/>
      <c r="CGC102" s="731"/>
      <c r="CGD102" s="731"/>
      <c r="CGE102" s="731"/>
      <c r="CGF102" s="731"/>
      <c r="CGG102" s="731"/>
      <c r="CGH102" s="731"/>
      <c r="CGI102" s="731"/>
      <c r="CGJ102" s="731"/>
      <c r="CGK102" s="731"/>
      <c r="CGL102" s="731"/>
      <c r="CGM102" s="731"/>
      <c r="CGN102" s="731"/>
      <c r="CGO102" s="731"/>
      <c r="CGP102" s="731"/>
      <c r="CGQ102" s="731"/>
      <c r="CGR102" s="731"/>
      <c r="CGS102" s="731"/>
      <c r="CGT102" s="731"/>
      <c r="CGU102" s="731"/>
      <c r="CGV102" s="731"/>
      <c r="CGW102" s="731"/>
      <c r="CGX102" s="731"/>
      <c r="CGY102" s="731"/>
      <c r="CGZ102" s="731"/>
      <c r="CHA102" s="731"/>
      <c r="CHB102" s="731"/>
      <c r="CHC102" s="731"/>
      <c r="CHD102" s="731"/>
      <c r="CHE102" s="731"/>
      <c r="CHF102" s="731"/>
      <c r="CHG102" s="731"/>
      <c r="CHH102" s="731"/>
      <c r="CHI102" s="731"/>
      <c r="CHJ102" s="731"/>
      <c r="CHK102" s="731"/>
      <c r="CHL102" s="731"/>
      <c r="CHM102" s="731"/>
      <c r="CHN102" s="731"/>
      <c r="CHO102" s="731"/>
      <c r="CHP102" s="731"/>
      <c r="CHQ102" s="731"/>
      <c r="CHR102" s="731"/>
      <c r="CHS102" s="731"/>
      <c r="CHT102" s="731"/>
      <c r="CHU102" s="731"/>
      <c r="CHV102" s="731"/>
      <c r="CHW102" s="731"/>
      <c r="CHX102" s="731"/>
      <c r="CHY102" s="731"/>
      <c r="CHZ102" s="731"/>
      <c r="CIA102" s="731"/>
      <c r="CIB102" s="731"/>
      <c r="CIC102" s="731"/>
      <c r="CID102" s="731"/>
      <c r="CIE102" s="731"/>
      <c r="CIF102" s="731"/>
      <c r="CIG102" s="731"/>
      <c r="CIH102" s="731"/>
      <c r="CII102" s="731"/>
      <c r="CIJ102" s="731"/>
      <c r="CIK102" s="731"/>
      <c r="CIL102" s="731"/>
      <c r="CIM102" s="731"/>
      <c r="CIN102" s="731"/>
      <c r="CIO102" s="731"/>
      <c r="CIP102" s="731"/>
      <c r="CIQ102" s="731"/>
      <c r="CIR102" s="731"/>
      <c r="CIS102" s="731"/>
      <c r="CIT102" s="731"/>
      <c r="CIU102" s="731"/>
      <c r="CIV102" s="731"/>
      <c r="CIW102" s="731"/>
      <c r="CIX102" s="731"/>
      <c r="CIY102" s="731"/>
      <c r="CIZ102" s="731"/>
      <c r="CJA102" s="731"/>
      <c r="CJB102" s="731"/>
      <c r="CJC102" s="731"/>
      <c r="CJD102" s="731"/>
      <c r="CJE102" s="731"/>
      <c r="CJF102" s="731"/>
      <c r="CJG102" s="731"/>
      <c r="CJH102" s="731"/>
      <c r="CJI102" s="731"/>
      <c r="CJJ102" s="731"/>
      <c r="CJK102" s="731"/>
      <c r="CJL102" s="731"/>
      <c r="CJM102" s="731"/>
      <c r="CJN102" s="731"/>
      <c r="CJO102" s="731"/>
      <c r="CJP102" s="731"/>
      <c r="CJQ102" s="731"/>
      <c r="CJR102" s="731"/>
      <c r="CJS102" s="731"/>
      <c r="CJT102" s="731"/>
      <c r="CJU102" s="731"/>
      <c r="CJV102" s="731"/>
      <c r="CJW102" s="731"/>
      <c r="CJX102" s="731"/>
      <c r="CJY102" s="731"/>
      <c r="CJZ102" s="731"/>
      <c r="CKA102" s="731"/>
      <c r="CKB102" s="731"/>
      <c r="CKC102" s="731"/>
      <c r="CKD102" s="731"/>
      <c r="CKE102" s="731"/>
      <c r="CKF102" s="731"/>
      <c r="CKG102" s="731"/>
      <c r="CKH102" s="731"/>
      <c r="CKI102" s="731"/>
      <c r="CKJ102" s="731"/>
      <c r="CKK102" s="731"/>
      <c r="CKL102" s="731"/>
      <c r="CKM102" s="731"/>
      <c r="CKN102" s="731"/>
      <c r="CKO102" s="731"/>
      <c r="CKP102" s="731"/>
      <c r="CKQ102" s="731"/>
      <c r="CKR102" s="731"/>
      <c r="CKS102" s="731"/>
      <c r="CKT102" s="731"/>
      <c r="CKU102" s="731"/>
      <c r="CKV102" s="731"/>
      <c r="CKW102" s="731"/>
      <c r="CKX102" s="731"/>
      <c r="CKY102" s="731"/>
      <c r="CKZ102" s="731"/>
      <c r="CLA102" s="731"/>
      <c r="CLB102" s="731"/>
      <c r="CLC102" s="731"/>
      <c r="CLD102" s="731"/>
      <c r="CLE102" s="731"/>
      <c r="CLF102" s="731"/>
      <c r="CLG102" s="731"/>
      <c r="CLH102" s="731"/>
      <c r="CLI102" s="731"/>
      <c r="CLJ102" s="731"/>
      <c r="CLK102" s="731"/>
      <c r="CLL102" s="731"/>
      <c r="CLM102" s="731"/>
      <c r="CLN102" s="731"/>
      <c r="CLO102" s="731"/>
      <c r="CLP102" s="731"/>
      <c r="CLQ102" s="731"/>
      <c r="CLR102" s="731"/>
      <c r="CLS102" s="731"/>
      <c r="CLT102" s="731"/>
      <c r="CLU102" s="731"/>
      <c r="CLV102" s="731"/>
      <c r="CLW102" s="731"/>
      <c r="CLX102" s="731"/>
      <c r="CLY102" s="731"/>
      <c r="CLZ102" s="731"/>
      <c r="CMA102" s="731"/>
      <c r="CMB102" s="731"/>
      <c r="CMC102" s="731"/>
      <c r="CMD102" s="731"/>
      <c r="CME102" s="731"/>
      <c r="CMF102" s="731"/>
      <c r="CMG102" s="731"/>
      <c r="CMH102" s="731"/>
      <c r="CMI102" s="731"/>
      <c r="CMJ102" s="731"/>
      <c r="CMK102" s="731"/>
      <c r="CML102" s="731"/>
      <c r="CMM102" s="731"/>
      <c r="CMN102" s="731"/>
      <c r="CMO102" s="731"/>
      <c r="CMP102" s="731"/>
      <c r="CMQ102" s="731"/>
      <c r="CMR102" s="731"/>
      <c r="CMS102" s="731"/>
      <c r="CMT102" s="731"/>
      <c r="CMU102" s="731"/>
      <c r="CMV102" s="731"/>
      <c r="CMW102" s="731"/>
      <c r="CMX102" s="731"/>
      <c r="CMY102" s="731"/>
      <c r="CMZ102" s="731"/>
      <c r="CNA102" s="731"/>
      <c r="CNB102" s="731"/>
      <c r="CNC102" s="731"/>
      <c r="CND102" s="731"/>
      <c r="CNE102" s="731"/>
      <c r="CNF102" s="731"/>
      <c r="CNG102" s="731"/>
      <c r="CNH102" s="731"/>
      <c r="CNI102" s="731"/>
      <c r="CNJ102" s="731"/>
      <c r="CNK102" s="731"/>
      <c r="CNL102" s="731"/>
      <c r="CNM102" s="731"/>
      <c r="CNN102" s="731"/>
      <c r="CNO102" s="731"/>
      <c r="CNP102" s="731"/>
      <c r="CNQ102" s="731"/>
      <c r="CNR102" s="731"/>
      <c r="CNS102" s="731"/>
      <c r="CNT102" s="731"/>
      <c r="CNU102" s="731"/>
      <c r="CNV102" s="731"/>
      <c r="CNW102" s="731"/>
      <c r="CNX102" s="731"/>
      <c r="CNY102" s="731"/>
      <c r="CNZ102" s="731"/>
      <c r="COA102" s="731"/>
      <c r="COB102" s="731"/>
      <c r="COC102" s="731"/>
      <c r="COD102" s="731"/>
      <c r="COE102" s="731"/>
      <c r="COF102" s="731"/>
      <c r="COG102" s="731"/>
      <c r="COH102" s="731"/>
      <c r="COI102" s="731"/>
      <c r="COJ102" s="731"/>
      <c r="COK102" s="731"/>
      <c r="COL102" s="731"/>
      <c r="COM102" s="731"/>
      <c r="CON102" s="731"/>
      <c r="COO102" s="731"/>
      <c r="COP102" s="731"/>
      <c r="COQ102" s="731"/>
      <c r="COR102" s="731"/>
      <c r="COS102" s="731"/>
      <c r="COT102" s="731"/>
      <c r="COU102" s="731"/>
      <c r="COV102" s="731"/>
      <c r="COW102" s="731"/>
      <c r="COX102" s="731"/>
      <c r="COY102" s="731"/>
      <c r="COZ102" s="731"/>
      <c r="CPA102" s="731"/>
      <c r="CPB102" s="731"/>
      <c r="CPC102" s="731"/>
      <c r="CPD102" s="731"/>
      <c r="CPE102" s="731"/>
      <c r="CPF102" s="731"/>
      <c r="CPG102" s="731"/>
      <c r="CPH102" s="731"/>
      <c r="CPI102" s="731"/>
      <c r="CPJ102" s="731"/>
      <c r="CPK102" s="731"/>
      <c r="CPL102" s="731"/>
      <c r="CPM102" s="731"/>
      <c r="CPN102" s="731"/>
      <c r="CPO102" s="731"/>
      <c r="CPP102" s="731"/>
      <c r="CPQ102" s="731"/>
      <c r="CPR102" s="731"/>
      <c r="CPS102" s="731"/>
      <c r="CPT102" s="731"/>
      <c r="CPU102" s="731"/>
      <c r="CPV102" s="731"/>
      <c r="CPW102" s="731"/>
      <c r="CPX102" s="731"/>
      <c r="CPY102" s="731"/>
      <c r="CPZ102" s="731"/>
      <c r="CQA102" s="731"/>
      <c r="CQB102" s="731"/>
      <c r="CQC102" s="731"/>
      <c r="CQD102" s="731"/>
      <c r="CQE102" s="731"/>
      <c r="CQF102" s="731"/>
      <c r="CQG102" s="731"/>
      <c r="CQH102" s="731"/>
      <c r="CQI102" s="731"/>
      <c r="CQJ102" s="731"/>
      <c r="CQK102" s="731"/>
      <c r="CQL102" s="731"/>
      <c r="CQM102" s="731"/>
      <c r="CQN102" s="731"/>
      <c r="CQO102" s="731"/>
      <c r="CQP102" s="731"/>
      <c r="CQQ102" s="731"/>
      <c r="CQR102" s="731"/>
      <c r="CQS102" s="731"/>
      <c r="CQT102" s="731"/>
      <c r="CQU102" s="731"/>
      <c r="CQV102" s="731"/>
      <c r="CQW102" s="731"/>
      <c r="CQX102" s="731"/>
      <c r="CQY102" s="731"/>
      <c r="CQZ102" s="731"/>
      <c r="CRA102" s="731"/>
      <c r="CRB102" s="731"/>
      <c r="CRC102" s="731"/>
      <c r="CRD102" s="731"/>
      <c r="CRE102" s="731"/>
      <c r="CRF102" s="731"/>
      <c r="CRG102" s="731"/>
      <c r="CRH102" s="731"/>
      <c r="CRI102" s="731"/>
      <c r="CRJ102" s="731"/>
      <c r="CRK102" s="731"/>
      <c r="CRL102" s="731"/>
      <c r="CRM102" s="731"/>
      <c r="CRN102" s="731"/>
      <c r="CRO102" s="731"/>
      <c r="CRP102" s="731"/>
      <c r="CRQ102" s="731"/>
      <c r="CRR102" s="731"/>
      <c r="CRS102" s="731"/>
      <c r="CRT102" s="731"/>
      <c r="CRU102" s="731"/>
      <c r="CRV102" s="731"/>
      <c r="CRW102" s="731"/>
      <c r="CRX102" s="731"/>
      <c r="CRY102" s="731"/>
      <c r="CRZ102" s="731"/>
      <c r="CSA102" s="731"/>
      <c r="CSB102" s="731"/>
      <c r="CSC102" s="731"/>
      <c r="CSD102" s="731"/>
      <c r="CSE102" s="731"/>
      <c r="CSF102" s="731"/>
      <c r="CSG102" s="731"/>
      <c r="CSH102" s="731"/>
      <c r="CSI102" s="731"/>
      <c r="CSJ102" s="731"/>
      <c r="CSK102" s="731"/>
      <c r="CSL102" s="731"/>
      <c r="CSM102" s="731"/>
      <c r="CSN102" s="731"/>
      <c r="CSO102" s="731"/>
      <c r="CSP102" s="731"/>
      <c r="CSQ102" s="731"/>
      <c r="CSR102" s="731"/>
      <c r="CSS102" s="731"/>
      <c r="CST102" s="731"/>
      <c r="CSU102" s="731"/>
      <c r="CSV102" s="731"/>
      <c r="CSW102" s="731"/>
      <c r="CSX102" s="731"/>
      <c r="CSY102" s="731"/>
      <c r="CSZ102" s="731"/>
      <c r="CTA102" s="731"/>
      <c r="CTB102" s="731"/>
      <c r="CTC102" s="731"/>
      <c r="CTD102" s="731"/>
      <c r="CTE102" s="731"/>
      <c r="CTF102" s="731"/>
      <c r="CTG102" s="731"/>
      <c r="CTH102" s="731"/>
      <c r="CTI102" s="731"/>
      <c r="CTJ102" s="731"/>
      <c r="CTK102" s="731"/>
      <c r="CTL102" s="731"/>
      <c r="CTM102" s="731"/>
      <c r="CTN102" s="731"/>
      <c r="CTO102" s="731"/>
      <c r="CTP102" s="731"/>
      <c r="CTQ102" s="731"/>
      <c r="CTR102" s="731"/>
      <c r="CTS102" s="731"/>
      <c r="CTT102" s="731"/>
      <c r="CTU102" s="731"/>
      <c r="CTV102" s="731"/>
      <c r="CTW102" s="731"/>
      <c r="CTX102" s="731"/>
      <c r="CTY102" s="731"/>
      <c r="CTZ102" s="731"/>
      <c r="CUA102" s="731"/>
      <c r="CUB102" s="731"/>
      <c r="CUC102" s="731"/>
      <c r="CUD102" s="731"/>
      <c r="CUE102" s="731"/>
      <c r="CUF102" s="731"/>
      <c r="CUG102" s="731"/>
      <c r="CUH102" s="731"/>
      <c r="CUI102" s="731"/>
      <c r="CUJ102" s="731"/>
      <c r="CUK102" s="731"/>
      <c r="CUL102" s="731"/>
      <c r="CUM102" s="731"/>
      <c r="CUN102" s="731"/>
      <c r="CUO102" s="731"/>
      <c r="CUP102" s="731"/>
      <c r="CUQ102" s="731"/>
      <c r="CUR102" s="731"/>
      <c r="CUS102" s="731"/>
      <c r="CUT102" s="731"/>
      <c r="CUU102" s="731"/>
      <c r="CUV102" s="731"/>
      <c r="CUW102" s="731"/>
      <c r="CUX102" s="731"/>
      <c r="CUY102" s="731"/>
      <c r="CUZ102" s="731"/>
      <c r="CVA102" s="731"/>
      <c r="CVB102" s="731"/>
      <c r="CVC102" s="731"/>
      <c r="CVD102" s="731"/>
      <c r="CVE102" s="731"/>
      <c r="CVF102" s="731"/>
      <c r="CVG102" s="731"/>
      <c r="CVH102" s="731"/>
      <c r="CVI102" s="731"/>
      <c r="CVJ102" s="731"/>
      <c r="CVK102" s="731"/>
      <c r="CVL102" s="731"/>
      <c r="CVM102" s="731"/>
      <c r="CVN102" s="731"/>
      <c r="CVO102" s="731"/>
      <c r="CVP102" s="731"/>
      <c r="CVQ102" s="731"/>
      <c r="CVR102" s="731"/>
      <c r="CVS102" s="731"/>
      <c r="CVT102" s="731"/>
      <c r="CVU102" s="731"/>
      <c r="CVV102" s="731"/>
      <c r="CVW102" s="731"/>
      <c r="CVX102" s="731"/>
      <c r="CVY102" s="731"/>
      <c r="CVZ102" s="731"/>
      <c r="CWA102" s="731"/>
      <c r="CWB102" s="731"/>
      <c r="CWC102" s="731"/>
      <c r="CWD102" s="731"/>
      <c r="CWE102" s="731"/>
      <c r="CWF102" s="731"/>
      <c r="CWG102" s="731"/>
      <c r="CWH102" s="731"/>
      <c r="CWI102" s="731"/>
      <c r="CWJ102" s="731"/>
      <c r="CWK102" s="731"/>
      <c r="CWL102" s="731"/>
      <c r="CWM102" s="731"/>
      <c r="CWN102" s="731"/>
      <c r="CWO102" s="731"/>
      <c r="CWP102" s="731"/>
      <c r="CWQ102" s="731"/>
      <c r="CWR102" s="731"/>
      <c r="CWS102" s="731"/>
      <c r="CWT102" s="731"/>
      <c r="CWU102" s="731"/>
      <c r="CWV102" s="731"/>
      <c r="CWW102" s="731"/>
      <c r="CWX102" s="731"/>
      <c r="CWY102" s="731"/>
      <c r="CWZ102" s="731"/>
      <c r="CXA102" s="731"/>
      <c r="CXB102" s="731"/>
      <c r="CXC102" s="731"/>
      <c r="CXD102" s="731"/>
      <c r="CXE102" s="731"/>
      <c r="CXF102" s="731"/>
      <c r="CXG102" s="731"/>
      <c r="CXH102" s="731"/>
      <c r="CXI102" s="731"/>
      <c r="CXJ102" s="731"/>
      <c r="CXK102" s="731"/>
      <c r="CXL102" s="731"/>
      <c r="CXM102" s="731"/>
      <c r="CXN102" s="731"/>
      <c r="CXO102" s="731"/>
      <c r="CXP102" s="731"/>
      <c r="CXQ102" s="731"/>
      <c r="CXR102" s="731"/>
      <c r="CXS102" s="731"/>
      <c r="CXT102" s="731"/>
      <c r="CXU102" s="731"/>
      <c r="CXV102" s="731"/>
      <c r="CXW102" s="731"/>
      <c r="CXX102" s="731"/>
      <c r="CXY102" s="731"/>
      <c r="CXZ102" s="731"/>
      <c r="CYA102" s="731"/>
      <c r="CYB102" s="731"/>
      <c r="CYC102" s="731"/>
      <c r="CYD102" s="731"/>
      <c r="CYE102" s="731"/>
      <c r="CYF102" s="731"/>
      <c r="CYG102" s="731"/>
      <c r="CYH102" s="731"/>
      <c r="CYI102" s="731"/>
      <c r="CYJ102" s="731"/>
      <c r="CYK102" s="731"/>
      <c r="CYL102" s="731"/>
      <c r="CYM102" s="731"/>
      <c r="CYN102" s="731"/>
      <c r="CYO102" s="731"/>
      <c r="CYP102" s="731"/>
      <c r="CYQ102" s="731"/>
      <c r="CYR102" s="731"/>
      <c r="CYS102" s="731"/>
      <c r="CYT102" s="731"/>
      <c r="CYU102" s="731"/>
      <c r="CYV102" s="731"/>
      <c r="CYW102" s="731"/>
      <c r="CYX102" s="731"/>
      <c r="CYY102" s="731"/>
      <c r="CYZ102" s="731"/>
      <c r="CZA102" s="731"/>
      <c r="CZB102" s="731"/>
      <c r="CZC102" s="731"/>
      <c r="CZD102" s="731"/>
      <c r="CZE102" s="731"/>
      <c r="CZF102" s="731"/>
      <c r="CZG102" s="731"/>
      <c r="CZH102" s="731"/>
      <c r="CZI102" s="731"/>
      <c r="CZJ102" s="731"/>
      <c r="CZK102" s="731"/>
      <c r="CZL102" s="731"/>
      <c r="CZM102" s="731"/>
      <c r="CZN102" s="731"/>
      <c r="CZO102" s="731"/>
      <c r="CZP102" s="731"/>
      <c r="CZQ102" s="731"/>
      <c r="CZR102" s="731"/>
      <c r="CZS102" s="731"/>
      <c r="CZT102" s="731"/>
      <c r="CZU102" s="731"/>
      <c r="CZV102" s="731"/>
      <c r="CZW102" s="731"/>
      <c r="CZX102" s="731"/>
      <c r="CZY102" s="731"/>
      <c r="CZZ102" s="731"/>
      <c r="DAA102" s="731"/>
      <c r="DAB102" s="731"/>
      <c r="DAC102" s="731"/>
      <c r="DAD102" s="731"/>
      <c r="DAE102" s="731"/>
      <c r="DAF102" s="731"/>
      <c r="DAG102" s="731"/>
      <c r="DAH102" s="731"/>
      <c r="DAI102" s="731"/>
      <c r="DAJ102" s="731"/>
      <c r="DAK102" s="731"/>
      <c r="DAL102" s="731"/>
      <c r="DAM102" s="731"/>
      <c r="DAN102" s="731"/>
      <c r="DAO102" s="731"/>
      <c r="DAP102" s="731"/>
      <c r="DAQ102" s="731"/>
      <c r="DAR102" s="731"/>
      <c r="DAS102" s="731"/>
      <c r="DAT102" s="731"/>
      <c r="DAU102" s="731"/>
      <c r="DAV102" s="731"/>
      <c r="DAW102" s="731"/>
      <c r="DAX102" s="731"/>
      <c r="DAY102" s="731"/>
      <c r="DAZ102" s="731"/>
      <c r="DBA102" s="731"/>
      <c r="DBB102" s="731"/>
      <c r="DBC102" s="731"/>
      <c r="DBD102" s="731"/>
      <c r="DBE102" s="731"/>
      <c r="DBF102" s="731"/>
      <c r="DBG102" s="731"/>
      <c r="DBH102" s="731"/>
      <c r="DBI102" s="731"/>
      <c r="DBJ102" s="731"/>
      <c r="DBK102" s="731"/>
      <c r="DBL102" s="731"/>
      <c r="DBM102" s="731"/>
      <c r="DBN102" s="731"/>
      <c r="DBO102" s="731"/>
      <c r="DBP102" s="731"/>
      <c r="DBQ102" s="731"/>
      <c r="DBR102" s="731"/>
      <c r="DBS102" s="731"/>
      <c r="DBT102" s="731"/>
      <c r="DBU102" s="731"/>
      <c r="DBV102" s="731"/>
      <c r="DBW102" s="731"/>
      <c r="DBX102" s="731"/>
      <c r="DBY102" s="731"/>
      <c r="DBZ102" s="731"/>
      <c r="DCA102" s="731"/>
      <c r="DCB102" s="731"/>
      <c r="DCC102" s="731"/>
      <c r="DCD102" s="731"/>
      <c r="DCE102" s="731"/>
      <c r="DCF102" s="731"/>
      <c r="DCG102" s="731"/>
      <c r="DCH102" s="731"/>
      <c r="DCI102" s="731"/>
      <c r="DCJ102" s="731"/>
      <c r="DCK102" s="731"/>
      <c r="DCL102" s="731"/>
      <c r="DCM102" s="731"/>
      <c r="DCN102" s="731"/>
      <c r="DCO102" s="731"/>
      <c r="DCP102" s="731"/>
      <c r="DCQ102" s="731"/>
      <c r="DCR102" s="731"/>
      <c r="DCS102" s="731"/>
      <c r="DCT102" s="731"/>
      <c r="DCU102" s="731"/>
      <c r="DCV102" s="731"/>
      <c r="DCW102" s="731"/>
      <c r="DCX102" s="731"/>
      <c r="DCY102" s="731"/>
      <c r="DCZ102" s="731"/>
      <c r="DDA102" s="731"/>
      <c r="DDB102" s="731"/>
      <c r="DDC102" s="731"/>
      <c r="DDD102" s="731"/>
      <c r="DDE102" s="731"/>
      <c r="DDF102" s="731"/>
      <c r="DDG102" s="731"/>
      <c r="DDH102" s="731"/>
      <c r="DDI102" s="731"/>
      <c r="DDJ102" s="731"/>
      <c r="DDK102" s="731"/>
      <c r="DDL102" s="731"/>
      <c r="DDM102" s="731"/>
      <c r="DDN102" s="731"/>
      <c r="DDO102" s="731"/>
      <c r="DDP102" s="731"/>
      <c r="DDQ102" s="731"/>
      <c r="DDR102" s="731"/>
      <c r="DDS102" s="731"/>
      <c r="DDT102" s="731"/>
      <c r="DDU102" s="731"/>
      <c r="DDV102" s="731"/>
      <c r="DDW102" s="731"/>
      <c r="DDX102" s="731"/>
      <c r="DDY102" s="731"/>
      <c r="DDZ102" s="731"/>
      <c r="DEA102" s="731"/>
      <c r="DEB102" s="731"/>
      <c r="DEC102" s="731"/>
      <c r="DED102" s="731"/>
      <c r="DEE102" s="731"/>
      <c r="DEF102" s="731"/>
      <c r="DEG102" s="731"/>
      <c r="DEH102" s="731"/>
      <c r="DEI102" s="731"/>
      <c r="DEJ102" s="731"/>
      <c r="DEK102" s="731"/>
      <c r="DEL102" s="731"/>
      <c r="DEM102" s="731"/>
      <c r="DEN102" s="731"/>
      <c r="DEO102" s="731"/>
      <c r="DEP102" s="731"/>
      <c r="DEQ102" s="731"/>
      <c r="DER102" s="731"/>
      <c r="DES102" s="731"/>
      <c r="DET102" s="731"/>
      <c r="DEU102" s="731"/>
      <c r="DEV102" s="731"/>
      <c r="DEW102" s="731"/>
      <c r="DEX102" s="731"/>
      <c r="DEY102" s="731"/>
      <c r="DEZ102" s="731"/>
      <c r="DFA102" s="731"/>
      <c r="DFB102" s="731"/>
      <c r="DFC102" s="731"/>
      <c r="DFD102" s="731"/>
      <c r="DFE102" s="731"/>
      <c r="DFF102" s="731"/>
      <c r="DFG102" s="731"/>
      <c r="DFH102" s="731"/>
      <c r="DFI102" s="731"/>
      <c r="DFJ102" s="731"/>
      <c r="DFK102" s="731"/>
      <c r="DFL102" s="731"/>
      <c r="DFM102" s="731"/>
      <c r="DFN102" s="731"/>
      <c r="DFO102" s="731"/>
      <c r="DFP102" s="731"/>
      <c r="DFQ102" s="731"/>
      <c r="DFR102" s="731"/>
      <c r="DFS102" s="731"/>
      <c r="DFT102" s="731"/>
      <c r="DFU102" s="731"/>
      <c r="DFV102" s="731"/>
      <c r="DFW102" s="731"/>
      <c r="DFX102" s="731"/>
      <c r="DFY102" s="731"/>
      <c r="DFZ102" s="731"/>
      <c r="DGA102" s="731"/>
      <c r="DGB102" s="731"/>
      <c r="DGC102" s="731"/>
      <c r="DGD102" s="731"/>
      <c r="DGE102" s="731"/>
      <c r="DGF102" s="731"/>
      <c r="DGG102" s="731"/>
      <c r="DGH102" s="731"/>
      <c r="DGI102" s="731"/>
      <c r="DGJ102" s="731"/>
      <c r="DGK102" s="731"/>
      <c r="DGL102" s="731"/>
      <c r="DGM102" s="731"/>
      <c r="DGN102" s="731"/>
      <c r="DGO102" s="731"/>
      <c r="DGP102" s="731"/>
      <c r="DGQ102" s="731"/>
      <c r="DGR102" s="731"/>
      <c r="DGS102" s="731"/>
      <c r="DGT102" s="731"/>
      <c r="DGU102" s="731"/>
      <c r="DGV102" s="731"/>
      <c r="DGW102" s="731"/>
      <c r="DGX102" s="731"/>
      <c r="DGY102" s="731"/>
      <c r="DGZ102" s="731"/>
      <c r="DHA102" s="731"/>
      <c r="DHB102" s="731"/>
      <c r="DHC102" s="731"/>
      <c r="DHD102" s="731"/>
      <c r="DHE102" s="731"/>
      <c r="DHF102" s="731"/>
      <c r="DHG102" s="731"/>
      <c r="DHH102" s="731"/>
      <c r="DHI102" s="731"/>
      <c r="DHJ102" s="731"/>
      <c r="DHK102" s="731"/>
      <c r="DHL102" s="731"/>
      <c r="DHM102" s="731"/>
      <c r="DHN102" s="731"/>
      <c r="DHO102" s="731"/>
      <c r="DHP102" s="731"/>
      <c r="DHQ102" s="731"/>
      <c r="DHR102" s="731"/>
      <c r="DHS102" s="731"/>
      <c r="DHT102" s="731"/>
      <c r="DHU102" s="731"/>
      <c r="DHV102" s="731"/>
      <c r="DHW102" s="731"/>
      <c r="DHX102" s="731"/>
      <c r="DHY102" s="731"/>
      <c r="DHZ102" s="731"/>
      <c r="DIA102" s="731"/>
      <c r="DIB102" s="731"/>
      <c r="DIC102" s="731"/>
      <c r="DID102" s="731"/>
      <c r="DIE102" s="731"/>
      <c r="DIF102" s="731"/>
      <c r="DIG102" s="731"/>
      <c r="DIH102" s="731"/>
      <c r="DII102" s="731"/>
      <c r="DIJ102" s="731"/>
      <c r="DIK102" s="731"/>
      <c r="DIL102" s="731"/>
      <c r="DIM102" s="731"/>
      <c r="DIN102" s="731"/>
      <c r="DIO102" s="731"/>
      <c r="DIP102" s="731"/>
      <c r="DIQ102" s="731"/>
      <c r="DIR102" s="731"/>
      <c r="DIS102" s="731"/>
      <c r="DIT102" s="731"/>
      <c r="DIU102" s="731"/>
      <c r="DIV102" s="731"/>
      <c r="DIW102" s="731"/>
      <c r="DIX102" s="731"/>
      <c r="DIY102" s="731"/>
      <c r="DIZ102" s="731"/>
      <c r="DJA102" s="731"/>
      <c r="DJB102" s="731"/>
      <c r="DJC102" s="731"/>
      <c r="DJD102" s="731"/>
      <c r="DJE102" s="731"/>
      <c r="DJF102" s="731"/>
      <c r="DJG102" s="731"/>
      <c r="DJH102" s="731"/>
      <c r="DJI102" s="731"/>
      <c r="DJJ102" s="731"/>
      <c r="DJK102" s="731"/>
      <c r="DJL102" s="731"/>
      <c r="DJM102" s="731"/>
      <c r="DJN102" s="731"/>
      <c r="DJO102" s="731"/>
      <c r="DJP102" s="731"/>
      <c r="DJQ102" s="731"/>
      <c r="DJR102" s="731"/>
      <c r="DJS102" s="731"/>
      <c r="DJT102" s="731"/>
      <c r="DJU102" s="731"/>
      <c r="DJV102" s="731"/>
      <c r="DJW102" s="731"/>
      <c r="DJX102" s="731"/>
      <c r="DJY102" s="731"/>
      <c r="DJZ102" s="731"/>
      <c r="DKA102" s="731"/>
      <c r="DKB102" s="731"/>
      <c r="DKC102" s="731"/>
      <c r="DKD102" s="731"/>
      <c r="DKE102" s="731"/>
      <c r="DKF102" s="731"/>
      <c r="DKG102" s="731"/>
      <c r="DKH102" s="731"/>
      <c r="DKI102" s="731"/>
      <c r="DKJ102" s="731"/>
      <c r="DKK102" s="731"/>
      <c r="DKL102" s="731"/>
      <c r="DKM102" s="731"/>
      <c r="DKN102" s="731"/>
      <c r="DKO102" s="731"/>
      <c r="DKP102" s="731"/>
      <c r="DKQ102" s="731"/>
      <c r="DKR102" s="731"/>
      <c r="DKS102" s="731"/>
      <c r="DKT102" s="731"/>
      <c r="DKU102" s="731"/>
      <c r="DKV102" s="731"/>
      <c r="DKW102" s="731"/>
      <c r="DKX102" s="731"/>
      <c r="DKY102" s="731"/>
      <c r="DKZ102" s="731"/>
      <c r="DLA102" s="731"/>
      <c r="DLB102" s="731"/>
      <c r="DLC102" s="731"/>
      <c r="DLD102" s="731"/>
      <c r="DLE102" s="731"/>
      <c r="DLF102" s="731"/>
      <c r="DLG102" s="731"/>
      <c r="DLH102" s="731"/>
      <c r="DLI102" s="731"/>
      <c r="DLJ102" s="731"/>
      <c r="DLK102" s="731"/>
      <c r="DLL102" s="731"/>
      <c r="DLM102" s="731"/>
      <c r="DLN102" s="731"/>
      <c r="DLO102" s="731"/>
      <c r="DLP102" s="731"/>
      <c r="DLQ102" s="731"/>
      <c r="DLR102" s="731"/>
      <c r="DLS102" s="731"/>
      <c r="DLT102" s="731"/>
      <c r="DLU102" s="731"/>
      <c r="DLV102" s="731"/>
      <c r="DLW102" s="731"/>
      <c r="DLX102" s="731"/>
      <c r="DLY102" s="731"/>
      <c r="DLZ102" s="731"/>
      <c r="DMA102" s="731"/>
      <c r="DMB102" s="731"/>
      <c r="DMC102" s="731"/>
      <c r="DMD102" s="731"/>
      <c r="DME102" s="731"/>
      <c r="DMF102" s="731"/>
      <c r="DMG102" s="731"/>
      <c r="DMH102" s="731"/>
      <c r="DMI102" s="731"/>
      <c r="DMJ102" s="731"/>
      <c r="DMK102" s="731"/>
      <c r="DML102" s="731"/>
      <c r="DMM102" s="731"/>
      <c r="DMN102" s="731"/>
      <c r="DMO102" s="731"/>
      <c r="DMP102" s="731"/>
      <c r="DMQ102" s="731"/>
      <c r="DMR102" s="731"/>
      <c r="DMS102" s="731"/>
      <c r="DMT102" s="731"/>
      <c r="DMU102" s="731"/>
      <c r="DMV102" s="731"/>
      <c r="DMW102" s="731"/>
      <c r="DMX102" s="731"/>
      <c r="DMY102" s="731"/>
      <c r="DMZ102" s="731"/>
      <c r="DNA102" s="731"/>
      <c r="DNB102" s="731"/>
      <c r="DNC102" s="731"/>
      <c r="DND102" s="731"/>
      <c r="DNE102" s="731"/>
      <c r="DNF102" s="731"/>
      <c r="DNG102" s="731"/>
      <c r="DNH102" s="731"/>
      <c r="DNI102" s="731"/>
      <c r="DNJ102" s="731"/>
      <c r="DNK102" s="731"/>
      <c r="DNL102" s="731"/>
      <c r="DNM102" s="731"/>
      <c r="DNN102" s="731"/>
      <c r="DNO102" s="731"/>
      <c r="DNP102" s="731"/>
      <c r="DNQ102" s="731"/>
      <c r="DNR102" s="731"/>
      <c r="DNS102" s="731"/>
      <c r="DNT102" s="731"/>
      <c r="DNU102" s="731"/>
      <c r="DNV102" s="731"/>
      <c r="DNW102" s="731"/>
      <c r="DNX102" s="731"/>
      <c r="DNY102" s="731"/>
      <c r="DNZ102" s="731"/>
      <c r="DOA102" s="731"/>
      <c r="DOB102" s="731"/>
      <c r="DOC102" s="731"/>
      <c r="DOD102" s="731"/>
      <c r="DOE102" s="731"/>
      <c r="DOF102" s="731"/>
      <c r="DOG102" s="731"/>
      <c r="DOH102" s="731"/>
      <c r="DOI102" s="731"/>
      <c r="DOJ102" s="731"/>
      <c r="DOK102" s="731"/>
      <c r="DOL102" s="731"/>
      <c r="DOM102" s="731"/>
      <c r="DON102" s="731"/>
      <c r="DOO102" s="731"/>
      <c r="DOP102" s="731"/>
      <c r="DOQ102" s="731"/>
      <c r="DOR102" s="731"/>
      <c r="DOS102" s="731"/>
      <c r="DOT102" s="731"/>
      <c r="DOU102" s="731"/>
      <c r="DOV102" s="731"/>
      <c r="DOW102" s="731"/>
      <c r="DOX102" s="731"/>
      <c r="DOY102" s="731"/>
      <c r="DOZ102" s="731"/>
      <c r="DPA102" s="731"/>
      <c r="DPB102" s="731"/>
      <c r="DPC102" s="731"/>
      <c r="DPD102" s="731"/>
      <c r="DPE102" s="731"/>
      <c r="DPF102" s="731"/>
      <c r="DPG102" s="731"/>
      <c r="DPH102" s="731"/>
      <c r="DPI102" s="731"/>
      <c r="DPJ102" s="731"/>
      <c r="DPK102" s="731"/>
      <c r="DPL102" s="731"/>
      <c r="DPM102" s="731"/>
      <c r="DPN102" s="731"/>
      <c r="DPO102" s="731"/>
      <c r="DPP102" s="731"/>
      <c r="DPQ102" s="731"/>
      <c r="DPR102" s="731"/>
      <c r="DPS102" s="731"/>
      <c r="DPT102" s="731"/>
      <c r="DPU102" s="731"/>
      <c r="DPV102" s="731"/>
      <c r="DPW102" s="731"/>
      <c r="DPX102" s="731"/>
      <c r="DPY102" s="731"/>
      <c r="DPZ102" s="731"/>
      <c r="DQA102" s="731"/>
      <c r="DQB102" s="731"/>
      <c r="DQC102" s="731"/>
      <c r="DQD102" s="731"/>
      <c r="DQE102" s="731"/>
      <c r="DQF102" s="731"/>
      <c r="DQG102" s="731"/>
      <c r="DQH102" s="731"/>
      <c r="DQI102" s="731"/>
      <c r="DQJ102" s="731"/>
      <c r="DQK102" s="731"/>
      <c r="DQL102" s="731"/>
      <c r="DQM102" s="731"/>
      <c r="DQN102" s="731"/>
      <c r="DQO102" s="731"/>
      <c r="DQP102" s="731"/>
      <c r="DQQ102" s="731"/>
      <c r="DQR102" s="731"/>
      <c r="DQS102" s="731"/>
      <c r="DQT102" s="731"/>
      <c r="DQU102" s="731"/>
      <c r="DQV102" s="731"/>
      <c r="DQW102" s="731"/>
      <c r="DQX102" s="731"/>
      <c r="DQY102" s="731"/>
      <c r="DQZ102" s="731"/>
      <c r="DRA102" s="731"/>
      <c r="DRB102" s="731"/>
      <c r="DRC102" s="731"/>
      <c r="DRD102" s="731"/>
      <c r="DRE102" s="731"/>
      <c r="DRF102" s="731"/>
      <c r="DRG102" s="731"/>
      <c r="DRH102" s="731"/>
      <c r="DRI102" s="731"/>
      <c r="DRJ102" s="731"/>
      <c r="DRK102" s="731"/>
      <c r="DRL102" s="731"/>
      <c r="DRM102" s="731"/>
      <c r="DRN102" s="731"/>
      <c r="DRO102" s="731"/>
      <c r="DRP102" s="731"/>
      <c r="DRQ102" s="731"/>
      <c r="DRR102" s="731"/>
      <c r="DRS102" s="731"/>
      <c r="DRT102" s="731"/>
      <c r="DRU102" s="731"/>
      <c r="DRV102" s="731"/>
      <c r="DRW102" s="731"/>
      <c r="DRX102" s="731"/>
      <c r="DRY102" s="731"/>
      <c r="DRZ102" s="731"/>
      <c r="DSA102" s="731"/>
      <c r="DSB102" s="731"/>
      <c r="DSC102" s="731"/>
      <c r="DSD102" s="731"/>
      <c r="DSE102" s="731"/>
      <c r="DSF102" s="731"/>
      <c r="DSG102" s="731"/>
      <c r="DSH102" s="731"/>
      <c r="DSI102" s="731"/>
      <c r="DSJ102" s="731"/>
      <c r="DSK102" s="731"/>
      <c r="DSL102" s="731"/>
      <c r="DSM102" s="731"/>
      <c r="DSN102" s="731"/>
      <c r="DSO102" s="731"/>
      <c r="DSP102" s="731"/>
      <c r="DSQ102" s="731"/>
      <c r="DSR102" s="731"/>
      <c r="DSS102" s="731"/>
      <c r="DST102" s="731"/>
      <c r="DSU102" s="731"/>
      <c r="DSV102" s="731"/>
      <c r="DSW102" s="731"/>
      <c r="DSX102" s="731"/>
      <c r="DSY102" s="731"/>
      <c r="DSZ102" s="731"/>
      <c r="DTA102" s="731"/>
      <c r="DTB102" s="731"/>
      <c r="DTC102" s="731"/>
      <c r="DTD102" s="731"/>
      <c r="DTE102" s="731"/>
      <c r="DTF102" s="731"/>
      <c r="DTG102" s="731"/>
      <c r="DTH102" s="731"/>
      <c r="DTI102" s="731"/>
      <c r="DTJ102" s="731"/>
      <c r="DTK102" s="731"/>
      <c r="DTL102" s="731"/>
      <c r="DTM102" s="731"/>
      <c r="DTN102" s="731"/>
      <c r="DTO102" s="731"/>
      <c r="DTP102" s="731"/>
      <c r="DTQ102" s="731"/>
      <c r="DTR102" s="731"/>
      <c r="DTS102" s="731"/>
      <c r="DTT102" s="731"/>
      <c r="DTU102" s="731"/>
      <c r="DTV102" s="731"/>
      <c r="DTW102" s="731"/>
      <c r="DTX102" s="731"/>
      <c r="DTY102" s="731"/>
      <c r="DTZ102" s="731"/>
      <c r="DUA102" s="731"/>
      <c r="DUB102" s="731"/>
      <c r="DUC102" s="731"/>
      <c r="DUD102" s="731"/>
      <c r="DUE102" s="731"/>
      <c r="DUF102" s="731"/>
      <c r="DUG102" s="731"/>
      <c r="DUH102" s="731"/>
      <c r="DUI102" s="731"/>
      <c r="DUJ102" s="731"/>
      <c r="DUK102" s="731"/>
      <c r="DUL102" s="731"/>
      <c r="DUM102" s="731"/>
      <c r="DUN102" s="731"/>
      <c r="DUO102" s="731"/>
      <c r="DUP102" s="731"/>
      <c r="DUQ102" s="731"/>
      <c r="DUR102" s="731"/>
      <c r="DUS102" s="731"/>
      <c r="DUT102" s="731"/>
      <c r="DUU102" s="731"/>
      <c r="DUV102" s="731"/>
      <c r="DUW102" s="731"/>
      <c r="DUX102" s="731"/>
      <c r="DUY102" s="731"/>
      <c r="DUZ102" s="731"/>
      <c r="DVA102" s="731"/>
      <c r="DVB102" s="731"/>
      <c r="DVC102" s="731"/>
      <c r="DVD102" s="731"/>
      <c r="DVE102" s="731"/>
      <c r="DVF102" s="731"/>
      <c r="DVG102" s="731"/>
      <c r="DVH102" s="731"/>
      <c r="DVI102" s="731"/>
      <c r="DVJ102" s="731"/>
      <c r="DVK102" s="731"/>
      <c r="DVL102" s="731"/>
      <c r="DVM102" s="731"/>
      <c r="DVN102" s="731"/>
      <c r="DVO102" s="731"/>
      <c r="DVP102" s="731"/>
      <c r="DVQ102" s="731"/>
      <c r="DVR102" s="731"/>
      <c r="DVS102" s="731"/>
      <c r="DVT102" s="731"/>
      <c r="DVU102" s="731"/>
      <c r="DVV102" s="731"/>
      <c r="DVW102" s="731"/>
      <c r="DVX102" s="731"/>
      <c r="DVY102" s="731"/>
      <c r="DVZ102" s="731"/>
      <c r="DWA102" s="731"/>
      <c r="DWB102" s="731"/>
      <c r="DWC102" s="731"/>
      <c r="DWD102" s="731"/>
      <c r="DWE102" s="731"/>
      <c r="DWF102" s="731"/>
      <c r="DWG102" s="731"/>
      <c r="DWH102" s="731"/>
      <c r="DWI102" s="731"/>
      <c r="DWJ102" s="731"/>
      <c r="DWK102" s="731"/>
      <c r="DWL102" s="731"/>
      <c r="DWM102" s="731"/>
      <c r="DWN102" s="731"/>
      <c r="DWO102" s="731"/>
      <c r="DWP102" s="731"/>
      <c r="DWQ102" s="731"/>
      <c r="DWR102" s="731"/>
      <c r="DWS102" s="731"/>
      <c r="DWT102" s="731"/>
      <c r="DWU102" s="731"/>
      <c r="DWV102" s="731"/>
      <c r="DWW102" s="731"/>
      <c r="DWX102" s="731"/>
      <c r="DWY102" s="731"/>
      <c r="DWZ102" s="731"/>
      <c r="DXA102" s="731"/>
      <c r="DXB102" s="731"/>
      <c r="DXC102" s="731"/>
      <c r="DXD102" s="731"/>
      <c r="DXE102" s="731"/>
      <c r="DXF102" s="731"/>
      <c r="DXG102" s="731"/>
      <c r="DXH102" s="731"/>
      <c r="DXI102" s="731"/>
      <c r="DXJ102" s="731"/>
      <c r="DXK102" s="731"/>
      <c r="DXL102" s="731"/>
      <c r="DXM102" s="731"/>
      <c r="DXN102" s="731"/>
      <c r="DXO102" s="731"/>
      <c r="DXP102" s="731"/>
      <c r="DXQ102" s="731"/>
      <c r="DXR102" s="731"/>
      <c r="DXS102" s="731"/>
      <c r="DXT102" s="731"/>
      <c r="DXU102" s="731"/>
      <c r="DXV102" s="731"/>
      <c r="DXW102" s="731"/>
      <c r="DXX102" s="731"/>
      <c r="DXY102" s="731"/>
      <c r="DXZ102" s="731"/>
      <c r="DYA102" s="731"/>
      <c r="DYB102" s="731"/>
      <c r="DYC102" s="731"/>
      <c r="DYD102" s="731"/>
      <c r="DYE102" s="731"/>
      <c r="DYF102" s="731"/>
      <c r="DYG102" s="731"/>
      <c r="DYH102" s="731"/>
      <c r="DYI102" s="731"/>
      <c r="DYJ102" s="731"/>
      <c r="DYK102" s="731"/>
      <c r="DYL102" s="731"/>
      <c r="DYM102" s="731"/>
      <c r="DYN102" s="731"/>
      <c r="DYO102" s="731"/>
      <c r="DYP102" s="731"/>
      <c r="DYQ102" s="731"/>
      <c r="DYR102" s="731"/>
      <c r="DYS102" s="731"/>
      <c r="DYT102" s="731"/>
      <c r="DYU102" s="731"/>
      <c r="DYV102" s="731"/>
      <c r="DYW102" s="731"/>
      <c r="DYX102" s="731"/>
      <c r="DYY102" s="731"/>
      <c r="DYZ102" s="731"/>
      <c r="DZA102" s="731"/>
      <c r="DZB102" s="731"/>
      <c r="DZC102" s="731"/>
      <c r="DZD102" s="731"/>
      <c r="DZE102" s="731"/>
      <c r="DZF102" s="731"/>
      <c r="DZG102" s="731"/>
      <c r="DZH102" s="731"/>
      <c r="DZI102" s="731"/>
      <c r="DZJ102" s="731"/>
      <c r="DZK102" s="731"/>
      <c r="DZL102" s="731"/>
      <c r="DZM102" s="731"/>
      <c r="DZN102" s="731"/>
      <c r="DZO102" s="731"/>
      <c r="DZP102" s="731"/>
      <c r="DZQ102" s="731"/>
      <c r="DZR102" s="731"/>
      <c r="DZS102" s="731"/>
      <c r="DZT102" s="731"/>
      <c r="DZU102" s="731"/>
      <c r="DZV102" s="731"/>
      <c r="DZW102" s="731"/>
      <c r="DZX102" s="731"/>
      <c r="DZY102" s="731"/>
      <c r="DZZ102" s="731"/>
      <c r="EAA102" s="731"/>
      <c r="EAB102" s="731"/>
      <c r="EAC102" s="731"/>
      <c r="EAD102" s="731"/>
      <c r="EAE102" s="731"/>
      <c r="EAF102" s="731"/>
      <c r="EAG102" s="731"/>
      <c r="EAH102" s="731"/>
      <c r="EAI102" s="731"/>
      <c r="EAJ102" s="731"/>
      <c r="EAK102" s="731"/>
      <c r="EAL102" s="731"/>
      <c r="EAM102" s="731"/>
      <c r="EAN102" s="731"/>
      <c r="EAO102" s="731"/>
      <c r="EAP102" s="731"/>
      <c r="EAQ102" s="731"/>
      <c r="EAR102" s="731"/>
      <c r="EAS102" s="731"/>
      <c r="EAT102" s="731"/>
      <c r="EAU102" s="731"/>
      <c r="EAV102" s="731"/>
      <c r="EAW102" s="731"/>
      <c r="EAX102" s="731"/>
      <c r="EAY102" s="731"/>
      <c r="EAZ102" s="731"/>
      <c r="EBA102" s="731"/>
      <c r="EBB102" s="731"/>
      <c r="EBC102" s="731"/>
      <c r="EBD102" s="731"/>
      <c r="EBE102" s="731"/>
      <c r="EBF102" s="731"/>
      <c r="EBG102" s="731"/>
      <c r="EBH102" s="731"/>
      <c r="EBI102" s="731"/>
      <c r="EBJ102" s="731"/>
      <c r="EBK102" s="731"/>
      <c r="EBL102" s="731"/>
      <c r="EBM102" s="731"/>
      <c r="EBN102" s="731"/>
      <c r="EBO102" s="731"/>
      <c r="EBP102" s="731"/>
      <c r="EBQ102" s="731"/>
      <c r="EBR102" s="731"/>
      <c r="EBS102" s="731"/>
      <c r="EBT102" s="731"/>
      <c r="EBU102" s="731"/>
      <c r="EBV102" s="731"/>
      <c r="EBW102" s="731"/>
      <c r="EBX102" s="731"/>
      <c r="EBY102" s="731"/>
      <c r="EBZ102" s="731"/>
      <c r="ECA102" s="731"/>
      <c r="ECB102" s="731"/>
      <c r="ECC102" s="731"/>
      <c r="ECD102" s="731"/>
      <c r="ECE102" s="731"/>
      <c r="ECF102" s="731"/>
      <c r="ECG102" s="731"/>
      <c r="ECH102" s="731"/>
      <c r="ECI102" s="731"/>
      <c r="ECJ102" s="731"/>
      <c r="ECK102" s="731"/>
      <c r="ECL102" s="731"/>
      <c r="ECM102" s="731"/>
      <c r="ECN102" s="731"/>
      <c r="ECO102" s="731"/>
      <c r="ECP102" s="731"/>
      <c r="ECQ102" s="731"/>
      <c r="ECR102" s="731"/>
      <c r="ECS102" s="731"/>
      <c r="ECT102" s="731"/>
      <c r="ECU102" s="731"/>
      <c r="ECV102" s="731"/>
      <c r="ECW102" s="731"/>
      <c r="ECX102" s="731"/>
      <c r="ECY102" s="731"/>
      <c r="ECZ102" s="731"/>
      <c r="EDA102" s="731"/>
      <c r="EDB102" s="731"/>
      <c r="EDC102" s="731"/>
      <c r="EDD102" s="731"/>
      <c r="EDE102" s="731"/>
      <c r="EDF102" s="731"/>
      <c r="EDG102" s="731"/>
      <c r="EDH102" s="731"/>
      <c r="EDI102" s="731"/>
      <c r="EDJ102" s="731"/>
      <c r="EDK102" s="731"/>
      <c r="EDL102" s="731"/>
      <c r="EDM102" s="731"/>
      <c r="EDN102" s="731"/>
      <c r="EDO102" s="731"/>
      <c r="EDP102" s="731"/>
      <c r="EDQ102" s="731"/>
      <c r="EDR102" s="731"/>
      <c r="EDS102" s="731"/>
      <c r="EDT102" s="731"/>
      <c r="EDU102" s="731"/>
      <c r="EDV102" s="731"/>
      <c r="EDW102" s="731"/>
      <c r="EDX102" s="731"/>
      <c r="EDY102" s="731"/>
      <c r="EDZ102" s="731"/>
      <c r="EEA102" s="731"/>
      <c r="EEB102" s="731"/>
      <c r="EEC102" s="731"/>
      <c r="EED102" s="731"/>
      <c r="EEE102" s="731"/>
      <c r="EEF102" s="731"/>
      <c r="EEG102" s="731"/>
      <c r="EEH102" s="731"/>
      <c r="EEI102" s="731"/>
      <c r="EEJ102" s="731"/>
      <c r="EEK102" s="731"/>
      <c r="EEL102" s="731"/>
      <c r="EEM102" s="731"/>
      <c r="EEN102" s="731"/>
      <c r="EEO102" s="731"/>
      <c r="EEP102" s="731"/>
      <c r="EEQ102" s="731"/>
      <c r="EER102" s="731"/>
      <c r="EES102" s="731"/>
      <c r="EET102" s="731"/>
      <c r="EEU102" s="731"/>
      <c r="EEV102" s="731"/>
      <c r="EEW102" s="731"/>
      <c r="EEX102" s="731"/>
      <c r="EEY102" s="731"/>
      <c r="EEZ102" s="731"/>
      <c r="EFA102" s="731"/>
      <c r="EFB102" s="731"/>
      <c r="EFC102" s="731"/>
      <c r="EFD102" s="731"/>
      <c r="EFE102" s="731"/>
      <c r="EFF102" s="731"/>
      <c r="EFG102" s="731"/>
      <c r="EFH102" s="731"/>
      <c r="EFI102" s="731"/>
      <c r="EFJ102" s="731"/>
      <c r="EFK102" s="731"/>
      <c r="EFL102" s="731"/>
      <c r="EFM102" s="731"/>
      <c r="EFN102" s="731"/>
      <c r="EFO102" s="731"/>
      <c r="EFP102" s="731"/>
      <c r="EFQ102" s="731"/>
      <c r="EFR102" s="731"/>
      <c r="EFS102" s="731"/>
      <c r="EFT102" s="731"/>
      <c r="EFU102" s="731"/>
      <c r="EFV102" s="731"/>
      <c r="EFW102" s="731"/>
      <c r="EFX102" s="731"/>
      <c r="EFY102" s="731"/>
      <c r="EFZ102" s="731"/>
      <c r="EGA102" s="731"/>
      <c r="EGB102" s="731"/>
      <c r="EGC102" s="731"/>
      <c r="EGD102" s="731"/>
      <c r="EGE102" s="731"/>
      <c r="EGF102" s="731"/>
      <c r="EGG102" s="731"/>
      <c r="EGH102" s="731"/>
      <c r="EGI102" s="731"/>
      <c r="EGJ102" s="731"/>
      <c r="EGK102" s="731"/>
      <c r="EGL102" s="731"/>
      <c r="EGM102" s="731"/>
      <c r="EGN102" s="731"/>
      <c r="EGO102" s="731"/>
      <c r="EGP102" s="731"/>
      <c r="EGQ102" s="731"/>
      <c r="EGR102" s="731"/>
      <c r="EGS102" s="731"/>
      <c r="EGT102" s="731"/>
      <c r="EGU102" s="731"/>
      <c r="EGV102" s="731"/>
      <c r="EGW102" s="731"/>
      <c r="EGX102" s="731"/>
      <c r="EGY102" s="731"/>
      <c r="EGZ102" s="731"/>
      <c r="EHA102" s="731"/>
      <c r="EHB102" s="731"/>
      <c r="EHC102" s="731"/>
      <c r="EHD102" s="731"/>
      <c r="EHE102" s="731"/>
      <c r="EHF102" s="731"/>
      <c r="EHG102" s="731"/>
      <c r="EHH102" s="731"/>
      <c r="EHI102" s="731"/>
      <c r="EHJ102" s="731"/>
      <c r="EHK102" s="731"/>
      <c r="EHL102" s="731"/>
      <c r="EHM102" s="731"/>
      <c r="EHN102" s="731"/>
      <c r="EHO102" s="731"/>
      <c r="EHP102" s="731"/>
      <c r="EHQ102" s="731"/>
      <c r="EHR102" s="731"/>
      <c r="EHS102" s="731"/>
      <c r="EHT102" s="731"/>
      <c r="EHU102" s="731"/>
      <c r="EHV102" s="731"/>
      <c r="EHW102" s="731"/>
      <c r="EHX102" s="731"/>
      <c r="EHY102" s="731"/>
      <c r="EHZ102" s="731"/>
      <c r="EIA102" s="731"/>
      <c r="EIB102" s="731"/>
      <c r="EIC102" s="731"/>
      <c r="EID102" s="731"/>
      <c r="EIE102" s="731"/>
      <c r="EIF102" s="731"/>
      <c r="EIG102" s="731"/>
      <c r="EIH102" s="731"/>
      <c r="EII102" s="731"/>
      <c r="EIJ102" s="731"/>
      <c r="EIK102" s="731"/>
      <c r="EIL102" s="731"/>
      <c r="EIM102" s="731"/>
      <c r="EIN102" s="731"/>
      <c r="EIO102" s="731"/>
      <c r="EIP102" s="731"/>
      <c r="EIQ102" s="731"/>
      <c r="EIR102" s="731"/>
      <c r="EIS102" s="731"/>
      <c r="EIT102" s="731"/>
      <c r="EIU102" s="731"/>
      <c r="EIV102" s="731"/>
      <c r="EIW102" s="731"/>
      <c r="EIX102" s="731"/>
      <c r="EIY102" s="731"/>
      <c r="EIZ102" s="731"/>
      <c r="EJA102" s="731"/>
      <c r="EJB102" s="731"/>
      <c r="EJC102" s="731"/>
      <c r="EJD102" s="731"/>
      <c r="EJE102" s="731"/>
      <c r="EJF102" s="731"/>
      <c r="EJG102" s="731"/>
      <c r="EJH102" s="731"/>
      <c r="EJI102" s="731"/>
      <c r="EJJ102" s="731"/>
      <c r="EJK102" s="731"/>
      <c r="EJL102" s="731"/>
      <c r="EJM102" s="731"/>
      <c r="EJN102" s="731"/>
      <c r="EJO102" s="731"/>
      <c r="EJP102" s="731"/>
      <c r="EJQ102" s="731"/>
      <c r="EJR102" s="731"/>
      <c r="EJS102" s="731"/>
      <c r="EJT102" s="731"/>
      <c r="EJU102" s="731"/>
      <c r="EJV102" s="731"/>
      <c r="EJW102" s="731"/>
      <c r="EJX102" s="731"/>
      <c r="EJY102" s="731"/>
      <c r="EJZ102" s="731"/>
      <c r="EKA102" s="731"/>
      <c r="EKB102" s="731"/>
      <c r="EKC102" s="731"/>
      <c r="EKD102" s="731"/>
      <c r="EKE102" s="731"/>
      <c r="EKF102" s="731"/>
      <c r="EKG102" s="731"/>
      <c r="EKH102" s="731"/>
      <c r="EKI102" s="731"/>
      <c r="EKJ102" s="731"/>
      <c r="EKK102" s="731"/>
      <c r="EKL102" s="731"/>
      <c r="EKM102" s="731"/>
      <c r="EKN102" s="731"/>
      <c r="EKO102" s="731"/>
      <c r="EKP102" s="731"/>
      <c r="EKQ102" s="731"/>
      <c r="EKR102" s="731"/>
      <c r="EKS102" s="731"/>
      <c r="EKT102" s="731"/>
      <c r="EKU102" s="731"/>
      <c r="EKV102" s="731"/>
      <c r="EKW102" s="731"/>
      <c r="EKX102" s="731"/>
      <c r="EKY102" s="731"/>
      <c r="EKZ102" s="731"/>
      <c r="ELA102" s="731"/>
      <c r="ELB102" s="731"/>
      <c r="ELC102" s="731"/>
      <c r="ELD102" s="731"/>
      <c r="ELE102" s="731"/>
      <c r="ELF102" s="731"/>
      <c r="ELG102" s="731"/>
      <c r="ELH102" s="731"/>
      <c r="ELI102" s="731"/>
      <c r="ELJ102" s="731"/>
      <c r="ELK102" s="731"/>
      <c r="ELL102" s="731"/>
      <c r="ELM102" s="731"/>
      <c r="ELN102" s="731"/>
      <c r="ELO102" s="731"/>
      <c r="ELP102" s="731"/>
      <c r="ELQ102" s="731"/>
      <c r="ELR102" s="731"/>
      <c r="ELS102" s="731"/>
      <c r="ELT102" s="731"/>
      <c r="ELU102" s="731"/>
      <c r="ELV102" s="731"/>
      <c r="ELW102" s="731"/>
      <c r="ELX102" s="731"/>
      <c r="ELY102" s="731"/>
      <c r="ELZ102" s="731"/>
      <c r="EMA102" s="731"/>
      <c r="EMB102" s="731"/>
      <c r="EMC102" s="731"/>
      <c r="EMD102" s="731"/>
      <c r="EME102" s="731"/>
      <c r="EMF102" s="731"/>
      <c r="EMG102" s="731"/>
      <c r="EMH102" s="731"/>
      <c r="EMI102" s="731"/>
      <c r="EMJ102" s="731"/>
      <c r="EMK102" s="731"/>
      <c r="EML102" s="731"/>
      <c r="EMM102" s="731"/>
      <c r="EMN102" s="731"/>
      <c r="EMO102" s="731"/>
      <c r="EMP102" s="731"/>
      <c r="EMQ102" s="731"/>
      <c r="EMR102" s="731"/>
      <c r="EMS102" s="731"/>
      <c r="EMT102" s="731"/>
      <c r="EMU102" s="731"/>
      <c r="EMV102" s="731"/>
      <c r="EMW102" s="731"/>
      <c r="EMX102" s="731"/>
      <c r="EMY102" s="731"/>
      <c r="EMZ102" s="731"/>
      <c r="ENA102" s="731"/>
      <c r="ENB102" s="731"/>
      <c r="ENC102" s="731"/>
      <c r="END102" s="731"/>
      <c r="ENE102" s="731"/>
      <c r="ENF102" s="731"/>
      <c r="ENG102" s="731"/>
      <c r="ENH102" s="731"/>
      <c r="ENI102" s="731"/>
      <c r="ENJ102" s="731"/>
      <c r="ENK102" s="731"/>
      <c r="ENL102" s="731"/>
      <c r="ENM102" s="731"/>
      <c r="ENN102" s="731"/>
      <c r="ENO102" s="731"/>
      <c r="ENP102" s="731"/>
      <c r="ENQ102" s="731"/>
      <c r="ENR102" s="731"/>
      <c r="ENS102" s="731"/>
      <c r="ENT102" s="731"/>
      <c r="ENU102" s="731"/>
      <c r="ENV102" s="731"/>
      <c r="ENW102" s="731"/>
      <c r="ENX102" s="731"/>
      <c r="ENY102" s="731"/>
      <c r="ENZ102" s="731"/>
      <c r="EOA102" s="731"/>
      <c r="EOB102" s="731"/>
      <c r="EOC102" s="731"/>
      <c r="EOD102" s="731"/>
      <c r="EOE102" s="731"/>
      <c r="EOF102" s="731"/>
      <c r="EOG102" s="731"/>
      <c r="EOH102" s="731"/>
      <c r="EOI102" s="731"/>
      <c r="EOJ102" s="731"/>
      <c r="EOK102" s="731"/>
      <c r="EOL102" s="731"/>
      <c r="EOM102" s="731"/>
      <c r="EON102" s="731"/>
      <c r="EOO102" s="731"/>
      <c r="EOP102" s="731"/>
      <c r="EOQ102" s="731"/>
      <c r="EOR102" s="731"/>
      <c r="EOS102" s="731"/>
      <c r="EOT102" s="731"/>
      <c r="EOU102" s="731"/>
      <c r="EOV102" s="731"/>
      <c r="EOW102" s="731"/>
      <c r="EOX102" s="731"/>
      <c r="EOY102" s="731"/>
      <c r="EOZ102" s="731"/>
      <c r="EPA102" s="731"/>
      <c r="EPB102" s="731"/>
      <c r="EPC102" s="731"/>
      <c r="EPD102" s="731"/>
      <c r="EPE102" s="731"/>
      <c r="EPF102" s="731"/>
      <c r="EPG102" s="731"/>
      <c r="EPH102" s="731"/>
      <c r="EPI102" s="731"/>
      <c r="EPJ102" s="731"/>
      <c r="EPK102" s="731"/>
      <c r="EPL102" s="731"/>
      <c r="EPM102" s="731"/>
      <c r="EPN102" s="731"/>
      <c r="EPO102" s="731"/>
      <c r="EPP102" s="731"/>
      <c r="EPQ102" s="731"/>
      <c r="EPR102" s="731"/>
      <c r="EPS102" s="731"/>
      <c r="EPT102" s="731"/>
      <c r="EPU102" s="731"/>
      <c r="EPV102" s="731"/>
      <c r="EPW102" s="731"/>
      <c r="EPX102" s="731"/>
      <c r="EPY102" s="731"/>
      <c r="EPZ102" s="731"/>
      <c r="EQA102" s="731"/>
      <c r="EQB102" s="731"/>
      <c r="EQC102" s="731"/>
      <c r="EQD102" s="731"/>
      <c r="EQE102" s="731"/>
      <c r="EQF102" s="731"/>
      <c r="EQG102" s="731"/>
      <c r="EQH102" s="731"/>
      <c r="EQI102" s="731"/>
      <c r="EQJ102" s="731"/>
      <c r="EQK102" s="731"/>
      <c r="EQL102" s="731"/>
      <c r="EQM102" s="731"/>
      <c r="EQN102" s="731"/>
      <c r="EQO102" s="731"/>
      <c r="EQP102" s="731"/>
      <c r="EQQ102" s="731"/>
      <c r="EQR102" s="731"/>
      <c r="EQS102" s="731"/>
      <c r="EQT102" s="731"/>
      <c r="EQU102" s="731"/>
      <c r="EQV102" s="731"/>
      <c r="EQW102" s="731"/>
      <c r="EQX102" s="731"/>
      <c r="EQY102" s="731"/>
      <c r="EQZ102" s="731"/>
      <c r="ERA102" s="731"/>
      <c r="ERB102" s="731"/>
      <c r="ERC102" s="731"/>
      <c r="ERD102" s="731"/>
      <c r="ERE102" s="731"/>
      <c r="ERF102" s="731"/>
      <c r="ERG102" s="731"/>
      <c r="ERH102" s="731"/>
      <c r="ERI102" s="731"/>
      <c r="ERJ102" s="731"/>
      <c r="ERK102" s="731"/>
      <c r="ERL102" s="731"/>
      <c r="ERM102" s="731"/>
      <c r="ERN102" s="731"/>
      <c r="ERO102" s="731"/>
      <c r="ERP102" s="731"/>
      <c r="ERQ102" s="731"/>
      <c r="ERR102" s="731"/>
      <c r="ERS102" s="731"/>
      <c r="ERT102" s="731"/>
      <c r="ERU102" s="731"/>
      <c r="ERV102" s="731"/>
      <c r="ERW102" s="731"/>
      <c r="ERX102" s="731"/>
      <c r="ERY102" s="731"/>
      <c r="ERZ102" s="731"/>
      <c r="ESA102" s="731"/>
      <c r="ESB102" s="731"/>
      <c r="ESC102" s="731"/>
      <c r="ESD102" s="731"/>
      <c r="ESE102" s="731"/>
      <c r="ESF102" s="731"/>
      <c r="ESG102" s="731"/>
      <c r="ESH102" s="731"/>
      <c r="ESI102" s="731"/>
      <c r="ESJ102" s="731"/>
      <c r="ESK102" s="731"/>
      <c r="ESL102" s="731"/>
      <c r="ESM102" s="731"/>
      <c r="ESN102" s="731"/>
      <c r="ESO102" s="731"/>
      <c r="ESP102" s="731"/>
      <c r="ESQ102" s="731"/>
      <c r="ESR102" s="731"/>
      <c r="ESS102" s="731"/>
      <c r="EST102" s="731"/>
      <c r="ESU102" s="731"/>
      <c r="ESV102" s="731"/>
      <c r="ESW102" s="731"/>
      <c r="ESX102" s="731"/>
      <c r="ESY102" s="731"/>
      <c r="ESZ102" s="731"/>
      <c r="ETA102" s="731"/>
      <c r="ETB102" s="731"/>
      <c r="ETC102" s="731"/>
      <c r="ETD102" s="731"/>
      <c r="ETE102" s="731"/>
      <c r="ETF102" s="731"/>
      <c r="ETG102" s="731"/>
      <c r="ETH102" s="731"/>
      <c r="ETI102" s="731"/>
      <c r="ETJ102" s="731"/>
      <c r="ETK102" s="731"/>
      <c r="ETL102" s="731"/>
      <c r="ETM102" s="731"/>
      <c r="ETN102" s="731"/>
      <c r="ETO102" s="731"/>
      <c r="ETP102" s="731"/>
      <c r="ETQ102" s="731"/>
      <c r="ETR102" s="731"/>
      <c r="ETS102" s="731"/>
      <c r="ETT102" s="731"/>
      <c r="ETU102" s="731"/>
      <c r="ETV102" s="731"/>
      <c r="ETW102" s="731"/>
      <c r="ETX102" s="731"/>
      <c r="ETY102" s="731"/>
      <c r="ETZ102" s="731"/>
      <c r="EUA102" s="731"/>
      <c r="EUB102" s="731"/>
      <c r="EUC102" s="731"/>
      <c r="EUD102" s="731"/>
      <c r="EUE102" s="731"/>
      <c r="EUF102" s="731"/>
      <c r="EUG102" s="731"/>
      <c r="EUH102" s="731"/>
      <c r="EUI102" s="731"/>
      <c r="EUJ102" s="731"/>
      <c r="EUK102" s="731"/>
      <c r="EUL102" s="731"/>
      <c r="EUM102" s="731"/>
      <c r="EUN102" s="731"/>
      <c r="EUO102" s="731"/>
      <c r="EUP102" s="731"/>
      <c r="EUQ102" s="731"/>
      <c r="EUR102" s="731"/>
      <c r="EUS102" s="731"/>
      <c r="EUT102" s="731"/>
      <c r="EUU102" s="731"/>
      <c r="EUV102" s="731"/>
      <c r="EUW102" s="731"/>
      <c r="EUX102" s="731"/>
      <c r="EUY102" s="731"/>
      <c r="EUZ102" s="731"/>
      <c r="EVA102" s="731"/>
      <c r="EVB102" s="731"/>
      <c r="EVC102" s="731"/>
      <c r="EVD102" s="731"/>
      <c r="EVE102" s="731"/>
      <c r="EVF102" s="731"/>
      <c r="EVG102" s="731"/>
      <c r="EVH102" s="731"/>
      <c r="EVI102" s="731"/>
      <c r="EVJ102" s="731"/>
      <c r="EVK102" s="731"/>
      <c r="EVL102" s="731"/>
      <c r="EVM102" s="731"/>
      <c r="EVN102" s="731"/>
      <c r="EVO102" s="731"/>
      <c r="EVP102" s="731"/>
      <c r="EVQ102" s="731"/>
      <c r="EVR102" s="731"/>
      <c r="EVS102" s="731"/>
      <c r="EVT102" s="731"/>
      <c r="EVU102" s="731"/>
      <c r="EVV102" s="731"/>
      <c r="EVW102" s="731"/>
      <c r="EVX102" s="731"/>
      <c r="EVY102" s="731"/>
      <c r="EVZ102" s="731"/>
      <c r="EWA102" s="731"/>
      <c r="EWB102" s="731"/>
      <c r="EWC102" s="731"/>
      <c r="EWD102" s="731"/>
      <c r="EWE102" s="731"/>
      <c r="EWF102" s="731"/>
      <c r="EWG102" s="731"/>
      <c r="EWH102" s="731"/>
      <c r="EWI102" s="731"/>
      <c r="EWJ102" s="731"/>
      <c r="EWK102" s="731"/>
      <c r="EWL102" s="731"/>
      <c r="EWM102" s="731"/>
      <c r="EWN102" s="731"/>
      <c r="EWO102" s="731"/>
      <c r="EWP102" s="731"/>
      <c r="EWQ102" s="731"/>
      <c r="EWR102" s="731"/>
      <c r="EWS102" s="731"/>
      <c r="EWT102" s="731"/>
      <c r="EWU102" s="731"/>
      <c r="EWV102" s="731"/>
      <c r="EWW102" s="731"/>
      <c r="EWX102" s="731"/>
      <c r="EWY102" s="731"/>
      <c r="EWZ102" s="731"/>
      <c r="EXA102" s="731"/>
      <c r="EXB102" s="731"/>
      <c r="EXC102" s="731"/>
      <c r="EXD102" s="731"/>
      <c r="EXE102" s="731"/>
      <c r="EXF102" s="731"/>
      <c r="EXG102" s="731"/>
      <c r="EXH102" s="731"/>
      <c r="EXI102" s="731"/>
      <c r="EXJ102" s="731"/>
      <c r="EXK102" s="731"/>
      <c r="EXL102" s="731"/>
      <c r="EXM102" s="731"/>
      <c r="EXN102" s="731"/>
      <c r="EXO102" s="731"/>
      <c r="EXP102" s="731"/>
      <c r="EXQ102" s="731"/>
      <c r="EXR102" s="731"/>
      <c r="EXS102" s="731"/>
      <c r="EXT102" s="731"/>
      <c r="EXU102" s="731"/>
      <c r="EXV102" s="731"/>
      <c r="EXW102" s="731"/>
      <c r="EXX102" s="731"/>
      <c r="EXY102" s="731"/>
      <c r="EXZ102" s="731"/>
      <c r="EYA102" s="731"/>
      <c r="EYB102" s="731"/>
      <c r="EYC102" s="731"/>
      <c r="EYD102" s="731"/>
      <c r="EYE102" s="731"/>
      <c r="EYF102" s="731"/>
      <c r="EYG102" s="731"/>
      <c r="EYH102" s="731"/>
      <c r="EYI102" s="731"/>
      <c r="EYJ102" s="731"/>
      <c r="EYK102" s="731"/>
      <c r="EYL102" s="731"/>
      <c r="EYM102" s="731"/>
      <c r="EYN102" s="731"/>
      <c r="EYO102" s="731"/>
      <c r="EYP102" s="731"/>
      <c r="EYQ102" s="731"/>
      <c r="EYR102" s="731"/>
      <c r="EYS102" s="731"/>
      <c r="EYT102" s="731"/>
      <c r="EYU102" s="731"/>
      <c r="EYV102" s="731"/>
      <c r="EYW102" s="731"/>
      <c r="EYX102" s="731"/>
      <c r="EYY102" s="731"/>
      <c r="EYZ102" s="731"/>
      <c r="EZA102" s="731"/>
      <c r="EZB102" s="731"/>
      <c r="EZC102" s="731"/>
      <c r="EZD102" s="731"/>
      <c r="EZE102" s="731"/>
      <c r="EZF102" s="731"/>
      <c r="EZG102" s="731"/>
      <c r="EZH102" s="731"/>
      <c r="EZI102" s="731"/>
      <c r="EZJ102" s="731"/>
      <c r="EZK102" s="731"/>
      <c r="EZL102" s="731"/>
      <c r="EZM102" s="731"/>
      <c r="EZN102" s="731"/>
      <c r="EZO102" s="731"/>
      <c r="EZP102" s="731"/>
      <c r="EZQ102" s="731"/>
      <c r="EZR102" s="731"/>
      <c r="EZS102" s="731"/>
      <c r="EZT102" s="731"/>
      <c r="EZU102" s="731"/>
      <c r="EZV102" s="731"/>
      <c r="EZW102" s="731"/>
      <c r="EZX102" s="731"/>
      <c r="EZY102" s="731"/>
      <c r="EZZ102" s="731"/>
      <c r="FAA102" s="731"/>
      <c r="FAB102" s="731"/>
      <c r="FAC102" s="731"/>
      <c r="FAD102" s="731"/>
      <c r="FAE102" s="731"/>
      <c r="FAF102" s="731"/>
      <c r="FAG102" s="731"/>
      <c r="FAH102" s="731"/>
      <c r="FAI102" s="731"/>
      <c r="FAJ102" s="731"/>
      <c r="FAK102" s="731"/>
      <c r="FAL102" s="731"/>
      <c r="FAM102" s="731"/>
      <c r="FAN102" s="731"/>
      <c r="FAO102" s="731"/>
      <c r="FAP102" s="731"/>
      <c r="FAQ102" s="731"/>
      <c r="FAR102" s="731"/>
      <c r="FAS102" s="731"/>
      <c r="FAT102" s="731"/>
      <c r="FAU102" s="731"/>
      <c r="FAV102" s="731"/>
      <c r="FAW102" s="731"/>
      <c r="FAX102" s="731"/>
      <c r="FAY102" s="731"/>
      <c r="FAZ102" s="731"/>
      <c r="FBA102" s="731"/>
      <c r="FBB102" s="731"/>
      <c r="FBC102" s="731"/>
      <c r="FBD102" s="731"/>
      <c r="FBE102" s="731"/>
      <c r="FBF102" s="731"/>
      <c r="FBG102" s="731"/>
      <c r="FBH102" s="731"/>
      <c r="FBI102" s="731"/>
      <c r="FBJ102" s="731"/>
      <c r="FBK102" s="731"/>
      <c r="FBL102" s="731"/>
      <c r="FBM102" s="731"/>
      <c r="FBN102" s="731"/>
      <c r="FBO102" s="731"/>
      <c r="FBP102" s="731"/>
      <c r="FBQ102" s="731"/>
      <c r="FBR102" s="731"/>
      <c r="FBS102" s="731"/>
      <c r="FBT102" s="731"/>
      <c r="FBU102" s="731"/>
      <c r="FBV102" s="731"/>
      <c r="FBW102" s="731"/>
      <c r="FBX102" s="731"/>
      <c r="FBY102" s="731"/>
      <c r="FBZ102" s="731"/>
      <c r="FCA102" s="731"/>
      <c r="FCB102" s="731"/>
      <c r="FCC102" s="731"/>
      <c r="FCD102" s="731"/>
      <c r="FCE102" s="731"/>
      <c r="FCF102" s="731"/>
      <c r="FCG102" s="731"/>
      <c r="FCH102" s="731"/>
      <c r="FCI102" s="731"/>
      <c r="FCJ102" s="731"/>
      <c r="FCK102" s="731"/>
      <c r="FCL102" s="731"/>
      <c r="FCM102" s="731"/>
      <c r="FCN102" s="731"/>
      <c r="FCO102" s="731"/>
      <c r="FCP102" s="731"/>
      <c r="FCQ102" s="731"/>
      <c r="FCR102" s="731"/>
      <c r="FCS102" s="731"/>
      <c r="FCT102" s="731"/>
      <c r="FCU102" s="731"/>
      <c r="FCV102" s="731"/>
      <c r="FCW102" s="731"/>
      <c r="FCX102" s="731"/>
      <c r="FCY102" s="731"/>
      <c r="FCZ102" s="731"/>
      <c r="FDA102" s="731"/>
      <c r="FDB102" s="731"/>
      <c r="FDC102" s="731"/>
      <c r="FDD102" s="731"/>
      <c r="FDE102" s="731"/>
      <c r="FDF102" s="731"/>
      <c r="FDG102" s="731"/>
      <c r="FDH102" s="731"/>
      <c r="FDI102" s="731"/>
      <c r="FDJ102" s="731"/>
      <c r="FDK102" s="731"/>
      <c r="FDL102" s="731"/>
      <c r="FDM102" s="731"/>
      <c r="FDN102" s="731"/>
      <c r="FDO102" s="731"/>
      <c r="FDP102" s="731"/>
      <c r="FDQ102" s="731"/>
      <c r="FDR102" s="731"/>
      <c r="FDS102" s="731"/>
      <c r="FDT102" s="731"/>
      <c r="FDU102" s="731"/>
      <c r="FDV102" s="731"/>
      <c r="FDW102" s="731"/>
      <c r="FDX102" s="731"/>
      <c r="FDY102" s="731"/>
      <c r="FDZ102" s="731"/>
      <c r="FEA102" s="731"/>
      <c r="FEB102" s="731"/>
      <c r="FEC102" s="731"/>
      <c r="FED102" s="731"/>
      <c r="FEE102" s="731"/>
      <c r="FEF102" s="731"/>
      <c r="FEG102" s="731"/>
      <c r="FEH102" s="731"/>
      <c r="FEI102" s="731"/>
      <c r="FEJ102" s="731"/>
      <c r="FEK102" s="731"/>
      <c r="FEL102" s="731"/>
      <c r="FEM102" s="731"/>
      <c r="FEN102" s="731"/>
      <c r="FEO102" s="731"/>
      <c r="FEP102" s="731"/>
      <c r="FEQ102" s="731"/>
      <c r="FER102" s="731"/>
      <c r="FES102" s="731"/>
      <c r="FET102" s="731"/>
      <c r="FEU102" s="731"/>
      <c r="FEV102" s="731"/>
      <c r="FEW102" s="731"/>
      <c r="FEX102" s="731"/>
      <c r="FEY102" s="731"/>
      <c r="FEZ102" s="731"/>
      <c r="FFA102" s="731"/>
      <c r="FFB102" s="731"/>
      <c r="FFC102" s="731"/>
      <c r="FFD102" s="731"/>
      <c r="FFE102" s="731"/>
      <c r="FFF102" s="731"/>
      <c r="FFG102" s="731"/>
      <c r="FFH102" s="731"/>
      <c r="FFI102" s="731"/>
      <c r="FFJ102" s="731"/>
      <c r="FFK102" s="731"/>
      <c r="FFL102" s="731"/>
      <c r="FFM102" s="731"/>
      <c r="FFN102" s="731"/>
      <c r="FFO102" s="731"/>
      <c r="FFP102" s="731"/>
      <c r="FFQ102" s="731"/>
      <c r="FFR102" s="731"/>
      <c r="FFS102" s="731"/>
      <c r="FFT102" s="731"/>
      <c r="FFU102" s="731"/>
      <c r="FFV102" s="731"/>
      <c r="FFW102" s="731"/>
      <c r="FFX102" s="731"/>
      <c r="FFY102" s="731"/>
      <c r="FFZ102" s="731"/>
      <c r="FGA102" s="731"/>
      <c r="FGB102" s="731"/>
      <c r="FGC102" s="731"/>
      <c r="FGD102" s="731"/>
      <c r="FGE102" s="731"/>
      <c r="FGF102" s="731"/>
      <c r="FGG102" s="731"/>
      <c r="FGH102" s="731"/>
      <c r="FGI102" s="731"/>
      <c r="FGJ102" s="731"/>
      <c r="FGK102" s="731"/>
      <c r="FGL102" s="731"/>
      <c r="FGM102" s="731"/>
      <c r="FGN102" s="731"/>
      <c r="FGO102" s="731"/>
      <c r="FGP102" s="731"/>
      <c r="FGQ102" s="731"/>
      <c r="FGR102" s="731"/>
      <c r="FGS102" s="731"/>
      <c r="FGT102" s="731"/>
      <c r="FGU102" s="731"/>
      <c r="FGV102" s="731"/>
      <c r="FGW102" s="731"/>
      <c r="FGX102" s="731"/>
      <c r="FGY102" s="731"/>
      <c r="FGZ102" s="731"/>
      <c r="FHA102" s="731"/>
      <c r="FHB102" s="731"/>
      <c r="FHC102" s="731"/>
      <c r="FHD102" s="731"/>
      <c r="FHE102" s="731"/>
      <c r="FHF102" s="731"/>
      <c r="FHG102" s="731"/>
      <c r="FHH102" s="731"/>
      <c r="FHI102" s="731"/>
      <c r="FHJ102" s="731"/>
      <c r="FHK102" s="731"/>
      <c r="FHL102" s="731"/>
      <c r="FHM102" s="731"/>
      <c r="FHN102" s="731"/>
      <c r="FHO102" s="731"/>
      <c r="FHP102" s="731"/>
      <c r="FHQ102" s="731"/>
      <c r="FHR102" s="731"/>
      <c r="FHS102" s="731"/>
      <c r="FHT102" s="731"/>
      <c r="FHU102" s="731"/>
      <c r="FHV102" s="731"/>
      <c r="FHW102" s="731"/>
      <c r="FHX102" s="731"/>
      <c r="FHY102" s="731"/>
      <c r="FHZ102" s="731"/>
      <c r="FIA102" s="731"/>
      <c r="FIB102" s="731"/>
      <c r="FIC102" s="731"/>
      <c r="FID102" s="731"/>
      <c r="FIE102" s="731"/>
      <c r="FIF102" s="731"/>
      <c r="FIG102" s="731"/>
      <c r="FIH102" s="731"/>
      <c r="FII102" s="731"/>
      <c r="FIJ102" s="731"/>
      <c r="FIK102" s="731"/>
      <c r="FIL102" s="731"/>
      <c r="FIM102" s="731"/>
      <c r="FIN102" s="731"/>
      <c r="FIO102" s="731"/>
      <c r="FIP102" s="731"/>
      <c r="FIQ102" s="731"/>
      <c r="FIR102" s="731"/>
      <c r="FIS102" s="731"/>
      <c r="FIT102" s="731"/>
      <c r="FIU102" s="731"/>
      <c r="FIV102" s="731"/>
      <c r="FIW102" s="731"/>
      <c r="FIX102" s="731"/>
      <c r="FIY102" s="731"/>
      <c r="FIZ102" s="731"/>
      <c r="FJA102" s="731"/>
      <c r="FJB102" s="731"/>
      <c r="FJC102" s="731"/>
      <c r="FJD102" s="731"/>
      <c r="FJE102" s="731"/>
      <c r="FJF102" s="731"/>
      <c r="FJG102" s="731"/>
      <c r="FJH102" s="731"/>
      <c r="FJI102" s="731"/>
      <c r="FJJ102" s="731"/>
      <c r="FJK102" s="731"/>
      <c r="FJL102" s="731"/>
      <c r="FJM102" s="731"/>
      <c r="FJN102" s="731"/>
      <c r="FJO102" s="731"/>
      <c r="FJP102" s="731"/>
      <c r="FJQ102" s="731"/>
      <c r="FJR102" s="731"/>
      <c r="FJS102" s="731"/>
      <c r="FJT102" s="731"/>
      <c r="FJU102" s="731"/>
      <c r="FJV102" s="731"/>
      <c r="FJW102" s="731"/>
      <c r="FJX102" s="731"/>
      <c r="FJY102" s="731"/>
      <c r="FJZ102" s="731"/>
      <c r="FKA102" s="731"/>
      <c r="FKB102" s="731"/>
      <c r="FKC102" s="731"/>
      <c r="FKD102" s="731"/>
      <c r="FKE102" s="731"/>
      <c r="FKF102" s="731"/>
      <c r="FKG102" s="731"/>
      <c r="FKH102" s="731"/>
      <c r="FKI102" s="731"/>
      <c r="FKJ102" s="731"/>
      <c r="FKK102" s="731"/>
      <c r="FKL102" s="731"/>
      <c r="FKM102" s="731"/>
      <c r="FKN102" s="731"/>
      <c r="FKO102" s="731"/>
      <c r="FKP102" s="731"/>
      <c r="FKQ102" s="731"/>
      <c r="FKR102" s="731"/>
      <c r="FKS102" s="731"/>
      <c r="FKT102" s="731"/>
      <c r="FKU102" s="731"/>
      <c r="FKV102" s="731"/>
      <c r="FKW102" s="731"/>
      <c r="FKX102" s="731"/>
      <c r="FKY102" s="731"/>
      <c r="FKZ102" s="731"/>
      <c r="FLA102" s="731"/>
      <c r="FLB102" s="731"/>
      <c r="FLC102" s="731"/>
      <c r="FLD102" s="731"/>
      <c r="FLE102" s="731"/>
      <c r="FLF102" s="731"/>
      <c r="FLG102" s="731"/>
      <c r="FLH102" s="731"/>
      <c r="FLI102" s="731"/>
      <c r="FLJ102" s="731"/>
      <c r="FLK102" s="731"/>
      <c r="FLL102" s="731"/>
      <c r="FLM102" s="731"/>
      <c r="FLN102" s="731"/>
      <c r="FLO102" s="731"/>
      <c r="FLP102" s="731"/>
      <c r="FLQ102" s="731"/>
      <c r="FLR102" s="731"/>
      <c r="FLS102" s="731"/>
      <c r="FLT102" s="731"/>
      <c r="FLU102" s="731"/>
      <c r="FLV102" s="731"/>
      <c r="FLW102" s="731"/>
      <c r="FLX102" s="731"/>
      <c r="FLY102" s="731"/>
      <c r="FLZ102" s="731"/>
      <c r="FMA102" s="731"/>
      <c r="FMB102" s="731"/>
      <c r="FMC102" s="731"/>
      <c r="FMD102" s="731"/>
      <c r="FME102" s="731"/>
      <c r="FMF102" s="731"/>
      <c r="FMG102" s="731"/>
      <c r="FMH102" s="731"/>
      <c r="FMI102" s="731"/>
      <c r="FMJ102" s="731"/>
      <c r="FMK102" s="731"/>
      <c r="FML102" s="731"/>
      <c r="FMM102" s="731"/>
      <c r="FMN102" s="731"/>
      <c r="FMO102" s="731"/>
      <c r="FMP102" s="731"/>
      <c r="FMQ102" s="731"/>
      <c r="FMR102" s="731"/>
      <c r="FMS102" s="731"/>
      <c r="FMT102" s="731"/>
      <c r="FMU102" s="731"/>
      <c r="FMV102" s="731"/>
      <c r="FMW102" s="731"/>
      <c r="FMX102" s="731"/>
      <c r="FMY102" s="731"/>
      <c r="FMZ102" s="731"/>
      <c r="FNA102" s="731"/>
      <c r="FNB102" s="731"/>
      <c r="FNC102" s="731"/>
      <c r="FND102" s="731"/>
      <c r="FNE102" s="731"/>
      <c r="FNF102" s="731"/>
      <c r="FNG102" s="731"/>
      <c r="FNH102" s="731"/>
      <c r="FNI102" s="731"/>
      <c r="FNJ102" s="731"/>
      <c r="FNK102" s="731"/>
      <c r="FNL102" s="731"/>
      <c r="FNM102" s="731"/>
      <c r="FNN102" s="731"/>
      <c r="FNO102" s="731"/>
      <c r="FNP102" s="731"/>
      <c r="FNQ102" s="731"/>
      <c r="FNR102" s="731"/>
      <c r="FNS102" s="731"/>
      <c r="FNT102" s="731"/>
      <c r="FNU102" s="731"/>
      <c r="FNV102" s="731"/>
      <c r="FNW102" s="731"/>
      <c r="FNX102" s="731"/>
      <c r="FNY102" s="731"/>
      <c r="FNZ102" s="731"/>
      <c r="FOA102" s="731"/>
      <c r="FOB102" s="731"/>
      <c r="FOC102" s="731"/>
      <c r="FOD102" s="731"/>
      <c r="FOE102" s="731"/>
      <c r="FOF102" s="731"/>
      <c r="FOG102" s="731"/>
      <c r="FOH102" s="731"/>
      <c r="FOI102" s="731"/>
      <c r="FOJ102" s="731"/>
      <c r="FOK102" s="731"/>
      <c r="FOL102" s="731"/>
      <c r="FOM102" s="731"/>
      <c r="FON102" s="731"/>
      <c r="FOO102" s="731"/>
      <c r="FOP102" s="731"/>
      <c r="FOQ102" s="731"/>
      <c r="FOR102" s="731"/>
      <c r="FOS102" s="731"/>
      <c r="FOT102" s="731"/>
      <c r="FOU102" s="731"/>
      <c r="FOV102" s="731"/>
      <c r="FOW102" s="731"/>
      <c r="FOX102" s="731"/>
      <c r="FOY102" s="731"/>
      <c r="FOZ102" s="731"/>
      <c r="FPA102" s="731"/>
      <c r="FPB102" s="731"/>
      <c r="FPC102" s="731"/>
      <c r="FPD102" s="731"/>
      <c r="FPE102" s="731"/>
      <c r="FPF102" s="731"/>
      <c r="FPG102" s="731"/>
      <c r="FPH102" s="731"/>
      <c r="FPI102" s="731"/>
      <c r="FPJ102" s="731"/>
      <c r="FPK102" s="731"/>
      <c r="FPL102" s="731"/>
      <c r="FPM102" s="731"/>
      <c r="FPN102" s="731"/>
      <c r="FPO102" s="731"/>
      <c r="FPP102" s="731"/>
      <c r="FPQ102" s="731"/>
      <c r="FPR102" s="731"/>
      <c r="FPS102" s="731"/>
      <c r="FPT102" s="731"/>
      <c r="FPU102" s="731"/>
      <c r="FPV102" s="731"/>
      <c r="FPW102" s="731"/>
      <c r="FPX102" s="731"/>
      <c r="FPY102" s="731"/>
      <c r="FPZ102" s="731"/>
      <c r="FQA102" s="731"/>
      <c r="FQB102" s="731"/>
      <c r="FQC102" s="731"/>
      <c r="FQD102" s="731"/>
      <c r="FQE102" s="731"/>
      <c r="FQF102" s="731"/>
      <c r="FQG102" s="731"/>
      <c r="FQH102" s="731"/>
      <c r="FQI102" s="731"/>
      <c r="FQJ102" s="731"/>
      <c r="FQK102" s="731"/>
      <c r="FQL102" s="731"/>
      <c r="FQM102" s="731"/>
      <c r="FQN102" s="731"/>
      <c r="FQO102" s="731"/>
      <c r="FQP102" s="731"/>
      <c r="FQQ102" s="731"/>
      <c r="FQR102" s="731"/>
      <c r="FQS102" s="731"/>
      <c r="FQT102" s="731"/>
      <c r="FQU102" s="731"/>
      <c r="FQV102" s="731"/>
      <c r="FQW102" s="731"/>
      <c r="FQX102" s="731"/>
      <c r="FQY102" s="731"/>
      <c r="FQZ102" s="731"/>
      <c r="FRA102" s="731"/>
      <c r="FRB102" s="731"/>
      <c r="FRC102" s="731"/>
      <c r="FRD102" s="731"/>
      <c r="FRE102" s="731"/>
      <c r="FRF102" s="731"/>
      <c r="FRG102" s="731"/>
      <c r="FRH102" s="731"/>
      <c r="FRI102" s="731"/>
      <c r="FRJ102" s="731"/>
      <c r="FRK102" s="731"/>
      <c r="FRL102" s="731"/>
      <c r="FRM102" s="731"/>
      <c r="FRN102" s="731"/>
      <c r="FRO102" s="731"/>
      <c r="FRP102" s="731"/>
      <c r="FRQ102" s="731"/>
      <c r="FRR102" s="731"/>
      <c r="FRS102" s="731"/>
      <c r="FRT102" s="731"/>
      <c r="FRU102" s="731"/>
      <c r="FRV102" s="731"/>
      <c r="FRW102" s="731"/>
      <c r="FRX102" s="731"/>
      <c r="FRY102" s="731"/>
      <c r="FRZ102" s="731"/>
      <c r="FSA102" s="731"/>
      <c r="FSB102" s="731"/>
      <c r="FSC102" s="731"/>
      <c r="FSD102" s="731"/>
      <c r="FSE102" s="731"/>
      <c r="FSF102" s="731"/>
      <c r="FSG102" s="731"/>
      <c r="FSH102" s="731"/>
      <c r="FSI102" s="731"/>
      <c r="FSJ102" s="731"/>
      <c r="FSK102" s="731"/>
      <c r="FSL102" s="731"/>
      <c r="FSM102" s="731"/>
      <c r="FSN102" s="731"/>
      <c r="FSO102" s="731"/>
      <c r="FSP102" s="731"/>
      <c r="FSQ102" s="731"/>
      <c r="FSR102" s="731"/>
      <c r="FSS102" s="731"/>
      <c r="FST102" s="731"/>
      <c r="FSU102" s="731"/>
      <c r="FSV102" s="731"/>
      <c r="FSW102" s="731"/>
      <c r="FSX102" s="731"/>
      <c r="FSY102" s="731"/>
      <c r="FSZ102" s="731"/>
      <c r="FTA102" s="731"/>
      <c r="FTB102" s="731"/>
      <c r="FTC102" s="731"/>
      <c r="FTD102" s="731"/>
      <c r="FTE102" s="731"/>
      <c r="FTF102" s="731"/>
      <c r="FTG102" s="731"/>
      <c r="FTH102" s="731"/>
      <c r="FTI102" s="731"/>
      <c r="FTJ102" s="731"/>
      <c r="FTK102" s="731"/>
      <c r="FTL102" s="731"/>
      <c r="FTM102" s="731"/>
      <c r="FTN102" s="731"/>
      <c r="FTO102" s="731"/>
      <c r="FTP102" s="731"/>
      <c r="FTQ102" s="731"/>
      <c r="FTR102" s="731"/>
      <c r="FTS102" s="731"/>
      <c r="FTT102" s="731"/>
      <c r="FTU102" s="731"/>
      <c r="FTV102" s="731"/>
      <c r="FTW102" s="731"/>
      <c r="FTX102" s="731"/>
      <c r="FTY102" s="731"/>
      <c r="FTZ102" s="731"/>
      <c r="FUA102" s="731"/>
      <c r="FUB102" s="731"/>
      <c r="FUC102" s="731"/>
      <c r="FUD102" s="731"/>
      <c r="FUE102" s="731"/>
      <c r="FUF102" s="731"/>
      <c r="FUG102" s="731"/>
      <c r="FUH102" s="731"/>
      <c r="FUI102" s="731"/>
      <c r="FUJ102" s="731"/>
      <c r="FUK102" s="731"/>
      <c r="FUL102" s="731"/>
      <c r="FUM102" s="731"/>
      <c r="FUN102" s="731"/>
      <c r="FUO102" s="731"/>
      <c r="FUP102" s="731"/>
      <c r="FUQ102" s="731"/>
      <c r="FUR102" s="731"/>
      <c r="FUS102" s="731"/>
      <c r="FUT102" s="731"/>
      <c r="FUU102" s="731"/>
      <c r="FUV102" s="731"/>
      <c r="FUW102" s="731"/>
      <c r="FUX102" s="731"/>
      <c r="FUY102" s="731"/>
      <c r="FUZ102" s="731"/>
      <c r="FVA102" s="731"/>
      <c r="FVB102" s="731"/>
      <c r="FVC102" s="731"/>
      <c r="FVD102" s="731"/>
      <c r="FVE102" s="731"/>
      <c r="FVF102" s="731"/>
      <c r="FVG102" s="731"/>
      <c r="FVH102" s="731"/>
      <c r="FVI102" s="731"/>
      <c r="FVJ102" s="731"/>
      <c r="FVK102" s="731"/>
      <c r="FVL102" s="731"/>
      <c r="FVM102" s="731"/>
      <c r="FVN102" s="731"/>
      <c r="FVO102" s="731"/>
      <c r="FVP102" s="731"/>
      <c r="FVQ102" s="731"/>
      <c r="FVR102" s="731"/>
      <c r="FVS102" s="731"/>
      <c r="FVT102" s="731"/>
      <c r="FVU102" s="731"/>
      <c r="FVV102" s="731"/>
      <c r="FVW102" s="731"/>
      <c r="FVX102" s="731"/>
      <c r="FVY102" s="731"/>
      <c r="FVZ102" s="731"/>
      <c r="FWA102" s="731"/>
      <c r="FWB102" s="731"/>
      <c r="FWC102" s="731"/>
      <c r="FWD102" s="731"/>
      <c r="FWE102" s="731"/>
      <c r="FWF102" s="731"/>
      <c r="FWG102" s="731"/>
      <c r="FWH102" s="731"/>
      <c r="FWI102" s="731"/>
      <c r="FWJ102" s="731"/>
      <c r="FWK102" s="731"/>
      <c r="FWL102" s="731"/>
      <c r="FWM102" s="731"/>
      <c r="FWN102" s="731"/>
      <c r="FWO102" s="731"/>
      <c r="FWP102" s="731"/>
      <c r="FWQ102" s="731"/>
      <c r="FWR102" s="731"/>
      <c r="FWS102" s="731"/>
      <c r="FWT102" s="731"/>
      <c r="FWU102" s="731"/>
      <c r="FWV102" s="731"/>
      <c r="FWW102" s="731"/>
      <c r="FWX102" s="731"/>
      <c r="FWY102" s="731"/>
      <c r="FWZ102" s="731"/>
      <c r="FXA102" s="731"/>
      <c r="FXB102" s="731"/>
      <c r="FXC102" s="731"/>
      <c r="FXD102" s="731"/>
      <c r="FXE102" s="731"/>
      <c r="FXF102" s="731"/>
      <c r="FXG102" s="731"/>
      <c r="FXH102" s="731"/>
      <c r="FXI102" s="731"/>
      <c r="FXJ102" s="731"/>
      <c r="FXK102" s="731"/>
      <c r="FXL102" s="731"/>
      <c r="FXM102" s="731"/>
      <c r="FXN102" s="731"/>
      <c r="FXO102" s="731"/>
      <c r="FXP102" s="731"/>
      <c r="FXQ102" s="731"/>
      <c r="FXR102" s="731"/>
      <c r="FXS102" s="731"/>
      <c r="FXT102" s="731"/>
      <c r="FXU102" s="731"/>
      <c r="FXV102" s="731"/>
      <c r="FXW102" s="731"/>
      <c r="FXX102" s="731"/>
      <c r="FXY102" s="731"/>
      <c r="FXZ102" s="731"/>
      <c r="FYA102" s="731"/>
      <c r="FYB102" s="731"/>
      <c r="FYC102" s="731"/>
      <c r="FYD102" s="731"/>
      <c r="FYE102" s="731"/>
      <c r="FYF102" s="731"/>
      <c r="FYG102" s="731"/>
      <c r="FYH102" s="731"/>
      <c r="FYI102" s="731"/>
      <c r="FYJ102" s="731"/>
      <c r="FYK102" s="731"/>
      <c r="FYL102" s="731"/>
      <c r="FYM102" s="731"/>
      <c r="FYN102" s="731"/>
      <c r="FYO102" s="731"/>
      <c r="FYP102" s="731"/>
      <c r="FYQ102" s="731"/>
      <c r="FYR102" s="731"/>
      <c r="FYS102" s="731"/>
      <c r="FYT102" s="731"/>
      <c r="FYU102" s="731"/>
      <c r="FYV102" s="731"/>
      <c r="FYW102" s="731"/>
      <c r="FYX102" s="731"/>
      <c r="FYY102" s="731"/>
      <c r="FYZ102" s="731"/>
      <c r="FZA102" s="731"/>
      <c r="FZB102" s="731"/>
      <c r="FZC102" s="731"/>
      <c r="FZD102" s="731"/>
      <c r="FZE102" s="731"/>
      <c r="FZF102" s="731"/>
      <c r="FZG102" s="731"/>
      <c r="FZH102" s="731"/>
      <c r="FZI102" s="731"/>
      <c r="FZJ102" s="731"/>
      <c r="FZK102" s="731"/>
      <c r="FZL102" s="731"/>
      <c r="FZM102" s="731"/>
      <c r="FZN102" s="731"/>
      <c r="FZO102" s="731"/>
      <c r="FZP102" s="731"/>
      <c r="FZQ102" s="731"/>
      <c r="FZR102" s="731"/>
      <c r="FZS102" s="731"/>
      <c r="FZT102" s="731"/>
      <c r="FZU102" s="731"/>
      <c r="FZV102" s="731"/>
      <c r="FZW102" s="731"/>
      <c r="FZX102" s="731"/>
      <c r="FZY102" s="731"/>
      <c r="FZZ102" s="731"/>
      <c r="GAA102" s="731"/>
      <c r="GAB102" s="731"/>
      <c r="GAC102" s="731"/>
      <c r="GAD102" s="731"/>
      <c r="GAE102" s="731"/>
      <c r="GAF102" s="731"/>
      <c r="GAG102" s="731"/>
      <c r="GAH102" s="731"/>
      <c r="GAI102" s="731"/>
      <c r="GAJ102" s="731"/>
      <c r="GAK102" s="731"/>
      <c r="GAL102" s="731"/>
      <c r="GAM102" s="731"/>
      <c r="GAN102" s="731"/>
      <c r="GAO102" s="731"/>
      <c r="GAP102" s="731"/>
      <c r="GAQ102" s="731"/>
      <c r="GAR102" s="731"/>
      <c r="GAS102" s="731"/>
      <c r="GAT102" s="731"/>
      <c r="GAU102" s="731"/>
      <c r="GAV102" s="731"/>
      <c r="GAW102" s="731"/>
      <c r="GAX102" s="731"/>
      <c r="GAY102" s="731"/>
      <c r="GAZ102" s="731"/>
      <c r="GBA102" s="731"/>
      <c r="GBB102" s="731"/>
      <c r="GBC102" s="731"/>
      <c r="GBD102" s="731"/>
      <c r="GBE102" s="731"/>
      <c r="GBF102" s="731"/>
      <c r="GBG102" s="731"/>
      <c r="GBH102" s="731"/>
      <c r="GBI102" s="731"/>
      <c r="GBJ102" s="731"/>
      <c r="GBK102" s="731"/>
      <c r="GBL102" s="731"/>
      <c r="GBM102" s="731"/>
      <c r="GBN102" s="731"/>
      <c r="GBO102" s="731"/>
      <c r="GBP102" s="731"/>
      <c r="GBQ102" s="731"/>
      <c r="GBR102" s="731"/>
      <c r="GBS102" s="731"/>
      <c r="GBT102" s="731"/>
      <c r="GBU102" s="731"/>
      <c r="GBV102" s="731"/>
      <c r="GBW102" s="731"/>
      <c r="GBX102" s="731"/>
      <c r="GBY102" s="731"/>
      <c r="GBZ102" s="731"/>
      <c r="GCA102" s="731"/>
      <c r="GCB102" s="731"/>
      <c r="GCC102" s="731"/>
      <c r="GCD102" s="731"/>
      <c r="GCE102" s="731"/>
      <c r="GCF102" s="731"/>
      <c r="GCG102" s="731"/>
      <c r="GCH102" s="731"/>
      <c r="GCI102" s="731"/>
      <c r="GCJ102" s="731"/>
      <c r="GCK102" s="731"/>
      <c r="GCL102" s="731"/>
      <c r="GCM102" s="731"/>
      <c r="GCN102" s="731"/>
      <c r="GCO102" s="731"/>
      <c r="GCP102" s="731"/>
      <c r="GCQ102" s="731"/>
      <c r="GCR102" s="731"/>
      <c r="GCS102" s="731"/>
      <c r="GCT102" s="731"/>
      <c r="GCU102" s="731"/>
      <c r="GCV102" s="731"/>
      <c r="GCW102" s="731"/>
      <c r="GCX102" s="731"/>
      <c r="GCY102" s="731"/>
      <c r="GCZ102" s="731"/>
      <c r="GDA102" s="731"/>
      <c r="GDB102" s="731"/>
      <c r="GDC102" s="731"/>
      <c r="GDD102" s="731"/>
      <c r="GDE102" s="731"/>
      <c r="GDF102" s="731"/>
      <c r="GDG102" s="731"/>
      <c r="GDH102" s="731"/>
      <c r="GDI102" s="731"/>
      <c r="GDJ102" s="731"/>
      <c r="GDK102" s="731"/>
      <c r="GDL102" s="731"/>
      <c r="GDM102" s="731"/>
      <c r="GDN102" s="731"/>
      <c r="GDO102" s="731"/>
      <c r="GDP102" s="731"/>
      <c r="GDQ102" s="731"/>
      <c r="GDR102" s="731"/>
      <c r="GDS102" s="731"/>
      <c r="GDT102" s="731"/>
      <c r="GDU102" s="731"/>
      <c r="GDV102" s="731"/>
      <c r="GDW102" s="731"/>
      <c r="GDX102" s="731"/>
      <c r="GDY102" s="731"/>
      <c r="GDZ102" s="731"/>
      <c r="GEA102" s="731"/>
      <c r="GEB102" s="731"/>
      <c r="GEC102" s="731"/>
      <c r="GED102" s="731"/>
      <c r="GEE102" s="731"/>
      <c r="GEF102" s="731"/>
      <c r="GEG102" s="731"/>
      <c r="GEH102" s="731"/>
      <c r="GEI102" s="731"/>
      <c r="GEJ102" s="731"/>
      <c r="GEK102" s="731"/>
      <c r="GEL102" s="731"/>
      <c r="GEM102" s="731"/>
      <c r="GEN102" s="731"/>
      <c r="GEO102" s="731"/>
      <c r="GEP102" s="731"/>
      <c r="GEQ102" s="731"/>
      <c r="GER102" s="731"/>
      <c r="GES102" s="731"/>
      <c r="GET102" s="731"/>
      <c r="GEU102" s="731"/>
      <c r="GEV102" s="731"/>
      <c r="GEW102" s="731"/>
      <c r="GEX102" s="731"/>
      <c r="GEY102" s="731"/>
      <c r="GEZ102" s="731"/>
      <c r="GFA102" s="731"/>
      <c r="GFB102" s="731"/>
      <c r="GFC102" s="731"/>
      <c r="GFD102" s="731"/>
      <c r="GFE102" s="731"/>
      <c r="GFF102" s="731"/>
      <c r="GFG102" s="731"/>
      <c r="GFH102" s="731"/>
      <c r="GFI102" s="731"/>
      <c r="GFJ102" s="731"/>
      <c r="GFK102" s="731"/>
      <c r="GFL102" s="731"/>
      <c r="GFM102" s="731"/>
      <c r="GFN102" s="731"/>
      <c r="GFO102" s="731"/>
      <c r="GFP102" s="731"/>
      <c r="GFQ102" s="731"/>
      <c r="GFR102" s="731"/>
      <c r="GFS102" s="731"/>
      <c r="GFT102" s="731"/>
      <c r="GFU102" s="731"/>
      <c r="GFV102" s="731"/>
      <c r="GFW102" s="731"/>
      <c r="GFX102" s="731"/>
      <c r="GFY102" s="731"/>
      <c r="GFZ102" s="731"/>
      <c r="GGA102" s="731"/>
      <c r="GGB102" s="731"/>
      <c r="GGC102" s="731"/>
      <c r="GGD102" s="731"/>
      <c r="GGE102" s="731"/>
      <c r="GGF102" s="731"/>
      <c r="GGG102" s="731"/>
      <c r="GGH102" s="731"/>
      <c r="GGI102" s="731"/>
      <c r="GGJ102" s="731"/>
      <c r="GGK102" s="731"/>
      <c r="GGL102" s="731"/>
      <c r="GGM102" s="731"/>
      <c r="GGN102" s="731"/>
      <c r="GGO102" s="731"/>
      <c r="GGP102" s="731"/>
      <c r="GGQ102" s="731"/>
      <c r="GGR102" s="731"/>
      <c r="GGS102" s="731"/>
      <c r="GGT102" s="731"/>
      <c r="GGU102" s="731"/>
      <c r="GGV102" s="731"/>
      <c r="GGW102" s="731"/>
      <c r="GGX102" s="731"/>
      <c r="GGY102" s="731"/>
      <c r="GGZ102" s="731"/>
      <c r="GHA102" s="731"/>
      <c r="GHB102" s="731"/>
      <c r="GHC102" s="731"/>
      <c r="GHD102" s="731"/>
      <c r="GHE102" s="731"/>
      <c r="GHF102" s="731"/>
      <c r="GHG102" s="731"/>
      <c r="GHH102" s="731"/>
      <c r="GHI102" s="731"/>
      <c r="GHJ102" s="731"/>
      <c r="GHK102" s="731"/>
      <c r="GHL102" s="731"/>
      <c r="GHM102" s="731"/>
      <c r="GHN102" s="731"/>
      <c r="GHO102" s="731"/>
      <c r="GHP102" s="731"/>
      <c r="GHQ102" s="731"/>
      <c r="GHR102" s="731"/>
      <c r="GHS102" s="731"/>
      <c r="GHT102" s="731"/>
      <c r="GHU102" s="731"/>
      <c r="GHV102" s="731"/>
      <c r="GHW102" s="731"/>
      <c r="GHX102" s="731"/>
      <c r="GHY102" s="731"/>
      <c r="GHZ102" s="731"/>
      <c r="GIA102" s="731"/>
      <c r="GIB102" s="731"/>
      <c r="GIC102" s="731"/>
      <c r="GID102" s="731"/>
      <c r="GIE102" s="731"/>
      <c r="GIF102" s="731"/>
      <c r="GIG102" s="731"/>
      <c r="GIH102" s="731"/>
      <c r="GII102" s="731"/>
      <c r="GIJ102" s="731"/>
      <c r="GIK102" s="731"/>
      <c r="GIL102" s="731"/>
      <c r="GIM102" s="731"/>
      <c r="GIN102" s="731"/>
      <c r="GIO102" s="731"/>
      <c r="GIP102" s="731"/>
      <c r="GIQ102" s="731"/>
      <c r="GIR102" s="731"/>
      <c r="GIS102" s="731"/>
      <c r="GIT102" s="731"/>
      <c r="GIU102" s="731"/>
      <c r="GIV102" s="731"/>
      <c r="GIW102" s="731"/>
      <c r="GIX102" s="731"/>
      <c r="GIY102" s="731"/>
      <c r="GIZ102" s="731"/>
      <c r="GJA102" s="731"/>
      <c r="GJB102" s="731"/>
      <c r="GJC102" s="731"/>
      <c r="GJD102" s="731"/>
      <c r="GJE102" s="731"/>
      <c r="GJF102" s="731"/>
      <c r="GJG102" s="731"/>
      <c r="GJH102" s="731"/>
      <c r="GJI102" s="731"/>
      <c r="GJJ102" s="731"/>
      <c r="GJK102" s="731"/>
      <c r="GJL102" s="731"/>
      <c r="GJM102" s="731"/>
      <c r="GJN102" s="731"/>
      <c r="GJO102" s="731"/>
      <c r="GJP102" s="731"/>
      <c r="GJQ102" s="731"/>
      <c r="GJR102" s="731"/>
      <c r="GJS102" s="731"/>
      <c r="GJT102" s="731"/>
      <c r="GJU102" s="731"/>
      <c r="GJV102" s="731"/>
      <c r="GJW102" s="731"/>
      <c r="GJX102" s="731"/>
      <c r="GJY102" s="731"/>
      <c r="GJZ102" s="731"/>
      <c r="GKA102" s="731"/>
      <c r="GKB102" s="731"/>
      <c r="GKC102" s="731"/>
      <c r="GKD102" s="731"/>
      <c r="GKE102" s="731"/>
      <c r="GKF102" s="731"/>
      <c r="GKG102" s="731"/>
      <c r="GKH102" s="731"/>
      <c r="GKI102" s="731"/>
      <c r="GKJ102" s="731"/>
      <c r="GKK102" s="731"/>
      <c r="GKL102" s="731"/>
      <c r="GKM102" s="731"/>
      <c r="GKN102" s="731"/>
      <c r="GKO102" s="731"/>
      <c r="GKP102" s="731"/>
      <c r="GKQ102" s="731"/>
      <c r="GKR102" s="731"/>
      <c r="GKS102" s="731"/>
      <c r="GKT102" s="731"/>
      <c r="GKU102" s="731"/>
      <c r="GKV102" s="731"/>
      <c r="GKW102" s="731"/>
      <c r="GKX102" s="731"/>
      <c r="GKY102" s="731"/>
      <c r="GKZ102" s="731"/>
      <c r="GLA102" s="731"/>
      <c r="GLB102" s="731"/>
      <c r="GLC102" s="731"/>
      <c r="GLD102" s="731"/>
      <c r="GLE102" s="731"/>
      <c r="GLF102" s="731"/>
      <c r="GLG102" s="731"/>
      <c r="GLH102" s="731"/>
      <c r="GLI102" s="731"/>
      <c r="GLJ102" s="731"/>
      <c r="GLK102" s="731"/>
      <c r="GLL102" s="731"/>
      <c r="GLM102" s="731"/>
      <c r="GLN102" s="731"/>
      <c r="GLO102" s="731"/>
      <c r="GLP102" s="731"/>
      <c r="GLQ102" s="731"/>
      <c r="GLR102" s="731"/>
      <c r="GLS102" s="731"/>
      <c r="GLT102" s="731"/>
      <c r="GLU102" s="731"/>
      <c r="GLV102" s="731"/>
      <c r="GLW102" s="731"/>
      <c r="GLX102" s="731"/>
      <c r="GLY102" s="731"/>
      <c r="GLZ102" s="731"/>
      <c r="GMA102" s="731"/>
      <c r="GMB102" s="731"/>
      <c r="GMC102" s="731"/>
      <c r="GMD102" s="731"/>
      <c r="GME102" s="731"/>
      <c r="GMF102" s="731"/>
      <c r="GMG102" s="731"/>
      <c r="GMH102" s="731"/>
      <c r="GMI102" s="731"/>
      <c r="GMJ102" s="731"/>
      <c r="GMK102" s="731"/>
      <c r="GML102" s="731"/>
      <c r="GMM102" s="731"/>
      <c r="GMN102" s="731"/>
      <c r="GMO102" s="731"/>
      <c r="GMP102" s="731"/>
      <c r="GMQ102" s="731"/>
      <c r="GMR102" s="731"/>
      <c r="GMS102" s="731"/>
      <c r="GMT102" s="731"/>
      <c r="GMU102" s="731"/>
      <c r="GMV102" s="731"/>
      <c r="GMW102" s="731"/>
      <c r="GMX102" s="731"/>
      <c r="GMY102" s="731"/>
      <c r="GMZ102" s="731"/>
      <c r="GNA102" s="731"/>
      <c r="GNB102" s="731"/>
      <c r="GNC102" s="731"/>
      <c r="GND102" s="731"/>
      <c r="GNE102" s="731"/>
      <c r="GNF102" s="731"/>
      <c r="GNG102" s="731"/>
      <c r="GNH102" s="731"/>
      <c r="GNI102" s="731"/>
      <c r="GNJ102" s="731"/>
      <c r="GNK102" s="731"/>
      <c r="GNL102" s="731"/>
      <c r="GNM102" s="731"/>
      <c r="GNN102" s="731"/>
      <c r="GNO102" s="731"/>
      <c r="GNP102" s="731"/>
      <c r="GNQ102" s="731"/>
      <c r="GNR102" s="731"/>
      <c r="GNS102" s="731"/>
      <c r="GNT102" s="731"/>
      <c r="GNU102" s="731"/>
      <c r="GNV102" s="731"/>
      <c r="GNW102" s="731"/>
      <c r="GNX102" s="731"/>
      <c r="GNY102" s="731"/>
      <c r="GNZ102" s="731"/>
      <c r="GOA102" s="731"/>
      <c r="GOB102" s="731"/>
      <c r="GOC102" s="731"/>
      <c r="GOD102" s="731"/>
      <c r="GOE102" s="731"/>
      <c r="GOF102" s="731"/>
      <c r="GOG102" s="731"/>
      <c r="GOH102" s="731"/>
      <c r="GOI102" s="731"/>
      <c r="GOJ102" s="731"/>
      <c r="GOK102" s="731"/>
      <c r="GOL102" s="731"/>
      <c r="GOM102" s="731"/>
      <c r="GON102" s="731"/>
      <c r="GOO102" s="731"/>
      <c r="GOP102" s="731"/>
      <c r="GOQ102" s="731"/>
      <c r="GOR102" s="731"/>
      <c r="GOS102" s="731"/>
      <c r="GOT102" s="731"/>
      <c r="GOU102" s="731"/>
      <c r="GOV102" s="731"/>
      <c r="GOW102" s="731"/>
      <c r="GOX102" s="731"/>
      <c r="GOY102" s="731"/>
      <c r="GOZ102" s="731"/>
      <c r="GPA102" s="731"/>
      <c r="GPB102" s="731"/>
      <c r="GPC102" s="731"/>
      <c r="GPD102" s="731"/>
      <c r="GPE102" s="731"/>
      <c r="GPF102" s="731"/>
      <c r="GPG102" s="731"/>
      <c r="GPH102" s="731"/>
      <c r="GPI102" s="731"/>
      <c r="GPJ102" s="731"/>
      <c r="GPK102" s="731"/>
      <c r="GPL102" s="731"/>
      <c r="GPM102" s="731"/>
      <c r="GPN102" s="731"/>
      <c r="GPO102" s="731"/>
      <c r="GPP102" s="731"/>
      <c r="GPQ102" s="731"/>
      <c r="GPR102" s="731"/>
      <c r="GPS102" s="731"/>
      <c r="GPT102" s="731"/>
      <c r="GPU102" s="731"/>
      <c r="GPV102" s="731"/>
      <c r="GPW102" s="731"/>
      <c r="GPX102" s="731"/>
      <c r="GPY102" s="731"/>
      <c r="GPZ102" s="731"/>
      <c r="GQA102" s="731"/>
      <c r="GQB102" s="731"/>
      <c r="GQC102" s="731"/>
      <c r="GQD102" s="731"/>
      <c r="GQE102" s="731"/>
      <c r="GQF102" s="731"/>
      <c r="GQG102" s="731"/>
      <c r="GQH102" s="731"/>
      <c r="GQI102" s="731"/>
      <c r="GQJ102" s="731"/>
      <c r="GQK102" s="731"/>
      <c r="GQL102" s="731"/>
      <c r="GQM102" s="731"/>
      <c r="GQN102" s="731"/>
      <c r="GQO102" s="731"/>
      <c r="GQP102" s="731"/>
      <c r="GQQ102" s="731"/>
      <c r="GQR102" s="731"/>
      <c r="GQS102" s="731"/>
      <c r="GQT102" s="731"/>
      <c r="GQU102" s="731"/>
      <c r="GQV102" s="731"/>
      <c r="GQW102" s="731"/>
      <c r="GQX102" s="731"/>
      <c r="GQY102" s="731"/>
      <c r="GQZ102" s="731"/>
      <c r="GRA102" s="731"/>
      <c r="GRB102" s="731"/>
      <c r="GRC102" s="731"/>
      <c r="GRD102" s="731"/>
      <c r="GRE102" s="731"/>
      <c r="GRF102" s="731"/>
      <c r="GRG102" s="731"/>
      <c r="GRH102" s="731"/>
      <c r="GRI102" s="731"/>
      <c r="GRJ102" s="731"/>
      <c r="GRK102" s="731"/>
      <c r="GRL102" s="731"/>
      <c r="GRM102" s="731"/>
      <c r="GRN102" s="731"/>
      <c r="GRO102" s="731"/>
      <c r="GRP102" s="731"/>
      <c r="GRQ102" s="731"/>
      <c r="GRR102" s="731"/>
      <c r="GRS102" s="731"/>
      <c r="GRT102" s="731"/>
      <c r="GRU102" s="731"/>
      <c r="GRV102" s="731"/>
      <c r="GRW102" s="731"/>
      <c r="GRX102" s="731"/>
      <c r="GRY102" s="731"/>
      <c r="GRZ102" s="731"/>
      <c r="GSA102" s="731"/>
      <c r="GSB102" s="731"/>
      <c r="GSC102" s="731"/>
      <c r="GSD102" s="731"/>
      <c r="GSE102" s="731"/>
      <c r="GSF102" s="731"/>
      <c r="GSG102" s="731"/>
      <c r="GSH102" s="731"/>
      <c r="GSI102" s="731"/>
      <c r="GSJ102" s="731"/>
      <c r="GSK102" s="731"/>
      <c r="GSL102" s="731"/>
      <c r="GSM102" s="731"/>
      <c r="GSN102" s="731"/>
      <c r="GSO102" s="731"/>
      <c r="GSP102" s="731"/>
      <c r="GSQ102" s="731"/>
      <c r="GSR102" s="731"/>
      <c r="GSS102" s="731"/>
      <c r="GST102" s="731"/>
      <c r="GSU102" s="731"/>
      <c r="GSV102" s="731"/>
      <c r="GSW102" s="731"/>
      <c r="GSX102" s="731"/>
      <c r="GSY102" s="731"/>
      <c r="GSZ102" s="731"/>
      <c r="GTA102" s="731"/>
      <c r="GTB102" s="731"/>
      <c r="GTC102" s="731"/>
      <c r="GTD102" s="731"/>
      <c r="GTE102" s="731"/>
      <c r="GTF102" s="731"/>
      <c r="GTG102" s="731"/>
      <c r="GTH102" s="731"/>
      <c r="GTI102" s="731"/>
      <c r="GTJ102" s="731"/>
      <c r="GTK102" s="731"/>
      <c r="GTL102" s="731"/>
      <c r="GTM102" s="731"/>
      <c r="GTN102" s="731"/>
      <c r="GTO102" s="731"/>
      <c r="GTP102" s="731"/>
      <c r="GTQ102" s="731"/>
      <c r="GTR102" s="731"/>
      <c r="GTS102" s="731"/>
      <c r="GTT102" s="731"/>
      <c r="GTU102" s="731"/>
      <c r="GTV102" s="731"/>
      <c r="GTW102" s="731"/>
      <c r="GTX102" s="731"/>
      <c r="GTY102" s="731"/>
      <c r="GTZ102" s="731"/>
      <c r="GUA102" s="731"/>
      <c r="GUB102" s="731"/>
      <c r="GUC102" s="731"/>
      <c r="GUD102" s="731"/>
      <c r="GUE102" s="731"/>
      <c r="GUF102" s="731"/>
      <c r="GUG102" s="731"/>
      <c r="GUH102" s="731"/>
      <c r="GUI102" s="731"/>
      <c r="GUJ102" s="731"/>
      <c r="GUK102" s="731"/>
      <c r="GUL102" s="731"/>
      <c r="GUM102" s="731"/>
      <c r="GUN102" s="731"/>
      <c r="GUO102" s="731"/>
      <c r="GUP102" s="731"/>
      <c r="GUQ102" s="731"/>
      <c r="GUR102" s="731"/>
      <c r="GUS102" s="731"/>
      <c r="GUT102" s="731"/>
      <c r="GUU102" s="731"/>
      <c r="GUV102" s="731"/>
      <c r="GUW102" s="731"/>
      <c r="GUX102" s="731"/>
      <c r="GUY102" s="731"/>
      <c r="GUZ102" s="731"/>
      <c r="GVA102" s="731"/>
      <c r="GVB102" s="731"/>
      <c r="GVC102" s="731"/>
      <c r="GVD102" s="731"/>
      <c r="GVE102" s="731"/>
      <c r="GVF102" s="731"/>
      <c r="GVG102" s="731"/>
      <c r="GVH102" s="731"/>
      <c r="GVI102" s="731"/>
      <c r="GVJ102" s="731"/>
      <c r="GVK102" s="731"/>
      <c r="GVL102" s="731"/>
      <c r="GVM102" s="731"/>
      <c r="GVN102" s="731"/>
      <c r="GVO102" s="731"/>
      <c r="GVP102" s="731"/>
      <c r="GVQ102" s="731"/>
      <c r="GVR102" s="731"/>
      <c r="GVS102" s="731"/>
      <c r="GVT102" s="731"/>
      <c r="GVU102" s="731"/>
      <c r="GVV102" s="731"/>
      <c r="GVW102" s="731"/>
      <c r="GVX102" s="731"/>
      <c r="GVY102" s="731"/>
      <c r="GVZ102" s="731"/>
      <c r="GWA102" s="731"/>
      <c r="GWB102" s="731"/>
      <c r="GWC102" s="731"/>
      <c r="GWD102" s="731"/>
      <c r="GWE102" s="731"/>
      <c r="GWF102" s="731"/>
      <c r="GWG102" s="731"/>
      <c r="GWH102" s="731"/>
      <c r="GWI102" s="731"/>
      <c r="GWJ102" s="731"/>
      <c r="GWK102" s="731"/>
      <c r="GWL102" s="731"/>
      <c r="GWM102" s="731"/>
      <c r="GWN102" s="731"/>
      <c r="GWO102" s="731"/>
      <c r="GWP102" s="731"/>
      <c r="GWQ102" s="731"/>
      <c r="GWR102" s="731"/>
      <c r="GWS102" s="731"/>
      <c r="GWT102" s="731"/>
      <c r="GWU102" s="731"/>
      <c r="GWV102" s="731"/>
      <c r="GWW102" s="731"/>
      <c r="GWX102" s="731"/>
      <c r="GWY102" s="731"/>
      <c r="GWZ102" s="731"/>
      <c r="GXA102" s="731"/>
      <c r="GXB102" s="731"/>
      <c r="GXC102" s="731"/>
      <c r="GXD102" s="731"/>
      <c r="GXE102" s="731"/>
      <c r="GXF102" s="731"/>
      <c r="GXG102" s="731"/>
      <c r="GXH102" s="731"/>
      <c r="GXI102" s="731"/>
      <c r="GXJ102" s="731"/>
      <c r="GXK102" s="731"/>
      <c r="GXL102" s="731"/>
      <c r="GXM102" s="731"/>
      <c r="GXN102" s="731"/>
      <c r="GXO102" s="731"/>
      <c r="GXP102" s="731"/>
      <c r="GXQ102" s="731"/>
      <c r="GXR102" s="731"/>
      <c r="GXS102" s="731"/>
      <c r="GXT102" s="731"/>
      <c r="GXU102" s="731"/>
      <c r="GXV102" s="731"/>
      <c r="GXW102" s="731"/>
      <c r="GXX102" s="731"/>
      <c r="GXY102" s="731"/>
      <c r="GXZ102" s="731"/>
      <c r="GYA102" s="731"/>
      <c r="GYB102" s="731"/>
      <c r="GYC102" s="731"/>
      <c r="GYD102" s="731"/>
      <c r="GYE102" s="731"/>
      <c r="GYF102" s="731"/>
      <c r="GYG102" s="731"/>
      <c r="GYH102" s="731"/>
      <c r="GYI102" s="731"/>
      <c r="GYJ102" s="731"/>
      <c r="GYK102" s="731"/>
      <c r="GYL102" s="731"/>
      <c r="GYM102" s="731"/>
      <c r="GYN102" s="731"/>
      <c r="GYO102" s="731"/>
      <c r="GYP102" s="731"/>
      <c r="GYQ102" s="731"/>
      <c r="GYR102" s="731"/>
      <c r="GYS102" s="731"/>
      <c r="GYT102" s="731"/>
      <c r="GYU102" s="731"/>
      <c r="GYV102" s="731"/>
      <c r="GYW102" s="731"/>
      <c r="GYX102" s="731"/>
      <c r="GYY102" s="731"/>
      <c r="GYZ102" s="731"/>
      <c r="GZA102" s="731"/>
      <c r="GZB102" s="731"/>
      <c r="GZC102" s="731"/>
      <c r="GZD102" s="731"/>
      <c r="GZE102" s="731"/>
      <c r="GZF102" s="731"/>
      <c r="GZG102" s="731"/>
      <c r="GZH102" s="731"/>
      <c r="GZI102" s="731"/>
      <c r="GZJ102" s="731"/>
      <c r="GZK102" s="731"/>
      <c r="GZL102" s="731"/>
      <c r="GZM102" s="731"/>
      <c r="GZN102" s="731"/>
      <c r="GZO102" s="731"/>
      <c r="GZP102" s="731"/>
      <c r="GZQ102" s="731"/>
      <c r="GZR102" s="731"/>
      <c r="GZS102" s="731"/>
      <c r="GZT102" s="731"/>
      <c r="GZU102" s="731"/>
      <c r="GZV102" s="731"/>
      <c r="GZW102" s="731"/>
      <c r="GZX102" s="731"/>
      <c r="GZY102" s="731"/>
      <c r="GZZ102" s="731"/>
      <c r="HAA102" s="731"/>
      <c r="HAB102" s="731"/>
      <c r="HAC102" s="731"/>
      <c r="HAD102" s="731"/>
      <c r="HAE102" s="731"/>
      <c r="HAF102" s="731"/>
      <c r="HAG102" s="731"/>
      <c r="HAH102" s="731"/>
      <c r="HAI102" s="731"/>
      <c r="HAJ102" s="731"/>
      <c r="HAK102" s="731"/>
      <c r="HAL102" s="731"/>
      <c r="HAM102" s="731"/>
      <c r="HAN102" s="731"/>
      <c r="HAO102" s="731"/>
      <c r="HAP102" s="731"/>
      <c r="HAQ102" s="731"/>
      <c r="HAR102" s="731"/>
      <c r="HAS102" s="731"/>
      <c r="HAT102" s="731"/>
      <c r="HAU102" s="731"/>
      <c r="HAV102" s="731"/>
      <c r="HAW102" s="731"/>
      <c r="HAX102" s="731"/>
      <c r="HAY102" s="731"/>
      <c r="HAZ102" s="731"/>
      <c r="HBA102" s="731"/>
      <c r="HBB102" s="731"/>
      <c r="HBC102" s="731"/>
      <c r="HBD102" s="731"/>
      <c r="HBE102" s="731"/>
      <c r="HBF102" s="731"/>
      <c r="HBG102" s="731"/>
      <c r="HBH102" s="731"/>
      <c r="HBI102" s="731"/>
      <c r="HBJ102" s="731"/>
      <c r="HBK102" s="731"/>
      <c r="HBL102" s="731"/>
      <c r="HBM102" s="731"/>
      <c r="HBN102" s="731"/>
      <c r="HBO102" s="731"/>
      <c r="HBP102" s="731"/>
      <c r="HBQ102" s="731"/>
      <c r="HBR102" s="731"/>
      <c r="HBS102" s="731"/>
      <c r="HBT102" s="731"/>
      <c r="HBU102" s="731"/>
      <c r="HBV102" s="731"/>
      <c r="HBW102" s="731"/>
      <c r="HBX102" s="731"/>
      <c r="HBY102" s="731"/>
      <c r="HBZ102" s="731"/>
      <c r="HCA102" s="731"/>
      <c r="HCB102" s="731"/>
      <c r="HCC102" s="731"/>
      <c r="HCD102" s="731"/>
      <c r="HCE102" s="731"/>
      <c r="HCF102" s="731"/>
      <c r="HCG102" s="731"/>
      <c r="HCH102" s="731"/>
      <c r="HCI102" s="731"/>
      <c r="HCJ102" s="731"/>
      <c r="HCK102" s="731"/>
      <c r="HCL102" s="731"/>
      <c r="HCM102" s="731"/>
      <c r="HCN102" s="731"/>
      <c r="HCO102" s="731"/>
      <c r="HCP102" s="731"/>
      <c r="HCQ102" s="731"/>
      <c r="HCR102" s="731"/>
      <c r="HCS102" s="731"/>
      <c r="HCT102" s="731"/>
      <c r="HCU102" s="731"/>
      <c r="HCV102" s="731"/>
      <c r="HCW102" s="731"/>
      <c r="HCX102" s="731"/>
      <c r="HCY102" s="731"/>
      <c r="HCZ102" s="731"/>
      <c r="HDA102" s="731"/>
      <c r="HDB102" s="731"/>
      <c r="HDC102" s="731"/>
      <c r="HDD102" s="731"/>
      <c r="HDE102" s="731"/>
      <c r="HDF102" s="731"/>
      <c r="HDG102" s="731"/>
      <c r="HDH102" s="731"/>
      <c r="HDI102" s="731"/>
      <c r="HDJ102" s="731"/>
      <c r="HDK102" s="731"/>
      <c r="HDL102" s="731"/>
      <c r="HDM102" s="731"/>
      <c r="HDN102" s="731"/>
      <c r="HDO102" s="731"/>
      <c r="HDP102" s="731"/>
      <c r="HDQ102" s="731"/>
      <c r="HDR102" s="731"/>
      <c r="HDS102" s="731"/>
      <c r="HDT102" s="731"/>
      <c r="HDU102" s="731"/>
      <c r="HDV102" s="731"/>
      <c r="HDW102" s="731"/>
      <c r="HDX102" s="731"/>
      <c r="HDY102" s="731"/>
      <c r="HDZ102" s="731"/>
      <c r="HEA102" s="731"/>
      <c r="HEB102" s="731"/>
      <c r="HEC102" s="731"/>
      <c r="HED102" s="731"/>
      <c r="HEE102" s="731"/>
      <c r="HEF102" s="731"/>
      <c r="HEG102" s="731"/>
      <c r="HEH102" s="731"/>
      <c r="HEI102" s="731"/>
      <c r="HEJ102" s="731"/>
      <c r="HEK102" s="731"/>
      <c r="HEL102" s="731"/>
      <c r="HEM102" s="731"/>
      <c r="HEN102" s="731"/>
      <c r="HEO102" s="731"/>
      <c r="HEP102" s="731"/>
      <c r="HEQ102" s="731"/>
      <c r="HER102" s="731"/>
      <c r="HES102" s="731"/>
      <c r="HET102" s="731"/>
      <c r="HEU102" s="731"/>
      <c r="HEV102" s="731"/>
      <c r="HEW102" s="731"/>
      <c r="HEX102" s="731"/>
      <c r="HEY102" s="731"/>
      <c r="HEZ102" s="731"/>
      <c r="HFA102" s="731"/>
      <c r="HFB102" s="731"/>
      <c r="HFC102" s="731"/>
      <c r="HFD102" s="731"/>
      <c r="HFE102" s="731"/>
      <c r="HFF102" s="731"/>
      <c r="HFG102" s="731"/>
      <c r="HFH102" s="731"/>
      <c r="HFI102" s="731"/>
      <c r="HFJ102" s="731"/>
      <c r="HFK102" s="731"/>
      <c r="HFL102" s="731"/>
      <c r="HFM102" s="731"/>
      <c r="HFN102" s="731"/>
      <c r="HFO102" s="731"/>
      <c r="HFP102" s="731"/>
      <c r="HFQ102" s="731"/>
      <c r="HFR102" s="731"/>
      <c r="HFS102" s="731"/>
      <c r="HFT102" s="731"/>
      <c r="HFU102" s="731"/>
      <c r="HFV102" s="731"/>
      <c r="HFW102" s="731"/>
      <c r="HFX102" s="731"/>
      <c r="HFY102" s="731"/>
      <c r="HFZ102" s="731"/>
      <c r="HGA102" s="731"/>
      <c r="HGB102" s="731"/>
      <c r="HGC102" s="731"/>
      <c r="HGD102" s="731"/>
      <c r="HGE102" s="731"/>
      <c r="HGF102" s="731"/>
      <c r="HGG102" s="731"/>
      <c r="HGH102" s="731"/>
      <c r="HGI102" s="731"/>
      <c r="HGJ102" s="731"/>
      <c r="HGK102" s="731"/>
      <c r="HGL102" s="731"/>
      <c r="HGM102" s="731"/>
      <c r="HGN102" s="731"/>
      <c r="HGO102" s="731"/>
      <c r="HGP102" s="731"/>
      <c r="HGQ102" s="731"/>
      <c r="HGR102" s="731"/>
      <c r="HGS102" s="731"/>
      <c r="HGT102" s="731"/>
      <c r="HGU102" s="731"/>
      <c r="HGV102" s="731"/>
      <c r="HGW102" s="731"/>
      <c r="HGX102" s="731"/>
      <c r="HGY102" s="731"/>
      <c r="HGZ102" s="731"/>
      <c r="HHA102" s="731"/>
      <c r="HHB102" s="731"/>
      <c r="HHC102" s="731"/>
      <c r="HHD102" s="731"/>
      <c r="HHE102" s="731"/>
      <c r="HHF102" s="731"/>
      <c r="HHG102" s="731"/>
      <c r="HHH102" s="731"/>
      <c r="HHI102" s="731"/>
      <c r="HHJ102" s="731"/>
      <c r="HHK102" s="731"/>
      <c r="HHL102" s="731"/>
      <c r="HHM102" s="731"/>
      <c r="HHN102" s="731"/>
      <c r="HHO102" s="731"/>
      <c r="HHP102" s="731"/>
      <c r="HHQ102" s="731"/>
      <c r="HHR102" s="731"/>
      <c r="HHS102" s="731"/>
      <c r="HHT102" s="731"/>
      <c r="HHU102" s="731"/>
      <c r="HHV102" s="731"/>
      <c r="HHW102" s="731"/>
      <c r="HHX102" s="731"/>
      <c r="HHY102" s="731"/>
      <c r="HHZ102" s="731"/>
      <c r="HIA102" s="731"/>
      <c r="HIB102" s="731"/>
      <c r="HIC102" s="731"/>
      <c r="HID102" s="731"/>
      <c r="HIE102" s="731"/>
      <c r="HIF102" s="731"/>
      <c r="HIG102" s="731"/>
      <c r="HIH102" s="731"/>
      <c r="HII102" s="731"/>
      <c r="HIJ102" s="731"/>
      <c r="HIK102" s="731"/>
      <c r="HIL102" s="731"/>
      <c r="HIM102" s="731"/>
      <c r="HIN102" s="731"/>
      <c r="HIO102" s="731"/>
      <c r="HIP102" s="731"/>
      <c r="HIQ102" s="731"/>
      <c r="HIR102" s="731"/>
      <c r="HIS102" s="731"/>
      <c r="HIT102" s="731"/>
      <c r="HIU102" s="731"/>
      <c r="HIV102" s="731"/>
      <c r="HIW102" s="731"/>
      <c r="HIX102" s="731"/>
      <c r="HIY102" s="731"/>
      <c r="HIZ102" s="731"/>
      <c r="HJA102" s="731"/>
      <c r="HJB102" s="731"/>
      <c r="HJC102" s="731"/>
      <c r="HJD102" s="731"/>
      <c r="HJE102" s="731"/>
      <c r="HJF102" s="731"/>
      <c r="HJG102" s="731"/>
      <c r="HJH102" s="731"/>
      <c r="HJI102" s="731"/>
      <c r="HJJ102" s="731"/>
      <c r="HJK102" s="731"/>
      <c r="HJL102" s="731"/>
      <c r="HJM102" s="731"/>
      <c r="HJN102" s="731"/>
      <c r="HJO102" s="731"/>
      <c r="HJP102" s="731"/>
      <c r="HJQ102" s="731"/>
      <c r="HJR102" s="731"/>
      <c r="HJS102" s="731"/>
      <c r="HJT102" s="731"/>
      <c r="HJU102" s="731"/>
      <c r="HJV102" s="731"/>
      <c r="HJW102" s="731"/>
      <c r="HJX102" s="731"/>
      <c r="HJY102" s="731"/>
      <c r="HJZ102" s="731"/>
      <c r="HKA102" s="731"/>
      <c r="HKB102" s="731"/>
      <c r="HKC102" s="731"/>
      <c r="HKD102" s="731"/>
      <c r="HKE102" s="731"/>
      <c r="HKF102" s="731"/>
      <c r="HKG102" s="731"/>
      <c r="HKH102" s="731"/>
      <c r="HKI102" s="731"/>
      <c r="HKJ102" s="731"/>
      <c r="HKK102" s="731"/>
      <c r="HKL102" s="731"/>
      <c r="HKM102" s="731"/>
      <c r="HKN102" s="731"/>
      <c r="HKO102" s="731"/>
      <c r="HKP102" s="731"/>
      <c r="HKQ102" s="731"/>
      <c r="HKR102" s="731"/>
      <c r="HKS102" s="731"/>
      <c r="HKT102" s="731"/>
      <c r="HKU102" s="731"/>
      <c r="HKV102" s="731"/>
      <c r="HKW102" s="731"/>
      <c r="HKX102" s="731"/>
      <c r="HKY102" s="731"/>
      <c r="HKZ102" s="731"/>
      <c r="HLA102" s="731"/>
      <c r="HLB102" s="731"/>
      <c r="HLC102" s="731"/>
      <c r="HLD102" s="731"/>
      <c r="HLE102" s="731"/>
      <c r="HLF102" s="731"/>
      <c r="HLG102" s="731"/>
      <c r="HLH102" s="731"/>
      <c r="HLI102" s="731"/>
      <c r="HLJ102" s="731"/>
      <c r="HLK102" s="731"/>
      <c r="HLL102" s="731"/>
      <c r="HLM102" s="731"/>
      <c r="HLN102" s="731"/>
      <c r="HLO102" s="731"/>
      <c r="HLP102" s="731"/>
      <c r="HLQ102" s="731"/>
      <c r="HLR102" s="731"/>
      <c r="HLS102" s="731"/>
      <c r="HLT102" s="731"/>
      <c r="HLU102" s="731"/>
      <c r="HLV102" s="731"/>
      <c r="HLW102" s="731"/>
      <c r="HLX102" s="731"/>
      <c r="HLY102" s="731"/>
      <c r="HLZ102" s="731"/>
      <c r="HMA102" s="731"/>
      <c r="HMB102" s="731"/>
      <c r="HMC102" s="731"/>
      <c r="HMD102" s="731"/>
      <c r="HME102" s="731"/>
      <c r="HMF102" s="731"/>
      <c r="HMG102" s="731"/>
      <c r="HMH102" s="731"/>
      <c r="HMI102" s="731"/>
      <c r="HMJ102" s="731"/>
      <c r="HMK102" s="731"/>
      <c r="HML102" s="731"/>
      <c r="HMM102" s="731"/>
      <c r="HMN102" s="731"/>
      <c r="HMO102" s="731"/>
      <c r="HMP102" s="731"/>
      <c r="HMQ102" s="731"/>
      <c r="HMR102" s="731"/>
      <c r="HMS102" s="731"/>
      <c r="HMT102" s="731"/>
      <c r="HMU102" s="731"/>
      <c r="HMV102" s="731"/>
      <c r="HMW102" s="731"/>
      <c r="HMX102" s="731"/>
      <c r="HMY102" s="731"/>
      <c r="HMZ102" s="731"/>
      <c r="HNA102" s="731"/>
      <c r="HNB102" s="731"/>
      <c r="HNC102" s="731"/>
      <c r="HND102" s="731"/>
      <c r="HNE102" s="731"/>
      <c r="HNF102" s="731"/>
      <c r="HNG102" s="731"/>
      <c r="HNH102" s="731"/>
      <c r="HNI102" s="731"/>
      <c r="HNJ102" s="731"/>
      <c r="HNK102" s="731"/>
      <c r="HNL102" s="731"/>
      <c r="HNM102" s="731"/>
      <c r="HNN102" s="731"/>
      <c r="HNO102" s="731"/>
      <c r="HNP102" s="731"/>
      <c r="HNQ102" s="731"/>
      <c r="HNR102" s="731"/>
      <c r="HNS102" s="731"/>
      <c r="HNT102" s="731"/>
      <c r="HNU102" s="731"/>
      <c r="HNV102" s="731"/>
      <c r="HNW102" s="731"/>
      <c r="HNX102" s="731"/>
      <c r="HNY102" s="731"/>
      <c r="HNZ102" s="731"/>
      <c r="HOA102" s="731"/>
      <c r="HOB102" s="731"/>
      <c r="HOC102" s="731"/>
      <c r="HOD102" s="731"/>
      <c r="HOE102" s="731"/>
      <c r="HOF102" s="731"/>
      <c r="HOG102" s="731"/>
      <c r="HOH102" s="731"/>
      <c r="HOI102" s="731"/>
      <c r="HOJ102" s="731"/>
      <c r="HOK102" s="731"/>
      <c r="HOL102" s="731"/>
      <c r="HOM102" s="731"/>
      <c r="HON102" s="731"/>
      <c r="HOO102" s="731"/>
      <c r="HOP102" s="731"/>
      <c r="HOQ102" s="731"/>
      <c r="HOR102" s="731"/>
      <c r="HOS102" s="731"/>
      <c r="HOT102" s="731"/>
      <c r="HOU102" s="731"/>
      <c r="HOV102" s="731"/>
      <c r="HOW102" s="731"/>
      <c r="HOX102" s="731"/>
      <c r="HOY102" s="731"/>
      <c r="HOZ102" s="731"/>
      <c r="HPA102" s="731"/>
      <c r="HPB102" s="731"/>
      <c r="HPC102" s="731"/>
      <c r="HPD102" s="731"/>
      <c r="HPE102" s="731"/>
      <c r="HPF102" s="731"/>
      <c r="HPG102" s="731"/>
      <c r="HPH102" s="731"/>
      <c r="HPI102" s="731"/>
      <c r="HPJ102" s="731"/>
      <c r="HPK102" s="731"/>
      <c r="HPL102" s="731"/>
      <c r="HPM102" s="731"/>
      <c r="HPN102" s="731"/>
      <c r="HPO102" s="731"/>
      <c r="HPP102" s="731"/>
      <c r="HPQ102" s="731"/>
      <c r="HPR102" s="731"/>
      <c r="HPS102" s="731"/>
      <c r="HPT102" s="731"/>
      <c r="HPU102" s="731"/>
      <c r="HPV102" s="731"/>
      <c r="HPW102" s="731"/>
      <c r="HPX102" s="731"/>
      <c r="HPY102" s="731"/>
      <c r="HPZ102" s="731"/>
      <c r="HQA102" s="731"/>
      <c r="HQB102" s="731"/>
      <c r="HQC102" s="731"/>
      <c r="HQD102" s="731"/>
      <c r="HQE102" s="731"/>
      <c r="HQF102" s="731"/>
      <c r="HQG102" s="731"/>
      <c r="HQH102" s="731"/>
      <c r="HQI102" s="731"/>
      <c r="HQJ102" s="731"/>
      <c r="HQK102" s="731"/>
      <c r="HQL102" s="731"/>
      <c r="HQM102" s="731"/>
      <c r="HQN102" s="731"/>
      <c r="HQO102" s="731"/>
      <c r="HQP102" s="731"/>
      <c r="HQQ102" s="731"/>
      <c r="HQR102" s="731"/>
      <c r="HQS102" s="731"/>
      <c r="HQT102" s="731"/>
      <c r="HQU102" s="731"/>
      <c r="HQV102" s="731"/>
      <c r="HQW102" s="731"/>
      <c r="HQX102" s="731"/>
      <c r="HQY102" s="731"/>
      <c r="HQZ102" s="731"/>
      <c r="HRA102" s="731"/>
      <c r="HRB102" s="731"/>
      <c r="HRC102" s="731"/>
      <c r="HRD102" s="731"/>
      <c r="HRE102" s="731"/>
      <c r="HRF102" s="731"/>
      <c r="HRG102" s="731"/>
      <c r="HRH102" s="731"/>
      <c r="HRI102" s="731"/>
      <c r="HRJ102" s="731"/>
      <c r="HRK102" s="731"/>
      <c r="HRL102" s="731"/>
      <c r="HRM102" s="731"/>
      <c r="HRN102" s="731"/>
      <c r="HRO102" s="731"/>
      <c r="HRP102" s="731"/>
      <c r="HRQ102" s="731"/>
      <c r="HRR102" s="731"/>
      <c r="HRS102" s="731"/>
      <c r="HRT102" s="731"/>
      <c r="HRU102" s="731"/>
      <c r="HRV102" s="731"/>
      <c r="HRW102" s="731"/>
      <c r="HRX102" s="731"/>
      <c r="HRY102" s="731"/>
      <c r="HRZ102" s="731"/>
      <c r="HSA102" s="731"/>
      <c r="HSB102" s="731"/>
      <c r="HSC102" s="731"/>
      <c r="HSD102" s="731"/>
      <c r="HSE102" s="731"/>
      <c r="HSF102" s="731"/>
      <c r="HSG102" s="731"/>
      <c r="HSH102" s="731"/>
      <c r="HSI102" s="731"/>
      <c r="HSJ102" s="731"/>
      <c r="HSK102" s="731"/>
      <c r="HSL102" s="731"/>
      <c r="HSM102" s="731"/>
      <c r="HSN102" s="731"/>
      <c r="HSO102" s="731"/>
      <c r="HSP102" s="731"/>
      <c r="HSQ102" s="731"/>
      <c r="HSR102" s="731"/>
      <c r="HSS102" s="731"/>
      <c r="HST102" s="731"/>
      <c r="HSU102" s="731"/>
      <c r="HSV102" s="731"/>
      <c r="HSW102" s="731"/>
      <c r="HSX102" s="731"/>
      <c r="HSY102" s="731"/>
      <c r="HSZ102" s="731"/>
      <c r="HTA102" s="731"/>
      <c r="HTB102" s="731"/>
      <c r="HTC102" s="731"/>
      <c r="HTD102" s="731"/>
      <c r="HTE102" s="731"/>
      <c r="HTF102" s="731"/>
      <c r="HTG102" s="731"/>
      <c r="HTH102" s="731"/>
      <c r="HTI102" s="731"/>
      <c r="HTJ102" s="731"/>
      <c r="HTK102" s="731"/>
      <c r="HTL102" s="731"/>
      <c r="HTM102" s="731"/>
      <c r="HTN102" s="731"/>
      <c r="HTO102" s="731"/>
      <c r="HTP102" s="731"/>
      <c r="HTQ102" s="731"/>
      <c r="HTR102" s="731"/>
      <c r="HTS102" s="731"/>
      <c r="HTT102" s="731"/>
      <c r="HTU102" s="731"/>
      <c r="HTV102" s="731"/>
      <c r="HTW102" s="731"/>
      <c r="HTX102" s="731"/>
      <c r="HTY102" s="731"/>
      <c r="HTZ102" s="731"/>
      <c r="HUA102" s="731"/>
      <c r="HUB102" s="731"/>
      <c r="HUC102" s="731"/>
      <c r="HUD102" s="731"/>
      <c r="HUE102" s="731"/>
      <c r="HUF102" s="731"/>
      <c r="HUG102" s="731"/>
      <c r="HUH102" s="731"/>
      <c r="HUI102" s="731"/>
      <c r="HUJ102" s="731"/>
      <c r="HUK102" s="731"/>
      <c r="HUL102" s="731"/>
      <c r="HUM102" s="731"/>
      <c r="HUN102" s="731"/>
      <c r="HUO102" s="731"/>
      <c r="HUP102" s="731"/>
      <c r="HUQ102" s="731"/>
      <c r="HUR102" s="731"/>
      <c r="HUS102" s="731"/>
      <c r="HUT102" s="731"/>
      <c r="HUU102" s="731"/>
      <c r="HUV102" s="731"/>
      <c r="HUW102" s="731"/>
      <c r="HUX102" s="731"/>
      <c r="HUY102" s="731"/>
      <c r="HUZ102" s="731"/>
      <c r="HVA102" s="731"/>
      <c r="HVB102" s="731"/>
      <c r="HVC102" s="731"/>
      <c r="HVD102" s="731"/>
      <c r="HVE102" s="731"/>
      <c r="HVF102" s="731"/>
      <c r="HVG102" s="731"/>
      <c r="HVH102" s="731"/>
      <c r="HVI102" s="731"/>
      <c r="HVJ102" s="731"/>
      <c r="HVK102" s="731"/>
      <c r="HVL102" s="731"/>
      <c r="HVM102" s="731"/>
      <c r="HVN102" s="731"/>
      <c r="HVO102" s="731"/>
      <c r="HVP102" s="731"/>
      <c r="HVQ102" s="731"/>
      <c r="HVR102" s="731"/>
      <c r="HVS102" s="731"/>
      <c r="HVT102" s="731"/>
      <c r="HVU102" s="731"/>
      <c r="HVV102" s="731"/>
      <c r="HVW102" s="731"/>
      <c r="HVX102" s="731"/>
      <c r="HVY102" s="731"/>
      <c r="HVZ102" s="731"/>
      <c r="HWA102" s="731"/>
      <c r="HWB102" s="731"/>
      <c r="HWC102" s="731"/>
      <c r="HWD102" s="731"/>
      <c r="HWE102" s="731"/>
      <c r="HWF102" s="731"/>
      <c r="HWG102" s="731"/>
      <c r="HWH102" s="731"/>
      <c r="HWI102" s="731"/>
      <c r="HWJ102" s="731"/>
      <c r="HWK102" s="731"/>
      <c r="HWL102" s="731"/>
      <c r="HWM102" s="731"/>
      <c r="HWN102" s="731"/>
      <c r="HWO102" s="731"/>
      <c r="HWP102" s="731"/>
      <c r="HWQ102" s="731"/>
      <c r="HWR102" s="731"/>
      <c r="HWS102" s="731"/>
      <c r="HWT102" s="731"/>
      <c r="HWU102" s="731"/>
      <c r="HWV102" s="731"/>
      <c r="HWW102" s="731"/>
      <c r="HWX102" s="731"/>
      <c r="HWY102" s="731"/>
      <c r="HWZ102" s="731"/>
      <c r="HXA102" s="731"/>
      <c r="HXB102" s="731"/>
      <c r="HXC102" s="731"/>
      <c r="HXD102" s="731"/>
      <c r="HXE102" s="731"/>
      <c r="HXF102" s="731"/>
      <c r="HXG102" s="731"/>
      <c r="HXH102" s="731"/>
      <c r="HXI102" s="731"/>
      <c r="HXJ102" s="731"/>
      <c r="HXK102" s="731"/>
      <c r="HXL102" s="731"/>
      <c r="HXM102" s="731"/>
      <c r="HXN102" s="731"/>
      <c r="HXO102" s="731"/>
      <c r="HXP102" s="731"/>
      <c r="HXQ102" s="731"/>
      <c r="HXR102" s="731"/>
      <c r="HXS102" s="731"/>
      <c r="HXT102" s="731"/>
      <c r="HXU102" s="731"/>
      <c r="HXV102" s="731"/>
      <c r="HXW102" s="731"/>
      <c r="HXX102" s="731"/>
      <c r="HXY102" s="731"/>
      <c r="HXZ102" s="731"/>
      <c r="HYA102" s="731"/>
      <c r="HYB102" s="731"/>
      <c r="HYC102" s="731"/>
      <c r="HYD102" s="731"/>
      <c r="HYE102" s="731"/>
      <c r="HYF102" s="731"/>
      <c r="HYG102" s="731"/>
      <c r="HYH102" s="731"/>
      <c r="HYI102" s="731"/>
      <c r="HYJ102" s="731"/>
      <c r="HYK102" s="731"/>
      <c r="HYL102" s="731"/>
      <c r="HYM102" s="731"/>
      <c r="HYN102" s="731"/>
      <c r="HYO102" s="731"/>
      <c r="HYP102" s="731"/>
      <c r="HYQ102" s="731"/>
      <c r="HYR102" s="731"/>
      <c r="HYS102" s="731"/>
      <c r="HYT102" s="731"/>
      <c r="HYU102" s="731"/>
      <c r="HYV102" s="731"/>
      <c r="HYW102" s="731"/>
      <c r="HYX102" s="731"/>
      <c r="HYY102" s="731"/>
      <c r="HYZ102" s="731"/>
      <c r="HZA102" s="731"/>
      <c r="HZB102" s="731"/>
      <c r="HZC102" s="731"/>
      <c r="HZD102" s="731"/>
      <c r="HZE102" s="731"/>
      <c r="HZF102" s="731"/>
      <c r="HZG102" s="731"/>
      <c r="HZH102" s="731"/>
      <c r="HZI102" s="731"/>
      <c r="HZJ102" s="731"/>
      <c r="HZK102" s="731"/>
      <c r="HZL102" s="731"/>
      <c r="HZM102" s="731"/>
      <c r="HZN102" s="731"/>
      <c r="HZO102" s="731"/>
      <c r="HZP102" s="731"/>
      <c r="HZQ102" s="731"/>
      <c r="HZR102" s="731"/>
      <c r="HZS102" s="731"/>
      <c r="HZT102" s="731"/>
      <c r="HZU102" s="731"/>
      <c r="HZV102" s="731"/>
      <c r="HZW102" s="731"/>
      <c r="HZX102" s="731"/>
      <c r="HZY102" s="731"/>
      <c r="HZZ102" s="731"/>
      <c r="IAA102" s="731"/>
      <c r="IAB102" s="731"/>
      <c r="IAC102" s="731"/>
      <c r="IAD102" s="731"/>
      <c r="IAE102" s="731"/>
      <c r="IAF102" s="731"/>
      <c r="IAG102" s="731"/>
      <c r="IAH102" s="731"/>
      <c r="IAI102" s="731"/>
      <c r="IAJ102" s="731"/>
      <c r="IAK102" s="731"/>
      <c r="IAL102" s="731"/>
      <c r="IAM102" s="731"/>
      <c r="IAN102" s="731"/>
      <c r="IAO102" s="731"/>
      <c r="IAP102" s="731"/>
      <c r="IAQ102" s="731"/>
      <c r="IAR102" s="731"/>
      <c r="IAS102" s="731"/>
      <c r="IAT102" s="731"/>
      <c r="IAU102" s="731"/>
      <c r="IAV102" s="731"/>
      <c r="IAW102" s="731"/>
      <c r="IAX102" s="731"/>
      <c r="IAY102" s="731"/>
      <c r="IAZ102" s="731"/>
      <c r="IBA102" s="731"/>
      <c r="IBB102" s="731"/>
      <c r="IBC102" s="731"/>
      <c r="IBD102" s="731"/>
      <c r="IBE102" s="731"/>
      <c r="IBF102" s="731"/>
      <c r="IBG102" s="731"/>
      <c r="IBH102" s="731"/>
      <c r="IBI102" s="731"/>
      <c r="IBJ102" s="731"/>
      <c r="IBK102" s="731"/>
      <c r="IBL102" s="731"/>
      <c r="IBM102" s="731"/>
      <c r="IBN102" s="731"/>
      <c r="IBO102" s="731"/>
      <c r="IBP102" s="731"/>
      <c r="IBQ102" s="731"/>
      <c r="IBR102" s="731"/>
      <c r="IBS102" s="731"/>
      <c r="IBT102" s="731"/>
      <c r="IBU102" s="731"/>
      <c r="IBV102" s="731"/>
      <c r="IBW102" s="731"/>
      <c r="IBX102" s="731"/>
      <c r="IBY102" s="731"/>
      <c r="IBZ102" s="731"/>
      <c r="ICA102" s="731"/>
      <c r="ICB102" s="731"/>
      <c r="ICC102" s="731"/>
      <c r="ICD102" s="731"/>
      <c r="ICE102" s="731"/>
      <c r="ICF102" s="731"/>
      <c r="ICG102" s="731"/>
      <c r="ICH102" s="731"/>
      <c r="ICI102" s="731"/>
      <c r="ICJ102" s="731"/>
      <c r="ICK102" s="731"/>
      <c r="ICL102" s="731"/>
      <c r="ICM102" s="731"/>
      <c r="ICN102" s="731"/>
      <c r="ICO102" s="731"/>
      <c r="ICP102" s="731"/>
      <c r="ICQ102" s="731"/>
      <c r="ICR102" s="731"/>
      <c r="ICS102" s="731"/>
      <c r="ICT102" s="731"/>
      <c r="ICU102" s="731"/>
      <c r="ICV102" s="731"/>
      <c r="ICW102" s="731"/>
      <c r="ICX102" s="731"/>
      <c r="ICY102" s="731"/>
      <c r="ICZ102" s="731"/>
      <c r="IDA102" s="731"/>
      <c r="IDB102" s="731"/>
      <c r="IDC102" s="731"/>
      <c r="IDD102" s="731"/>
      <c r="IDE102" s="731"/>
      <c r="IDF102" s="731"/>
      <c r="IDG102" s="731"/>
      <c r="IDH102" s="731"/>
      <c r="IDI102" s="731"/>
      <c r="IDJ102" s="731"/>
      <c r="IDK102" s="731"/>
      <c r="IDL102" s="731"/>
      <c r="IDM102" s="731"/>
      <c r="IDN102" s="731"/>
      <c r="IDO102" s="731"/>
      <c r="IDP102" s="731"/>
      <c r="IDQ102" s="731"/>
      <c r="IDR102" s="731"/>
      <c r="IDS102" s="731"/>
      <c r="IDT102" s="731"/>
      <c r="IDU102" s="731"/>
      <c r="IDV102" s="731"/>
      <c r="IDW102" s="731"/>
      <c r="IDX102" s="731"/>
      <c r="IDY102" s="731"/>
      <c r="IDZ102" s="731"/>
      <c r="IEA102" s="731"/>
      <c r="IEB102" s="731"/>
      <c r="IEC102" s="731"/>
      <c r="IED102" s="731"/>
      <c r="IEE102" s="731"/>
      <c r="IEF102" s="731"/>
      <c r="IEG102" s="731"/>
      <c r="IEH102" s="731"/>
      <c r="IEI102" s="731"/>
      <c r="IEJ102" s="731"/>
      <c r="IEK102" s="731"/>
      <c r="IEL102" s="731"/>
      <c r="IEM102" s="731"/>
      <c r="IEN102" s="731"/>
      <c r="IEO102" s="731"/>
      <c r="IEP102" s="731"/>
      <c r="IEQ102" s="731"/>
      <c r="IER102" s="731"/>
      <c r="IES102" s="731"/>
      <c r="IET102" s="731"/>
      <c r="IEU102" s="731"/>
      <c r="IEV102" s="731"/>
      <c r="IEW102" s="731"/>
      <c r="IEX102" s="731"/>
      <c r="IEY102" s="731"/>
      <c r="IEZ102" s="731"/>
      <c r="IFA102" s="731"/>
      <c r="IFB102" s="731"/>
      <c r="IFC102" s="731"/>
      <c r="IFD102" s="731"/>
      <c r="IFE102" s="731"/>
      <c r="IFF102" s="731"/>
      <c r="IFG102" s="731"/>
      <c r="IFH102" s="731"/>
      <c r="IFI102" s="731"/>
      <c r="IFJ102" s="731"/>
      <c r="IFK102" s="731"/>
      <c r="IFL102" s="731"/>
      <c r="IFM102" s="731"/>
      <c r="IFN102" s="731"/>
      <c r="IFO102" s="731"/>
      <c r="IFP102" s="731"/>
      <c r="IFQ102" s="731"/>
      <c r="IFR102" s="731"/>
      <c r="IFS102" s="731"/>
      <c r="IFT102" s="731"/>
      <c r="IFU102" s="731"/>
      <c r="IFV102" s="731"/>
      <c r="IFW102" s="731"/>
      <c r="IFX102" s="731"/>
      <c r="IFY102" s="731"/>
      <c r="IFZ102" s="731"/>
      <c r="IGA102" s="731"/>
      <c r="IGB102" s="731"/>
      <c r="IGC102" s="731"/>
      <c r="IGD102" s="731"/>
      <c r="IGE102" s="731"/>
      <c r="IGF102" s="731"/>
      <c r="IGG102" s="731"/>
      <c r="IGH102" s="731"/>
      <c r="IGI102" s="731"/>
      <c r="IGJ102" s="731"/>
      <c r="IGK102" s="731"/>
      <c r="IGL102" s="731"/>
      <c r="IGM102" s="731"/>
      <c r="IGN102" s="731"/>
      <c r="IGO102" s="731"/>
      <c r="IGP102" s="731"/>
      <c r="IGQ102" s="731"/>
      <c r="IGR102" s="731"/>
      <c r="IGS102" s="731"/>
      <c r="IGT102" s="731"/>
      <c r="IGU102" s="731"/>
      <c r="IGV102" s="731"/>
      <c r="IGW102" s="731"/>
      <c r="IGX102" s="731"/>
      <c r="IGY102" s="731"/>
      <c r="IGZ102" s="731"/>
      <c r="IHA102" s="731"/>
      <c r="IHB102" s="731"/>
      <c r="IHC102" s="731"/>
      <c r="IHD102" s="731"/>
      <c r="IHE102" s="731"/>
      <c r="IHF102" s="731"/>
      <c r="IHG102" s="731"/>
      <c r="IHH102" s="731"/>
      <c r="IHI102" s="731"/>
      <c r="IHJ102" s="731"/>
      <c r="IHK102" s="731"/>
      <c r="IHL102" s="731"/>
      <c r="IHM102" s="731"/>
      <c r="IHN102" s="731"/>
      <c r="IHO102" s="731"/>
      <c r="IHP102" s="731"/>
      <c r="IHQ102" s="731"/>
      <c r="IHR102" s="731"/>
      <c r="IHS102" s="731"/>
      <c r="IHT102" s="731"/>
      <c r="IHU102" s="731"/>
      <c r="IHV102" s="731"/>
      <c r="IHW102" s="731"/>
      <c r="IHX102" s="731"/>
      <c r="IHY102" s="731"/>
      <c r="IHZ102" s="731"/>
      <c r="IIA102" s="731"/>
      <c r="IIB102" s="731"/>
      <c r="IIC102" s="731"/>
      <c r="IID102" s="731"/>
      <c r="IIE102" s="731"/>
      <c r="IIF102" s="731"/>
      <c r="IIG102" s="731"/>
      <c r="IIH102" s="731"/>
      <c r="III102" s="731"/>
      <c r="IIJ102" s="731"/>
      <c r="IIK102" s="731"/>
      <c r="IIL102" s="731"/>
      <c r="IIM102" s="731"/>
      <c r="IIN102" s="731"/>
      <c r="IIO102" s="731"/>
      <c r="IIP102" s="731"/>
      <c r="IIQ102" s="731"/>
      <c r="IIR102" s="731"/>
      <c r="IIS102" s="731"/>
      <c r="IIT102" s="731"/>
      <c r="IIU102" s="731"/>
      <c r="IIV102" s="731"/>
      <c r="IIW102" s="731"/>
      <c r="IIX102" s="731"/>
      <c r="IIY102" s="731"/>
      <c r="IIZ102" s="731"/>
      <c r="IJA102" s="731"/>
      <c r="IJB102" s="731"/>
      <c r="IJC102" s="731"/>
      <c r="IJD102" s="731"/>
      <c r="IJE102" s="731"/>
      <c r="IJF102" s="731"/>
      <c r="IJG102" s="731"/>
      <c r="IJH102" s="731"/>
      <c r="IJI102" s="731"/>
      <c r="IJJ102" s="731"/>
      <c r="IJK102" s="731"/>
      <c r="IJL102" s="731"/>
      <c r="IJM102" s="731"/>
      <c r="IJN102" s="731"/>
      <c r="IJO102" s="731"/>
      <c r="IJP102" s="731"/>
      <c r="IJQ102" s="731"/>
      <c r="IJR102" s="731"/>
      <c r="IJS102" s="731"/>
      <c r="IJT102" s="731"/>
      <c r="IJU102" s="731"/>
      <c r="IJV102" s="731"/>
      <c r="IJW102" s="731"/>
      <c r="IJX102" s="731"/>
      <c r="IJY102" s="731"/>
      <c r="IJZ102" s="731"/>
      <c r="IKA102" s="731"/>
      <c r="IKB102" s="731"/>
      <c r="IKC102" s="731"/>
      <c r="IKD102" s="731"/>
      <c r="IKE102" s="731"/>
      <c r="IKF102" s="731"/>
      <c r="IKG102" s="731"/>
      <c r="IKH102" s="731"/>
      <c r="IKI102" s="731"/>
      <c r="IKJ102" s="731"/>
      <c r="IKK102" s="731"/>
      <c r="IKL102" s="731"/>
      <c r="IKM102" s="731"/>
      <c r="IKN102" s="731"/>
      <c r="IKO102" s="731"/>
      <c r="IKP102" s="731"/>
      <c r="IKQ102" s="731"/>
      <c r="IKR102" s="731"/>
      <c r="IKS102" s="731"/>
      <c r="IKT102" s="731"/>
      <c r="IKU102" s="731"/>
      <c r="IKV102" s="731"/>
      <c r="IKW102" s="731"/>
      <c r="IKX102" s="731"/>
      <c r="IKY102" s="731"/>
      <c r="IKZ102" s="731"/>
      <c r="ILA102" s="731"/>
      <c r="ILB102" s="731"/>
      <c r="ILC102" s="731"/>
      <c r="ILD102" s="731"/>
      <c r="ILE102" s="731"/>
      <c r="ILF102" s="731"/>
      <c r="ILG102" s="731"/>
      <c r="ILH102" s="731"/>
      <c r="ILI102" s="731"/>
      <c r="ILJ102" s="731"/>
      <c r="ILK102" s="731"/>
      <c r="ILL102" s="731"/>
      <c r="ILM102" s="731"/>
      <c r="ILN102" s="731"/>
      <c r="ILO102" s="731"/>
      <c r="ILP102" s="731"/>
      <c r="ILQ102" s="731"/>
      <c r="ILR102" s="731"/>
      <c r="ILS102" s="731"/>
      <c r="ILT102" s="731"/>
      <c r="ILU102" s="731"/>
      <c r="ILV102" s="731"/>
      <c r="ILW102" s="731"/>
      <c r="ILX102" s="731"/>
      <c r="ILY102" s="731"/>
      <c r="ILZ102" s="731"/>
      <c r="IMA102" s="731"/>
      <c r="IMB102" s="731"/>
      <c r="IMC102" s="731"/>
      <c r="IMD102" s="731"/>
      <c r="IME102" s="731"/>
      <c r="IMF102" s="731"/>
      <c r="IMG102" s="731"/>
      <c r="IMH102" s="731"/>
      <c r="IMI102" s="731"/>
      <c r="IMJ102" s="731"/>
      <c r="IMK102" s="731"/>
      <c r="IML102" s="731"/>
      <c r="IMM102" s="731"/>
      <c r="IMN102" s="731"/>
      <c r="IMO102" s="731"/>
      <c r="IMP102" s="731"/>
      <c r="IMQ102" s="731"/>
      <c r="IMR102" s="731"/>
      <c r="IMS102" s="731"/>
      <c r="IMT102" s="731"/>
      <c r="IMU102" s="731"/>
      <c r="IMV102" s="731"/>
      <c r="IMW102" s="731"/>
      <c r="IMX102" s="731"/>
      <c r="IMY102" s="731"/>
      <c r="IMZ102" s="731"/>
      <c r="INA102" s="731"/>
      <c r="INB102" s="731"/>
      <c r="INC102" s="731"/>
      <c r="IND102" s="731"/>
      <c r="INE102" s="731"/>
      <c r="INF102" s="731"/>
      <c r="ING102" s="731"/>
      <c r="INH102" s="731"/>
      <c r="INI102" s="731"/>
      <c r="INJ102" s="731"/>
      <c r="INK102" s="731"/>
      <c r="INL102" s="731"/>
      <c r="INM102" s="731"/>
      <c r="INN102" s="731"/>
      <c r="INO102" s="731"/>
      <c r="INP102" s="731"/>
      <c r="INQ102" s="731"/>
      <c r="INR102" s="731"/>
      <c r="INS102" s="731"/>
      <c r="INT102" s="731"/>
      <c r="INU102" s="731"/>
      <c r="INV102" s="731"/>
      <c r="INW102" s="731"/>
      <c r="INX102" s="731"/>
      <c r="INY102" s="731"/>
      <c r="INZ102" s="731"/>
      <c r="IOA102" s="731"/>
      <c r="IOB102" s="731"/>
      <c r="IOC102" s="731"/>
      <c r="IOD102" s="731"/>
      <c r="IOE102" s="731"/>
      <c r="IOF102" s="731"/>
      <c r="IOG102" s="731"/>
      <c r="IOH102" s="731"/>
      <c r="IOI102" s="731"/>
      <c r="IOJ102" s="731"/>
      <c r="IOK102" s="731"/>
      <c r="IOL102" s="731"/>
      <c r="IOM102" s="731"/>
      <c r="ION102" s="731"/>
      <c r="IOO102" s="731"/>
      <c r="IOP102" s="731"/>
      <c r="IOQ102" s="731"/>
      <c r="IOR102" s="731"/>
      <c r="IOS102" s="731"/>
      <c r="IOT102" s="731"/>
      <c r="IOU102" s="731"/>
      <c r="IOV102" s="731"/>
      <c r="IOW102" s="731"/>
      <c r="IOX102" s="731"/>
      <c r="IOY102" s="731"/>
      <c r="IOZ102" s="731"/>
      <c r="IPA102" s="731"/>
      <c r="IPB102" s="731"/>
      <c r="IPC102" s="731"/>
      <c r="IPD102" s="731"/>
      <c r="IPE102" s="731"/>
      <c r="IPF102" s="731"/>
      <c r="IPG102" s="731"/>
      <c r="IPH102" s="731"/>
      <c r="IPI102" s="731"/>
      <c r="IPJ102" s="731"/>
      <c r="IPK102" s="731"/>
      <c r="IPL102" s="731"/>
      <c r="IPM102" s="731"/>
      <c r="IPN102" s="731"/>
      <c r="IPO102" s="731"/>
      <c r="IPP102" s="731"/>
      <c r="IPQ102" s="731"/>
      <c r="IPR102" s="731"/>
      <c r="IPS102" s="731"/>
      <c r="IPT102" s="731"/>
      <c r="IPU102" s="731"/>
      <c r="IPV102" s="731"/>
      <c r="IPW102" s="731"/>
      <c r="IPX102" s="731"/>
      <c r="IPY102" s="731"/>
      <c r="IPZ102" s="731"/>
      <c r="IQA102" s="731"/>
      <c r="IQB102" s="731"/>
      <c r="IQC102" s="731"/>
      <c r="IQD102" s="731"/>
      <c r="IQE102" s="731"/>
      <c r="IQF102" s="731"/>
      <c r="IQG102" s="731"/>
      <c r="IQH102" s="731"/>
      <c r="IQI102" s="731"/>
      <c r="IQJ102" s="731"/>
      <c r="IQK102" s="731"/>
      <c r="IQL102" s="731"/>
      <c r="IQM102" s="731"/>
      <c r="IQN102" s="731"/>
      <c r="IQO102" s="731"/>
      <c r="IQP102" s="731"/>
      <c r="IQQ102" s="731"/>
      <c r="IQR102" s="731"/>
      <c r="IQS102" s="731"/>
      <c r="IQT102" s="731"/>
      <c r="IQU102" s="731"/>
      <c r="IQV102" s="731"/>
      <c r="IQW102" s="731"/>
      <c r="IQX102" s="731"/>
      <c r="IQY102" s="731"/>
      <c r="IQZ102" s="731"/>
      <c r="IRA102" s="731"/>
      <c r="IRB102" s="731"/>
      <c r="IRC102" s="731"/>
      <c r="IRD102" s="731"/>
      <c r="IRE102" s="731"/>
      <c r="IRF102" s="731"/>
      <c r="IRG102" s="731"/>
      <c r="IRH102" s="731"/>
      <c r="IRI102" s="731"/>
      <c r="IRJ102" s="731"/>
      <c r="IRK102" s="731"/>
      <c r="IRL102" s="731"/>
      <c r="IRM102" s="731"/>
      <c r="IRN102" s="731"/>
      <c r="IRO102" s="731"/>
      <c r="IRP102" s="731"/>
      <c r="IRQ102" s="731"/>
      <c r="IRR102" s="731"/>
      <c r="IRS102" s="731"/>
      <c r="IRT102" s="731"/>
      <c r="IRU102" s="731"/>
      <c r="IRV102" s="731"/>
      <c r="IRW102" s="731"/>
      <c r="IRX102" s="731"/>
      <c r="IRY102" s="731"/>
      <c r="IRZ102" s="731"/>
      <c r="ISA102" s="731"/>
      <c r="ISB102" s="731"/>
      <c r="ISC102" s="731"/>
      <c r="ISD102" s="731"/>
      <c r="ISE102" s="731"/>
      <c r="ISF102" s="731"/>
      <c r="ISG102" s="731"/>
      <c r="ISH102" s="731"/>
      <c r="ISI102" s="731"/>
      <c r="ISJ102" s="731"/>
      <c r="ISK102" s="731"/>
      <c r="ISL102" s="731"/>
      <c r="ISM102" s="731"/>
      <c r="ISN102" s="731"/>
      <c r="ISO102" s="731"/>
      <c r="ISP102" s="731"/>
      <c r="ISQ102" s="731"/>
      <c r="ISR102" s="731"/>
      <c r="ISS102" s="731"/>
      <c r="IST102" s="731"/>
      <c r="ISU102" s="731"/>
      <c r="ISV102" s="731"/>
      <c r="ISW102" s="731"/>
      <c r="ISX102" s="731"/>
      <c r="ISY102" s="731"/>
      <c r="ISZ102" s="731"/>
      <c r="ITA102" s="731"/>
      <c r="ITB102" s="731"/>
      <c r="ITC102" s="731"/>
      <c r="ITD102" s="731"/>
      <c r="ITE102" s="731"/>
      <c r="ITF102" s="731"/>
      <c r="ITG102" s="731"/>
      <c r="ITH102" s="731"/>
      <c r="ITI102" s="731"/>
      <c r="ITJ102" s="731"/>
      <c r="ITK102" s="731"/>
      <c r="ITL102" s="731"/>
      <c r="ITM102" s="731"/>
      <c r="ITN102" s="731"/>
      <c r="ITO102" s="731"/>
      <c r="ITP102" s="731"/>
      <c r="ITQ102" s="731"/>
      <c r="ITR102" s="731"/>
      <c r="ITS102" s="731"/>
      <c r="ITT102" s="731"/>
      <c r="ITU102" s="731"/>
      <c r="ITV102" s="731"/>
      <c r="ITW102" s="731"/>
      <c r="ITX102" s="731"/>
      <c r="ITY102" s="731"/>
      <c r="ITZ102" s="731"/>
      <c r="IUA102" s="731"/>
      <c r="IUB102" s="731"/>
      <c r="IUC102" s="731"/>
      <c r="IUD102" s="731"/>
      <c r="IUE102" s="731"/>
      <c r="IUF102" s="731"/>
      <c r="IUG102" s="731"/>
      <c r="IUH102" s="731"/>
      <c r="IUI102" s="731"/>
      <c r="IUJ102" s="731"/>
      <c r="IUK102" s="731"/>
      <c r="IUL102" s="731"/>
      <c r="IUM102" s="731"/>
      <c r="IUN102" s="731"/>
      <c r="IUO102" s="731"/>
      <c r="IUP102" s="731"/>
      <c r="IUQ102" s="731"/>
      <c r="IUR102" s="731"/>
      <c r="IUS102" s="731"/>
      <c r="IUT102" s="731"/>
      <c r="IUU102" s="731"/>
      <c r="IUV102" s="731"/>
      <c r="IUW102" s="731"/>
      <c r="IUX102" s="731"/>
      <c r="IUY102" s="731"/>
      <c r="IUZ102" s="731"/>
      <c r="IVA102" s="731"/>
      <c r="IVB102" s="731"/>
      <c r="IVC102" s="731"/>
      <c r="IVD102" s="731"/>
      <c r="IVE102" s="731"/>
      <c r="IVF102" s="731"/>
      <c r="IVG102" s="731"/>
      <c r="IVH102" s="731"/>
      <c r="IVI102" s="731"/>
      <c r="IVJ102" s="731"/>
      <c r="IVK102" s="731"/>
      <c r="IVL102" s="731"/>
      <c r="IVM102" s="731"/>
      <c r="IVN102" s="731"/>
      <c r="IVO102" s="731"/>
      <c r="IVP102" s="731"/>
      <c r="IVQ102" s="731"/>
      <c r="IVR102" s="731"/>
      <c r="IVS102" s="731"/>
      <c r="IVT102" s="731"/>
      <c r="IVU102" s="731"/>
      <c r="IVV102" s="731"/>
      <c r="IVW102" s="731"/>
      <c r="IVX102" s="731"/>
      <c r="IVY102" s="731"/>
      <c r="IVZ102" s="731"/>
      <c r="IWA102" s="731"/>
      <c r="IWB102" s="731"/>
      <c r="IWC102" s="731"/>
      <c r="IWD102" s="731"/>
      <c r="IWE102" s="731"/>
      <c r="IWF102" s="731"/>
      <c r="IWG102" s="731"/>
      <c r="IWH102" s="731"/>
      <c r="IWI102" s="731"/>
      <c r="IWJ102" s="731"/>
      <c r="IWK102" s="731"/>
      <c r="IWL102" s="731"/>
      <c r="IWM102" s="731"/>
      <c r="IWN102" s="731"/>
      <c r="IWO102" s="731"/>
      <c r="IWP102" s="731"/>
      <c r="IWQ102" s="731"/>
      <c r="IWR102" s="731"/>
      <c r="IWS102" s="731"/>
      <c r="IWT102" s="731"/>
      <c r="IWU102" s="731"/>
      <c r="IWV102" s="731"/>
      <c r="IWW102" s="731"/>
      <c r="IWX102" s="731"/>
      <c r="IWY102" s="731"/>
      <c r="IWZ102" s="731"/>
      <c r="IXA102" s="731"/>
      <c r="IXB102" s="731"/>
      <c r="IXC102" s="731"/>
      <c r="IXD102" s="731"/>
      <c r="IXE102" s="731"/>
      <c r="IXF102" s="731"/>
      <c r="IXG102" s="731"/>
      <c r="IXH102" s="731"/>
      <c r="IXI102" s="731"/>
      <c r="IXJ102" s="731"/>
      <c r="IXK102" s="731"/>
      <c r="IXL102" s="731"/>
      <c r="IXM102" s="731"/>
      <c r="IXN102" s="731"/>
      <c r="IXO102" s="731"/>
      <c r="IXP102" s="731"/>
      <c r="IXQ102" s="731"/>
      <c r="IXR102" s="731"/>
      <c r="IXS102" s="731"/>
      <c r="IXT102" s="731"/>
      <c r="IXU102" s="731"/>
      <c r="IXV102" s="731"/>
      <c r="IXW102" s="731"/>
      <c r="IXX102" s="731"/>
      <c r="IXY102" s="731"/>
      <c r="IXZ102" s="731"/>
      <c r="IYA102" s="731"/>
      <c r="IYB102" s="731"/>
      <c r="IYC102" s="731"/>
      <c r="IYD102" s="731"/>
      <c r="IYE102" s="731"/>
      <c r="IYF102" s="731"/>
      <c r="IYG102" s="731"/>
      <c r="IYH102" s="731"/>
      <c r="IYI102" s="731"/>
      <c r="IYJ102" s="731"/>
      <c r="IYK102" s="731"/>
      <c r="IYL102" s="731"/>
      <c r="IYM102" s="731"/>
      <c r="IYN102" s="731"/>
      <c r="IYO102" s="731"/>
      <c r="IYP102" s="731"/>
      <c r="IYQ102" s="731"/>
      <c r="IYR102" s="731"/>
      <c r="IYS102" s="731"/>
      <c r="IYT102" s="731"/>
      <c r="IYU102" s="731"/>
      <c r="IYV102" s="731"/>
      <c r="IYW102" s="731"/>
      <c r="IYX102" s="731"/>
      <c r="IYY102" s="731"/>
      <c r="IYZ102" s="731"/>
      <c r="IZA102" s="731"/>
      <c r="IZB102" s="731"/>
      <c r="IZC102" s="731"/>
      <c r="IZD102" s="731"/>
      <c r="IZE102" s="731"/>
      <c r="IZF102" s="731"/>
      <c r="IZG102" s="731"/>
      <c r="IZH102" s="731"/>
      <c r="IZI102" s="731"/>
      <c r="IZJ102" s="731"/>
      <c r="IZK102" s="731"/>
      <c r="IZL102" s="731"/>
      <c r="IZM102" s="731"/>
      <c r="IZN102" s="731"/>
      <c r="IZO102" s="731"/>
      <c r="IZP102" s="731"/>
      <c r="IZQ102" s="731"/>
      <c r="IZR102" s="731"/>
      <c r="IZS102" s="731"/>
      <c r="IZT102" s="731"/>
      <c r="IZU102" s="731"/>
      <c r="IZV102" s="731"/>
      <c r="IZW102" s="731"/>
      <c r="IZX102" s="731"/>
      <c r="IZY102" s="731"/>
      <c r="IZZ102" s="731"/>
      <c r="JAA102" s="731"/>
      <c r="JAB102" s="731"/>
      <c r="JAC102" s="731"/>
      <c r="JAD102" s="731"/>
      <c r="JAE102" s="731"/>
      <c r="JAF102" s="731"/>
      <c r="JAG102" s="731"/>
      <c r="JAH102" s="731"/>
      <c r="JAI102" s="731"/>
      <c r="JAJ102" s="731"/>
      <c r="JAK102" s="731"/>
      <c r="JAL102" s="731"/>
      <c r="JAM102" s="731"/>
      <c r="JAN102" s="731"/>
      <c r="JAO102" s="731"/>
      <c r="JAP102" s="731"/>
      <c r="JAQ102" s="731"/>
      <c r="JAR102" s="731"/>
      <c r="JAS102" s="731"/>
      <c r="JAT102" s="731"/>
      <c r="JAU102" s="731"/>
      <c r="JAV102" s="731"/>
      <c r="JAW102" s="731"/>
      <c r="JAX102" s="731"/>
      <c r="JAY102" s="731"/>
      <c r="JAZ102" s="731"/>
      <c r="JBA102" s="731"/>
      <c r="JBB102" s="731"/>
      <c r="JBC102" s="731"/>
      <c r="JBD102" s="731"/>
      <c r="JBE102" s="731"/>
      <c r="JBF102" s="731"/>
      <c r="JBG102" s="731"/>
      <c r="JBH102" s="731"/>
      <c r="JBI102" s="731"/>
      <c r="JBJ102" s="731"/>
      <c r="JBK102" s="731"/>
      <c r="JBL102" s="731"/>
      <c r="JBM102" s="731"/>
      <c r="JBN102" s="731"/>
      <c r="JBO102" s="731"/>
      <c r="JBP102" s="731"/>
      <c r="JBQ102" s="731"/>
      <c r="JBR102" s="731"/>
      <c r="JBS102" s="731"/>
      <c r="JBT102" s="731"/>
      <c r="JBU102" s="731"/>
      <c r="JBV102" s="731"/>
      <c r="JBW102" s="731"/>
      <c r="JBX102" s="731"/>
      <c r="JBY102" s="731"/>
      <c r="JBZ102" s="731"/>
      <c r="JCA102" s="731"/>
      <c r="JCB102" s="731"/>
      <c r="JCC102" s="731"/>
      <c r="JCD102" s="731"/>
      <c r="JCE102" s="731"/>
      <c r="JCF102" s="731"/>
      <c r="JCG102" s="731"/>
      <c r="JCH102" s="731"/>
      <c r="JCI102" s="731"/>
      <c r="JCJ102" s="731"/>
      <c r="JCK102" s="731"/>
      <c r="JCL102" s="731"/>
      <c r="JCM102" s="731"/>
      <c r="JCN102" s="731"/>
      <c r="JCO102" s="731"/>
      <c r="JCP102" s="731"/>
      <c r="JCQ102" s="731"/>
      <c r="JCR102" s="731"/>
      <c r="JCS102" s="731"/>
      <c r="JCT102" s="731"/>
      <c r="JCU102" s="731"/>
      <c r="JCV102" s="731"/>
      <c r="JCW102" s="731"/>
      <c r="JCX102" s="731"/>
      <c r="JCY102" s="731"/>
      <c r="JCZ102" s="731"/>
      <c r="JDA102" s="731"/>
      <c r="JDB102" s="731"/>
      <c r="JDC102" s="731"/>
      <c r="JDD102" s="731"/>
      <c r="JDE102" s="731"/>
      <c r="JDF102" s="731"/>
      <c r="JDG102" s="731"/>
      <c r="JDH102" s="731"/>
      <c r="JDI102" s="731"/>
      <c r="JDJ102" s="731"/>
      <c r="JDK102" s="731"/>
      <c r="JDL102" s="731"/>
      <c r="JDM102" s="731"/>
      <c r="JDN102" s="731"/>
      <c r="JDO102" s="731"/>
      <c r="JDP102" s="731"/>
      <c r="JDQ102" s="731"/>
      <c r="JDR102" s="731"/>
      <c r="JDS102" s="731"/>
      <c r="JDT102" s="731"/>
      <c r="JDU102" s="731"/>
      <c r="JDV102" s="731"/>
      <c r="JDW102" s="731"/>
      <c r="JDX102" s="731"/>
      <c r="JDY102" s="731"/>
      <c r="JDZ102" s="731"/>
      <c r="JEA102" s="731"/>
      <c r="JEB102" s="731"/>
      <c r="JEC102" s="731"/>
      <c r="JED102" s="731"/>
      <c r="JEE102" s="731"/>
      <c r="JEF102" s="731"/>
      <c r="JEG102" s="731"/>
      <c r="JEH102" s="731"/>
      <c r="JEI102" s="731"/>
      <c r="JEJ102" s="731"/>
      <c r="JEK102" s="731"/>
      <c r="JEL102" s="731"/>
      <c r="JEM102" s="731"/>
      <c r="JEN102" s="731"/>
      <c r="JEO102" s="731"/>
      <c r="JEP102" s="731"/>
      <c r="JEQ102" s="731"/>
      <c r="JER102" s="731"/>
      <c r="JES102" s="731"/>
      <c r="JET102" s="731"/>
      <c r="JEU102" s="731"/>
      <c r="JEV102" s="731"/>
      <c r="JEW102" s="731"/>
      <c r="JEX102" s="731"/>
      <c r="JEY102" s="731"/>
      <c r="JEZ102" s="731"/>
      <c r="JFA102" s="731"/>
      <c r="JFB102" s="731"/>
      <c r="JFC102" s="731"/>
      <c r="JFD102" s="731"/>
      <c r="JFE102" s="731"/>
      <c r="JFF102" s="731"/>
      <c r="JFG102" s="731"/>
      <c r="JFH102" s="731"/>
      <c r="JFI102" s="731"/>
      <c r="JFJ102" s="731"/>
      <c r="JFK102" s="731"/>
      <c r="JFL102" s="731"/>
      <c r="JFM102" s="731"/>
      <c r="JFN102" s="731"/>
      <c r="JFO102" s="731"/>
      <c r="JFP102" s="731"/>
      <c r="JFQ102" s="731"/>
      <c r="JFR102" s="731"/>
      <c r="JFS102" s="731"/>
      <c r="JFT102" s="731"/>
      <c r="JFU102" s="731"/>
      <c r="JFV102" s="731"/>
      <c r="JFW102" s="731"/>
      <c r="JFX102" s="731"/>
      <c r="JFY102" s="731"/>
      <c r="JFZ102" s="731"/>
      <c r="JGA102" s="731"/>
      <c r="JGB102" s="731"/>
      <c r="JGC102" s="731"/>
      <c r="JGD102" s="731"/>
      <c r="JGE102" s="731"/>
      <c r="JGF102" s="731"/>
      <c r="JGG102" s="731"/>
      <c r="JGH102" s="731"/>
      <c r="JGI102" s="731"/>
      <c r="JGJ102" s="731"/>
      <c r="JGK102" s="731"/>
      <c r="JGL102" s="731"/>
      <c r="JGM102" s="731"/>
      <c r="JGN102" s="731"/>
      <c r="JGO102" s="731"/>
      <c r="JGP102" s="731"/>
      <c r="JGQ102" s="731"/>
      <c r="JGR102" s="731"/>
      <c r="JGS102" s="731"/>
      <c r="JGT102" s="731"/>
      <c r="JGU102" s="731"/>
      <c r="JGV102" s="731"/>
      <c r="JGW102" s="731"/>
      <c r="JGX102" s="731"/>
      <c r="JGY102" s="731"/>
      <c r="JGZ102" s="731"/>
      <c r="JHA102" s="731"/>
      <c r="JHB102" s="731"/>
      <c r="JHC102" s="731"/>
      <c r="JHD102" s="731"/>
      <c r="JHE102" s="731"/>
      <c r="JHF102" s="731"/>
      <c r="JHG102" s="731"/>
      <c r="JHH102" s="731"/>
      <c r="JHI102" s="731"/>
      <c r="JHJ102" s="731"/>
      <c r="JHK102" s="731"/>
      <c r="JHL102" s="731"/>
      <c r="JHM102" s="731"/>
      <c r="JHN102" s="731"/>
      <c r="JHO102" s="731"/>
      <c r="JHP102" s="731"/>
      <c r="JHQ102" s="731"/>
      <c r="JHR102" s="731"/>
      <c r="JHS102" s="731"/>
      <c r="JHT102" s="731"/>
      <c r="JHU102" s="731"/>
      <c r="JHV102" s="731"/>
      <c r="JHW102" s="731"/>
      <c r="JHX102" s="731"/>
      <c r="JHY102" s="731"/>
      <c r="JHZ102" s="731"/>
      <c r="JIA102" s="731"/>
      <c r="JIB102" s="731"/>
      <c r="JIC102" s="731"/>
      <c r="JID102" s="731"/>
      <c r="JIE102" s="731"/>
      <c r="JIF102" s="731"/>
      <c r="JIG102" s="731"/>
      <c r="JIH102" s="731"/>
      <c r="JII102" s="731"/>
      <c r="JIJ102" s="731"/>
      <c r="JIK102" s="731"/>
      <c r="JIL102" s="731"/>
      <c r="JIM102" s="731"/>
      <c r="JIN102" s="731"/>
      <c r="JIO102" s="731"/>
      <c r="JIP102" s="731"/>
      <c r="JIQ102" s="731"/>
      <c r="JIR102" s="731"/>
      <c r="JIS102" s="731"/>
      <c r="JIT102" s="731"/>
      <c r="JIU102" s="731"/>
      <c r="JIV102" s="731"/>
      <c r="JIW102" s="731"/>
      <c r="JIX102" s="731"/>
      <c r="JIY102" s="731"/>
      <c r="JIZ102" s="731"/>
      <c r="JJA102" s="731"/>
      <c r="JJB102" s="731"/>
      <c r="JJC102" s="731"/>
      <c r="JJD102" s="731"/>
      <c r="JJE102" s="731"/>
      <c r="JJF102" s="731"/>
      <c r="JJG102" s="731"/>
      <c r="JJH102" s="731"/>
      <c r="JJI102" s="731"/>
      <c r="JJJ102" s="731"/>
      <c r="JJK102" s="731"/>
      <c r="JJL102" s="731"/>
      <c r="JJM102" s="731"/>
      <c r="JJN102" s="731"/>
      <c r="JJO102" s="731"/>
      <c r="JJP102" s="731"/>
      <c r="JJQ102" s="731"/>
      <c r="JJR102" s="731"/>
      <c r="JJS102" s="731"/>
      <c r="JJT102" s="731"/>
      <c r="JJU102" s="731"/>
      <c r="JJV102" s="731"/>
      <c r="JJW102" s="731"/>
      <c r="JJX102" s="731"/>
      <c r="JJY102" s="731"/>
      <c r="JJZ102" s="731"/>
      <c r="JKA102" s="731"/>
      <c r="JKB102" s="731"/>
      <c r="JKC102" s="731"/>
      <c r="JKD102" s="731"/>
      <c r="JKE102" s="731"/>
      <c r="JKF102" s="731"/>
      <c r="JKG102" s="731"/>
      <c r="JKH102" s="731"/>
      <c r="JKI102" s="731"/>
      <c r="JKJ102" s="731"/>
      <c r="JKK102" s="731"/>
      <c r="JKL102" s="731"/>
      <c r="JKM102" s="731"/>
      <c r="JKN102" s="731"/>
      <c r="JKO102" s="731"/>
      <c r="JKP102" s="731"/>
      <c r="JKQ102" s="731"/>
      <c r="JKR102" s="731"/>
      <c r="JKS102" s="731"/>
      <c r="JKT102" s="731"/>
      <c r="JKU102" s="731"/>
      <c r="JKV102" s="731"/>
      <c r="JKW102" s="731"/>
      <c r="JKX102" s="731"/>
      <c r="JKY102" s="731"/>
      <c r="JKZ102" s="731"/>
      <c r="JLA102" s="731"/>
      <c r="JLB102" s="731"/>
      <c r="JLC102" s="731"/>
      <c r="JLD102" s="731"/>
      <c r="JLE102" s="731"/>
      <c r="JLF102" s="731"/>
      <c r="JLG102" s="731"/>
      <c r="JLH102" s="731"/>
      <c r="JLI102" s="731"/>
      <c r="JLJ102" s="731"/>
      <c r="JLK102" s="731"/>
      <c r="JLL102" s="731"/>
      <c r="JLM102" s="731"/>
      <c r="JLN102" s="731"/>
      <c r="JLO102" s="731"/>
      <c r="JLP102" s="731"/>
      <c r="JLQ102" s="731"/>
      <c r="JLR102" s="731"/>
      <c r="JLS102" s="731"/>
      <c r="JLT102" s="731"/>
      <c r="JLU102" s="731"/>
      <c r="JLV102" s="731"/>
      <c r="JLW102" s="731"/>
      <c r="JLX102" s="731"/>
      <c r="JLY102" s="731"/>
      <c r="JLZ102" s="731"/>
      <c r="JMA102" s="731"/>
      <c r="JMB102" s="731"/>
      <c r="JMC102" s="731"/>
      <c r="JMD102" s="731"/>
      <c r="JME102" s="731"/>
      <c r="JMF102" s="731"/>
      <c r="JMG102" s="731"/>
      <c r="JMH102" s="731"/>
      <c r="JMI102" s="731"/>
      <c r="JMJ102" s="731"/>
      <c r="JMK102" s="731"/>
      <c r="JML102" s="731"/>
      <c r="JMM102" s="731"/>
      <c r="JMN102" s="731"/>
      <c r="JMO102" s="731"/>
      <c r="JMP102" s="731"/>
      <c r="JMQ102" s="731"/>
      <c r="JMR102" s="731"/>
      <c r="JMS102" s="731"/>
      <c r="JMT102" s="731"/>
      <c r="JMU102" s="731"/>
      <c r="JMV102" s="731"/>
      <c r="JMW102" s="731"/>
      <c r="JMX102" s="731"/>
      <c r="JMY102" s="731"/>
      <c r="JMZ102" s="731"/>
      <c r="JNA102" s="731"/>
      <c r="JNB102" s="731"/>
      <c r="JNC102" s="731"/>
      <c r="JND102" s="731"/>
      <c r="JNE102" s="731"/>
      <c r="JNF102" s="731"/>
      <c r="JNG102" s="731"/>
      <c r="JNH102" s="731"/>
      <c r="JNI102" s="731"/>
      <c r="JNJ102" s="731"/>
      <c r="JNK102" s="731"/>
      <c r="JNL102" s="731"/>
      <c r="JNM102" s="731"/>
      <c r="JNN102" s="731"/>
      <c r="JNO102" s="731"/>
      <c r="JNP102" s="731"/>
      <c r="JNQ102" s="731"/>
      <c r="JNR102" s="731"/>
      <c r="JNS102" s="731"/>
      <c r="JNT102" s="731"/>
      <c r="JNU102" s="731"/>
      <c r="JNV102" s="731"/>
      <c r="JNW102" s="731"/>
      <c r="JNX102" s="731"/>
      <c r="JNY102" s="731"/>
      <c r="JNZ102" s="731"/>
      <c r="JOA102" s="731"/>
      <c r="JOB102" s="731"/>
      <c r="JOC102" s="731"/>
      <c r="JOD102" s="731"/>
      <c r="JOE102" s="731"/>
      <c r="JOF102" s="731"/>
      <c r="JOG102" s="731"/>
      <c r="JOH102" s="731"/>
      <c r="JOI102" s="731"/>
      <c r="JOJ102" s="731"/>
      <c r="JOK102" s="731"/>
      <c r="JOL102" s="731"/>
      <c r="JOM102" s="731"/>
      <c r="JON102" s="731"/>
      <c r="JOO102" s="731"/>
      <c r="JOP102" s="731"/>
      <c r="JOQ102" s="731"/>
      <c r="JOR102" s="731"/>
      <c r="JOS102" s="731"/>
      <c r="JOT102" s="731"/>
      <c r="JOU102" s="731"/>
      <c r="JOV102" s="731"/>
      <c r="JOW102" s="731"/>
      <c r="JOX102" s="731"/>
      <c r="JOY102" s="731"/>
      <c r="JOZ102" s="731"/>
      <c r="JPA102" s="731"/>
      <c r="JPB102" s="731"/>
      <c r="JPC102" s="731"/>
      <c r="JPD102" s="731"/>
      <c r="JPE102" s="731"/>
      <c r="JPF102" s="731"/>
      <c r="JPG102" s="731"/>
      <c r="JPH102" s="731"/>
      <c r="JPI102" s="731"/>
      <c r="JPJ102" s="731"/>
      <c r="JPK102" s="731"/>
      <c r="JPL102" s="731"/>
      <c r="JPM102" s="731"/>
      <c r="JPN102" s="731"/>
      <c r="JPO102" s="731"/>
      <c r="JPP102" s="731"/>
      <c r="JPQ102" s="731"/>
      <c r="JPR102" s="731"/>
      <c r="JPS102" s="731"/>
      <c r="JPT102" s="731"/>
      <c r="JPU102" s="731"/>
      <c r="JPV102" s="731"/>
      <c r="JPW102" s="731"/>
      <c r="JPX102" s="731"/>
      <c r="JPY102" s="731"/>
      <c r="JPZ102" s="731"/>
      <c r="JQA102" s="731"/>
      <c r="JQB102" s="731"/>
      <c r="JQC102" s="731"/>
      <c r="JQD102" s="731"/>
      <c r="JQE102" s="731"/>
      <c r="JQF102" s="731"/>
      <c r="JQG102" s="731"/>
      <c r="JQH102" s="731"/>
      <c r="JQI102" s="731"/>
      <c r="JQJ102" s="731"/>
      <c r="JQK102" s="731"/>
      <c r="JQL102" s="731"/>
      <c r="JQM102" s="731"/>
      <c r="JQN102" s="731"/>
      <c r="JQO102" s="731"/>
      <c r="JQP102" s="731"/>
      <c r="JQQ102" s="731"/>
      <c r="JQR102" s="731"/>
      <c r="JQS102" s="731"/>
      <c r="JQT102" s="731"/>
      <c r="JQU102" s="731"/>
      <c r="JQV102" s="731"/>
      <c r="JQW102" s="731"/>
      <c r="JQX102" s="731"/>
      <c r="JQY102" s="731"/>
      <c r="JQZ102" s="731"/>
      <c r="JRA102" s="731"/>
      <c r="JRB102" s="731"/>
      <c r="JRC102" s="731"/>
      <c r="JRD102" s="731"/>
      <c r="JRE102" s="731"/>
      <c r="JRF102" s="731"/>
      <c r="JRG102" s="731"/>
      <c r="JRH102" s="731"/>
      <c r="JRI102" s="731"/>
      <c r="JRJ102" s="731"/>
      <c r="JRK102" s="731"/>
      <c r="JRL102" s="731"/>
      <c r="JRM102" s="731"/>
      <c r="JRN102" s="731"/>
      <c r="JRO102" s="731"/>
      <c r="JRP102" s="731"/>
      <c r="JRQ102" s="731"/>
      <c r="JRR102" s="731"/>
      <c r="JRS102" s="731"/>
      <c r="JRT102" s="731"/>
      <c r="JRU102" s="731"/>
      <c r="JRV102" s="731"/>
      <c r="JRW102" s="731"/>
      <c r="JRX102" s="731"/>
      <c r="JRY102" s="731"/>
      <c r="JRZ102" s="731"/>
      <c r="JSA102" s="731"/>
      <c r="JSB102" s="731"/>
      <c r="JSC102" s="731"/>
      <c r="JSD102" s="731"/>
      <c r="JSE102" s="731"/>
      <c r="JSF102" s="731"/>
      <c r="JSG102" s="731"/>
      <c r="JSH102" s="731"/>
      <c r="JSI102" s="731"/>
      <c r="JSJ102" s="731"/>
      <c r="JSK102" s="731"/>
      <c r="JSL102" s="731"/>
      <c r="JSM102" s="731"/>
      <c r="JSN102" s="731"/>
      <c r="JSO102" s="731"/>
      <c r="JSP102" s="731"/>
      <c r="JSQ102" s="731"/>
      <c r="JSR102" s="731"/>
      <c r="JSS102" s="731"/>
      <c r="JST102" s="731"/>
      <c r="JSU102" s="731"/>
      <c r="JSV102" s="731"/>
      <c r="JSW102" s="731"/>
      <c r="JSX102" s="731"/>
      <c r="JSY102" s="731"/>
      <c r="JSZ102" s="731"/>
      <c r="JTA102" s="731"/>
      <c r="JTB102" s="731"/>
      <c r="JTC102" s="731"/>
      <c r="JTD102" s="731"/>
      <c r="JTE102" s="731"/>
      <c r="JTF102" s="731"/>
      <c r="JTG102" s="731"/>
      <c r="JTH102" s="731"/>
      <c r="JTI102" s="731"/>
      <c r="JTJ102" s="731"/>
      <c r="JTK102" s="731"/>
      <c r="JTL102" s="731"/>
      <c r="JTM102" s="731"/>
      <c r="JTN102" s="731"/>
      <c r="JTO102" s="731"/>
      <c r="JTP102" s="731"/>
      <c r="JTQ102" s="731"/>
      <c r="JTR102" s="731"/>
      <c r="JTS102" s="731"/>
      <c r="JTT102" s="731"/>
      <c r="JTU102" s="731"/>
      <c r="JTV102" s="731"/>
      <c r="JTW102" s="731"/>
      <c r="JTX102" s="731"/>
      <c r="JTY102" s="731"/>
      <c r="JTZ102" s="731"/>
      <c r="JUA102" s="731"/>
      <c r="JUB102" s="731"/>
      <c r="JUC102" s="731"/>
      <c r="JUD102" s="731"/>
      <c r="JUE102" s="731"/>
      <c r="JUF102" s="731"/>
      <c r="JUG102" s="731"/>
      <c r="JUH102" s="731"/>
      <c r="JUI102" s="731"/>
      <c r="JUJ102" s="731"/>
      <c r="JUK102" s="731"/>
      <c r="JUL102" s="731"/>
      <c r="JUM102" s="731"/>
      <c r="JUN102" s="731"/>
      <c r="JUO102" s="731"/>
      <c r="JUP102" s="731"/>
      <c r="JUQ102" s="731"/>
      <c r="JUR102" s="731"/>
      <c r="JUS102" s="731"/>
      <c r="JUT102" s="731"/>
      <c r="JUU102" s="731"/>
      <c r="JUV102" s="731"/>
      <c r="JUW102" s="731"/>
      <c r="JUX102" s="731"/>
      <c r="JUY102" s="731"/>
      <c r="JUZ102" s="731"/>
      <c r="JVA102" s="731"/>
      <c r="JVB102" s="731"/>
      <c r="JVC102" s="731"/>
      <c r="JVD102" s="731"/>
      <c r="JVE102" s="731"/>
      <c r="JVF102" s="731"/>
      <c r="JVG102" s="731"/>
      <c r="JVH102" s="731"/>
      <c r="JVI102" s="731"/>
      <c r="JVJ102" s="731"/>
      <c r="JVK102" s="731"/>
      <c r="JVL102" s="731"/>
      <c r="JVM102" s="731"/>
      <c r="JVN102" s="731"/>
      <c r="JVO102" s="731"/>
      <c r="JVP102" s="731"/>
      <c r="JVQ102" s="731"/>
      <c r="JVR102" s="731"/>
      <c r="JVS102" s="731"/>
      <c r="JVT102" s="731"/>
      <c r="JVU102" s="731"/>
      <c r="JVV102" s="731"/>
      <c r="JVW102" s="731"/>
      <c r="JVX102" s="731"/>
      <c r="JVY102" s="731"/>
      <c r="JVZ102" s="731"/>
      <c r="JWA102" s="731"/>
      <c r="JWB102" s="731"/>
      <c r="JWC102" s="731"/>
      <c r="JWD102" s="731"/>
      <c r="JWE102" s="731"/>
      <c r="JWF102" s="731"/>
      <c r="JWG102" s="731"/>
      <c r="JWH102" s="731"/>
      <c r="JWI102" s="731"/>
      <c r="JWJ102" s="731"/>
      <c r="JWK102" s="731"/>
      <c r="JWL102" s="731"/>
      <c r="JWM102" s="731"/>
      <c r="JWN102" s="731"/>
      <c r="JWO102" s="731"/>
      <c r="JWP102" s="731"/>
      <c r="JWQ102" s="731"/>
      <c r="JWR102" s="731"/>
      <c r="JWS102" s="731"/>
      <c r="JWT102" s="731"/>
      <c r="JWU102" s="731"/>
      <c r="JWV102" s="731"/>
      <c r="JWW102" s="731"/>
      <c r="JWX102" s="731"/>
      <c r="JWY102" s="731"/>
      <c r="JWZ102" s="731"/>
      <c r="JXA102" s="731"/>
      <c r="JXB102" s="731"/>
      <c r="JXC102" s="731"/>
      <c r="JXD102" s="731"/>
      <c r="JXE102" s="731"/>
      <c r="JXF102" s="731"/>
      <c r="JXG102" s="731"/>
      <c r="JXH102" s="731"/>
      <c r="JXI102" s="731"/>
      <c r="JXJ102" s="731"/>
      <c r="JXK102" s="731"/>
      <c r="JXL102" s="731"/>
      <c r="JXM102" s="731"/>
      <c r="JXN102" s="731"/>
      <c r="JXO102" s="731"/>
      <c r="JXP102" s="731"/>
      <c r="JXQ102" s="731"/>
      <c r="JXR102" s="731"/>
      <c r="JXS102" s="731"/>
      <c r="JXT102" s="731"/>
      <c r="JXU102" s="731"/>
      <c r="JXV102" s="731"/>
      <c r="JXW102" s="731"/>
      <c r="JXX102" s="731"/>
      <c r="JXY102" s="731"/>
      <c r="JXZ102" s="731"/>
      <c r="JYA102" s="731"/>
      <c r="JYB102" s="731"/>
      <c r="JYC102" s="731"/>
      <c r="JYD102" s="731"/>
      <c r="JYE102" s="731"/>
      <c r="JYF102" s="731"/>
      <c r="JYG102" s="731"/>
      <c r="JYH102" s="731"/>
      <c r="JYI102" s="731"/>
      <c r="JYJ102" s="731"/>
      <c r="JYK102" s="731"/>
      <c r="JYL102" s="731"/>
      <c r="JYM102" s="731"/>
      <c r="JYN102" s="731"/>
      <c r="JYO102" s="731"/>
      <c r="JYP102" s="731"/>
      <c r="JYQ102" s="731"/>
      <c r="JYR102" s="731"/>
      <c r="JYS102" s="731"/>
      <c r="JYT102" s="731"/>
      <c r="JYU102" s="731"/>
      <c r="JYV102" s="731"/>
      <c r="JYW102" s="731"/>
      <c r="JYX102" s="731"/>
      <c r="JYY102" s="731"/>
      <c r="JYZ102" s="731"/>
      <c r="JZA102" s="731"/>
      <c r="JZB102" s="731"/>
      <c r="JZC102" s="731"/>
      <c r="JZD102" s="731"/>
      <c r="JZE102" s="731"/>
      <c r="JZF102" s="731"/>
      <c r="JZG102" s="731"/>
      <c r="JZH102" s="731"/>
      <c r="JZI102" s="731"/>
      <c r="JZJ102" s="731"/>
      <c r="JZK102" s="731"/>
      <c r="JZL102" s="731"/>
      <c r="JZM102" s="731"/>
      <c r="JZN102" s="731"/>
      <c r="JZO102" s="731"/>
      <c r="JZP102" s="731"/>
      <c r="JZQ102" s="731"/>
      <c r="JZR102" s="731"/>
      <c r="JZS102" s="731"/>
      <c r="JZT102" s="731"/>
      <c r="JZU102" s="731"/>
      <c r="JZV102" s="731"/>
      <c r="JZW102" s="731"/>
      <c r="JZX102" s="731"/>
      <c r="JZY102" s="731"/>
      <c r="JZZ102" s="731"/>
      <c r="KAA102" s="731"/>
      <c r="KAB102" s="731"/>
      <c r="KAC102" s="731"/>
      <c r="KAD102" s="731"/>
      <c r="KAE102" s="731"/>
      <c r="KAF102" s="731"/>
      <c r="KAG102" s="731"/>
      <c r="KAH102" s="731"/>
      <c r="KAI102" s="731"/>
      <c r="KAJ102" s="731"/>
      <c r="KAK102" s="731"/>
      <c r="KAL102" s="731"/>
      <c r="KAM102" s="731"/>
      <c r="KAN102" s="731"/>
      <c r="KAO102" s="731"/>
      <c r="KAP102" s="731"/>
      <c r="KAQ102" s="731"/>
      <c r="KAR102" s="731"/>
      <c r="KAS102" s="731"/>
      <c r="KAT102" s="731"/>
      <c r="KAU102" s="731"/>
      <c r="KAV102" s="731"/>
      <c r="KAW102" s="731"/>
      <c r="KAX102" s="731"/>
      <c r="KAY102" s="731"/>
      <c r="KAZ102" s="731"/>
      <c r="KBA102" s="731"/>
      <c r="KBB102" s="731"/>
      <c r="KBC102" s="731"/>
      <c r="KBD102" s="731"/>
      <c r="KBE102" s="731"/>
      <c r="KBF102" s="731"/>
      <c r="KBG102" s="731"/>
      <c r="KBH102" s="731"/>
      <c r="KBI102" s="731"/>
      <c r="KBJ102" s="731"/>
      <c r="KBK102" s="731"/>
      <c r="KBL102" s="731"/>
      <c r="KBM102" s="731"/>
      <c r="KBN102" s="731"/>
      <c r="KBO102" s="731"/>
      <c r="KBP102" s="731"/>
      <c r="KBQ102" s="731"/>
      <c r="KBR102" s="731"/>
      <c r="KBS102" s="731"/>
      <c r="KBT102" s="731"/>
      <c r="KBU102" s="731"/>
      <c r="KBV102" s="731"/>
      <c r="KBW102" s="731"/>
      <c r="KBX102" s="731"/>
      <c r="KBY102" s="731"/>
      <c r="KBZ102" s="731"/>
      <c r="KCA102" s="731"/>
      <c r="KCB102" s="731"/>
      <c r="KCC102" s="731"/>
      <c r="KCD102" s="731"/>
      <c r="KCE102" s="731"/>
      <c r="KCF102" s="731"/>
      <c r="KCG102" s="731"/>
      <c r="KCH102" s="731"/>
      <c r="KCI102" s="731"/>
      <c r="KCJ102" s="731"/>
      <c r="KCK102" s="731"/>
      <c r="KCL102" s="731"/>
      <c r="KCM102" s="731"/>
      <c r="KCN102" s="731"/>
      <c r="KCO102" s="731"/>
      <c r="KCP102" s="731"/>
      <c r="KCQ102" s="731"/>
      <c r="KCR102" s="731"/>
      <c r="KCS102" s="731"/>
      <c r="KCT102" s="731"/>
      <c r="KCU102" s="731"/>
      <c r="KCV102" s="731"/>
      <c r="KCW102" s="731"/>
      <c r="KCX102" s="731"/>
      <c r="KCY102" s="731"/>
      <c r="KCZ102" s="731"/>
      <c r="KDA102" s="731"/>
      <c r="KDB102" s="731"/>
      <c r="KDC102" s="731"/>
      <c r="KDD102" s="731"/>
      <c r="KDE102" s="731"/>
      <c r="KDF102" s="731"/>
      <c r="KDG102" s="731"/>
      <c r="KDH102" s="731"/>
      <c r="KDI102" s="731"/>
      <c r="KDJ102" s="731"/>
      <c r="KDK102" s="731"/>
      <c r="KDL102" s="731"/>
      <c r="KDM102" s="731"/>
      <c r="KDN102" s="731"/>
      <c r="KDO102" s="731"/>
      <c r="KDP102" s="731"/>
      <c r="KDQ102" s="731"/>
      <c r="KDR102" s="731"/>
      <c r="KDS102" s="731"/>
      <c r="KDT102" s="731"/>
      <c r="KDU102" s="731"/>
      <c r="KDV102" s="731"/>
      <c r="KDW102" s="731"/>
      <c r="KDX102" s="731"/>
      <c r="KDY102" s="731"/>
      <c r="KDZ102" s="731"/>
      <c r="KEA102" s="731"/>
      <c r="KEB102" s="731"/>
      <c r="KEC102" s="731"/>
      <c r="KED102" s="731"/>
      <c r="KEE102" s="731"/>
      <c r="KEF102" s="731"/>
      <c r="KEG102" s="731"/>
      <c r="KEH102" s="731"/>
      <c r="KEI102" s="731"/>
      <c r="KEJ102" s="731"/>
      <c r="KEK102" s="731"/>
      <c r="KEL102" s="731"/>
      <c r="KEM102" s="731"/>
      <c r="KEN102" s="731"/>
      <c r="KEO102" s="731"/>
      <c r="KEP102" s="731"/>
      <c r="KEQ102" s="731"/>
      <c r="KER102" s="731"/>
      <c r="KES102" s="731"/>
      <c r="KET102" s="731"/>
      <c r="KEU102" s="731"/>
      <c r="KEV102" s="731"/>
      <c r="KEW102" s="731"/>
      <c r="KEX102" s="731"/>
      <c r="KEY102" s="731"/>
      <c r="KEZ102" s="731"/>
      <c r="KFA102" s="731"/>
      <c r="KFB102" s="731"/>
      <c r="KFC102" s="731"/>
      <c r="KFD102" s="731"/>
      <c r="KFE102" s="731"/>
      <c r="KFF102" s="731"/>
      <c r="KFG102" s="731"/>
      <c r="KFH102" s="731"/>
      <c r="KFI102" s="731"/>
      <c r="KFJ102" s="731"/>
      <c r="KFK102" s="731"/>
      <c r="KFL102" s="731"/>
      <c r="KFM102" s="731"/>
      <c r="KFN102" s="731"/>
      <c r="KFO102" s="731"/>
      <c r="KFP102" s="731"/>
      <c r="KFQ102" s="731"/>
      <c r="KFR102" s="731"/>
      <c r="KFS102" s="731"/>
      <c r="KFT102" s="731"/>
      <c r="KFU102" s="731"/>
      <c r="KFV102" s="731"/>
      <c r="KFW102" s="731"/>
      <c r="KFX102" s="731"/>
      <c r="KFY102" s="731"/>
      <c r="KFZ102" s="731"/>
      <c r="KGA102" s="731"/>
      <c r="KGB102" s="731"/>
      <c r="KGC102" s="731"/>
      <c r="KGD102" s="731"/>
      <c r="KGE102" s="731"/>
      <c r="KGF102" s="731"/>
      <c r="KGG102" s="731"/>
      <c r="KGH102" s="731"/>
      <c r="KGI102" s="731"/>
      <c r="KGJ102" s="731"/>
      <c r="KGK102" s="731"/>
      <c r="KGL102" s="731"/>
      <c r="KGM102" s="731"/>
      <c r="KGN102" s="731"/>
      <c r="KGO102" s="731"/>
      <c r="KGP102" s="731"/>
      <c r="KGQ102" s="731"/>
      <c r="KGR102" s="731"/>
      <c r="KGS102" s="731"/>
      <c r="KGT102" s="731"/>
      <c r="KGU102" s="731"/>
      <c r="KGV102" s="731"/>
      <c r="KGW102" s="731"/>
      <c r="KGX102" s="731"/>
      <c r="KGY102" s="731"/>
      <c r="KGZ102" s="731"/>
      <c r="KHA102" s="731"/>
      <c r="KHB102" s="731"/>
      <c r="KHC102" s="731"/>
      <c r="KHD102" s="731"/>
      <c r="KHE102" s="731"/>
      <c r="KHF102" s="731"/>
      <c r="KHG102" s="731"/>
      <c r="KHH102" s="731"/>
      <c r="KHI102" s="731"/>
      <c r="KHJ102" s="731"/>
      <c r="KHK102" s="731"/>
      <c r="KHL102" s="731"/>
      <c r="KHM102" s="731"/>
      <c r="KHN102" s="731"/>
      <c r="KHO102" s="731"/>
      <c r="KHP102" s="731"/>
      <c r="KHQ102" s="731"/>
      <c r="KHR102" s="731"/>
      <c r="KHS102" s="731"/>
      <c r="KHT102" s="731"/>
      <c r="KHU102" s="731"/>
      <c r="KHV102" s="731"/>
      <c r="KHW102" s="731"/>
      <c r="KHX102" s="731"/>
      <c r="KHY102" s="731"/>
      <c r="KHZ102" s="731"/>
      <c r="KIA102" s="731"/>
      <c r="KIB102" s="731"/>
      <c r="KIC102" s="731"/>
      <c r="KID102" s="731"/>
      <c r="KIE102" s="731"/>
      <c r="KIF102" s="731"/>
      <c r="KIG102" s="731"/>
      <c r="KIH102" s="731"/>
      <c r="KII102" s="731"/>
      <c r="KIJ102" s="731"/>
      <c r="KIK102" s="731"/>
      <c r="KIL102" s="731"/>
      <c r="KIM102" s="731"/>
      <c r="KIN102" s="731"/>
      <c r="KIO102" s="731"/>
      <c r="KIP102" s="731"/>
      <c r="KIQ102" s="731"/>
      <c r="KIR102" s="731"/>
      <c r="KIS102" s="731"/>
      <c r="KIT102" s="731"/>
      <c r="KIU102" s="731"/>
      <c r="KIV102" s="731"/>
      <c r="KIW102" s="731"/>
      <c r="KIX102" s="731"/>
      <c r="KIY102" s="731"/>
      <c r="KIZ102" s="731"/>
      <c r="KJA102" s="731"/>
      <c r="KJB102" s="731"/>
      <c r="KJC102" s="731"/>
      <c r="KJD102" s="731"/>
      <c r="KJE102" s="731"/>
      <c r="KJF102" s="731"/>
      <c r="KJG102" s="731"/>
      <c r="KJH102" s="731"/>
      <c r="KJI102" s="731"/>
      <c r="KJJ102" s="731"/>
      <c r="KJK102" s="731"/>
      <c r="KJL102" s="731"/>
      <c r="KJM102" s="731"/>
      <c r="KJN102" s="731"/>
      <c r="KJO102" s="731"/>
      <c r="KJP102" s="731"/>
      <c r="KJQ102" s="731"/>
      <c r="KJR102" s="731"/>
      <c r="KJS102" s="731"/>
      <c r="KJT102" s="731"/>
      <c r="KJU102" s="731"/>
      <c r="KJV102" s="731"/>
      <c r="KJW102" s="731"/>
      <c r="KJX102" s="731"/>
      <c r="KJY102" s="731"/>
      <c r="KJZ102" s="731"/>
      <c r="KKA102" s="731"/>
      <c r="KKB102" s="731"/>
      <c r="KKC102" s="731"/>
      <c r="KKD102" s="731"/>
      <c r="KKE102" s="731"/>
      <c r="KKF102" s="731"/>
      <c r="KKG102" s="731"/>
      <c r="KKH102" s="731"/>
      <c r="KKI102" s="731"/>
      <c r="KKJ102" s="731"/>
      <c r="KKK102" s="731"/>
      <c r="KKL102" s="731"/>
      <c r="KKM102" s="731"/>
      <c r="KKN102" s="731"/>
      <c r="KKO102" s="731"/>
      <c r="KKP102" s="731"/>
      <c r="KKQ102" s="731"/>
      <c r="KKR102" s="731"/>
      <c r="KKS102" s="731"/>
      <c r="KKT102" s="731"/>
      <c r="KKU102" s="731"/>
      <c r="KKV102" s="731"/>
      <c r="KKW102" s="731"/>
      <c r="KKX102" s="731"/>
      <c r="KKY102" s="731"/>
      <c r="KKZ102" s="731"/>
      <c r="KLA102" s="731"/>
      <c r="KLB102" s="731"/>
      <c r="KLC102" s="731"/>
      <c r="KLD102" s="731"/>
      <c r="KLE102" s="731"/>
      <c r="KLF102" s="731"/>
      <c r="KLG102" s="731"/>
      <c r="KLH102" s="731"/>
      <c r="KLI102" s="731"/>
      <c r="KLJ102" s="731"/>
      <c r="KLK102" s="731"/>
      <c r="KLL102" s="731"/>
      <c r="KLM102" s="731"/>
      <c r="KLN102" s="731"/>
      <c r="KLO102" s="731"/>
      <c r="KLP102" s="731"/>
      <c r="KLQ102" s="731"/>
      <c r="KLR102" s="731"/>
      <c r="KLS102" s="731"/>
      <c r="KLT102" s="731"/>
      <c r="KLU102" s="731"/>
      <c r="KLV102" s="731"/>
      <c r="KLW102" s="731"/>
      <c r="KLX102" s="731"/>
      <c r="KLY102" s="731"/>
      <c r="KLZ102" s="731"/>
      <c r="KMA102" s="731"/>
      <c r="KMB102" s="731"/>
      <c r="KMC102" s="731"/>
      <c r="KMD102" s="731"/>
      <c r="KME102" s="731"/>
      <c r="KMF102" s="731"/>
      <c r="KMG102" s="731"/>
      <c r="KMH102" s="731"/>
      <c r="KMI102" s="731"/>
      <c r="KMJ102" s="731"/>
      <c r="KMK102" s="731"/>
      <c r="KML102" s="731"/>
      <c r="KMM102" s="731"/>
      <c r="KMN102" s="731"/>
      <c r="KMO102" s="731"/>
      <c r="KMP102" s="731"/>
      <c r="KMQ102" s="731"/>
      <c r="KMR102" s="731"/>
      <c r="KMS102" s="731"/>
      <c r="KMT102" s="731"/>
      <c r="KMU102" s="731"/>
      <c r="KMV102" s="731"/>
      <c r="KMW102" s="731"/>
      <c r="KMX102" s="731"/>
      <c r="KMY102" s="731"/>
      <c r="KMZ102" s="731"/>
      <c r="KNA102" s="731"/>
      <c r="KNB102" s="731"/>
      <c r="KNC102" s="731"/>
      <c r="KND102" s="731"/>
      <c r="KNE102" s="731"/>
      <c r="KNF102" s="731"/>
      <c r="KNG102" s="731"/>
      <c r="KNH102" s="731"/>
      <c r="KNI102" s="731"/>
      <c r="KNJ102" s="731"/>
      <c r="KNK102" s="731"/>
      <c r="KNL102" s="731"/>
      <c r="KNM102" s="731"/>
      <c r="KNN102" s="731"/>
      <c r="KNO102" s="731"/>
      <c r="KNP102" s="731"/>
      <c r="KNQ102" s="731"/>
      <c r="KNR102" s="731"/>
      <c r="KNS102" s="731"/>
      <c r="KNT102" s="731"/>
      <c r="KNU102" s="731"/>
      <c r="KNV102" s="731"/>
      <c r="KNW102" s="731"/>
      <c r="KNX102" s="731"/>
      <c r="KNY102" s="731"/>
      <c r="KNZ102" s="731"/>
      <c r="KOA102" s="731"/>
      <c r="KOB102" s="731"/>
      <c r="KOC102" s="731"/>
      <c r="KOD102" s="731"/>
      <c r="KOE102" s="731"/>
      <c r="KOF102" s="731"/>
      <c r="KOG102" s="731"/>
      <c r="KOH102" s="731"/>
      <c r="KOI102" s="731"/>
      <c r="KOJ102" s="731"/>
      <c r="KOK102" s="731"/>
      <c r="KOL102" s="731"/>
      <c r="KOM102" s="731"/>
      <c r="KON102" s="731"/>
      <c r="KOO102" s="731"/>
      <c r="KOP102" s="731"/>
      <c r="KOQ102" s="731"/>
      <c r="KOR102" s="731"/>
      <c r="KOS102" s="731"/>
      <c r="KOT102" s="731"/>
      <c r="KOU102" s="731"/>
      <c r="KOV102" s="731"/>
      <c r="KOW102" s="731"/>
      <c r="KOX102" s="731"/>
      <c r="KOY102" s="731"/>
      <c r="KOZ102" s="731"/>
      <c r="KPA102" s="731"/>
      <c r="KPB102" s="731"/>
      <c r="KPC102" s="731"/>
      <c r="KPD102" s="731"/>
      <c r="KPE102" s="731"/>
      <c r="KPF102" s="731"/>
      <c r="KPG102" s="731"/>
      <c r="KPH102" s="731"/>
      <c r="KPI102" s="731"/>
      <c r="KPJ102" s="731"/>
      <c r="KPK102" s="731"/>
      <c r="KPL102" s="731"/>
      <c r="KPM102" s="731"/>
      <c r="KPN102" s="731"/>
      <c r="KPO102" s="731"/>
      <c r="KPP102" s="731"/>
      <c r="KPQ102" s="731"/>
      <c r="KPR102" s="731"/>
      <c r="KPS102" s="731"/>
      <c r="KPT102" s="731"/>
      <c r="KPU102" s="731"/>
      <c r="KPV102" s="731"/>
      <c r="KPW102" s="731"/>
      <c r="KPX102" s="731"/>
      <c r="KPY102" s="731"/>
      <c r="KPZ102" s="731"/>
      <c r="KQA102" s="731"/>
      <c r="KQB102" s="731"/>
      <c r="KQC102" s="731"/>
      <c r="KQD102" s="731"/>
      <c r="KQE102" s="731"/>
      <c r="KQF102" s="731"/>
      <c r="KQG102" s="731"/>
      <c r="KQH102" s="731"/>
      <c r="KQI102" s="731"/>
      <c r="KQJ102" s="731"/>
      <c r="KQK102" s="731"/>
      <c r="KQL102" s="731"/>
      <c r="KQM102" s="731"/>
      <c r="KQN102" s="731"/>
      <c r="KQO102" s="731"/>
      <c r="KQP102" s="731"/>
      <c r="KQQ102" s="731"/>
      <c r="KQR102" s="731"/>
      <c r="KQS102" s="731"/>
      <c r="KQT102" s="731"/>
      <c r="KQU102" s="731"/>
      <c r="KQV102" s="731"/>
      <c r="KQW102" s="731"/>
      <c r="KQX102" s="731"/>
      <c r="KQY102" s="731"/>
      <c r="KQZ102" s="731"/>
      <c r="KRA102" s="731"/>
      <c r="KRB102" s="731"/>
      <c r="KRC102" s="731"/>
      <c r="KRD102" s="731"/>
      <c r="KRE102" s="731"/>
      <c r="KRF102" s="731"/>
      <c r="KRG102" s="731"/>
      <c r="KRH102" s="731"/>
      <c r="KRI102" s="731"/>
      <c r="KRJ102" s="731"/>
      <c r="KRK102" s="731"/>
      <c r="KRL102" s="731"/>
      <c r="KRM102" s="731"/>
      <c r="KRN102" s="731"/>
      <c r="KRO102" s="731"/>
      <c r="KRP102" s="731"/>
      <c r="KRQ102" s="731"/>
      <c r="KRR102" s="731"/>
      <c r="KRS102" s="731"/>
      <c r="KRT102" s="731"/>
      <c r="KRU102" s="731"/>
      <c r="KRV102" s="731"/>
      <c r="KRW102" s="731"/>
      <c r="KRX102" s="731"/>
      <c r="KRY102" s="731"/>
      <c r="KRZ102" s="731"/>
      <c r="KSA102" s="731"/>
      <c r="KSB102" s="731"/>
      <c r="KSC102" s="731"/>
      <c r="KSD102" s="731"/>
      <c r="KSE102" s="731"/>
      <c r="KSF102" s="731"/>
      <c r="KSG102" s="731"/>
      <c r="KSH102" s="731"/>
      <c r="KSI102" s="731"/>
      <c r="KSJ102" s="731"/>
      <c r="KSK102" s="731"/>
      <c r="KSL102" s="731"/>
      <c r="KSM102" s="731"/>
      <c r="KSN102" s="731"/>
      <c r="KSO102" s="731"/>
      <c r="KSP102" s="731"/>
      <c r="KSQ102" s="731"/>
      <c r="KSR102" s="731"/>
      <c r="KSS102" s="731"/>
      <c r="KST102" s="731"/>
      <c r="KSU102" s="731"/>
      <c r="KSV102" s="731"/>
      <c r="KSW102" s="731"/>
      <c r="KSX102" s="731"/>
      <c r="KSY102" s="731"/>
      <c r="KSZ102" s="731"/>
      <c r="KTA102" s="731"/>
      <c r="KTB102" s="731"/>
      <c r="KTC102" s="731"/>
      <c r="KTD102" s="731"/>
      <c r="KTE102" s="731"/>
      <c r="KTF102" s="731"/>
      <c r="KTG102" s="731"/>
      <c r="KTH102" s="731"/>
      <c r="KTI102" s="731"/>
      <c r="KTJ102" s="731"/>
      <c r="KTK102" s="731"/>
      <c r="KTL102" s="731"/>
      <c r="KTM102" s="731"/>
      <c r="KTN102" s="731"/>
      <c r="KTO102" s="731"/>
      <c r="KTP102" s="731"/>
      <c r="KTQ102" s="731"/>
      <c r="KTR102" s="731"/>
      <c r="KTS102" s="731"/>
      <c r="KTT102" s="731"/>
      <c r="KTU102" s="731"/>
      <c r="KTV102" s="731"/>
      <c r="KTW102" s="731"/>
      <c r="KTX102" s="731"/>
      <c r="KTY102" s="731"/>
      <c r="KTZ102" s="731"/>
      <c r="KUA102" s="731"/>
      <c r="KUB102" s="731"/>
      <c r="KUC102" s="731"/>
      <c r="KUD102" s="731"/>
      <c r="KUE102" s="731"/>
      <c r="KUF102" s="731"/>
      <c r="KUG102" s="731"/>
      <c r="KUH102" s="731"/>
      <c r="KUI102" s="731"/>
      <c r="KUJ102" s="731"/>
      <c r="KUK102" s="731"/>
      <c r="KUL102" s="731"/>
      <c r="KUM102" s="731"/>
      <c r="KUN102" s="731"/>
      <c r="KUO102" s="731"/>
      <c r="KUP102" s="731"/>
      <c r="KUQ102" s="731"/>
      <c r="KUR102" s="731"/>
      <c r="KUS102" s="731"/>
      <c r="KUT102" s="731"/>
      <c r="KUU102" s="731"/>
      <c r="KUV102" s="731"/>
      <c r="KUW102" s="731"/>
      <c r="KUX102" s="731"/>
      <c r="KUY102" s="731"/>
      <c r="KUZ102" s="731"/>
      <c r="KVA102" s="731"/>
      <c r="KVB102" s="731"/>
      <c r="KVC102" s="731"/>
      <c r="KVD102" s="731"/>
      <c r="KVE102" s="731"/>
      <c r="KVF102" s="731"/>
      <c r="KVG102" s="731"/>
      <c r="KVH102" s="731"/>
      <c r="KVI102" s="731"/>
      <c r="KVJ102" s="731"/>
      <c r="KVK102" s="731"/>
      <c r="KVL102" s="731"/>
      <c r="KVM102" s="731"/>
      <c r="KVN102" s="731"/>
      <c r="KVO102" s="731"/>
      <c r="KVP102" s="731"/>
      <c r="KVQ102" s="731"/>
      <c r="KVR102" s="731"/>
      <c r="KVS102" s="731"/>
      <c r="KVT102" s="731"/>
      <c r="KVU102" s="731"/>
      <c r="KVV102" s="731"/>
      <c r="KVW102" s="731"/>
      <c r="KVX102" s="731"/>
      <c r="KVY102" s="731"/>
      <c r="KVZ102" s="731"/>
      <c r="KWA102" s="731"/>
      <c r="KWB102" s="731"/>
      <c r="KWC102" s="731"/>
      <c r="KWD102" s="731"/>
      <c r="KWE102" s="731"/>
      <c r="KWF102" s="731"/>
      <c r="KWG102" s="731"/>
      <c r="KWH102" s="731"/>
      <c r="KWI102" s="731"/>
      <c r="KWJ102" s="731"/>
      <c r="KWK102" s="731"/>
      <c r="KWL102" s="731"/>
      <c r="KWM102" s="731"/>
      <c r="KWN102" s="731"/>
      <c r="KWO102" s="731"/>
      <c r="KWP102" s="731"/>
      <c r="KWQ102" s="731"/>
      <c r="KWR102" s="731"/>
      <c r="KWS102" s="731"/>
      <c r="KWT102" s="731"/>
      <c r="KWU102" s="731"/>
      <c r="KWV102" s="731"/>
      <c r="KWW102" s="731"/>
      <c r="KWX102" s="731"/>
      <c r="KWY102" s="731"/>
      <c r="KWZ102" s="731"/>
      <c r="KXA102" s="731"/>
      <c r="KXB102" s="731"/>
      <c r="KXC102" s="731"/>
      <c r="KXD102" s="731"/>
      <c r="KXE102" s="731"/>
      <c r="KXF102" s="731"/>
      <c r="KXG102" s="731"/>
      <c r="KXH102" s="731"/>
      <c r="KXI102" s="731"/>
      <c r="KXJ102" s="731"/>
      <c r="KXK102" s="731"/>
      <c r="KXL102" s="731"/>
      <c r="KXM102" s="731"/>
      <c r="KXN102" s="731"/>
      <c r="KXO102" s="731"/>
      <c r="KXP102" s="731"/>
      <c r="KXQ102" s="731"/>
      <c r="KXR102" s="731"/>
      <c r="KXS102" s="731"/>
      <c r="KXT102" s="731"/>
      <c r="KXU102" s="731"/>
      <c r="KXV102" s="731"/>
      <c r="KXW102" s="731"/>
      <c r="KXX102" s="731"/>
      <c r="KXY102" s="731"/>
      <c r="KXZ102" s="731"/>
      <c r="KYA102" s="731"/>
      <c r="KYB102" s="731"/>
      <c r="KYC102" s="731"/>
      <c r="KYD102" s="731"/>
      <c r="KYE102" s="731"/>
      <c r="KYF102" s="731"/>
      <c r="KYG102" s="731"/>
      <c r="KYH102" s="731"/>
      <c r="KYI102" s="731"/>
      <c r="KYJ102" s="731"/>
      <c r="KYK102" s="731"/>
      <c r="KYL102" s="731"/>
      <c r="KYM102" s="731"/>
      <c r="KYN102" s="731"/>
      <c r="KYO102" s="731"/>
      <c r="KYP102" s="731"/>
      <c r="KYQ102" s="731"/>
      <c r="KYR102" s="731"/>
      <c r="KYS102" s="731"/>
      <c r="KYT102" s="731"/>
      <c r="KYU102" s="731"/>
      <c r="KYV102" s="731"/>
      <c r="KYW102" s="731"/>
      <c r="KYX102" s="731"/>
      <c r="KYY102" s="731"/>
      <c r="KYZ102" s="731"/>
      <c r="KZA102" s="731"/>
      <c r="KZB102" s="731"/>
      <c r="KZC102" s="731"/>
      <c r="KZD102" s="731"/>
      <c r="KZE102" s="731"/>
      <c r="KZF102" s="731"/>
      <c r="KZG102" s="731"/>
      <c r="KZH102" s="731"/>
      <c r="KZI102" s="731"/>
      <c r="KZJ102" s="731"/>
      <c r="KZK102" s="731"/>
      <c r="KZL102" s="731"/>
      <c r="KZM102" s="731"/>
      <c r="KZN102" s="731"/>
      <c r="KZO102" s="731"/>
      <c r="KZP102" s="731"/>
      <c r="KZQ102" s="731"/>
      <c r="KZR102" s="731"/>
      <c r="KZS102" s="731"/>
      <c r="KZT102" s="731"/>
      <c r="KZU102" s="731"/>
      <c r="KZV102" s="731"/>
      <c r="KZW102" s="731"/>
      <c r="KZX102" s="731"/>
      <c r="KZY102" s="731"/>
      <c r="KZZ102" s="731"/>
      <c r="LAA102" s="731"/>
      <c r="LAB102" s="731"/>
      <c r="LAC102" s="731"/>
      <c r="LAD102" s="731"/>
      <c r="LAE102" s="731"/>
      <c r="LAF102" s="731"/>
      <c r="LAG102" s="731"/>
      <c r="LAH102" s="731"/>
      <c r="LAI102" s="731"/>
      <c r="LAJ102" s="731"/>
      <c r="LAK102" s="731"/>
      <c r="LAL102" s="731"/>
      <c r="LAM102" s="731"/>
      <c r="LAN102" s="731"/>
      <c r="LAO102" s="731"/>
      <c r="LAP102" s="731"/>
      <c r="LAQ102" s="731"/>
      <c r="LAR102" s="731"/>
      <c r="LAS102" s="731"/>
      <c r="LAT102" s="731"/>
      <c r="LAU102" s="731"/>
      <c r="LAV102" s="731"/>
      <c r="LAW102" s="731"/>
      <c r="LAX102" s="731"/>
      <c r="LAY102" s="731"/>
      <c r="LAZ102" s="731"/>
      <c r="LBA102" s="731"/>
      <c r="LBB102" s="731"/>
      <c r="LBC102" s="731"/>
      <c r="LBD102" s="731"/>
      <c r="LBE102" s="731"/>
      <c r="LBF102" s="731"/>
      <c r="LBG102" s="731"/>
      <c r="LBH102" s="731"/>
      <c r="LBI102" s="731"/>
      <c r="LBJ102" s="731"/>
      <c r="LBK102" s="731"/>
      <c r="LBL102" s="731"/>
      <c r="LBM102" s="731"/>
      <c r="LBN102" s="731"/>
      <c r="LBO102" s="731"/>
      <c r="LBP102" s="731"/>
      <c r="LBQ102" s="731"/>
      <c r="LBR102" s="731"/>
      <c r="LBS102" s="731"/>
      <c r="LBT102" s="731"/>
      <c r="LBU102" s="731"/>
      <c r="LBV102" s="731"/>
      <c r="LBW102" s="731"/>
      <c r="LBX102" s="731"/>
      <c r="LBY102" s="731"/>
      <c r="LBZ102" s="731"/>
      <c r="LCA102" s="731"/>
      <c r="LCB102" s="731"/>
      <c r="LCC102" s="731"/>
      <c r="LCD102" s="731"/>
      <c r="LCE102" s="731"/>
      <c r="LCF102" s="731"/>
      <c r="LCG102" s="731"/>
      <c r="LCH102" s="731"/>
      <c r="LCI102" s="731"/>
      <c r="LCJ102" s="731"/>
      <c r="LCK102" s="731"/>
      <c r="LCL102" s="731"/>
      <c r="LCM102" s="731"/>
      <c r="LCN102" s="731"/>
      <c r="LCO102" s="731"/>
      <c r="LCP102" s="731"/>
      <c r="LCQ102" s="731"/>
      <c r="LCR102" s="731"/>
      <c r="LCS102" s="731"/>
      <c r="LCT102" s="731"/>
      <c r="LCU102" s="731"/>
      <c r="LCV102" s="731"/>
      <c r="LCW102" s="731"/>
      <c r="LCX102" s="731"/>
      <c r="LCY102" s="731"/>
      <c r="LCZ102" s="731"/>
      <c r="LDA102" s="731"/>
      <c r="LDB102" s="731"/>
      <c r="LDC102" s="731"/>
      <c r="LDD102" s="731"/>
      <c r="LDE102" s="731"/>
      <c r="LDF102" s="731"/>
      <c r="LDG102" s="731"/>
      <c r="LDH102" s="731"/>
      <c r="LDI102" s="731"/>
      <c r="LDJ102" s="731"/>
      <c r="LDK102" s="731"/>
      <c r="LDL102" s="731"/>
      <c r="LDM102" s="731"/>
      <c r="LDN102" s="731"/>
      <c r="LDO102" s="731"/>
      <c r="LDP102" s="731"/>
      <c r="LDQ102" s="731"/>
      <c r="LDR102" s="731"/>
      <c r="LDS102" s="731"/>
      <c r="LDT102" s="731"/>
      <c r="LDU102" s="731"/>
      <c r="LDV102" s="731"/>
      <c r="LDW102" s="731"/>
      <c r="LDX102" s="731"/>
      <c r="LDY102" s="731"/>
      <c r="LDZ102" s="731"/>
      <c r="LEA102" s="731"/>
      <c r="LEB102" s="731"/>
      <c r="LEC102" s="731"/>
      <c r="LED102" s="731"/>
      <c r="LEE102" s="731"/>
      <c r="LEF102" s="731"/>
      <c r="LEG102" s="731"/>
      <c r="LEH102" s="731"/>
      <c r="LEI102" s="731"/>
      <c r="LEJ102" s="731"/>
      <c r="LEK102" s="731"/>
      <c r="LEL102" s="731"/>
      <c r="LEM102" s="731"/>
      <c r="LEN102" s="731"/>
      <c r="LEO102" s="731"/>
      <c r="LEP102" s="731"/>
      <c r="LEQ102" s="731"/>
      <c r="LER102" s="731"/>
      <c r="LES102" s="731"/>
      <c r="LET102" s="731"/>
      <c r="LEU102" s="731"/>
      <c r="LEV102" s="731"/>
      <c r="LEW102" s="731"/>
      <c r="LEX102" s="731"/>
      <c r="LEY102" s="731"/>
      <c r="LEZ102" s="731"/>
      <c r="LFA102" s="731"/>
      <c r="LFB102" s="731"/>
      <c r="LFC102" s="731"/>
      <c r="LFD102" s="731"/>
      <c r="LFE102" s="731"/>
      <c r="LFF102" s="731"/>
      <c r="LFG102" s="731"/>
      <c r="LFH102" s="731"/>
      <c r="LFI102" s="731"/>
      <c r="LFJ102" s="731"/>
      <c r="LFK102" s="731"/>
      <c r="LFL102" s="731"/>
      <c r="LFM102" s="731"/>
      <c r="LFN102" s="731"/>
      <c r="LFO102" s="731"/>
      <c r="LFP102" s="731"/>
      <c r="LFQ102" s="731"/>
      <c r="LFR102" s="731"/>
      <c r="LFS102" s="731"/>
      <c r="LFT102" s="731"/>
      <c r="LFU102" s="731"/>
      <c r="LFV102" s="731"/>
      <c r="LFW102" s="731"/>
      <c r="LFX102" s="731"/>
      <c r="LFY102" s="731"/>
      <c r="LFZ102" s="731"/>
      <c r="LGA102" s="731"/>
      <c r="LGB102" s="731"/>
      <c r="LGC102" s="731"/>
      <c r="LGD102" s="731"/>
      <c r="LGE102" s="731"/>
      <c r="LGF102" s="731"/>
      <c r="LGG102" s="731"/>
      <c r="LGH102" s="731"/>
      <c r="LGI102" s="731"/>
      <c r="LGJ102" s="731"/>
      <c r="LGK102" s="731"/>
      <c r="LGL102" s="731"/>
      <c r="LGM102" s="731"/>
      <c r="LGN102" s="731"/>
      <c r="LGO102" s="731"/>
      <c r="LGP102" s="731"/>
      <c r="LGQ102" s="731"/>
      <c r="LGR102" s="731"/>
      <c r="LGS102" s="731"/>
      <c r="LGT102" s="731"/>
      <c r="LGU102" s="731"/>
      <c r="LGV102" s="731"/>
      <c r="LGW102" s="731"/>
      <c r="LGX102" s="731"/>
      <c r="LGY102" s="731"/>
      <c r="LGZ102" s="731"/>
      <c r="LHA102" s="731"/>
      <c r="LHB102" s="731"/>
      <c r="LHC102" s="731"/>
      <c r="LHD102" s="731"/>
      <c r="LHE102" s="731"/>
      <c r="LHF102" s="731"/>
      <c r="LHG102" s="731"/>
      <c r="LHH102" s="731"/>
      <c r="LHI102" s="731"/>
      <c r="LHJ102" s="731"/>
      <c r="LHK102" s="731"/>
      <c r="LHL102" s="731"/>
      <c r="LHM102" s="731"/>
      <c r="LHN102" s="731"/>
      <c r="LHO102" s="731"/>
      <c r="LHP102" s="731"/>
      <c r="LHQ102" s="731"/>
      <c r="LHR102" s="731"/>
      <c r="LHS102" s="731"/>
      <c r="LHT102" s="731"/>
      <c r="LHU102" s="731"/>
      <c r="LHV102" s="731"/>
      <c r="LHW102" s="731"/>
      <c r="LHX102" s="731"/>
      <c r="LHY102" s="731"/>
      <c r="LHZ102" s="731"/>
      <c r="LIA102" s="731"/>
      <c r="LIB102" s="731"/>
      <c r="LIC102" s="731"/>
      <c r="LID102" s="731"/>
      <c r="LIE102" s="731"/>
      <c r="LIF102" s="731"/>
      <c r="LIG102" s="731"/>
      <c r="LIH102" s="731"/>
      <c r="LII102" s="731"/>
      <c r="LIJ102" s="731"/>
      <c r="LIK102" s="731"/>
      <c r="LIL102" s="731"/>
      <c r="LIM102" s="731"/>
      <c r="LIN102" s="731"/>
      <c r="LIO102" s="731"/>
      <c r="LIP102" s="731"/>
      <c r="LIQ102" s="731"/>
      <c r="LIR102" s="731"/>
      <c r="LIS102" s="731"/>
      <c r="LIT102" s="731"/>
      <c r="LIU102" s="731"/>
      <c r="LIV102" s="731"/>
      <c r="LIW102" s="731"/>
      <c r="LIX102" s="731"/>
      <c r="LIY102" s="731"/>
      <c r="LIZ102" s="731"/>
      <c r="LJA102" s="731"/>
      <c r="LJB102" s="731"/>
      <c r="LJC102" s="731"/>
      <c r="LJD102" s="731"/>
      <c r="LJE102" s="731"/>
      <c r="LJF102" s="731"/>
      <c r="LJG102" s="731"/>
      <c r="LJH102" s="731"/>
      <c r="LJI102" s="731"/>
      <c r="LJJ102" s="731"/>
      <c r="LJK102" s="731"/>
      <c r="LJL102" s="731"/>
      <c r="LJM102" s="731"/>
      <c r="LJN102" s="731"/>
      <c r="LJO102" s="731"/>
      <c r="LJP102" s="731"/>
      <c r="LJQ102" s="731"/>
      <c r="LJR102" s="731"/>
      <c r="LJS102" s="731"/>
      <c r="LJT102" s="731"/>
      <c r="LJU102" s="731"/>
      <c r="LJV102" s="731"/>
      <c r="LJW102" s="731"/>
      <c r="LJX102" s="731"/>
      <c r="LJY102" s="731"/>
      <c r="LJZ102" s="731"/>
      <c r="LKA102" s="731"/>
      <c r="LKB102" s="731"/>
      <c r="LKC102" s="731"/>
      <c r="LKD102" s="731"/>
      <c r="LKE102" s="731"/>
      <c r="LKF102" s="731"/>
      <c r="LKG102" s="731"/>
      <c r="LKH102" s="731"/>
      <c r="LKI102" s="731"/>
      <c r="LKJ102" s="731"/>
      <c r="LKK102" s="731"/>
      <c r="LKL102" s="731"/>
      <c r="LKM102" s="731"/>
      <c r="LKN102" s="731"/>
      <c r="LKO102" s="731"/>
      <c r="LKP102" s="731"/>
      <c r="LKQ102" s="731"/>
      <c r="LKR102" s="731"/>
      <c r="LKS102" s="731"/>
      <c r="LKT102" s="731"/>
      <c r="LKU102" s="731"/>
      <c r="LKV102" s="731"/>
      <c r="LKW102" s="731"/>
      <c r="LKX102" s="731"/>
      <c r="LKY102" s="731"/>
      <c r="LKZ102" s="731"/>
      <c r="LLA102" s="731"/>
      <c r="LLB102" s="731"/>
      <c r="LLC102" s="731"/>
      <c r="LLD102" s="731"/>
      <c r="LLE102" s="731"/>
      <c r="LLF102" s="731"/>
      <c r="LLG102" s="731"/>
      <c r="LLH102" s="731"/>
      <c r="LLI102" s="731"/>
      <c r="LLJ102" s="731"/>
      <c r="LLK102" s="731"/>
      <c r="LLL102" s="731"/>
      <c r="LLM102" s="731"/>
      <c r="LLN102" s="731"/>
      <c r="LLO102" s="731"/>
      <c r="LLP102" s="731"/>
      <c r="LLQ102" s="731"/>
      <c r="LLR102" s="731"/>
      <c r="LLS102" s="731"/>
      <c r="LLT102" s="731"/>
      <c r="LLU102" s="731"/>
      <c r="LLV102" s="731"/>
      <c r="LLW102" s="731"/>
      <c r="LLX102" s="731"/>
      <c r="LLY102" s="731"/>
      <c r="LLZ102" s="731"/>
      <c r="LMA102" s="731"/>
      <c r="LMB102" s="731"/>
      <c r="LMC102" s="731"/>
      <c r="LMD102" s="731"/>
      <c r="LME102" s="731"/>
      <c r="LMF102" s="731"/>
      <c r="LMG102" s="731"/>
      <c r="LMH102" s="731"/>
      <c r="LMI102" s="731"/>
      <c r="LMJ102" s="731"/>
      <c r="LMK102" s="731"/>
      <c r="LML102" s="731"/>
      <c r="LMM102" s="731"/>
      <c r="LMN102" s="731"/>
      <c r="LMO102" s="731"/>
      <c r="LMP102" s="731"/>
      <c r="LMQ102" s="731"/>
      <c r="LMR102" s="731"/>
      <c r="LMS102" s="731"/>
      <c r="LMT102" s="731"/>
      <c r="LMU102" s="731"/>
      <c r="LMV102" s="731"/>
      <c r="LMW102" s="731"/>
      <c r="LMX102" s="731"/>
      <c r="LMY102" s="731"/>
      <c r="LMZ102" s="731"/>
      <c r="LNA102" s="731"/>
      <c r="LNB102" s="731"/>
      <c r="LNC102" s="731"/>
      <c r="LND102" s="731"/>
      <c r="LNE102" s="731"/>
      <c r="LNF102" s="731"/>
      <c r="LNG102" s="731"/>
      <c r="LNH102" s="731"/>
      <c r="LNI102" s="731"/>
      <c r="LNJ102" s="731"/>
      <c r="LNK102" s="731"/>
      <c r="LNL102" s="731"/>
      <c r="LNM102" s="731"/>
      <c r="LNN102" s="731"/>
      <c r="LNO102" s="731"/>
      <c r="LNP102" s="731"/>
      <c r="LNQ102" s="731"/>
      <c r="LNR102" s="731"/>
      <c r="LNS102" s="731"/>
      <c r="LNT102" s="731"/>
      <c r="LNU102" s="731"/>
      <c r="LNV102" s="731"/>
      <c r="LNW102" s="731"/>
      <c r="LNX102" s="731"/>
      <c r="LNY102" s="731"/>
      <c r="LNZ102" s="731"/>
      <c r="LOA102" s="731"/>
      <c r="LOB102" s="731"/>
      <c r="LOC102" s="731"/>
      <c r="LOD102" s="731"/>
      <c r="LOE102" s="731"/>
      <c r="LOF102" s="731"/>
      <c r="LOG102" s="731"/>
      <c r="LOH102" s="731"/>
      <c r="LOI102" s="731"/>
      <c r="LOJ102" s="731"/>
      <c r="LOK102" s="731"/>
      <c r="LOL102" s="731"/>
      <c r="LOM102" s="731"/>
      <c r="LON102" s="731"/>
      <c r="LOO102" s="731"/>
      <c r="LOP102" s="731"/>
      <c r="LOQ102" s="731"/>
      <c r="LOR102" s="731"/>
      <c r="LOS102" s="731"/>
      <c r="LOT102" s="731"/>
      <c r="LOU102" s="731"/>
      <c r="LOV102" s="731"/>
      <c r="LOW102" s="731"/>
      <c r="LOX102" s="731"/>
      <c r="LOY102" s="731"/>
      <c r="LOZ102" s="731"/>
      <c r="LPA102" s="731"/>
      <c r="LPB102" s="731"/>
      <c r="LPC102" s="731"/>
      <c r="LPD102" s="731"/>
      <c r="LPE102" s="731"/>
      <c r="LPF102" s="731"/>
      <c r="LPG102" s="731"/>
      <c r="LPH102" s="731"/>
      <c r="LPI102" s="731"/>
      <c r="LPJ102" s="731"/>
      <c r="LPK102" s="731"/>
      <c r="LPL102" s="731"/>
      <c r="LPM102" s="731"/>
      <c r="LPN102" s="731"/>
      <c r="LPO102" s="731"/>
      <c r="LPP102" s="731"/>
      <c r="LPQ102" s="731"/>
      <c r="LPR102" s="731"/>
      <c r="LPS102" s="731"/>
      <c r="LPT102" s="731"/>
      <c r="LPU102" s="731"/>
      <c r="LPV102" s="731"/>
      <c r="LPW102" s="731"/>
      <c r="LPX102" s="731"/>
      <c r="LPY102" s="731"/>
      <c r="LPZ102" s="731"/>
      <c r="LQA102" s="731"/>
      <c r="LQB102" s="731"/>
      <c r="LQC102" s="731"/>
      <c r="LQD102" s="731"/>
      <c r="LQE102" s="731"/>
      <c r="LQF102" s="731"/>
      <c r="LQG102" s="731"/>
      <c r="LQH102" s="731"/>
      <c r="LQI102" s="731"/>
      <c r="LQJ102" s="731"/>
      <c r="LQK102" s="731"/>
      <c r="LQL102" s="731"/>
      <c r="LQM102" s="731"/>
      <c r="LQN102" s="731"/>
      <c r="LQO102" s="731"/>
      <c r="LQP102" s="731"/>
      <c r="LQQ102" s="731"/>
      <c r="LQR102" s="731"/>
      <c r="LQS102" s="731"/>
      <c r="LQT102" s="731"/>
      <c r="LQU102" s="731"/>
      <c r="LQV102" s="731"/>
      <c r="LQW102" s="731"/>
      <c r="LQX102" s="731"/>
      <c r="LQY102" s="731"/>
      <c r="LQZ102" s="731"/>
      <c r="LRA102" s="731"/>
      <c r="LRB102" s="731"/>
      <c r="LRC102" s="731"/>
      <c r="LRD102" s="731"/>
      <c r="LRE102" s="731"/>
      <c r="LRF102" s="731"/>
      <c r="LRG102" s="731"/>
      <c r="LRH102" s="731"/>
      <c r="LRI102" s="731"/>
      <c r="LRJ102" s="731"/>
      <c r="LRK102" s="731"/>
      <c r="LRL102" s="731"/>
      <c r="LRM102" s="731"/>
      <c r="LRN102" s="731"/>
      <c r="LRO102" s="731"/>
      <c r="LRP102" s="731"/>
      <c r="LRQ102" s="731"/>
      <c r="LRR102" s="731"/>
      <c r="LRS102" s="731"/>
      <c r="LRT102" s="731"/>
      <c r="LRU102" s="731"/>
      <c r="LRV102" s="731"/>
      <c r="LRW102" s="731"/>
      <c r="LRX102" s="731"/>
      <c r="LRY102" s="731"/>
      <c r="LRZ102" s="731"/>
      <c r="LSA102" s="731"/>
      <c r="LSB102" s="731"/>
      <c r="LSC102" s="731"/>
      <c r="LSD102" s="731"/>
      <c r="LSE102" s="731"/>
      <c r="LSF102" s="731"/>
      <c r="LSG102" s="731"/>
      <c r="LSH102" s="731"/>
      <c r="LSI102" s="731"/>
      <c r="LSJ102" s="731"/>
      <c r="LSK102" s="731"/>
      <c r="LSL102" s="731"/>
      <c r="LSM102" s="731"/>
      <c r="LSN102" s="731"/>
      <c r="LSO102" s="731"/>
      <c r="LSP102" s="731"/>
      <c r="LSQ102" s="731"/>
      <c r="LSR102" s="731"/>
      <c r="LSS102" s="731"/>
      <c r="LST102" s="731"/>
      <c r="LSU102" s="731"/>
      <c r="LSV102" s="731"/>
      <c r="LSW102" s="731"/>
      <c r="LSX102" s="731"/>
      <c r="LSY102" s="731"/>
      <c r="LSZ102" s="731"/>
      <c r="LTA102" s="731"/>
      <c r="LTB102" s="731"/>
      <c r="LTC102" s="731"/>
      <c r="LTD102" s="731"/>
      <c r="LTE102" s="731"/>
      <c r="LTF102" s="731"/>
      <c r="LTG102" s="731"/>
      <c r="LTH102" s="731"/>
      <c r="LTI102" s="731"/>
      <c r="LTJ102" s="731"/>
      <c r="LTK102" s="731"/>
      <c r="LTL102" s="731"/>
      <c r="LTM102" s="731"/>
      <c r="LTN102" s="731"/>
      <c r="LTO102" s="731"/>
      <c r="LTP102" s="731"/>
      <c r="LTQ102" s="731"/>
      <c r="LTR102" s="731"/>
      <c r="LTS102" s="731"/>
      <c r="LTT102" s="731"/>
      <c r="LTU102" s="731"/>
      <c r="LTV102" s="731"/>
      <c r="LTW102" s="731"/>
      <c r="LTX102" s="731"/>
      <c r="LTY102" s="731"/>
      <c r="LTZ102" s="731"/>
      <c r="LUA102" s="731"/>
      <c r="LUB102" s="731"/>
      <c r="LUC102" s="731"/>
      <c r="LUD102" s="731"/>
      <c r="LUE102" s="731"/>
      <c r="LUF102" s="731"/>
      <c r="LUG102" s="731"/>
      <c r="LUH102" s="731"/>
      <c r="LUI102" s="731"/>
      <c r="LUJ102" s="731"/>
      <c r="LUK102" s="731"/>
      <c r="LUL102" s="731"/>
      <c r="LUM102" s="731"/>
      <c r="LUN102" s="731"/>
      <c r="LUO102" s="731"/>
      <c r="LUP102" s="731"/>
      <c r="LUQ102" s="731"/>
      <c r="LUR102" s="731"/>
      <c r="LUS102" s="731"/>
      <c r="LUT102" s="731"/>
      <c r="LUU102" s="731"/>
      <c r="LUV102" s="731"/>
      <c r="LUW102" s="731"/>
      <c r="LUX102" s="731"/>
      <c r="LUY102" s="731"/>
      <c r="LUZ102" s="731"/>
      <c r="LVA102" s="731"/>
      <c r="LVB102" s="731"/>
      <c r="LVC102" s="731"/>
      <c r="LVD102" s="731"/>
      <c r="LVE102" s="731"/>
      <c r="LVF102" s="731"/>
      <c r="LVG102" s="731"/>
      <c r="LVH102" s="731"/>
      <c r="LVI102" s="731"/>
      <c r="LVJ102" s="731"/>
      <c r="LVK102" s="731"/>
      <c r="LVL102" s="731"/>
      <c r="LVM102" s="731"/>
      <c r="LVN102" s="731"/>
      <c r="LVO102" s="731"/>
      <c r="LVP102" s="731"/>
      <c r="LVQ102" s="731"/>
      <c r="LVR102" s="731"/>
      <c r="LVS102" s="731"/>
      <c r="LVT102" s="731"/>
      <c r="LVU102" s="731"/>
      <c r="LVV102" s="731"/>
      <c r="LVW102" s="731"/>
      <c r="LVX102" s="731"/>
      <c r="LVY102" s="731"/>
      <c r="LVZ102" s="731"/>
      <c r="LWA102" s="731"/>
      <c r="LWB102" s="731"/>
      <c r="LWC102" s="731"/>
      <c r="LWD102" s="731"/>
      <c r="LWE102" s="731"/>
      <c r="LWF102" s="731"/>
      <c r="LWG102" s="731"/>
      <c r="LWH102" s="731"/>
      <c r="LWI102" s="731"/>
      <c r="LWJ102" s="731"/>
      <c r="LWK102" s="731"/>
      <c r="LWL102" s="731"/>
      <c r="LWM102" s="731"/>
      <c r="LWN102" s="731"/>
      <c r="LWO102" s="731"/>
      <c r="LWP102" s="731"/>
      <c r="LWQ102" s="731"/>
      <c r="LWR102" s="731"/>
      <c r="LWS102" s="731"/>
      <c r="LWT102" s="731"/>
      <c r="LWU102" s="731"/>
      <c r="LWV102" s="731"/>
      <c r="LWW102" s="731"/>
      <c r="LWX102" s="731"/>
      <c r="LWY102" s="731"/>
      <c r="LWZ102" s="731"/>
      <c r="LXA102" s="731"/>
      <c r="LXB102" s="731"/>
      <c r="LXC102" s="731"/>
      <c r="LXD102" s="731"/>
      <c r="LXE102" s="731"/>
      <c r="LXF102" s="731"/>
      <c r="LXG102" s="731"/>
      <c r="LXH102" s="731"/>
      <c r="LXI102" s="731"/>
      <c r="LXJ102" s="731"/>
      <c r="LXK102" s="731"/>
      <c r="LXL102" s="731"/>
      <c r="LXM102" s="731"/>
      <c r="LXN102" s="731"/>
      <c r="LXO102" s="731"/>
      <c r="LXP102" s="731"/>
      <c r="LXQ102" s="731"/>
      <c r="LXR102" s="731"/>
      <c r="LXS102" s="731"/>
      <c r="LXT102" s="731"/>
      <c r="LXU102" s="731"/>
      <c r="LXV102" s="731"/>
      <c r="LXW102" s="731"/>
      <c r="LXX102" s="731"/>
      <c r="LXY102" s="731"/>
      <c r="LXZ102" s="731"/>
      <c r="LYA102" s="731"/>
      <c r="LYB102" s="731"/>
      <c r="LYC102" s="731"/>
      <c r="LYD102" s="731"/>
      <c r="LYE102" s="731"/>
      <c r="LYF102" s="731"/>
      <c r="LYG102" s="731"/>
      <c r="LYH102" s="731"/>
      <c r="LYI102" s="731"/>
      <c r="LYJ102" s="731"/>
      <c r="LYK102" s="731"/>
      <c r="LYL102" s="731"/>
      <c r="LYM102" s="731"/>
      <c r="LYN102" s="731"/>
      <c r="LYO102" s="731"/>
      <c r="LYP102" s="731"/>
      <c r="LYQ102" s="731"/>
      <c r="LYR102" s="731"/>
      <c r="LYS102" s="731"/>
      <c r="LYT102" s="731"/>
      <c r="LYU102" s="731"/>
      <c r="LYV102" s="731"/>
      <c r="LYW102" s="731"/>
      <c r="LYX102" s="731"/>
      <c r="LYY102" s="731"/>
      <c r="LYZ102" s="731"/>
      <c r="LZA102" s="731"/>
      <c r="LZB102" s="731"/>
      <c r="LZC102" s="731"/>
      <c r="LZD102" s="731"/>
      <c r="LZE102" s="731"/>
      <c r="LZF102" s="731"/>
      <c r="LZG102" s="731"/>
      <c r="LZH102" s="731"/>
      <c r="LZI102" s="731"/>
      <c r="LZJ102" s="731"/>
      <c r="LZK102" s="731"/>
      <c r="LZL102" s="731"/>
      <c r="LZM102" s="731"/>
      <c r="LZN102" s="731"/>
      <c r="LZO102" s="731"/>
      <c r="LZP102" s="731"/>
      <c r="LZQ102" s="731"/>
      <c r="LZR102" s="731"/>
      <c r="LZS102" s="731"/>
      <c r="LZT102" s="731"/>
      <c r="LZU102" s="731"/>
      <c r="LZV102" s="731"/>
      <c r="LZW102" s="731"/>
      <c r="LZX102" s="731"/>
      <c r="LZY102" s="731"/>
      <c r="LZZ102" s="731"/>
      <c r="MAA102" s="731"/>
      <c r="MAB102" s="731"/>
      <c r="MAC102" s="731"/>
      <c r="MAD102" s="731"/>
      <c r="MAE102" s="731"/>
      <c r="MAF102" s="731"/>
      <c r="MAG102" s="731"/>
      <c r="MAH102" s="731"/>
      <c r="MAI102" s="731"/>
      <c r="MAJ102" s="731"/>
      <c r="MAK102" s="731"/>
      <c r="MAL102" s="731"/>
      <c r="MAM102" s="731"/>
      <c r="MAN102" s="731"/>
      <c r="MAO102" s="731"/>
      <c r="MAP102" s="731"/>
      <c r="MAQ102" s="731"/>
      <c r="MAR102" s="731"/>
      <c r="MAS102" s="731"/>
      <c r="MAT102" s="731"/>
      <c r="MAU102" s="731"/>
      <c r="MAV102" s="731"/>
      <c r="MAW102" s="731"/>
      <c r="MAX102" s="731"/>
      <c r="MAY102" s="731"/>
      <c r="MAZ102" s="731"/>
      <c r="MBA102" s="731"/>
      <c r="MBB102" s="731"/>
      <c r="MBC102" s="731"/>
      <c r="MBD102" s="731"/>
      <c r="MBE102" s="731"/>
      <c r="MBF102" s="731"/>
      <c r="MBG102" s="731"/>
      <c r="MBH102" s="731"/>
      <c r="MBI102" s="731"/>
      <c r="MBJ102" s="731"/>
      <c r="MBK102" s="731"/>
      <c r="MBL102" s="731"/>
      <c r="MBM102" s="731"/>
      <c r="MBN102" s="731"/>
      <c r="MBO102" s="731"/>
      <c r="MBP102" s="731"/>
      <c r="MBQ102" s="731"/>
      <c r="MBR102" s="731"/>
      <c r="MBS102" s="731"/>
      <c r="MBT102" s="731"/>
      <c r="MBU102" s="731"/>
      <c r="MBV102" s="731"/>
      <c r="MBW102" s="731"/>
      <c r="MBX102" s="731"/>
      <c r="MBY102" s="731"/>
      <c r="MBZ102" s="731"/>
      <c r="MCA102" s="731"/>
      <c r="MCB102" s="731"/>
      <c r="MCC102" s="731"/>
      <c r="MCD102" s="731"/>
      <c r="MCE102" s="731"/>
      <c r="MCF102" s="731"/>
      <c r="MCG102" s="731"/>
      <c r="MCH102" s="731"/>
      <c r="MCI102" s="731"/>
      <c r="MCJ102" s="731"/>
      <c r="MCK102" s="731"/>
      <c r="MCL102" s="731"/>
      <c r="MCM102" s="731"/>
      <c r="MCN102" s="731"/>
      <c r="MCO102" s="731"/>
      <c r="MCP102" s="731"/>
      <c r="MCQ102" s="731"/>
      <c r="MCR102" s="731"/>
      <c r="MCS102" s="731"/>
      <c r="MCT102" s="731"/>
      <c r="MCU102" s="731"/>
      <c r="MCV102" s="731"/>
      <c r="MCW102" s="731"/>
      <c r="MCX102" s="731"/>
      <c r="MCY102" s="731"/>
      <c r="MCZ102" s="731"/>
      <c r="MDA102" s="731"/>
      <c r="MDB102" s="731"/>
      <c r="MDC102" s="731"/>
      <c r="MDD102" s="731"/>
      <c r="MDE102" s="731"/>
      <c r="MDF102" s="731"/>
      <c r="MDG102" s="731"/>
      <c r="MDH102" s="731"/>
      <c r="MDI102" s="731"/>
      <c r="MDJ102" s="731"/>
      <c r="MDK102" s="731"/>
      <c r="MDL102" s="731"/>
      <c r="MDM102" s="731"/>
      <c r="MDN102" s="731"/>
      <c r="MDO102" s="731"/>
      <c r="MDP102" s="731"/>
      <c r="MDQ102" s="731"/>
      <c r="MDR102" s="731"/>
      <c r="MDS102" s="731"/>
      <c r="MDT102" s="731"/>
      <c r="MDU102" s="731"/>
      <c r="MDV102" s="731"/>
      <c r="MDW102" s="731"/>
      <c r="MDX102" s="731"/>
      <c r="MDY102" s="731"/>
      <c r="MDZ102" s="731"/>
      <c r="MEA102" s="731"/>
      <c r="MEB102" s="731"/>
      <c r="MEC102" s="731"/>
      <c r="MED102" s="731"/>
      <c r="MEE102" s="731"/>
      <c r="MEF102" s="731"/>
      <c r="MEG102" s="731"/>
      <c r="MEH102" s="731"/>
      <c r="MEI102" s="731"/>
      <c r="MEJ102" s="731"/>
      <c r="MEK102" s="731"/>
      <c r="MEL102" s="731"/>
      <c r="MEM102" s="731"/>
      <c r="MEN102" s="731"/>
      <c r="MEO102" s="731"/>
      <c r="MEP102" s="731"/>
      <c r="MEQ102" s="731"/>
      <c r="MER102" s="731"/>
      <c r="MES102" s="731"/>
      <c r="MET102" s="731"/>
      <c r="MEU102" s="731"/>
      <c r="MEV102" s="731"/>
      <c r="MEW102" s="731"/>
      <c r="MEX102" s="731"/>
      <c r="MEY102" s="731"/>
      <c r="MEZ102" s="731"/>
      <c r="MFA102" s="731"/>
      <c r="MFB102" s="731"/>
      <c r="MFC102" s="731"/>
      <c r="MFD102" s="731"/>
      <c r="MFE102" s="731"/>
      <c r="MFF102" s="731"/>
      <c r="MFG102" s="731"/>
      <c r="MFH102" s="731"/>
      <c r="MFI102" s="731"/>
      <c r="MFJ102" s="731"/>
      <c r="MFK102" s="731"/>
      <c r="MFL102" s="731"/>
      <c r="MFM102" s="731"/>
      <c r="MFN102" s="731"/>
      <c r="MFO102" s="731"/>
      <c r="MFP102" s="731"/>
      <c r="MFQ102" s="731"/>
      <c r="MFR102" s="731"/>
      <c r="MFS102" s="731"/>
      <c r="MFT102" s="731"/>
      <c r="MFU102" s="731"/>
      <c r="MFV102" s="731"/>
      <c r="MFW102" s="731"/>
      <c r="MFX102" s="731"/>
      <c r="MFY102" s="731"/>
      <c r="MFZ102" s="731"/>
      <c r="MGA102" s="731"/>
      <c r="MGB102" s="731"/>
      <c r="MGC102" s="731"/>
      <c r="MGD102" s="731"/>
      <c r="MGE102" s="731"/>
      <c r="MGF102" s="731"/>
      <c r="MGG102" s="731"/>
      <c r="MGH102" s="731"/>
      <c r="MGI102" s="731"/>
      <c r="MGJ102" s="731"/>
      <c r="MGK102" s="731"/>
      <c r="MGL102" s="731"/>
      <c r="MGM102" s="731"/>
      <c r="MGN102" s="731"/>
      <c r="MGO102" s="731"/>
      <c r="MGP102" s="731"/>
      <c r="MGQ102" s="731"/>
      <c r="MGR102" s="731"/>
      <c r="MGS102" s="731"/>
      <c r="MGT102" s="731"/>
      <c r="MGU102" s="731"/>
      <c r="MGV102" s="731"/>
      <c r="MGW102" s="731"/>
      <c r="MGX102" s="731"/>
      <c r="MGY102" s="731"/>
      <c r="MGZ102" s="731"/>
      <c r="MHA102" s="731"/>
      <c r="MHB102" s="731"/>
      <c r="MHC102" s="731"/>
      <c r="MHD102" s="731"/>
      <c r="MHE102" s="731"/>
      <c r="MHF102" s="731"/>
      <c r="MHG102" s="731"/>
      <c r="MHH102" s="731"/>
      <c r="MHI102" s="731"/>
      <c r="MHJ102" s="731"/>
      <c r="MHK102" s="731"/>
      <c r="MHL102" s="731"/>
      <c r="MHM102" s="731"/>
      <c r="MHN102" s="731"/>
      <c r="MHO102" s="731"/>
      <c r="MHP102" s="731"/>
      <c r="MHQ102" s="731"/>
      <c r="MHR102" s="731"/>
      <c r="MHS102" s="731"/>
      <c r="MHT102" s="731"/>
      <c r="MHU102" s="731"/>
      <c r="MHV102" s="731"/>
      <c r="MHW102" s="731"/>
      <c r="MHX102" s="731"/>
      <c r="MHY102" s="731"/>
      <c r="MHZ102" s="731"/>
      <c r="MIA102" s="731"/>
      <c r="MIB102" s="731"/>
      <c r="MIC102" s="731"/>
      <c r="MID102" s="731"/>
      <c r="MIE102" s="731"/>
      <c r="MIF102" s="731"/>
      <c r="MIG102" s="731"/>
      <c r="MIH102" s="731"/>
      <c r="MII102" s="731"/>
      <c r="MIJ102" s="731"/>
      <c r="MIK102" s="731"/>
      <c r="MIL102" s="731"/>
      <c r="MIM102" s="731"/>
      <c r="MIN102" s="731"/>
      <c r="MIO102" s="731"/>
      <c r="MIP102" s="731"/>
      <c r="MIQ102" s="731"/>
      <c r="MIR102" s="731"/>
      <c r="MIS102" s="731"/>
      <c r="MIT102" s="731"/>
      <c r="MIU102" s="731"/>
      <c r="MIV102" s="731"/>
      <c r="MIW102" s="731"/>
      <c r="MIX102" s="731"/>
      <c r="MIY102" s="731"/>
      <c r="MIZ102" s="731"/>
      <c r="MJA102" s="731"/>
      <c r="MJB102" s="731"/>
      <c r="MJC102" s="731"/>
      <c r="MJD102" s="731"/>
      <c r="MJE102" s="731"/>
      <c r="MJF102" s="731"/>
      <c r="MJG102" s="731"/>
      <c r="MJH102" s="731"/>
      <c r="MJI102" s="731"/>
      <c r="MJJ102" s="731"/>
      <c r="MJK102" s="731"/>
      <c r="MJL102" s="731"/>
      <c r="MJM102" s="731"/>
      <c r="MJN102" s="731"/>
      <c r="MJO102" s="731"/>
      <c r="MJP102" s="731"/>
      <c r="MJQ102" s="731"/>
      <c r="MJR102" s="731"/>
      <c r="MJS102" s="731"/>
      <c r="MJT102" s="731"/>
      <c r="MJU102" s="731"/>
      <c r="MJV102" s="731"/>
      <c r="MJW102" s="731"/>
      <c r="MJX102" s="731"/>
      <c r="MJY102" s="731"/>
      <c r="MJZ102" s="731"/>
      <c r="MKA102" s="731"/>
      <c r="MKB102" s="731"/>
      <c r="MKC102" s="731"/>
      <c r="MKD102" s="731"/>
      <c r="MKE102" s="731"/>
      <c r="MKF102" s="731"/>
      <c r="MKG102" s="731"/>
      <c r="MKH102" s="731"/>
      <c r="MKI102" s="731"/>
      <c r="MKJ102" s="731"/>
      <c r="MKK102" s="731"/>
      <c r="MKL102" s="731"/>
      <c r="MKM102" s="731"/>
      <c r="MKN102" s="731"/>
      <c r="MKO102" s="731"/>
      <c r="MKP102" s="731"/>
      <c r="MKQ102" s="731"/>
      <c r="MKR102" s="731"/>
      <c r="MKS102" s="731"/>
      <c r="MKT102" s="731"/>
      <c r="MKU102" s="731"/>
      <c r="MKV102" s="731"/>
      <c r="MKW102" s="731"/>
      <c r="MKX102" s="731"/>
      <c r="MKY102" s="731"/>
      <c r="MKZ102" s="731"/>
      <c r="MLA102" s="731"/>
      <c r="MLB102" s="731"/>
      <c r="MLC102" s="731"/>
      <c r="MLD102" s="731"/>
      <c r="MLE102" s="731"/>
      <c r="MLF102" s="731"/>
      <c r="MLG102" s="731"/>
      <c r="MLH102" s="731"/>
      <c r="MLI102" s="731"/>
      <c r="MLJ102" s="731"/>
      <c r="MLK102" s="731"/>
      <c r="MLL102" s="731"/>
      <c r="MLM102" s="731"/>
      <c r="MLN102" s="731"/>
      <c r="MLO102" s="731"/>
      <c r="MLP102" s="731"/>
      <c r="MLQ102" s="731"/>
      <c r="MLR102" s="731"/>
      <c r="MLS102" s="731"/>
      <c r="MLT102" s="731"/>
      <c r="MLU102" s="731"/>
      <c r="MLV102" s="731"/>
      <c r="MLW102" s="731"/>
      <c r="MLX102" s="731"/>
      <c r="MLY102" s="731"/>
      <c r="MLZ102" s="731"/>
      <c r="MMA102" s="731"/>
      <c r="MMB102" s="731"/>
      <c r="MMC102" s="731"/>
      <c r="MMD102" s="731"/>
      <c r="MME102" s="731"/>
      <c r="MMF102" s="731"/>
      <c r="MMG102" s="731"/>
      <c r="MMH102" s="731"/>
      <c r="MMI102" s="731"/>
      <c r="MMJ102" s="731"/>
      <c r="MMK102" s="731"/>
      <c r="MML102" s="731"/>
      <c r="MMM102" s="731"/>
      <c r="MMN102" s="731"/>
      <c r="MMO102" s="731"/>
      <c r="MMP102" s="731"/>
      <c r="MMQ102" s="731"/>
      <c r="MMR102" s="731"/>
      <c r="MMS102" s="731"/>
      <c r="MMT102" s="731"/>
      <c r="MMU102" s="731"/>
      <c r="MMV102" s="731"/>
      <c r="MMW102" s="731"/>
      <c r="MMX102" s="731"/>
      <c r="MMY102" s="731"/>
      <c r="MMZ102" s="731"/>
      <c r="MNA102" s="731"/>
      <c r="MNB102" s="731"/>
      <c r="MNC102" s="731"/>
      <c r="MND102" s="731"/>
      <c r="MNE102" s="731"/>
      <c r="MNF102" s="731"/>
      <c r="MNG102" s="731"/>
      <c r="MNH102" s="731"/>
      <c r="MNI102" s="731"/>
      <c r="MNJ102" s="731"/>
      <c r="MNK102" s="731"/>
      <c r="MNL102" s="731"/>
      <c r="MNM102" s="731"/>
      <c r="MNN102" s="731"/>
      <c r="MNO102" s="731"/>
      <c r="MNP102" s="731"/>
      <c r="MNQ102" s="731"/>
      <c r="MNR102" s="731"/>
      <c r="MNS102" s="731"/>
      <c r="MNT102" s="731"/>
      <c r="MNU102" s="731"/>
      <c r="MNV102" s="731"/>
      <c r="MNW102" s="731"/>
      <c r="MNX102" s="731"/>
      <c r="MNY102" s="731"/>
      <c r="MNZ102" s="731"/>
      <c r="MOA102" s="731"/>
      <c r="MOB102" s="731"/>
      <c r="MOC102" s="731"/>
      <c r="MOD102" s="731"/>
      <c r="MOE102" s="731"/>
      <c r="MOF102" s="731"/>
      <c r="MOG102" s="731"/>
      <c r="MOH102" s="731"/>
      <c r="MOI102" s="731"/>
      <c r="MOJ102" s="731"/>
      <c r="MOK102" s="731"/>
      <c r="MOL102" s="731"/>
      <c r="MOM102" s="731"/>
      <c r="MON102" s="731"/>
      <c r="MOO102" s="731"/>
      <c r="MOP102" s="731"/>
      <c r="MOQ102" s="731"/>
      <c r="MOR102" s="731"/>
      <c r="MOS102" s="731"/>
      <c r="MOT102" s="731"/>
      <c r="MOU102" s="731"/>
      <c r="MOV102" s="731"/>
      <c r="MOW102" s="731"/>
      <c r="MOX102" s="731"/>
      <c r="MOY102" s="731"/>
      <c r="MOZ102" s="731"/>
      <c r="MPA102" s="731"/>
      <c r="MPB102" s="731"/>
      <c r="MPC102" s="731"/>
      <c r="MPD102" s="731"/>
      <c r="MPE102" s="731"/>
      <c r="MPF102" s="731"/>
      <c r="MPG102" s="731"/>
      <c r="MPH102" s="731"/>
      <c r="MPI102" s="731"/>
      <c r="MPJ102" s="731"/>
      <c r="MPK102" s="731"/>
      <c r="MPL102" s="731"/>
      <c r="MPM102" s="731"/>
      <c r="MPN102" s="731"/>
      <c r="MPO102" s="731"/>
      <c r="MPP102" s="731"/>
      <c r="MPQ102" s="731"/>
      <c r="MPR102" s="731"/>
      <c r="MPS102" s="731"/>
      <c r="MPT102" s="731"/>
      <c r="MPU102" s="731"/>
      <c r="MPV102" s="731"/>
      <c r="MPW102" s="731"/>
      <c r="MPX102" s="731"/>
      <c r="MPY102" s="731"/>
      <c r="MPZ102" s="731"/>
      <c r="MQA102" s="731"/>
      <c r="MQB102" s="731"/>
      <c r="MQC102" s="731"/>
      <c r="MQD102" s="731"/>
      <c r="MQE102" s="731"/>
      <c r="MQF102" s="731"/>
      <c r="MQG102" s="731"/>
      <c r="MQH102" s="731"/>
      <c r="MQI102" s="731"/>
      <c r="MQJ102" s="731"/>
      <c r="MQK102" s="731"/>
      <c r="MQL102" s="731"/>
      <c r="MQM102" s="731"/>
      <c r="MQN102" s="731"/>
      <c r="MQO102" s="731"/>
      <c r="MQP102" s="731"/>
      <c r="MQQ102" s="731"/>
      <c r="MQR102" s="731"/>
      <c r="MQS102" s="731"/>
      <c r="MQT102" s="731"/>
      <c r="MQU102" s="731"/>
      <c r="MQV102" s="731"/>
      <c r="MQW102" s="731"/>
      <c r="MQX102" s="731"/>
      <c r="MQY102" s="731"/>
      <c r="MQZ102" s="731"/>
      <c r="MRA102" s="731"/>
      <c r="MRB102" s="731"/>
      <c r="MRC102" s="731"/>
      <c r="MRD102" s="731"/>
      <c r="MRE102" s="731"/>
      <c r="MRF102" s="731"/>
      <c r="MRG102" s="731"/>
      <c r="MRH102" s="731"/>
      <c r="MRI102" s="731"/>
      <c r="MRJ102" s="731"/>
      <c r="MRK102" s="731"/>
      <c r="MRL102" s="731"/>
      <c r="MRM102" s="731"/>
      <c r="MRN102" s="731"/>
      <c r="MRO102" s="731"/>
      <c r="MRP102" s="731"/>
      <c r="MRQ102" s="731"/>
      <c r="MRR102" s="731"/>
      <c r="MRS102" s="731"/>
      <c r="MRT102" s="731"/>
      <c r="MRU102" s="731"/>
      <c r="MRV102" s="731"/>
      <c r="MRW102" s="731"/>
      <c r="MRX102" s="731"/>
      <c r="MRY102" s="731"/>
      <c r="MRZ102" s="731"/>
      <c r="MSA102" s="731"/>
      <c r="MSB102" s="731"/>
      <c r="MSC102" s="731"/>
      <c r="MSD102" s="731"/>
      <c r="MSE102" s="731"/>
      <c r="MSF102" s="731"/>
      <c r="MSG102" s="731"/>
      <c r="MSH102" s="731"/>
      <c r="MSI102" s="731"/>
      <c r="MSJ102" s="731"/>
      <c r="MSK102" s="731"/>
      <c r="MSL102" s="731"/>
      <c r="MSM102" s="731"/>
      <c r="MSN102" s="731"/>
      <c r="MSO102" s="731"/>
      <c r="MSP102" s="731"/>
      <c r="MSQ102" s="731"/>
      <c r="MSR102" s="731"/>
      <c r="MSS102" s="731"/>
      <c r="MST102" s="731"/>
      <c r="MSU102" s="731"/>
      <c r="MSV102" s="731"/>
      <c r="MSW102" s="731"/>
      <c r="MSX102" s="731"/>
      <c r="MSY102" s="731"/>
      <c r="MSZ102" s="731"/>
      <c r="MTA102" s="731"/>
      <c r="MTB102" s="731"/>
      <c r="MTC102" s="731"/>
      <c r="MTD102" s="731"/>
      <c r="MTE102" s="731"/>
      <c r="MTF102" s="731"/>
      <c r="MTG102" s="731"/>
      <c r="MTH102" s="731"/>
      <c r="MTI102" s="731"/>
      <c r="MTJ102" s="731"/>
      <c r="MTK102" s="731"/>
      <c r="MTL102" s="731"/>
      <c r="MTM102" s="731"/>
      <c r="MTN102" s="731"/>
      <c r="MTO102" s="731"/>
      <c r="MTP102" s="731"/>
      <c r="MTQ102" s="731"/>
      <c r="MTR102" s="731"/>
      <c r="MTS102" s="731"/>
      <c r="MTT102" s="731"/>
      <c r="MTU102" s="731"/>
      <c r="MTV102" s="731"/>
      <c r="MTW102" s="731"/>
      <c r="MTX102" s="731"/>
      <c r="MTY102" s="731"/>
      <c r="MTZ102" s="731"/>
      <c r="MUA102" s="731"/>
      <c r="MUB102" s="731"/>
      <c r="MUC102" s="731"/>
      <c r="MUD102" s="731"/>
      <c r="MUE102" s="731"/>
      <c r="MUF102" s="731"/>
      <c r="MUG102" s="731"/>
      <c r="MUH102" s="731"/>
      <c r="MUI102" s="731"/>
      <c r="MUJ102" s="731"/>
      <c r="MUK102" s="731"/>
      <c r="MUL102" s="731"/>
      <c r="MUM102" s="731"/>
      <c r="MUN102" s="731"/>
      <c r="MUO102" s="731"/>
      <c r="MUP102" s="731"/>
      <c r="MUQ102" s="731"/>
      <c r="MUR102" s="731"/>
      <c r="MUS102" s="731"/>
      <c r="MUT102" s="731"/>
      <c r="MUU102" s="731"/>
      <c r="MUV102" s="731"/>
      <c r="MUW102" s="731"/>
      <c r="MUX102" s="731"/>
      <c r="MUY102" s="731"/>
      <c r="MUZ102" s="731"/>
      <c r="MVA102" s="731"/>
      <c r="MVB102" s="731"/>
      <c r="MVC102" s="731"/>
      <c r="MVD102" s="731"/>
      <c r="MVE102" s="731"/>
      <c r="MVF102" s="731"/>
      <c r="MVG102" s="731"/>
      <c r="MVH102" s="731"/>
      <c r="MVI102" s="731"/>
      <c r="MVJ102" s="731"/>
      <c r="MVK102" s="731"/>
      <c r="MVL102" s="731"/>
      <c r="MVM102" s="731"/>
      <c r="MVN102" s="731"/>
      <c r="MVO102" s="731"/>
      <c r="MVP102" s="731"/>
      <c r="MVQ102" s="731"/>
      <c r="MVR102" s="731"/>
      <c r="MVS102" s="731"/>
      <c r="MVT102" s="731"/>
      <c r="MVU102" s="731"/>
      <c r="MVV102" s="731"/>
      <c r="MVW102" s="731"/>
      <c r="MVX102" s="731"/>
      <c r="MVY102" s="731"/>
      <c r="MVZ102" s="731"/>
      <c r="MWA102" s="731"/>
      <c r="MWB102" s="731"/>
      <c r="MWC102" s="731"/>
      <c r="MWD102" s="731"/>
      <c r="MWE102" s="731"/>
      <c r="MWF102" s="731"/>
      <c r="MWG102" s="731"/>
      <c r="MWH102" s="731"/>
      <c r="MWI102" s="731"/>
      <c r="MWJ102" s="731"/>
      <c r="MWK102" s="731"/>
      <c r="MWL102" s="731"/>
      <c r="MWM102" s="731"/>
      <c r="MWN102" s="731"/>
      <c r="MWO102" s="731"/>
      <c r="MWP102" s="731"/>
      <c r="MWQ102" s="731"/>
      <c r="MWR102" s="731"/>
      <c r="MWS102" s="731"/>
      <c r="MWT102" s="731"/>
      <c r="MWU102" s="731"/>
      <c r="MWV102" s="731"/>
      <c r="MWW102" s="731"/>
      <c r="MWX102" s="731"/>
      <c r="MWY102" s="731"/>
      <c r="MWZ102" s="731"/>
      <c r="MXA102" s="731"/>
      <c r="MXB102" s="731"/>
      <c r="MXC102" s="731"/>
      <c r="MXD102" s="731"/>
      <c r="MXE102" s="731"/>
      <c r="MXF102" s="731"/>
      <c r="MXG102" s="731"/>
      <c r="MXH102" s="731"/>
      <c r="MXI102" s="731"/>
      <c r="MXJ102" s="731"/>
      <c r="MXK102" s="731"/>
      <c r="MXL102" s="731"/>
      <c r="MXM102" s="731"/>
      <c r="MXN102" s="731"/>
      <c r="MXO102" s="731"/>
      <c r="MXP102" s="731"/>
      <c r="MXQ102" s="731"/>
      <c r="MXR102" s="731"/>
      <c r="MXS102" s="731"/>
      <c r="MXT102" s="731"/>
      <c r="MXU102" s="731"/>
      <c r="MXV102" s="731"/>
      <c r="MXW102" s="731"/>
      <c r="MXX102" s="731"/>
      <c r="MXY102" s="731"/>
      <c r="MXZ102" s="731"/>
      <c r="MYA102" s="731"/>
      <c r="MYB102" s="731"/>
      <c r="MYC102" s="731"/>
      <c r="MYD102" s="731"/>
      <c r="MYE102" s="731"/>
      <c r="MYF102" s="731"/>
      <c r="MYG102" s="731"/>
      <c r="MYH102" s="731"/>
      <c r="MYI102" s="731"/>
      <c r="MYJ102" s="731"/>
      <c r="MYK102" s="731"/>
      <c r="MYL102" s="731"/>
      <c r="MYM102" s="731"/>
      <c r="MYN102" s="731"/>
      <c r="MYO102" s="731"/>
      <c r="MYP102" s="731"/>
      <c r="MYQ102" s="731"/>
      <c r="MYR102" s="731"/>
      <c r="MYS102" s="731"/>
      <c r="MYT102" s="731"/>
      <c r="MYU102" s="731"/>
      <c r="MYV102" s="731"/>
      <c r="MYW102" s="731"/>
      <c r="MYX102" s="731"/>
      <c r="MYY102" s="731"/>
      <c r="MYZ102" s="731"/>
      <c r="MZA102" s="731"/>
      <c r="MZB102" s="731"/>
      <c r="MZC102" s="731"/>
      <c r="MZD102" s="731"/>
      <c r="MZE102" s="731"/>
      <c r="MZF102" s="731"/>
      <c r="MZG102" s="731"/>
      <c r="MZH102" s="731"/>
      <c r="MZI102" s="731"/>
      <c r="MZJ102" s="731"/>
      <c r="MZK102" s="731"/>
      <c r="MZL102" s="731"/>
      <c r="MZM102" s="731"/>
      <c r="MZN102" s="731"/>
      <c r="MZO102" s="731"/>
      <c r="MZP102" s="731"/>
      <c r="MZQ102" s="731"/>
      <c r="MZR102" s="731"/>
      <c r="MZS102" s="731"/>
      <c r="MZT102" s="731"/>
      <c r="MZU102" s="731"/>
      <c r="MZV102" s="731"/>
      <c r="MZW102" s="731"/>
      <c r="MZX102" s="731"/>
      <c r="MZY102" s="731"/>
      <c r="MZZ102" s="731"/>
      <c r="NAA102" s="731"/>
      <c r="NAB102" s="731"/>
      <c r="NAC102" s="731"/>
      <c r="NAD102" s="731"/>
      <c r="NAE102" s="731"/>
      <c r="NAF102" s="731"/>
      <c r="NAG102" s="731"/>
      <c r="NAH102" s="731"/>
      <c r="NAI102" s="731"/>
      <c r="NAJ102" s="731"/>
      <c r="NAK102" s="731"/>
      <c r="NAL102" s="731"/>
      <c r="NAM102" s="731"/>
      <c r="NAN102" s="731"/>
      <c r="NAO102" s="731"/>
      <c r="NAP102" s="731"/>
      <c r="NAQ102" s="731"/>
      <c r="NAR102" s="731"/>
      <c r="NAS102" s="731"/>
      <c r="NAT102" s="731"/>
      <c r="NAU102" s="731"/>
      <c r="NAV102" s="731"/>
      <c r="NAW102" s="731"/>
      <c r="NAX102" s="731"/>
      <c r="NAY102" s="731"/>
      <c r="NAZ102" s="731"/>
      <c r="NBA102" s="731"/>
      <c r="NBB102" s="731"/>
      <c r="NBC102" s="731"/>
      <c r="NBD102" s="731"/>
      <c r="NBE102" s="731"/>
      <c r="NBF102" s="731"/>
      <c r="NBG102" s="731"/>
      <c r="NBH102" s="731"/>
      <c r="NBI102" s="731"/>
      <c r="NBJ102" s="731"/>
      <c r="NBK102" s="731"/>
      <c r="NBL102" s="731"/>
      <c r="NBM102" s="731"/>
      <c r="NBN102" s="731"/>
      <c r="NBO102" s="731"/>
      <c r="NBP102" s="731"/>
      <c r="NBQ102" s="731"/>
      <c r="NBR102" s="731"/>
      <c r="NBS102" s="731"/>
      <c r="NBT102" s="731"/>
      <c r="NBU102" s="731"/>
      <c r="NBV102" s="731"/>
      <c r="NBW102" s="731"/>
      <c r="NBX102" s="731"/>
      <c r="NBY102" s="731"/>
      <c r="NBZ102" s="731"/>
      <c r="NCA102" s="731"/>
      <c r="NCB102" s="731"/>
      <c r="NCC102" s="731"/>
      <c r="NCD102" s="731"/>
      <c r="NCE102" s="731"/>
      <c r="NCF102" s="731"/>
      <c r="NCG102" s="731"/>
      <c r="NCH102" s="731"/>
      <c r="NCI102" s="731"/>
      <c r="NCJ102" s="731"/>
      <c r="NCK102" s="731"/>
      <c r="NCL102" s="731"/>
      <c r="NCM102" s="731"/>
      <c r="NCN102" s="731"/>
      <c r="NCO102" s="731"/>
      <c r="NCP102" s="731"/>
      <c r="NCQ102" s="731"/>
      <c r="NCR102" s="731"/>
      <c r="NCS102" s="731"/>
      <c r="NCT102" s="731"/>
      <c r="NCU102" s="731"/>
      <c r="NCV102" s="731"/>
      <c r="NCW102" s="731"/>
      <c r="NCX102" s="731"/>
      <c r="NCY102" s="731"/>
      <c r="NCZ102" s="731"/>
      <c r="NDA102" s="731"/>
      <c r="NDB102" s="731"/>
      <c r="NDC102" s="731"/>
      <c r="NDD102" s="731"/>
      <c r="NDE102" s="731"/>
      <c r="NDF102" s="731"/>
      <c r="NDG102" s="731"/>
      <c r="NDH102" s="731"/>
      <c r="NDI102" s="731"/>
      <c r="NDJ102" s="731"/>
      <c r="NDK102" s="731"/>
      <c r="NDL102" s="731"/>
      <c r="NDM102" s="731"/>
      <c r="NDN102" s="731"/>
      <c r="NDO102" s="731"/>
      <c r="NDP102" s="731"/>
      <c r="NDQ102" s="731"/>
      <c r="NDR102" s="731"/>
      <c r="NDS102" s="731"/>
      <c r="NDT102" s="731"/>
      <c r="NDU102" s="731"/>
      <c r="NDV102" s="731"/>
      <c r="NDW102" s="731"/>
      <c r="NDX102" s="731"/>
      <c r="NDY102" s="731"/>
      <c r="NDZ102" s="731"/>
      <c r="NEA102" s="731"/>
      <c r="NEB102" s="731"/>
      <c r="NEC102" s="731"/>
      <c r="NED102" s="731"/>
      <c r="NEE102" s="731"/>
      <c r="NEF102" s="731"/>
      <c r="NEG102" s="731"/>
      <c r="NEH102" s="731"/>
      <c r="NEI102" s="731"/>
      <c r="NEJ102" s="731"/>
      <c r="NEK102" s="731"/>
      <c r="NEL102" s="731"/>
      <c r="NEM102" s="731"/>
      <c r="NEN102" s="731"/>
      <c r="NEO102" s="731"/>
      <c r="NEP102" s="731"/>
      <c r="NEQ102" s="731"/>
      <c r="NER102" s="731"/>
      <c r="NES102" s="731"/>
      <c r="NET102" s="731"/>
      <c r="NEU102" s="731"/>
      <c r="NEV102" s="731"/>
      <c r="NEW102" s="731"/>
      <c r="NEX102" s="731"/>
      <c r="NEY102" s="731"/>
      <c r="NEZ102" s="731"/>
      <c r="NFA102" s="731"/>
      <c r="NFB102" s="731"/>
      <c r="NFC102" s="731"/>
      <c r="NFD102" s="731"/>
      <c r="NFE102" s="731"/>
      <c r="NFF102" s="731"/>
      <c r="NFG102" s="731"/>
      <c r="NFH102" s="731"/>
      <c r="NFI102" s="731"/>
      <c r="NFJ102" s="731"/>
      <c r="NFK102" s="731"/>
      <c r="NFL102" s="731"/>
      <c r="NFM102" s="731"/>
      <c r="NFN102" s="731"/>
      <c r="NFO102" s="731"/>
      <c r="NFP102" s="731"/>
      <c r="NFQ102" s="731"/>
      <c r="NFR102" s="731"/>
      <c r="NFS102" s="731"/>
      <c r="NFT102" s="731"/>
      <c r="NFU102" s="731"/>
      <c r="NFV102" s="731"/>
      <c r="NFW102" s="731"/>
      <c r="NFX102" s="731"/>
      <c r="NFY102" s="731"/>
      <c r="NFZ102" s="731"/>
      <c r="NGA102" s="731"/>
      <c r="NGB102" s="731"/>
      <c r="NGC102" s="731"/>
      <c r="NGD102" s="731"/>
      <c r="NGE102" s="731"/>
      <c r="NGF102" s="731"/>
      <c r="NGG102" s="731"/>
      <c r="NGH102" s="731"/>
      <c r="NGI102" s="731"/>
      <c r="NGJ102" s="731"/>
      <c r="NGK102" s="731"/>
      <c r="NGL102" s="731"/>
      <c r="NGM102" s="731"/>
      <c r="NGN102" s="731"/>
      <c r="NGO102" s="731"/>
      <c r="NGP102" s="731"/>
      <c r="NGQ102" s="731"/>
      <c r="NGR102" s="731"/>
      <c r="NGS102" s="731"/>
      <c r="NGT102" s="731"/>
      <c r="NGU102" s="731"/>
      <c r="NGV102" s="731"/>
      <c r="NGW102" s="731"/>
      <c r="NGX102" s="731"/>
      <c r="NGY102" s="731"/>
      <c r="NGZ102" s="731"/>
      <c r="NHA102" s="731"/>
      <c r="NHB102" s="731"/>
      <c r="NHC102" s="731"/>
      <c r="NHD102" s="731"/>
      <c r="NHE102" s="731"/>
      <c r="NHF102" s="731"/>
      <c r="NHG102" s="731"/>
      <c r="NHH102" s="731"/>
      <c r="NHI102" s="731"/>
      <c r="NHJ102" s="731"/>
      <c r="NHK102" s="731"/>
      <c r="NHL102" s="731"/>
      <c r="NHM102" s="731"/>
      <c r="NHN102" s="731"/>
      <c r="NHO102" s="731"/>
      <c r="NHP102" s="731"/>
      <c r="NHQ102" s="731"/>
      <c r="NHR102" s="731"/>
      <c r="NHS102" s="731"/>
      <c r="NHT102" s="731"/>
      <c r="NHU102" s="731"/>
      <c r="NHV102" s="731"/>
      <c r="NHW102" s="731"/>
      <c r="NHX102" s="731"/>
      <c r="NHY102" s="731"/>
      <c r="NHZ102" s="731"/>
      <c r="NIA102" s="731"/>
      <c r="NIB102" s="731"/>
      <c r="NIC102" s="731"/>
      <c r="NID102" s="731"/>
      <c r="NIE102" s="731"/>
      <c r="NIF102" s="731"/>
      <c r="NIG102" s="731"/>
      <c r="NIH102" s="731"/>
      <c r="NII102" s="731"/>
      <c r="NIJ102" s="731"/>
      <c r="NIK102" s="731"/>
      <c r="NIL102" s="731"/>
      <c r="NIM102" s="731"/>
      <c r="NIN102" s="731"/>
      <c r="NIO102" s="731"/>
      <c r="NIP102" s="731"/>
      <c r="NIQ102" s="731"/>
      <c r="NIR102" s="731"/>
      <c r="NIS102" s="731"/>
      <c r="NIT102" s="731"/>
      <c r="NIU102" s="731"/>
      <c r="NIV102" s="731"/>
      <c r="NIW102" s="731"/>
      <c r="NIX102" s="731"/>
      <c r="NIY102" s="731"/>
      <c r="NIZ102" s="731"/>
      <c r="NJA102" s="731"/>
      <c r="NJB102" s="731"/>
      <c r="NJC102" s="731"/>
      <c r="NJD102" s="731"/>
      <c r="NJE102" s="731"/>
      <c r="NJF102" s="731"/>
      <c r="NJG102" s="731"/>
      <c r="NJH102" s="731"/>
      <c r="NJI102" s="731"/>
      <c r="NJJ102" s="731"/>
      <c r="NJK102" s="731"/>
      <c r="NJL102" s="731"/>
      <c r="NJM102" s="731"/>
      <c r="NJN102" s="731"/>
      <c r="NJO102" s="731"/>
      <c r="NJP102" s="731"/>
      <c r="NJQ102" s="731"/>
      <c r="NJR102" s="731"/>
      <c r="NJS102" s="731"/>
      <c r="NJT102" s="731"/>
      <c r="NJU102" s="731"/>
      <c r="NJV102" s="731"/>
      <c r="NJW102" s="731"/>
      <c r="NJX102" s="731"/>
      <c r="NJY102" s="731"/>
      <c r="NJZ102" s="731"/>
      <c r="NKA102" s="731"/>
      <c r="NKB102" s="731"/>
      <c r="NKC102" s="731"/>
      <c r="NKD102" s="731"/>
      <c r="NKE102" s="731"/>
      <c r="NKF102" s="731"/>
      <c r="NKG102" s="731"/>
      <c r="NKH102" s="731"/>
      <c r="NKI102" s="731"/>
      <c r="NKJ102" s="731"/>
      <c r="NKK102" s="731"/>
      <c r="NKL102" s="731"/>
      <c r="NKM102" s="731"/>
      <c r="NKN102" s="731"/>
      <c r="NKO102" s="731"/>
      <c r="NKP102" s="731"/>
      <c r="NKQ102" s="731"/>
      <c r="NKR102" s="731"/>
      <c r="NKS102" s="731"/>
      <c r="NKT102" s="731"/>
      <c r="NKU102" s="731"/>
      <c r="NKV102" s="731"/>
      <c r="NKW102" s="731"/>
      <c r="NKX102" s="731"/>
      <c r="NKY102" s="731"/>
      <c r="NKZ102" s="731"/>
      <c r="NLA102" s="731"/>
      <c r="NLB102" s="731"/>
      <c r="NLC102" s="731"/>
      <c r="NLD102" s="731"/>
      <c r="NLE102" s="731"/>
      <c r="NLF102" s="731"/>
      <c r="NLG102" s="731"/>
      <c r="NLH102" s="731"/>
      <c r="NLI102" s="731"/>
      <c r="NLJ102" s="731"/>
      <c r="NLK102" s="731"/>
      <c r="NLL102" s="731"/>
      <c r="NLM102" s="731"/>
      <c r="NLN102" s="731"/>
      <c r="NLO102" s="731"/>
      <c r="NLP102" s="731"/>
      <c r="NLQ102" s="731"/>
      <c r="NLR102" s="731"/>
      <c r="NLS102" s="731"/>
      <c r="NLT102" s="731"/>
      <c r="NLU102" s="731"/>
      <c r="NLV102" s="731"/>
      <c r="NLW102" s="731"/>
      <c r="NLX102" s="731"/>
      <c r="NLY102" s="731"/>
      <c r="NLZ102" s="731"/>
      <c r="NMA102" s="731"/>
      <c r="NMB102" s="731"/>
      <c r="NMC102" s="731"/>
      <c r="NMD102" s="731"/>
      <c r="NME102" s="731"/>
      <c r="NMF102" s="731"/>
      <c r="NMG102" s="731"/>
      <c r="NMH102" s="731"/>
      <c r="NMI102" s="731"/>
      <c r="NMJ102" s="731"/>
      <c r="NMK102" s="731"/>
      <c r="NML102" s="731"/>
      <c r="NMM102" s="731"/>
      <c r="NMN102" s="731"/>
      <c r="NMO102" s="731"/>
      <c r="NMP102" s="731"/>
      <c r="NMQ102" s="731"/>
      <c r="NMR102" s="731"/>
      <c r="NMS102" s="731"/>
      <c r="NMT102" s="731"/>
      <c r="NMU102" s="731"/>
      <c r="NMV102" s="731"/>
      <c r="NMW102" s="731"/>
      <c r="NMX102" s="731"/>
      <c r="NMY102" s="731"/>
      <c r="NMZ102" s="731"/>
      <c r="NNA102" s="731"/>
      <c r="NNB102" s="731"/>
      <c r="NNC102" s="731"/>
      <c r="NND102" s="731"/>
      <c r="NNE102" s="731"/>
      <c r="NNF102" s="731"/>
      <c r="NNG102" s="731"/>
      <c r="NNH102" s="731"/>
      <c r="NNI102" s="731"/>
      <c r="NNJ102" s="731"/>
      <c r="NNK102" s="731"/>
      <c r="NNL102" s="731"/>
      <c r="NNM102" s="731"/>
      <c r="NNN102" s="731"/>
      <c r="NNO102" s="731"/>
      <c r="NNP102" s="731"/>
      <c r="NNQ102" s="731"/>
      <c r="NNR102" s="731"/>
      <c r="NNS102" s="731"/>
      <c r="NNT102" s="731"/>
      <c r="NNU102" s="731"/>
      <c r="NNV102" s="731"/>
      <c r="NNW102" s="731"/>
      <c r="NNX102" s="731"/>
      <c r="NNY102" s="731"/>
      <c r="NNZ102" s="731"/>
      <c r="NOA102" s="731"/>
      <c r="NOB102" s="731"/>
      <c r="NOC102" s="731"/>
      <c r="NOD102" s="731"/>
      <c r="NOE102" s="731"/>
      <c r="NOF102" s="731"/>
      <c r="NOG102" s="731"/>
      <c r="NOH102" s="731"/>
      <c r="NOI102" s="731"/>
      <c r="NOJ102" s="731"/>
      <c r="NOK102" s="731"/>
      <c r="NOL102" s="731"/>
      <c r="NOM102" s="731"/>
      <c r="NON102" s="731"/>
      <c r="NOO102" s="731"/>
      <c r="NOP102" s="731"/>
      <c r="NOQ102" s="731"/>
      <c r="NOR102" s="731"/>
      <c r="NOS102" s="731"/>
      <c r="NOT102" s="731"/>
      <c r="NOU102" s="731"/>
      <c r="NOV102" s="731"/>
      <c r="NOW102" s="731"/>
      <c r="NOX102" s="731"/>
      <c r="NOY102" s="731"/>
      <c r="NOZ102" s="731"/>
      <c r="NPA102" s="731"/>
      <c r="NPB102" s="731"/>
      <c r="NPC102" s="731"/>
      <c r="NPD102" s="731"/>
      <c r="NPE102" s="731"/>
      <c r="NPF102" s="731"/>
      <c r="NPG102" s="731"/>
      <c r="NPH102" s="731"/>
      <c r="NPI102" s="731"/>
      <c r="NPJ102" s="731"/>
      <c r="NPK102" s="731"/>
      <c r="NPL102" s="731"/>
      <c r="NPM102" s="731"/>
      <c r="NPN102" s="731"/>
      <c r="NPO102" s="731"/>
      <c r="NPP102" s="731"/>
      <c r="NPQ102" s="731"/>
      <c r="NPR102" s="731"/>
      <c r="NPS102" s="731"/>
      <c r="NPT102" s="731"/>
      <c r="NPU102" s="731"/>
      <c r="NPV102" s="731"/>
      <c r="NPW102" s="731"/>
      <c r="NPX102" s="731"/>
      <c r="NPY102" s="731"/>
      <c r="NPZ102" s="731"/>
      <c r="NQA102" s="731"/>
      <c r="NQB102" s="731"/>
      <c r="NQC102" s="731"/>
      <c r="NQD102" s="731"/>
      <c r="NQE102" s="731"/>
      <c r="NQF102" s="731"/>
      <c r="NQG102" s="731"/>
      <c r="NQH102" s="731"/>
      <c r="NQI102" s="731"/>
      <c r="NQJ102" s="731"/>
      <c r="NQK102" s="731"/>
      <c r="NQL102" s="731"/>
      <c r="NQM102" s="731"/>
      <c r="NQN102" s="731"/>
      <c r="NQO102" s="731"/>
      <c r="NQP102" s="731"/>
      <c r="NQQ102" s="731"/>
      <c r="NQR102" s="731"/>
      <c r="NQS102" s="731"/>
      <c r="NQT102" s="731"/>
      <c r="NQU102" s="731"/>
      <c r="NQV102" s="731"/>
      <c r="NQW102" s="731"/>
      <c r="NQX102" s="731"/>
      <c r="NQY102" s="731"/>
      <c r="NQZ102" s="731"/>
      <c r="NRA102" s="731"/>
      <c r="NRB102" s="731"/>
      <c r="NRC102" s="731"/>
      <c r="NRD102" s="731"/>
      <c r="NRE102" s="731"/>
      <c r="NRF102" s="731"/>
      <c r="NRG102" s="731"/>
      <c r="NRH102" s="731"/>
      <c r="NRI102" s="731"/>
      <c r="NRJ102" s="731"/>
      <c r="NRK102" s="731"/>
      <c r="NRL102" s="731"/>
      <c r="NRM102" s="731"/>
      <c r="NRN102" s="731"/>
      <c r="NRO102" s="731"/>
      <c r="NRP102" s="731"/>
      <c r="NRQ102" s="731"/>
      <c r="NRR102" s="731"/>
      <c r="NRS102" s="731"/>
      <c r="NRT102" s="731"/>
      <c r="NRU102" s="731"/>
      <c r="NRV102" s="731"/>
      <c r="NRW102" s="731"/>
      <c r="NRX102" s="731"/>
      <c r="NRY102" s="731"/>
      <c r="NRZ102" s="731"/>
      <c r="NSA102" s="731"/>
      <c r="NSB102" s="731"/>
      <c r="NSC102" s="731"/>
      <c r="NSD102" s="731"/>
      <c r="NSE102" s="731"/>
      <c r="NSF102" s="731"/>
      <c r="NSG102" s="731"/>
      <c r="NSH102" s="731"/>
      <c r="NSI102" s="731"/>
      <c r="NSJ102" s="731"/>
      <c r="NSK102" s="731"/>
      <c r="NSL102" s="731"/>
      <c r="NSM102" s="731"/>
      <c r="NSN102" s="731"/>
      <c r="NSO102" s="731"/>
      <c r="NSP102" s="731"/>
      <c r="NSQ102" s="731"/>
      <c r="NSR102" s="731"/>
      <c r="NSS102" s="731"/>
      <c r="NST102" s="731"/>
      <c r="NSU102" s="731"/>
      <c r="NSV102" s="731"/>
      <c r="NSW102" s="731"/>
      <c r="NSX102" s="731"/>
      <c r="NSY102" s="731"/>
      <c r="NSZ102" s="731"/>
      <c r="NTA102" s="731"/>
      <c r="NTB102" s="731"/>
      <c r="NTC102" s="731"/>
      <c r="NTD102" s="731"/>
      <c r="NTE102" s="731"/>
      <c r="NTF102" s="731"/>
      <c r="NTG102" s="731"/>
      <c r="NTH102" s="731"/>
      <c r="NTI102" s="731"/>
      <c r="NTJ102" s="731"/>
      <c r="NTK102" s="731"/>
      <c r="NTL102" s="731"/>
      <c r="NTM102" s="731"/>
      <c r="NTN102" s="731"/>
      <c r="NTO102" s="731"/>
      <c r="NTP102" s="731"/>
      <c r="NTQ102" s="731"/>
      <c r="NTR102" s="731"/>
      <c r="NTS102" s="731"/>
      <c r="NTT102" s="731"/>
      <c r="NTU102" s="731"/>
      <c r="NTV102" s="731"/>
      <c r="NTW102" s="731"/>
      <c r="NTX102" s="731"/>
      <c r="NTY102" s="731"/>
      <c r="NTZ102" s="731"/>
      <c r="NUA102" s="731"/>
      <c r="NUB102" s="731"/>
      <c r="NUC102" s="731"/>
      <c r="NUD102" s="731"/>
      <c r="NUE102" s="731"/>
      <c r="NUF102" s="731"/>
      <c r="NUG102" s="731"/>
      <c r="NUH102" s="731"/>
      <c r="NUI102" s="731"/>
      <c r="NUJ102" s="731"/>
      <c r="NUK102" s="731"/>
      <c r="NUL102" s="731"/>
      <c r="NUM102" s="731"/>
      <c r="NUN102" s="731"/>
      <c r="NUO102" s="731"/>
      <c r="NUP102" s="731"/>
      <c r="NUQ102" s="731"/>
      <c r="NUR102" s="731"/>
      <c r="NUS102" s="731"/>
      <c r="NUT102" s="731"/>
      <c r="NUU102" s="731"/>
      <c r="NUV102" s="731"/>
      <c r="NUW102" s="731"/>
      <c r="NUX102" s="731"/>
      <c r="NUY102" s="731"/>
      <c r="NUZ102" s="731"/>
      <c r="NVA102" s="731"/>
      <c r="NVB102" s="731"/>
      <c r="NVC102" s="731"/>
      <c r="NVD102" s="731"/>
      <c r="NVE102" s="731"/>
      <c r="NVF102" s="731"/>
      <c r="NVG102" s="731"/>
      <c r="NVH102" s="731"/>
      <c r="NVI102" s="731"/>
      <c r="NVJ102" s="731"/>
      <c r="NVK102" s="731"/>
      <c r="NVL102" s="731"/>
      <c r="NVM102" s="731"/>
      <c r="NVN102" s="731"/>
      <c r="NVO102" s="731"/>
      <c r="NVP102" s="731"/>
      <c r="NVQ102" s="731"/>
      <c r="NVR102" s="731"/>
      <c r="NVS102" s="731"/>
      <c r="NVT102" s="731"/>
      <c r="NVU102" s="731"/>
      <c r="NVV102" s="731"/>
      <c r="NVW102" s="731"/>
      <c r="NVX102" s="731"/>
      <c r="NVY102" s="731"/>
      <c r="NVZ102" s="731"/>
      <c r="NWA102" s="731"/>
      <c r="NWB102" s="731"/>
      <c r="NWC102" s="731"/>
      <c r="NWD102" s="731"/>
      <c r="NWE102" s="731"/>
      <c r="NWF102" s="731"/>
      <c r="NWG102" s="731"/>
      <c r="NWH102" s="731"/>
      <c r="NWI102" s="731"/>
      <c r="NWJ102" s="731"/>
      <c r="NWK102" s="731"/>
      <c r="NWL102" s="731"/>
      <c r="NWM102" s="731"/>
      <c r="NWN102" s="731"/>
      <c r="NWO102" s="731"/>
      <c r="NWP102" s="731"/>
      <c r="NWQ102" s="731"/>
      <c r="NWR102" s="731"/>
      <c r="NWS102" s="731"/>
      <c r="NWT102" s="731"/>
      <c r="NWU102" s="731"/>
      <c r="NWV102" s="731"/>
      <c r="NWW102" s="731"/>
      <c r="NWX102" s="731"/>
      <c r="NWY102" s="731"/>
      <c r="NWZ102" s="731"/>
      <c r="NXA102" s="731"/>
      <c r="NXB102" s="731"/>
      <c r="NXC102" s="731"/>
      <c r="NXD102" s="731"/>
      <c r="NXE102" s="731"/>
      <c r="NXF102" s="731"/>
      <c r="NXG102" s="731"/>
      <c r="NXH102" s="731"/>
      <c r="NXI102" s="731"/>
      <c r="NXJ102" s="731"/>
      <c r="NXK102" s="731"/>
      <c r="NXL102" s="731"/>
      <c r="NXM102" s="731"/>
      <c r="NXN102" s="731"/>
      <c r="NXO102" s="731"/>
      <c r="NXP102" s="731"/>
      <c r="NXQ102" s="731"/>
      <c r="NXR102" s="731"/>
      <c r="NXS102" s="731"/>
      <c r="NXT102" s="731"/>
      <c r="NXU102" s="731"/>
      <c r="NXV102" s="731"/>
      <c r="NXW102" s="731"/>
      <c r="NXX102" s="731"/>
      <c r="NXY102" s="731"/>
      <c r="NXZ102" s="731"/>
      <c r="NYA102" s="731"/>
      <c r="NYB102" s="731"/>
      <c r="NYC102" s="731"/>
      <c r="NYD102" s="731"/>
      <c r="NYE102" s="731"/>
      <c r="NYF102" s="731"/>
      <c r="NYG102" s="731"/>
      <c r="NYH102" s="731"/>
      <c r="NYI102" s="731"/>
      <c r="NYJ102" s="731"/>
      <c r="NYK102" s="731"/>
      <c r="NYL102" s="731"/>
      <c r="NYM102" s="731"/>
      <c r="NYN102" s="731"/>
      <c r="NYO102" s="731"/>
      <c r="NYP102" s="731"/>
      <c r="NYQ102" s="731"/>
      <c r="NYR102" s="731"/>
      <c r="NYS102" s="731"/>
      <c r="NYT102" s="731"/>
      <c r="NYU102" s="731"/>
      <c r="NYV102" s="731"/>
      <c r="NYW102" s="731"/>
      <c r="NYX102" s="731"/>
      <c r="NYY102" s="731"/>
      <c r="NYZ102" s="731"/>
      <c r="NZA102" s="731"/>
      <c r="NZB102" s="731"/>
      <c r="NZC102" s="731"/>
      <c r="NZD102" s="731"/>
      <c r="NZE102" s="731"/>
      <c r="NZF102" s="731"/>
      <c r="NZG102" s="731"/>
      <c r="NZH102" s="731"/>
      <c r="NZI102" s="731"/>
      <c r="NZJ102" s="731"/>
      <c r="NZK102" s="731"/>
      <c r="NZL102" s="731"/>
      <c r="NZM102" s="731"/>
      <c r="NZN102" s="731"/>
      <c r="NZO102" s="731"/>
      <c r="NZP102" s="731"/>
      <c r="NZQ102" s="731"/>
      <c r="NZR102" s="731"/>
      <c r="NZS102" s="731"/>
      <c r="NZT102" s="731"/>
      <c r="NZU102" s="731"/>
      <c r="NZV102" s="731"/>
      <c r="NZW102" s="731"/>
      <c r="NZX102" s="731"/>
      <c r="NZY102" s="731"/>
      <c r="NZZ102" s="731"/>
      <c r="OAA102" s="731"/>
      <c r="OAB102" s="731"/>
      <c r="OAC102" s="731"/>
      <c r="OAD102" s="731"/>
      <c r="OAE102" s="731"/>
      <c r="OAF102" s="731"/>
      <c r="OAG102" s="731"/>
      <c r="OAH102" s="731"/>
      <c r="OAI102" s="731"/>
      <c r="OAJ102" s="731"/>
      <c r="OAK102" s="731"/>
      <c r="OAL102" s="731"/>
      <c r="OAM102" s="731"/>
      <c r="OAN102" s="731"/>
      <c r="OAO102" s="731"/>
      <c r="OAP102" s="731"/>
      <c r="OAQ102" s="731"/>
      <c r="OAR102" s="731"/>
      <c r="OAS102" s="731"/>
      <c r="OAT102" s="731"/>
      <c r="OAU102" s="731"/>
      <c r="OAV102" s="731"/>
      <c r="OAW102" s="731"/>
      <c r="OAX102" s="731"/>
      <c r="OAY102" s="731"/>
      <c r="OAZ102" s="731"/>
      <c r="OBA102" s="731"/>
      <c r="OBB102" s="731"/>
      <c r="OBC102" s="731"/>
      <c r="OBD102" s="731"/>
      <c r="OBE102" s="731"/>
      <c r="OBF102" s="731"/>
      <c r="OBG102" s="731"/>
      <c r="OBH102" s="731"/>
      <c r="OBI102" s="731"/>
      <c r="OBJ102" s="731"/>
      <c r="OBK102" s="731"/>
      <c r="OBL102" s="731"/>
      <c r="OBM102" s="731"/>
      <c r="OBN102" s="731"/>
      <c r="OBO102" s="731"/>
      <c r="OBP102" s="731"/>
      <c r="OBQ102" s="731"/>
      <c r="OBR102" s="731"/>
      <c r="OBS102" s="731"/>
      <c r="OBT102" s="731"/>
      <c r="OBU102" s="731"/>
      <c r="OBV102" s="731"/>
      <c r="OBW102" s="731"/>
      <c r="OBX102" s="731"/>
      <c r="OBY102" s="731"/>
      <c r="OBZ102" s="731"/>
      <c r="OCA102" s="731"/>
      <c r="OCB102" s="731"/>
      <c r="OCC102" s="731"/>
      <c r="OCD102" s="731"/>
      <c r="OCE102" s="731"/>
      <c r="OCF102" s="731"/>
      <c r="OCG102" s="731"/>
      <c r="OCH102" s="731"/>
      <c r="OCI102" s="731"/>
      <c r="OCJ102" s="731"/>
      <c r="OCK102" s="731"/>
      <c r="OCL102" s="731"/>
      <c r="OCM102" s="731"/>
      <c r="OCN102" s="731"/>
      <c r="OCO102" s="731"/>
      <c r="OCP102" s="731"/>
      <c r="OCQ102" s="731"/>
      <c r="OCR102" s="731"/>
      <c r="OCS102" s="731"/>
      <c r="OCT102" s="731"/>
      <c r="OCU102" s="731"/>
      <c r="OCV102" s="731"/>
      <c r="OCW102" s="731"/>
      <c r="OCX102" s="731"/>
      <c r="OCY102" s="731"/>
      <c r="OCZ102" s="731"/>
      <c r="ODA102" s="731"/>
      <c r="ODB102" s="731"/>
      <c r="ODC102" s="731"/>
      <c r="ODD102" s="731"/>
      <c r="ODE102" s="731"/>
      <c r="ODF102" s="731"/>
      <c r="ODG102" s="731"/>
      <c r="ODH102" s="731"/>
      <c r="ODI102" s="731"/>
      <c r="ODJ102" s="731"/>
      <c r="ODK102" s="731"/>
      <c r="ODL102" s="731"/>
      <c r="ODM102" s="731"/>
      <c r="ODN102" s="731"/>
      <c r="ODO102" s="731"/>
      <c r="ODP102" s="731"/>
      <c r="ODQ102" s="731"/>
      <c r="ODR102" s="731"/>
      <c r="ODS102" s="731"/>
      <c r="ODT102" s="731"/>
      <c r="ODU102" s="731"/>
      <c r="ODV102" s="731"/>
      <c r="ODW102" s="731"/>
      <c r="ODX102" s="731"/>
      <c r="ODY102" s="731"/>
      <c r="ODZ102" s="731"/>
      <c r="OEA102" s="731"/>
      <c r="OEB102" s="731"/>
      <c r="OEC102" s="731"/>
      <c r="OED102" s="731"/>
      <c r="OEE102" s="731"/>
      <c r="OEF102" s="731"/>
      <c r="OEG102" s="731"/>
      <c r="OEH102" s="731"/>
      <c r="OEI102" s="731"/>
      <c r="OEJ102" s="731"/>
      <c r="OEK102" s="731"/>
      <c r="OEL102" s="731"/>
      <c r="OEM102" s="731"/>
      <c r="OEN102" s="731"/>
      <c r="OEO102" s="731"/>
      <c r="OEP102" s="731"/>
      <c r="OEQ102" s="731"/>
      <c r="OER102" s="731"/>
      <c r="OES102" s="731"/>
      <c r="OET102" s="731"/>
      <c r="OEU102" s="731"/>
      <c r="OEV102" s="731"/>
      <c r="OEW102" s="731"/>
      <c r="OEX102" s="731"/>
      <c r="OEY102" s="731"/>
      <c r="OEZ102" s="731"/>
      <c r="OFA102" s="731"/>
      <c r="OFB102" s="731"/>
      <c r="OFC102" s="731"/>
      <c r="OFD102" s="731"/>
      <c r="OFE102" s="731"/>
      <c r="OFF102" s="731"/>
      <c r="OFG102" s="731"/>
      <c r="OFH102" s="731"/>
      <c r="OFI102" s="731"/>
      <c r="OFJ102" s="731"/>
      <c r="OFK102" s="731"/>
      <c r="OFL102" s="731"/>
      <c r="OFM102" s="731"/>
      <c r="OFN102" s="731"/>
      <c r="OFO102" s="731"/>
      <c r="OFP102" s="731"/>
      <c r="OFQ102" s="731"/>
      <c r="OFR102" s="731"/>
      <c r="OFS102" s="731"/>
      <c r="OFT102" s="731"/>
      <c r="OFU102" s="731"/>
      <c r="OFV102" s="731"/>
      <c r="OFW102" s="731"/>
      <c r="OFX102" s="731"/>
      <c r="OFY102" s="731"/>
      <c r="OFZ102" s="731"/>
      <c r="OGA102" s="731"/>
      <c r="OGB102" s="731"/>
      <c r="OGC102" s="731"/>
      <c r="OGD102" s="731"/>
      <c r="OGE102" s="731"/>
      <c r="OGF102" s="731"/>
      <c r="OGG102" s="731"/>
      <c r="OGH102" s="731"/>
      <c r="OGI102" s="731"/>
      <c r="OGJ102" s="731"/>
      <c r="OGK102" s="731"/>
      <c r="OGL102" s="731"/>
      <c r="OGM102" s="731"/>
      <c r="OGN102" s="731"/>
      <c r="OGO102" s="731"/>
      <c r="OGP102" s="731"/>
      <c r="OGQ102" s="731"/>
      <c r="OGR102" s="731"/>
      <c r="OGS102" s="731"/>
      <c r="OGT102" s="731"/>
      <c r="OGU102" s="731"/>
      <c r="OGV102" s="731"/>
      <c r="OGW102" s="731"/>
      <c r="OGX102" s="731"/>
      <c r="OGY102" s="731"/>
      <c r="OGZ102" s="731"/>
      <c r="OHA102" s="731"/>
      <c r="OHB102" s="731"/>
      <c r="OHC102" s="731"/>
      <c r="OHD102" s="731"/>
      <c r="OHE102" s="731"/>
      <c r="OHF102" s="731"/>
      <c r="OHG102" s="731"/>
      <c r="OHH102" s="731"/>
      <c r="OHI102" s="731"/>
      <c r="OHJ102" s="731"/>
      <c r="OHK102" s="731"/>
      <c r="OHL102" s="731"/>
      <c r="OHM102" s="731"/>
      <c r="OHN102" s="731"/>
      <c r="OHO102" s="731"/>
      <c r="OHP102" s="731"/>
      <c r="OHQ102" s="731"/>
      <c r="OHR102" s="731"/>
      <c r="OHS102" s="731"/>
      <c r="OHT102" s="731"/>
      <c r="OHU102" s="731"/>
      <c r="OHV102" s="731"/>
      <c r="OHW102" s="731"/>
      <c r="OHX102" s="731"/>
      <c r="OHY102" s="731"/>
      <c r="OHZ102" s="731"/>
      <c r="OIA102" s="731"/>
      <c r="OIB102" s="731"/>
      <c r="OIC102" s="731"/>
      <c r="OID102" s="731"/>
      <c r="OIE102" s="731"/>
      <c r="OIF102" s="731"/>
      <c r="OIG102" s="731"/>
      <c r="OIH102" s="731"/>
      <c r="OII102" s="731"/>
      <c r="OIJ102" s="731"/>
      <c r="OIK102" s="731"/>
      <c r="OIL102" s="731"/>
      <c r="OIM102" s="731"/>
      <c r="OIN102" s="731"/>
      <c r="OIO102" s="731"/>
      <c r="OIP102" s="731"/>
      <c r="OIQ102" s="731"/>
      <c r="OIR102" s="731"/>
      <c r="OIS102" s="731"/>
      <c r="OIT102" s="731"/>
      <c r="OIU102" s="731"/>
      <c r="OIV102" s="731"/>
      <c r="OIW102" s="731"/>
      <c r="OIX102" s="731"/>
      <c r="OIY102" s="731"/>
      <c r="OIZ102" s="731"/>
      <c r="OJA102" s="731"/>
      <c r="OJB102" s="731"/>
      <c r="OJC102" s="731"/>
      <c r="OJD102" s="731"/>
      <c r="OJE102" s="731"/>
      <c r="OJF102" s="731"/>
      <c r="OJG102" s="731"/>
      <c r="OJH102" s="731"/>
      <c r="OJI102" s="731"/>
      <c r="OJJ102" s="731"/>
      <c r="OJK102" s="731"/>
      <c r="OJL102" s="731"/>
      <c r="OJM102" s="731"/>
      <c r="OJN102" s="731"/>
      <c r="OJO102" s="731"/>
      <c r="OJP102" s="731"/>
      <c r="OJQ102" s="731"/>
      <c r="OJR102" s="731"/>
      <c r="OJS102" s="731"/>
      <c r="OJT102" s="731"/>
      <c r="OJU102" s="731"/>
      <c r="OJV102" s="731"/>
      <c r="OJW102" s="731"/>
      <c r="OJX102" s="731"/>
      <c r="OJY102" s="731"/>
      <c r="OJZ102" s="731"/>
      <c r="OKA102" s="731"/>
      <c r="OKB102" s="731"/>
      <c r="OKC102" s="731"/>
      <c r="OKD102" s="731"/>
      <c r="OKE102" s="731"/>
      <c r="OKF102" s="731"/>
      <c r="OKG102" s="731"/>
      <c r="OKH102" s="731"/>
      <c r="OKI102" s="731"/>
      <c r="OKJ102" s="731"/>
      <c r="OKK102" s="731"/>
      <c r="OKL102" s="731"/>
      <c r="OKM102" s="731"/>
      <c r="OKN102" s="731"/>
      <c r="OKO102" s="731"/>
      <c r="OKP102" s="731"/>
      <c r="OKQ102" s="731"/>
      <c r="OKR102" s="731"/>
      <c r="OKS102" s="731"/>
      <c r="OKT102" s="731"/>
      <c r="OKU102" s="731"/>
      <c r="OKV102" s="731"/>
      <c r="OKW102" s="731"/>
      <c r="OKX102" s="731"/>
      <c r="OKY102" s="731"/>
      <c r="OKZ102" s="731"/>
      <c r="OLA102" s="731"/>
      <c r="OLB102" s="731"/>
      <c r="OLC102" s="731"/>
      <c r="OLD102" s="731"/>
      <c r="OLE102" s="731"/>
      <c r="OLF102" s="731"/>
      <c r="OLG102" s="731"/>
      <c r="OLH102" s="731"/>
      <c r="OLI102" s="731"/>
      <c r="OLJ102" s="731"/>
      <c r="OLK102" s="731"/>
      <c r="OLL102" s="731"/>
      <c r="OLM102" s="731"/>
      <c r="OLN102" s="731"/>
      <c r="OLO102" s="731"/>
      <c r="OLP102" s="731"/>
      <c r="OLQ102" s="731"/>
      <c r="OLR102" s="731"/>
      <c r="OLS102" s="731"/>
      <c r="OLT102" s="731"/>
      <c r="OLU102" s="731"/>
      <c r="OLV102" s="731"/>
      <c r="OLW102" s="731"/>
      <c r="OLX102" s="731"/>
      <c r="OLY102" s="731"/>
      <c r="OLZ102" s="731"/>
      <c r="OMA102" s="731"/>
      <c r="OMB102" s="731"/>
      <c r="OMC102" s="731"/>
      <c r="OMD102" s="731"/>
      <c r="OME102" s="731"/>
      <c r="OMF102" s="731"/>
      <c r="OMG102" s="731"/>
      <c r="OMH102" s="731"/>
      <c r="OMI102" s="731"/>
      <c r="OMJ102" s="731"/>
      <c r="OMK102" s="731"/>
      <c r="OML102" s="731"/>
      <c r="OMM102" s="731"/>
      <c r="OMN102" s="731"/>
      <c r="OMO102" s="731"/>
      <c r="OMP102" s="731"/>
      <c r="OMQ102" s="731"/>
      <c r="OMR102" s="731"/>
      <c r="OMS102" s="731"/>
      <c r="OMT102" s="731"/>
      <c r="OMU102" s="731"/>
      <c r="OMV102" s="731"/>
      <c r="OMW102" s="731"/>
      <c r="OMX102" s="731"/>
      <c r="OMY102" s="731"/>
      <c r="OMZ102" s="731"/>
      <c r="ONA102" s="731"/>
      <c r="ONB102" s="731"/>
      <c r="ONC102" s="731"/>
      <c r="OND102" s="731"/>
      <c r="ONE102" s="731"/>
      <c r="ONF102" s="731"/>
      <c r="ONG102" s="731"/>
      <c r="ONH102" s="731"/>
      <c r="ONI102" s="731"/>
      <c r="ONJ102" s="731"/>
      <c r="ONK102" s="731"/>
      <c r="ONL102" s="731"/>
      <c r="ONM102" s="731"/>
      <c r="ONN102" s="731"/>
      <c r="ONO102" s="731"/>
      <c r="ONP102" s="731"/>
      <c r="ONQ102" s="731"/>
      <c r="ONR102" s="731"/>
      <c r="ONS102" s="731"/>
      <c r="ONT102" s="731"/>
      <c r="ONU102" s="731"/>
      <c r="ONV102" s="731"/>
      <c r="ONW102" s="731"/>
      <c r="ONX102" s="731"/>
      <c r="ONY102" s="731"/>
      <c r="ONZ102" s="731"/>
      <c r="OOA102" s="731"/>
      <c r="OOB102" s="731"/>
      <c r="OOC102" s="731"/>
      <c r="OOD102" s="731"/>
      <c r="OOE102" s="731"/>
      <c r="OOF102" s="731"/>
      <c r="OOG102" s="731"/>
      <c r="OOH102" s="731"/>
      <c r="OOI102" s="731"/>
      <c r="OOJ102" s="731"/>
      <c r="OOK102" s="731"/>
      <c r="OOL102" s="731"/>
      <c r="OOM102" s="731"/>
      <c r="OON102" s="731"/>
      <c r="OOO102" s="731"/>
      <c r="OOP102" s="731"/>
      <c r="OOQ102" s="731"/>
      <c r="OOR102" s="731"/>
      <c r="OOS102" s="731"/>
      <c r="OOT102" s="731"/>
      <c r="OOU102" s="731"/>
      <c r="OOV102" s="731"/>
      <c r="OOW102" s="731"/>
      <c r="OOX102" s="731"/>
      <c r="OOY102" s="731"/>
      <c r="OOZ102" s="731"/>
      <c r="OPA102" s="731"/>
      <c r="OPB102" s="731"/>
      <c r="OPC102" s="731"/>
      <c r="OPD102" s="731"/>
      <c r="OPE102" s="731"/>
      <c r="OPF102" s="731"/>
      <c r="OPG102" s="731"/>
      <c r="OPH102" s="731"/>
      <c r="OPI102" s="731"/>
      <c r="OPJ102" s="731"/>
      <c r="OPK102" s="731"/>
      <c r="OPL102" s="731"/>
      <c r="OPM102" s="731"/>
      <c r="OPN102" s="731"/>
      <c r="OPO102" s="731"/>
      <c r="OPP102" s="731"/>
      <c r="OPQ102" s="731"/>
      <c r="OPR102" s="731"/>
      <c r="OPS102" s="731"/>
      <c r="OPT102" s="731"/>
      <c r="OPU102" s="731"/>
      <c r="OPV102" s="731"/>
      <c r="OPW102" s="731"/>
      <c r="OPX102" s="731"/>
      <c r="OPY102" s="731"/>
      <c r="OPZ102" s="731"/>
      <c r="OQA102" s="731"/>
      <c r="OQB102" s="731"/>
      <c r="OQC102" s="731"/>
      <c r="OQD102" s="731"/>
      <c r="OQE102" s="731"/>
      <c r="OQF102" s="731"/>
      <c r="OQG102" s="731"/>
      <c r="OQH102" s="731"/>
      <c r="OQI102" s="731"/>
      <c r="OQJ102" s="731"/>
      <c r="OQK102" s="731"/>
      <c r="OQL102" s="731"/>
      <c r="OQM102" s="731"/>
      <c r="OQN102" s="731"/>
      <c r="OQO102" s="731"/>
      <c r="OQP102" s="731"/>
      <c r="OQQ102" s="731"/>
      <c r="OQR102" s="731"/>
      <c r="OQS102" s="731"/>
      <c r="OQT102" s="731"/>
      <c r="OQU102" s="731"/>
      <c r="OQV102" s="731"/>
      <c r="OQW102" s="731"/>
      <c r="OQX102" s="731"/>
      <c r="OQY102" s="731"/>
      <c r="OQZ102" s="731"/>
      <c r="ORA102" s="731"/>
      <c r="ORB102" s="731"/>
      <c r="ORC102" s="731"/>
      <c r="ORD102" s="731"/>
      <c r="ORE102" s="731"/>
      <c r="ORF102" s="731"/>
      <c r="ORG102" s="731"/>
      <c r="ORH102" s="731"/>
      <c r="ORI102" s="731"/>
      <c r="ORJ102" s="731"/>
      <c r="ORK102" s="731"/>
      <c r="ORL102" s="731"/>
      <c r="ORM102" s="731"/>
      <c r="ORN102" s="731"/>
      <c r="ORO102" s="731"/>
      <c r="ORP102" s="731"/>
      <c r="ORQ102" s="731"/>
      <c r="ORR102" s="731"/>
      <c r="ORS102" s="731"/>
      <c r="ORT102" s="731"/>
      <c r="ORU102" s="731"/>
      <c r="ORV102" s="731"/>
      <c r="ORW102" s="731"/>
      <c r="ORX102" s="731"/>
      <c r="ORY102" s="731"/>
      <c r="ORZ102" s="731"/>
      <c r="OSA102" s="731"/>
      <c r="OSB102" s="731"/>
      <c r="OSC102" s="731"/>
      <c r="OSD102" s="731"/>
      <c r="OSE102" s="731"/>
      <c r="OSF102" s="731"/>
      <c r="OSG102" s="731"/>
      <c r="OSH102" s="731"/>
      <c r="OSI102" s="731"/>
      <c r="OSJ102" s="731"/>
      <c r="OSK102" s="731"/>
      <c r="OSL102" s="731"/>
      <c r="OSM102" s="731"/>
      <c r="OSN102" s="731"/>
      <c r="OSO102" s="731"/>
      <c r="OSP102" s="731"/>
      <c r="OSQ102" s="731"/>
      <c r="OSR102" s="731"/>
      <c r="OSS102" s="731"/>
      <c r="OST102" s="731"/>
      <c r="OSU102" s="731"/>
      <c r="OSV102" s="731"/>
      <c r="OSW102" s="731"/>
      <c r="OSX102" s="731"/>
      <c r="OSY102" s="731"/>
      <c r="OSZ102" s="731"/>
      <c r="OTA102" s="731"/>
      <c r="OTB102" s="731"/>
      <c r="OTC102" s="731"/>
      <c r="OTD102" s="731"/>
      <c r="OTE102" s="731"/>
      <c r="OTF102" s="731"/>
      <c r="OTG102" s="731"/>
      <c r="OTH102" s="731"/>
      <c r="OTI102" s="731"/>
      <c r="OTJ102" s="731"/>
      <c r="OTK102" s="731"/>
      <c r="OTL102" s="731"/>
      <c r="OTM102" s="731"/>
      <c r="OTN102" s="731"/>
      <c r="OTO102" s="731"/>
      <c r="OTP102" s="731"/>
      <c r="OTQ102" s="731"/>
      <c r="OTR102" s="731"/>
      <c r="OTS102" s="731"/>
      <c r="OTT102" s="731"/>
      <c r="OTU102" s="731"/>
      <c r="OTV102" s="731"/>
      <c r="OTW102" s="731"/>
      <c r="OTX102" s="731"/>
      <c r="OTY102" s="731"/>
      <c r="OTZ102" s="731"/>
      <c r="OUA102" s="731"/>
      <c r="OUB102" s="731"/>
      <c r="OUC102" s="731"/>
      <c r="OUD102" s="731"/>
      <c r="OUE102" s="731"/>
      <c r="OUF102" s="731"/>
      <c r="OUG102" s="731"/>
      <c r="OUH102" s="731"/>
      <c r="OUI102" s="731"/>
      <c r="OUJ102" s="731"/>
      <c r="OUK102" s="731"/>
      <c r="OUL102" s="731"/>
      <c r="OUM102" s="731"/>
      <c r="OUN102" s="731"/>
      <c r="OUO102" s="731"/>
      <c r="OUP102" s="731"/>
      <c r="OUQ102" s="731"/>
      <c r="OUR102" s="731"/>
      <c r="OUS102" s="731"/>
      <c r="OUT102" s="731"/>
      <c r="OUU102" s="731"/>
      <c r="OUV102" s="731"/>
      <c r="OUW102" s="731"/>
      <c r="OUX102" s="731"/>
      <c r="OUY102" s="731"/>
      <c r="OUZ102" s="731"/>
      <c r="OVA102" s="731"/>
      <c r="OVB102" s="731"/>
      <c r="OVC102" s="731"/>
      <c r="OVD102" s="731"/>
      <c r="OVE102" s="731"/>
      <c r="OVF102" s="731"/>
      <c r="OVG102" s="731"/>
      <c r="OVH102" s="731"/>
      <c r="OVI102" s="731"/>
      <c r="OVJ102" s="731"/>
      <c r="OVK102" s="731"/>
      <c r="OVL102" s="731"/>
      <c r="OVM102" s="731"/>
      <c r="OVN102" s="731"/>
      <c r="OVO102" s="731"/>
      <c r="OVP102" s="731"/>
      <c r="OVQ102" s="731"/>
      <c r="OVR102" s="731"/>
      <c r="OVS102" s="731"/>
      <c r="OVT102" s="731"/>
      <c r="OVU102" s="731"/>
      <c r="OVV102" s="731"/>
      <c r="OVW102" s="731"/>
      <c r="OVX102" s="731"/>
      <c r="OVY102" s="731"/>
      <c r="OVZ102" s="731"/>
      <c r="OWA102" s="731"/>
      <c r="OWB102" s="731"/>
      <c r="OWC102" s="731"/>
      <c r="OWD102" s="731"/>
      <c r="OWE102" s="731"/>
      <c r="OWF102" s="731"/>
      <c r="OWG102" s="731"/>
      <c r="OWH102" s="731"/>
      <c r="OWI102" s="731"/>
      <c r="OWJ102" s="731"/>
      <c r="OWK102" s="731"/>
      <c r="OWL102" s="731"/>
      <c r="OWM102" s="731"/>
      <c r="OWN102" s="731"/>
      <c r="OWO102" s="731"/>
      <c r="OWP102" s="731"/>
      <c r="OWQ102" s="731"/>
      <c r="OWR102" s="731"/>
      <c r="OWS102" s="731"/>
      <c r="OWT102" s="731"/>
      <c r="OWU102" s="731"/>
      <c r="OWV102" s="731"/>
      <c r="OWW102" s="731"/>
      <c r="OWX102" s="731"/>
      <c r="OWY102" s="731"/>
      <c r="OWZ102" s="731"/>
      <c r="OXA102" s="731"/>
      <c r="OXB102" s="731"/>
      <c r="OXC102" s="731"/>
      <c r="OXD102" s="731"/>
      <c r="OXE102" s="731"/>
      <c r="OXF102" s="731"/>
      <c r="OXG102" s="731"/>
      <c r="OXH102" s="731"/>
      <c r="OXI102" s="731"/>
      <c r="OXJ102" s="731"/>
      <c r="OXK102" s="731"/>
      <c r="OXL102" s="731"/>
      <c r="OXM102" s="731"/>
      <c r="OXN102" s="731"/>
      <c r="OXO102" s="731"/>
      <c r="OXP102" s="731"/>
      <c r="OXQ102" s="731"/>
      <c r="OXR102" s="731"/>
      <c r="OXS102" s="731"/>
      <c r="OXT102" s="731"/>
      <c r="OXU102" s="731"/>
      <c r="OXV102" s="731"/>
      <c r="OXW102" s="731"/>
      <c r="OXX102" s="731"/>
      <c r="OXY102" s="731"/>
      <c r="OXZ102" s="731"/>
      <c r="OYA102" s="731"/>
      <c r="OYB102" s="731"/>
      <c r="OYC102" s="731"/>
      <c r="OYD102" s="731"/>
      <c r="OYE102" s="731"/>
      <c r="OYF102" s="731"/>
      <c r="OYG102" s="731"/>
      <c r="OYH102" s="731"/>
      <c r="OYI102" s="731"/>
      <c r="OYJ102" s="731"/>
      <c r="OYK102" s="731"/>
      <c r="OYL102" s="731"/>
      <c r="OYM102" s="731"/>
      <c r="OYN102" s="731"/>
      <c r="OYO102" s="731"/>
      <c r="OYP102" s="731"/>
      <c r="OYQ102" s="731"/>
      <c r="OYR102" s="731"/>
      <c r="OYS102" s="731"/>
      <c r="OYT102" s="731"/>
      <c r="OYU102" s="731"/>
      <c r="OYV102" s="731"/>
      <c r="OYW102" s="731"/>
      <c r="OYX102" s="731"/>
      <c r="OYY102" s="731"/>
      <c r="OYZ102" s="731"/>
      <c r="OZA102" s="731"/>
      <c r="OZB102" s="731"/>
      <c r="OZC102" s="731"/>
      <c r="OZD102" s="731"/>
      <c r="OZE102" s="731"/>
      <c r="OZF102" s="731"/>
      <c r="OZG102" s="731"/>
      <c r="OZH102" s="731"/>
      <c r="OZI102" s="731"/>
      <c r="OZJ102" s="731"/>
      <c r="OZK102" s="731"/>
      <c r="OZL102" s="731"/>
      <c r="OZM102" s="731"/>
      <c r="OZN102" s="731"/>
      <c r="OZO102" s="731"/>
      <c r="OZP102" s="731"/>
      <c r="OZQ102" s="731"/>
      <c r="OZR102" s="731"/>
      <c r="OZS102" s="731"/>
      <c r="OZT102" s="731"/>
      <c r="OZU102" s="731"/>
      <c r="OZV102" s="731"/>
      <c r="OZW102" s="731"/>
      <c r="OZX102" s="731"/>
      <c r="OZY102" s="731"/>
      <c r="OZZ102" s="731"/>
      <c r="PAA102" s="731"/>
      <c r="PAB102" s="731"/>
      <c r="PAC102" s="731"/>
      <c r="PAD102" s="731"/>
      <c r="PAE102" s="731"/>
      <c r="PAF102" s="731"/>
      <c r="PAG102" s="731"/>
      <c r="PAH102" s="731"/>
      <c r="PAI102" s="731"/>
      <c r="PAJ102" s="731"/>
      <c r="PAK102" s="731"/>
      <c r="PAL102" s="731"/>
      <c r="PAM102" s="731"/>
      <c r="PAN102" s="731"/>
      <c r="PAO102" s="731"/>
      <c r="PAP102" s="731"/>
      <c r="PAQ102" s="731"/>
      <c r="PAR102" s="731"/>
      <c r="PAS102" s="731"/>
      <c r="PAT102" s="731"/>
      <c r="PAU102" s="731"/>
      <c r="PAV102" s="731"/>
      <c r="PAW102" s="731"/>
      <c r="PAX102" s="731"/>
      <c r="PAY102" s="731"/>
      <c r="PAZ102" s="731"/>
      <c r="PBA102" s="731"/>
      <c r="PBB102" s="731"/>
      <c r="PBC102" s="731"/>
      <c r="PBD102" s="731"/>
      <c r="PBE102" s="731"/>
      <c r="PBF102" s="731"/>
      <c r="PBG102" s="731"/>
      <c r="PBH102" s="731"/>
      <c r="PBI102" s="731"/>
      <c r="PBJ102" s="731"/>
      <c r="PBK102" s="731"/>
      <c r="PBL102" s="731"/>
      <c r="PBM102" s="731"/>
      <c r="PBN102" s="731"/>
      <c r="PBO102" s="731"/>
      <c r="PBP102" s="731"/>
      <c r="PBQ102" s="731"/>
      <c r="PBR102" s="731"/>
      <c r="PBS102" s="731"/>
      <c r="PBT102" s="731"/>
      <c r="PBU102" s="731"/>
      <c r="PBV102" s="731"/>
      <c r="PBW102" s="731"/>
      <c r="PBX102" s="731"/>
      <c r="PBY102" s="731"/>
      <c r="PBZ102" s="731"/>
      <c r="PCA102" s="731"/>
      <c r="PCB102" s="731"/>
      <c r="PCC102" s="731"/>
      <c r="PCD102" s="731"/>
      <c r="PCE102" s="731"/>
      <c r="PCF102" s="731"/>
      <c r="PCG102" s="731"/>
      <c r="PCH102" s="731"/>
      <c r="PCI102" s="731"/>
      <c r="PCJ102" s="731"/>
      <c r="PCK102" s="731"/>
      <c r="PCL102" s="731"/>
      <c r="PCM102" s="731"/>
      <c r="PCN102" s="731"/>
      <c r="PCO102" s="731"/>
      <c r="PCP102" s="731"/>
      <c r="PCQ102" s="731"/>
      <c r="PCR102" s="731"/>
      <c r="PCS102" s="731"/>
      <c r="PCT102" s="731"/>
      <c r="PCU102" s="731"/>
      <c r="PCV102" s="731"/>
      <c r="PCW102" s="731"/>
      <c r="PCX102" s="731"/>
      <c r="PCY102" s="731"/>
      <c r="PCZ102" s="731"/>
      <c r="PDA102" s="731"/>
      <c r="PDB102" s="731"/>
      <c r="PDC102" s="731"/>
      <c r="PDD102" s="731"/>
      <c r="PDE102" s="731"/>
      <c r="PDF102" s="731"/>
      <c r="PDG102" s="731"/>
      <c r="PDH102" s="731"/>
      <c r="PDI102" s="731"/>
      <c r="PDJ102" s="731"/>
      <c r="PDK102" s="731"/>
      <c r="PDL102" s="731"/>
      <c r="PDM102" s="731"/>
      <c r="PDN102" s="731"/>
      <c r="PDO102" s="731"/>
      <c r="PDP102" s="731"/>
      <c r="PDQ102" s="731"/>
      <c r="PDR102" s="731"/>
      <c r="PDS102" s="731"/>
      <c r="PDT102" s="731"/>
      <c r="PDU102" s="731"/>
      <c r="PDV102" s="731"/>
      <c r="PDW102" s="731"/>
      <c r="PDX102" s="731"/>
      <c r="PDY102" s="731"/>
      <c r="PDZ102" s="731"/>
      <c r="PEA102" s="731"/>
      <c r="PEB102" s="731"/>
      <c r="PEC102" s="731"/>
      <c r="PED102" s="731"/>
      <c r="PEE102" s="731"/>
      <c r="PEF102" s="731"/>
      <c r="PEG102" s="731"/>
      <c r="PEH102" s="731"/>
      <c r="PEI102" s="731"/>
      <c r="PEJ102" s="731"/>
      <c r="PEK102" s="731"/>
      <c r="PEL102" s="731"/>
      <c r="PEM102" s="731"/>
      <c r="PEN102" s="731"/>
      <c r="PEO102" s="731"/>
      <c r="PEP102" s="731"/>
      <c r="PEQ102" s="731"/>
      <c r="PER102" s="731"/>
      <c r="PES102" s="731"/>
      <c r="PET102" s="731"/>
      <c r="PEU102" s="731"/>
      <c r="PEV102" s="731"/>
      <c r="PEW102" s="731"/>
      <c r="PEX102" s="731"/>
      <c r="PEY102" s="731"/>
      <c r="PEZ102" s="731"/>
      <c r="PFA102" s="731"/>
      <c r="PFB102" s="731"/>
      <c r="PFC102" s="731"/>
      <c r="PFD102" s="731"/>
      <c r="PFE102" s="731"/>
      <c r="PFF102" s="731"/>
      <c r="PFG102" s="731"/>
      <c r="PFH102" s="731"/>
      <c r="PFI102" s="731"/>
      <c r="PFJ102" s="731"/>
      <c r="PFK102" s="731"/>
      <c r="PFL102" s="731"/>
      <c r="PFM102" s="731"/>
      <c r="PFN102" s="731"/>
      <c r="PFO102" s="731"/>
      <c r="PFP102" s="731"/>
      <c r="PFQ102" s="731"/>
      <c r="PFR102" s="731"/>
      <c r="PFS102" s="731"/>
      <c r="PFT102" s="731"/>
      <c r="PFU102" s="731"/>
      <c r="PFV102" s="731"/>
      <c r="PFW102" s="731"/>
      <c r="PFX102" s="731"/>
      <c r="PFY102" s="731"/>
      <c r="PFZ102" s="731"/>
      <c r="PGA102" s="731"/>
      <c r="PGB102" s="731"/>
      <c r="PGC102" s="731"/>
      <c r="PGD102" s="731"/>
      <c r="PGE102" s="731"/>
      <c r="PGF102" s="731"/>
      <c r="PGG102" s="731"/>
      <c r="PGH102" s="731"/>
      <c r="PGI102" s="731"/>
      <c r="PGJ102" s="731"/>
      <c r="PGK102" s="731"/>
      <c r="PGL102" s="731"/>
      <c r="PGM102" s="731"/>
      <c r="PGN102" s="731"/>
      <c r="PGO102" s="731"/>
      <c r="PGP102" s="731"/>
      <c r="PGQ102" s="731"/>
      <c r="PGR102" s="731"/>
      <c r="PGS102" s="731"/>
      <c r="PGT102" s="731"/>
      <c r="PGU102" s="731"/>
      <c r="PGV102" s="731"/>
      <c r="PGW102" s="731"/>
      <c r="PGX102" s="731"/>
      <c r="PGY102" s="731"/>
      <c r="PGZ102" s="731"/>
      <c r="PHA102" s="731"/>
      <c r="PHB102" s="731"/>
      <c r="PHC102" s="731"/>
      <c r="PHD102" s="731"/>
      <c r="PHE102" s="731"/>
      <c r="PHF102" s="731"/>
      <c r="PHG102" s="731"/>
      <c r="PHH102" s="731"/>
      <c r="PHI102" s="731"/>
      <c r="PHJ102" s="731"/>
      <c r="PHK102" s="731"/>
      <c r="PHL102" s="731"/>
      <c r="PHM102" s="731"/>
      <c r="PHN102" s="731"/>
      <c r="PHO102" s="731"/>
      <c r="PHP102" s="731"/>
      <c r="PHQ102" s="731"/>
      <c r="PHR102" s="731"/>
      <c r="PHS102" s="731"/>
      <c r="PHT102" s="731"/>
      <c r="PHU102" s="731"/>
      <c r="PHV102" s="731"/>
      <c r="PHW102" s="731"/>
      <c r="PHX102" s="731"/>
      <c r="PHY102" s="731"/>
      <c r="PHZ102" s="731"/>
      <c r="PIA102" s="731"/>
      <c r="PIB102" s="731"/>
      <c r="PIC102" s="731"/>
      <c r="PID102" s="731"/>
      <c r="PIE102" s="731"/>
      <c r="PIF102" s="731"/>
      <c r="PIG102" s="731"/>
      <c r="PIH102" s="731"/>
      <c r="PII102" s="731"/>
      <c r="PIJ102" s="731"/>
      <c r="PIK102" s="731"/>
      <c r="PIL102" s="731"/>
      <c r="PIM102" s="731"/>
      <c r="PIN102" s="731"/>
      <c r="PIO102" s="731"/>
      <c r="PIP102" s="731"/>
      <c r="PIQ102" s="731"/>
      <c r="PIR102" s="731"/>
      <c r="PIS102" s="731"/>
      <c r="PIT102" s="731"/>
      <c r="PIU102" s="731"/>
      <c r="PIV102" s="731"/>
      <c r="PIW102" s="731"/>
      <c r="PIX102" s="731"/>
      <c r="PIY102" s="731"/>
      <c r="PIZ102" s="731"/>
      <c r="PJA102" s="731"/>
      <c r="PJB102" s="731"/>
      <c r="PJC102" s="731"/>
      <c r="PJD102" s="731"/>
      <c r="PJE102" s="731"/>
      <c r="PJF102" s="731"/>
      <c r="PJG102" s="731"/>
      <c r="PJH102" s="731"/>
      <c r="PJI102" s="731"/>
      <c r="PJJ102" s="731"/>
      <c r="PJK102" s="731"/>
      <c r="PJL102" s="731"/>
      <c r="PJM102" s="731"/>
      <c r="PJN102" s="731"/>
      <c r="PJO102" s="731"/>
      <c r="PJP102" s="731"/>
      <c r="PJQ102" s="731"/>
      <c r="PJR102" s="731"/>
      <c r="PJS102" s="731"/>
      <c r="PJT102" s="731"/>
      <c r="PJU102" s="731"/>
      <c r="PJV102" s="731"/>
      <c r="PJW102" s="731"/>
      <c r="PJX102" s="731"/>
      <c r="PJY102" s="731"/>
      <c r="PJZ102" s="731"/>
      <c r="PKA102" s="731"/>
      <c r="PKB102" s="731"/>
      <c r="PKC102" s="731"/>
      <c r="PKD102" s="731"/>
      <c r="PKE102" s="731"/>
      <c r="PKF102" s="731"/>
      <c r="PKG102" s="731"/>
      <c r="PKH102" s="731"/>
      <c r="PKI102" s="731"/>
      <c r="PKJ102" s="731"/>
      <c r="PKK102" s="731"/>
      <c r="PKL102" s="731"/>
      <c r="PKM102" s="731"/>
      <c r="PKN102" s="731"/>
      <c r="PKO102" s="731"/>
      <c r="PKP102" s="731"/>
      <c r="PKQ102" s="731"/>
      <c r="PKR102" s="731"/>
      <c r="PKS102" s="731"/>
      <c r="PKT102" s="731"/>
      <c r="PKU102" s="731"/>
      <c r="PKV102" s="731"/>
      <c r="PKW102" s="731"/>
      <c r="PKX102" s="731"/>
      <c r="PKY102" s="731"/>
      <c r="PKZ102" s="731"/>
      <c r="PLA102" s="731"/>
      <c r="PLB102" s="731"/>
      <c r="PLC102" s="731"/>
      <c r="PLD102" s="731"/>
      <c r="PLE102" s="731"/>
      <c r="PLF102" s="731"/>
      <c r="PLG102" s="731"/>
      <c r="PLH102" s="731"/>
      <c r="PLI102" s="731"/>
      <c r="PLJ102" s="731"/>
      <c r="PLK102" s="731"/>
      <c r="PLL102" s="731"/>
      <c r="PLM102" s="731"/>
      <c r="PLN102" s="731"/>
      <c r="PLO102" s="731"/>
      <c r="PLP102" s="731"/>
      <c r="PLQ102" s="731"/>
      <c r="PLR102" s="731"/>
      <c r="PLS102" s="731"/>
      <c r="PLT102" s="731"/>
      <c r="PLU102" s="731"/>
      <c r="PLV102" s="731"/>
      <c r="PLW102" s="731"/>
      <c r="PLX102" s="731"/>
      <c r="PLY102" s="731"/>
      <c r="PLZ102" s="731"/>
      <c r="PMA102" s="731"/>
      <c r="PMB102" s="731"/>
      <c r="PMC102" s="731"/>
      <c r="PMD102" s="731"/>
      <c r="PME102" s="731"/>
      <c r="PMF102" s="731"/>
      <c r="PMG102" s="731"/>
      <c r="PMH102" s="731"/>
      <c r="PMI102" s="731"/>
      <c r="PMJ102" s="731"/>
      <c r="PMK102" s="731"/>
      <c r="PML102" s="731"/>
      <c r="PMM102" s="731"/>
      <c r="PMN102" s="731"/>
      <c r="PMO102" s="731"/>
      <c r="PMP102" s="731"/>
      <c r="PMQ102" s="731"/>
      <c r="PMR102" s="731"/>
      <c r="PMS102" s="731"/>
      <c r="PMT102" s="731"/>
      <c r="PMU102" s="731"/>
      <c r="PMV102" s="731"/>
      <c r="PMW102" s="731"/>
      <c r="PMX102" s="731"/>
      <c r="PMY102" s="731"/>
      <c r="PMZ102" s="731"/>
      <c r="PNA102" s="731"/>
      <c r="PNB102" s="731"/>
      <c r="PNC102" s="731"/>
      <c r="PND102" s="731"/>
      <c r="PNE102" s="731"/>
      <c r="PNF102" s="731"/>
      <c r="PNG102" s="731"/>
      <c r="PNH102" s="731"/>
      <c r="PNI102" s="731"/>
      <c r="PNJ102" s="731"/>
      <c r="PNK102" s="731"/>
      <c r="PNL102" s="731"/>
      <c r="PNM102" s="731"/>
      <c r="PNN102" s="731"/>
      <c r="PNO102" s="731"/>
      <c r="PNP102" s="731"/>
      <c r="PNQ102" s="731"/>
      <c r="PNR102" s="731"/>
      <c r="PNS102" s="731"/>
      <c r="PNT102" s="731"/>
      <c r="PNU102" s="731"/>
      <c r="PNV102" s="731"/>
      <c r="PNW102" s="731"/>
      <c r="PNX102" s="731"/>
      <c r="PNY102" s="731"/>
      <c r="PNZ102" s="731"/>
      <c r="POA102" s="731"/>
      <c r="POB102" s="731"/>
      <c r="POC102" s="731"/>
      <c r="POD102" s="731"/>
      <c r="POE102" s="731"/>
      <c r="POF102" s="731"/>
      <c r="POG102" s="731"/>
      <c r="POH102" s="731"/>
      <c r="POI102" s="731"/>
      <c r="POJ102" s="731"/>
      <c r="POK102" s="731"/>
      <c r="POL102" s="731"/>
      <c r="POM102" s="731"/>
      <c r="PON102" s="731"/>
      <c r="POO102" s="731"/>
      <c r="POP102" s="731"/>
      <c r="POQ102" s="731"/>
      <c r="POR102" s="731"/>
      <c r="POS102" s="731"/>
      <c r="POT102" s="731"/>
      <c r="POU102" s="731"/>
      <c r="POV102" s="731"/>
      <c r="POW102" s="731"/>
      <c r="POX102" s="731"/>
      <c r="POY102" s="731"/>
      <c r="POZ102" s="731"/>
      <c r="PPA102" s="731"/>
      <c r="PPB102" s="731"/>
      <c r="PPC102" s="731"/>
      <c r="PPD102" s="731"/>
      <c r="PPE102" s="731"/>
      <c r="PPF102" s="731"/>
      <c r="PPG102" s="731"/>
      <c r="PPH102" s="731"/>
      <c r="PPI102" s="731"/>
      <c r="PPJ102" s="731"/>
      <c r="PPK102" s="731"/>
      <c r="PPL102" s="731"/>
      <c r="PPM102" s="731"/>
      <c r="PPN102" s="731"/>
      <c r="PPO102" s="731"/>
      <c r="PPP102" s="731"/>
      <c r="PPQ102" s="731"/>
      <c r="PPR102" s="731"/>
      <c r="PPS102" s="731"/>
      <c r="PPT102" s="731"/>
      <c r="PPU102" s="731"/>
      <c r="PPV102" s="731"/>
      <c r="PPW102" s="731"/>
      <c r="PPX102" s="731"/>
      <c r="PPY102" s="731"/>
      <c r="PPZ102" s="731"/>
      <c r="PQA102" s="731"/>
      <c r="PQB102" s="731"/>
      <c r="PQC102" s="731"/>
      <c r="PQD102" s="731"/>
      <c r="PQE102" s="731"/>
      <c r="PQF102" s="731"/>
      <c r="PQG102" s="731"/>
      <c r="PQH102" s="731"/>
      <c r="PQI102" s="731"/>
      <c r="PQJ102" s="731"/>
      <c r="PQK102" s="731"/>
      <c r="PQL102" s="731"/>
      <c r="PQM102" s="731"/>
      <c r="PQN102" s="731"/>
      <c r="PQO102" s="731"/>
      <c r="PQP102" s="731"/>
      <c r="PQQ102" s="731"/>
      <c r="PQR102" s="731"/>
      <c r="PQS102" s="731"/>
      <c r="PQT102" s="731"/>
      <c r="PQU102" s="731"/>
      <c r="PQV102" s="731"/>
      <c r="PQW102" s="731"/>
      <c r="PQX102" s="731"/>
      <c r="PQY102" s="731"/>
      <c r="PQZ102" s="731"/>
      <c r="PRA102" s="731"/>
      <c r="PRB102" s="731"/>
      <c r="PRC102" s="731"/>
      <c r="PRD102" s="731"/>
      <c r="PRE102" s="731"/>
      <c r="PRF102" s="731"/>
      <c r="PRG102" s="731"/>
      <c r="PRH102" s="731"/>
      <c r="PRI102" s="731"/>
      <c r="PRJ102" s="731"/>
      <c r="PRK102" s="731"/>
      <c r="PRL102" s="731"/>
      <c r="PRM102" s="731"/>
      <c r="PRN102" s="731"/>
      <c r="PRO102" s="731"/>
      <c r="PRP102" s="731"/>
      <c r="PRQ102" s="731"/>
      <c r="PRR102" s="731"/>
      <c r="PRS102" s="731"/>
      <c r="PRT102" s="731"/>
      <c r="PRU102" s="731"/>
      <c r="PRV102" s="731"/>
      <c r="PRW102" s="731"/>
      <c r="PRX102" s="731"/>
      <c r="PRY102" s="731"/>
      <c r="PRZ102" s="731"/>
      <c r="PSA102" s="731"/>
      <c r="PSB102" s="731"/>
      <c r="PSC102" s="731"/>
      <c r="PSD102" s="731"/>
      <c r="PSE102" s="731"/>
      <c r="PSF102" s="731"/>
      <c r="PSG102" s="731"/>
      <c r="PSH102" s="731"/>
      <c r="PSI102" s="731"/>
      <c r="PSJ102" s="731"/>
      <c r="PSK102" s="731"/>
      <c r="PSL102" s="731"/>
      <c r="PSM102" s="731"/>
      <c r="PSN102" s="731"/>
      <c r="PSO102" s="731"/>
      <c r="PSP102" s="731"/>
      <c r="PSQ102" s="731"/>
      <c r="PSR102" s="731"/>
      <c r="PSS102" s="731"/>
      <c r="PST102" s="731"/>
      <c r="PSU102" s="731"/>
      <c r="PSV102" s="731"/>
      <c r="PSW102" s="731"/>
      <c r="PSX102" s="731"/>
      <c r="PSY102" s="731"/>
      <c r="PSZ102" s="731"/>
      <c r="PTA102" s="731"/>
      <c r="PTB102" s="731"/>
      <c r="PTC102" s="731"/>
      <c r="PTD102" s="731"/>
      <c r="PTE102" s="731"/>
      <c r="PTF102" s="731"/>
      <c r="PTG102" s="731"/>
      <c r="PTH102" s="731"/>
      <c r="PTI102" s="731"/>
      <c r="PTJ102" s="731"/>
      <c r="PTK102" s="731"/>
      <c r="PTL102" s="731"/>
      <c r="PTM102" s="731"/>
      <c r="PTN102" s="731"/>
      <c r="PTO102" s="731"/>
      <c r="PTP102" s="731"/>
      <c r="PTQ102" s="731"/>
      <c r="PTR102" s="731"/>
      <c r="PTS102" s="731"/>
      <c r="PTT102" s="731"/>
      <c r="PTU102" s="731"/>
      <c r="PTV102" s="731"/>
      <c r="PTW102" s="731"/>
      <c r="PTX102" s="731"/>
      <c r="PTY102" s="731"/>
      <c r="PTZ102" s="731"/>
      <c r="PUA102" s="731"/>
      <c r="PUB102" s="731"/>
      <c r="PUC102" s="731"/>
      <c r="PUD102" s="731"/>
      <c r="PUE102" s="731"/>
      <c r="PUF102" s="731"/>
      <c r="PUG102" s="731"/>
      <c r="PUH102" s="731"/>
      <c r="PUI102" s="731"/>
      <c r="PUJ102" s="731"/>
      <c r="PUK102" s="731"/>
      <c r="PUL102" s="731"/>
      <c r="PUM102" s="731"/>
      <c r="PUN102" s="731"/>
      <c r="PUO102" s="731"/>
      <c r="PUP102" s="731"/>
      <c r="PUQ102" s="731"/>
      <c r="PUR102" s="731"/>
      <c r="PUS102" s="731"/>
      <c r="PUT102" s="731"/>
      <c r="PUU102" s="731"/>
      <c r="PUV102" s="731"/>
      <c r="PUW102" s="731"/>
      <c r="PUX102" s="731"/>
      <c r="PUY102" s="731"/>
      <c r="PUZ102" s="731"/>
      <c r="PVA102" s="731"/>
      <c r="PVB102" s="731"/>
      <c r="PVC102" s="731"/>
      <c r="PVD102" s="731"/>
      <c r="PVE102" s="731"/>
      <c r="PVF102" s="731"/>
      <c r="PVG102" s="731"/>
      <c r="PVH102" s="731"/>
      <c r="PVI102" s="731"/>
      <c r="PVJ102" s="731"/>
      <c r="PVK102" s="731"/>
      <c r="PVL102" s="731"/>
      <c r="PVM102" s="731"/>
      <c r="PVN102" s="731"/>
      <c r="PVO102" s="731"/>
      <c r="PVP102" s="731"/>
      <c r="PVQ102" s="731"/>
      <c r="PVR102" s="731"/>
      <c r="PVS102" s="731"/>
      <c r="PVT102" s="731"/>
      <c r="PVU102" s="731"/>
      <c r="PVV102" s="731"/>
      <c r="PVW102" s="731"/>
      <c r="PVX102" s="731"/>
      <c r="PVY102" s="731"/>
      <c r="PVZ102" s="731"/>
      <c r="PWA102" s="731"/>
      <c r="PWB102" s="731"/>
      <c r="PWC102" s="731"/>
      <c r="PWD102" s="731"/>
      <c r="PWE102" s="731"/>
      <c r="PWF102" s="731"/>
      <c r="PWG102" s="731"/>
      <c r="PWH102" s="731"/>
      <c r="PWI102" s="731"/>
      <c r="PWJ102" s="731"/>
      <c r="PWK102" s="731"/>
      <c r="PWL102" s="731"/>
      <c r="PWM102" s="731"/>
      <c r="PWN102" s="731"/>
      <c r="PWO102" s="731"/>
      <c r="PWP102" s="731"/>
      <c r="PWQ102" s="731"/>
      <c r="PWR102" s="731"/>
      <c r="PWS102" s="731"/>
      <c r="PWT102" s="731"/>
      <c r="PWU102" s="731"/>
      <c r="PWV102" s="731"/>
      <c r="PWW102" s="731"/>
      <c r="PWX102" s="731"/>
      <c r="PWY102" s="731"/>
      <c r="PWZ102" s="731"/>
      <c r="PXA102" s="731"/>
      <c r="PXB102" s="731"/>
      <c r="PXC102" s="731"/>
      <c r="PXD102" s="731"/>
      <c r="PXE102" s="731"/>
      <c r="PXF102" s="731"/>
      <c r="PXG102" s="731"/>
      <c r="PXH102" s="731"/>
      <c r="PXI102" s="731"/>
      <c r="PXJ102" s="731"/>
      <c r="PXK102" s="731"/>
      <c r="PXL102" s="731"/>
      <c r="PXM102" s="731"/>
      <c r="PXN102" s="731"/>
      <c r="PXO102" s="731"/>
      <c r="PXP102" s="731"/>
      <c r="PXQ102" s="731"/>
      <c r="PXR102" s="731"/>
      <c r="PXS102" s="731"/>
      <c r="PXT102" s="731"/>
      <c r="PXU102" s="731"/>
      <c r="PXV102" s="731"/>
      <c r="PXW102" s="731"/>
      <c r="PXX102" s="731"/>
      <c r="PXY102" s="731"/>
      <c r="PXZ102" s="731"/>
      <c r="PYA102" s="731"/>
      <c r="PYB102" s="731"/>
      <c r="PYC102" s="731"/>
      <c r="PYD102" s="731"/>
      <c r="PYE102" s="731"/>
      <c r="PYF102" s="731"/>
      <c r="PYG102" s="731"/>
      <c r="PYH102" s="731"/>
      <c r="PYI102" s="731"/>
      <c r="PYJ102" s="731"/>
      <c r="PYK102" s="731"/>
      <c r="PYL102" s="731"/>
      <c r="PYM102" s="731"/>
      <c r="PYN102" s="731"/>
      <c r="PYO102" s="731"/>
      <c r="PYP102" s="731"/>
      <c r="PYQ102" s="731"/>
      <c r="PYR102" s="731"/>
      <c r="PYS102" s="731"/>
      <c r="PYT102" s="731"/>
      <c r="PYU102" s="731"/>
      <c r="PYV102" s="731"/>
      <c r="PYW102" s="731"/>
      <c r="PYX102" s="731"/>
      <c r="PYY102" s="731"/>
      <c r="PYZ102" s="731"/>
      <c r="PZA102" s="731"/>
      <c r="PZB102" s="731"/>
      <c r="PZC102" s="731"/>
      <c r="PZD102" s="731"/>
      <c r="PZE102" s="731"/>
      <c r="PZF102" s="731"/>
      <c r="PZG102" s="731"/>
      <c r="PZH102" s="731"/>
      <c r="PZI102" s="731"/>
      <c r="PZJ102" s="731"/>
      <c r="PZK102" s="731"/>
      <c r="PZL102" s="731"/>
      <c r="PZM102" s="731"/>
      <c r="PZN102" s="731"/>
      <c r="PZO102" s="731"/>
      <c r="PZP102" s="731"/>
      <c r="PZQ102" s="731"/>
      <c r="PZR102" s="731"/>
      <c r="PZS102" s="731"/>
      <c r="PZT102" s="731"/>
      <c r="PZU102" s="731"/>
      <c r="PZV102" s="731"/>
      <c r="PZW102" s="731"/>
      <c r="PZX102" s="731"/>
      <c r="PZY102" s="731"/>
      <c r="PZZ102" s="731"/>
      <c r="QAA102" s="731"/>
      <c r="QAB102" s="731"/>
      <c r="QAC102" s="731"/>
      <c r="QAD102" s="731"/>
      <c r="QAE102" s="731"/>
      <c r="QAF102" s="731"/>
      <c r="QAG102" s="731"/>
      <c r="QAH102" s="731"/>
      <c r="QAI102" s="731"/>
      <c r="QAJ102" s="731"/>
      <c r="QAK102" s="731"/>
      <c r="QAL102" s="731"/>
      <c r="QAM102" s="731"/>
      <c r="QAN102" s="731"/>
      <c r="QAO102" s="731"/>
      <c r="QAP102" s="731"/>
      <c r="QAQ102" s="731"/>
      <c r="QAR102" s="731"/>
      <c r="QAS102" s="731"/>
      <c r="QAT102" s="731"/>
      <c r="QAU102" s="731"/>
      <c r="QAV102" s="731"/>
      <c r="QAW102" s="731"/>
      <c r="QAX102" s="731"/>
      <c r="QAY102" s="731"/>
      <c r="QAZ102" s="731"/>
      <c r="QBA102" s="731"/>
      <c r="QBB102" s="731"/>
      <c r="QBC102" s="731"/>
      <c r="QBD102" s="731"/>
      <c r="QBE102" s="731"/>
      <c r="QBF102" s="731"/>
      <c r="QBG102" s="731"/>
      <c r="QBH102" s="731"/>
      <c r="QBI102" s="731"/>
      <c r="QBJ102" s="731"/>
      <c r="QBK102" s="731"/>
      <c r="QBL102" s="731"/>
      <c r="QBM102" s="731"/>
      <c r="QBN102" s="731"/>
      <c r="QBO102" s="731"/>
      <c r="QBP102" s="731"/>
      <c r="QBQ102" s="731"/>
      <c r="QBR102" s="731"/>
      <c r="QBS102" s="731"/>
      <c r="QBT102" s="731"/>
      <c r="QBU102" s="731"/>
      <c r="QBV102" s="731"/>
      <c r="QBW102" s="731"/>
      <c r="QBX102" s="731"/>
      <c r="QBY102" s="731"/>
      <c r="QBZ102" s="731"/>
      <c r="QCA102" s="731"/>
      <c r="QCB102" s="731"/>
      <c r="QCC102" s="731"/>
      <c r="QCD102" s="731"/>
      <c r="QCE102" s="731"/>
      <c r="QCF102" s="731"/>
      <c r="QCG102" s="731"/>
      <c r="QCH102" s="731"/>
      <c r="QCI102" s="731"/>
      <c r="QCJ102" s="731"/>
      <c r="QCK102" s="731"/>
      <c r="QCL102" s="731"/>
      <c r="QCM102" s="731"/>
      <c r="QCN102" s="731"/>
      <c r="QCO102" s="731"/>
      <c r="QCP102" s="731"/>
      <c r="QCQ102" s="731"/>
      <c r="QCR102" s="731"/>
      <c r="QCS102" s="731"/>
      <c r="QCT102" s="731"/>
      <c r="QCU102" s="731"/>
      <c r="QCV102" s="731"/>
      <c r="QCW102" s="731"/>
      <c r="QCX102" s="731"/>
      <c r="QCY102" s="731"/>
      <c r="QCZ102" s="731"/>
      <c r="QDA102" s="731"/>
      <c r="QDB102" s="731"/>
      <c r="QDC102" s="731"/>
      <c r="QDD102" s="731"/>
      <c r="QDE102" s="731"/>
      <c r="QDF102" s="731"/>
      <c r="QDG102" s="731"/>
      <c r="QDH102" s="731"/>
      <c r="QDI102" s="731"/>
      <c r="QDJ102" s="731"/>
      <c r="QDK102" s="731"/>
      <c r="QDL102" s="731"/>
      <c r="QDM102" s="731"/>
      <c r="QDN102" s="731"/>
      <c r="QDO102" s="731"/>
      <c r="QDP102" s="731"/>
      <c r="QDQ102" s="731"/>
      <c r="QDR102" s="731"/>
      <c r="QDS102" s="731"/>
      <c r="QDT102" s="731"/>
      <c r="QDU102" s="731"/>
      <c r="QDV102" s="731"/>
      <c r="QDW102" s="731"/>
      <c r="QDX102" s="731"/>
      <c r="QDY102" s="731"/>
      <c r="QDZ102" s="731"/>
      <c r="QEA102" s="731"/>
      <c r="QEB102" s="731"/>
      <c r="QEC102" s="731"/>
      <c r="QED102" s="731"/>
      <c r="QEE102" s="731"/>
      <c r="QEF102" s="731"/>
      <c r="QEG102" s="731"/>
      <c r="QEH102" s="731"/>
      <c r="QEI102" s="731"/>
      <c r="QEJ102" s="731"/>
      <c r="QEK102" s="731"/>
      <c r="QEL102" s="731"/>
      <c r="QEM102" s="731"/>
      <c r="QEN102" s="731"/>
      <c r="QEO102" s="731"/>
      <c r="QEP102" s="731"/>
      <c r="QEQ102" s="731"/>
      <c r="QER102" s="731"/>
      <c r="QES102" s="731"/>
      <c r="QET102" s="731"/>
      <c r="QEU102" s="731"/>
      <c r="QEV102" s="731"/>
      <c r="QEW102" s="731"/>
      <c r="QEX102" s="731"/>
      <c r="QEY102" s="731"/>
      <c r="QEZ102" s="731"/>
      <c r="QFA102" s="731"/>
      <c r="QFB102" s="731"/>
      <c r="QFC102" s="731"/>
      <c r="QFD102" s="731"/>
      <c r="QFE102" s="731"/>
      <c r="QFF102" s="731"/>
      <c r="QFG102" s="731"/>
      <c r="QFH102" s="731"/>
      <c r="QFI102" s="731"/>
      <c r="QFJ102" s="731"/>
      <c r="QFK102" s="731"/>
      <c r="QFL102" s="731"/>
      <c r="QFM102" s="731"/>
      <c r="QFN102" s="731"/>
      <c r="QFO102" s="731"/>
      <c r="QFP102" s="731"/>
      <c r="QFQ102" s="731"/>
      <c r="QFR102" s="731"/>
      <c r="QFS102" s="731"/>
      <c r="QFT102" s="731"/>
      <c r="QFU102" s="731"/>
      <c r="QFV102" s="731"/>
      <c r="QFW102" s="731"/>
      <c r="QFX102" s="731"/>
      <c r="QFY102" s="731"/>
      <c r="QFZ102" s="731"/>
      <c r="QGA102" s="731"/>
      <c r="QGB102" s="731"/>
      <c r="QGC102" s="731"/>
      <c r="QGD102" s="731"/>
      <c r="QGE102" s="731"/>
      <c r="QGF102" s="731"/>
      <c r="QGG102" s="731"/>
      <c r="QGH102" s="731"/>
      <c r="QGI102" s="731"/>
      <c r="QGJ102" s="731"/>
      <c r="QGK102" s="731"/>
      <c r="QGL102" s="731"/>
      <c r="QGM102" s="731"/>
      <c r="QGN102" s="731"/>
      <c r="QGO102" s="731"/>
      <c r="QGP102" s="731"/>
      <c r="QGQ102" s="731"/>
      <c r="QGR102" s="731"/>
      <c r="QGS102" s="731"/>
      <c r="QGT102" s="731"/>
      <c r="QGU102" s="731"/>
      <c r="QGV102" s="731"/>
      <c r="QGW102" s="731"/>
      <c r="QGX102" s="731"/>
      <c r="QGY102" s="731"/>
      <c r="QGZ102" s="731"/>
      <c r="QHA102" s="731"/>
      <c r="QHB102" s="731"/>
      <c r="QHC102" s="731"/>
      <c r="QHD102" s="731"/>
      <c r="QHE102" s="731"/>
      <c r="QHF102" s="731"/>
      <c r="QHG102" s="731"/>
      <c r="QHH102" s="731"/>
      <c r="QHI102" s="731"/>
      <c r="QHJ102" s="731"/>
      <c r="QHK102" s="731"/>
      <c r="QHL102" s="731"/>
      <c r="QHM102" s="731"/>
      <c r="QHN102" s="731"/>
      <c r="QHO102" s="731"/>
      <c r="QHP102" s="731"/>
      <c r="QHQ102" s="731"/>
      <c r="QHR102" s="731"/>
      <c r="QHS102" s="731"/>
      <c r="QHT102" s="731"/>
      <c r="QHU102" s="731"/>
      <c r="QHV102" s="731"/>
      <c r="QHW102" s="731"/>
      <c r="QHX102" s="731"/>
      <c r="QHY102" s="731"/>
      <c r="QHZ102" s="731"/>
      <c r="QIA102" s="731"/>
      <c r="QIB102" s="731"/>
      <c r="QIC102" s="731"/>
      <c r="QID102" s="731"/>
      <c r="QIE102" s="731"/>
      <c r="QIF102" s="731"/>
      <c r="QIG102" s="731"/>
      <c r="QIH102" s="731"/>
      <c r="QII102" s="731"/>
      <c r="QIJ102" s="731"/>
      <c r="QIK102" s="731"/>
      <c r="QIL102" s="731"/>
      <c r="QIM102" s="731"/>
      <c r="QIN102" s="731"/>
      <c r="QIO102" s="731"/>
      <c r="QIP102" s="731"/>
      <c r="QIQ102" s="731"/>
      <c r="QIR102" s="731"/>
      <c r="QIS102" s="731"/>
      <c r="QIT102" s="731"/>
      <c r="QIU102" s="731"/>
      <c r="QIV102" s="731"/>
      <c r="QIW102" s="731"/>
      <c r="QIX102" s="731"/>
      <c r="QIY102" s="731"/>
      <c r="QIZ102" s="731"/>
      <c r="QJA102" s="731"/>
      <c r="QJB102" s="731"/>
      <c r="QJC102" s="731"/>
      <c r="QJD102" s="731"/>
      <c r="QJE102" s="731"/>
      <c r="QJF102" s="731"/>
      <c r="QJG102" s="731"/>
      <c r="QJH102" s="731"/>
      <c r="QJI102" s="731"/>
      <c r="QJJ102" s="731"/>
      <c r="QJK102" s="731"/>
      <c r="QJL102" s="731"/>
      <c r="QJM102" s="731"/>
      <c r="QJN102" s="731"/>
      <c r="QJO102" s="731"/>
      <c r="QJP102" s="731"/>
      <c r="QJQ102" s="731"/>
      <c r="QJR102" s="731"/>
      <c r="QJS102" s="731"/>
      <c r="QJT102" s="731"/>
      <c r="QJU102" s="731"/>
      <c r="QJV102" s="731"/>
      <c r="QJW102" s="731"/>
      <c r="QJX102" s="731"/>
      <c r="QJY102" s="731"/>
      <c r="QJZ102" s="731"/>
      <c r="QKA102" s="731"/>
      <c r="QKB102" s="731"/>
      <c r="QKC102" s="731"/>
      <c r="QKD102" s="731"/>
      <c r="QKE102" s="731"/>
      <c r="QKF102" s="731"/>
      <c r="QKG102" s="731"/>
      <c r="QKH102" s="731"/>
      <c r="QKI102" s="731"/>
      <c r="QKJ102" s="731"/>
      <c r="QKK102" s="731"/>
      <c r="QKL102" s="731"/>
      <c r="QKM102" s="731"/>
      <c r="QKN102" s="731"/>
      <c r="QKO102" s="731"/>
      <c r="QKP102" s="731"/>
      <c r="QKQ102" s="731"/>
      <c r="QKR102" s="731"/>
      <c r="QKS102" s="731"/>
      <c r="QKT102" s="731"/>
      <c r="QKU102" s="731"/>
      <c r="QKV102" s="731"/>
      <c r="QKW102" s="731"/>
      <c r="QKX102" s="731"/>
      <c r="QKY102" s="731"/>
      <c r="QKZ102" s="731"/>
      <c r="QLA102" s="731"/>
      <c r="QLB102" s="731"/>
      <c r="QLC102" s="731"/>
      <c r="QLD102" s="731"/>
      <c r="QLE102" s="731"/>
      <c r="QLF102" s="731"/>
      <c r="QLG102" s="731"/>
      <c r="QLH102" s="731"/>
      <c r="QLI102" s="731"/>
      <c r="QLJ102" s="731"/>
      <c r="QLK102" s="731"/>
      <c r="QLL102" s="731"/>
      <c r="QLM102" s="731"/>
      <c r="QLN102" s="731"/>
      <c r="QLO102" s="731"/>
      <c r="QLP102" s="731"/>
      <c r="QLQ102" s="731"/>
      <c r="QLR102" s="731"/>
      <c r="QLS102" s="731"/>
      <c r="QLT102" s="731"/>
      <c r="QLU102" s="731"/>
      <c r="QLV102" s="731"/>
      <c r="QLW102" s="731"/>
      <c r="QLX102" s="731"/>
      <c r="QLY102" s="731"/>
      <c r="QLZ102" s="731"/>
      <c r="QMA102" s="731"/>
      <c r="QMB102" s="731"/>
      <c r="QMC102" s="731"/>
      <c r="QMD102" s="731"/>
      <c r="QME102" s="731"/>
      <c r="QMF102" s="731"/>
      <c r="QMG102" s="731"/>
      <c r="QMH102" s="731"/>
      <c r="QMI102" s="731"/>
      <c r="QMJ102" s="731"/>
      <c r="QMK102" s="731"/>
      <c r="QML102" s="731"/>
      <c r="QMM102" s="731"/>
      <c r="QMN102" s="731"/>
      <c r="QMO102" s="731"/>
      <c r="QMP102" s="731"/>
      <c r="QMQ102" s="731"/>
      <c r="QMR102" s="731"/>
      <c r="QMS102" s="731"/>
      <c r="QMT102" s="731"/>
      <c r="QMU102" s="731"/>
      <c r="QMV102" s="731"/>
      <c r="QMW102" s="731"/>
      <c r="QMX102" s="731"/>
      <c r="QMY102" s="731"/>
      <c r="QMZ102" s="731"/>
      <c r="QNA102" s="731"/>
      <c r="QNB102" s="731"/>
      <c r="QNC102" s="731"/>
      <c r="QND102" s="731"/>
      <c r="QNE102" s="731"/>
      <c r="QNF102" s="731"/>
      <c r="QNG102" s="731"/>
      <c r="QNH102" s="731"/>
      <c r="QNI102" s="731"/>
      <c r="QNJ102" s="731"/>
      <c r="QNK102" s="731"/>
      <c r="QNL102" s="731"/>
      <c r="QNM102" s="731"/>
      <c r="QNN102" s="731"/>
      <c r="QNO102" s="731"/>
      <c r="QNP102" s="731"/>
      <c r="QNQ102" s="731"/>
      <c r="QNR102" s="731"/>
      <c r="QNS102" s="731"/>
      <c r="QNT102" s="731"/>
      <c r="QNU102" s="731"/>
      <c r="QNV102" s="731"/>
      <c r="QNW102" s="731"/>
      <c r="QNX102" s="731"/>
      <c r="QNY102" s="731"/>
      <c r="QNZ102" s="731"/>
      <c r="QOA102" s="731"/>
      <c r="QOB102" s="731"/>
      <c r="QOC102" s="731"/>
      <c r="QOD102" s="731"/>
      <c r="QOE102" s="731"/>
      <c r="QOF102" s="731"/>
      <c r="QOG102" s="731"/>
      <c r="QOH102" s="731"/>
      <c r="QOI102" s="731"/>
      <c r="QOJ102" s="731"/>
      <c r="QOK102" s="731"/>
      <c r="QOL102" s="731"/>
      <c r="QOM102" s="731"/>
      <c r="QON102" s="731"/>
      <c r="QOO102" s="731"/>
      <c r="QOP102" s="731"/>
      <c r="QOQ102" s="731"/>
      <c r="QOR102" s="731"/>
      <c r="QOS102" s="731"/>
      <c r="QOT102" s="731"/>
      <c r="QOU102" s="731"/>
      <c r="QOV102" s="731"/>
      <c r="QOW102" s="731"/>
      <c r="QOX102" s="731"/>
      <c r="QOY102" s="731"/>
      <c r="QOZ102" s="731"/>
      <c r="QPA102" s="731"/>
      <c r="QPB102" s="731"/>
      <c r="QPC102" s="731"/>
      <c r="QPD102" s="731"/>
      <c r="QPE102" s="731"/>
      <c r="QPF102" s="731"/>
      <c r="QPG102" s="731"/>
      <c r="QPH102" s="731"/>
      <c r="QPI102" s="731"/>
      <c r="QPJ102" s="731"/>
      <c r="QPK102" s="731"/>
      <c r="QPL102" s="731"/>
      <c r="QPM102" s="731"/>
      <c r="QPN102" s="731"/>
      <c r="QPO102" s="731"/>
      <c r="QPP102" s="731"/>
      <c r="QPQ102" s="731"/>
      <c r="QPR102" s="731"/>
      <c r="QPS102" s="731"/>
      <c r="QPT102" s="731"/>
      <c r="QPU102" s="731"/>
      <c r="QPV102" s="731"/>
      <c r="QPW102" s="731"/>
      <c r="QPX102" s="731"/>
      <c r="QPY102" s="731"/>
      <c r="QPZ102" s="731"/>
      <c r="QQA102" s="731"/>
      <c r="QQB102" s="731"/>
      <c r="QQC102" s="731"/>
      <c r="QQD102" s="731"/>
      <c r="QQE102" s="731"/>
      <c r="QQF102" s="731"/>
      <c r="QQG102" s="731"/>
      <c r="QQH102" s="731"/>
      <c r="QQI102" s="731"/>
      <c r="QQJ102" s="731"/>
      <c r="QQK102" s="731"/>
      <c r="QQL102" s="731"/>
      <c r="QQM102" s="731"/>
      <c r="QQN102" s="731"/>
      <c r="QQO102" s="731"/>
      <c r="QQP102" s="731"/>
      <c r="QQQ102" s="731"/>
      <c r="QQR102" s="731"/>
      <c r="QQS102" s="731"/>
      <c r="QQT102" s="731"/>
      <c r="QQU102" s="731"/>
      <c r="QQV102" s="731"/>
      <c r="QQW102" s="731"/>
      <c r="QQX102" s="731"/>
      <c r="QQY102" s="731"/>
      <c r="QQZ102" s="731"/>
      <c r="QRA102" s="731"/>
      <c r="QRB102" s="731"/>
      <c r="QRC102" s="731"/>
      <c r="QRD102" s="731"/>
      <c r="QRE102" s="731"/>
      <c r="QRF102" s="731"/>
      <c r="QRG102" s="731"/>
      <c r="QRH102" s="731"/>
      <c r="QRI102" s="731"/>
      <c r="QRJ102" s="731"/>
      <c r="QRK102" s="731"/>
      <c r="QRL102" s="731"/>
      <c r="QRM102" s="731"/>
      <c r="QRN102" s="731"/>
      <c r="QRO102" s="731"/>
      <c r="QRP102" s="731"/>
      <c r="QRQ102" s="731"/>
      <c r="QRR102" s="731"/>
      <c r="QRS102" s="731"/>
      <c r="QRT102" s="731"/>
      <c r="QRU102" s="731"/>
      <c r="QRV102" s="731"/>
      <c r="QRW102" s="731"/>
      <c r="QRX102" s="731"/>
      <c r="QRY102" s="731"/>
      <c r="QRZ102" s="731"/>
      <c r="QSA102" s="731"/>
      <c r="QSB102" s="731"/>
      <c r="QSC102" s="731"/>
      <c r="QSD102" s="731"/>
      <c r="QSE102" s="731"/>
      <c r="QSF102" s="731"/>
      <c r="QSG102" s="731"/>
      <c r="QSH102" s="731"/>
      <c r="QSI102" s="731"/>
      <c r="QSJ102" s="731"/>
      <c r="QSK102" s="731"/>
      <c r="QSL102" s="731"/>
      <c r="QSM102" s="731"/>
      <c r="QSN102" s="731"/>
      <c r="QSO102" s="731"/>
      <c r="QSP102" s="731"/>
      <c r="QSQ102" s="731"/>
      <c r="QSR102" s="731"/>
      <c r="QSS102" s="731"/>
      <c r="QST102" s="731"/>
      <c r="QSU102" s="731"/>
      <c r="QSV102" s="731"/>
      <c r="QSW102" s="731"/>
      <c r="QSX102" s="731"/>
      <c r="QSY102" s="731"/>
      <c r="QSZ102" s="731"/>
      <c r="QTA102" s="731"/>
      <c r="QTB102" s="731"/>
      <c r="QTC102" s="731"/>
      <c r="QTD102" s="731"/>
      <c r="QTE102" s="731"/>
      <c r="QTF102" s="731"/>
      <c r="QTG102" s="731"/>
      <c r="QTH102" s="731"/>
      <c r="QTI102" s="731"/>
      <c r="QTJ102" s="731"/>
      <c r="QTK102" s="731"/>
      <c r="QTL102" s="731"/>
      <c r="QTM102" s="731"/>
      <c r="QTN102" s="731"/>
      <c r="QTO102" s="731"/>
      <c r="QTP102" s="731"/>
      <c r="QTQ102" s="731"/>
      <c r="QTR102" s="731"/>
      <c r="QTS102" s="731"/>
      <c r="QTT102" s="731"/>
      <c r="QTU102" s="731"/>
      <c r="QTV102" s="731"/>
      <c r="QTW102" s="731"/>
      <c r="QTX102" s="731"/>
      <c r="QTY102" s="731"/>
      <c r="QTZ102" s="731"/>
      <c r="QUA102" s="731"/>
      <c r="QUB102" s="731"/>
      <c r="QUC102" s="731"/>
      <c r="QUD102" s="731"/>
      <c r="QUE102" s="731"/>
      <c r="QUF102" s="731"/>
      <c r="QUG102" s="731"/>
      <c r="QUH102" s="731"/>
      <c r="QUI102" s="731"/>
      <c r="QUJ102" s="731"/>
      <c r="QUK102" s="731"/>
      <c r="QUL102" s="731"/>
      <c r="QUM102" s="731"/>
      <c r="QUN102" s="731"/>
      <c r="QUO102" s="731"/>
      <c r="QUP102" s="731"/>
      <c r="QUQ102" s="731"/>
      <c r="QUR102" s="731"/>
      <c r="QUS102" s="731"/>
      <c r="QUT102" s="731"/>
      <c r="QUU102" s="731"/>
      <c r="QUV102" s="731"/>
      <c r="QUW102" s="731"/>
      <c r="QUX102" s="731"/>
      <c r="QUY102" s="731"/>
      <c r="QUZ102" s="731"/>
      <c r="QVA102" s="731"/>
      <c r="QVB102" s="731"/>
      <c r="QVC102" s="731"/>
      <c r="QVD102" s="731"/>
      <c r="QVE102" s="731"/>
      <c r="QVF102" s="731"/>
      <c r="QVG102" s="731"/>
      <c r="QVH102" s="731"/>
      <c r="QVI102" s="731"/>
      <c r="QVJ102" s="731"/>
      <c r="QVK102" s="731"/>
      <c r="QVL102" s="731"/>
      <c r="QVM102" s="731"/>
      <c r="QVN102" s="731"/>
      <c r="QVO102" s="731"/>
      <c r="QVP102" s="731"/>
      <c r="QVQ102" s="731"/>
      <c r="QVR102" s="731"/>
      <c r="QVS102" s="731"/>
      <c r="QVT102" s="731"/>
      <c r="QVU102" s="731"/>
      <c r="QVV102" s="731"/>
      <c r="QVW102" s="731"/>
      <c r="QVX102" s="731"/>
      <c r="QVY102" s="731"/>
      <c r="QVZ102" s="731"/>
      <c r="QWA102" s="731"/>
      <c r="QWB102" s="731"/>
      <c r="QWC102" s="731"/>
      <c r="QWD102" s="731"/>
      <c r="QWE102" s="731"/>
      <c r="QWF102" s="731"/>
      <c r="QWG102" s="731"/>
      <c r="QWH102" s="731"/>
      <c r="QWI102" s="731"/>
      <c r="QWJ102" s="731"/>
      <c r="QWK102" s="731"/>
      <c r="QWL102" s="731"/>
      <c r="QWM102" s="731"/>
      <c r="QWN102" s="731"/>
      <c r="QWO102" s="731"/>
      <c r="QWP102" s="731"/>
      <c r="QWQ102" s="731"/>
      <c r="QWR102" s="731"/>
      <c r="QWS102" s="731"/>
      <c r="QWT102" s="731"/>
      <c r="QWU102" s="731"/>
      <c r="QWV102" s="731"/>
      <c r="QWW102" s="731"/>
      <c r="QWX102" s="731"/>
      <c r="QWY102" s="731"/>
      <c r="QWZ102" s="731"/>
      <c r="QXA102" s="731"/>
      <c r="QXB102" s="731"/>
      <c r="QXC102" s="731"/>
      <c r="QXD102" s="731"/>
      <c r="QXE102" s="731"/>
      <c r="QXF102" s="731"/>
      <c r="QXG102" s="731"/>
      <c r="QXH102" s="731"/>
      <c r="QXI102" s="731"/>
      <c r="QXJ102" s="731"/>
      <c r="QXK102" s="731"/>
      <c r="QXL102" s="731"/>
      <c r="QXM102" s="731"/>
      <c r="QXN102" s="731"/>
      <c r="QXO102" s="731"/>
      <c r="QXP102" s="731"/>
      <c r="QXQ102" s="731"/>
      <c r="QXR102" s="731"/>
      <c r="QXS102" s="731"/>
      <c r="QXT102" s="731"/>
      <c r="QXU102" s="731"/>
      <c r="QXV102" s="731"/>
      <c r="QXW102" s="731"/>
      <c r="QXX102" s="731"/>
      <c r="QXY102" s="731"/>
      <c r="QXZ102" s="731"/>
      <c r="QYA102" s="731"/>
      <c r="QYB102" s="731"/>
      <c r="QYC102" s="731"/>
      <c r="QYD102" s="731"/>
      <c r="QYE102" s="731"/>
      <c r="QYF102" s="731"/>
      <c r="QYG102" s="731"/>
      <c r="QYH102" s="731"/>
      <c r="QYI102" s="731"/>
      <c r="QYJ102" s="731"/>
      <c r="QYK102" s="731"/>
      <c r="QYL102" s="731"/>
      <c r="QYM102" s="731"/>
      <c r="QYN102" s="731"/>
      <c r="QYO102" s="731"/>
      <c r="QYP102" s="731"/>
      <c r="QYQ102" s="731"/>
      <c r="QYR102" s="731"/>
      <c r="QYS102" s="731"/>
      <c r="QYT102" s="731"/>
      <c r="QYU102" s="731"/>
      <c r="QYV102" s="731"/>
      <c r="QYW102" s="731"/>
      <c r="QYX102" s="731"/>
      <c r="QYY102" s="731"/>
      <c r="QYZ102" s="731"/>
      <c r="QZA102" s="731"/>
      <c r="QZB102" s="731"/>
      <c r="QZC102" s="731"/>
      <c r="QZD102" s="731"/>
      <c r="QZE102" s="731"/>
      <c r="QZF102" s="731"/>
      <c r="QZG102" s="731"/>
      <c r="QZH102" s="731"/>
      <c r="QZI102" s="731"/>
      <c r="QZJ102" s="731"/>
      <c r="QZK102" s="731"/>
      <c r="QZL102" s="731"/>
      <c r="QZM102" s="731"/>
      <c r="QZN102" s="731"/>
      <c r="QZO102" s="731"/>
      <c r="QZP102" s="731"/>
      <c r="QZQ102" s="731"/>
      <c r="QZR102" s="731"/>
      <c r="QZS102" s="731"/>
      <c r="QZT102" s="731"/>
      <c r="QZU102" s="731"/>
      <c r="QZV102" s="731"/>
      <c r="QZW102" s="731"/>
      <c r="QZX102" s="731"/>
      <c r="QZY102" s="731"/>
      <c r="QZZ102" s="731"/>
      <c r="RAA102" s="731"/>
      <c r="RAB102" s="731"/>
      <c r="RAC102" s="731"/>
      <c r="RAD102" s="731"/>
      <c r="RAE102" s="731"/>
      <c r="RAF102" s="731"/>
      <c r="RAG102" s="731"/>
      <c r="RAH102" s="731"/>
      <c r="RAI102" s="731"/>
      <c r="RAJ102" s="731"/>
      <c r="RAK102" s="731"/>
      <c r="RAL102" s="731"/>
      <c r="RAM102" s="731"/>
      <c r="RAN102" s="731"/>
      <c r="RAO102" s="731"/>
      <c r="RAP102" s="731"/>
      <c r="RAQ102" s="731"/>
      <c r="RAR102" s="731"/>
      <c r="RAS102" s="731"/>
      <c r="RAT102" s="731"/>
      <c r="RAU102" s="731"/>
      <c r="RAV102" s="731"/>
      <c r="RAW102" s="731"/>
      <c r="RAX102" s="731"/>
      <c r="RAY102" s="731"/>
      <c r="RAZ102" s="731"/>
      <c r="RBA102" s="731"/>
      <c r="RBB102" s="731"/>
      <c r="RBC102" s="731"/>
      <c r="RBD102" s="731"/>
      <c r="RBE102" s="731"/>
      <c r="RBF102" s="731"/>
      <c r="RBG102" s="731"/>
      <c r="RBH102" s="731"/>
      <c r="RBI102" s="731"/>
      <c r="RBJ102" s="731"/>
      <c r="RBK102" s="731"/>
      <c r="RBL102" s="731"/>
      <c r="RBM102" s="731"/>
      <c r="RBN102" s="731"/>
      <c r="RBO102" s="731"/>
      <c r="RBP102" s="731"/>
      <c r="RBQ102" s="731"/>
      <c r="RBR102" s="731"/>
      <c r="RBS102" s="731"/>
      <c r="RBT102" s="731"/>
      <c r="RBU102" s="731"/>
      <c r="RBV102" s="731"/>
      <c r="RBW102" s="731"/>
      <c r="RBX102" s="731"/>
      <c r="RBY102" s="731"/>
      <c r="RBZ102" s="731"/>
      <c r="RCA102" s="731"/>
      <c r="RCB102" s="731"/>
      <c r="RCC102" s="731"/>
      <c r="RCD102" s="731"/>
      <c r="RCE102" s="731"/>
      <c r="RCF102" s="731"/>
      <c r="RCG102" s="731"/>
      <c r="RCH102" s="731"/>
      <c r="RCI102" s="731"/>
      <c r="RCJ102" s="731"/>
      <c r="RCK102" s="731"/>
      <c r="RCL102" s="731"/>
      <c r="RCM102" s="731"/>
      <c r="RCN102" s="731"/>
      <c r="RCO102" s="731"/>
      <c r="RCP102" s="731"/>
      <c r="RCQ102" s="731"/>
      <c r="RCR102" s="731"/>
      <c r="RCS102" s="731"/>
      <c r="RCT102" s="731"/>
      <c r="RCU102" s="731"/>
      <c r="RCV102" s="731"/>
      <c r="RCW102" s="731"/>
      <c r="RCX102" s="731"/>
      <c r="RCY102" s="731"/>
      <c r="RCZ102" s="731"/>
      <c r="RDA102" s="731"/>
      <c r="RDB102" s="731"/>
      <c r="RDC102" s="731"/>
      <c r="RDD102" s="731"/>
      <c r="RDE102" s="731"/>
      <c r="RDF102" s="731"/>
      <c r="RDG102" s="731"/>
      <c r="RDH102" s="731"/>
      <c r="RDI102" s="731"/>
      <c r="RDJ102" s="731"/>
      <c r="RDK102" s="731"/>
      <c r="RDL102" s="731"/>
      <c r="RDM102" s="731"/>
      <c r="RDN102" s="731"/>
      <c r="RDO102" s="731"/>
      <c r="RDP102" s="731"/>
      <c r="RDQ102" s="731"/>
      <c r="RDR102" s="731"/>
      <c r="RDS102" s="731"/>
      <c r="RDT102" s="731"/>
      <c r="RDU102" s="731"/>
      <c r="RDV102" s="731"/>
      <c r="RDW102" s="731"/>
      <c r="RDX102" s="731"/>
      <c r="RDY102" s="731"/>
      <c r="RDZ102" s="731"/>
      <c r="REA102" s="731"/>
      <c r="REB102" s="731"/>
      <c r="REC102" s="731"/>
      <c r="RED102" s="731"/>
      <c r="REE102" s="731"/>
      <c r="REF102" s="731"/>
      <c r="REG102" s="731"/>
      <c r="REH102" s="731"/>
      <c r="REI102" s="731"/>
      <c r="REJ102" s="731"/>
      <c r="REK102" s="731"/>
      <c r="REL102" s="731"/>
      <c r="REM102" s="731"/>
      <c r="REN102" s="731"/>
      <c r="REO102" s="731"/>
      <c r="REP102" s="731"/>
      <c r="REQ102" s="731"/>
      <c r="RER102" s="731"/>
      <c r="RES102" s="731"/>
      <c r="RET102" s="731"/>
      <c r="REU102" s="731"/>
      <c r="REV102" s="731"/>
      <c r="REW102" s="731"/>
      <c r="REX102" s="731"/>
      <c r="REY102" s="731"/>
      <c r="REZ102" s="731"/>
      <c r="RFA102" s="731"/>
      <c r="RFB102" s="731"/>
      <c r="RFC102" s="731"/>
      <c r="RFD102" s="731"/>
      <c r="RFE102" s="731"/>
      <c r="RFF102" s="731"/>
      <c r="RFG102" s="731"/>
      <c r="RFH102" s="731"/>
      <c r="RFI102" s="731"/>
      <c r="RFJ102" s="731"/>
      <c r="RFK102" s="731"/>
      <c r="RFL102" s="731"/>
      <c r="RFM102" s="731"/>
      <c r="RFN102" s="731"/>
      <c r="RFO102" s="731"/>
      <c r="RFP102" s="731"/>
      <c r="RFQ102" s="731"/>
      <c r="RFR102" s="731"/>
      <c r="RFS102" s="731"/>
      <c r="RFT102" s="731"/>
      <c r="RFU102" s="731"/>
      <c r="RFV102" s="731"/>
      <c r="RFW102" s="731"/>
      <c r="RFX102" s="731"/>
      <c r="RFY102" s="731"/>
      <c r="RFZ102" s="731"/>
      <c r="RGA102" s="731"/>
      <c r="RGB102" s="731"/>
      <c r="RGC102" s="731"/>
      <c r="RGD102" s="731"/>
      <c r="RGE102" s="731"/>
      <c r="RGF102" s="731"/>
      <c r="RGG102" s="731"/>
      <c r="RGH102" s="731"/>
      <c r="RGI102" s="731"/>
      <c r="RGJ102" s="731"/>
      <c r="RGK102" s="731"/>
      <c r="RGL102" s="731"/>
      <c r="RGM102" s="731"/>
      <c r="RGN102" s="731"/>
      <c r="RGO102" s="731"/>
      <c r="RGP102" s="731"/>
      <c r="RGQ102" s="731"/>
      <c r="RGR102" s="731"/>
      <c r="RGS102" s="731"/>
      <c r="RGT102" s="731"/>
      <c r="RGU102" s="731"/>
      <c r="RGV102" s="731"/>
      <c r="RGW102" s="731"/>
      <c r="RGX102" s="731"/>
      <c r="RGY102" s="731"/>
      <c r="RGZ102" s="731"/>
      <c r="RHA102" s="731"/>
      <c r="RHB102" s="731"/>
      <c r="RHC102" s="731"/>
      <c r="RHD102" s="731"/>
      <c r="RHE102" s="731"/>
      <c r="RHF102" s="731"/>
      <c r="RHG102" s="731"/>
      <c r="RHH102" s="731"/>
      <c r="RHI102" s="731"/>
      <c r="RHJ102" s="731"/>
      <c r="RHK102" s="731"/>
      <c r="RHL102" s="731"/>
      <c r="RHM102" s="731"/>
      <c r="RHN102" s="731"/>
      <c r="RHO102" s="731"/>
      <c r="RHP102" s="731"/>
      <c r="RHQ102" s="731"/>
      <c r="RHR102" s="731"/>
      <c r="RHS102" s="731"/>
      <c r="RHT102" s="731"/>
      <c r="RHU102" s="731"/>
      <c r="RHV102" s="731"/>
      <c r="RHW102" s="731"/>
      <c r="RHX102" s="731"/>
      <c r="RHY102" s="731"/>
      <c r="RHZ102" s="731"/>
      <c r="RIA102" s="731"/>
      <c r="RIB102" s="731"/>
      <c r="RIC102" s="731"/>
      <c r="RID102" s="731"/>
      <c r="RIE102" s="731"/>
      <c r="RIF102" s="731"/>
      <c r="RIG102" s="731"/>
      <c r="RIH102" s="731"/>
      <c r="RII102" s="731"/>
      <c r="RIJ102" s="731"/>
      <c r="RIK102" s="731"/>
      <c r="RIL102" s="731"/>
      <c r="RIM102" s="731"/>
      <c r="RIN102" s="731"/>
      <c r="RIO102" s="731"/>
      <c r="RIP102" s="731"/>
      <c r="RIQ102" s="731"/>
      <c r="RIR102" s="731"/>
      <c r="RIS102" s="731"/>
      <c r="RIT102" s="731"/>
      <c r="RIU102" s="731"/>
      <c r="RIV102" s="731"/>
      <c r="RIW102" s="731"/>
      <c r="RIX102" s="731"/>
      <c r="RIY102" s="731"/>
      <c r="RIZ102" s="731"/>
      <c r="RJA102" s="731"/>
      <c r="RJB102" s="731"/>
      <c r="RJC102" s="731"/>
      <c r="RJD102" s="731"/>
      <c r="RJE102" s="731"/>
      <c r="RJF102" s="731"/>
      <c r="RJG102" s="731"/>
      <c r="RJH102" s="731"/>
      <c r="RJI102" s="731"/>
      <c r="RJJ102" s="731"/>
      <c r="RJK102" s="731"/>
      <c r="RJL102" s="731"/>
      <c r="RJM102" s="731"/>
      <c r="RJN102" s="731"/>
      <c r="RJO102" s="731"/>
      <c r="RJP102" s="731"/>
      <c r="RJQ102" s="731"/>
      <c r="RJR102" s="731"/>
      <c r="RJS102" s="731"/>
      <c r="RJT102" s="731"/>
      <c r="RJU102" s="731"/>
      <c r="RJV102" s="731"/>
      <c r="RJW102" s="731"/>
      <c r="RJX102" s="731"/>
      <c r="RJY102" s="731"/>
      <c r="RJZ102" s="731"/>
      <c r="RKA102" s="731"/>
      <c r="RKB102" s="731"/>
      <c r="RKC102" s="731"/>
      <c r="RKD102" s="731"/>
      <c r="RKE102" s="731"/>
      <c r="RKF102" s="731"/>
      <c r="RKG102" s="731"/>
      <c r="RKH102" s="731"/>
      <c r="RKI102" s="731"/>
      <c r="RKJ102" s="731"/>
      <c r="RKK102" s="731"/>
      <c r="RKL102" s="731"/>
      <c r="RKM102" s="731"/>
      <c r="RKN102" s="731"/>
      <c r="RKO102" s="731"/>
      <c r="RKP102" s="731"/>
      <c r="RKQ102" s="731"/>
      <c r="RKR102" s="731"/>
      <c r="RKS102" s="731"/>
      <c r="RKT102" s="731"/>
      <c r="RKU102" s="731"/>
      <c r="RKV102" s="731"/>
      <c r="RKW102" s="731"/>
      <c r="RKX102" s="731"/>
      <c r="RKY102" s="731"/>
      <c r="RKZ102" s="731"/>
      <c r="RLA102" s="731"/>
      <c r="RLB102" s="731"/>
      <c r="RLC102" s="731"/>
      <c r="RLD102" s="731"/>
      <c r="RLE102" s="731"/>
      <c r="RLF102" s="731"/>
      <c r="RLG102" s="731"/>
      <c r="RLH102" s="731"/>
      <c r="RLI102" s="731"/>
      <c r="RLJ102" s="731"/>
      <c r="RLK102" s="731"/>
      <c r="RLL102" s="731"/>
      <c r="RLM102" s="731"/>
      <c r="RLN102" s="731"/>
      <c r="RLO102" s="731"/>
      <c r="RLP102" s="731"/>
      <c r="RLQ102" s="731"/>
      <c r="RLR102" s="731"/>
      <c r="RLS102" s="731"/>
      <c r="RLT102" s="731"/>
      <c r="RLU102" s="731"/>
      <c r="RLV102" s="731"/>
      <c r="RLW102" s="731"/>
      <c r="RLX102" s="731"/>
      <c r="RLY102" s="731"/>
      <c r="RLZ102" s="731"/>
      <c r="RMA102" s="731"/>
      <c r="RMB102" s="731"/>
      <c r="RMC102" s="731"/>
      <c r="RMD102" s="731"/>
      <c r="RME102" s="731"/>
      <c r="RMF102" s="731"/>
      <c r="RMG102" s="731"/>
      <c r="RMH102" s="731"/>
      <c r="RMI102" s="731"/>
      <c r="RMJ102" s="731"/>
      <c r="RMK102" s="731"/>
      <c r="RML102" s="731"/>
      <c r="RMM102" s="731"/>
      <c r="RMN102" s="731"/>
      <c r="RMO102" s="731"/>
      <c r="RMP102" s="731"/>
      <c r="RMQ102" s="731"/>
      <c r="RMR102" s="731"/>
      <c r="RMS102" s="731"/>
      <c r="RMT102" s="731"/>
      <c r="RMU102" s="731"/>
      <c r="RMV102" s="731"/>
      <c r="RMW102" s="731"/>
      <c r="RMX102" s="731"/>
      <c r="RMY102" s="731"/>
      <c r="RMZ102" s="731"/>
      <c r="RNA102" s="731"/>
      <c r="RNB102" s="731"/>
      <c r="RNC102" s="731"/>
      <c r="RND102" s="731"/>
      <c r="RNE102" s="731"/>
      <c r="RNF102" s="731"/>
      <c r="RNG102" s="731"/>
      <c r="RNH102" s="731"/>
      <c r="RNI102" s="731"/>
      <c r="RNJ102" s="731"/>
      <c r="RNK102" s="731"/>
      <c r="RNL102" s="731"/>
      <c r="RNM102" s="731"/>
      <c r="RNN102" s="731"/>
      <c r="RNO102" s="731"/>
      <c r="RNP102" s="731"/>
      <c r="RNQ102" s="731"/>
      <c r="RNR102" s="731"/>
      <c r="RNS102" s="731"/>
      <c r="RNT102" s="731"/>
      <c r="RNU102" s="731"/>
      <c r="RNV102" s="731"/>
      <c r="RNW102" s="731"/>
      <c r="RNX102" s="731"/>
      <c r="RNY102" s="731"/>
      <c r="RNZ102" s="731"/>
      <c r="ROA102" s="731"/>
      <c r="ROB102" s="731"/>
      <c r="ROC102" s="731"/>
      <c r="ROD102" s="731"/>
      <c r="ROE102" s="731"/>
      <c r="ROF102" s="731"/>
      <c r="ROG102" s="731"/>
      <c r="ROH102" s="731"/>
      <c r="ROI102" s="731"/>
      <c r="ROJ102" s="731"/>
      <c r="ROK102" s="731"/>
      <c r="ROL102" s="731"/>
      <c r="ROM102" s="731"/>
      <c r="RON102" s="731"/>
      <c r="ROO102" s="731"/>
      <c r="ROP102" s="731"/>
      <c r="ROQ102" s="731"/>
      <c r="ROR102" s="731"/>
      <c r="ROS102" s="731"/>
      <c r="ROT102" s="731"/>
      <c r="ROU102" s="731"/>
      <c r="ROV102" s="731"/>
      <c r="ROW102" s="731"/>
      <c r="ROX102" s="731"/>
      <c r="ROY102" s="731"/>
      <c r="ROZ102" s="731"/>
      <c r="RPA102" s="731"/>
      <c r="RPB102" s="731"/>
      <c r="RPC102" s="731"/>
      <c r="RPD102" s="731"/>
      <c r="RPE102" s="731"/>
      <c r="RPF102" s="731"/>
      <c r="RPG102" s="731"/>
      <c r="RPH102" s="731"/>
      <c r="RPI102" s="731"/>
      <c r="RPJ102" s="731"/>
      <c r="RPK102" s="731"/>
      <c r="RPL102" s="731"/>
      <c r="RPM102" s="731"/>
      <c r="RPN102" s="731"/>
      <c r="RPO102" s="731"/>
      <c r="RPP102" s="731"/>
      <c r="RPQ102" s="731"/>
      <c r="RPR102" s="731"/>
      <c r="RPS102" s="731"/>
      <c r="RPT102" s="731"/>
      <c r="RPU102" s="731"/>
      <c r="RPV102" s="731"/>
      <c r="RPW102" s="731"/>
      <c r="RPX102" s="731"/>
      <c r="RPY102" s="731"/>
      <c r="RPZ102" s="731"/>
      <c r="RQA102" s="731"/>
      <c r="RQB102" s="731"/>
      <c r="RQC102" s="731"/>
      <c r="RQD102" s="731"/>
      <c r="RQE102" s="731"/>
      <c r="RQF102" s="731"/>
      <c r="RQG102" s="731"/>
      <c r="RQH102" s="731"/>
      <c r="RQI102" s="731"/>
      <c r="RQJ102" s="731"/>
      <c r="RQK102" s="731"/>
      <c r="RQL102" s="731"/>
      <c r="RQM102" s="731"/>
      <c r="RQN102" s="731"/>
      <c r="RQO102" s="731"/>
      <c r="RQP102" s="731"/>
      <c r="RQQ102" s="731"/>
      <c r="RQR102" s="731"/>
      <c r="RQS102" s="731"/>
      <c r="RQT102" s="731"/>
      <c r="RQU102" s="731"/>
      <c r="RQV102" s="731"/>
      <c r="RQW102" s="731"/>
      <c r="RQX102" s="731"/>
      <c r="RQY102" s="731"/>
      <c r="RQZ102" s="731"/>
      <c r="RRA102" s="731"/>
      <c r="RRB102" s="731"/>
      <c r="RRC102" s="731"/>
      <c r="RRD102" s="731"/>
      <c r="RRE102" s="731"/>
      <c r="RRF102" s="731"/>
      <c r="RRG102" s="731"/>
      <c r="RRH102" s="731"/>
      <c r="RRI102" s="731"/>
      <c r="RRJ102" s="731"/>
      <c r="RRK102" s="731"/>
      <c r="RRL102" s="731"/>
      <c r="RRM102" s="731"/>
      <c r="RRN102" s="731"/>
      <c r="RRO102" s="731"/>
      <c r="RRP102" s="731"/>
      <c r="RRQ102" s="731"/>
      <c r="RRR102" s="731"/>
      <c r="RRS102" s="731"/>
      <c r="RRT102" s="731"/>
      <c r="RRU102" s="731"/>
      <c r="RRV102" s="731"/>
      <c r="RRW102" s="731"/>
      <c r="RRX102" s="731"/>
      <c r="RRY102" s="731"/>
      <c r="RRZ102" s="731"/>
      <c r="RSA102" s="731"/>
      <c r="RSB102" s="731"/>
      <c r="RSC102" s="731"/>
      <c r="RSD102" s="731"/>
      <c r="RSE102" s="731"/>
      <c r="RSF102" s="731"/>
      <c r="RSG102" s="731"/>
      <c r="RSH102" s="731"/>
      <c r="RSI102" s="731"/>
      <c r="RSJ102" s="731"/>
      <c r="RSK102" s="731"/>
      <c r="RSL102" s="731"/>
      <c r="RSM102" s="731"/>
      <c r="RSN102" s="731"/>
      <c r="RSO102" s="731"/>
      <c r="RSP102" s="731"/>
      <c r="RSQ102" s="731"/>
      <c r="RSR102" s="731"/>
      <c r="RSS102" s="731"/>
      <c r="RST102" s="731"/>
      <c r="RSU102" s="731"/>
      <c r="RSV102" s="731"/>
      <c r="RSW102" s="731"/>
      <c r="RSX102" s="731"/>
      <c r="RSY102" s="731"/>
      <c r="RSZ102" s="731"/>
      <c r="RTA102" s="731"/>
      <c r="RTB102" s="731"/>
      <c r="RTC102" s="731"/>
      <c r="RTD102" s="731"/>
      <c r="RTE102" s="731"/>
      <c r="RTF102" s="731"/>
      <c r="RTG102" s="731"/>
      <c r="RTH102" s="731"/>
      <c r="RTI102" s="731"/>
      <c r="RTJ102" s="731"/>
      <c r="RTK102" s="731"/>
      <c r="RTL102" s="731"/>
      <c r="RTM102" s="731"/>
      <c r="RTN102" s="731"/>
      <c r="RTO102" s="731"/>
      <c r="RTP102" s="731"/>
      <c r="RTQ102" s="731"/>
      <c r="RTR102" s="731"/>
      <c r="RTS102" s="731"/>
      <c r="RTT102" s="731"/>
      <c r="RTU102" s="731"/>
      <c r="RTV102" s="731"/>
      <c r="RTW102" s="731"/>
      <c r="RTX102" s="731"/>
      <c r="RTY102" s="731"/>
      <c r="RTZ102" s="731"/>
      <c r="RUA102" s="731"/>
      <c r="RUB102" s="731"/>
      <c r="RUC102" s="731"/>
      <c r="RUD102" s="731"/>
      <c r="RUE102" s="731"/>
      <c r="RUF102" s="731"/>
      <c r="RUG102" s="731"/>
      <c r="RUH102" s="731"/>
      <c r="RUI102" s="731"/>
      <c r="RUJ102" s="731"/>
      <c r="RUK102" s="731"/>
      <c r="RUL102" s="731"/>
      <c r="RUM102" s="731"/>
      <c r="RUN102" s="731"/>
      <c r="RUO102" s="731"/>
      <c r="RUP102" s="731"/>
      <c r="RUQ102" s="731"/>
      <c r="RUR102" s="731"/>
      <c r="RUS102" s="731"/>
      <c r="RUT102" s="731"/>
      <c r="RUU102" s="731"/>
      <c r="RUV102" s="731"/>
      <c r="RUW102" s="731"/>
      <c r="RUX102" s="731"/>
      <c r="RUY102" s="731"/>
      <c r="RUZ102" s="731"/>
      <c r="RVA102" s="731"/>
      <c r="RVB102" s="731"/>
      <c r="RVC102" s="731"/>
      <c r="RVD102" s="731"/>
      <c r="RVE102" s="731"/>
      <c r="RVF102" s="731"/>
      <c r="RVG102" s="731"/>
      <c r="RVH102" s="731"/>
      <c r="RVI102" s="731"/>
      <c r="RVJ102" s="731"/>
      <c r="RVK102" s="731"/>
      <c r="RVL102" s="731"/>
      <c r="RVM102" s="731"/>
      <c r="RVN102" s="731"/>
      <c r="RVO102" s="731"/>
      <c r="RVP102" s="731"/>
      <c r="RVQ102" s="731"/>
      <c r="RVR102" s="731"/>
      <c r="RVS102" s="731"/>
      <c r="RVT102" s="731"/>
      <c r="RVU102" s="731"/>
      <c r="RVV102" s="731"/>
      <c r="RVW102" s="731"/>
      <c r="RVX102" s="731"/>
      <c r="RVY102" s="731"/>
      <c r="RVZ102" s="731"/>
      <c r="RWA102" s="731"/>
      <c r="RWB102" s="731"/>
      <c r="RWC102" s="731"/>
      <c r="RWD102" s="731"/>
      <c r="RWE102" s="731"/>
      <c r="RWF102" s="731"/>
      <c r="RWG102" s="731"/>
      <c r="RWH102" s="731"/>
      <c r="RWI102" s="731"/>
      <c r="RWJ102" s="731"/>
      <c r="RWK102" s="731"/>
      <c r="RWL102" s="731"/>
      <c r="RWM102" s="731"/>
      <c r="RWN102" s="731"/>
      <c r="RWO102" s="731"/>
      <c r="RWP102" s="731"/>
      <c r="RWQ102" s="731"/>
      <c r="RWR102" s="731"/>
      <c r="RWS102" s="731"/>
      <c r="RWT102" s="731"/>
      <c r="RWU102" s="731"/>
      <c r="RWV102" s="731"/>
      <c r="RWW102" s="731"/>
      <c r="RWX102" s="731"/>
      <c r="RWY102" s="731"/>
      <c r="RWZ102" s="731"/>
      <c r="RXA102" s="731"/>
      <c r="RXB102" s="731"/>
      <c r="RXC102" s="731"/>
      <c r="RXD102" s="731"/>
      <c r="RXE102" s="731"/>
      <c r="RXF102" s="731"/>
      <c r="RXG102" s="731"/>
      <c r="RXH102" s="731"/>
      <c r="RXI102" s="731"/>
      <c r="RXJ102" s="731"/>
      <c r="RXK102" s="731"/>
      <c r="RXL102" s="731"/>
      <c r="RXM102" s="731"/>
      <c r="RXN102" s="731"/>
      <c r="RXO102" s="731"/>
      <c r="RXP102" s="731"/>
      <c r="RXQ102" s="731"/>
      <c r="RXR102" s="731"/>
      <c r="RXS102" s="731"/>
      <c r="RXT102" s="731"/>
      <c r="RXU102" s="731"/>
      <c r="RXV102" s="731"/>
      <c r="RXW102" s="731"/>
      <c r="RXX102" s="731"/>
      <c r="RXY102" s="731"/>
      <c r="RXZ102" s="731"/>
      <c r="RYA102" s="731"/>
      <c r="RYB102" s="731"/>
      <c r="RYC102" s="731"/>
      <c r="RYD102" s="731"/>
      <c r="RYE102" s="731"/>
      <c r="RYF102" s="731"/>
      <c r="RYG102" s="731"/>
      <c r="RYH102" s="731"/>
      <c r="RYI102" s="731"/>
      <c r="RYJ102" s="731"/>
      <c r="RYK102" s="731"/>
      <c r="RYL102" s="731"/>
      <c r="RYM102" s="731"/>
      <c r="RYN102" s="731"/>
      <c r="RYO102" s="731"/>
      <c r="RYP102" s="731"/>
      <c r="RYQ102" s="731"/>
      <c r="RYR102" s="731"/>
      <c r="RYS102" s="731"/>
      <c r="RYT102" s="731"/>
      <c r="RYU102" s="731"/>
      <c r="RYV102" s="731"/>
      <c r="RYW102" s="731"/>
      <c r="RYX102" s="731"/>
      <c r="RYY102" s="731"/>
      <c r="RYZ102" s="731"/>
      <c r="RZA102" s="731"/>
      <c r="RZB102" s="731"/>
      <c r="RZC102" s="731"/>
      <c r="RZD102" s="731"/>
      <c r="RZE102" s="731"/>
      <c r="RZF102" s="731"/>
      <c r="RZG102" s="731"/>
      <c r="RZH102" s="731"/>
      <c r="RZI102" s="731"/>
      <c r="RZJ102" s="731"/>
      <c r="RZK102" s="731"/>
      <c r="RZL102" s="731"/>
      <c r="RZM102" s="731"/>
      <c r="RZN102" s="731"/>
      <c r="RZO102" s="731"/>
      <c r="RZP102" s="731"/>
      <c r="RZQ102" s="731"/>
      <c r="RZR102" s="731"/>
      <c r="RZS102" s="731"/>
      <c r="RZT102" s="731"/>
      <c r="RZU102" s="731"/>
      <c r="RZV102" s="731"/>
      <c r="RZW102" s="731"/>
      <c r="RZX102" s="731"/>
      <c r="RZY102" s="731"/>
      <c r="RZZ102" s="731"/>
      <c r="SAA102" s="731"/>
      <c r="SAB102" s="731"/>
      <c r="SAC102" s="731"/>
      <c r="SAD102" s="731"/>
      <c r="SAE102" s="731"/>
      <c r="SAF102" s="731"/>
      <c r="SAG102" s="731"/>
      <c r="SAH102" s="731"/>
      <c r="SAI102" s="731"/>
      <c r="SAJ102" s="731"/>
      <c r="SAK102" s="731"/>
      <c r="SAL102" s="731"/>
      <c r="SAM102" s="731"/>
      <c r="SAN102" s="731"/>
      <c r="SAO102" s="731"/>
      <c r="SAP102" s="731"/>
      <c r="SAQ102" s="731"/>
      <c r="SAR102" s="731"/>
      <c r="SAS102" s="731"/>
      <c r="SAT102" s="731"/>
      <c r="SAU102" s="731"/>
      <c r="SAV102" s="731"/>
      <c r="SAW102" s="731"/>
      <c r="SAX102" s="731"/>
      <c r="SAY102" s="731"/>
      <c r="SAZ102" s="731"/>
      <c r="SBA102" s="731"/>
      <c r="SBB102" s="731"/>
      <c r="SBC102" s="731"/>
      <c r="SBD102" s="731"/>
      <c r="SBE102" s="731"/>
      <c r="SBF102" s="731"/>
      <c r="SBG102" s="731"/>
      <c r="SBH102" s="731"/>
      <c r="SBI102" s="731"/>
      <c r="SBJ102" s="731"/>
      <c r="SBK102" s="731"/>
      <c r="SBL102" s="731"/>
      <c r="SBM102" s="731"/>
      <c r="SBN102" s="731"/>
      <c r="SBO102" s="731"/>
      <c r="SBP102" s="731"/>
      <c r="SBQ102" s="731"/>
      <c r="SBR102" s="731"/>
      <c r="SBS102" s="731"/>
      <c r="SBT102" s="731"/>
      <c r="SBU102" s="731"/>
      <c r="SBV102" s="731"/>
      <c r="SBW102" s="731"/>
      <c r="SBX102" s="731"/>
      <c r="SBY102" s="731"/>
      <c r="SBZ102" s="731"/>
      <c r="SCA102" s="731"/>
      <c r="SCB102" s="731"/>
      <c r="SCC102" s="731"/>
      <c r="SCD102" s="731"/>
      <c r="SCE102" s="731"/>
      <c r="SCF102" s="731"/>
      <c r="SCG102" s="731"/>
      <c r="SCH102" s="731"/>
      <c r="SCI102" s="731"/>
      <c r="SCJ102" s="731"/>
      <c r="SCK102" s="731"/>
      <c r="SCL102" s="731"/>
      <c r="SCM102" s="731"/>
      <c r="SCN102" s="731"/>
      <c r="SCO102" s="731"/>
      <c r="SCP102" s="731"/>
      <c r="SCQ102" s="731"/>
      <c r="SCR102" s="731"/>
      <c r="SCS102" s="731"/>
      <c r="SCT102" s="731"/>
      <c r="SCU102" s="731"/>
      <c r="SCV102" s="731"/>
      <c r="SCW102" s="731"/>
      <c r="SCX102" s="731"/>
      <c r="SCY102" s="731"/>
      <c r="SCZ102" s="731"/>
      <c r="SDA102" s="731"/>
      <c r="SDB102" s="731"/>
      <c r="SDC102" s="731"/>
      <c r="SDD102" s="731"/>
      <c r="SDE102" s="731"/>
      <c r="SDF102" s="731"/>
      <c r="SDG102" s="731"/>
      <c r="SDH102" s="731"/>
      <c r="SDI102" s="731"/>
      <c r="SDJ102" s="731"/>
      <c r="SDK102" s="731"/>
      <c r="SDL102" s="731"/>
      <c r="SDM102" s="731"/>
      <c r="SDN102" s="731"/>
      <c r="SDO102" s="731"/>
      <c r="SDP102" s="731"/>
      <c r="SDQ102" s="731"/>
      <c r="SDR102" s="731"/>
      <c r="SDS102" s="731"/>
      <c r="SDT102" s="731"/>
      <c r="SDU102" s="731"/>
      <c r="SDV102" s="731"/>
      <c r="SDW102" s="731"/>
      <c r="SDX102" s="731"/>
      <c r="SDY102" s="731"/>
      <c r="SDZ102" s="731"/>
      <c r="SEA102" s="731"/>
      <c r="SEB102" s="731"/>
      <c r="SEC102" s="731"/>
      <c r="SED102" s="731"/>
      <c r="SEE102" s="731"/>
      <c r="SEF102" s="731"/>
      <c r="SEG102" s="731"/>
      <c r="SEH102" s="731"/>
      <c r="SEI102" s="731"/>
      <c r="SEJ102" s="731"/>
      <c r="SEK102" s="731"/>
      <c r="SEL102" s="731"/>
      <c r="SEM102" s="731"/>
      <c r="SEN102" s="731"/>
      <c r="SEO102" s="731"/>
      <c r="SEP102" s="731"/>
      <c r="SEQ102" s="731"/>
      <c r="SER102" s="731"/>
      <c r="SES102" s="731"/>
      <c r="SET102" s="731"/>
      <c r="SEU102" s="731"/>
      <c r="SEV102" s="731"/>
      <c r="SEW102" s="731"/>
      <c r="SEX102" s="731"/>
      <c r="SEY102" s="731"/>
      <c r="SEZ102" s="731"/>
      <c r="SFA102" s="731"/>
      <c r="SFB102" s="731"/>
      <c r="SFC102" s="731"/>
      <c r="SFD102" s="731"/>
      <c r="SFE102" s="731"/>
      <c r="SFF102" s="731"/>
      <c r="SFG102" s="731"/>
      <c r="SFH102" s="731"/>
      <c r="SFI102" s="731"/>
      <c r="SFJ102" s="731"/>
      <c r="SFK102" s="731"/>
      <c r="SFL102" s="731"/>
      <c r="SFM102" s="731"/>
      <c r="SFN102" s="731"/>
      <c r="SFO102" s="731"/>
      <c r="SFP102" s="731"/>
      <c r="SFQ102" s="731"/>
      <c r="SFR102" s="731"/>
      <c r="SFS102" s="731"/>
      <c r="SFT102" s="731"/>
      <c r="SFU102" s="731"/>
      <c r="SFV102" s="731"/>
      <c r="SFW102" s="731"/>
      <c r="SFX102" s="731"/>
      <c r="SFY102" s="731"/>
      <c r="SFZ102" s="731"/>
      <c r="SGA102" s="731"/>
      <c r="SGB102" s="731"/>
      <c r="SGC102" s="731"/>
      <c r="SGD102" s="731"/>
      <c r="SGE102" s="731"/>
      <c r="SGF102" s="731"/>
      <c r="SGG102" s="731"/>
      <c r="SGH102" s="731"/>
      <c r="SGI102" s="731"/>
      <c r="SGJ102" s="731"/>
      <c r="SGK102" s="731"/>
      <c r="SGL102" s="731"/>
      <c r="SGM102" s="731"/>
      <c r="SGN102" s="731"/>
      <c r="SGO102" s="731"/>
      <c r="SGP102" s="731"/>
      <c r="SGQ102" s="731"/>
      <c r="SGR102" s="731"/>
      <c r="SGS102" s="731"/>
      <c r="SGT102" s="731"/>
      <c r="SGU102" s="731"/>
      <c r="SGV102" s="731"/>
      <c r="SGW102" s="731"/>
      <c r="SGX102" s="731"/>
      <c r="SGY102" s="731"/>
      <c r="SGZ102" s="731"/>
      <c r="SHA102" s="731"/>
      <c r="SHB102" s="731"/>
      <c r="SHC102" s="731"/>
      <c r="SHD102" s="731"/>
      <c r="SHE102" s="731"/>
      <c r="SHF102" s="731"/>
      <c r="SHG102" s="731"/>
      <c r="SHH102" s="731"/>
      <c r="SHI102" s="731"/>
      <c r="SHJ102" s="731"/>
      <c r="SHK102" s="731"/>
      <c r="SHL102" s="731"/>
      <c r="SHM102" s="731"/>
      <c r="SHN102" s="731"/>
      <c r="SHO102" s="731"/>
      <c r="SHP102" s="731"/>
      <c r="SHQ102" s="731"/>
      <c r="SHR102" s="731"/>
      <c r="SHS102" s="731"/>
      <c r="SHT102" s="731"/>
      <c r="SHU102" s="731"/>
      <c r="SHV102" s="731"/>
      <c r="SHW102" s="731"/>
      <c r="SHX102" s="731"/>
      <c r="SHY102" s="731"/>
      <c r="SHZ102" s="731"/>
      <c r="SIA102" s="731"/>
      <c r="SIB102" s="731"/>
      <c r="SIC102" s="731"/>
      <c r="SID102" s="731"/>
      <c r="SIE102" s="731"/>
      <c r="SIF102" s="731"/>
      <c r="SIG102" s="731"/>
      <c r="SIH102" s="731"/>
      <c r="SII102" s="731"/>
      <c r="SIJ102" s="731"/>
      <c r="SIK102" s="731"/>
      <c r="SIL102" s="731"/>
      <c r="SIM102" s="731"/>
      <c r="SIN102" s="731"/>
      <c r="SIO102" s="731"/>
      <c r="SIP102" s="731"/>
      <c r="SIQ102" s="731"/>
      <c r="SIR102" s="731"/>
      <c r="SIS102" s="731"/>
      <c r="SIT102" s="731"/>
      <c r="SIU102" s="731"/>
      <c r="SIV102" s="731"/>
      <c r="SIW102" s="731"/>
      <c r="SIX102" s="731"/>
      <c r="SIY102" s="731"/>
      <c r="SIZ102" s="731"/>
      <c r="SJA102" s="731"/>
      <c r="SJB102" s="731"/>
      <c r="SJC102" s="731"/>
      <c r="SJD102" s="731"/>
      <c r="SJE102" s="731"/>
      <c r="SJF102" s="731"/>
      <c r="SJG102" s="731"/>
      <c r="SJH102" s="731"/>
      <c r="SJI102" s="731"/>
      <c r="SJJ102" s="731"/>
      <c r="SJK102" s="731"/>
      <c r="SJL102" s="731"/>
      <c r="SJM102" s="731"/>
      <c r="SJN102" s="731"/>
      <c r="SJO102" s="731"/>
      <c r="SJP102" s="731"/>
      <c r="SJQ102" s="731"/>
      <c r="SJR102" s="731"/>
      <c r="SJS102" s="731"/>
      <c r="SJT102" s="731"/>
      <c r="SJU102" s="731"/>
      <c r="SJV102" s="731"/>
      <c r="SJW102" s="731"/>
      <c r="SJX102" s="731"/>
      <c r="SJY102" s="731"/>
      <c r="SJZ102" s="731"/>
      <c r="SKA102" s="731"/>
      <c r="SKB102" s="731"/>
      <c r="SKC102" s="731"/>
      <c r="SKD102" s="731"/>
      <c r="SKE102" s="731"/>
      <c r="SKF102" s="731"/>
      <c r="SKG102" s="731"/>
      <c r="SKH102" s="731"/>
      <c r="SKI102" s="731"/>
      <c r="SKJ102" s="731"/>
      <c r="SKK102" s="731"/>
      <c r="SKL102" s="731"/>
      <c r="SKM102" s="731"/>
      <c r="SKN102" s="731"/>
      <c r="SKO102" s="731"/>
      <c r="SKP102" s="731"/>
      <c r="SKQ102" s="731"/>
      <c r="SKR102" s="731"/>
      <c r="SKS102" s="731"/>
      <c r="SKT102" s="731"/>
      <c r="SKU102" s="731"/>
      <c r="SKV102" s="731"/>
      <c r="SKW102" s="731"/>
      <c r="SKX102" s="731"/>
      <c r="SKY102" s="731"/>
      <c r="SKZ102" s="731"/>
      <c r="SLA102" s="731"/>
      <c r="SLB102" s="731"/>
      <c r="SLC102" s="731"/>
      <c r="SLD102" s="731"/>
      <c r="SLE102" s="731"/>
      <c r="SLF102" s="731"/>
      <c r="SLG102" s="731"/>
      <c r="SLH102" s="731"/>
      <c r="SLI102" s="731"/>
      <c r="SLJ102" s="731"/>
      <c r="SLK102" s="731"/>
      <c r="SLL102" s="731"/>
      <c r="SLM102" s="731"/>
      <c r="SLN102" s="731"/>
      <c r="SLO102" s="731"/>
      <c r="SLP102" s="731"/>
      <c r="SLQ102" s="731"/>
      <c r="SLR102" s="731"/>
      <c r="SLS102" s="731"/>
      <c r="SLT102" s="731"/>
      <c r="SLU102" s="731"/>
      <c r="SLV102" s="731"/>
      <c r="SLW102" s="731"/>
      <c r="SLX102" s="731"/>
      <c r="SLY102" s="731"/>
      <c r="SLZ102" s="731"/>
      <c r="SMA102" s="731"/>
      <c r="SMB102" s="731"/>
      <c r="SMC102" s="731"/>
      <c r="SMD102" s="731"/>
      <c r="SME102" s="731"/>
      <c r="SMF102" s="731"/>
      <c r="SMG102" s="731"/>
      <c r="SMH102" s="731"/>
      <c r="SMI102" s="731"/>
      <c r="SMJ102" s="731"/>
      <c r="SMK102" s="731"/>
      <c r="SML102" s="731"/>
      <c r="SMM102" s="731"/>
      <c r="SMN102" s="731"/>
      <c r="SMO102" s="731"/>
      <c r="SMP102" s="731"/>
      <c r="SMQ102" s="731"/>
      <c r="SMR102" s="731"/>
      <c r="SMS102" s="731"/>
      <c r="SMT102" s="731"/>
      <c r="SMU102" s="731"/>
      <c r="SMV102" s="731"/>
      <c r="SMW102" s="731"/>
      <c r="SMX102" s="731"/>
      <c r="SMY102" s="731"/>
      <c r="SMZ102" s="731"/>
      <c r="SNA102" s="731"/>
      <c r="SNB102" s="731"/>
      <c r="SNC102" s="731"/>
      <c r="SND102" s="731"/>
      <c r="SNE102" s="731"/>
      <c r="SNF102" s="731"/>
      <c r="SNG102" s="731"/>
      <c r="SNH102" s="731"/>
      <c r="SNI102" s="731"/>
      <c r="SNJ102" s="731"/>
      <c r="SNK102" s="731"/>
      <c r="SNL102" s="731"/>
      <c r="SNM102" s="731"/>
      <c r="SNN102" s="731"/>
      <c r="SNO102" s="731"/>
      <c r="SNP102" s="731"/>
      <c r="SNQ102" s="731"/>
      <c r="SNR102" s="731"/>
      <c r="SNS102" s="731"/>
      <c r="SNT102" s="731"/>
      <c r="SNU102" s="731"/>
      <c r="SNV102" s="731"/>
      <c r="SNW102" s="731"/>
      <c r="SNX102" s="731"/>
      <c r="SNY102" s="731"/>
      <c r="SNZ102" s="731"/>
      <c r="SOA102" s="731"/>
      <c r="SOB102" s="731"/>
      <c r="SOC102" s="731"/>
      <c r="SOD102" s="731"/>
      <c r="SOE102" s="731"/>
      <c r="SOF102" s="731"/>
      <c r="SOG102" s="731"/>
      <c r="SOH102" s="731"/>
      <c r="SOI102" s="731"/>
      <c r="SOJ102" s="731"/>
      <c r="SOK102" s="731"/>
      <c r="SOL102" s="731"/>
      <c r="SOM102" s="731"/>
      <c r="SON102" s="731"/>
      <c r="SOO102" s="731"/>
      <c r="SOP102" s="731"/>
      <c r="SOQ102" s="731"/>
      <c r="SOR102" s="731"/>
      <c r="SOS102" s="731"/>
      <c r="SOT102" s="731"/>
      <c r="SOU102" s="731"/>
      <c r="SOV102" s="731"/>
      <c r="SOW102" s="731"/>
      <c r="SOX102" s="731"/>
      <c r="SOY102" s="731"/>
      <c r="SOZ102" s="731"/>
      <c r="SPA102" s="731"/>
      <c r="SPB102" s="731"/>
      <c r="SPC102" s="731"/>
      <c r="SPD102" s="731"/>
      <c r="SPE102" s="731"/>
      <c r="SPF102" s="731"/>
      <c r="SPG102" s="731"/>
      <c r="SPH102" s="731"/>
      <c r="SPI102" s="731"/>
      <c r="SPJ102" s="731"/>
      <c r="SPK102" s="731"/>
      <c r="SPL102" s="731"/>
      <c r="SPM102" s="731"/>
      <c r="SPN102" s="731"/>
      <c r="SPO102" s="731"/>
      <c r="SPP102" s="731"/>
      <c r="SPQ102" s="731"/>
      <c r="SPR102" s="731"/>
      <c r="SPS102" s="731"/>
      <c r="SPT102" s="731"/>
      <c r="SPU102" s="731"/>
      <c r="SPV102" s="731"/>
      <c r="SPW102" s="731"/>
      <c r="SPX102" s="731"/>
      <c r="SPY102" s="731"/>
      <c r="SPZ102" s="731"/>
      <c r="SQA102" s="731"/>
      <c r="SQB102" s="731"/>
      <c r="SQC102" s="731"/>
      <c r="SQD102" s="731"/>
      <c r="SQE102" s="731"/>
      <c r="SQF102" s="731"/>
      <c r="SQG102" s="731"/>
      <c r="SQH102" s="731"/>
      <c r="SQI102" s="731"/>
      <c r="SQJ102" s="731"/>
      <c r="SQK102" s="731"/>
      <c r="SQL102" s="731"/>
      <c r="SQM102" s="731"/>
      <c r="SQN102" s="731"/>
      <c r="SQO102" s="731"/>
      <c r="SQP102" s="731"/>
      <c r="SQQ102" s="731"/>
      <c r="SQR102" s="731"/>
      <c r="SQS102" s="731"/>
      <c r="SQT102" s="731"/>
      <c r="SQU102" s="731"/>
      <c r="SQV102" s="731"/>
      <c r="SQW102" s="731"/>
      <c r="SQX102" s="731"/>
      <c r="SQY102" s="731"/>
      <c r="SQZ102" s="731"/>
      <c r="SRA102" s="731"/>
      <c r="SRB102" s="731"/>
      <c r="SRC102" s="731"/>
      <c r="SRD102" s="731"/>
      <c r="SRE102" s="731"/>
      <c r="SRF102" s="731"/>
      <c r="SRG102" s="731"/>
      <c r="SRH102" s="731"/>
      <c r="SRI102" s="731"/>
      <c r="SRJ102" s="731"/>
      <c r="SRK102" s="731"/>
      <c r="SRL102" s="731"/>
      <c r="SRM102" s="731"/>
      <c r="SRN102" s="731"/>
      <c r="SRO102" s="731"/>
      <c r="SRP102" s="731"/>
      <c r="SRQ102" s="731"/>
      <c r="SRR102" s="731"/>
      <c r="SRS102" s="731"/>
      <c r="SRT102" s="731"/>
      <c r="SRU102" s="731"/>
      <c r="SRV102" s="731"/>
      <c r="SRW102" s="731"/>
      <c r="SRX102" s="731"/>
      <c r="SRY102" s="731"/>
      <c r="SRZ102" s="731"/>
      <c r="SSA102" s="731"/>
      <c r="SSB102" s="731"/>
      <c r="SSC102" s="731"/>
      <c r="SSD102" s="731"/>
      <c r="SSE102" s="731"/>
      <c r="SSF102" s="731"/>
      <c r="SSG102" s="731"/>
      <c r="SSH102" s="731"/>
      <c r="SSI102" s="731"/>
      <c r="SSJ102" s="731"/>
      <c r="SSK102" s="731"/>
      <c r="SSL102" s="731"/>
      <c r="SSM102" s="731"/>
      <c r="SSN102" s="731"/>
      <c r="SSO102" s="731"/>
      <c r="SSP102" s="731"/>
      <c r="SSQ102" s="731"/>
      <c r="SSR102" s="731"/>
      <c r="SSS102" s="731"/>
      <c r="SST102" s="731"/>
      <c r="SSU102" s="731"/>
      <c r="SSV102" s="731"/>
      <c r="SSW102" s="731"/>
      <c r="SSX102" s="731"/>
      <c r="SSY102" s="731"/>
      <c r="SSZ102" s="731"/>
      <c r="STA102" s="731"/>
      <c r="STB102" s="731"/>
      <c r="STC102" s="731"/>
      <c r="STD102" s="731"/>
      <c r="STE102" s="731"/>
      <c r="STF102" s="731"/>
      <c r="STG102" s="731"/>
      <c r="STH102" s="731"/>
      <c r="STI102" s="731"/>
      <c r="STJ102" s="731"/>
      <c r="STK102" s="731"/>
      <c r="STL102" s="731"/>
      <c r="STM102" s="731"/>
      <c r="STN102" s="731"/>
      <c r="STO102" s="731"/>
      <c r="STP102" s="731"/>
      <c r="STQ102" s="731"/>
      <c r="STR102" s="731"/>
      <c r="STS102" s="731"/>
      <c r="STT102" s="731"/>
      <c r="STU102" s="731"/>
      <c r="STV102" s="731"/>
      <c r="STW102" s="731"/>
      <c r="STX102" s="731"/>
      <c r="STY102" s="731"/>
      <c r="STZ102" s="731"/>
      <c r="SUA102" s="731"/>
      <c r="SUB102" s="731"/>
      <c r="SUC102" s="731"/>
      <c r="SUD102" s="731"/>
      <c r="SUE102" s="731"/>
      <c r="SUF102" s="731"/>
      <c r="SUG102" s="731"/>
      <c r="SUH102" s="731"/>
      <c r="SUI102" s="731"/>
      <c r="SUJ102" s="731"/>
      <c r="SUK102" s="731"/>
      <c r="SUL102" s="731"/>
      <c r="SUM102" s="731"/>
      <c r="SUN102" s="731"/>
      <c r="SUO102" s="731"/>
      <c r="SUP102" s="731"/>
      <c r="SUQ102" s="731"/>
      <c r="SUR102" s="731"/>
      <c r="SUS102" s="731"/>
      <c r="SUT102" s="731"/>
      <c r="SUU102" s="731"/>
      <c r="SUV102" s="731"/>
      <c r="SUW102" s="731"/>
      <c r="SUX102" s="731"/>
      <c r="SUY102" s="731"/>
      <c r="SUZ102" s="731"/>
      <c r="SVA102" s="731"/>
      <c r="SVB102" s="731"/>
      <c r="SVC102" s="731"/>
      <c r="SVD102" s="731"/>
      <c r="SVE102" s="731"/>
      <c r="SVF102" s="731"/>
      <c r="SVG102" s="731"/>
      <c r="SVH102" s="731"/>
      <c r="SVI102" s="731"/>
      <c r="SVJ102" s="731"/>
      <c r="SVK102" s="731"/>
      <c r="SVL102" s="731"/>
      <c r="SVM102" s="731"/>
      <c r="SVN102" s="731"/>
      <c r="SVO102" s="731"/>
      <c r="SVP102" s="731"/>
      <c r="SVQ102" s="731"/>
      <c r="SVR102" s="731"/>
      <c r="SVS102" s="731"/>
      <c r="SVT102" s="731"/>
      <c r="SVU102" s="731"/>
      <c r="SVV102" s="731"/>
      <c r="SVW102" s="731"/>
      <c r="SVX102" s="731"/>
      <c r="SVY102" s="731"/>
      <c r="SVZ102" s="731"/>
      <c r="SWA102" s="731"/>
      <c r="SWB102" s="731"/>
      <c r="SWC102" s="731"/>
      <c r="SWD102" s="731"/>
      <c r="SWE102" s="731"/>
      <c r="SWF102" s="731"/>
      <c r="SWG102" s="731"/>
      <c r="SWH102" s="731"/>
      <c r="SWI102" s="731"/>
      <c r="SWJ102" s="731"/>
      <c r="SWK102" s="731"/>
      <c r="SWL102" s="731"/>
      <c r="SWM102" s="731"/>
      <c r="SWN102" s="731"/>
      <c r="SWO102" s="731"/>
      <c r="SWP102" s="731"/>
      <c r="SWQ102" s="731"/>
      <c r="SWR102" s="731"/>
      <c r="SWS102" s="731"/>
      <c r="SWT102" s="731"/>
      <c r="SWU102" s="731"/>
      <c r="SWV102" s="731"/>
      <c r="SWW102" s="731"/>
      <c r="SWX102" s="731"/>
      <c r="SWY102" s="731"/>
      <c r="SWZ102" s="731"/>
      <c r="SXA102" s="731"/>
      <c r="SXB102" s="731"/>
      <c r="SXC102" s="731"/>
      <c r="SXD102" s="731"/>
      <c r="SXE102" s="731"/>
      <c r="SXF102" s="731"/>
      <c r="SXG102" s="731"/>
      <c r="SXH102" s="731"/>
      <c r="SXI102" s="731"/>
      <c r="SXJ102" s="731"/>
      <c r="SXK102" s="731"/>
      <c r="SXL102" s="731"/>
      <c r="SXM102" s="731"/>
      <c r="SXN102" s="731"/>
      <c r="SXO102" s="731"/>
      <c r="SXP102" s="731"/>
      <c r="SXQ102" s="731"/>
      <c r="SXR102" s="731"/>
      <c r="SXS102" s="731"/>
      <c r="SXT102" s="731"/>
      <c r="SXU102" s="731"/>
      <c r="SXV102" s="731"/>
      <c r="SXW102" s="731"/>
      <c r="SXX102" s="731"/>
      <c r="SXY102" s="731"/>
      <c r="SXZ102" s="731"/>
      <c r="SYA102" s="731"/>
      <c r="SYB102" s="731"/>
      <c r="SYC102" s="731"/>
      <c r="SYD102" s="731"/>
      <c r="SYE102" s="731"/>
      <c r="SYF102" s="731"/>
      <c r="SYG102" s="731"/>
      <c r="SYH102" s="731"/>
      <c r="SYI102" s="731"/>
      <c r="SYJ102" s="731"/>
      <c r="SYK102" s="731"/>
      <c r="SYL102" s="731"/>
      <c r="SYM102" s="731"/>
      <c r="SYN102" s="731"/>
      <c r="SYO102" s="731"/>
      <c r="SYP102" s="731"/>
      <c r="SYQ102" s="731"/>
      <c r="SYR102" s="731"/>
      <c r="SYS102" s="731"/>
      <c r="SYT102" s="731"/>
      <c r="SYU102" s="731"/>
      <c r="SYV102" s="731"/>
      <c r="SYW102" s="731"/>
      <c r="SYX102" s="731"/>
      <c r="SYY102" s="731"/>
      <c r="SYZ102" s="731"/>
      <c r="SZA102" s="731"/>
      <c r="SZB102" s="731"/>
      <c r="SZC102" s="731"/>
      <c r="SZD102" s="731"/>
      <c r="SZE102" s="731"/>
      <c r="SZF102" s="731"/>
      <c r="SZG102" s="731"/>
      <c r="SZH102" s="731"/>
      <c r="SZI102" s="731"/>
      <c r="SZJ102" s="731"/>
      <c r="SZK102" s="731"/>
      <c r="SZL102" s="731"/>
      <c r="SZM102" s="731"/>
      <c r="SZN102" s="731"/>
      <c r="SZO102" s="731"/>
      <c r="SZP102" s="731"/>
      <c r="SZQ102" s="731"/>
      <c r="SZR102" s="731"/>
      <c r="SZS102" s="731"/>
      <c r="SZT102" s="731"/>
      <c r="SZU102" s="731"/>
      <c r="SZV102" s="731"/>
      <c r="SZW102" s="731"/>
      <c r="SZX102" s="731"/>
      <c r="SZY102" s="731"/>
      <c r="SZZ102" s="731"/>
      <c r="TAA102" s="731"/>
      <c r="TAB102" s="731"/>
      <c r="TAC102" s="731"/>
      <c r="TAD102" s="731"/>
      <c r="TAE102" s="731"/>
      <c r="TAF102" s="731"/>
      <c r="TAG102" s="731"/>
      <c r="TAH102" s="731"/>
      <c r="TAI102" s="731"/>
      <c r="TAJ102" s="731"/>
      <c r="TAK102" s="731"/>
      <c r="TAL102" s="731"/>
      <c r="TAM102" s="731"/>
      <c r="TAN102" s="731"/>
      <c r="TAO102" s="731"/>
      <c r="TAP102" s="731"/>
      <c r="TAQ102" s="731"/>
      <c r="TAR102" s="731"/>
      <c r="TAS102" s="731"/>
      <c r="TAT102" s="731"/>
      <c r="TAU102" s="731"/>
      <c r="TAV102" s="731"/>
      <c r="TAW102" s="731"/>
      <c r="TAX102" s="731"/>
      <c r="TAY102" s="731"/>
      <c r="TAZ102" s="731"/>
      <c r="TBA102" s="731"/>
      <c r="TBB102" s="731"/>
      <c r="TBC102" s="731"/>
      <c r="TBD102" s="731"/>
      <c r="TBE102" s="731"/>
      <c r="TBF102" s="731"/>
      <c r="TBG102" s="731"/>
      <c r="TBH102" s="731"/>
      <c r="TBI102" s="731"/>
      <c r="TBJ102" s="731"/>
      <c r="TBK102" s="731"/>
      <c r="TBL102" s="731"/>
      <c r="TBM102" s="731"/>
      <c r="TBN102" s="731"/>
      <c r="TBO102" s="731"/>
      <c r="TBP102" s="731"/>
      <c r="TBQ102" s="731"/>
      <c r="TBR102" s="731"/>
      <c r="TBS102" s="731"/>
      <c r="TBT102" s="731"/>
      <c r="TBU102" s="731"/>
      <c r="TBV102" s="731"/>
      <c r="TBW102" s="731"/>
      <c r="TBX102" s="731"/>
      <c r="TBY102" s="731"/>
      <c r="TBZ102" s="731"/>
      <c r="TCA102" s="731"/>
      <c r="TCB102" s="731"/>
      <c r="TCC102" s="731"/>
      <c r="TCD102" s="731"/>
      <c r="TCE102" s="731"/>
      <c r="TCF102" s="731"/>
      <c r="TCG102" s="731"/>
      <c r="TCH102" s="731"/>
      <c r="TCI102" s="731"/>
      <c r="TCJ102" s="731"/>
      <c r="TCK102" s="731"/>
      <c r="TCL102" s="731"/>
      <c r="TCM102" s="731"/>
      <c r="TCN102" s="731"/>
      <c r="TCO102" s="731"/>
      <c r="TCP102" s="731"/>
      <c r="TCQ102" s="731"/>
      <c r="TCR102" s="731"/>
      <c r="TCS102" s="731"/>
      <c r="TCT102" s="731"/>
      <c r="TCU102" s="731"/>
      <c r="TCV102" s="731"/>
      <c r="TCW102" s="731"/>
      <c r="TCX102" s="731"/>
      <c r="TCY102" s="731"/>
      <c r="TCZ102" s="731"/>
      <c r="TDA102" s="731"/>
      <c r="TDB102" s="731"/>
      <c r="TDC102" s="731"/>
      <c r="TDD102" s="731"/>
      <c r="TDE102" s="731"/>
      <c r="TDF102" s="731"/>
      <c r="TDG102" s="731"/>
      <c r="TDH102" s="731"/>
      <c r="TDI102" s="731"/>
      <c r="TDJ102" s="731"/>
      <c r="TDK102" s="731"/>
      <c r="TDL102" s="731"/>
      <c r="TDM102" s="731"/>
      <c r="TDN102" s="731"/>
      <c r="TDO102" s="731"/>
      <c r="TDP102" s="731"/>
      <c r="TDQ102" s="731"/>
      <c r="TDR102" s="731"/>
      <c r="TDS102" s="731"/>
      <c r="TDT102" s="731"/>
      <c r="TDU102" s="731"/>
      <c r="TDV102" s="731"/>
      <c r="TDW102" s="731"/>
      <c r="TDX102" s="731"/>
      <c r="TDY102" s="731"/>
      <c r="TDZ102" s="731"/>
      <c r="TEA102" s="731"/>
      <c r="TEB102" s="731"/>
      <c r="TEC102" s="731"/>
      <c r="TED102" s="731"/>
      <c r="TEE102" s="731"/>
      <c r="TEF102" s="731"/>
      <c r="TEG102" s="731"/>
      <c r="TEH102" s="731"/>
      <c r="TEI102" s="731"/>
      <c r="TEJ102" s="731"/>
      <c r="TEK102" s="731"/>
      <c r="TEL102" s="731"/>
      <c r="TEM102" s="731"/>
      <c r="TEN102" s="731"/>
      <c r="TEO102" s="731"/>
      <c r="TEP102" s="731"/>
      <c r="TEQ102" s="731"/>
      <c r="TER102" s="731"/>
      <c r="TES102" s="731"/>
      <c r="TET102" s="731"/>
      <c r="TEU102" s="731"/>
      <c r="TEV102" s="731"/>
      <c r="TEW102" s="731"/>
      <c r="TEX102" s="731"/>
      <c r="TEY102" s="731"/>
      <c r="TEZ102" s="731"/>
      <c r="TFA102" s="731"/>
      <c r="TFB102" s="731"/>
      <c r="TFC102" s="731"/>
      <c r="TFD102" s="731"/>
      <c r="TFE102" s="731"/>
      <c r="TFF102" s="731"/>
      <c r="TFG102" s="731"/>
      <c r="TFH102" s="731"/>
      <c r="TFI102" s="731"/>
      <c r="TFJ102" s="731"/>
      <c r="TFK102" s="731"/>
      <c r="TFL102" s="731"/>
      <c r="TFM102" s="731"/>
      <c r="TFN102" s="731"/>
      <c r="TFO102" s="731"/>
      <c r="TFP102" s="731"/>
      <c r="TFQ102" s="731"/>
      <c r="TFR102" s="731"/>
      <c r="TFS102" s="731"/>
      <c r="TFT102" s="731"/>
      <c r="TFU102" s="731"/>
      <c r="TFV102" s="731"/>
      <c r="TFW102" s="731"/>
      <c r="TFX102" s="731"/>
      <c r="TFY102" s="731"/>
      <c r="TFZ102" s="731"/>
      <c r="TGA102" s="731"/>
      <c r="TGB102" s="731"/>
      <c r="TGC102" s="731"/>
      <c r="TGD102" s="731"/>
      <c r="TGE102" s="731"/>
      <c r="TGF102" s="731"/>
      <c r="TGG102" s="731"/>
      <c r="TGH102" s="731"/>
      <c r="TGI102" s="731"/>
      <c r="TGJ102" s="731"/>
      <c r="TGK102" s="731"/>
      <c r="TGL102" s="731"/>
      <c r="TGM102" s="731"/>
      <c r="TGN102" s="731"/>
      <c r="TGO102" s="731"/>
      <c r="TGP102" s="731"/>
      <c r="TGQ102" s="731"/>
      <c r="TGR102" s="731"/>
      <c r="TGS102" s="731"/>
      <c r="TGT102" s="731"/>
      <c r="TGU102" s="731"/>
      <c r="TGV102" s="731"/>
      <c r="TGW102" s="731"/>
      <c r="TGX102" s="731"/>
      <c r="TGY102" s="731"/>
      <c r="TGZ102" s="731"/>
      <c r="THA102" s="731"/>
      <c r="THB102" s="731"/>
      <c r="THC102" s="731"/>
      <c r="THD102" s="731"/>
      <c r="THE102" s="731"/>
      <c r="THF102" s="731"/>
      <c r="THG102" s="731"/>
      <c r="THH102" s="731"/>
      <c r="THI102" s="731"/>
      <c r="THJ102" s="731"/>
      <c r="THK102" s="731"/>
      <c r="THL102" s="731"/>
      <c r="THM102" s="731"/>
      <c r="THN102" s="731"/>
      <c r="THO102" s="731"/>
      <c r="THP102" s="731"/>
      <c r="THQ102" s="731"/>
      <c r="THR102" s="731"/>
      <c r="THS102" s="731"/>
      <c r="THT102" s="731"/>
      <c r="THU102" s="731"/>
      <c r="THV102" s="731"/>
      <c r="THW102" s="731"/>
      <c r="THX102" s="731"/>
      <c r="THY102" s="731"/>
      <c r="THZ102" s="731"/>
      <c r="TIA102" s="731"/>
      <c r="TIB102" s="731"/>
      <c r="TIC102" s="731"/>
      <c r="TID102" s="731"/>
      <c r="TIE102" s="731"/>
      <c r="TIF102" s="731"/>
      <c r="TIG102" s="731"/>
      <c r="TIH102" s="731"/>
      <c r="TII102" s="731"/>
      <c r="TIJ102" s="731"/>
      <c r="TIK102" s="731"/>
      <c r="TIL102" s="731"/>
      <c r="TIM102" s="731"/>
      <c r="TIN102" s="731"/>
      <c r="TIO102" s="731"/>
      <c r="TIP102" s="731"/>
      <c r="TIQ102" s="731"/>
      <c r="TIR102" s="731"/>
      <c r="TIS102" s="731"/>
      <c r="TIT102" s="731"/>
      <c r="TIU102" s="731"/>
      <c r="TIV102" s="731"/>
      <c r="TIW102" s="731"/>
      <c r="TIX102" s="731"/>
      <c r="TIY102" s="731"/>
      <c r="TIZ102" s="731"/>
      <c r="TJA102" s="731"/>
      <c r="TJB102" s="731"/>
      <c r="TJC102" s="731"/>
      <c r="TJD102" s="731"/>
      <c r="TJE102" s="731"/>
      <c r="TJF102" s="731"/>
      <c r="TJG102" s="731"/>
      <c r="TJH102" s="731"/>
      <c r="TJI102" s="731"/>
      <c r="TJJ102" s="731"/>
      <c r="TJK102" s="731"/>
      <c r="TJL102" s="731"/>
      <c r="TJM102" s="731"/>
      <c r="TJN102" s="731"/>
      <c r="TJO102" s="731"/>
      <c r="TJP102" s="731"/>
      <c r="TJQ102" s="731"/>
      <c r="TJR102" s="731"/>
      <c r="TJS102" s="731"/>
      <c r="TJT102" s="731"/>
      <c r="TJU102" s="731"/>
      <c r="TJV102" s="731"/>
      <c r="TJW102" s="731"/>
      <c r="TJX102" s="731"/>
      <c r="TJY102" s="731"/>
      <c r="TJZ102" s="731"/>
      <c r="TKA102" s="731"/>
      <c r="TKB102" s="731"/>
      <c r="TKC102" s="731"/>
      <c r="TKD102" s="731"/>
      <c r="TKE102" s="731"/>
      <c r="TKF102" s="731"/>
      <c r="TKG102" s="731"/>
      <c r="TKH102" s="731"/>
      <c r="TKI102" s="731"/>
      <c r="TKJ102" s="731"/>
      <c r="TKK102" s="731"/>
      <c r="TKL102" s="731"/>
      <c r="TKM102" s="731"/>
      <c r="TKN102" s="731"/>
      <c r="TKO102" s="731"/>
      <c r="TKP102" s="731"/>
      <c r="TKQ102" s="731"/>
      <c r="TKR102" s="731"/>
      <c r="TKS102" s="731"/>
      <c r="TKT102" s="731"/>
      <c r="TKU102" s="731"/>
      <c r="TKV102" s="731"/>
      <c r="TKW102" s="731"/>
      <c r="TKX102" s="731"/>
      <c r="TKY102" s="731"/>
      <c r="TKZ102" s="731"/>
      <c r="TLA102" s="731"/>
      <c r="TLB102" s="731"/>
      <c r="TLC102" s="731"/>
      <c r="TLD102" s="731"/>
      <c r="TLE102" s="731"/>
      <c r="TLF102" s="731"/>
      <c r="TLG102" s="731"/>
      <c r="TLH102" s="731"/>
      <c r="TLI102" s="731"/>
      <c r="TLJ102" s="731"/>
      <c r="TLK102" s="731"/>
      <c r="TLL102" s="731"/>
      <c r="TLM102" s="731"/>
      <c r="TLN102" s="731"/>
      <c r="TLO102" s="731"/>
      <c r="TLP102" s="731"/>
      <c r="TLQ102" s="731"/>
      <c r="TLR102" s="731"/>
      <c r="TLS102" s="731"/>
      <c r="TLT102" s="731"/>
      <c r="TLU102" s="731"/>
      <c r="TLV102" s="731"/>
      <c r="TLW102" s="731"/>
      <c r="TLX102" s="731"/>
      <c r="TLY102" s="731"/>
      <c r="TLZ102" s="731"/>
      <c r="TMA102" s="731"/>
      <c r="TMB102" s="731"/>
      <c r="TMC102" s="731"/>
      <c r="TMD102" s="731"/>
      <c r="TME102" s="731"/>
      <c r="TMF102" s="731"/>
      <c r="TMG102" s="731"/>
      <c r="TMH102" s="731"/>
      <c r="TMI102" s="731"/>
      <c r="TMJ102" s="731"/>
      <c r="TMK102" s="731"/>
      <c r="TML102" s="731"/>
      <c r="TMM102" s="731"/>
      <c r="TMN102" s="731"/>
      <c r="TMO102" s="731"/>
      <c r="TMP102" s="731"/>
      <c r="TMQ102" s="731"/>
      <c r="TMR102" s="731"/>
      <c r="TMS102" s="731"/>
      <c r="TMT102" s="731"/>
      <c r="TMU102" s="731"/>
      <c r="TMV102" s="731"/>
      <c r="TMW102" s="731"/>
      <c r="TMX102" s="731"/>
      <c r="TMY102" s="731"/>
      <c r="TMZ102" s="731"/>
      <c r="TNA102" s="731"/>
      <c r="TNB102" s="731"/>
      <c r="TNC102" s="731"/>
      <c r="TND102" s="731"/>
      <c r="TNE102" s="731"/>
      <c r="TNF102" s="731"/>
      <c r="TNG102" s="731"/>
      <c r="TNH102" s="731"/>
      <c r="TNI102" s="731"/>
      <c r="TNJ102" s="731"/>
      <c r="TNK102" s="731"/>
      <c r="TNL102" s="731"/>
      <c r="TNM102" s="731"/>
      <c r="TNN102" s="731"/>
      <c r="TNO102" s="731"/>
      <c r="TNP102" s="731"/>
      <c r="TNQ102" s="731"/>
      <c r="TNR102" s="731"/>
      <c r="TNS102" s="731"/>
      <c r="TNT102" s="731"/>
      <c r="TNU102" s="731"/>
      <c r="TNV102" s="731"/>
      <c r="TNW102" s="731"/>
      <c r="TNX102" s="731"/>
      <c r="TNY102" s="731"/>
      <c r="TNZ102" s="731"/>
      <c r="TOA102" s="731"/>
      <c r="TOB102" s="731"/>
      <c r="TOC102" s="731"/>
      <c r="TOD102" s="731"/>
      <c r="TOE102" s="731"/>
      <c r="TOF102" s="731"/>
      <c r="TOG102" s="731"/>
      <c r="TOH102" s="731"/>
      <c r="TOI102" s="731"/>
      <c r="TOJ102" s="731"/>
      <c r="TOK102" s="731"/>
      <c r="TOL102" s="731"/>
      <c r="TOM102" s="731"/>
      <c r="TON102" s="731"/>
      <c r="TOO102" s="731"/>
      <c r="TOP102" s="731"/>
      <c r="TOQ102" s="731"/>
      <c r="TOR102" s="731"/>
      <c r="TOS102" s="731"/>
      <c r="TOT102" s="731"/>
      <c r="TOU102" s="731"/>
      <c r="TOV102" s="731"/>
      <c r="TOW102" s="731"/>
      <c r="TOX102" s="731"/>
      <c r="TOY102" s="731"/>
      <c r="TOZ102" s="731"/>
      <c r="TPA102" s="731"/>
      <c r="TPB102" s="731"/>
      <c r="TPC102" s="731"/>
      <c r="TPD102" s="731"/>
      <c r="TPE102" s="731"/>
      <c r="TPF102" s="731"/>
      <c r="TPG102" s="731"/>
      <c r="TPH102" s="731"/>
      <c r="TPI102" s="731"/>
      <c r="TPJ102" s="731"/>
      <c r="TPK102" s="731"/>
      <c r="TPL102" s="731"/>
      <c r="TPM102" s="731"/>
      <c r="TPN102" s="731"/>
      <c r="TPO102" s="731"/>
      <c r="TPP102" s="731"/>
      <c r="TPQ102" s="731"/>
      <c r="TPR102" s="731"/>
      <c r="TPS102" s="731"/>
      <c r="TPT102" s="731"/>
      <c r="TPU102" s="731"/>
      <c r="TPV102" s="731"/>
      <c r="TPW102" s="731"/>
      <c r="TPX102" s="731"/>
      <c r="TPY102" s="731"/>
      <c r="TPZ102" s="731"/>
      <c r="TQA102" s="731"/>
      <c r="TQB102" s="731"/>
      <c r="TQC102" s="731"/>
      <c r="TQD102" s="731"/>
      <c r="TQE102" s="731"/>
      <c r="TQF102" s="731"/>
      <c r="TQG102" s="731"/>
      <c r="TQH102" s="731"/>
      <c r="TQI102" s="731"/>
      <c r="TQJ102" s="731"/>
      <c r="TQK102" s="731"/>
      <c r="TQL102" s="731"/>
      <c r="TQM102" s="731"/>
      <c r="TQN102" s="731"/>
      <c r="TQO102" s="731"/>
      <c r="TQP102" s="731"/>
      <c r="TQQ102" s="731"/>
      <c r="TQR102" s="731"/>
      <c r="TQS102" s="731"/>
      <c r="TQT102" s="731"/>
      <c r="TQU102" s="731"/>
      <c r="TQV102" s="731"/>
      <c r="TQW102" s="731"/>
      <c r="TQX102" s="731"/>
      <c r="TQY102" s="731"/>
      <c r="TQZ102" s="731"/>
      <c r="TRA102" s="731"/>
      <c r="TRB102" s="731"/>
      <c r="TRC102" s="731"/>
      <c r="TRD102" s="731"/>
      <c r="TRE102" s="731"/>
      <c r="TRF102" s="731"/>
      <c r="TRG102" s="731"/>
      <c r="TRH102" s="731"/>
      <c r="TRI102" s="731"/>
      <c r="TRJ102" s="731"/>
      <c r="TRK102" s="731"/>
      <c r="TRL102" s="731"/>
      <c r="TRM102" s="731"/>
      <c r="TRN102" s="731"/>
      <c r="TRO102" s="731"/>
      <c r="TRP102" s="731"/>
      <c r="TRQ102" s="731"/>
      <c r="TRR102" s="731"/>
      <c r="TRS102" s="731"/>
      <c r="TRT102" s="731"/>
      <c r="TRU102" s="731"/>
      <c r="TRV102" s="731"/>
      <c r="TRW102" s="731"/>
      <c r="TRX102" s="731"/>
      <c r="TRY102" s="731"/>
      <c r="TRZ102" s="731"/>
      <c r="TSA102" s="731"/>
      <c r="TSB102" s="731"/>
      <c r="TSC102" s="731"/>
      <c r="TSD102" s="731"/>
      <c r="TSE102" s="731"/>
      <c r="TSF102" s="731"/>
      <c r="TSG102" s="731"/>
      <c r="TSH102" s="731"/>
      <c r="TSI102" s="731"/>
      <c r="TSJ102" s="731"/>
      <c r="TSK102" s="731"/>
      <c r="TSL102" s="731"/>
      <c r="TSM102" s="731"/>
      <c r="TSN102" s="731"/>
      <c r="TSO102" s="731"/>
      <c r="TSP102" s="731"/>
      <c r="TSQ102" s="731"/>
      <c r="TSR102" s="731"/>
      <c r="TSS102" s="731"/>
      <c r="TST102" s="731"/>
      <c r="TSU102" s="731"/>
      <c r="TSV102" s="731"/>
      <c r="TSW102" s="731"/>
      <c r="TSX102" s="731"/>
      <c r="TSY102" s="731"/>
      <c r="TSZ102" s="731"/>
      <c r="TTA102" s="731"/>
      <c r="TTB102" s="731"/>
      <c r="TTC102" s="731"/>
      <c r="TTD102" s="731"/>
      <c r="TTE102" s="731"/>
      <c r="TTF102" s="731"/>
      <c r="TTG102" s="731"/>
      <c r="TTH102" s="731"/>
      <c r="TTI102" s="731"/>
      <c r="TTJ102" s="731"/>
      <c r="TTK102" s="731"/>
      <c r="TTL102" s="731"/>
      <c r="TTM102" s="731"/>
      <c r="TTN102" s="731"/>
      <c r="TTO102" s="731"/>
      <c r="TTP102" s="731"/>
      <c r="TTQ102" s="731"/>
      <c r="TTR102" s="731"/>
      <c r="TTS102" s="731"/>
      <c r="TTT102" s="731"/>
      <c r="TTU102" s="731"/>
      <c r="TTV102" s="731"/>
      <c r="TTW102" s="731"/>
      <c r="TTX102" s="731"/>
      <c r="TTY102" s="731"/>
      <c r="TTZ102" s="731"/>
      <c r="TUA102" s="731"/>
      <c r="TUB102" s="731"/>
      <c r="TUC102" s="731"/>
      <c r="TUD102" s="731"/>
      <c r="TUE102" s="731"/>
      <c r="TUF102" s="731"/>
      <c r="TUG102" s="731"/>
      <c r="TUH102" s="731"/>
      <c r="TUI102" s="731"/>
      <c r="TUJ102" s="731"/>
      <c r="TUK102" s="731"/>
      <c r="TUL102" s="731"/>
      <c r="TUM102" s="731"/>
      <c r="TUN102" s="731"/>
      <c r="TUO102" s="731"/>
      <c r="TUP102" s="731"/>
      <c r="TUQ102" s="731"/>
      <c r="TUR102" s="731"/>
      <c r="TUS102" s="731"/>
      <c r="TUT102" s="731"/>
      <c r="TUU102" s="731"/>
      <c r="TUV102" s="731"/>
      <c r="TUW102" s="731"/>
      <c r="TUX102" s="731"/>
      <c r="TUY102" s="731"/>
      <c r="TUZ102" s="731"/>
      <c r="TVA102" s="731"/>
      <c r="TVB102" s="731"/>
      <c r="TVC102" s="731"/>
      <c r="TVD102" s="731"/>
      <c r="TVE102" s="731"/>
      <c r="TVF102" s="731"/>
      <c r="TVG102" s="731"/>
      <c r="TVH102" s="731"/>
      <c r="TVI102" s="731"/>
      <c r="TVJ102" s="731"/>
      <c r="TVK102" s="731"/>
      <c r="TVL102" s="731"/>
      <c r="TVM102" s="731"/>
      <c r="TVN102" s="731"/>
      <c r="TVO102" s="731"/>
      <c r="TVP102" s="731"/>
      <c r="TVQ102" s="731"/>
      <c r="TVR102" s="731"/>
      <c r="TVS102" s="731"/>
      <c r="TVT102" s="731"/>
      <c r="TVU102" s="731"/>
      <c r="TVV102" s="731"/>
      <c r="TVW102" s="731"/>
      <c r="TVX102" s="731"/>
      <c r="TVY102" s="731"/>
      <c r="TVZ102" s="731"/>
      <c r="TWA102" s="731"/>
      <c r="TWB102" s="731"/>
      <c r="TWC102" s="731"/>
      <c r="TWD102" s="731"/>
      <c r="TWE102" s="731"/>
      <c r="TWF102" s="731"/>
      <c r="TWG102" s="731"/>
      <c r="TWH102" s="731"/>
      <c r="TWI102" s="731"/>
      <c r="TWJ102" s="731"/>
      <c r="TWK102" s="731"/>
      <c r="TWL102" s="731"/>
      <c r="TWM102" s="731"/>
      <c r="TWN102" s="731"/>
      <c r="TWO102" s="731"/>
      <c r="TWP102" s="731"/>
      <c r="TWQ102" s="731"/>
      <c r="TWR102" s="731"/>
      <c r="TWS102" s="731"/>
      <c r="TWT102" s="731"/>
      <c r="TWU102" s="731"/>
      <c r="TWV102" s="731"/>
      <c r="TWW102" s="731"/>
      <c r="TWX102" s="731"/>
      <c r="TWY102" s="731"/>
      <c r="TWZ102" s="731"/>
      <c r="TXA102" s="731"/>
      <c r="TXB102" s="731"/>
      <c r="TXC102" s="731"/>
      <c r="TXD102" s="731"/>
      <c r="TXE102" s="731"/>
      <c r="TXF102" s="731"/>
      <c r="TXG102" s="731"/>
      <c r="TXH102" s="731"/>
      <c r="TXI102" s="731"/>
      <c r="TXJ102" s="731"/>
      <c r="TXK102" s="731"/>
      <c r="TXL102" s="731"/>
      <c r="TXM102" s="731"/>
      <c r="TXN102" s="731"/>
      <c r="TXO102" s="731"/>
      <c r="TXP102" s="731"/>
      <c r="TXQ102" s="731"/>
      <c r="TXR102" s="731"/>
      <c r="TXS102" s="731"/>
      <c r="TXT102" s="731"/>
      <c r="TXU102" s="731"/>
      <c r="TXV102" s="731"/>
      <c r="TXW102" s="731"/>
      <c r="TXX102" s="731"/>
      <c r="TXY102" s="731"/>
      <c r="TXZ102" s="731"/>
      <c r="TYA102" s="731"/>
      <c r="TYB102" s="731"/>
      <c r="TYC102" s="731"/>
      <c r="TYD102" s="731"/>
      <c r="TYE102" s="731"/>
      <c r="TYF102" s="731"/>
      <c r="TYG102" s="731"/>
      <c r="TYH102" s="731"/>
      <c r="TYI102" s="731"/>
      <c r="TYJ102" s="731"/>
      <c r="TYK102" s="731"/>
      <c r="TYL102" s="731"/>
      <c r="TYM102" s="731"/>
      <c r="TYN102" s="731"/>
      <c r="TYO102" s="731"/>
      <c r="TYP102" s="731"/>
      <c r="TYQ102" s="731"/>
      <c r="TYR102" s="731"/>
      <c r="TYS102" s="731"/>
      <c r="TYT102" s="731"/>
      <c r="TYU102" s="731"/>
      <c r="TYV102" s="731"/>
      <c r="TYW102" s="731"/>
      <c r="TYX102" s="731"/>
      <c r="TYY102" s="731"/>
      <c r="TYZ102" s="731"/>
      <c r="TZA102" s="731"/>
      <c r="TZB102" s="731"/>
      <c r="TZC102" s="731"/>
      <c r="TZD102" s="731"/>
      <c r="TZE102" s="731"/>
      <c r="TZF102" s="731"/>
      <c r="TZG102" s="731"/>
      <c r="TZH102" s="731"/>
      <c r="TZI102" s="731"/>
      <c r="TZJ102" s="731"/>
      <c r="TZK102" s="731"/>
      <c r="TZL102" s="731"/>
      <c r="TZM102" s="731"/>
      <c r="TZN102" s="731"/>
      <c r="TZO102" s="731"/>
      <c r="TZP102" s="731"/>
      <c r="TZQ102" s="731"/>
      <c r="TZR102" s="731"/>
      <c r="TZS102" s="731"/>
      <c r="TZT102" s="731"/>
      <c r="TZU102" s="731"/>
      <c r="TZV102" s="731"/>
      <c r="TZW102" s="731"/>
      <c r="TZX102" s="731"/>
      <c r="TZY102" s="731"/>
      <c r="TZZ102" s="731"/>
      <c r="UAA102" s="731"/>
      <c r="UAB102" s="731"/>
      <c r="UAC102" s="731"/>
      <c r="UAD102" s="731"/>
      <c r="UAE102" s="731"/>
      <c r="UAF102" s="731"/>
      <c r="UAG102" s="731"/>
      <c r="UAH102" s="731"/>
      <c r="UAI102" s="731"/>
      <c r="UAJ102" s="731"/>
      <c r="UAK102" s="731"/>
      <c r="UAL102" s="731"/>
      <c r="UAM102" s="731"/>
      <c r="UAN102" s="731"/>
      <c r="UAO102" s="731"/>
      <c r="UAP102" s="731"/>
      <c r="UAQ102" s="731"/>
      <c r="UAR102" s="731"/>
      <c r="UAS102" s="731"/>
      <c r="UAT102" s="731"/>
      <c r="UAU102" s="731"/>
      <c r="UAV102" s="731"/>
      <c r="UAW102" s="731"/>
      <c r="UAX102" s="731"/>
      <c r="UAY102" s="731"/>
      <c r="UAZ102" s="731"/>
      <c r="UBA102" s="731"/>
      <c r="UBB102" s="731"/>
      <c r="UBC102" s="731"/>
      <c r="UBD102" s="731"/>
      <c r="UBE102" s="731"/>
      <c r="UBF102" s="731"/>
      <c r="UBG102" s="731"/>
      <c r="UBH102" s="731"/>
      <c r="UBI102" s="731"/>
      <c r="UBJ102" s="731"/>
      <c r="UBK102" s="731"/>
      <c r="UBL102" s="731"/>
      <c r="UBM102" s="731"/>
      <c r="UBN102" s="731"/>
      <c r="UBO102" s="731"/>
      <c r="UBP102" s="731"/>
      <c r="UBQ102" s="731"/>
      <c r="UBR102" s="731"/>
      <c r="UBS102" s="731"/>
      <c r="UBT102" s="731"/>
      <c r="UBU102" s="731"/>
      <c r="UBV102" s="731"/>
      <c r="UBW102" s="731"/>
      <c r="UBX102" s="731"/>
      <c r="UBY102" s="731"/>
      <c r="UBZ102" s="731"/>
      <c r="UCA102" s="731"/>
      <c r="UCB102" s="731"/>
      <c r="UCC102" s="731"/>
      <c r="UCD102" s="731"/>
      <c r="UCE102" s="731"/>
      <c r="UCF102" s="731"/>
      <c r="UCG102" s="731"/>
      <c r="UCH102" s="731"/>
      <c r="UCI102" s="731"/>
      <c r="UCJ102" s="731"/>
      <c r="UCK102" s="731"/>
      <c r="UCL102" s="731"/>
      <c r="UCM102" s="731"/>
      <c r="UCN102" s="731"/>
      <c r="UCO102" s="731"/>
      <c r="UCP102" s="731"/>
      <c r="UCQ102" s="731"/>
      <c r="UCR102" s="731"/>
      <c r="UCS102" s="731"/>
      <c r="UCT102" s="731"/>
      <c r="UCU102" s="731"/>
      <c r="UCV102" s="731"/>
      <c r="UCW102" s="731"/>
      <c r="UCX102" s="731"/>
      <c r="UCY102" s="731"/>
      <c r="UCZ102" s="731"/>
      <c r="UDA102" s="731"/>
      <c r="UDB102" s="731"/>
      <c r="UDC102" s="731"/>
      <c r="UDD102" s="731"/>
      <c r="UDE102" s="731"/>
      <c r="UDF102" s="731"/>
      <c r="UDG102" s="731"/>
      <c r="UDH102" s="731"/>
      <c r="UDI102" s="731"/>
      <c r="UDJ102" s="731"/>
      <c r="UDK102" s="731"/>
      <c r="UDL102" s="731"/>
      <c r="UDM102" s="731"/>
      <c r="UDN102" s="731"/>
      <c r="UDO102" s="731"/>
      <c r="UDP102" s="731"/>
      <c r="UDQ102" s="731"/>
      <c r="UDR102" s="731"/>
      <c r="UDS102" s="731"/>
      <c r="UDT102" s="731"/>
      <c r="UDU102" s="731"/>
      <c r="UDV102" s="731"/>
      <c r="UDW102" s="731"/>
      <c r="UDX102" s="731"/>
      <c r="UDY102" s="731"/>
      <c r="UDZ102" s="731"/>
      <c r="UEA102" s="731"/>
      <c r="UEB102" s="731"/>
      <c r="UEC102" s="731"/>
      <c r="UED102" s="731"/>
      <c r="UEE102" s="731"/>
      <c r="UEF102" s="731"/>
      <c r="UEG102" s="731"/>
      <c r="UEH102" s="731"/>
      <c r="UEI102" s="731"/>
      <c r="UEJ102" s="731"/>
      <c r="UEK102" s="731"/>
      <c r="UEL102" s="731"/>
      <c r="UEM102" s="731"/>
      <c r="UEN102" s="731"/>
      <c r="UEO102" s="731"/>
      <c r="UEP102" s="731"/>
      <c r="UEQ102" s="731"/>
      <c r="UER102" s="731"/>
      <c r="UES102" s="731"/>
      <c r="UET102" s="731"/>
      <c r="UEU102" s="731"/>
      <c r="UEV102" s="731"/>
      <c r="UEW102" s="731"/>
      <c r="UEX102" s="731"/>
      <c r="UEY102" s="731"/>
      <c r="UEZ102" s="731"/>
      <c r="UFA102" s="731"/>
      <c r="UFB102" s="731"/>
      <c r="UFC102" s="731"/>
      <c r="UFD102" s="731"/>
      <c r="UFE102" s="731"/>
      <c r="UFF102" s="731"/>
      <c r="UFG102" s="731"/>
      <c r="UFH102" s="731"/>
      <c r="UFI102" s="731"/>
      <c r="UFJ102" s="731"/>
      <c r="UFK102" s="731"/>
      <c r="UFL102" s="731"/>
      <c r="UFM102" s="731"/>
      <c r="UFN102" s="731"/>
      <c r="UFO102" s="731"/>
      <c r="UFP102" s="731"/>
      <c r="UFQ102" s="731"/>
      <c r="UFR102" s="731"/>
      <c r="UFS102" s="731"/>
      <c r="UFT102" s="731"/>
      <c r="UFU102" s="731"/>
      <c r="UFV102" s="731"/>
      <c r="UFW102" s="731"/>
      <c r="UFX102" s="731"/>
      <c r="UFY102" s="731"/>
      <c r="UFZ102" s="731"/>
      <c r="UGA102" s="731"/>
      <c r="UGB102" s="731"/>
      <c r="UGC102" s="731"/>
      <c r="UGD102" s="731"/>
      <c r="UGE102" s="731"/>
      <c r="UGF102" s="731"/>
      <c r="UGG102" s="731"/>
      <c r="UGH102" s="731"/>
      <c r="UGI102" s="731"/>
      <c r="UGJ102" s="731"/>
      <c r="UGK102" s="731"/>
      <c r="UGL102" s="731"/>
      <c r="UGM102" s="731"/>
      <c r="UGN102" s="731"/>
      <c r="UGO102" s="731"/>
      <c r="UGP102" s="731"/>
      <c r="UGQ102" s="731"/>
      <c r="UGR102" s="731"/>
      <c r="UGS102" s="731"/>
      <c r="UGT102" s="731"/>
      <c r="UGU102" s="731"/>
      <c r="UGV102" s="731"/>
      <c r="UGW102" s="731"/>
      <c r="UGX102" s="731"/>
      <c r="UGY102" s="731"/>
      <c r="UGZ102" s="731"/>
      <c r="UHA102" s="731"/>
      <c r="UHB102" s="731"/>
      <c r="UHC102" s="731"/>
      <c r="UHD102" s="731"/>
      <c r="UHE102" s="731"/>
      <c r="UHF102" s="731"/>
      <c r="UHG102" s="731"/>
      <c r="UHH102" s="731"/>
      <c r="UHI102" s="731"/>
      <c r="UHJ102" s="731"/>
      <c r="UHK102" s="731"/>
      <c r="UHL102" s="731"/>
      <c r="UHM102" s="731"/>
      <c r="UHN102" s="731"/>
      <c r="UHO102" s="731"/>
      <c r="UHP102" s="731"/>
      <c r="UHQ102" s="731"/>
      <c r="UHR102" s="731"/>
      <c r="UHS102" s="731"/>
      <c r="UHT102" s="731"/>
      <c r="UHU102" s="731"/>
      <c r="UHV102" s="731"/>
      <c r="UHW102" s="731"/>
      <c r="UHX102" s="731"/>
      <c r="UHY102" s="731"/>
      <c r="UHZ102" s="731"/>
      <c r="UIA102" s="731"/>
      <c r="UIB102" s="731"/>
      <c r="UIC102" s="731"/>
      <c r="UID102" s="731"/>
      <c r="UIE102" s="731"/>
      <c r="UIF102" s="731"/>
      <c r="UIG102" s="731"/>
      <c r="UIH102" s="731"/>
      <c r="UII102" s="731"/>
      <c r="UIJ102" s="731"/>
      <c r="UIK102" s="731"/>
      <c r="UIL102" s="731"/>
      <c r="UIM102" s="731"/>
      <c r="UIN102" s="731"/>
      <c r="UIO102" s="731"/>
      <c r="UIP102" s="731"/>
      <c r="UIQ102" s="731"/>
      <c r="UIR102" s="731"/>
      <c r="UIS102" s="731"/>
      <c r="UIT102" s="731"/>
      <c r="UIU102" s="731"/>
      <c r="UIV102" s="731"/>
      <c r="UIW102" s="731"/>
      <c r="UIX102" s="731"/>
      <c r="UIY102" s="731"/>
      <c r="UIZ102" s="731"/>
      <c r="UJA102" s="731"/>
      <c r="UJB102" s="731"/>
      <c r="UJC102" s="731"/>
      <c r="UJD102" s="731"/>
      <c r="UJE102" s="731"/>
      <c r="UJF102" s="731"/>
      <c r="UJG102" s="731"/>
      <c r="UJH102" s="731"/>
      <c r="UJI102" s="731"/>
      <c r="UJJ102" s="731"/>
      <c r="UJK102" s="731"/>
      <c r="UJL102" s="731"/>
      <c r="UJM102" s="731"/>
      <c r="UJN102" s="731"/>
      <c r="UJO102" s="731"/>
      <c r="UJP102" s="731"/>
      <c r="UJQ102" s="731"/>
      <c r="UJR102" s="731"/>
      <c r="UJS102" s="731"/>
      <c r="UJT102" s="731"/>
      <c r="UJU102" s="731"/>
      <c r="UJV102" s="731"/>
      <c r="UJW102" s="731"/>
      <c r="UJX102" s="731"/>
      <c r="UJY102" s="731"/>
      <c r="UJZ102" s="731"/>
      <c r="UKA102" s="731"/>
      <c r="UKB102" s="731"/>
      <c r="UKC102" s="731"/>
      <c r="UKD102" s="731"/>
      <c r="UKE102" s="731"/>
      <c r="UKF102" s="731"/>
      <c r="UKG102" s="731"/>
      <c r="UKH102" s="731"/>
      <c r="UKI102" s="731"/>
      <c r="UKJ102" s="731"/>
      <c r="UKK102" s="731"/>
      <c r="UKL102" s="731"/>
      <c r="UKM102" s="731"/>
      <c r="UKN102" s="731"/>
      <c r="UKO102" s="731"/>
      <c r="UKP102" s="731"/>
      <c r="UKQ102" s="731"/>
      <c r="UKR102" s="731"/>
      <c r="UKS102" s="731"/>
      <c r="UKT102" s="731"/>
      <c r="UKU102" s="731"/>
      <c r="UKV102" s="731"/>
      <c r="UKW102" s="731"/>
      <c r="UKX102" s="731"/>
      <c r="UKY102" s="731"/>
      <c r="UKZ102" s="731"/>
      <c r="ULA102" s="731"/>
      <c r="ULB102" s="731"/>
      <c r="ULC102" s="731"/>
      <c r="ULD102" s="731"/>
      <c r="ULE102" s="731"/>
      <c r="ULF102" s="731"/>
      <c r="ULG102" s="731"/>
      <c r="ULH102" s="731"/>
      <c r="ULI102" s="731"/>
      <c r="ULJ102" s="731"/>
      <c r="ULK102" s="731"/>
      <c r="ULL102" s="731"/>
      <c r="ULM102" s="731"/>
      <c r="ULN102" s="731"/>
      <c r="ULO102" s="731"/>
      <c r="ULP102" s="731"/>
      <c r="ULQ102" s="731"/>
      <c r="ULR102" s="731"/>
      <c r="ULS102" s="731"/>
      <c r="ULT102" s="731"/>
      <c r="ULU102" s="731"/>
      <c r="ULV102" s="731"/>
      <c r="ULW102" s="731"/>
      <c r="ULX102" s="731"/>
      <c r="ULY102" s="731"/>
      <c r="ULZ102" s="731"/>
      <c r="UMA102" s="731"/>
      <c r="UMB102" s="731"/>
      <c r="UMC102" s="731"/>
      <c r="UMD102" s="731"/>
      <c r="UME102" s="731"/>
      <c r="UMF102" s="731"/>
      <c r="UMG102" s="731"/>
      <c r="UMH102" s="731"/>
      <c r="UMI102" s="731"/>
      <c r="UMJ102" s="731"/>
      <c r="UMK102" s="731"/>
      <c r="UML102" s="731"/>
      <c r="UMM102" s="731"/>
      <c r="UMN102" s="731"/>
      <c r="UMO102" s="731"/>
      <c r="UMP102" s="731"/>
      <c r="UMQ102" s="731"/>
      <c r="UMR102" s="731"/>
      <c r="UMS102" s="731"/>
      <c r="UMT102" s="731"/>
      <c r="UMU102" s="731"/>
      <c r="UMV102" s="731"/>
      <c r="UMW102" s="731"/>
      <c r="UMX102" s="731"/>
      <c r="UMY102" s="731"/>
      <c r="UMZ102" s="731"/>
      <c r="UNA102" s="731"/>
      <c r="UNB102" s="731"/>
      <c r="UNC102" s="731"/>
      <c r="UND102" s="731"/>
      <c r="UNE102" s="731"/>
      <c r="UNF102" s="731"/>
      <c r="UNG102" s="731"/>
      <c r="UNH102" s="731"/>
      <c r="UNI102" s="731"/>
      <c r="UNJ102" s="731"/>
      <c r="UNK102" s="731"/>
      <c r="UNL102" s="731"/>
      <c r="UNM102" s="731"/>
      <c r="UNN102" s="731"/>
      <c r="UNO102" s="731"/>
      <c r="UNP102" s="731"/>
      <c r="UNQ102" s="731"/>
      <c r="UNR102" s="731"/>
      <c r="UNS102" s="731"/>
      <c r="UNT102" s="731"/>
      <c r="UNU102" s="731"/>
      <c r="UNV102" s="731"/>
      <c r="UNW102" s="731"/>
      <c r="UNX102" s="731"/>
      <c r="UNY102" s="731"/>
      <c r="UNZ102" s="731"/>
      <c r="UOA102" s="731"/>
      <c r="UOB102" s="731"/>
      <c r="UOC102" s="731"/>
      <c r="UOD102" s="731"/>
      <c r="UOE102" s="731"/>
      <c r="UOF102" s="731"/>
      <c r="UOG102" s="731"/>
      <c r="UOH102" s="731"/>
      <c r="UOI102" s="731"/>
      <c r="UOJ102" s="731"/>
      <c r="UOK102" s="731"/>
      <c r="UOL102" s="731"/>
      <c r="UOM102" s="731"/>
      <c r="UON102" s="731"/>
      <c r="UOO102" s="731"/>
      <c r="UOP102" s="731"/>
      <c r="UOQ102" s="731"/>
      <c r="UOR102" s="731"/>
      <c r="UOS102" s="731"/>
      <c r="UOT102" s="731"/>
      <c r="UOU102" s="731"/>
      <c r="UOV102" s="731"/>
      <c r="UOW102" s="731"/>
      <c r="UOX102" s="731"/>
      <c r="UOY102" s="731"/>
      <c r="UOZ102" s="731"/>
      <c r="UPA102" s="731"/>
      <c r="UPB102" s="731"/>
      <c r="UPC102" s="731"/>
      <c r="UPD102" s="731"/>
      <c r="UPE102" s="731"/>
      <c r="UPF102" s="731"/>
      <c r="UPG102" s="731"/>
      <c r="UPH102" s="731"/>
      <c r="UPI102" s="731"/>
      <c r="UPJ102" s="731"/>
      <c r="UPK102" s="731"/>
      <c r="UPL102" s="731"/>
      <c r="UPM102" s="731"/>
      <c r="UPN102" s="731"/>
      <c r="UPO102" s="731"/>
      <c r="UPP102" s="731"/>
      <c r="UPQ102" s="731"/>
      <c r="UPR102" s="731"/>
      <c r="UPS102" s="731"/>
      <c r="UPT102" s="731"/>
      <c r="UPU102" s="731"/>
      <c r="UPV102" s="731"/>
      <c r="UPW102" s="731"/>
      <c r="UPX102" s="731"/>
      <c r="UPY102" s="731"/>
      <c r="UPZ102" s="731"/>
      <c r="UQA102" s="731"/>
      <c r="UQB102" s="731"/>
      <c r="UQC102" s="731"/>
      <c r="UQD102" s="731"/>
      <c r="UQE102" s="731"/>
      <c r="UQF102" s="731"/>
      <c r="UQG102" s="731"/>
      <c r="UQH102" s="731"/>
      <c r="UQI102" s="731"/>
      <c r="UQJ102" s="731"/>
      <c r="UQK102" s="731"/>
      <c r="UQL102" s="731"/>
      <c r="UQM102" s="731"/>
      <c r="UQN102" s="731"/>
      <c r="UQO102" s="731"/>
      <c r="UQP102" s="731"/>
      <c r="UQQ102" s="731"/>
      <c r="UQR102" s="731"/>
      <c r="UQS102" s="731"/>
      <c r="UQT102" s="731"/>
      <c r="UQU102" s="731"/>
      <c r="UQV102" s="731"/>
      <c r="UQW102" s="731"/>
      <c r="UQX102" s="731"/>
      <c r="UQY102" s="731"/>
      <c r="UQZ102" s="731"/>
      <c r="URA102" s="731"/>
      <c r="URB102" s="731"/>
      <c r="URC102" s="731"/>
      <c r="URD102" s="731"/>
      <c r="URE102" s="731"/>
      <c r="URF102" s="731"/>
      <c r="URG102" s="731"/>
      <c r="URH102" s="731"/>
      <c r="URI102" s="731"/>
      <c r="URJ102" s="731"/>
      <c r="URK102" s="731"/>
      <c r="URL102" s="731"/>
      <c r="URM102" s="731"/>
      <c r="URN102" s="731"/>
      <c r="URO102" s="731"/>
      <c r="URP102" s="731"/>
      <c r="URQ102" s="731"/>
      <c r="URR102" s="731"/>
      <c r="URS102" s="731"/>
      <c r="URT102" s="731"/>
      <c r="URU102" s="731"/>
      <c r="URV102" s="731"/>
      <c r="URW102" s="731"/>
      <c r="URX102" s="731"/>
      <c r="URY102" s="731"/>
      <c r="URZ102" s="731"/>
      <c r="USA102" s="731"/>
      <c r="USB102" s="731"/>
      <c r="USC102" s="731"/>
      <c r="USD102" s="731"/>
      <c r="USE102" s="731"/>
      <c r="USF102" s="731"/>
      <c r="USG102" s="731"/>
      <c r="USH102" s="731"/>
      <c r="USI102" s="731"/>
      <c r="USJ102" s="731"/>
      <c r="USK102" s="731"/>
      <c r="USL102" s="731"/>
      <c r="USM102" s="731"/>
      <c r="USN102" s="731"/>
      <c r="USO102" s="731"/>
      <c r="USP102" s="731"/>
      <c r="USQ102" s="731"/>
      <c r="USR102" s="731"/>
      <c r="USS102" s="731"/>
      <c r="UST102" s="731"/>
      <c r="USU102" s="731"/>
      <c r="USV102" s="731"/>
      <c r="USW102" s="731"/>
      <c r="USX102" s="731"/>
      <c r="USY102" s="731"/>
      <c r="USZ102" s="731"/>
      <c r="UTA102" s="731"/>
      <c r="UTB102" s="731"/>
      <c r="UTC102" s="731"/>
      <c r="UTD102" s="731"/>
      <c r="UTE102" s="731"/>
      <c r="UTF102" s="731"/>
      <c r="UTG102" s="731"/>
      <c r="UTH102" s="731"/>
      <c r="UTI102" s="731"/>
      <c r="UTJ102" s="731"/>
      <c r="UTK102" s="731"/>
      <c r="UTL102" s="731"/>
      <c r="UTM102" s="731"/>
      <c r="UTN102" s="731"/>
      <c r="UTO102" s="731"/>
      <c r="UTP102" s="731"/>
      <c r="UTQ102" s="731"/>
      <c r="UTR102" s="731"/>
      <c r="UTS102" s="731"/>
      <c r="UTT102" s="731"/>
      <c r="UTU102" s="731"/>
      <c r="UTV102" s="731"/>
      <c r="UTW102" s="731"/>
      <c r="UTX102" s="731"/>
      <c r="UTY102" s="731"/>
      <c r="UTZ102" s="731"/>
      <c r="UUA102" s="731"/>
      <c r="UUB102" s="731"/>
      <c r="UUC102" s="731"/>
      <c r="UUD102" s="731"/>
      <c r="UUE102" s="731"/>
      <c r="UUF102" s="731"/>
      <c r="UUG102" s="731"/>
      <c r="UUH102" s="731"/>
      <c r="UUI102" s="731"/>
      <c r="UUJ102" s="731"/>
      <c r="UUK102" s="731"/>
      <c r="UUL102" s="731"/>
      <c r="UUM102" s="731"/>
      <c r="UUN102" s="731"/>
      <c r="UUO102" s="731"/>
      <c r="UUP102" s="731"/>
      <c r="UUQ102" s="731"/>
      <c r="UUR102" s="731"/>
      <c r="UUS102" s="731"/>
      <c r="UUT102" s="731"/>
      <c r="UUU102" s="731"/>
      <c r="UUV102" s="731"/>
      <c r="UUW102" s="731"/>
      <c r="UUX102" s="731"/>
      <c r="UUY102" s="731"/>
      <c r="UUZ102" s="731"/>
      <c r="UVA102" s="731"/>
      <c r="UVB102" s="731"/>
      <c r="UVC102" s="731"/>
      <c r="UVD102" s="731"/>
      <c r="UVE102" s="731"/>
      <c r="UVF102" s="731"/>
      <c r="UVG102" s="731"/>
      <c r="UVH102" s="731"/>
      <c r="UVI102" s="731"/>
      <c r="UVJ102" s="731"/>
      <c r="UVK102" s="731"/>
      <c r="UVL102" s="731"/>
      <c r="UVM102" s="731"/>
      <c r="UVN102" s="731"/>
      <c r="UVO102" s="731"/>
      <c r="UVP102" s="731"/>
      <c r="UVQ102" s="731"/>
      <c r="UVR102" s="731"/>
      <c r="UVS102" s="731"/>
      <c r="UVT102" s="731"/>
      <c r="UVU102" s="731"/>
      <c r="UVV102" s="731"/>
      <c r="UVW102" s="731"/>
      <c r="UVX102" s="731"/>
      <c r="UVY102" s="731"/>
      <c r="UVZ102" s="731"/>
      <c r="UWA102" s="731"/>
      <c r="UWB102" s="731"/>
      <c r="UWC102" s="731"/>
      <c r="UWD102" s="731"/>
      <c r="UWE102" s="731"/>
      <c r="UWF102" s="731"/>
      <c r="UWG102" s="731"/>
      <c r="UWH102" s="731"/>
      <c r="UWI102" s="731"/>
      <c r="UWJ102" s="731"/>
      <c r="UWK102" s="731"/>
      <c r="UWL102" s="731"/>
      <c r="UWM102" s="731"/>
      <c r="UWN102" s="731"/>
      <c r="UWO102" s="731"/>
      <c r="UWP102" s="731"/>
      <c r="UWQ102" s="731"/>
      <c r="UWR102" s="731"/>
      <c r="UWS102" s="731"/>
      <c r="UWT102" s="731"/>
      <c r="UWU102" s="731"/>
      <c r="UWV102" s="731"/>
      <c r="UWW102" s="731"/>
      <c r="UWX102" s="731"/>
      <c r="UWY102" s="731"/>
      <c r="UWZ102" s="731"/>
      <c r="UXA102" s="731"/>
      <c r="UXB102" s="731"/>
      <c r="UXC102" s="731"/>
      <c r="UXD102" s="731"/>
      <c r="UXE102" s="731"/>
      <c r="UXF102" s="731"/>
      <c r="UXG102" s="731"/>
      <c r="UXH102" s="731"/>
      <c r="UXI102" s="731"/>
      <c r="UXJ102" s="731"/>
      <c r="UXK102" s="731"/>
      <c r="UXL102" s="731"/>
      <c r="UXM102" s="731"/>
      <c r="UXN102" s="731"/>
      <c r="UXO102" s="731"/>
      <c r="UXP102" s="731"/>
      <c r="UXQ102" s="731"/>
      <c r="UXR102" s="731"/>
      <c r="UXS102" s="731"/>
      <c r="UXT102" s="731"/>
      <c r="UXU102" s="731"/>
      <c r="UXV102" s="731"/>
      <c r="UXW102" s="731"/>
      <c r="UXX102" s="731"/>
      <c r="UXY102" s="731"/>
      <c r="UXZ102" s="731"/>
      <c r="UYA102" s="731"/>
      <c r="UYB102" s="731"/>
      <c r="UYC102" s="731"/>
      <c r="UYD102" s="731"/>
      <c r="UYE102" s="731"/>
      <c r="UYF102" s="731"/>
      <c r="UYG102" s="731"/>
      <c r="UYH102" s="731"/>
      <c r="UYI102" s="731"/>
      <c r="UYJ102" s="731"/>
      <c r="UYK102" s="731"/>
      <c r="UYL102" s="731"/>
      <c r="UYM102" s="731"/>
      <c r="UYN102" s="731"/>
      <c r="UYO102" s="731"/>
      <c r="UYP102" s="731"/>
      <c r="UYQ102" s="731"/>
      <c r="UYR102" s="731"/>
      <c r="UYS102" s="731"/>
      <c r="UYT102" s="731"/>
      <c r="UYU102" s="731"/>
      <c r="UYV102" s="731"/>
      <c r="UYW102" s="731"/>
      <c r="UYX102" s="731"/>
      <c r="UYY102" s="731"/>
      <c r="UYZ102" s="731"/>
      <c r="UZA102" s="731"/>
      <c r="UZB102" s="731"/>
      <c r="UZC102" s="731"/>
      <c r="UZD102" s="731"/>
      <c r="UZE102" s="731"/>
      <c r="UZF102" s="731"/>
      <c r="UZG102" s="731"/>
      <c r="UZH102" s="731"/>
      <c r="UZI102" s="731"/>
      <c r="UZJ102" s="731"/>
      <c r="UZK102" s="731"/>
      <c r="UZL102" s="731"/>
      <c r="UZM102" s="731"/>
      <c r="UZN102" s="731"/>
      <c r="UZO102" s="731"/>
      <c r="UZP102" s="731"/>
      <c r="UZQ102" s="731"/>
      <c r="UZR102" s="731"/>
      <c r="UZS102" s="731"/>
      <c r="UZT102" s="731"/>
      <c r="UZU102" s="731"/>
      <c r="UZV102" s="731"/>
      <c r="UZW102" s="731"/>
      <c r="UZX102" s="731"/>
      <c r="UZY102" s="731"/>
      <c r="UZZ102" s="731"/>
      <c r="VAA102" s="731"/>
      <c r="VAB102" s="731"/>
      <c r="VAC102" s="731"/>
      <c r="VAD102" s="731"/>
      <c r="VAE102" s="731"/>
      <c r="VAF102" s="731"/>
      <c r="VAG102" s="731"/>
      <c r="VAH102" s="731"/>
      <c r="VAI102" s="731"/>
      <c r="VAJ102" s="731"/>
      <c r="VAK102" s="731"/>
      <c r="VAL102" s="731"/>
      <c r="VAM102" s="731"/>
      <c r="VAN102" s="731"/>
      <c r="VAO102" s="731"/>
      <c r="VAP102" s="731"/>
      <c r="VAQ102" s="731"/>
      <c r="VAR102" s="731"/>
      <c r="VAS102" s="731"/>
      <c r="VAT102" s="731"/>
      <c r="VAU102" s="731"/>
      <c r="VAV102" s="731"/>
      <c r="VAW102" s="731"/>
      <c r="VAX102" s="731"/>
      <c r="VAY102" s="731"/>
      <c r="VAZ102" s="731"/>
      <c r="VBA102" s="731"/>
      <c r="VBB102" s="731"/>
      <c r="VBC102" s="731"/>
      <c r="VBD102" s="731"/>
      <c r="VBE102" s="731"/>
      <c r="VBF102" s="731"/>
      <c r="VBG102" s="731"/>
      <c r="VBH102" s="731"/>
      <c r="VBI102" s="731"/>
      <c r="VBJ102" s="731"/>
      <c r="VBK102" s="731"/>
      <c r="VBL102" s="731"/>
      <c r="VBM102" s="731"/>
      <c r="VBN102" s="731"/>
      <c r="VBO102" s="731"/>
      <c r="VBP102" s="731"/>
      <c r="VBQ102" s="731"/>
      <c r="VBR102" s="731"/>
      <c r="VBS102" s="731"/>
      <c r="VBT102" s="731"/>
      <c r="VBU102" s="731"/>
      <c r="VBV102" s="731"/>
      <c r="VBW102" s="731"/>
      <c r="VBX102" s="731"/>
      <c r="VBY102" s="731"/>
      <c r="VBZ102" s="731"/>
      <c r="VCA102" s="731"/>
      <c r="VCB102" s="731"/>
      <c r="VCC102" s="731"/>
      <c r="VCD102" s="731"/>
      <c r="VCE102" s="731"/>
      <c r="VCF102" s="731"/>
      <c r="VCG102" s="731"/>
      <c r="VCH102" s="731"/>
      <c r="VCI102" s="731"/>
      <c r="VCJ102" s="731"/>
      <c r="VCK102" s="731"/>
      <c r="VCL102" s="731"/>
      <c r="VCM102" s="731"/>
      <c r="VCN102" s="731"/>
      <c r="VCO102" s="731"/>
      <c r="VCP102" s="731"/>
      <c r="VCQ102" s="731"/>
      <c r="VCR102" s="731"/>
      <c r="VCS102" s="731"/>
      <c r="VCT102" s="731"/>
      <c r="VCU102" s="731"/>
      <c r="VCV102" s="731"/>
      <c r="VCW102" s="731"/>
      <c r="VCX102" s="731"/>
      <c r="VCY102" s="731"/>
      <c r="VCZ102" s="731"/>
      <c r="VDA102" s="731"/>
      <c r="VDB102" s="731"/>
      <c r="VDC102" s="731"/>
      <c r="VDD102" s="731"/>
      <c r="VDE102" s="731"/>
      <c r="VDF102" s="731"/>
      <c r="VDG102" s="731"/>
      <c r="VDH102" s="731"/>
      <c r="VDI102" s="731"/>
      <c r="VDJ102" s="731"/>
      <c r="VDK102" s="731"/>
      <c r="VDL102" s="731"/>
      <c r="VDM102" s="731"/>
      <c r="VDN102" s="731"/>
      <c r="VDO102" s="731"/>
      <c r="VDP102" s="731"/>
      <c r="VDQ102" s="731"/>
      <c r="VDR102" s="731"/>
      <c r="VDS102" s="731"/>
      <c r="VDT102" s="731"/>
      <c r="VDU102" s="731"/>
      <c r="VDV102" s="731"/>
      <c r="VDW102" s="731"/>
      <c r="VDX102" s="731"/>
      <c r="VDY102" s="731"/>
      <c r="VDZ102" s="731"/>
      <c r="VEA102" s="731"/>
      <c r="VEB102" s="731"/>
      <c r="VEC102" s="731"/>
      <c r="VED102" s="731"/>
      <c r="VEE102" s="731"/>
      <c r="VEF102" s="731"/>
      <c r="VEG102" s="731"/>
      <c r="VEH102" s="731"/>
      <c r="VEI102" s="731"/>
      <c r="VEJ102" s="731"/>
      <c r="VEK102" s="731"/>
      <c r="VEL102" s="731"/>
      <c r="VEM102" s="731"/>
      <c r="VEN102" s="731"/>
      <c r="VEO102" s="731"/>
      <c r="VEP102" s="731"/>
      <c r="VEQ102" s="731"/>
      <c r="VER102" s="731"/>
      <c r="VES102" s="731"/>
      <c r="VET102" s="731"/>
      <c r="VEU102" s="731"/>
      <c r="VEV102" s="731"/>
      <c r="VEW102" s="731"/>
      <c r="VEX102" s="731"/>
      <c r="VEY102" s="731"/>
      <c r="VEZ102" s="731"/>
      <c r="VFA102" s="731"/>
      <c r="VFB102" s="731"/>
      <c r="VFC102" s="731"/>
      <c r="VFD102" s="731"/>
      <c r="VFE102" s="731"/>
      <c r="VFF102" s="731"/>
      <c r="VFG102" s="731"/>
      <c r="VFH102" s="731"/>
      <c r="VFI102" s="731"/>
      <c r="VFJ102" s="731"/>
      <c r="VFK102" s="731"/>
      <c r="VFL102" s="731"/>
      <c r="VFM102" s="731"/>
      <c r="VFN102" s="731"/>
      <c r="VFO102" s="731"/>
      <c r="VFP102" s="731"/>
      <c r="VFQ102" s="731"/>
      <c r="VFR102" s="731"/>
      <c r="VFS102" s="731"/>
      <c r="VFT102" s="731"/>
      <c r="VFU102" s="731"/>
      <c r="VFV102" s="731"/>
      <c r="VFW102" s="731"/>
      <c r="VFX102" s="731"/>
      <c r="VFY102" s="731"/>
      <c r="VFZ102" s="731"/>
      <c r="VGA102" s="731"/>
      <c r="VGB102" s="731"/>
      <c r="VGC102" s="731"/>
      <c r="VGD102" s="731"/>
      <c r="VGE102" s="731"/>
      <c r="VGF102" s="731"/>
      <c r="VGG102" s="731"/>
      <c r="VGH102" s="731"/>
      <c r="VGI102" s="731"/>
      <c r="VGJ102" s="731"/>
      <c r="VGK102" s="731"/>
      <c r="VGL102" s="731"/>
      <c r="VGM102" s="731"/>
      <c r="VGN102" s="731"/>
      <c r="VGO102" s="731"/>
      <c r="VGP102" s="731"/>
      <c r="VGQ102" s="731"/>
      <c r="VGR102" s="731"/>
      <c r="VGS102" s="731"/>
      <c r="VGT102" s="731"/>
      <c r="VGU102" s="731"/>
      <c r="VGV102" s="731"/>
      <c r="VGW102" s="731"/>
      <c r="VGX102" s="731"/>
      <c r="VGY102" s="731"/>
      <c r="VGZ102" s="731"/>
      <c r="VHA102" s="731"/>
      <c r="VHB102" s="731"/>
      <c r="VHC102" s="731"/>
      <c r="VHD102" s="731"/>
      <c r="VHE102" s="731"/>
      <c r="VHF102" s="731"/>
      <c r="VHG102" s="731"/>
      <c r="VHH102" s="731"/>
      <c r="VHI102" s="731"/>
      <c r="VHJ102" s="731"/>
      <c r="VHK102" s="731"/>
      <c r="VHL102" s="731"/>
      <c r="VHM102" s="731"/>
      <c r="VHN102" s="731"/>
      <c r="VHO102" s="731"/>
      <c r="VHP102" s="731"/>
      <c r="VHQ102" s="731"/>
      <c r="VHR102" s="731"/>
      <c r="VHS102" s="731"/>
      <c r="VHT102" s="731"/>
      <c r="VHU102" s="731"/>
      <c r="VHV102" s="731"/>
      <c r="VHW102" s="731"/>
      <c r="VHX102" s="731"/>
      <c r="VHY102" s="731"/>
      <c r="VHZ102" s="731"/>
      <c r="VIA102" s="731"/>
      <c r="VIB102" s="731"/>
      <c r="VIC102" s="731"/>
      <c r="VID102" s="731"/>
      <c r="VIE102" s="731"/>
      <c r="VIF102" s="731"/>
      <c r="VIG102" s="731"/>
      <c r="VIH102" s="731"/>
      <c r="VII102" s="731"/>
      <c r="VIJ102" s="731"/>
      <c r="VIK102" s="731"/>
      <c r="VIL102" s="731"/>
      <c r="VIM102" s="731"/>
      <c r="VIN102" s="731"/>
      <c r="VIO102" s="731"/>
      <c r="VIP102" s="731"/>
      <c r="VIQ102" s="731"/>
      <c r="VIR102" s="731"/>
      <c r="VIS102" s="731"/>
      <c r="VIT102" s="731"/>
      <c r="VIU102" s="731"/>
      <c r="VIV102" s="731"/>
      <c r="VIW102" s="731"/>
      <c r="VIX102" s="731"/>
      <c r="VIY102" s="731"/>
      <c r="VIZ102" s="731"/>
      <c r="VJA102" s="731"/>
      <c r="VJB102" s="731"/>
      <c r="VJC102" s="731"/>
      <c r="VJD102" s="731"/>
      <c r="VJE102" s="731"/>
      <c r="VJF102" s="731"/>
      <c r="VJG102" s="731"/>
      <c r="VJH102" s="731"/>
      <c r="VJI102" s="731"/>
      <c r="VJJ102" s="731"/>
      <c r="VJK102" s="731"/>
      <c r="VJL102" s="731"/>
      <c r="VJM102" s="731"/>
      <c r="VJN102" s="731"/>
      <c r="VJO102" s="731"/>
      <c r="VJP102" s="731"/>
      <c r="VJQ102" s="731"/>
      <c r="VJR102" s="731"/>
      <c r="VJS102" s="731"/>
      <c r="VJT102" s="731"/>
      <c r="VJU102" s="731"/>
      <c r="VJV102" s="731"/>
      <c r="VJW102" s="731"/>
      <c r="VJX102" s="731"/>
      <c r="VJY102" s="731"/>
      <c r="VJZ102" s="731"/>
      <c r="VKA102" s="731"/>
      <c r="VKB102" s="731"/>
      <c r="VKC102" s="731"/>
      <c r="VKD102" s="731"/>
      <c r="VKE102" s="731"/>
      <c r="VKF102" s="731"/>
      <c r="VKG102" s="731"/>
      <c r="VKH102" s="731"/>
      <c r="VKI102" s="731"/>
      <c r="VKJ102" s="731"/>
      <c r="VKK102" s="731"/>
      <c r="VKL102" s="731"/>
      <c r="VKM102" s="731"/>
      <c r="VKN102" s="731"/>
      <c r="VKO102" s="731"/>
      <c r="VKP102" s="731"/>
      <c r="VKQ102" s="731"/>
      <c r="VKR102" s="731"/>
      <c r="VKS102" s="731"/>
      <c r="VKT102" s="731"/>
      <c r="VKU102" s="731"/>
      <c r="VKV102" s="731"/>
      <c r="VKW102" s="731"/>
      <c r="VKX102" s="731"/>
      <c r="VKY102" s="731"/>
      <c r="VKZ102" s="731"/>
      <c r="VLA102" s="731"/>
      <c r="VLB102" s="731"/>
      <c r="VLC102" s="731"/>
      <c r="VLD102" s="731"/>
      <c r="VLE102" s="731"/>
      <c r="VLF102" s="731"/>
      <c r="VLG102" s="731"/>
      <c r="VLH102" s="731"/>
      <c r="VLI102" s="731"/>
      <c r="VLJ102" s="731"/>
      <c r="VLK102" s="731"/>
      <c r="VLL102" s="731"/>
      <c r="VLM102" s="731"/>
      <c r="VLN102" s="731"/>
      <c r="VLO102" s="731"/>
      <c r="VLP102" s="731"/>
      <c r="VLQ102" s="731"/>
      <c r="VLR102" s="731"/>
      <c r="VLS102" s="731"/>
      <c r="VLT102" s="731"/>
      <c r="VLU102" s="731"/>
      <c r="VLV102" s="731"/>
      <c r="VLW102" s="731"/>
      <c r="VLX102" s="731"/>
      <c r="VLY102" s="731"/>
      <c r="VLZ102" s="731"/>
      <c r="VMA102" s="731"/>
      <c r="VMB102" s="731"/>
      <c r="VMC102" s="731"/>
      <c r="VMD102" s="731"/>
      <c r="VME102" s="731"/>
      <c r="VMF102" s="731"/>
      <c r="VMG102" s="731"/>
      <c r="VMH102" s="731"/>
      <c r="VMI102" s="731"/>
      <c r="VMJ102" s="731"/>
      <c r="VMK102" s="731"/>
      <c r="VML102" s="731"/>
      <c r="VMM102" s="731"/>
      <c r="VMN102" s="731"/>
      <c r="VMO102" s="731"/>
      <c r="VMP102" s="731"/>
      <c r="VMQ102" s="731"/>
      <c r="VMR102" s="731"/>
      <c r="VMS102" s="731"/>
      <c r="VMT102" s="731"/>
      <c r="VMU102" s="731"/>
      <c r="VMV102" s="731"/>
      <c r="VMW102" s="731"/>
      <c r="VMX102" s="731"/>
      <c r="VMY102" s="731"/>
      <c r="VMZ102" s="731"/>
      <c r="VNA102" s="731"/>
      <c r="VNB102" s="731"/>
      <c r="VNC102" s="731"/>
      <c r="VND102" s="731"/>
      <c r="VNE102" s="731"/>
      <c r="VNF102" s="731"/>
      <c r="VNG102" s="731"/>
      <c r="VNH102" s="731"/>
      <c r="VNI102" s="731"/>
      <c r="VNJ102" s="731"/>
      <c r="VNK102" s="731"/>
      <c r="VNL102" s="731"/>
      <c r="VNM102" s="731"/>
      <c r="VNN102" s="731"/>
      <c r="VNO102" s="731"/>
      <c r="VNP102" s="731"/>
      <c r="VNQ102" s="731"/>
      <c r="VNR102" s="731"/>
      <c r="VNS102" s="731"/>
      <c r="VNT102" s="731"/>
      <c r="VNU102" s="731"/>
      <c r="VNV102" s="731"/>
      <c r="VNW102" s="731"/>
      <c r="VNX102" s="731"/>
      <c r="VNY102" s="731"/>
      <c r="VNZ102" s="731"/>
      <c r="VOA102" s="731"/>
      <c r="VOB102" s="731"/>
      <c r="VOC102" s="731"/>
      <c r="VOD102" s="731"/>
      <c r="VOE102" s="731"/>
      <c r="VOF102" s="731"/>
      <c r="VOG102" s="731"/>
      <c r="VOH102" s="731"/>
      <c r="VOI102" s="731"/>
      <c r="VOJ102" s="731"/>
      <c r="VOK102" s="731"/>
      <c r="VOL102" s="731"/>
      <c r="VOM102" s="731"/>
      <c r="VON102" s="731"/>
      <c r="VOO102" s="731"/>
      <c r="VOP102" s="731"/>
      <c r="VOQ102" s="731"/>
      <c r="VOR102" s="731"/>
      <c r="VOS102" s="731"/>
      <c r="VOT102" s="731"/>
      <c r="VOU102" s="731"/>
      <c r="VOV102" s="731"/>
      <c r="VOW102" s="731"/>
      <c r="VOX102" s="731"/>
      <c r="VOY102" s="731"/>
      <c r="VOZ102" s="731"/>
      <c r="VPA102" s="731"/>
      <c r="VPB102" s="731"/>
      <c r="VPC102" s="731"/>
      <c r="VPD102" s="731"/>
      <c r="VPE102" s="731"/>
      <c r="VPF102" s="731"/>
      <c r="VPG102" s="731"/>
      <c r="VPH102" s="731"/>
      <c r="VPI102" s="731"/>
      <c r="VPJ102" s="731"/>
      <c r="VPK102" s="731"/>
      <c r="VPL102" s="731"/>
      <c r="VPM102" s="731"/>
      <c r="VPN102" s="731"/>
      <c r="VPO102" s="731"/>
      <c r="VPP102" s="731"/>
      <c r="VPQ102" s="731"/>
      <c r="VPR102" s="731"/>
      <c r="VPS102" s="731"/>
      <c r="VPT102" s="731"/>
      <c r="VPU102" s="731"/>
      <c r="VPV102" s="731"/>
      <c r="VPW102" s="731"/>
      <c r="VPX102" s="731"/>
      <c r="VPY102" s="731"/>
      <c r="VPZ102" s="731"/>
      <c r="VQA102" s="731"/>
      <c r="VQB102" s="731"/>
      <c r="VQC102" s="731"/>
      <c r="VQD102" s="731"/>
      <c r="VQE102" s="731"/>
      <c r="VQF102" s="731"/>
      <c r="VQG102" s="731"/>
      <c r="VQH102" s="731"/>
      <c r="VQI102" s="731"/>
      <c r="VQJ102" s="731"/>
      <c r="VQK102" s="731"/>
      <c r="VQL102" s="731"/>
      <c r="VQM102" s="731"/>
      <c r="VQN102" s="731"/>
      <c r="VQO102" s="731"/>
      <c r="VQP102" s="731"/>
      <c r="VQQ102" s="731"/>
      <c r="VQR102" s="731"/>
      <c r="VQS102" s="731"/>
      <c r="VQT102" s="731"/>
      <c r="VQU102" s="731"/>
      <c r="VQV102" s="731"/>
      <c r="VQW102" s="731"/>
      <c r="VQX102" s="731"/>
      <c r="VQY102" s="731"/>
      <c r="VQZ102" s="731"/>
      <c r="VRA102" s="731"/>
      <c r="VRB102" s="731"/>
      <c r="VRC102" s="731"/>
      <c r="VRD102" s="731"/>
      <c r="VRE102" s="731"/>
      <c r="VRF102" s="731"/>
      <c r="VRG102" s="731"/>
      <c r="VRH102" s="731"/>
      <c r="VRI102" s="731"/>
      <c r="VRJ102" s="731"/>
      <c r="VRK102" s="731"/>
      <c r="VRL102" s="731"/>
      <c r="VRM102" s="731"/>
      <c r="VRN102" s="731"/>
      <c r="VRO102" s="731"/>
      <c r="VRP102" s="731"/>
      <c r="VRQ102" s="731"/>
      <c r="VRR102" s="731"/>
      <c r="VRS102" s="731"/>
      <c r="VRT102" s="731"/>
      <c r="VRU102" s="731"/>
      <c r="VRV102" s="731"/>
      <c r="VRW102" s="731"/>
      <c r="VRX102" s="731"/>
      <c r="VRY102" s="731"/>
      <c r="VRZ102" s="731"/>
      <c r="VSA102" s="731"/>
      <c r="VSB102" s="731"/>
      <c r="VSC102" s="731"/>
      <c r="VSD102" s="731"/>
      <c r="VSE102" s="731"/>
      <c r="VSF102" s="731"/>
      <c r="VSG102" s="731"/>
      <c r="VSH102" s="731"/>
      <c r="VSI102" s="731"/>
      <c r="VSJ102" s="731"/>
      <c r="VSK102" s="731"/>
      <c r="VSL102" s="731"/>
      <c r="VSM102" s="731"/>
      <c r="VSN102" s="731"/>
      <c r="VSO102" s="731"/>
      <c r="VSP102" s="731"/>
      <c r="VSQ102" s="731"/>
      <c r="VSR102" s="731"/>
      <c r="VSS102" s="731"/>
      <c r="VST102" s="731"/>
      <c r="VSU102" s="731"/>
      <c r="VSV102" s="731"/>
      <c r="VSW102" s="731"/>
      <c r="VSX102" s="731"/>
      <c r="VSY102" s="731"/>
      <c r="VSZ102" s="731"/>
      <c r="VTA102" s="731"/>
      <c r="VTB102" s="731"/>
      <c r="VTC102" s="731"/>
      <c r="VTD102" s="731"/>
      <c r="VTE102" s="731"/>
      <c r="VTF102" s="731"/>
      <c r="VTG102" s="731"/>
      <c r="VTH102" s="731"/>
      <c r="VTI102" s="731"/>
      <c r="VTJ102" s="731"/>
      <c r="VTK102" s="731"/>
      <c r="VTL102" s="731"/>
      <c r="VTM102" s="731"/>
      <c r="VTN102" s="731"/>
      <c r="VTO102" s="731"/>
      <c r="VTP102" s="731"/>
      <c r="VTQ102" s="731"/>
      <c r="VTR102" s="731"/>
      <c r="VTS102" s="731"/>
      <c r="VTT102" s="731"/>
      <c r="VTU102" s="731"/>
      <c r="VTV102" s="731"/>
      <c r="VTW102" s="731"/>
      <c r="VTX102" s="731"/>
      <c r="VTY102" s="731"/>
      <c r="VTZ102" s="731"/>
      <c r="VUA102" s="731"/>
      <c r="VUB102" s="731"/>
      <c r="VUC102" s="731"/>
      <c r="VUD102" s="731"/>
      <c r="VUE102" s="731"/>
      <c r="VUF102" s="731"/>
      <c r="VUG102" s="731"/>
      <c r="VUH102" s="731"/>
      <c r="VUI102" s="731"/>
      <c r="VUJ102" s="731"/>
      <c r="VUK102" s="731"/>
      <c r="VUL102" s="731"/>
      <c r="VUM102" s="731"/>
      <c r="VUN102" s="731"/>
      <c r="VUO102" s="731"/>
      <c r="VUP102" s="731"/>
      <c r="VUQ102" s="731"/>
      <c r="VUR102" s="731"/>
      <c r="VUS102" s="731"/>
      <c r="VUT102" s="731"/>
      <c r="VUU102" s="731"/>
      <c r="VUV102" s="731"/>
      <c r="VUW102" s="731"/>
      <c r="VUX102" s="731"/>
      <c r="VUY102" s="731"/>
      <c r="VUZ102" s="731"/>
      <c r="VVA102" s="731"/>
      <c r="VVB102" s="731"/>
      <c r="VVC102" s="731"/>
      <c r="VVD102" s="731"/>
      <c r="VVE102" s="731"/>
      <c r="VVF102" s="731"/>
      <c r="VVG102" s="731"/>
      <c r="VVH102" s="731"/>
      <c r="VVI102" s="731"/>
      <c r="VVJ102" s="731"/>
      <c r="VVK102" s="731"/>
      <c r="VVL102" s="731"/>
      <c r="VVM102" s="731"/>
      <c r="VVN102" s="731"/>
      <c r="VVO102" s="731"/>
      <c r="VVP102" s="731"/>
      <c r="VVQ102" s="731"/>
      <c r="VVR102" s="731"/>
      <c r="VVS102" s="731"/>
      <c r="VVT102" s="731"/>
      <c r="VVU102" s="731"/>
      <c r="VVV102" s="731"/>
      <c r="VVW102" s="731"/>
      <c r="VVX102" s="731"/>
      <c r="VVY102" s="731"/>
      <c r="VVZ102" s="731"/>
      <c r="VWA102" s="731"/>
      <c r="VWB102" s="731"/>
      <c r="VWC102" s="731"/>
      <c r="VWD102" s="731"/>
      <c r="VWE102" s="731"/>
      <c r="VWF102" s="731"/>
      <c r="VWG102" s="731"/>
      <c r="VWH102" s="731"/>
      <c r="VWI102" s="731"/>
      <c r="VWJ102" s="731"/>
      <c r="VWK102" s="731"/>
      <c r="VWL102" s="731"/>
      <c r="VWM102" s="731"/>
      <c r="VWN102" s="731"/>
      <c r="VWO102" s="731"/>
      <c r="VWP102" s="731"/>
      <c r="VWQ102" s="731"/>
      <c r="VWR102" s="731"/>
      <c r="VWS102" s="731"/>
      <c r="VWT102" s="731"/>
      <c r="VWU102" s="731"/>
      <c r="VWV102" s="731"/>
      <c r="VWW102" s="731"/>
      <c r="VWX102" s="731"/>
      <c r="VWY102" s="731"/>
      <c r="VWZ102" s="731"/>
      <c r="VXA102" s="731"/>
      <c r="VXB102" s="731"/>
      <c r="VXC102" s="731"/>
      <c r="VXD102" s="731"/>
      <c r="VXE102" s="731"/>
      <c r="VXF102" s="731"/>
      <c r="VXG102" s="731"/>
      <c r="VXH102" s="731"/>
      <c r="VXI102" s="731"/>
      <c r="VXJ102" s="731"/>
      <c r="VXK102" s="731"/>
      <c r="VXL102" s="731"/>
      <c r="VXM102" s="731"/>
      <c r="VXN102" s="731"/>
      <c r="VXO102" s="731"/>
      <c r="VXP102" s="731"/>
      <c r="VXQ102" s="731"/>
      <c r="VXR102" s="731"/>
      <c r="VXS102" s="731"/>
      <c r="VXT102" s="731"/>
      <c r="VXU102" s="731"/>
      <c r="VXV102" s="731"/>
      <c r="VXW102" s="731"/>
      <c r="VXX102" s="731"/>
      <c r="VXY102" s="731"/>
      <c r="VXZ102" s="731"/>
      <c r="VYA102" s="731"/>
      <c r="VYB102" s="731"/>
      <c r="VYC102" s="731"/>
      <c r="VYD102" s="731"/>
      <c r="VYE102" s="731"/>
      <c r="VYF102" s="731"/>
      <c r="VYG102" s="731"/>
      <c r="VYH102" s="731"/>
      <c r="VYI102" s="731"/>
      <c r="VYJ102" s="731"/>
      <c r="VYK102" s="731"/>
      <c r="VYL102" s="731"/>
      <c r="VYM102" s="731"/>
      <c r="VYN102" s="731"/>
      <c r="VYO102" s="731"/>
      <c r="VYP102" s="731"/>
      <c r="VYQ102" s="731"/>
      <c r="VYR102" s="731"/>
      <c r="VYS102" s="731"/>
      <c r="VYT102" s="731"/>
      <c r="VYU102" s="731"/>
      <c r="VYV102" s="731"/>
      <c r="VYW102" s="731"/>
      <c r="VYX102" s="731"/>
      <c r="VYY102" s="731"/>
      <c r="VYZ102" s="731"/>
      <c r="VZA102" s="731"/>
      <c r="VZB102" s="731"/>
      <c r="VZC102" s="731"/>
      <c r="VZD102" s="731"/>
      <c r="VZE102" s="731"/>
      <c r="VZF102" s="731"/>
      <c r="VZG102" s="731"/>
      <c r="VZH102" s="731"/>
      <c r="VZI102" s="731"/>
      <c r="VZJ102" s="731"/>
      <c r="VZK102" s="731"/>
      <c r="VZL102" s="731"/>
      <c r="VZM102" s="731"/>
      <c r="VZN102" s="731"/>
      <c r="VZO102" s="731"/>
      <c r="VZP102" s="731"/>
      <c r="VZQ102" s="731"/>
      <c r="VZR102" s="731"/>
      <c r="VZS102" s="731"/>
      <c r="VZT102" s="731"/>
      <c r="VZU102" s="731"/>
      <c r="VZV102" s="731"/>
      <c r="VZW102" s="731"/>
      <c r="VZX102" s="731"/>
      <c r="VZY102" s="731"/>
      <c r="VZZ102" s="731"/>
      <c r="WAA102" s="731"/>
      <c r="WAB102" s="731"/>
      <c r="WAC102" s="731"/>
      <c r="WAD102" s="731"/>
      <c r="WAE102" s="731"/>
      <c r="WAF102" s="731"/>
      <c r="WAG102" s="731"/>
      <c r="WAH102" s="731"/>
      <c r="WAI102" s="731"/>
      <c r="WAJ102" s="731"/>
      <c r="WAK102" s="731"/>
      <c r="WAL102" s="731"/>
      <c r="WAM102" s="731"/>
      <c r="WAN102" s="731"/>
      <c r="WAO102" s="731"/>
      <c r="WAP102" s="731"/>
      <c r="WAQ102" s="731"/>
      <c r="WAR102" s="731"/>
      <c r="WAS102" s="731"/>
      <c r="WAT102" s="731"/>
      <c r="WAU102" s="731"/>
      <c r="WAV102" s="731"/>
      <c r="WAW102" s="731"/>
      <c r="WAX102" s="731"/>
      <c r="WAY102" s="731"/>
      <c r="WAZ102" s="731"/>
      <c r="WBA102" s="731"/>
      <c r="WBB102" s="731"/>
      <c r="WBC102" s="731"/>
      <c r="WBD102" s="731"/>
      <c r="WBE102" s="731"/>
      <c r="WBF102" s="731"/>
      <c r="WBG102" s="731"/>
      <c r="WBH102" s="731"/>
      <c r="WBI102" s="731"/>
      <c r="WBJ102" s="731"/>
      <c r="WBK102" s="731"/>
      <c r="WBL102" s="731"/>
      <c r="WBM102" s="731"/>
      <c r="WBN102" s="731"/>
      <c r="WBO102" s="731"/>
      <c r="WBP102" s="731"/>
      <c r="WBQ102" s="731"/>
      <c r="WBR102" s="731"/>
      <c r="WBS102" s="731"/>
      <c r="WBT102" s="731"/>
      <c r="WBU102" s="731"/>
      <c r="WBV102" s="731"/>
      <c r="WBW102" s="731"/>
      <c r="WBX102" s="731"/>
      <c r="WBY102" s="731"/>
      <c r="WBZ102" s="731"/>
      <c r="WCA102" s="731"/>
      <c r="WCB102" s="731"/>
      <c r="WCC102" s="731"/>
      <c r="WCD102" s="731"/>
      <c r="WCE102" s="731"/>
      <c r="WCF102" s="731"/>
      <c r="WCG102" s="731"/>
      <c r="WCH102" s="731"/>
      <c r="WCI102" s="731"/>
      <c r="WCJ102" s="731"/>
      <c r="WCK102" s="731"/>
      <c r="WCL102" s="731"/>
      <c r="WCM102" s="731"/>
      <c r="WCN102" s="731"/>
      <c r="WCO102" s="731"/>
      <c r="WCP102" s="731"/>
      <c r="WCQ102" s="731"/>
      <c r="WCR102" s="731"/>
      <c r="WCS102" s="731"/>
      <c r="WCT102" s="731"/>
      <c r="WCU102" s="731"/>
      <c r="WCV102" s="731"/>
      <c r="WCW102" s="731"/>
      <c r="WCX102" s="731"/>
      <c r="WCY102" s="731"/>
      <c r="WCZ102" s="731"/>
      <c r="WDA102" s="731"/>
      <c r="WDB102" s="731"/>
      <c r="WDC102" s="731"/>
      <c r="WDD102" s="731"/>
      <c r="WDE102" s="731"/>
      <c r="WDF102" s="731"/>
      <c r="WDG102" s="731"/>
      <c r="WDH102" s="731"/>
      <c r="WDI102" s="731"/>
      <c r="WDJ102" s="731"/>
      <c r="WDK102" s="731"/>
      <c r="WDL102" s="731"/>
      <c r="WDM102" s="731"/>
      <c r="WDN102" s="731"/>
      <c r="WDO102" s="731"/>
      <c r="WDP102" s="731"/>
      <c r="WDQ102" s="731"/>
      <c r="WDR102" s="731"/>
      <c r="WDS102" s="731"/>
      <c r="WDT102" s="731"/>
      <c r="WDU102" s="731"/>
      <c r="WDV102" s="731"/>
      <c r="WDW102" s="731"/>
      <c r="WDX102" s="731"/>
      <c r="WDY102" s="731"/>
      <c r="WDZ102" s="731"/>
      <c r="WEA102" s="731"/>
      <c r="WEB102" s="731"/>
      <c r="WEC102" s="731"/>
      <c r="WED102" s="731"/>
      <c r="WEE102" s="731"/>
      <c r="WEF102" s="731"/>
      <c r="WEG102" s="731"/>
      <c r="WEH102" s="731"/>
      <c r="WEI102" s="731"/>
      <c r="WEJ102" s="731"/>
      <c r="WEK102" s="731"/>
      <c r="WEL102" s="731"/>
      <c r="WEM102" s="731"/>
      <c r="WEN102" s="731"/>
      <c r="WEO102" s="731"/>
      <c r="WEP102" s="731"/>
      <c r="WEQ102" s="731"/>
      <c r="WER102" s="731"/>
      <c r="WES102" s="731"/>
      <c r="WET102" s="731"/>
      <c r="WEU102" s="731"/>
      <c r="WEV102" s="731"/>
      <c r="WEW102" s="731"/>
      <c r="WEX102" s="731"/>
      <c r="WEY102" s="731"/>
      <c r="WEZ102" s="731"/>
      <c r="WFA102" s="731"/>
      <c r="WFB102" s="731"/>
      <c r="WFC102" s="731"/>
      <c r="WFD102" s="731"/>
      <c r="WFE102" s="731"/>
      <c r="WFF102" s="731"/>
      <c r="WFG102" s="731"/>
      <c r="WFH102" s="731"/>
      <c r="WFI102" s="731"/>
      <c r="WFJ102" s="731"/>
      <c r="WFK102" s="731"/>
      <c r="WFL102" s="731"/>
      <c r="WFM102" s="731"/>
      <c r="WFN102" s="731"/>
      <c r="WFO102" s="731"/>
      <c r="WFP102" s="731"/>
      <c r="WFQ102" s="731"/>
      <c r="WFR102" s="731"/>
      <c r="WFS102" s="731"/>
      <c r="WFT102" s="731"/>
      <c r="WFU102" s="731"/>
      <c r="WFV102" s="731"/>
      <c r="WFW102" s="731"/>
      <c r="WFX102" s="731"/>
      <c r="WFY102" s="731"/>
      <c r="WFZ102" s="731"/>
      <c r="WGA102" s="731"/>
      <c r="WGB102" s="731"/>
      <c r="WGC102" s="731"/>
      <c r="WGD102" s="731"/>
      <c r="WGE102" s="731"/>
      <c r="WGF102" s="731"/>
      <c r="WGG102" s="731"/>
      <c r="WGH102" s="731"/>
      <c r="WGI102" s="731"/>
      <c r="WGJ102" s="731"/>
      <c r="WGK102" s="731"/>
      <c r="WGL102" s="731"/>
      <c r="WGM102" s="731"/>
      <c r="WGN102" s="731"/>
      <c r="WGO102" s="731"/>
      <c r="WGP102" s="731"/>
      <c r="WGQ102" s="731"/>
      <c r="WGR102" s="731"/>
      <c r="WGS102" s="731"/>
      <c r="WGT102" s="731"/>
      <c r="WGU102" s="731"/>
      <c r="WGV102" s="731"/>
      <c r="WGW102" s="731"/>
      <c r="WGX102" s="731"/>
      <c r="WGY102" s="731"/>
      <c r="WGZ102" s="731"/>
      <c r="WHA102" s="731"/>
      <c r="WHB102" s="731"/>
      <c r="WHC102" s="731"/>
      <c r="WHD102" s="731"/>
      <c r="WHE102" s="731"/>
      <c r="WHF102" s="731"/>
      <c r="WHG102" s="731"/>
      <c r="WHH102" s="731"/>
      <c r="WHI102" s="731"/>
      <c r="WHJ102" s="731"/>
      <c r="WHK102" s="731"/>
      <c r="WHL102" s="731"/>
      <c r="WHM102" s="731"/>
      <c r="WHN102" s="731"/>
      <c r="WHO102" s="731"/>
      <c r="WHP102" s="731"/>
      <c r="WHQ102" s="731"/>
      <c r="WHR102" s="731"/>
      <c r="WHS102" s="731"/>
      <c r="WHT102" s="731"/>
      <c r="WHU102" s="731"/>
      <c r="WHV102" s="731"/>
      <c r="WHW102" s="731"/>
      <c r="WHX102" s="731"/>
      <c r="WHY102" s="731"/>
      <c r="WHZ102" s="731"/>
      <c r="WIA102" s="731"/>
      <c r="WIB102" s="731"/>
      <c r="WIC102" s="731"/>
      <c r="WID102" s="731"/>
      <c r="WIE102" s="731"/>
      <c r="WIF102" s="731"/>
      <c r="WIG102" s="731"/>
      <c r="WIH102" s="731"/>
      <c r="WII102" s="731"/>
      <c r="WIJ102" s="731"/>
      <c r="WIK102" s="731"/>
      <c r="WIL102" s="731"/>
      <c r="WIM102" s="731"/>
      <c r="WIN102" s="731"/>
      <c r="WIO102" s="731"/>
      <c r="WIP102" s="731"/>
      <c r="WIQ102" s="731"/>
      <c r="WIR102" s="731"/>
      <c r="WIS102" s="731"/>
      <c r="WIT102" s="731"/>
      <c r="WIU102" s="731"/>
      <c r="WIV102" s="731"/>
      <c r="WIW102" s="731"/>
      <c r="WIX102" s="731"/>
      <c r="WIY102" s="731"/>
      <c r="WIZ102" s="731"/>
      <c r="WJA102" s="731"/>
      <c r="WJB102" s="731"/>
      <c r="WJC102" s="731"/>
      <c r="WJD102" s="731"/>
      <c r="WJE102" s="731"/>
      <c r="WJF102" s="731"/>
      <c r="WJG102" s="731"/>
      <c r="WJH102" s="731"/>
      <c r="WJI102" s="731"/>
      <c r="WJJ102" s="731"/>
      <c r="WJK102" s="731"/>
      <c r="WJL102" s="731"/>
      <c r="WJM102" s="731"/>
      <c r="WJN102" s="731"/>
      <c r="WJO102" s="731"/>
      <c r="WJP102" s="731"/>
      <c r="WJQ102" s="731"/>
      <c r="WJR102" s="731"/>
      <c r="WJS102" s="731"/>
      <c r="WJT102" s="731"/>
      <c r="WJU102" s="731"/>
      <c r="WJV102" s="731"/>
      <c r="WJW102" s="731"/>
      <c r="WJX102" s="731"/>
      <c r="WJY102" s="731"/>
      <c r="WJZ102" s="731"/>
      <c r="WKA102" s="731"/>
      <c r="WKB102" s="731"/>
      <c r="WKC102" s="731"/>
      <c r="WKD102" s="731"/>
      <c r="WKE102" s="731"/>
      <c r="WKF102" s="731"/>
      <c r="WKG102" s="731"/>
      <c r="WKH102" s="731"/>
      <c r="WKI102" s="731"/>
      <c r="WKJ102" s="731"/>
      <c r="WKK102" s="731"/>
      <c r="WKL102" s="731"/>
      <c r="WKM102" s="731"/>
      <c r="WKN102" s="731"/>
      <c r="WKO102" s="731"/>
      <c r="WKP102" s="731"/>
      <c r="WKQ102" s="731"/>
      <c r="WKR102" s="731"/>
      <c r="WKS102" s="731"/>
      <c r="WKT102" s="731"/>
      <c r="WKU102" s="731"/>
      <c r="WKV102" s="731"/>
      <c r="WKW102" s="731"/>
      <c r="WKX102" s="731"/>
      <c r="WKY102" s="731"/>
      <c r="WKZ102" s="731"/>
      <c r="WLA102" s="731"/>
      <c r="WLB102" s="731"/>
      <c r="WLC102" s="731"/>
      <c r="WLD102" s="731"/>
      <c r="WLE102" s="731"/>
      <c r="WLF102" s="731"/>
      <c r="WLG102" s="731"/>
      <c r="WLH102" s="731"/>
      <c r="WLI102" s="731"/>
      <c r="WLJ102" s="731"/>
      <c r="WLK102" s="731"/>
      <c r="WLL102" s="731"/>
      <c r="WLM102" s="731"/>
      <c r="WLN102" s="731"/>
      <c r="WLO102" s="731"/>
      <c r="WLP102" s="731"/>
      <c r="WLQ102" s="731"/>
      <c r="WLR102" s="731"/>
      <c r="WLS102" s="731"/>
      <c r="WLT102" s="731"/>
      <c r="WLU102" s="731"/>
      <c r="WLV102" s="731"/>
      <c r="WLW102" s="731"/>
      <c r="WLX102" s="731"/>
      <c r="WLY102" s="731"/>
      <c r="WLZ102" s="731"/>
      <c r="WMA102" s="731"/>
      <c r="WMB102" s="731"/>
      <c r="WMC102" s="731"/>
      <c r="WMD102" s="731"/>
      <c r="WME102" s="731"/>
      <c r="WMF102" s="731"/>
      <c r="WMG102" s="731"/>
      <c r="WMH102" s="731"/>
      <c r="WMI102" s="731"/>
      <c r="WMJ102" s="731"/>
      <c r="WMK102" s="731"/>
      <c r="WML102" s="731"/>
      <c r="WMM102" s="731"/>
      <c r="WMN102" s="731"/>
      <c r="WMO102" s="731"/>
      <c r="WMP102" s="731"/>
      <c r="WMQ102" s="731"/>
      <c r="WMR102" s="731"/>
      <c r="WMS102" s="731"/>
      <c r="WMT102" s="731"/>
      <c r="WMU102" s="731"/>
      <c r="WMV102" s="731"/>
      <c r="WMW102" s="731"/>
      <c r="WMX102" s="731"/>
      <c r="WMY102" s="731"/>
      <c r="WMZ102" s="731"/>
      <c r="WNA102" s="731"/>
      <c r="WNB102" s="731"/>
      <c r="WNC102" s="731"/>
      <c r="WND102" s="731"/>
      <c r="WNE102" s="731"/>
      <c r="WNF102" s="731"/>
      <c r="WNG102" s="731"/>
      <c r="WNH102" s="731"/>
      <c r="WNI102" s="731"/>
      <c r="WNJ102" s="731"/>
      <c r="WNK102" s="731"/>
      <c r="WNL102" s="731"/>
      <c r="WNM102" s="731"/>
      <c r="WNN102" s="731"/>
      <c r="WNO102" s="731"/>
      <c r="WNP102" s="731"/>
      <c r="WNQ102" s="731"/>
      <c r="WNR102" s="731"/>
      <c r="WNS102" s="731"/>
      <c r="WNT102" s="731"/>
      <c r="WNU102" s="731"/>
      <c r="WNV102" s="731"/>
      <c r="WNW102" s="731"/>
      <c r="WNX102" s="731"/>
      <c r="WNY102" s="731"/>
      <c r="WNZ102" s="731"/>
      <c r="WOA102" s="731"/>
      <c r="WOB102" s="731"/>
      <c r="WOC102" s="731"/>
      <c r="WOD102" s="731"/>
      <c r="WOE102" s="731"/>
      <c r="WOF102" s="731"/>
      <c r="WOG102" s="731"/>
      <c r="WOH102" s="731"/>
      <c r="WOI102" s="731"/>
      <c r="WOJ102" s="731"/>
      <c r="WOK102" s="731"/>
      <c r="WOL102" s="731"/>
      <c r="WOM102" s="731"/>
      <c r="WON102" s="731"/>
      <c r="WOO102" s="731"/>
      <c r="WOP102" s="731"/>
      <c r="WOQ102" s="731"/>
      <c r="WOR102" s="731"/>
      <c r="WOS102" s="731"/>
      <c r="WOT102" s="731"/>
      <c r="WOU102" s="731"/>
      <c r="WOV102" s="731"/>
      <c r="WOW102" s="731"/>
      <c r="WOX102" s="731"/>
      <c r="WOY102" s="731"/>
      <c r="WOZ102" s="731"/>
      <c r="WPA102" s="731"/>
      <c r="WPB102" s="731"/>
      <c r="WPC102" s="731"/>
      <c r="WPD102" s="731"/>
      <c r="WPE102" s="731"/>
      <c r="WPF102" s="731"/>
      <c r="WPG102" s="731"/>
      <c r="WPH102" s="731"/>
      <c r="WPI102" s="731"/>
      <c r="WPJ102" s="731"/>
      <c r="WPK102" s="731"/>
      <c r="WPL102" s="731"/>
      <c r="WPM102" s="731"/>
      <c r="WPN102" s="731"/>
      <c r="WPO102" s="731"/>
      <c r="WPP102" s="731"/>
      <c r="WPQ102" s="731"/>
      <c r="WPR102" s="731"/>
      <c r="WPS102" s="731"/>
      <c r="WPT102" s="731"/>
      <c r="WPU102" s="731"/>
      <c r="WPV102" s="731"/>
      <c r="WPW102" s="731"/>
      <c r="WPX102" s="731"/>
      <c r="WPY102" s="731"/>
      <c r="WPZ102" s="731"/>
      <c r="WQA102" s="731"/>
      <c r="WQB102" s="731"/>
      <c r="WQC102" s="731"/>
      <c r="WQD102" s="731"/>
      <c r="WQE102" s="731"/>
      <c r="WQF102" s="731"/>
      <c r="WQG102" s="731"/>
      <c r="WQH102" s="731"/>
      <c r="WQI102" s="731"/>
      <c r="WQJ102" s="731"/>
      <c r="WQK102" s="731"/>
      <c r="WQL102" s="731"/>
      <c r="WQM102" s="731"/>
      <c r="WQN102" s="731"/>
      <c r="WQO102" s="731"/>
      <c r="WQP102" s="731"/>
      <c r="WQQ102" s="731"/>
      <c r="WQR102" s="731"/>
      <c r="WQS102" s="731"/>
      <c r="WQT102" s="731"/>
      <c r="WQU102" s="731"/>
      <c r="WQV102" s="731"/>
      <c r="WQW102" s="731"/>
      <c r="WQX102" s="731"/>
      <c r="WQY102" s="731"/>
      <c r="WQZ102" s="731"/>
      <c r="WRA102" s="731"/>
      <c r="WRB102" s="731"/>
      <c r="WRC102" s="731"/>
      <c r="WRD102" s="731"/>
      <c r="WRE102" s="731"/>
      <c r="WRF102" s="731"/>
      <c r="WRG102" s="731"/>
      <c r="WRH102" s="731"/>
      <c r="WRI102" s="731"/>
      <c r="WRJ102" s="731"/>
      <c r="WRK102" s="731"/>
      <c r="WRL102" s="731"/>
      <c r="WRM102" s="731"/>
      <c r="WRN102" s="731"/>
      <c r="WRO102" s="731"/>
      <c r="WRP102" s="731"/>
      <c r="WRQ102" s="731"/>
      <c r="WRR102" s="731"/>
      <c r="WRS102" s="731"/>
      <c r="WRT102" s="731"/>
      <c r="WRU102" s="731"/>
      <c r="WRV102" s="731"/>
      <c r="WRW102" s="731"/>
      <c r="WRX102" s="731"/>
      <c r="WRY102" s="731"/>
      <c r="WRZ102" s="731"/>
      <c r="WSA102" s="731"/>
      <c r="WSB102" s="731"/>
      <c r="WSC102" s="731"/>
      <c r="WSD102" s="731"/>
      <c r="WSE102" s="731"/>
      <c r="WSF102" s="731"/>
      <c r="WSG102" s="731"/>
      <c r="WSH102" s="731"/>
      <c r="WSI102" s="731"/>
      <c r="WSJ102" s="731"/>
      <c r="WSK102" s="731"/>
      <c r="WSL102" s="731"/>
      <c r="WSM102" s="731"/>
      <c r="WSN102" s="731"/>
      <c r="WSO102" s="731"/>
      <c r="WSP102" s="731"/>
      <c r="WSQ102" s="731"/>
      <c r="WSR102" s="731"/>
      <c r="WSS102" s="731"/>
      <c r="WST102" s="731"/>
      <c r="WSU102" s="731"/>
      <c r="WSV102" s="731"/>
      <c r="WSW102" s="731"/>
      <c r="WSX102" s="731"/>
      <c r="WSY102" s="731"/>
      <c r="WSZ102" s="731"/>
      <c r="WTA102" s="731"/>
      <c r="WTB102" s="731"/>
      <c r="WTC102" s="731"/>
      <c r="WTD102" s="731"/>
      <c r="WTE102" s="731"/>
      <c r="WTF102" s="731"/>
      <c r="WTG102" s="731"/>
      <c r="WTH102" s="731"/>
      <c r="WTI102" s="731"/>
      <c r="WTJ102" s="731"/>
      <c r="WTK102" s="731"/>
      <c r="WTL102" s="731"/>
      <c r="WTM102" s="731"/>
      <c r="WTN102" s="731"/>
      <c r="WTO102" s="731"/>
      <c r="WTP102" s="731"/>
      <c r="WTQ102" s="731"/>
      <c r="WTR102" s="731"/>
      <c r="WTS102" s="731"/>
      <c r="WTT102" s="731"/>
      <c r="WTU102" s="731"/>
      <c r="WTV102" s="731"/>
      <c r="WTW102" s="731"/>
      <c r="WTX102" s="731"/>
      <c r="WTY102" s="731"/>
      <c r="WTZ102" s="731"/>
      <c r="WUA102" s="731"/>
      <c r="WUB102" s="731"/>
      <c r="WUC102" s="731"/>
      <c r="WUD102" s="731"/>
      <c r="WUE102" s="731"/>
      <c r="WUF102" s="731"/>
      <c r="WUG102" s="731"/>
      <c r="WUH102" s="731"/>
      <c r="WUI102" s="731"/>
      <c r="WUJ102" s="731"/>
      <c r="WUK102" s="731"/>
      <c r="WUL102" s="731"/>
      <c r="WUM102" s="731"/>
      <c r="WUN102" s="731"/>
      <c r="WUO102" s="731"/>
      <c r="WUP102" s="731"/>
      <c r="WUQ102" s="731"/>
      <c r="WUR102" s="731"/>
      <c r="WUS102" s="731"/>
      <c r="WUT102" s="731"/>
      <c r="WUU102" s="731"/>
      <c r="WUV102" s="731"/>
      <c r="WUW102" s="731"/>
      <c r="WUX102" s="731"/>
      <c r="WUY102" s="731"/>
      <c r="WUZ102" s="731"/>
      <c r="WVA102" s="731"/>
      <c r="WVB102" s="731"/>
      <c r="WVC102" s="731"/>
      <c r="WVD102" s="731"/>
      <c r="WVE102" s="731"/>
      <c r="WVF102" s="731"/>
      <c r="WVG102" s="731"/>
      <c r="WVH102" s="731"/>
      <c r="WVI102" s="731"/>
      <c r="WVJ102" s="731"/>
      <c r="WVK102" s="731"/>
      <c r="WVL102" s="731"/>
      <c r="WVM102" s="731"/>
      <c r="WVN102" s="731"/>
      <c r="WVO102" s="731"/>
      <c r="WVP102" s="731"/>
      <c r="WVQ102" s="731"/>
      <c r="WVR102" s="731"/>
      <c r="WVS102" s="731"/>
      <c r="WVT102" s="731"/>
      <c r="WVU102" s="731"/>
      <c r="WVV102" s="731"/>
      <c r="WVW102" s="731"/>
      <c r="WVX102" s="731"/>
      <c r="WVY102" s="731"/>
      <c r="WVZ102" s="731"/>
      <c r="WWA102" s="731"/>
      <c r="WWB102" s="731"/>
      <c r="WWC102" s="731"/>
      <c r="WWD102" s="731"/>
      <c r="WWE102" s="731"/>
      <c r="WWF102" s="731"/>
      <c r="WWG102" s="731"/>
      <c r="WWH102" s="731"/>
      <c r="WWI102" s="731"/>
      <c r="WWJ102" s="731"/>
      <c r="WWK102" s="731"/>
      <c r="WWL102" s="731"/>
      <c r="WWM102" s="731"/>
      <c r="WWN102" s="731"/>
      <c r="WWO102" s="731"/>
      <c r="WWP102" s="731"/>
      <c r="WWQ102" s="731"/>
      <c r="WWR102" s="731"/>
      <c r="WWS102" s="731"/>
      <c r="WWT102" s="731"/>
      <c r="WWU102" s="731"/>
      <c r="WWV102" s="731"/>
      <c r="WWW102" s="731"/>
      <c r="WWX102" s="731"/>
      <c r="WWY102" s="731"/>
      <c r="WWZ102" s="731"/>
      <c r="WXA102" s="731"/>
      <c r="WXB102" s="731"/>
      <c r="WXC102" s="731"/>
      <c r="WXD102" s="731"/>
      <c r="WXE102" s="731"/>
      <c r="WXF102" s="731"/>
      <c r="WXG102" s="731"/>
      <c r="WXH102" s="731"/>
      <c r="WXI102" s="731"/>
      <c r="WXJ102" s="731"/>
      <c r="WXK102" s="731"/>
      <c r="WXL102" s="731"/>
      <c r="WXM102" s="731"/>
      <c r="WXN102" s="731"/>
      <c r="WXO102" s="731"/>
      <c r="WXP102" s="731"/>
      <c r="WXQ102" s="731"/>
      <c r="WXR102" s="731"/>
      <c r="WXS102" s="731"/>
      <c r="WXT102" s="731"/>
      <c r="WXU102" s="731"/>
      <c r="WXV102" s="731"/>
      <c r="WXW102" s="731"/>
      <c r="WXX102" s="731"/>
      <c r="WXY102" s="731"/>
      <c r="WXZ102" s="731"/>
      <c r="WYA102" s="731"/>
      <c r="WYB102" s="731"/>
      <c r="WYC102" s="731"/>
      <c r="WYD102" s="731"/>
      <c r="WYE102" s="731"/>
      <c r="WYF102" s="731"/>
      <c r="WYG102" s="731"/>
      <c r="WYH102" s="731"/>
      <c r="WYI102" s="731"/>
      <c r="WYJ102" s="731"/>
      <c r="WYK102" s="731"/>
      <c r="WYL102" s="731"/>
      <c r="WYM102" s="731"/>
      <c r="WYN102" s="731"/>
      <c r="WYO102" s="731"/>
      <c r="WYP102" s="731"/>
      <c r="WYQ102" s="731"/>
      <c r="WYR102" s="731"/>
      <c r="WYS102" s="731"/>
      <c r="WYT102" s="731"/>
      <c r="WYU102" s="731"/>
      <c r="WYV102" s="731"/>
      <c r="WYW102" s="731"/>
      <c r="WYX102" s="731"/>
      <c r="WYY102" s="731"/>
      <c r="WYZ102" s="731"/>
      <c r="WZA102" s="731"/>
      <c r="WZB102" s="731"/>
      <c r="WZC102" s="731"/>
      <c r="WZD102" s="731"/>
      <c r="WZE102" s="731"/>
      <c r="WZF102" s="731"/>
      <c r="WZG102" s="731"/>
      <c r="WZH102" s="731"/>
      <c r="WZI102" s="731"/>
      <c r="WZJ102" s="731"/>
      <c r="WZK102" s="731"/>
      <c r="WZL102" s="731"/>
      <c r="WZM102" s="731"/>
      <c r="WZN102" s="731"/>
      <c r="WZO102" s="731"/>
      <c r="WZP102" s="731"/>
      <c r="WZQ102" s="731"/>
      <c r="WZR102" s="731"/>
      <c r="WZS102" s="731"/>
      <c r="WZT102" s="731"/>
      <c r="WZU102" s="731"/>
      <c r="WZV102" s="731"/>
      <c r="WZW102" s="731"/>
      <c r="WZX102" s="731"/>
      <c r="WZY102" s="731"/>
      <c r="WZZ102" s="731"/>
      <c r="XAA102" s="731"/>
      <c r="XAB102" s="731"/>
      <c r="XAC102" s="731"/>
      <c r="XAD102" s="731"/>
      <c r="XAE102" s="731"/>
      <c r="XAF102" s="731"/>
      <c r="XAG102" s="731"/>
      <c r="XAH102" s="731"/>
      <c r="XAI102" s="731"/>
      <c r="XAJ102" s="731"/>
      <c r="XAK102" s="731"/>
      <c r="XAL102" s="731"/>
      <c r="XAM102" s="731"/>
      <c r="XAN102" s="731"/>
      <c r="XAO102" s="731"/>
      <c r="XAP102" s="731"/>
      <c r="XAQ102" s="731"/>
      <c r="XAR102" s="731"/>
      <c r="XAS102" s="731"/>
      <c r="XAT102" s="731"/>
      <c r="XAU102" s="731"/>
      <c r="XAV102" s="731"/>
      <c r="XAW102" s="731"/>
      <c r="XAX102" s="731"/>
      <c r="XAY102" s="731"/>
      <c r="XAZ102" s="731"/>
      <c r="XBA102" s="731"/>
      <c r="XBB102" s="731"/>
      <c r="XBC102" s="731"/>
      <c r="XBD102" s="731"/>
      <c r="XBE102" s="731"/>
      <c r="XBF102" s="731"/>
      <c r="XBG102" s="731"/>
      <c r="XBH102" s="731"/>
      <c r="XBI102" s="731"/>
      <c r="XBJ102" s="731"/>
      <c r="XBK102" s="731"/>
      <c r="XBL102" s="731"/>
      <c r="XBM102" s="731"/>
      <c r="XBN102" s="731"/>
      <c r="XBO102" s="731"/>
      <c r="XBP102" s="731"/>
      <c r="XBQ102" s="731"/>
      <c r="XBR102" s="731"/>
      <c r="XBS102" s="731"/>
      <c r="XBT102" s="731"/>
      <c r="XBU102" s="731"/>
      <c r="XBV102" s="731"/>
      <c r="XBW102" s="731"/>
      <c r="XBX102" s="731"/>
      <c r="XBY102" s="731"/>
      <c r="XBZ102" s="731"/>
      <c r="XCA102" s="731"/>
      <c r="XCB102" s="731"/>
      <c r="XCC102" s="731"/>
      <c r="XCD102" s="731"/>
      <c r="XCE102" s="731"/>
      <c r="XCF102" s="731"/>
      <c r="XCG102" s="731"/>
      <c r="XCH102" s="731"/>
      <c r="XCI102" s="731"/>
      <c r="XCJ102" s="731"/>
      <c r="XCK102" s="731"/>
      <c r="XCL102" s="731"/>
      <c r="XCM102" s="731"/>
      <c r="XCN102" s="731"/>
      <c r="XCO102" s="731"/>
      <c r="XCP102" s="731"/>
      <c r="XCQ102" s="731"/>
      <c r="XCR102" s="731"/>
      <c r="XCS102" s="731"/>
      <c r="XCT102" s="731"/>
      <c r="XCU102" s="731"/>
      <c r="XCV102" s="731"/>
      <c r="XCW102" s="731"/>
      <c r="XCX102" s="731"/>
      <c r="XCY102" s="731"/>
      <c r="XCZ102" s="731"/>
      <c r="XDA102" s="731"/>
      <c r="XDB102" s="731"/>
      <c r="XDC102" s="731"/>
      <c r="XDD102" s="731"/>
      <c r="XDE102" s="731"/>
      <c r="XDF102" s="731"/>
      <c r="XDG102" s="731"/>
      <c r="XDH102" s="731"/>
      <c r="XDI102" s="731"/>
      <c r="XDJ102" s="731"/>
      <c r="XDK102" s="731"/>
      <c r="XDL102" s="731"/>
      <c r="XDM102" s="731"/>
      <c r="XDN102" s="731"/>
      <c r="XDO102" s="731"/>
      <c r="XDP102" s="731"/>
      <c r="XDQ102" s="731"/>
      <c r="XDR102" s="731"/>
      <c r="XDS102" s="731"/>
      <c r="XDT102" s="731"/>
      <c r="XDU102" s="731"/>
      <c r="XDV102" s="731"/>
      <c r="XDW102" s="731"/>
      <c r="XDX102" s="731"/>
      <c r="XDY102" s="731"/>
      <c r="XDZ102" s="731"/>
      <c r="XEA102" s="731"/>
      <c r="XEB102" s="731"/>
      <c r="XEC102" s="731"/>
      <c r="XED102" s="731"/>
      <c r="XEE102" s="731"/>
      <c r="XEF102" s="731"/>
      <c r="XEG102" s="731"/>
      <c r="XEH102" s="731"/>
      <c r="XEI102" s="731"/>
      <c r="XEJ102" s="731"/>
      <c r="XEK102" s="731"/>
      <c r="XEL102" s="731"/>
      <c r="XEM102" s="731"/>
      <c r="XEN102" s="731"/>
      <c r="XEO102" s="731"/>
      <c r="XEP102" s="731"/>
      <c r="XEQ102" s="731"/>
      <c r="XER102" s="731"/>
      <c r="XES102" s="731"/>
      <c r="XET102" s="731"/>
      <c r="XEU102" s="731"/>
      <c r="XEV102" s="731"/>
      <c r="XEW102" s="731"/>
      <c r="XEX102" s="731"/>
      <c r="XEY102" s="731"/>
      <c r="XEZ102" s="731"/>
      <c r="XFA102" s="731"/>
      <c r="XFB102" s="731"/>
      <c r="XFC102" s="731"/>
    </row>
    <row r="103" spans="1:16383" hidden="1" x14ac:dyDescent="0.25">
      <c r="A103" s="503"/>
      <c r="B103" s="503"/>
      <c r="C103" s="379">
        <v>43465</v>
      </c>
      <c r="D103" s="448"/>
      <c r="E103" s="448" t="s">
        <v>1238</v>
      </c>
      <c r="F103" s="448" t="s">
        <v>1358</v>
      </c>
      <c r="G103" s="347" t="s">
        <v>873</v>
      </c>
      <c r="H103" s="370"/>
      <c r="I103" s="370">
        <v>835.07</v>
      </c>
      <c r="J103" s="451"/>
      <c r="K103" s="379">
        <v>43544</v>
      </c>
      <c r="L103" s="379">
        <v>43544</v>
      </c>
      <c r="M103" s="676" t="s">
        <v>27</v>
      </c>
      <c r="N103" s="451"/>
    </row>
    <row r="104" spans="1:16383" s="704" customFormat="1" hidden="1" x14ac:dyDescent="0.2">
      <c r="A104" s="701"/>
      <c r="B104" s="701"/>
      <c r="C104" s="379">
        <v>43538</v>
      </c>
      <c r="D104" s="701"/>
      <c r="E104" s="448" t="s">
        <v>814</v>
      </c>
      <c r="F104" s="448" t="s">
        <v>340</v>
      </c>
      <c r="G104" s="347" t="s">
        <v>1018</v>
      </c>
      <c r="H104" s="347"/>
      <c r="I104" s="697">
        <v>3433.74</v>
      </c>
      <c r="K104" s="368">
        <v>43544</v>
      </c>
      <c r="L104" s="379">
        <v>43544</v>
      </c>
      <c r="M104" s="448" t="s">
        <v>27</v>
      </c>
      <c r="N104" s="453"/>
    </row>
    <row r="105" spans="1:16383" hidden="1" x14ac:dyDescent="0.25">
      <c r="A105" s="503"/>
      <c r="B105" s="448"/>
      <c r="C105" s="379">
        <v>43496</v>
      </c>
      <c r="D105" s="448"/>
      <c r="E105" s="448" t="s">
        <v>988</v>
      </c>
      <c r="F105" s="448" t="s">
        <v>1359</v>
      </c>
      <c r="G105" s="347" t="s">
        <v>959</v>
      </c>
      <c r="H105" s="347"/>
      <c r="I105" s="449">
        <v>7203.98</v>
      </c>
      <c r="J105" s="347"/>
      <c r="K105" s="379">
        <v>43544</v>
      </c>
      <c r="L105" s="379">
        <v>43544</v>
      </c>
      <c r="M105" s="448" t="s">
        <v>27</v>
      </c>
      <c r="N105" s="347"/>
    </row>
    <row r="106" spans="1:16383" hidden="1" x14ac:dyDescent="0.25">
      <c r="A106" s="503"/>
      <c r="B106" s="448"/>
      <c r="C106" s="379">
        <v>43552</v>
      </c>
      <c r="D106" s="448"/>
      <c r="E106" s="448" t="s">
        <v>988</v>
      </c>
      <c r="F106" s="448" t="s">
        <v>1360</v>
      </c>
      <c r="G106" s="347" t="s">
        <v>959</v>
      </c>
      <c r="H106" s="347"/>
      <c r="I106" s="449">
        <v>22354.93</v>
      </c>
      <c r="J106" s="449"/>
      <c r="K106" s="379">
        <v>43544</v>
      </c>
      <c r="L106" s="379">
        <v>43544</v>
      </c>
      <c r="M106" s="448" t="s">
        <v>27</v>
      </c>
      <c r="N106" s="347"/>
    </row>
    <row r="107" spans="1:16383" s="704" customFormat="1" hidden="1" x14ac:dyDescent="0.2">
      <c r="A107" s="701"/>
      <c r="B107" s="701"/>
      <c r="C107" s="379">
        <v>43538</v>
      </c>
      <c r="D107" s="701"/>
      <c r="E107" s="448" t="s">
        <v>1292</v>
      </c>
      <c r="F107" s="448" t="s">
        <v>340</v>
      </c>
      <c r="G107" s="347" t="s">
        <v>1018</v>
      </c>
      <c r="H107" s="347"/>
      <c r="I107" s="449">
        <v>14537.28</v>
      </c>
      <c r="J107" s="697"/>
      <c r="K107" s="368">
        <v>43544</v>
      </c>
      <c r="L107" s="379">
        <v>43544</v>
      </c>
      <c r="M107" s="448" t="s">
        <v>27</v>
      </c>
      <c r="N107" s="453"/>
    </row>
    <row r="108" spans="1:16383" s="428" customFormat="1" hidden="1" x14ac:dyDescent="0.25">
      <c r="A108" s="503"/>
      <c r="B108" s="503"/>
      <c r="C108" s="729">
        <v>43544</v>
      </c>
      <c r="D108" s="448"/>
      <c r="E108" s="448" t="s">
        <v>1361</v>
      </c>
      <c r="F108" s="503" t="s">
        <v>258</v>
      </c>
      <c r="G108" s="503" t="s">
        <v>1018</v>
      </c>
      <c r="H108" s="503"/>
      <c r="I108" s="708">
        <v>2000</v>
      </c>
      <c r="J108" s="708"/>
      <c r="K108" s="368">
        <v>43544</v>
      </c>
      <c r="L108" s="368">
        <v>43544</v>
      </c>
      <c r="M108" s="503" t="s">
        <v>27</v>
      </c>
      <c r="N108" s="730"/>
      <c r="O108" s="731"/>
      <c r="P108" s="731"/>
      <c r="Q108" s="731"/>
      <c r="R108" s="731"/>
      <c r="S108" s="731"/>
      <c r="T108" s="731"/>
      <c r="U108" s="731"/>
      <c r="V108" s="731"/>
      <c r="W108" s="731"/>
      <c r="X108" s="731"/>
      <c r="Y108" s="731"/>
      <c r="Z108" s="731"/>
      <c r="AA108" s="731"/>
      <c r="AB108" s="731"/>
      <c r="AC108" s="731"/>
      <c r="AD108" s="731"/>
      <c r="AE108" s="731"/>
      <c r="AF108" s="731"/>
      <c r="AG108" s="731"/>
      <c r="AH108" s="731"/>
      <c r="AI108" s="731"/>
      <c r="AJ108" s="450"/>
      <c r="AK108" s="450"/>
      <c r="AL108" s="450"/>
      <c r="AM108" s="450"/>
      <c r="AN108" s="450"/>
      <c r="AO108" s="450"/>
      <c r="AP108" s="450"/>
      <c r="AQ108" s="450"/>
      <c r="AR108" s="450"/>
      <c r="AS108" s="450"/>
      <c r="AT108" s="450"/>
      <c r="AU108" s="450"/>
      <c r="AV108" s="450"/>
      <c r="AW108" s="450"/>
      <c r="AX108" s="450"/>
      <c r="AY108" s="450"/>
      <c r="AZ108" s="450"/>
      <c r="BA108" s="450"/>
      <c r="BB108" s="450"/>
      <c r="BC108" s="450"/>
      <c r="BD108" s="450"/>
      <c r="BE108" s="450"/>
      <c r="BF108" s="450"/>
      <c r="BG108" s="450"/>
      <c r="BH108" s="450"/>
      <c r="BI108" s="450"/>
      <c r="BJ108" s="450"/>
      <c r="BK108" s="450"/>
      <c r="BL108" s="450"/>
      <c r="BM108" s="450"/>
      <c r="BN108" s="450"/>
      <c r="BO108" s="450"/>
      <c r="BP108" s="450"/>
      <c r="BQ108" s="450"/>
      <c r="BR108" s="450"/>
      <c r="BS108" s="450"/>
      <c r="BT108" s="450"/>
      <c r="BU108" s="450"/>
      <c r="BV108" s="450"/>
      <c r="BW108" s="450"/>
      <c r="BX108" s="450"/>
      <c r="BY108" s="450"/>
      <c r="BZ108" s="731"/>
      <c r="CA108" s="731"/>
      <c r="CB108" s="731"/>
      <c r="CC108" s="731"/>
      <c r="CD108" s="731"/>
      <c r="CE108" s="731"/>
      <c r="CF108" s="731"/>
      <c r="CG108" s="731"/>
      <c r="CH108" s="731"/>
      <c r="CI108" s="731"/>
      <c r="CJ108" s="731"/>
      <c r="CK108" s="731"/>
      <c r="CL108" s="731"/>
      <c r="CM108" s="731"/>
      <c r="CN108" s="731"/>
      <c r="CO108" s="731"/>
      <c r="CP108" s="731"/>
      <c r="CQ108" s="731"/>
      <c r="CR108" s="731"/>
      <c r="CS108" s="731"/>
      <c r="CT108" s="731"/>
      <c r="CU108" s="731"/>
      <c r="CV108" s="731"/>
      <c r="CW108" s="731"/>
      <c r="CX108" s="731"/>
      <c r="CY108" s="731"/>
      <c r="CZ108" s="731"/>
      <c r="DA108" s="731"/>
      <c r="DB108" s="731"/>
      <c r="DC108" s="731"/>
      <c r="DD108" s="731"/>
      <c r="DE108" s="731"/>
      <c r="DF108" s="731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  <c r="GG108" s="731"/>
      <c r="GH108" s="731"/>
      <c r="GI108" s="731"/>
      <c r="GJ108" s="731"/>
      <c r="GK108" s="731"/>
      <c r="GL108" s="731"/>
      <c r="GM108" s="731"/>
      <c r="GN108" s="731"/>
      <c r="GO108" s="731"/>
      <c r="GP108" s="731"/>
      <c r="GQ108" s="731"/>
      <c r="GR108" s="731"/>
      <c r="GS108" s="731"/>
      <c r="GT108" s="731"/>
      <c r="GU108" s="731"/>
      <c r="GV108" s="731"/>
      <c r="GW108" s="731"/>
      <c r="GX108" s="731"/>
      <c r="GY108" s="731"/>
      <c r="GZ108" s="731"/>
      <c r="HA108" s="731"/>
      <c r="HB108" s="731"/>
      <c r="HC108" s="731"/>
      <c r="HD108" s="731"/>
      <c r="HE108" s="731"/>
      <c r="HF108" s="731"/>
      <c r="HG108" s="731"/>
      <c r="HH108" s="731"/>
      <c r="HI108" s="731"/>
      <c r="HJ108" s="731"/>
      <c r="HK108" s="731"/>
      <c r="HL108" s="731"/>
      <c r="HM108" s="731"/>
      <c r="HN108" s="731"/>
      <c r="HO108" s="731"/>
      <c r="HP108" s="731"/>
      <c r="HQ108" s="731"/>
      <c r="HR108" s="731"/>
      <c r="HS108" s="731"/>
      <c r="HT108" s="731"/>
      <c r="HU108" s="731"/>
      <c r="HV108" s="731"/>
      <c r="HW108" s="731"/>
      <c r="HX108" s="731"/>
      <c r="HY108" s="731"/>
      <c r="HZ108" s="731"/>
      <c r="IA108" s="731"/>
      <c r="IB108" s="731"/>
      <c r="IC108" s="731"/>
      <c r="ID108" s="731"/>
      <c r="IE108" s="731"/>
      <c r="IF108" s="731"/>
      <c r="IG108" s="731"/>
      <c r="IH108" s="731"/>
      <c r="II108" s="731"/>
      <c r="IJ108" s="731"/>
      <c r="IK108" s="731"/>
      <c r="IL108" s="731"/>
      <c r="IM108" s="731"/>
      <c r="IN108" s="731"/>
      <c r="IO108" s="731"/>
      <c r="IP108" s="731"/>
      <c r="IQ108" s="731"/>
      <c r="IR108" s="731"/>
      <c r="IS108" s="731"/>
      <c r="IT108" s="731"/>
      <c r="IU108" s="731"/>
      <c r="IV108" s="731"/>
      <c r="IW108" s="731"/>
      <c r="IX108" s="731"/>
      <c r="IY108" s="731"/>
      <c r="IZ108" s="731"/>
      <c r="JA108" s="731"/>
      <c r="JB108" s="731"/>
      <c r="JC108" s="731"/>
      <c r="JD108" s="731"/>
      <c r="JE108" s="731"/>
      <c r="JF108" s="731"/>
      <c r="JG108" s="731"/>
      <c r="JH108" s="731"/>
      <c r="JI108" s="731"/>
      <c r="JJ108" s="731"/>
      <c r="JK108" s="731"/>
      <c r="JL108" s="731"/>
      <c r="JM108" s="731"/>
      <c r="JN108" s="731"/>
      <c r="JO108" s="731"/>
      <c r="JP108" s="731"/>
      <c r="JQ108" s="731"/>
      <c r="JR108" s="731"/>
      <c r="JS108" s="731"/>
      <c r="JT108" s="731"/>
      <c r="JU108" s="731"/>
      <c r="JV108" s="731"/>
      <c r="JW108" s="731"/>
      <c r="JX108" s="731"/>
      <c r="JY108" s="731"/>
      <c r="JZ108" s="731"/>
      <c r="KA108" s="731"/>
      <c r="KB108" s="731"/>
      <c r="KC108" s="731"/>
      <c r="KD108" s="731"/>
      <c r="KE108" s="731"/>
      <c r="KF108" s="731"/>
      <c r="KG108" s="731"/>
      <c r="KH108" s="731"/>
      <c r="KI108" s="731"/>
      <c r="KJ108" s="731"/>
      <c r="KK108" s="731"/>
      <c r="KL108" s="731"/>
      <c r="KM108" s="731"/>
      <c r="KN108" s="731"/>
      <c r="KO108" s="731"/>
      <c r="KP108" s="731"/>
      <c r="KQ108" s="731"/>
      <c r="KR108" s="731"/>
      <c r="KS108" s="731"/>
      <c r="KT108" s="731"/>
      <c r="KU108" s="731"/>
      <c r="KV108" s="731"/>
      <c r="KW108" s="731"/>
      <c r="KX108" s="731"/>
      <c r="KY108" s="731"/>
      <c r="KZ108" s="731"/>
      <c r="LA108" s="731"/>
      <c r="LB108" s="731"/>
      <c r="LC108" s="731"/>
      <c r="LD108" s="731"/>
      <c r="LE108" s="731"/>
      <c r="LF108" s="731"/>
      <c r="LG108" s="731"/>
      <c r="LH108" s="731"/>
      <c r="LI108" s="731"/>
      <c r="LJ108" s="731"/>
      <c r="LK108" s="731"/>
      <c r="LL108" s="731"/>
      <c r="LM108" s="731"/>
      <c r="LN108" s="731"/>
      <c r="LO108" s="731"/>
      <c r="LP108" s="731"/>
      <c r="LQ108" s="731"/>
      <c r="LR108" s="731"/>
      <c r="LS108" s="731"/>
      <c r="LT108" s="731"/>
      <c r="LU108" s="731"/>
      <c r="LV108" s="731"/>
      <c r="LW108" s="731"/>
      <c r="LX108" s="731"/>
      <c r="LY108" s="731"/>
      <c r="LZ108" s="731"/>
      <c r="MA108" s="731"/>
      <c r="MB108" s="731"/>
      <c r="MC108" s="731"/>
      <c r="MD108" s="731"/>
      <c r="ME108" s="731"/>
      <c r="MF108" s="731"/>
      <c r="MG108" s="731"/>
      <c r="MH108" s="731"/>
      <c r="MI108" s="731"/>
      <c r="MJ108" s="731"/>
      <c r="MK108" s="731"/>
      <c r="ML108" s="731"/>
      <c r="MM108" s="731"/>
      <c r="MN108" s="731"/>
      <c r="MO108" s="731"/>
      <c r="MP108" s="731"/>
      <c r="MQ108" s="731"/>
      <c r="MR108" s="731"/>
      <c r="MS108" s="731"/>
      <c r="MT108" s="731"/>
      <c r="MU108" s="731"/>
      <c r="MV108" s="731"/>
      <c r="MW108" s="731"/>
      <c r="MX108" s="731"/>
      <c r="MY108" s="731"/>
      <c r="MZ108" s="731"/>
      <c r="NA108" s="731"/>
      <c r="NB108" s="731"/>
      <c r="NC108" s="731"/>
      <c r="ND108" s="731"/>
      <c r="NE108" s="731"/>
      <c r="NF108" s="731"/>
      <c r="NG108" s="731"/>
      <c r="NH108" s="731"/>
      <c r="NI108" s="731"/>
      <c r="NJ108" s="731"/>
      <c r="NK108" s="731"/>
      <c r="NL108" s="731"/>
      <c r="NM108" s="731"/>
      <c r="NN108" s="731"/>
      <c r="NO108" s="731"/>
      <c r="NP108" s="731"/>
      <c r="NQ108" s="731"/>
      <c r="NR108" s="731"/>
      <c r="NS108" s="731"/>
      <c r="NT108" s="731"/>
      <c r="NU108" s="731"/>
      <c r="NV108" s="731"/>
      <c r="NW108" s="731"/>
      <c r="NX108" s="731"/>
      <c r="NY108" s="731"/>
      <c r="NZ108" s="731"/>
      <c r="OA108" s="731"/>
      <c r="OB108" s="731"/>
      <c r="OC108" s="731"/>
      <c r="OD108" s="731"/>
      <c r="OE108" s="731"/>
      <c r="OF108" s="731"/>
      <c r="OG108" s="731"/>
      <c r="OH108" s="731"/>
      <c r="OI108" s="731"/>
      <c r="OJ108" s="731"/>
      <c r="OK108" s="731"/>
      <c r="OL108" s="731"/>
      <c r="OM108" s="731"/>
      <c r="ON108" s="731"/>
      <c r="OO108" s="731"/>
      <c r="OP108" s="731"/>
      <c r="OQ108" s="731"/>
      <c r="OR108" s="731"/>
      <c r="OS108" s="731"/>
      <c r="OT108" s="731"/>
      <c r="OU108" s="731"/>
      <c r="OV108" s="731"/>
      <c r="OW108" s="731"/>
      <c r="OX108" s="731"/>
      <c r="OY108" s="731"/>
      <c r="OZ108" s="731"/>
      <c r="PA108" s="731"/>
      <c r="PB108" s="731"/>
      <c r="PC108" s="731"/>
      <c r="PD108" s="731"/>
      <c r="PE108" s="731"/>
      <c r="PF108" s="731"/>
      <c r="PG108" s="731"/>
      <c r="PH108" s="731"/>
      <c r="PI108" s="731"/>
      <c r="PJ108" s="731"/>
      <c r="PK108" s="731"/>
      <c r="PL108" s="731"/>
      <c r="PM108" s="731"/>
      <c r="PN108" s="731"/>
      <c r="PO108" s="731"/>
      <c r="PP108" s="731"/>
      <c r="PQ108" s="731"/>
      <c r="PR108" s="731"/>
      <c r="PS108" s="731"/>
      <c r="PT108" s="731"/>
      <c r="PU108" s="731"/>
      <c r="PV108" s="731"/>
      <c r="PW108" s="731"/>
      <c r="PX108" s="731"/>
      <c r="PY108" s="731"/>
      <c r="PZ108" s="731"/>
      <c r="QA108" s="731"/>
      <c r="QB108" s="731"/>
      <c r="QC108" s="731"/>
      <c r="QD108" s="731"/>
      <c r="QE108" s="731"/>
      <c r="QF108" s="731"/>
      <c r="QG108" s="731"/>
      <c r="QH108" s="731"/>
      <c r="QI108" s="731"/>
      <c r="QJ108" s="731"/>
      <c r="QK108" s="731"/>
      <c r="QL108" s="731"/>
      <c r="QM108" s="731"/>
      <c r="QN108" s="731"/>
      <c r="QO108" s="731"/>
      <c r="QP108" s="731"/>
      <c r="QQ108" s="731"/>
      <c r="QR108" s="731"/>
      <c r="QS108" s="731"/>
      <c r="QT108" s="731"/>
      <c r="QU108" s="731"/>
      <c r="QV108" s="731"/>
      <c r="QW108" s="731"/>
      <c r="QX108" s="731"/>
      <c r="QY108" s="731"/>
      <c r="QZ108" s="731"/>
      <c r="RA108" s="731"/>
      <c r="RB108" s="731"/>
      <c r="RC108" s="731"/>
      <c r="RD108" s="731"/>
      <c r="RE108" s="731"/>
      <c r="RF108" s="731"/>
      <c r="RG108" s="731"/>
      <c r="RH108" s="731"/>
      <c r="RI108" s="731"/>
      <c r="RJ108" s="731"/>
      <c r="RK108" s="731"/>
      <c r="RL108" s="731"/>
      <c r="RM108" s="731"/>
      <c r="RN108" s="731"/>
      <c r="RO108" s="731"/>
      <c r="RP108" s="731"/>
      <c r="RQ108" s="731"/>
      <c r="RR108" s="731"/>
      <c r="RS108" s="731"/>
      <c r="RT108" s="731"/>
      <c r="RU108" s="731"/>
      <c r="RV108" s="731"/>
      <c r="RW108" s="731"/>
      <c r="RX108" s="731"/>
      <c r="RY108" s="731"/>
      <c r="RZ108" s="731"/>
      <c r="SA108" s="731"/>
      <c r="SB108" s="731"/>
      <c r="SC108" s="731"/>
      <c r="SD108" s="731"/>
      <c r="SE108" s="731"/>
      <c r="SF108" s="731"/>
      <c r="SG108" s="731"/>
      <c r="SH108" s="731"/>
      <c r="SI108" s="731"/>
      <c r="SJ108" s="731"/>
      <c r="SK108" s="731"/>
      <c r="SL108" s="731"/>
      <c r="SM108" s="731"/>
      <c r="SN108" s="731"/>
      <c r="SO108" s="731"/>
      <c r="SP108" s="731"/>
      <c r="SQ108" s="731"/>
      <c r="SR108" s="731"/>
      <c r="SS108" s="731"/>
      <c r="ST108" s="731"/>
      <c r="SU108" s="731"/>
      <c r="SV108" s="731"/>
      <c r="SW108" s="731"/>
      <c r="SX108" s="731"/>
      <c r="SY108" s="731"/>
      <c r="SZ108" s="731"/>
      <c r="TA108" s="731"/>
      <c r="TB108" s="731"/>
      <c r="TC108" s="731"/>
      <c r="TD108" s="731"/>
      <c r="TE108" s="731"/>
      <c r="TF108" s="731"/>
      <c r="TG108" s="731"/>
      <c r="TH108" s="731"/>
      <c r="TI108" s="731"/>
      <c r="TJ108" s="731"/>
      <c r="TK108" s="731"/>
      <c r="TL108" s="731"/>
      <c r="TM108" s="731"/>
      <c r="TN108" s="731"/>
      <c r="TO108" s="731"/>
      <c r="TP108" s="731"/>
      <c r="TQ108" s="731"/>
      <c r="TR108" s="731"/>
      <c r="TS108" s="731"/>
      <c r="TT108" s="731"/>
      <c r="TU108" s="731"/>
      <c r="TV108" s="731"/>
      <c r="TW108" s="731"/>
      <c r="TX108" s="731"/>
      <c r="TY108" s="731"/>
      <c r="TZ108" s="731"/>
      <c r="UA108" s="731"/>
      <c r="UB108" s="731"/>
      <c r="UC108" s="731"/>
      <c r="UD108" s="731"/>
      <c r="UE108" s="731"/>
      <c r="UF108" s="731"/>
      <c r="UG108" s="731"/>
      <c r="UH108" s="731"/>
      <c r="UI108" s="731"/>
      <c r="UJ108" s="731"/>
      <c r="UK108" s="731"/>
      <c r="UL108" s="731"/>
      <c r="UM108" s="731"/>
      <c r="UN108" s="731"/>
      <c r="UO108" s="731"/>
      <c r="UP108" s="731"/>
      <c r="UQ108" s="731"/>
      <c r="UR108" s="731"/>
      <c r="US108" s="731"/>
      <c r="UT108" s="731"/>
      <c r="UU108" s="731"/>
      <c r="UV108" s="731"/>
      <c r="UW108" s="731"/>
      <c r="UX108" s="731"/>
      <c r="UY108" s="731"/>
      <c r="UZ108" s="731"/>
      <c r="VA108" s="731"/>
      <c r="VB108" s="731"/>
      <c r="VC108" s="731"/>
      <c r="VD108" s="731"/>
      <c r="VE108" s="731"/>
      <c r="VF108" s="731"/>
      <c r="VG108" s="731"/>
      <c r="VH108" s="731"/>
      <c r="VI108" s="731"/>
      <c r="VJ108" s="731"/>
      <c r="VK108" s="731"/>
      <c r="VL108" s="731"/>
      <c r="VM108" s="731"/>
      <c r="VN108" s="731"/>
      <c r="VO108" s="731"/>
      <c r="VP108" s="731"/>
      <c r="VQ108" s="731"/>
      <c r="VR108" s="731"/>
      <c r="VS108" s="731"/>
      <c r="VT108" s="731"/>
      <c r="VU108" s="731"/>
      <c r="VV108" s="731"/>
      <c r="VW108" s="731"/>
      <c r="VX108" s="731"/>
      <c r="VY108" s="731"/>
      <c r="VZ108" s="731"/>
      <c r="WA108" s="731"/>
      <c r="WB108" s="731"/>
      <c r="WC108" s="731"/>
      <c r="WD108" s="731"/>
      <c r="WE108" s="731"/>
      <c r="WF108" s="731"/>
      <c r="WG108" s="731"/>
      <c r="WH108" s="731"/>
      <c r="WI108" s="731"/>
      <c r="WJ108" s="731"/>
      <c r="WK108" s="731"/>
      <c r="WL108" s="731"/>
      <c r="WM108" s="731"/>
      <c r="WN108" s="731"/>
      <c r="WO108" s="731"/>
      <c r="WP108" s="731"/>
      <c r="WQ108" s="731"/>
      <c r="WR108" s="731"/>
      <c r="WS108" s="731"/>
      <c r="WT108" s="731"/>
      <c r="WU108" s="731"/>
      <c r="WV108" s="731"/>
      <c r="WW108" s="731"/>
      <c r="WX108" s="731"/>
      <c r="WY108" s="731"/>
      <c r="WZ108" s="731"/>
      <c r="XA108" s="731"/>
      <c r="XB108" s="731"/>
      <c r="XC108" s="731"/>
      <c r="XD108" s="731"/>
      <c r="XE108" s="731"/>
      <c r="XF108" s="731"/>
      <c r="XG108" s="731"/>
      <c r="XH108" s="731"/>
      <c r="XI108" s="731"/>
      <c r="XJ108" s="731"/>
      <c r="XK108" s="731"/>
      <c r="XL108" s="731"/>
      <c r="XM108" s="731"/>
      <c r="XN108" s="731"/>
      <c r="XO108" s="731"/>
      <c r="XP108" s="731"/>
      <c r="XQ108" s="731"/>
      <c r="XR108" s="731"/>
      <c r="XS108" s="731"/>
      <c r="XT108" s="731"/>
      <c r="XU108" s="731"/>
      <c r="XV108" s="731"/>
      <c r="XW108" s="731"/>
      <c r="XX108" s="731"/>
      <c r="XY108" s="731"/>
      <c r="XZ108" s="731"/>
      <c r="YA108" s="731"/>
      <c r="YB108" s="731"/>
      <c r="YC108" s="731"/>
      <c r="YD108" s="731"/>
      <c r="YE108" s="731"/>
      <c r="YF108" s="731"/>
      <c r="YG108" s="731"/>
      <c r="YH108" s="731"/>
      <c r="YI108" s="731"/>
      <c r="YJ108" s="731"/>
      <c r="YK108" s="731"/>
      <c r="YL108" s="731"/>
      <c r="YM108" s="731"/>
      <c r="YN108" s="731"/>
      <c r="YO108" s="731"/>
      <c r="YP108" s="731"/>
      <c r="YQ108" s="731"/>
      <c r="YR108" s="731"/>
      <c r="YS108" s="731"/>
      <c r="YT108" s="731"/>
      <c r="YU108" s="731"/>
      <c r="YV108" s="731"/>
      <c r="YW108" s="731"/>
      <c r="YX108" s="731"/>
      <c r="YY108" s="731"/>
      <c r="YZ108" s="731"/>
      <c r="ZA108" s="731"/>
      <c r="ZB108" s="731"/>
      <c r="ZC108" s="731"/>
      <c r="ZD108" s="731"/>
      <c r="ZE108" s="731"/>
      <c r="ZF108" s="731"/>
      <c r="ZG108" s="731"/>
      <c r="ZH108" s="731"/>
      <c r="ZI108" s="731"/>
      <c r="ZJ108" s="731"/>
      <c r="ZK108" s="731"/>
      <c r="ZL108" s="731"/>
      <c r="ZM108" s="731"/>
      <c r="ZN108" s="731"/>
      <c r="ZO108" s="731"/>
      <c r="ZP108" s="731"/>
      <c r="ZQ108" s="731"/>
      <c r="ZR108" s="731"/>
      <c r="ZS108" s="731"/>
      <c r="ZT108" s="731"/>
      <c r="ZU108" s="731"/>
      <c r="ZV108" s="731"/>
      <c r="ZW108" s="731"/>
      <c r="ZX108" s="731"/>
      <c r="ZY108" s="731"/>
      <c r="ZZ108" s="731"/>
      <c r="AAA108" s="731"/>
      <c r="AAB108" s="731"/>
      <c r="AAC108" s="731"/>
      <c r="AAD108" s="731"/>
      <c r="AAE108" s="731"/>
      <c r="AAF108" s="731"/>
      <c r="AAG108" s="731"/>
      <c r="AAH108" s="731"/>
      <c r="AAI108" s="731"/>
      <c r="AAJ108" s="731"/>
      <c r="AAK108" s="731"/>
      <c r="AAL108" s="731"/>
      <c r="AAM108" s="731"/>
      <c r="AAN108" s="731"/>
      <c r="AAO108" s="731"/>
      <c r="AAP108" s="731"/>
      <c r="AAQ108" s="731"/>
      <c r="AAR108" s="731"/>
      <c r="AAS108" s="731"/>
      <c r="AAT108" s="731"/>
      <c r="AAU108" s="731"/>
      <c r="AAV108" s="731"/>
      <c r="AAW108" s="731"/>
      <c r="AAX108" s="731"/>
      <c r="AAY108" s="731"/>
      <c r="AAZ108" s="731"/>
      <c r="ABA108" s="731"/>
      <c r="ABB108" s="731"/>
      <c r="ABC108" s="731"/>
      <c r="ABD108" s="731"/>
      <c r="ABE108" s="731"/>
      <c r="ABF108" s="731"/>
      <c r="ABG108" s="731"/>
      <c r="ABH108" s="731"/>
      <c r="ABI108" s="731"/>
      <c r="ABJ108" s="731"/>
      <c r="ABK108" s="731"/>
      <c r="ABL108" s="731"/>
      <c r="ABM108" s="731"/>
      <c r="ABN108" s="731"/>
      <c r="ABO108" s="731"/>
      <c r="ABP108" s="731"/>
      <c r="ABQ108" s="731"/>
      <c r="ABR108" s="731"/>
      <c r="ABS108" s="731"/>
      <c r="ABT108" s="731"/>
      <c r="ABU108" s="731"/>
      <c r="ABV108" s="731"/>
      <c r="ABW108" s="731"/>
      <c r="ABX108" s="731"/>
      <c r="ABY108" s="731"/>
      <c r="ABZ108" s="731"/>
      <c r="ACA108" s="731"/>
      <c r="ACB108" s="731"/>
      <c r="ACC108" s="731"/>
      <c r="ACD108" s="731"/>
      <c r="ACE108" s="731"/>
      <c r="ACF108" s="731"/>
      <c r="ACG108" s="731"/>
      <c r="ACH108" s="731"/>
      <c r="ACI108" s="731"/>
      <c r="ACJ108" s="731"/>
      <c r="ACK108" s="731"/>
      <c r="ACL108" s="731"/>
      <c r="ACM108" s="731"/>
      <c r="ACN108" s="731"/>
      <c r="ACO108" s="731"/>
      <c r="ACP108" s="731"/>
      <c r="ACQ108" s="731"/>
      <c r="ACR108" s="731"/>
      <c r="ACS108" s="731"/>
      <c r="ACT108" s="731"/>
      <c r="ACU108" s="731"/>
      <c r="ACV108" s="731"/>
      <c r="ACW108" s="731"/>
      <c r="ACX108" s="731"/>
      <c r="ACY108" s="731"/>
      <c r="ACZ108" s="731"/>
      <c r="ADA108" s="731"/>
      <c r="ADB108" s="731"/>
      <c r="ADC108" s="731"/>
      <c r="ADD108" s="731"/>
      <c r="ADE108" s="731"/>
      <c r="ADF108" s="731"/>
      <c r="ADG108" s="731"/>
      <c r="ADH108" s="731"/>
      <c r="ADI108" s="731"/>
      <c r="ADJ108" s="731"/>
      <c r="ADK108" s="731"/>
      <c r="ADL108" s="731"/>
      <c r="ADM108" s="731"/>
      <c r="ADN108" s="731"/>
      <c r="ADO108" s="731"/>
      <c r="ADP108" s="731"/>
      <c r="ADQ108" s="731"/>
      <c r="ADR108" s="731"/>
      <c r="ADS108" s="731"/>
      <c r="ADT108" s="731"/>
      <c r="ADU108" s="731"/>
      <c r="ADV108" s="731"/>
      <c r="ADW108" s="731"/>
      <c r="ADX108" s="731"/>
      <c r="ADY108" s="731"/>
      <c r="ADZ108" s="731"/>
      <c r="AEA108" s="731"/>
      <c r="AEB108" s="731"/>
      <c r="AEC108" s="731"/>
      <c r="AED108" s="731"/>
      <c r="AEE108" s="731"/>
      <c r="AEF108" s="731"/>
      <c r="AEG108" s="731"/>
      <c r="AEH108" s="731"/>
      <c r="AEI108" s="731"/>
      <c r="AEJ108" s="731"/>
      <c r="AEK108" s="731"/>
      <c r="AEL108" s="731"/>
      <c r="AEM108" s="731"/>
      <c r="AEN108" s="731"/>
      <c r="AEO108" s="731"/>
      <c r="AEP108" s="731"/>
      <c r="AEQ108" s="731"/>
      <c r="AER108" s="731"/>
      <c r="AES108" s="731"/>
      <c r="AET108" s="731"/>
      <c r="AEU108" s="731"/>
      <c r="AEV108" s="731"/>
      <c r="AEW108" s="731"/>
      <c r="AEX108" s="731"/>
      <c r="AEY108" s="731"/>
      <c r="AEZ108" s="731"/>
      <c r="AFA108" s="731"/>
      <c r="AFB108" s="731"/>
      <c r="AFC108" s="731"/>
      <c r="AFD108" s="731"/>
      <c r="AFE108" s="731"/>
      <c r="AFF108" s="731"/>
      <c r="AFG108" s="731"/>
      <c r="AFH108" s="731"/>
      <c r="AFI108" s="731"/>
      <c r="AFJ108" s="731"/>
      <c r="AFK108" s="731"/>
      <c r="AFL108" s="731"/>
      <c r="AFM108" s="731"/>
      <c r="AFN108" s="731"/>
      <c r="AFO108" s="731"/>
      <c r="AFP108" s="731"/>
      <c r="AFQ108" s="731"/>
      <c r="AFR108" s="731"/>
      <c r="AFS108" s="731"/>
      <c r="AFT108" s="731"/>
      <c r="AFU108" s="731"/>
      <c r="AFV108" s="731"/>
      <c r="AFW108" s="731"/>
      <c r="AFX108" s="731"/>
      <c r="AFY108" s="731"/>
      <c r="AFZ108" s="731"/>
      <c r="AGA108" s="731"/>
      <c r="AGB108" s="731"/>
      <c r="AGC108" s="731"/>
      <c r="AGD108" s="731"/>
      <c r="AGE108" s="731"/>
      <c r="AGF108" s="731"/>
      <c r="AGG108" s="731"/>
      <c r="AGH108" s="731"/>
      <c r="AGI108" s="731"/>
      <c r="AGJ108" s="731"/>
      <c r="AGK108" s="731"/>
      <c r="AGL108" s="731"/>
      <c r="AGM108" s="731"/>
      <c r="AGN108" s="731"/>
      <c r="AGO108" s="731"/>
      <c r="AGP108" s="731"/>
      <c r="AGQ108" s="731"/>
      <c r="AGR108" s="731"/>
      <c r="AGS108" s="731"/>
      <c r="AGT108" s="731"/>
      <c r="AGU108" s="731"/>
      <c r="AGV108" s="731"/>
      <c r="AGW108" s="731"/>
      <c r="AGX108" s="731"/>
      <c r="AGY108" s="731"/>
      <c r="AGZ108" s="731"/>
      <c r="AHA108" s="731"/>
      <c r="AHB108" s="731"/>
      <c r="AHC108" s="731"/>
      <c r="AHD108" s="731"/>
      <c r="AHE108" s="731"/>
      <c r="AHF108" s="731"/>
      <c r="AHG108" s="731"/>
      <c r="AHH108" s="731"/>
      <c r="AHI108" s="731"/>
      <c r="AHJ108" s="731"/>
      <c r="AHK108" s="731"/>
      <c r="AHL108" s="731"/>
      <c r="AHM108" s="731"/>
      <c r="AHN108" s="731"/>
      <c r="AHO108" s="731"/>
      <c r="AHP108" s="731"/>
      <c r="AHQ108" s="731"/>
      <c r="AHR108" s="731"/>
      <c r="AHS108" s="731"/>
      <c r="AHT108" s="731"/>
      <c r="AHU108" s="731"/>
      <c r="AHV108" s="731"/>
      <c r="AHW108" s="731"/>
      <c r="AHX108" s="731"/>
      <c r="AHY108" s="731"/>
      <c r="AHZ108" s="731"/>
      <c r="AIA108" s="731"/>
      <c r="AIB108" s="731"/>
      <c r="AIC108" s="731"/>
      <c r="AID108" s="731"/>
      <c r="AIE108" s="731"/>
      <c r="AIF108" s="731"/>
      <c r="AIG108" s="731"/>
      <c r="AIH108" s="731"/>
      <c r="AII108" s="731"/>
      <c r="AIJ108" s="731"/>
      <c r="AIK108" s="731"/>
      <c r="AIL108" s="731"/>
      <c r="AIM108" s="731"/>
      <c r="AIN108" s="731"/>
      <c r="AIO108" s="731"/>
      <c r="AIP108" s="731"/>
      <c r="AIQ108" s="731"/>
      <c r="AIR108" s="731"/>
      <c r="AIS108" s="731"/>
      <c r="AIT108" s="731"/>
      <c r="AIU108" s="731"/>
      <c r="AIV108" s="731"/>
      <c r="AIW108" s="731"/>
      <c r="AIX108" s="731"/>
      <c r="AIY108" s="731"/>
      <c r="AIZ108" s="731"/>
      <c r="AJA108" s="731"/>
      <c r="AJB108" s="731"/>
      <c r="AJC108" s="731"/>
      <c r="AJD108" s="731"/>
      <c r="AJE108" s="731"/>
      <c r="AJF108" s="731"/>
      <c r="AJG108" s="731"/>
      <c r="AJH108" s="731"/>
      <c r="AJI108" s="731"/>
      <c r="AJJ108" s="731"/>
      <c r="AJK108" s="731"/>
      <c r="AJL108" s="731"/>
      <c r="AJM108" s="731"/>
      <c r="AJN108" s="731"/>
      <c r="AJO108" s="731"/>
      <c r="AJP108" s="731"/>
      <c r="AJQ108" s="731"/>
      <c r="AJR108" s="731"/>
      <c r="AJS108" s="731"/>
      <c r="AJT108" s="731"/>
      <c r="AJU108" s="731"/>
      <c r="AJV108" s="731"/>
      <c r="AJW108" s="731"/>
      <c r="AJX108" s="731"/>
      <c r="AJY108" s="731"/>
      <c r="AJZ108" s="731"/>
      <c r="AKA108" s="731"/>
      <c r="AKB108" s="731"/>
      <c r="AKC108" s="731"/>
      <c r="AKD108" s="731"/>
      <c r="AKE108" s="731"/>
      <c r="AKF108" s="731"/>
      <c r="AKG108" s="731"/>
      <c r="AKH108" s="731"/>
      <c r="AKI108" s="731"/>
      <c r="AKJ108" s="731"/>
      <c r="AKK108" s="731"/>
      <c r="AKL108" s="731"/>
      <c r="AKM108" s="731"/>
      <c r="AKN108" s="731"/>
      <c r="AKO108" s="731"/>
      <c r="AKP108" s="731"/>
      <c r="AKQ108" s="731"/>
      <c r="AKR108" s="731"/>
      <c r="AKS108" s="731"/>
      <c r="AKT108" s="731"/>
      <c r="AKU108" s="731"/>
      <c r="AKV108" s="731"/>
      <c r="AKW108" s="731"/>
      <c r="AKX108" s="731"/>
      <c r="AKY108" s="731"/>
      <c r="AKZ108" s="731"/>
      <c r="ALA108" s="731"/>
      <c r="ALB108" s="731"/>
      <c r="ALC108" s="731"/>
      <c r="ALD108" s="731"/>
      <c r="ALE108" s="731"/>
      <c r="ALF108" s="731"/>
      <c r="ALG108" s="731"/>
      <c r="ALH108" s="731"/>
      <c r="ALI108" s="731"/>
      <c r="ALJ108" s="731"/>
      <c r="ALK108" s="731"/>
      <c r="ALL108" s="731"/>
      <c r="ALM108" s="731"/>
      <c r="ALN108" s="731"/>
      <c r="ALO108" s="731"/>
      <c r="ALP108" s="731"/>
      <c r="ALQ108" s="731"/>
      <c r="ALR108" s="731"/>
      <c r="ALS108" s="731"/>
      <c r="ALT108" s="731"/>
      <c r="ALU108" s="731"/>
      <c r="ALV108" s="731"/>
      <c r="ALW108" s="731"/>
      <c r="ALX108" s="731"/>
      <c r="ALY108" s="731"/>
      <c r="ALZ108" s="731"/>
      <c r="AMA108" s="731"/>
      <c r="AMB108" s="731"/>
      <c r="AMC108" s="731"/>
      <c r="AMD108" s="731"/>
      <c r="AME108" s="731"/>
      <c r="AMF108" s="731"/>
      <c r="AMG108" s="731"/>
      <c r="AMH108" s="731"/>
      <c r="AMI108" s="731"/>
      <c r="AMJ108" s="731"/>
      <c r="AMK108" s="731"/>
      <c r="AML108" s="731"/>
      <c r="AMM108" s="731"/>
      <c r="AMN108" s="731"/>
      <c r="AMO108" s="731"/>
      <c r="AMP108" s="731"/>
      <c r="AMQ108" s="731"/>
      <c r="AMR108" s="731"/>
      <c r="AMS108" s="731"/>
      <c r="AMT108" s="731"/>
      <c r="AMU108" s="731"/>
      <c r="AMV108" s="731"/>
      <c r="AMW108" s="731"/>
      <c r="AMX108" s="731"/>
      <c r="AMY108" s="731"/>
      <c r="AMZ108" s="731"/>
      <c r="ANA108" s="731"/>
      <c r="ANB108" s="731"/>
      <c r="ANC108" s="731"/>
      <c r="AND108" s="731"/>
      <c r="ANE108" s="731"/>
      <c r="ANF108" s="731"/>
      <c r="ANG108" s="731"/>
      <c r="ANH108" s="731"/>
      <c r="ANI108" s="731"/>
      <c r="ANJ108" s="731"/>
      <c r="ANK108" s="731"/>
      <c r="ANL108" s="731"/>
      <c r="ANM108" s="731"/>
      <c r="ANN108" s="731"/>
      <c r="ANO108" s="731"/>
      <c r="ANP108" s="731"/>
      <c r="ANQ108" s="731"/>
      <c r="ANR108" s="731"/>
      <c r="ANS108" s="731"/>
      <c r="ANT108" s="731"/>
      <c r="ANU108" s="731"/>
      <c r="ANV108" s="731"/>
      <c r="ANW108" s="731"/>
      <c r="ANX108" s="731"/>
      <c r="ANY108" s="731"/>
      <c r="ANZ108" s="731"/>
      <c r="AOA108" s="731"/>
      <c r="AOB108" s="731"/>
      <c r="AOC108" s="731"/>
      <c r="AOD108" s="731"/>
      <c r="AOE108" s="731"/>
      <c r="AOF108" s="731"/>
      <c r="AOG108" s="731"/>
      <c r="AOH108" s="731"/>
      <c r="AOI108" s="731"/>
      <c r="AOJ108" s="731"/>
      <c r="AOK108" s="731"/>
      <c r="AOL108" s="731"/>
      <c r="AOM108" s="731"/>
      <c r="AON108" s="731"/>
      <c r="AOO108" s="731"/>
      <c r="AOP108" s="731"/>
      <c r="AOQ108" s="731"/>
      <c r="AOR108" s="731"/>
      <c r="AOS108" s="731"/>
      <c r="AOT108" s="731"/>
      <c r="AOU108" s="731"/>
      <c r="AOV108" s="731"/>
      <c r="AOW108" s="731"/>
      <c r="AOX108" s="731"/>
      <c r="AOY108" s="731"/>
      <c r="AOZ108" s="731"/>
      <c r="APA108" s="731"/>
      <c r="APB108" s="731"/>
      <c r="APC108" s="731"/>
      <c r="APD108" s="731"/>
      <c r="APE108" s="731"/>
      <c r="APF108" s="731"/>
      <c r="APG108" s="731"/>
      <c r="APH108" s="731"/>
      <c r="API108" s="731"/>
      <c r="APJ108" s="731"/>
      <c r="APK108" s="731"/>
      <c r="APL108" s="731"/>
      <c r="APM108" s="731"/>
      <c r="APN108" s="731"/>
      <c r="APO108" s="731"/>
      <c r="APP108" s="731"/>
      <c r="APQ108" s="731"/>
      <c r="APR108" s="731"/>
      <c r="APS108" s="731"/>
      <c r="APT108" s="731"/>
      <c r="APU108" s="731"/>
      <c r="APV108" s="731"/>
      <c r="APW108" s="731"/>
      <c r="APX108" s="731"/>
      <c r="APY108" s="731"/>
      <c r="APZ108" s="731"/>
      <c r="AQA108" s="731"/>
      <c r="AQB108" s="731"/>
      <c r="AQC108" s="731"/>
      <c r="AQD108" s="731"/>
      <c r="AQE108" s="731"/>
      <c r="AQF108" s="731"/>
      <c r="AQG108" s="731"/>
      <c r="AQH108" s="731"/>
      <c r="AQI108" s="731"/>
      <c r="AQJ108" s="731"/>
      <c r="AQK108" s="731"/>
      <c r="AQL108" s="731"/>
      <c r="AQM108" s="731"/>
      <c r="AQN108" s="731"/>
      <c r="AQO108" s="731"/>
      <c r="AQP108" s="731"/>
      <c r="AQQ108" s="731"/>
      <c r="AQR108" s="731"/>
      <c r="AQS108" s="731"/>
      <c r="AQT108" s="731"/>
      <c r="AQU108" s="731"/>
      <c r="AQV108" s="731"/>
      <c r="AQW108" s="731"/>
      <c r="AQX108" s="731"/>
      <c r="AQY108" s="731"/>
      <c r="AQZ108" s="731"/>
      <c r="ARA108" s="731"/>
      <c r="ARB108" s="731"/>
      <c r="ARC108" s="731"/>
      <c r="ARD108" s="731"/>
      <c r="ARE108" s="731"/>
      <c r="ARF108" s="731"/>
      <c r="ARG108" s="731"/>
      <c r="ARH108" s="731"/>
      <c r="ARI108" s="731"/>
      <c r="ARJ108" s="731"/>
      <c r="ARK108" s="731"/>
      <c r="ARL108" s="731"/>
      <c r="ARM108" s="731"/>
      <c r="ARN108" s="731"/>
      <c r="ARO108" s="731"/>
      <c r="ARP108" s="731"/>
      <c r="ARQ108" s="731"/>
      <c r="ARR108" s="731"/>
      <c r="ARS108" s="731"/>
      <c r="ART108" s="731"/>
      <c r="ARU108" s="731"/>
      <c r="ARV108" s="731"/>
      <c r="ARW108" s="731"/>
      <c r="ARX108" s="731"/>
      <c r="ARY108" s="731"/>
      <c r="ARZ108" s="731"/>
      <c r="ASA108" s="731"/>
      <c r="ASB108" s="731"/>
      <c r="ASC108" s="731"/>
      <c r="ASD108" s="731"/>
      <c r="ASE108" s="731"/>
      <c r="ASF108" s="731"/>
      <c r="ASG108" s="731"/>
      <c r="ASH108" s="731"/>
      <c r="ASI108" s="731"/>
      <c r="ASJ108" s="731"/>
      <c r="ASK108" s="731"/>
      <c r="ASL108" s="731"/>
      <c r="ASM108" s="731"/>
      <c r="ASN108" s="731"/>
      <c r="ASO108" s="731"/>
      <c r="ASP108" s="731"/>
      <c r="ASQ108" s="731"/>
      <c r="ASR108" s="731"/>
      <c r="ASS108" s="731"/>
      <c r="AST108" s="731"/>
      <c r="ASU108" s="731"/>
      <c r="ASV108" s="731"/>
      <c r="ASW108" s="731"/>
      <c r="ASX108" s="731"/>
      <c r="ASY108" s="731"/>
      <c r="ASZ108" s="731"/>
      <c r="ATA108" s="731"/>
      <c r="ATB108" s="731"/>
      <c r="ATC108" s="731"/>
      <c r="ATD108" s="731"/>
      <c r="ATE108" s="731"/>
      <c r="ATF108" s="731"/>
      <c r="ATG108" s="731"/>
      <c r="ATH108" s="731"/>
      <c r="ATI108" s="731"/>
      <c r="ATJ108" s="731"/>
      <c r="ATK108" s="731"/>
      <c r="ATL108" s="731"/>
      <c r="ATM108" s="731"/>
      <c r="ATN108" s="731"/>
      <c r="ATO108" s="731"/>
      <c r="ATP108" s="731"/>
      <c r="ATQ108" s="731"/>
      <c r="ATR108" s="731"/>
      <c r="ATS108" s="731"/>
      <c r="ATT108" s="731"/>
      <c r="ATU108" s="731"/>
      <c r="ATV108" s="731"/>
      <c r="ATW108" s="731"/>
      <c r="ATX108" s="731"/>
      <c r="ATY108" s="731"/>
      <c r="ATZ108" s="731"/>
      <c r="AUA108" s="731"/>
      <c r="AUB108" s="731"/>
      <c r="AUC108" s="731"/>
      <c r="AUD108" s="731"/>
      <c r="AUE108" s="731"/>
      <c r="AUF108" s="731"/>
      <c r="AUG108" s="731"/>
      <c r="AUH108" s="731"/>
      <c r="AUI108" s="731"/>
      <c r="AUJ108" s="731"/>
      <c r="AUK108" s="731"/>
      <c r="AUL108" s="731"/>
      <c r="AUM108" s="731"/>
      <c r="AUN108" s="731"/>
      <c r="AUO108" s="731"/>
      <c r="AUP108" s="731"/>
      <c r="AUQ108" s="731"/>
      <c r="AUR108" s="731"/>
      <c r="AUS108" s="731"/>
      <c r="AUT108" s="731"/>
      <c r="AUU108" s="731"/>
      <c r="AUV108" s="731"/>
      <c r="AUW108" s="731"/>
      <c r="AUX108" s="731"/>
      <c r="AUY108" s="731"/>
      <c r="AUZ108" s="731"/>
      <c r="AVA108" s="731"/>
      <c r="AVB108" s="731"/>
      <c r="AVC108" s="731"/>
      <c r="AVD108" s="731"/>
      <c r="AVE108" s="731"/>
      <c r="AVF108" s="731"/>
      <c r="AVG108" s="731"/>
      <c r="AVH108" s="731"/>
      <c r="AVI108" s="731"/>
      <c r="AVJ108" s="731"/>
      <c r="AVK108" s="731"/>
      <c r="AVL108" s="731"/>
      <c r="AVM108" s="731"/>
      <c r="AVN108" s="731"/>
      <c r="AVO108" s="731"/>
      <c r="AVP108" s="731"/>
      <c r="AVQ108" s="731"/>
      <c r="AVR108" s="731"/>
      <c r="AVS108" s="731"/>
      <c r="AVT108" s="731"/>
      <c r="AVU108" s="731"/>
      <c r="AVV108" s="731"/>
      <c r="AVW108" s="731"/>
      <c r="AVX108" s="731"/>
      <c r="AVY108" s="731"/>
      <c r="AVZ108" s="731"/>
      <c r="AWA108" s="731"/>
      <c r="AWB108" s="731"/>
      <c r="AWC108" s="731"/>
      <c r="AWD108" s="731"/>
      <c r="AWE108" s="731"/>
      <c r="AWF108" s="731"/>
      <c r="AWG108" s="731"/>
      <c r="AWH108" s="731"/>
      <c r="AWI108" s="731"/>
      <c r="AWJ108" s="731"/>
      <c r="AWK108" s="731"/>
      <c r="AWL108" s="731"/>
      <c r="AWM108" s="731"/>
      <c r="AWN108" s="731"/>
      <c r="AWO108" s="731"/>
      <c r="AWP108" s="731"/>
      <c r="AWQ108" s="731"/>
      <c r="AWR108" s="731"/>
      <c r="AWS108" s="731"/>
      <c r="AWT108" s="731"/>
      <c r="AWU108" s="731"/>
      <c r="AWV108" s="731"/>
      <c r="AWW108" s="731"/>
      <c r="AWX108" s="731"/>
      <c r="AWY108" s="731"/>
      <c r="AWZ108" s="731"/>
      <c r="AXA108" s="731"/>
      <c r="AXB108" s="731"/>
      <c r="AXC108" s="731"/>
      <c r="AXD108" s="731"/>
      <c r="AXE108" s="731"/>
      <c r="AXF108" s="731"/>
      <c r="AXG108" s="731"/>
      <c r="AXH108" s="731"/>
      <c r="AXI108" s="731"/>
      <c r="AXJ108" s="731"/>
      <c r="AXK108" s="731"/>
      <c r="AXL108" s="731"/>
      <c r="AXM108" s="731"/>
      <c r="AXN108" s="731"/>
      <c r="AXO108" s="731"/>
      <c r="AXP108" s="731"/>
      <c r="AXQ108" s="731"/>
      <c r="AXR108" s="731"/>
      <c r="AXS108" s="731"/>
      <c r="AXT108" s="731"/>
      <c r="AXU108" s="731"/>
      <c r="AXV108" s="731"/>
      <c r="AXW108" s="731"/>
      <c r="AXX108" s="731"/>
      <c r="AXY108" s="731"/>
      <c r="AXZ108" s="731"/>
      <c r="AYA108" s="731"/>
      <c r="AYB108" s="731"/>
      <c r="AYC108" s="731"/>
      <c r="AYD108" s="731"/>
      <c r="AYE108" s="731"/>
      <c r="AYF108" s="731"/>
      <c r="AYG108" s="731"/>
      <c r="AYH108" s="731"/>
      <c r="AYI108" s="731"/>
      <c r="AYJ108" s="731"/>
      <c r="AYK108" s="731"/>
      <c r="AYL108" s="731"/>
      <c r="AYM108" s="731"/>
      <c r="AYN108" s="731"/>
      <c r="AYO108" s="731"/>
      <c r="AYP108" s="731"/>
      <c r="AYQ108" s="731"/>
      <c r="AYR108" s="731"/>
      <c r="AYS108" s="731"/>
      <c r="AYT108" s="731"/>
      <c r="AYU108" s="731"/>
      <c r="AYV108" s="731"/>
      <c r="AYW108" s="731"/>
      <c r="AYX108" s="731"/>
      <c r="AYY108" s="731"/>
      <c r="AYZ108" s="731"/>
      <c r="AZA108" s="731"/>
      <c r="AZB108" s="731"/>
      <c r="AZC108" s="731"/>
      <c r="AZD108" s="731"/>
      <c r="AZE108" s="731"/>
      <c r="AZF108" s="731"/>
      <c r="AZG108" s="731"/>
      <c r="AZH108" s="731"/>
      <c r="AZI108" s="731"/>
      <c r="AZJ108" s="731"/>
      <c r="AZK108" s="731"/>
      <c r="AZL108" s="731"/>
      <c r="AZM108" s="731"/>
      <c r="AZN108" s="731"/>
      <c r="AZO108" s="731"/>
      <c r="AZP108" s="731"/>
      <c r="AZQ108" s="731"/>
      <c r="AZR108" s="731"/>
      <c r="AZS108" s="731"/>
      <c r="AZT108" s="731"/>
      <c r="AZU108" s="731"/>
      <c r="AZV108" s="731"/>
      <c r="AZW108" s="731"/>
      <c r="AZX108" s="731"/>
      <c r="AZY108" s="731"/>
      <c r="AZZ108" s="731"/>
      <c r="BAA108" s="731"/>
      <c r="BAB108" s="731"/>
      <c r="BAC108" s="731"/>
      <c r="BAD108" s="731"/>
      <c r="BAE108" s="731"/>
      <c r="BAF108" s="731"/>
      <c r="BAG108" s="731"/>
      <c r="BAH108" s="731"/>
      <c r="BAI108" s="731"/>
      <c r="BAJ108" s="731"/>
      <c r="BAK108" s="731"/>
      <c r="BAL108" s="731"/>
      <c r="BAM108" s="731"/>
      <c r="BAN108" s="731"/>
      <c r="BAO108" s="731"/>
      <c r="BAP108" s="731"/>
      <c r="BAQ108" s="731"/>
      <c r="BAR108" s="731"/>
      <c r="BAS108" s="731"/>
      <c r="BAT108" s="731"/>
      <c r="BAU108" s="731"/>
      <c r="BAV108" s="731"/>
      <c r="BAW108" s="731"/>
      <c r="BAX108" s="731"/>
      <c r="BAY108" s="731"/>
      <c r="BAZ108" s="731"/>
      <c r="BBA108" s="731"/>
      <c r="BBB108" s="731"/>
      <c r="BBC108" s="731"/>
      <c r="BBD108" s="731"/>
      <c r="BBE108" s="731"/>
      <c r="BBF108" s="731"/>
      <c r="BBG108" s="731"/>
      <c r="BBH108" s="731"/>
      <c r="BBI108" s="731"/>
      <c r="BBJ108" s="731"/>
      <c r="BBK108" s="731"/>
      <c r="BBL108" s="731"/>
      <c r="BBM108" s="731"/>
      <c r="BBN108" s="731"/>
      <c r="BBO108" s="731"/>
      <c r="BBP108" s="731"/>
      <c r="BBQ108" s="731"/>
      <c r="BBR108" s="731"/>
      <c r="BBS108" s="731"/>
      <c r="BBT108" s="731"/>
      <c r="BBU108" s="731"/>
      <c r="BBV108" s="731"/>
      <c r="BBW108" s="731"/>
      <c r="BBX108" s="731"/>
      <c r="BBY108" s="731"/>
      <c r="BBZ108" s="731"/>
      <c r="BCA108" s="731"/>
      <c r="BCB108" s="731"/>
      <c r="BCC108" s="731"/>
      <c r="BCD108" s="731"/>
      <c r="BCE108" s="731"/>
      <c r="BCF108" s="731"/>
      <c r="BCG108" s="731"/>
      <c r="BCH108" s="731"/>
      <c r="BCI108" s="731"/>
      <c r="BCJ108" s="731"/>
      <c r="BCK108" s="731"/>
      <c r="BCL108" s="731"/>
      <c r="BCM108" s="731"/>
      <c r="BCN108" s="731"/>
      <c r="BCO108" s="731"/>
      <c r="BCP108" s="731"/>
      <c r="BCQ108" s="731"/>
      <c r="BCR108" s="731"/>
      <c r="BCS108" s="731"/>
      <c r="BCT108" s="731"/>
      <c r="BCU108" s="731"/>
      <c r="BCV108" s="731"/>
      <c r="BCW108" s="731"/>
      <c r="BCX108" s="731"/>
      <c r="BCY108" s="731"/>
      <c r="BCZ108" s="731"/>
      <c r="BDA108" s="731"/>
      <c r="BDB108" s="731"/>
      <c r="BDC108" s="731"/>
      <c r="BDD108" s="731"/>
      <c r="BDE108" s="731"/>
      <c r="BDF108" s="731"/>
      <c r="BDG108" s="731"/>
      <c r="BDH108" s="731"/>
      <c r="BDI108" s="731"/>
      <c r="BDJ108" s="731"/>
      <c r="BDK108" s="731"/>
      <c r="BDL108" s="731"/>
      <c r="BDM108" s="731"/>
      <c r="BDN108" s="731"/>
      <c r="BDO108" s="731"/>
      <c r="BDP108" s="731"/>
      <c r="BDQ108" s="731"/>
      <c r="BDR108" s="731"/>
      <c r="BDS108" s="731"/>
      <c r="BDT108" s="731"/>
      <c r="BDU108" s="731"/>
      <c r="BDV108" s="731"/>
      <c r="BDW108" s="731"/>
      <c r="BDX108" s="731"/>
      <c r="BDY108" s="731"/>
      <c r="BDZ108" s="731"/>
      <c r="BEA108" s="731"/>
      <c r="BEB108" s="731"/>
      <c r="BEC108" s="731"/>
      <c r="BED108" s="731"/>
      <c r="BEE108" s="731"/>
      <c r="BEF108" s="731"/>
      <c r="BEG108" s="731"/>
      <c r="BEH108" s="731"/>
      <c r="BEI108" s="731"/>
      <c r="BEJ108" s="731"/>
      <c r="BEK108" s="731"/>
      <c r="BEL108" s="731"/>
      <c r="BEM108" s="731"/>
      <c r="BEN108" s="731"/>
      <c r="BEO108" s="731"/>
      <c r="BEP108" s="731"/>
      <c r="BEQ108" s="731"/>
      <c r="BER108" s="731"/>
      <c r="BES108" s="731"/>
      <c r="BET108" s="731"/>
      <c r="BEU108" s="731"/>
      <c r="BEV108" s="731"/>
      <c r="BEW108" s="731"/>
      <c r="BEX108" s="731"/>
      <c r="BEY108" s="731"/>
      <c r="BEZ108" s="731"/>
      <c r="BFA108" s="731"/>
      <c r="BFB108" s="731"/>
      <c r="BFC108" s="731"/>
      <c r="BFD108" s="731"/>
      <c r="BFE108" s="731"/>
      <c r="BFF108" s="731"/>
      <c r="BFG108" s="731"/>
      <c r="BFH108" s="731"/>
      <c r="BFI108" s="731"/>
      <c r="BFJ108" s="731"/>
      <c r="BFK108" s="731"/>
      <c r="BFL108" s="731"/>
      <c r="BFM108" s="731"/>
      <c r="BFN108" s="731"/>
      <c r="BFO108" s="731"/>
      <c r="BFP108" s="731"/>
      <c r="BFQ108" s="731"/>
      <c r="BFR108" s="731"/>
      <c r="BFS108" s="731"/>
      <c r="BFT108" s="731"/>
      <c r="BFU108" s="731"/>
      <c r="BFV108" s="731"/>
      <c r="BFW108" s="731"/>
      <c r="BFX108" s="731"/>
      <c r="BFY108" s="731"/>
      <c r="BFZ108" s="731"/>
      <c r="BGA108" s="731"/>
      <c r="BGB108" s="731"/>
      <c r="BGC108" s="731"/>
      <c r="BGD108" s="731"/>
      <c r="BGE108" s="731"/>
      <c r="BGF108" s="731"/>
      <c r="BGG108" s="731"/>
      <c r="BGH108" s="731"/>
      <c r="BGI108" s="731"/>
      <c r="BGJ108" s="731"/>
      <c r="BGK108" s="731"/>
      <c r="BGL108" s="731"/>
      <c r="BGM108" s="731"/>
      <c r="BGN108" s="731"/>
      <c r="BGO108" s="731"/>
      <c r="BGP108" s="731"/>
      <c r="BGQ108" s="731"/>
      <c r="BGR108" s="731"/>
      <c r="BGS108" s="731"/>
      <c r="BGT108" s="731"/>
      <c r="BGU108" s="731"/>
      <c r="BGV108" s="731"/>
      <c r="BGW108" s="731"/>
      <c r="BGX108" s="731"/>
      <c r="BGY108" s="731"/>
      <c r="BGZ108" s="731"/>
      <c r="BHA108" s="731"/>
      <c r="BHB108" s="731"/>
      <c r="BHC108" s="731"/>
      <c r="BHD108" s="731"/>
      <c r="BHE108" s="731"/>
      <c r="BHF108" s="731"/>
      <c r="BHG108" s="731"/>
      <c r="BHH108" s="731"/>
      <c r="BHI108" s="731"/>
      <c r="BHJ108" s="731"/>
      <c r="BHK108" s="731"/>
      <c r="BHL108" s="731"/>
      <c r="BHM108" s="731"/>
      <c r="BHN108" s="731"/>
      <c r="BHO108" s="731"/>
      <c r="BHP108" s="731"/>
      <c r="BHQ108" s="731"/>
      <c r="BHR108" s="731"/>
      <c r="BHS108" s="731"/>
      <c r="BHT108" s="731"/>
      <c r="BHU108" s="731"/>
      <c r="BHV108" s="731"/>
      <c r="BHW108" s="731"/>
      <c r="BHX108" s="731"/>
      <c r="BHY108" s="731"/>
      <c r="BHZ108" s="731"/>
      <c r="BIA108" s="731"/>
      <c r="BIB108" s="731"/>
      <c r="BIC108" s="731"/>
      <c r="BID108" s="731"/>
      <c r="BIE108" s="731"/>
      <c r="BIF108" s="731"/>
      <c r="BIG108" s="731"/>
      <c r="BIH108" s="731"/>
      <c r="BII108" s="731"/>
      <c r="BIJ108" s="731"/>
      <c r="BIK108" s="731"/>
      <c r="BIL108" s="731"/>
      <c r="BIM108" s="731"/>
      <c r="BIN108" s="731"/>
      <c r="BIO108" s="731"/>
      <c r="BIP108" s="731"/>
      <c r="BIQ108" s="731"/>
      <c r="BIR108" s="731"/>
      <c r="BIS108" s="731"/>
      <c r="BIT108" s="731"/>
      <c r="BIU108" s="731"/>
      <c r="BIV108" s="731"/>
      <c r="BIW108" s="731"/>
      <c r="BIX108" s="731"/>
      <c r="BIY108" s="731"/>
      <c r="BIZ108" s="731"/>
      <c r="BJA108" s="731"/>
      <c r="BJB108" s="731"/>
      <c r="BJC108" s="731"/>
      <c r="BJD108" s="731"/>
      <c r="BJE108" s="731"/>
      <c r="BJF108" s="731"/>
      <c r="BJG108" s="731"/>
      <c r="BJH108" s="731"/>
      <c r="BJI108" s="731"/>
      <c r="BJJ108" s="731"/>
      <c r="BJK108" s="731"/>
      <c r="BJL108" s="731"/>
      <c r="BJM108" s="731"/>
      <c r="BJN108" s="731"/>
      <c r="BJO108" s="731"/>
      <c r="BJP108" s="731"/>
      <c r="BJQ108" s="731"/>
      <c r="BJR108" s="731"/>
      <c r="BJS108" s="731"/>
      <c r="BJT108" s="731"/>
      <c r="BJU108" s="731"/>
      <c r="BJV108" s="731"/>
      <c r="BJW108" s="731"/>
      <c r="BJX108" s="731"/>
      <c r="BJY108" s="731"/>
      <c r="BJZ108" s="731"/>
      <c r="BKA108" s="731"/>
      <c r="BKB108" s="731"/>
      <c r="BKC108" s="731"/>
      <c r="BKD108" s="731"/>
      <c r="BKE108" s="731"/>
      <c r="BKF108" s="731"/>
      <c r="BKG108" s="731"/>
      <c r="BKH108" s="731"/>
      <c r="BKI108" s="731"/>
      <c r="BKJ108" s="731"/>
      <c r="BKK108" s="731"/>
      <c r="BKL108" s="731"/>
      <c r="BKM108" s="731"/>
      <c r="BKN108" s="731"/>
      <c r="BKO108" s="731"/>
      <c r="BKP108" s="731"/>
      <c r="BKQ108" s="731"/>
      <c r="BKR108" s="731"/>
      <c r="BKS108" s="731"/>
      <c r="BKT108" s="731"/>
      <c r="BKU108" s="731"/>
      <c r="BKV108" s="731"/>
      <c r="BKW108" s="731"/>
      <c r="BKX108" s="731"/>
      <c r="BKY108" s="731"/>
      <c r="BKZ108" s="731"/>
      <c r="BLA108" s="731"/>
      <c r="BLB108" s="731"/>
      <c r="BLC108" s="731"/>
      <c r="BLD108" s="731"/>
      <c r="BLE108" s="731"/>
      <c r="BLF108" s="731"/>
      <c r="BLG108" s="731"/>
      <c r="BLH108" s="731"/>
      <c r="BLI108" s="731"/>
      <c r="BLJ108" s="731"/>
      <c r="BLK108" s="731"/>
      <c r="BLL108" s="731"/>
      <c r="BLM108" s="731"/>
      <c r="BLN108" s="731"/>
      <c r="BLO108" s="731"/>
      <c r="BLP108" s="731"/>
      <c r="BLQ108" s="731"/>
      <c r="BLR108" s="731"/>
      <c r="BLS108" s="731"/>
      <c r="BLT108" s="731"/>
      <c r="BLU108" s="731"/>
      <c r="BLV108" s="731"/>
      <c r="BLW108" s="731"/>
      <c r="BLX108" s="731"/>
      <c r="BLY108" s="731"/>
      <c r="BLZ108" s="731"/>
      <c r="BMA108" s="731"/>
      <c r="BMB108" s="731"/>
      <c r="BMC108" s="731"/>
      <c r="BMD108" s="731"/>
      <c r="BME108" s="731"/>
      <c r="BMF108" s="731"/>
      <c r="BMG108" s="731"/>
      <c r="BMH108" s="731"/>
      <c r="BMI108" s="731"/>
      <c r="BMJ108" s="731"/>
      <c r="BMK108" s="731"/>
      <c r="BML108" s="731"/>
      <c r="BMM108" s="731"/>
      <c r="BMN108" s="731"/>
      <c r="BMO108" s="731"/>
      <c r="BMP108" s="731"/>
      <c r="BMQ108" s="731"/>
      <c r="BMR108" s="731"/>
      <c r="BMS108" s="731"/>
      <c r="BMT108" s="731"/>
      <c r="BMU108" s="731"/>
      <c r="BMV108" s="731"/>
      <c r="BMW108" s="731"/>
      <c r="BMX108" s="731"/>
      <c r="BMY108" s="731"/>
      <c r="BMZ108" s="731"/>
      <c r="BNA108" s="731"/>
      <c r="BNB108" s="731"/>
      <c r="BNC108" s="731"/>
      <c r="BND108" s="731"/>
      <c r="BNE108" s="731"/>
      <c r="BNF108" s="731"/>
      <c r="BNG108" s="731"/>
      <c r="BNH108" s="731"/>
      <c r="BNI108" s="731"/>
      <c r="BNJ108" s="731"/>
      <c r="BNK108" s="731"/>
      <c r="BNL108" s="731"/>
      <c r="BNM108" s="731"/>
      <c r="BNN108" s="731"/>
      <c r="BNO108" s="731"/>
      <c r="BNP108" s="731"/>
      <c r="BNQ108" s="731"/>
      <c r="BNR108" s="731"/>
      <c r="BNS108" s="731"/>
      <c r="BNT108" s="731"/>
      <c r="BNU108" s="731"/>
      <c r="BNV108" s="731"/>
      <c r="BNW108" s="731"/>
      <c r="BNX108" s="731"/>
      <c r="BNY108" s="731"/>
      <c r="BNZ108" s="731"/>
      <c r="BOA108" s="731"/>
      <c r="BOB108" s="731"/>
      <c r="BOC108" s="731"/>
      <c r="BOD108" s="731"/>
      <c r="BOE108" s="731"/>
      <c r="BOF108" s="731"/>
      <c r="BOG108" s="731"/>
      <c r="BOH108" s="731"/>
      <c r="BOI108" s="731"/>
      <c r="BOJ108" s="731"/>
      <c r="BOK108" s="731"/>
      <c r="BOL108" s="731"/>
      <c r="BOM108" s="731"/>
      <c r="BON108" s="731"/>
      <c r="BOO108" s="731"/>
      <c r="BOP108" s="731"/>
      <c r="BOQ108" s="731"/>
      <c r="BOR108" s="731"/>
      <c r="BOS108" s="731"/>
      <c r="BOT108" s="731"/>
      <c r="BOU108" s="731"/>
      <c r="BOV108" s="731"/>
      <c r="BOW108" s="731"/>
      <c r="BOX108" s="731"/>
      <c r="BOY108" s="731"/>
      <c r="BOZ108" s="731"/>
      <c r="BPA108" s="731"/>
      <c r="BPB108" s="731"/>
      <c r="BPC108" s="731"/>
      <c r="BPD108" s="731"/>
      <c r="BPE108" s="731"/>
      <c r="BPF108" s="731"/>
      <c r="BPG108" s="731"/>
      <c r="BPH108" s="731"/>
      <c r="BPI108" s="731"/>
      <c r="BPJ108" s="731"/>
      <c r="BPK108" s="731"/>
      <c r="BPL108" s="731"/>
      <c r="BPM108" s="731"/>
      <c r="BPN108" s="731"/>
      <c r="BPO108" s="731"/>
      <c r="BPP108" s="731"/>
      <c r="BPQ108" s="731"/>
      <c r="BPR108" s="731"/>
      <c r="BPS108" s="731"/>
      <c r="BPT108" s="731"/>
      <c r="BPU108" s="731"/>
      <c r="BPV108" s="731"/>
      <c r="BPW108" s="731"/>
      <c r="BPX108" s="731"/>
      <c r="BPY108" s="731"/>
      <c r="BPZ108" s="731"/>
      <c r="BQA108" s="731"/>
      <c r="BQB108" s="731"/>
      <c r="BQC108" s="731"/>
      <c r="BQD108" s="731"/>
      <c r="BQE108" s="731"/>
      <c r="BQF108" s="731"/>
      <c r="BQG108" s="731"/>
      <c r="BQH108" s="731"/>
      <c r="BQI108" s="731"/>
      <c r="BQJ108" s="731"/>
      <c r="BQK108" s="731"/>
      <c r="BQL108" s="731"/>
      <c r="BQM108" s="731"/>
      <c r="BQN108" s="731"/>
      <c r="BQO108" s="731"/>
      <c r="BQP108" s="731"/>
      <c r="BQQ108" s="731"/>
      <c r="BQR108" s="731"/>
      <c r="BQS108" s="731"/>
      <c r="BQT108" s="731"/>
      <c r="BQU108" s="731"/>
      <c r="BQV108" s="731"/>
      <c r="BQW108" s="731"/>
      <c r="BQX108" s="731"/>
      <c r="BQY108" s="731"/>
      <c r="BQZ108" s="731"/>
      <c r="BRA108" s="731"/>
      <c r="BRB108" s="731"/>
      <c r="BRC108" s="731"/>
      <c r="BRD108" s="731"/>
      <c r="BRE108" s="731"/>
      <c r="BRF108" s="731"/>
      <c r="BRG108" s="731"/>
      <c r="BRH108" s="731"/>
      <c r="BRI108" s="731"/>
      <c r="BRJ108" s="731"/>
      <c r="BRK108" s="731"/>
      <c r="BRL108" s="731"/>
      <c r="BRM108" s="731"/>
      <c r="BRN108" s="731"/>
      <c r="BRO108" s="731"/>
      <c r="BRP108" s="731"/>
      <c r="BRQ108" s="731"/>
      <c r="BRR108" s="731"/>
      <c r="BRS108" s="731"/>
      <c r="BRT108" s="731"/>
      <c r="BRU108" s="731"/>
      <c r="BRV108" s="731"/>
      <c r="BRW108" s="731"/>
      <c r="BRX108" s="731"/>
      <c r="BRY108" s="731"/>
      <c r="BRZ108" s="731"/>
      <c r="BSA108" s="731"/>
      <c r="BSB108" s="731"/>
      <c r="BSC108" s="731"/>
      <c r="BSD108" s="731"/>
      <c r="BSE108" s="731"/>
      <c r="BSF108" s="731"/>
      <c r="BSG108" s="731"/>
      <c r="BSH108" s="731"/>
      <c r="BSI108" s="731"/>
      <c r="BSJ108" s="731"/>
      <c r="BSK108" s="731"/>
      <c r="BSL108" s="731"/>
      <c r="BSM108" s="731"/>
      <c r="BSN108" s="731"/>
      <c r="BSO108" s="731"/>
      <c r="BSP108" s="731"/>
      <c r="BSQ108" s="731"/>
      <c r="BSR108" s="731"/>
      <c r="BSS108" s="731"/>
      <c r="BST108" s="731"/>
      <c r="BSU108" s="731"/>
      <c r="BSV108" s="731"/>
      <c r="BSW108" s="731"/>
      <c r="BSX108" s="731"/>
      <c r="BSY108" s="731"/>
      <c r="BSZ108" s="731"/>
      <c r="BTA108" s="731"/>
      <c r="BTB108" s="731"/>
      <c r="BTC108" s="731"/>
      <c r="BTD108" s="731"/>
      <c r="BTE108" s="731"/>
      <c r="BTF108" s="731"/>
      <c r="BTG108" s="731"/>
      <c r="BTH108" s="731"/>
      <c r="BTI108" s="731"/>
      <c r="BTJ108" s="731"/>
      <c r="BTK108" s="731"/>
      <c r="BTL108" s="731"/>
      <c r="BTM108" s="731"/>
      <c r="BTN108" s="731"/>
      <c r="BTO108" s="731"/>
      <c r="BTP108" s="731"/>
      <c r="BTQ108" s="731"/>
      <c r="BTR108" s="731"/>
      <c r="BTS108" s="731"/>
      <c r="BTT108" s="731"/>
      <c r="BTU108" s="731"/>
      <c r="BTV108" s="731"/>
      <c r="BTW108" s="731"/>
      <c r="BTX108" s="731"/>
      <c r="BTY108" s="731"/>
      <c r="BTZ108" s="731"/>
      <c r="BUA108" s="731"/>
      <c r="BUB108" s="731"/>
      <c r="BUC108" s="731"/>
      <c r="BUD108" s="731"/>
      <c r="BUE108" s="731"/>
      <c r="BUF108" s="731"/>
      <c r="BUG108" s="731"/>
      <c r="BUH108" s="731"/>
      <c r="BUI108" s="731"/>
      <c r="BUJ108" s="731"/>
      <c r="BUK108" s="731"/>
      <c r="BUL108" s="731"/>
      <c r="BUM108" s="731"/>
      <c r="BUN108" s="731"/>
      <c r="BUO108" s="731"/>
      <c r="BUP108" s="731"/>
      <c r="BUQ108" s="731"/>
      <c r="BUR108" s="731"/>
      <c r="BUS108" s="731"/>
      <c r="BUT108" s="731"/>
      <c r="BUU108" s="731"/>
      <c r="BUV108" s="731"/>
      <c r="BUW108" s="731"/>
      <c r="BUX108" s="731"/>
      <c r="BUY108" s="731"/>
      <c r="BUZ108" s="731"/>
      <c r="BVA108" s="731"/>
      <c r="BVB108" s="731"/>
      <c r="BVC108" s="731"/>
      <c r="BVD108" s="731"/>
      <c r="BVE108" s="731"/>
      <c r="BVF108" s="731"/>
      <c r="BVG108" s="731"/>
      <c r="BVH108" s="731"/>
      <c r="BVI108" s="731"/>
      <c r="BVJ108" s="731"/>
      <c r="BVK108" s="731"/>
      <c r="BVL108" s="731"/>
      <c r="BVM108" s="731"/>
      <c r="BVN108" s="731"/>
      <c r="BVO108" s="731"/>
      <c r="BVP108" s="731"/>
      <c r="BVQ108" s="731"/>
      <c r="BVR108" s="731"/>
      <c r="BVS108" s="731"/>
      <c r="BVT108" s="731"/>
      <c r="BVU108" s="731"/>
      <c r="BVV108" s="731"/>
      <c r="BVW108" s="731"/>
      <c r="BVX108" s="731"/>
      <c r="BVY108" s="731"/>
      <c r="BVZ108" s="731"/>
      <c r="BWA108" s="731"/>
      <c r="BWB108" s="731"/>
      <c r="BWC108" s="731"/>
      <c r="BWD108" s="731"/>
      <c r="BWE108" s="731"/>
      <c r="BWF108" s="731"/>
      <c r="BWG108" s="731"/>
      <c r="BWH108" s="731"/>
      <c r="BWI108" s="731"/>
      <c r="BWJ108" s="731"/>
      <c r="BWK108" s="731"/>
      <c r="BWL108" s="731"/>
      <c r="BWM108" s="731"/>
      <c r="BWN108" s="731"/>
      <c r="BWO108" s="731"/>
      <c r="BWP108" s="731"/>
      <c r="BWQ108" s="731"/>
      <c r="BWR108" s="731"/>
      <c r="BWS108" s="731"/>
      <c r="BWT108" s="731"/>
      <c r="BWU108" s="731"/>
      <c r="BWV108" s="731"/>
      <c r="BWW108" s="731"/>
      <c r="BWX108" s="731"/>
      <c r="BWY108" s="731"/>
      <c r="BWZ108" s="731"/>
      <c r="BXA108" s="731"/>
      <c r="BXB108" s="731"/>
      <c r="BXC108" s="731"/>
      <c r="BXD108" s="731"/>
      <c r="BXE108" s="731"/>
      <c r="BXF108" s="731"/>
      <c r="BXG108" s="731"/>
      <c r="BXH108" s="731"/>
      <c r="BXI108" s="731"/>
      <c r="BXJ108" s="731"/>
      <c r="BXK108" s="731"/>
      <c r="BXL108" s="731"/>
      <c r="BXM108" s="731"/>
      <c r="BXN108" s="731"/>
      <c r="BXO108" s="731"/>
      <c r="BXP108" s="731"/>
      <c r="BXQ108" s="731"/>
      <c r="BXR108" s="731"/>
      <c r="BXS108" s="731"/>
      <c r="BXT108" s="731"/>
      <c r="BXU108" s="731"/>
      <c r="BXV108" s="731"/>
      <c r="BXW108" s="731"/>
      <c r="BXX108" s="731"/>
      <c r="BXY108" s="731"/>
      <c r="BXZ108" s="731"/>
      <c r="BYA108" s="731"/>
      <c r="BYB108" s="731"/>
      <c r="BYC108" s="731"/>
      <c r="BYD108" s="731"/>
      <c r="BYE108" s="731"/>
      <c r="BYF108" s="731"/>
      <c r="BYG108" s="731"/>
      <c r="BYH108" s="731"/>
      <c r="BYI108" s="731"/>
      <c r="BYJ108" s="731"/>
      <c r="BYK108" s="731"/>
      <c r="BYL108" s="731"/>
      <c r="BYM108" s="731"/>
      <c r="BYN108" s="731"/>
      <c r="BYO108" s="731"/>
      <c r="BYP108" s="731"/>
      <c r="BYQ108" s="731"/>
      <c r="BYR108" s="731"/>
      <c r="BYS108" s="731"/>
      <c r="BYT108" s="731"/>
      <c r="BYU108" s="731"/>
      <c r="BYV108" s="731"/>
      <c r="BYW108" s="731"/>
      <c r="BYX108" s="731"/>
      <c r="BYY108" s="731"/>
      <c r="BYZ108" s="731"/>
      <c r="BZA108" s="731"/>
      <c r="BZB108" s="731"/>
      <c r="BZC108" s="731"/>
      <c r="BZD108" s="731"/>
      <c r="BZE108" s="731"/>
      <c r="BZF108" s="731"/>
      <c r="BZG108" s="731"/>
      <c r="BZH108" s="731"/>
      <c r="BZI108" s="731"/>
      <c r="BZJ108" s="731"/>
      <c r="BZK108" s="731"/>
      <c r="BZL108" s="731"/>
      <c r="BZM108" s="731"/>
      <c r="BZN108" s="731"/>
      <c r="BZO108" s="731"/>
      <c r="BZP108" s="731"/>
      <c r="BZQ108" s="731"/>
      <c r="BZR108" s="731"/>
      <c r="BZS108" s="731"/>
      <c r="BZT108" s="731"/>
      <c r="BZU108" s="731"/>
      <c r="BZV108" s="731"/>
      <c r="BZW108" s="731"/>
      <c r="BZX108" s="731"/>
      <c r="BZY108" s="731"/>
      <c r="BZZ108" s="731"/>
      <c r="CAA108" s="731"/>
      <c r="CAB108" s="731"/>
      <c r="CAC108" s="731"/>
      <c r="CAD108" s="731"/>
      <c r="CAE108" s="731"/>
      <c r="CAF108" s="731"/>
      <c r="CAG108" s="731"/>
      <c r="CAH108" s="731"/>
      <c r="CAI108" s="731"/>
      <c r="CAJ108" s="731"/>
      <c r="CAK108" s="731"/>
      <c r="CAL108" s="731"/>
      <c r="CAM108" s="731"/>
      <c r="CAN108" s="731"/>
      <c r="CAO108" s="731"/>
      <c r="CAP108" s="731"/>
      <c r="CAQ108" s="731"/>
      <c r="CAR108" s="731"/>
      <c r="CAS108" s="731"/>
      <c r="CAT108" s="731"/>
      <c r="CAU108" s="731"/>
      <c r="CAV108" s="731"/>
      <c r="CAW108" s="731"/>
      <c r="CAX108" s="731"/>
      <c r="CAY108" s="731"/>
      <c r="CAZ108" s="731"/>
      <c r="CBA108" s="731"/>
      <c r="CBB108" s="731"/>
      <c r="CBC108" s="731"/>
      <c r="CBD108" s="731"/>
      <c r="CBE108" s="731"/>
      <c r="CBF108" s="731"/>
      <c r="CBG108" s="731"/>
      <c r="CBH108" s="731"/>
      <c r="CBI108" s="731"/>
      <c r="CBJ108" s="731"/>
      <c r="CBK108" s="731"/>
      <c r="CBL108" s="731"/>
      <c r="CBM108" s="731"/>
      <c r="CBN108" s="731"/>
      <c r="CBO108" s="731"/>
      <c r="CBP108" s="731"/>
      <c r="CBQ108" s="731"/>
      <c r="CBR108" s="731"/>
      <c r="CBS108" s="731"/>
      <c r="CBT108" s="731"/>
      <c r="CBU108" s="731"/>
      <c r="CBV108" s="731"/>
      <c r="CBW108" s="731"/>
      <c r="CBX108" s="731"/>
      <c r="CBY108" s="731"/>
      <c r="CBZ108" s="731"/>
      <c r="CCA108" s="731"/>
      <c r="CCB108" s="731"/>
      <c r="CCC108" s="731"/>
      <c r="CCD108" s="731"/>
      <c r="CCE108" s="731"/>
      <c r="CCF108" s="731"/>
      <c r="CCG108" s="731"/>
      <c r="CCH108" s="731"/>
      <c r="CCI108" s="731"/>
      <c r="CCJ108" s="731"/>
      <c r="CCK108" s="731"/>
      <c r="CCL108" s="731"/>
      <c r="CCM108" s="731"/>
      <c r="CCN108" s="731"/>
      <c r="CCO108" s="731"/>
      <c r="CCP108" s="731"/>
      <c r="CCQ108" s="731"/>
      <c r="CCR108" s="731"/>
      <c r="CCS108" s="731"/>
      <c r="CCT108" s="731"/>
      <c r="CCU108" s="731"/>
      <c r="CCV108" s="731"/>
      <c r="CCW108" s="731"/>
      <c r="CCX108" s="731"/>
      <c r="CCY108" s="731"/>
      <c r="CCZ108" s="731"/>
      <c r="CDA108" s="731"/>
      <c r="CDB108" s="731"/>
      <c r="CDC108" s="731"/>
      <c r="CDD108" s="731"/>
      <c r="CDE108" s="731"/>
      <c r="CDF108" s="731"/>
      <c r="CDG108" s="731"/>
      <c r="CDH108" s="731"/>
      <c r="CDI108" s="731"/>
      <c r="CDJ108" s="731"/>
      <c r="CDK108" s="731"/>
      <c r="CDL108" s="731"/>
      <c r="CDM108" s="731"/>
      <c r="CDN108" s="731"/>
      <c r="CDO108" s="731"/>
      <c r="CDP108" s="731"/>
      <c r="CDQ108" s="731"/>
      <c r="CDR108" s="731"/>
      <c r="CDS108" s="731"/>
      <c r="CDT108" s="731"/>
      <c r="CDU108" s="731"/>
      <c r="CDV108" s="731"/>
      <c r="CDW108" s="731"/>
      <c r="CDX108" s="731"/>
      <c r="CDY108" s="731"/>
      <c r="CDZ108" s="731"/>
      <c r="CEA108" s="731"/>
      <c r="CEB108" s="731"/>
      <c r="CEC108" s="731"/>
      <c r="CED108" s="731"/>
      <c r="CEE108" s="731"/>
      <c r="CEF108" s="731"/>
      <c r="CEG108" s="731"/>
      <c r="CEH108" s="731"/>
      <c r="CEI108" s="731"/>
      <c r="CEJ108" s="731"/>
      <c r="CEK108" s="731"/>
      <c r="CEL108" s="731"/>
      <c r="CEM108" s="731"/>
      <c r="CEN108" s="731"/>
      <c r="CEO108" s="731"/>
      <c r="CEP108" s="731"/>
      <c r="CEQ108" s="731"/>
      <c r="CER108" s="731"/>
      <c r="CES108" s="731"/>
      <c r="CET108" s="731"/>
      <c r="CEU108" s="731"/>
      <c r="CEV108" s="731"/>
      <c r="CEW108" s="731"/>
      <c r="CEX108" s="731"/>
      <c r="CEY108" s="731"/>
      <c r="CEZ108" s="731"/>
      <c r="CFA108" s="731"/>
      <c r="CFB108" s="731"/>
      <c r="CFC108" s="731"/>
      <c r="CFD108" s="731"/>
      <c r="CFE108" s="731"/>
      <c r="CFF108" s="731"/>
      <c r="CFG108" s="731"/>
      <c r="CFH108" s="731"/>
      <c r="CFI108" s="731"/>
      <c r="CFJ108" s="731"/>
      <c r="CFK108" s="731"/>
      <c r="CFL108" s="731"/>
      <c r="CFM108" s="731"/>
      <c r="CFN108" s="731"/>
      <c r="CFO108" s="731"/>
      <c r="CFP108" s="731"/>
      <c r="CFQ108" s="731"/>
      <c r="CFR108" s="731"/>
      <c r="CFS108" s="731"/>
      <c r="CFT108" s="731"/>
      <c r="CFU108" s="731"/>
      <c r="CFV108" s="731"/>
      <c r="CFW108" s="731"/>
      <c r="CFX108" s="731"/>
      <c r="CFY108" s="731"/>
      <c r="CFZ108" s="731"/>
      <c r="CGA108" s="731"/>
      <c r="CGB108" s="731"/>
      <c r="CGC108" s="731"/>
      <c r="CGD108" s="731"/>
      <c r="CGE108" s="731"/>
      <c r="CGF108" s="731"/>
      <c r="CGG108" s="731"/>
      <c r="CGH108" s="731"/>
      <c r="CGI108" s="731"/>
      <c r="CGJ108" s="731"/>
      <c r="CGK108" s="731"/>
      <c r="CGL108" s="731"/>
      <c r="CGM108" s="731"/>
      <c r="CGN108" s="731"/>
      <c r="CGO108" s="731"/>
      <c r="CGP108" s="731"/>
      <c r="CGQ108" s="731"/>
      <c r="CGR108" s="731"/>
      <c r="CGS108" s="731"/>
      <c r="CGT108" s="731"/>
      <c r="CGU108" s="731"/>
      <c r="CGV108" s="731"/>
      <c r="CGW108" s="731"/>
      <c r="CGX108" s="731"/>
      <c r="CGY108" s="731"/>
      <c r="CGZ108" s="731"/>
      <c r="CHA108" s="731"/>
      <c r="CHB108" s="731"/>
      <c r="CHC108" s="731"/>
      <c r="CHD108" s="731"/>
      <c r="CHE108" s="731"/>
      <c r="CHF108" s="731"/>
      <c r="CHG108" s="731"/>
      <c r="CHH108" s="731"/>
      <c r="CHI108" s="731"/>
      <c r="CHJ108" s="731"/>
      <c r="CHK108" s="731"/>
      <c r="CHL108" s="731"/>
      <c r="CHM108" s="731"/>
      <c r="CHN108" s="731"/>
      <c r="CHO108" s="731"/>
      <c r="CHP108" s="731"/>
      <c r="CHQ108" s="731"/>
      <c r="CHR108" s="731"/>
      <c r="CHS108" s="731"/>
      <c r="CHT108" s="731"/>
      <c r="CHU108" s="731"/>
      <c r="CHV108" s="731"/>
      <c r="CHW108" s="731"/>
      <c r="CHX108" s="731"/>
      <c r="CHY108" s="731"/>
      <c r="CHZ108" s="731"/>
      <c r="CIA108" s="731"/>
      <c r="CIB108" s="731"/>
      <c r="CIC108" s="731"/>
      <c r="CID108" s="731"/>
      <c r="CIE108" s="731"/>
      <c r="CIF108" s="731"/>
      <c r="CIG108" s="731"/>
      <c r="CIH108" s="731"/>
      <c r="CII108" s="731"/>
      <c r="CIJ108" s="731"/>
      <c r="CIK108" s="731"/>
      <c r="CIL108" s="731"/>
      <c r="CIM108" s="731"/>
      <c r="CIN108" s="731"/>
      <c r="CIO108" s="731"/>
      <c r="CIP108" s="731"/>
      <c r="CIQ108" s="731"/>
      <c r="CIR108" s="731"/>
      <c r="CIS108" s="731"/>
      <c r="CIT108" s="731"/>
      <c r="CIU108" s="731"/>
      <c r="CIV108" s="731"/>
      <c r="CIW108" s="731"/>
      <c r="CIX108" s="731"/>
      <c r="CIY108" s="731"/>
      <c r="CIZ108" s="731"/>
      <c r="CJA108" s="731"/>
      <c r="CJB108" s="731"/>
      <c r="CJC108" s="731"/>
      <c r="CJD108" s="731"/>
      <c r="CJE108" s="731"/>
      <c r="CJF108" s="731"/>
      <c r="CJG108" s="731"/>
      <c r="CJH108" s="731"/>
      <c r="CJI108" s="731"/>
      <c r="CJJ108" s="731"/>
      <c r="CJK108" s="731"/>
      <c r="CJL108" s="731"/>
      <c r="CJM108" s="731"/>
      <c r="CJN108" s="731"/>
      <c r="CJO108" s="731"/>
      <c r="CJP108" s="731"/>
      <c r="CJQ108" s="731"/>
      <c r="CJR108" s="731"/>
      <c r="CJS108" s="731"/>
      <c r="CJT108" s="731"/>
      <c r="CJU108" s="731"/>
      <c r="CJV108" s="731"/>
      <c r="CJW108" s="731"/>
      <c r="CJX108" s="731"/>
      <c r="CJY108" s="731"/>
      <c r="CJZ108" s="731"/>
      <c r="CKA108" s="731"/>
      <c r="CKB108" s="731"/>
      <c r="CKC108" s="731"/>
      <c r="CKD108" s="731"/>
      <c r="CKE108" s="731"/>
      <c r="CKF108" s="731"/>
      <c r="CKG108" s="731"/>
      <c r="CKH108" s="731"/>
      <c r="CKI108" s="731"/>
      <c r="CKJ108" s="731"/>
      <c r="CKK108" s="731"/>
      <c r="CKL108" s="731"/>
      <c r="CKM108" s="731"/>
      <c r="CKN108" s="731"/>
      <c r="CKO108" s="731"/>
      <c r="CKP108" s="731"/>
      <c r="CKQ108" s="731"/>
      <c r="CKR108" s="731"/>
      <c r="CKS108" s="731"/>
      <c r="CKT108" s="731"/>
      <c r="CKU108" s="731"/>
      <c r="CKV108" s="731"/>
      <c r="CKW108" s="731"/>
      <c r="CKX108" s="731"/>
      <c r="CKY108" s="731"/>
      <c r="CKZ108" s="731"/>
      <c r="CLA108" s="731"/>
      <c r="CLB108" s="731"/>
      <c r="CLC108" s="731"/>
      <c r="CLD108" s="731"/>
      <c r="CLE108" s="731"/>
      <c r="CLF108" s="731"/>
      <c r="CLG108" s="731"/>
      <c r="CLH108" s="731"/>
      <c r="CLI108" s="731"/>
      <c r="CLJ108" s="731"/>
      <c r="CLK108" s="731"/>
      <c r="CLL108" s="731"/>
      <c r="CLM108" s="731"/>
      <c r="CLN108" s="731"/>
      <c r="CLO108" s="731"/>
      <c r="CLP108" s="731"/>
      <c r="CLQ108" s="731"/>
      <c r="CLR108" s="731"/>
      <c r="CLS108" s="731"/>
      <c r="CLT108" s="731"/>
      <c r="CLU108" s="731"/>
      <c r="CLV108" s="731"/>
      <c r="CLW108" s="731"/>
      <c r="CLX108" s="731"/>
      <c r="CLY108" s="731"/>
      <c r="CLZ108" s="731"/>
      <c r="CMA108" s="731"/>
      <c r="CMB108" s="731"/>
      <c r="CMC108" s="731"/>
      <c r="CMD108" s="731"/>
      <c r="CME108" s="731"/>
      <c r="CMF108" s="731"/>
      <c r="CMG108" s="731"/>
      <c r="CMH108" s="731"/>
      <c r="CMI108" s="731"/>
      <c r="CMJ108" s="731"/>
      <c r="CMK108" s="731"/>
      <c r="CML108" s="731"/>
      <c r="CMM108" s="731"/>
      <c r="CMN108" s="731"/>
      <c r="CMO108" s="731"/>
      <c r="CMP108" s="731"/>
      <c r="CMQ108" s="731"/>
      <c r="CMR108" s="731"/>
      <c r="CMS108" s="731"/>
      <c r="CMT108" s="731"/>
      <c r="CMU108" s="731"/>
      <c r="CMV108" s="731"/>
      <c r="CMW108" s="731"/>
      <c r="CMX108" s="731"/>
      <c r="CMY108" s="731"/>
      <c r="CMZ108" s="731"/>
      <c r="CNA108" s="731"/>
      <c r="CNB108" s="731"/>
      <c r="CNC108" s="731"/>
      <c r="CND108" s="731"/>
      <c r="CNE108" s="731"/>
      <c r="CNF108" s="731"/>
      <c r="CNG108" s="731"/>
      <c r="CNH108" s="731"/>
      <c r="CNI108" s="731"/>
      <c r="CNJ108" s="731"/>
      <c r="CNK108" s="731"/>
      <c r="CNL108" s="731"/>
      <c r="CNM108" s="731"/>
      <c r="CNN108" s="731"/>
      <c r="CNO108" s="731"/>
      <c r="CNP108" s="731"/>
      <c r="CNQ108" s="731"/>
      <c r="CNR108" s="731"/>
      <c r="CNS108" s="731"/>
      <c r="CNT108" s="731"/>
      <c r="CNU108" s="731"/>
      <c r="CNV108" s="731"/>
      <c r="CNW108" s="731"/>
      <c r="CNX108" s="731"/>
      <c r="CNY108" s="731"/>
      <c r="CNZ108" s="731"/>
      <c r="COA108" s="731"/>
      <c r="COB108" s="731"/>
      <c r="COC108" s="731"/>
      <c r="COD108" s="731"/>
      <c r="COE108" s="731"/>
      <c r="COF108" s="731"/>
      <c r="COG108" s="731"/>
      <c r="COH108" s="731"/>
      <c r="COI108" s="731"/>
      <c r="COJ108" s="731"/>
      <c r="COK108" s="731"/>
      <c r="COL108" s="731"/>
      <c r="COM108" s="731"/>
      <c r="CON108" s="731"/>
      <c r="COO108" s="731"/>
      <c r="COP108" s="731"/>
      <c r="COQ108" s="731"/>
      <c r="COR108" s="731"/>
      <c r="COS108" s="731"/>
      <c r="COT108" s="731"/>
      <c r="COU108" s="731"/>
      <c r="COV108" s="731"/>
      <c r="COW108" s="731"/>
      <c r="COX108" s="731"/>
      <c r="COY108" s="731"/>
      <c r="COZ108" s="731"/>
      <c r="CPA108" s="731"/>
      <c r="CPB108" s="731"/>
      <c r="CPC108" s="731"/>
      <c r="CPD108" s="731"/>
      <c r="CPE108" s="731"/>
      <c r="CPF108" s="731"/>
      <c r="CPG108" s="731"/>
      <c r="CPH108" s="731"/>
      <c r="CPI108" s="731"/>
      <c r="CPJ108" s="731"/>
      <c r="CPK108" s="731"/>
      <c r="CPL108" s="731"/>
      <c r="CPM108" s="731"/>
      <c r="CPN108" s="731"/>
      <c r="CPO108" s="731"/>
      <c r="CPP108" s="731"/>
      <c r="CPQ108" s="731"/>
      <c r="CPR108" s="731"/>
      <c r="CPS108" s="731"/>
      <c r="CPT108" s="731"/>
      <c r="CPU108" s="731"/>
      <c r="CPV108" s="731"/>
      <c r="CPW108" s="731"/>
      <c r="CPX108" s="731"/>
      <c r="CPY108" s="731"/>
      <c r="CPZ108" s="731"/>
      <c r="CQA108" s="731"/>
      <c r="CQB108" s="731"/>
      <c r="CQC108" s="731"/>
      <c r="CQD108" s="731"/>
      <c r="CQE108" s="731"/>
      <c r="CQF108" s="731"/>
      <c r="CQG108" s="731"/>
      <c r="CQH108" s="731"/>
      <c r="CQI108" s="731"/>
      <c r="CQJ108" s="731"/>
      <c r="CQK108" s="731"/>
      <c r="CQL108" s="731"/>
      <c r="CQM108" s="731"/>
      <c r="CQN108" s="731"/>
      <c r="CQO108" s="731"/>
      <c r="CQP108" s="731"/>
      <c r="CQQ108" s="731"/>
      <c r="CQR108" s="731"/>
      <c r="CQS108" s="731"/>
      <c r="CQT108" s="731"/>
      <c r="CQU108" s="731"/>
      <c r="CQV108" s="731"/>
      <c r="CQW108" s="731"/>
      <c r="CQX108" s="731"/>
      <c r="CQY108" s="731"/>
      <c r="CQZ108" s="731"/>
      <c r="CRA108" s="731"/>
      <c r="CRB108" s="731"/>
      <c r="CRC108" s="731"/>
      <c r="CRD108" s="731"/>
      <c r="CRE108" s="731"/>
      <c r="CRF108" s="731"/>
      <c r="CRG108" s="731"/>
      <c r="CRH108" s="731"/>
      <c r="CRI108" s="731"/>
      <c r="CRJ108" s="731"/>
      <c r="CRK108" s="731"/>
      <c r="CRL108" s="731"/>
      <c r="CRM108" s="731"/>
      <c r="CRN108" s="731"/>
      <c r="CRO108" s="731"/>
      <c r="CRP108" s="731"/>
      <c r="CRQ108" s="731"/>
      <c r="CRR108" s="731"/>
      <c r="CRS108" s="731"/>
      <c r="CRT108" s="731"/>
      <c r="CRU108" s="731"/>
      <c r="CRV108" s="731"/>
      <c r="CRW108" s="731"/>
      <c r="CRX108" s="731"/>
      <c r="CRY108" s="731"/>
      <c r="CRZ108" s="731"/>
      <c r="CSA108" s="731"/>
      <c r="CSB108" s="731"/>
      <c r="CSC108" s="731"/>
      <c r="CSD108" s="731"/>
      <c r="CSE108" s="731"/>
      <c r="CSF108" s="731"/>
      <c r="CSG108" s="731"/>
      <c r="CSH108" s="731"/>
      <c r="CSI108" s="731"/>
      <c r="CSJ108" s="731"/>
      <c r="CSK108" s="731"/>
      <c r="CSL108" s="731"/>
      <c r="CSM108" s="731"/>
      <c r="CSN108" s="731"/>
      <c r="CSO108" s="731"/>
      <c r="CSP108" s="731"/>
      <c r="CSQ108" s="731"/>
      <c r="CSR108" s="731"/>
      <c r="CSS108" s="731"/>
      <c r="CST108" s="731"/>
      <c r="CSU108" s="731"/>
      <c r="CSV108" s="731"/>
      <c r="CSW108" s="731"/>
      <c r="CSX108" s="731"/>
      <c r="CSY108" s="731"/>
      <c r="CSZ108" s="731"/>
      <c r="CTA108" s="731"/>
      <c r="CTB108" s="731"/>
      <c r="CTC108" s="731"/>
      <c r="CTD108" s="731"/>
      <c r="CTE108" s="731"/>
      <c r="CTF108" s="731"/>
      <c r="CTG108" s="731"/>
      <c r="CTH108" s="731"/>
      <c r="CTI108" s="731"/>
      <c r="CTJ108" s="731"/>
      <c r="CTK108" s="731"/>
      <c r="CTL108" s="731"/>
      <c r="CTM108" s="731"/>
      <c r="CTN108" s="731"/>
      <c r="CTO108" s="731"/>
      <c r="CTP108" s="731"/>
      <c r="CTQ108" s="731"/>
      <c r="CTR108" s="731"/>
      <c r="CTS108" s="731"/>
      <c r="CTT108" s="731"/>
      <c r="CTU108" s="731"/>
      <c r="CTV108" s="731"/>
      <c r="CTW108" s="731"/>
      <c r="CTX108" s="731"/>
      <c r="CTY108" s="731"/>
      <c r="CTZ108" s="731"/>
      <c r="CUA108" s="731"/>
      <c r="CUB108" s="731"/>
      <c r="CUC108" s="731"/>
      <c r="CUD108" s="731"/>
      <c r="CUE108" s="731"/>
      <c r="CUF108" s="731"/>
      <c r="CUG108" s="731"/>
      <c r="CUH108" s="731"/>
      <c r="CUI108" s="731"/>
      <c r="CUJ108" s="731"/>
      <c r="CUK108" s="731"/>
      <c r="CUL108" s="731"/>
      <c r="CUM108" s="731"/>
      <c r="CUN108" s="731"/>
      <c r="CUO108" s="731"/>
      <c r="CUP108" s="731"/>
      <c r="CUQ108" s="731"/>
      <c r="CUR108" s="731"/>
      <c r="CUS108" s="731"/>
      <c r="CUT108" s="731"/>
      <c r="CUU108" s="731"/>
      <c r="CUV108" s="731"/>
      <c r="CUW108" s="731"/>
      <c r="CUX108" s="731"/>
      <c r="CUY108" s="731"/>
      <c r="CUZ108" s="731"/>
      <c r="CVA108" s="731"/>
      <c r="CVB108" s="731"/>
      <c r="CVC108" s="731"/>
      <c r="CVD108" s="731"/>
      <c r="CVE108" s="731"/>
      <c r="CVF108" s="731"/>
      <c r="CVG108" s="731"/>
      <c r="CVH108" s="731"/>
      <c r="CVI108" s="731"/>
      <c r="CVJ108" s="731"/>
      <c r="CVK108" s="731"/>
      <c r="CVL108" s="731"/>
      <c r="CVM108" s="731"/>
      <c r="CVN108" s="731"/>
      <c r="CVO108" s="731"/>
      <c r="CVP108" s="731"/>
      <c r="CVQ108" s="731"/>
      <c r="CVR108" s="731"/>
      <c r="CVS108" s="731"/>
      <c r="CVT108" s="731"/>
      <c r="CVU108" s="731"/>
      <c r="CVV108" s="731"/>
      <c r="CVW108" s="731"/>
      <c r="CVX108" s="731"/>
      <c r="CVY108" s="731"/>
      <c r="CVZ108" s="731"/>
      <c r="CWA108" s="731"/>
      <c r="CWB108" s="731"/>
      <c r="CWC108" s="731"/>
      <c r="CWD108" s="731"/>
      <c r="CWE108" s="731"/>
      <c r="CWF108" s="731"/>
      <c r="CWG108" s="731"/>
      <c r="CWH108" s="731"/>
      <c r="CWI108" s="731"/>
      <c r="CWJ108" s="731"/>
      <c r="CWK108" s="731"/>
      <c r="CWL108" s="731"/>
      <c r="CWM108" s="731"/>
      <c r="CWN108" s="731"/>
      <c r="CWO108" s="731"/>
      <c r="CWP108" s="731"/>
      <c r="CWQ108" s="731"/>
      <c r="CWR108" s="731"/>
      <c r="CWS108" s="731"/>
      <c r="CWT108" s="731"/>
      <c r="CWU108" s="731"/>
      <c r="CWV108" s="731"/>
      <c r="CWW108" s="731"/>
      <c r="CWX108" s="731"/>
      <c r="CWY108" s="731"/>
      <c r="CWZ108" s="731"/>
      <c r="CXA108" s="731"/>
      <c r="CXB108" s="731"/>
      <c r="CXC108" s="731"/>
      <c r="CXD108" s="731"/>
      <c r="CXE108" s="731"/>
      <c r="CXF108" s="731"/>
      <c r="CXG108" s="731"/>
      <c r="CXH108" s="731"/>
      <c r="CXI108" s="731"/>
      <c r="CXJ108" s="731"/>
      <c r="CXK108" s="731"/>
      <c r="CXL108" s="731"/>
      <c r="CXM108" s="731"/>
      <c r="CXN108" s="731"/>
      <c r="CXO108" s="731"/>
      <c r="CXP108" s="731"/>
      <c r="CXQ108" s="731"/>
      <c r="CXR108" s="731"/>
      <c r="CXS108" s="731"/>
      <c r="CXT108" s="731"/>
      <c r="CXU108" s="731"/>
      <c r="CXV108" s="731"/>
      <c r="CXW108" s="731"/>
      <c r="CXX108" s="731"/>
      <c r="CXY108" s="731"/>
      <c r="CXZ108" s="731"/>
      <c r="CYA108" s="731"/>
      <c r="CYB108" s="731"/>
      <c r="CYC108" s="731"/>
      <c r="CYD108" s="731"/>
      <c r="CYE108" s="731"/>
      <c r="CYF108" s="731"/>
      <c r="CYG108" s="731"/>
      <c r="CYH108" s="731"/>
      <c r="CYI108" s="731"/>
      <c r="CYJ108" s="731"/>
      <c r="CYK108" s="731"/>
      <c r="CYL108" s="731"/>
      <c r="CYM108" s="731"/>
      <c r="CYN108" s="731"/>
      <c r="CYO108" s="731"/>
      <c r="CYP108" s="731"/>
      <c r="CYQ108" s="731"/>
      <c r="CYR108" s="731"/>
      <c r="CYS108" s="731"/>
      <c r="CYT108" s="731"/>
      <c r="CYU108" s="731"/>
      <c r="CYV108" s="731"/>
      <c r="CYW108" s="731"/>
      <c r="CYX108" s="731"/>
      <c r="CYY108" s="731"/>
      <c r="CYZ108" s="731"/>
      <c r="CZA108" s="731"/>
      <c r="CZB108" s="731"/>
      <c r="CZC108" s="731"/>
      <c r="CZD108" s="731"/>
      <c r="CZE108" s="731"/>
      <c r="CZF108" s="731"/>
      <c r="CZG108" s="731"/>
      <c r="CZH108" s="731"/>
      <c r="CZI108" s="731"/>
      <c r="CZJ108" s="731"/>
      <c r="CZK108" s="731"/>
      <c r="CZL108" s="731"/>
      <c r="CZM108" s="731"/>
      <c r="CZN108" s="731"/>
      <c r="CZO108" s="731"/>
      <c r="CZP108" s="731"/>
      <c r="CZQ108" s="731"/>
      <c r="CZR108" s="731"/>
      <c r="CZS108" s="731"/>
      <c r="CZT108" s="731"/>
      <c r="CZU108" s="731"/>
      <c r="CZV108" s="731"/>
      <c r="CZW108" s="731"/>
      <c r="CZX108" s="731"/>
      <c r="CZY108" s="731"/>
      <c r="CZZ108" s="731"/>
      <c r="DAA108" s="731"/>
      <c r="DAB108" s="731"/>
      <c r="DAC108" s="731"/>
      <c r="DAD108" s="731"/>
      <c r="DAE108" s="731"/>
      <c r="DAF108" s="731"/>
      <c r="DAG108" s="731"/>
      <c r="DAH108" s="731"/>
      <c r="DAI108" s="731"/>
      <c r="DAJ108" s="731"/>
      <c r="DAK108" s="731"/>
      <c r="DAL108" s="731"/>
      <c r="DAM108" s="731"/>
      <c r="DAN108" s="731"/>
      <c r="DAO108" s="731"/>
      <c r="DAP108" s="731"/>
      <c r="DAQ108" s="731"/>
      <c r="DAR108" s="731"/>
      <c r="DAS108" s="731"/>
      <c r="DAT108" s="731"/>
      <c r="DAU108" s="731"/>
      <c r="DAV108" s="731"/>
      <c r="DAW108" s="731"/>
      <c r="DAX108" s="731"/>
      <c r="DAY108" s="731"/>
      <c r="DAZ108" s="731"/>
      <c r="DBA108" s="731"/>
      <c r="DBB108" s="731"/>
      <c r="DBC108" s="731"/>
      <c r="DBD108" s="731"/>
      <c r="DBE108" s="731"/>
      <c r="DBF108" s="731"/>
      <c r="DBG108" s="731"/>
      <c r="DBH108" s="731"/>
      <c r="DBI108" s="731"/>
      <c r="DBJ108" s="731"/>
      <c r="DBK108" s="731"/>
      <c r="DBL108" s="731"/>
      <c r="DBM108" s="731"/>
      <c r="DBN108" s="731"/>
      <c r="DBO108" s="731"/>
      <c r="DBP108" s="731"/>
      <c r="DBQ108" s="731"/>
      <c r="DBR108" s="731"/>
      <c r="DBS108" s="731"/>
      <c r="DBT108" s="731"/>
      <c r="DBU108" s="731"/>
      <c r="DBV108" s="731"/>
      <c r="DBW108" s="731"/>
      <c r="DBX108" s="731"/>
      <c r="DBY108" s="731"/>
      <c r="DBZ108" s="731"/>
      <c r="DCA108" s="731"/>
      <c r="DCB108" s="731"/>
      <c r="DCC108" s="731"/>
      <c r="DCD108" s="731"/>
      <c r="DCE108" s="731"/>
      <c r="DCF108" s="731"/>
      <c r="DCG108" s="731"/>
      <c r="DCH108" s="731"/>
      <c r="DCI108" s="731"/>
      <c r="DCJ108" s="731"/>
      <c r="DCK108" s="731"/>
      <c r="DCL108" s="731"/>
      <c r="DCM108" s="731"/>
      <c r="DCN108" s="731"/>
      <c r="DCO108" s="731"/>
      <c r="DCP108" s="731"/>
      <c r="DCQ108" s="731"/>
      <c r="DCR108" s="731"/>
      <c r="DCS108" s="731"/>
      <c r="DCT108" s="731"/>
      <c r="DCU108" s="731"/>
      <c r="DCV108" s="731"/>
      <c r="DCW108" s="731"/>
      <c r="DCX108" s="731"/>
      <c r="DCY108" s="731"/>
      <c r="DCZ108" s="731"/>
      <c r="DDA108" s="731"/>
      <c r="DDB108" s="731"/>
      <c r="DDC108" s="731"/>
      <c r="DDD108" s="731"/>
      <c r="DDE108" s="731"/>
      <c r="DDF108" s="731"/>
      <c r="DDG108" s="731"/>
      <c r="DDH108" s="731"/>
      <c r="DDI108" s="731"/>
      <c r="DDJ108" s="731"/>
      <c r="DDK108" s="731"/>
      <c r="DDL108" s="731"/>
      <c r="DDM108" s="731"/>
      <c r="DDN108" s="731"/>
      <c r="DDO108" s="731"/>
      <c r="DDP108" s="731"/>
      <c r="DDQ108" s="731"/>
      <c r="DDR108" s="731"/>
      <c r="DDS108" s="731"/>
      <c r="DDT108" s="731"/>
      <c r="DDU108" s="731"/>
      <c r="DDV108" s="731"/>
      <c r="DDW108" s="731"/>
      <c r="DDX108" s="731"/>
      <c r="DDY108" s="731"/>
      <c r="DDZ108" s="731"/>
      <c r="DEA108" s="731"/>
      <c r="DEB108" s="731"/>
      <c r="DEC108" s="731"/>
      <c r="DED108" s="731"/>
      <c r="DEE108" s="731"/>
      <c r="DEF108" s="731"/>
      <c r="DEG108" s="731"/>
      <c r="DEH108" s="731"/>
      <c r="DEI108" s="731"/>
      <c r="DEJ108" s="731"/>
      <c r="DEK108" s="731"/>
      <c r="DEL108" s="731"/>
      <c r="DEM108" s="731"/>
      <c r="DEN108" s="731"/>
      <c r="DEO108" s="731"/>
      <c r="DEP108" s="731"/>
      <c r="DEQ108" s="731"/>
      <c r="DER108" s="731"/>
      <c r="DES108" s="731"/>
      <c r="DET108" s="731"/>
      <c r="DEU108" s="731"/>
      <c r="DEV108" s="731"/>
      <c r="DEW108" s="731"/>
      <c r="DEX108" s="731"/>
      <c r="DEY108" s="731"/>
      <c r="DEZ108" s="731"/>
      <c r="DFA108" s="731"/>
      <c r="DFB108" s="731"/>
      <c r="DFC108" s="731"/>
      <c r="DFD108" s="731"/>
      <c r="DFE108" s="731"/>
      <c r="DFF108" s="731"/>
      <c r="DFG108" s="731"/>
      <c r="DFH108" s="731"/>
      <c r="DFI108" s="731"/>
      <c r="DFJ108" s="731"/>
      <c r="DFK108" s="731"/>
      <c r="DFL108" s="731"/>
      <c r="DFM108" s="731"/>
      <c r="DFN108" s="731"/>
      <c r="DFO108" s="731"/>
      <c r="DFP108" s="731"/>
      <c r="DFQ108" s="731"/>
      <c r="DFR108" s="731"/>
      <c r="DFS108" s="731"/>
      <c r="DFT108" s="731"/>
      <c r="DFU108" s="731"/>
      <c r="DFV108" s="731"/>
      <c r="DFW108" s="731"/>
      <c r="DFX108" s="731"/>
      <c r="DFY108" s="731"/>
      <c r="DFZ108" s="731"/>
      <c r="DGA108" s="731"/>
      <c r="DGB108" s="731"/>
      <c r="DGC108" s="731"/>
      <c r="DGD108" s="731"/>
      <c r="DGE108" s="731"/>
      <c r="DGF108" s="731"/>
      <c r="DGG108" s="731"/>
      <c r="DGH108" s="731"/>
      <c r="DGI108" s="731"/>
      <c r="DGJ108" s="731"/>
      <c r="DGK108" s="731"/>
      <c r="DGL108" s="731"/>
      <c r="DGM108" s="731"/>
      <c r="DGN108" s="731"/>
      <c r="DGO108" s="731"/>
      <c r="DGP108" s="731"/>
      <c r="DGQ108" s="731"/>
      <c r="DGR108" s="731"/>
      <c r="DGS108" s="731"/>
      <c r="DGT108" s="731"/>
      <c r="DGU108" s="731"/>
      <c r="DGV108" s="731"/>
      <c r="DGW108" s="731"/>
      <c r="DGX108" s="731"/>
      <c r="DGY108" s="731"/>
      <c r="DGZ108" s="731"/>
      <c r="DHA108" s="731"/>
      <c r="DHB108" s="731"/>
      <c r="DHC108" s="731"/>
      <c r="DHD108" s="731"/>
      <c r="DHE108" s="731"/>
      <c r="DHF108" s="731"/>
      <c r="DHG108" s="731"/>
      <c r="DHH108" s="731"/>
      <c r="DHI108" s="731"/>
      <c r="DHJ108" s="731"/>
      <c r="DHK108" s="731"/>
      <c r="DHL108" s="731"/>
      <c r="DHM108" s="731"/>
      <c r="DHN108" s="731"/>
      <c r="DHO108" s="731"/>
      <c r="DHP108" s="731"/>
      <c r="DHQ108" s="731"/>
      <c r="DHR108" s="731"/>
      <c r="DHS108" s="731"/>
      <c r="DHT108" s="731"/>
      <c r="DHU108" s="731"/>
      <c r="DHV108" s="731"/>
      <c r="DHW108" s="731"/>
      <c r="DHX108" s="731"/>
      <c r="DHY108" s="731"/>
      <c r="DHZ108" s="731"/>
      <c r="DIA108" s="731"/>
      <c r="DIB108" s="731"/>
      <c r="DIC108" s="731"/>
      <c r="DID108" s="731"/>
      <c r="DIE108" s="731"/>
      <c r="DIF108" s="731"/>
      <c r="DIG108" s="731"/>
      <c r="DIH108" s="731"/>
      <c r="DII108" s="731"/>
      <c r="DIJ108" s="731"/>
      <c r="DIK108" s="731"/>
      <c r="DIL108" s="731"/>
      <c r="DIM108" s="731"/>
      <c r="DIN108" s="731"/>
      <c r="DIO108" s="731"/>
      <c r="DIP108" s="731"/>
      <c r="DIQ108" s="731"/>
      <c r="DIR108" s="731"/>
      <c r="DIS108" s="731"/>
      <c r="DIT108" s="731"/>
      <c r="DIU108" s="731"/>
      <c r="DIV108" s="731"/>
      <c r="DIW108" s="731"/>
      <c r="DIX108" s="731"/>
      <c r="DIY108" s="731"/>
      <c r="DIZ108" s="731"/>
      <c r="DJA108" s="731"/>
      <c r="DJB108" s="731"/>
      <c r="DJC108" s="731"/>
      <c r="DJD108" s="731"/>
      <c r="DJE108" s="731"/>
      <c r="DJF108" s="731"/>
      <c r="DJG108" s="731"/>
      <c r="DJH108" s="731"/>
      <c r="DJI108" s="731"/>
      <c r="DJJ108" s="731"/>
      <c r="DJK108" s="731"/>
      <c r="DJL108" s="731"/>
      <c r="DJM108" s="731"/>
      <c r="DJN108" s="731"/>
      <c r="DJO108" s="731"/>
      <c r="DJP108" s="731"/>
      <c r="DJQ108" s="731"/>
      <c r="DJR108" s="731"/>
      <c r="DJS108" s="731"/>
      <c r="DJT108" s="731"/>
      <c r="DJU108" s="731"/>
      <c r="DJV108" s="731"/>
      <c r="DJW108" s="731"/>
      <c r="DJX108" s="731"/>
      <c r="DJY108" s="731"/>
      <c r="DJZ108" s="731"/>
      <c r="DKA108" s="731"/>
      <c r="DKB108" s="731"/>
      <c r="DKC108" s="731"/>
      <c r="DKD108" s="731"/>
      <c r="DKE108" s="731"/>
      <c r="DKF108" s="731"/>
      <c r="DKG108" s="731"/>
      <c r="DKH108" s="731"/>
      <c r="DKI108" s="731"/>
      <c r="DKJ108" s="731"/>
      <c r="DKK108" s="731"/>
      <c r="DKL108" s="731"/>
      <c r="DKM108" s="731"/>
      <c r="DKN108" s="731"/>
      <c r="DKO108" s="731"/>
      <c r="DKP108" s="731"/>
      <c r="DKQ108" s="731"/>
      <c r="DKR108" s="731"/>
      <c r="DKS108" s="731"/>
      <c r="DKT108" s="731"/>
      <c r="DKU108" s="731"/>
      <c r="DKV108" s="731"/>
      <c r="DKW108" s="731"/>
      <c r="DKX108" s="731"/>
      <c r="DKY108" s="731"/>
      <c r="DKZ108" s="731"/>
      <c r="DLA108" s="731"/>
      <c r="DLB108" s="731"/>
      <c r="DLC108" s="731"/>
      <c r="DLD108" s="731"/>
      <c r="DLE108" s="731"/>
      <c r="DLF108" s="731"/>
      <c r="DLG108" s="731"/>
      <c r="DLH108" s="731"/>
      <c r="DLI108" s="731"/>
      <c r="DLJ108" s="731"/>
      <c r="DLK108" s="731"/>
      <c r="DLL108" s="731"/>
      <c r="DLM108" s="731"/>
      <c r="DLN108" s="731"/>
      <c r="DLO108" s="731"/>
      <c r="DLP108" s="731"/>
      <c r="DLQ108" s="731"/>
      <c r="DLR108" s="731"/>
      <c r="DLS108" s="731"/>
      <c r="DLT108" s="731"/>
      <c r="DLU108" s="731"/>
      <c r="DLV108" s="731"/>
      <c r="DLW108" s="731"/>
      <c r="DLX108" s="731"/>
      <c r="DLY108" s="731"/>
      <c r="DLZ108" s="731"/>
      <c r="DMA108" s="731"/>
      <c r="DMB108" s="731"/>
      <c r="DMC108" s="731"/>
      <c r="DMD108" s="731"/>
      <c r="DME108" s="731"/>
      <c r="DMF108" s="731"/>
      <c r="DMG108" s="731"/>
      <c r="DMH108" s="731"/>
      <c r="DMI108" s="731"/>
      <c r="DMJ108" s="731"/>
      <c r="DMK108" s="731"/>
      <c r="DML108" s="731"/>
      <c r="DMM108" s="731"/>
      <c r="DMN108" s="731"/>
      <c r="DMO108" s="731"/>
      <c r="DMP108" s="731"/>
      <c r="DMQ108" s="731"/>
      <c r="DMR108" s="731"/>
      <c r="DMS108" s="731"/>
      <c r="DMT108" s="731"/>
      <c r="DMU108" s="731"/>
      <c r="DMV108" s="731"/>
      <c r="DMW108" s="731"/>
      <c r="DMX108" s="731"/>
      <c r="DMY108" s="731"/>
      <c r="DMZ108" s="731"/>
      <c r="DNA108" s="731"/>
      <c r="DNB108" s="731"/>
      <c r="DNC108" s="731"/>
      <c r="DND108" s="731"/>
      <c r="DNE108" s="731"/>
      <c r="DNF108" s="731"/>
      <c r="DNG108" s="731"/>
      <c r="DNH108" s="731"/>
      <c r="DNI108" s="731"/>
      <c r="DNJ108" s="731"/>
      <c r="DNK108" s="731"/>
      <c r="DNL108" s="731"/>
      <c r="DNM108" s="731"/>
      <c r="DNN108" s="731"/>
      <c r="DNO108" s="731"/>
      <c r="DNP108" s="731"/>
      <c r="DNQ108" s="731"/>
      <c r="DNR108" s="731"/>
      <c r="DNS108" s="731"/>
      <c r="DNT108" s="731"/>
      <c r="DNU108" s="731"/>
      <c r="DNV108" s="731"/>
      <c r="DNW108" s="731"/>
      <c r="DNX108" s="731"/>
      <c r="DNY108" s="731"/>
      <c r="DNZ108" s="731"/>
      <c r="DOA108" s="731"/>
      <c r="DOB108" s="731"/>
      <c r="DOC108" s="731"/>
      <c r="DOD108" s="731"/>
      <c r="DOE108" s="731"/>
      <c r="DOF108" s="731"/>
      <c r="DOG108" s="731"/>
      <c r="DOH108" s="731"/>
      <c r="DOI108" s="731"/>
      <c r="DOJ108" s="731"/>
      <c r="DOK108" s="731"/>
      <c r="DOL108" s="731"/>
      <c r="DOM108" s="731"/>
      <c r="DON108" s="731"/>
      <c r="DOO108" s="731"/>
      <c r="DOP108" s="731"/>
      <c r="DOQ108" s="731"/>
      <c r="DOR108" s="731"/>
      <c r="DOS108" s="731"/>
      <c r="DOT108" s="731"/>
      <c r="DOU108" s="731"/>
      <c r="DOV108" s="731"/>
      <c r="DOW108" s="731"/>
      <c r="DOX108" s="731"/>
      <c r="DOY108" s="731"/>
      <c r="DOZ108" s="731"/>
      <c r="DPA108" s="731"/>
      <c r="DPB108" s="731"/>
      <c r="DPC108" s="731"/>
      <c r="DPD108" s="731"/>
      <c r="DPE108" s="731"/>
      <c r="DPF108" s="731"/>
      <c r="DPG108" s="731"/>
      <c r="DPH108" s="731"/>
      <c r="DPI108" s="731"/>
      <c r="DPJ108" s="731"/>
      <c r="DPK108" s="731"/>
      <c r="DPL108" s="731"/>
      <c r="DPM108" s="731"/>
      <c r="DPN108" s="731"/>
      <c r="DPO108" s="731"/>
      <c r="DPP108" s="731"/>
      <c r="DPQ108" s="731"/>
      <c r="DPR108" s="731"/>
      <c r="DPS108" s="731"/>
      <c r="DPT108" s="731"/>
      <c r="DPU108" s="731"/>
      <c r="DPV108" s="731"/>
      <c r="DPW108" s="731"/>
      <c r="DPX108" s="731"/>
      <c r="DPY108" s="731"/>
      <c r="DPZ108" s="731"/>
      <c r="DQA108" s="731"/>
      <c r="DQB108" s="731"/>
      <c r="DQC108" s="731"/>
      <c r="DQD108" s="731"/>
      <c r="DQE108" s="731"/>
      <c r="DQF108" s="731"/>
      <c r="DQG108" s="731"/>
      <c r="DQH108" s="731"/>
      <c r="DQI108" s="731"/>
      <c r="DQJ108" s="731"/>
      <c r="DQK108" s="731"/>
      <c r="DQL108" s="731"/>
      <c r="DQM108" s="731"/>
      <c r="DQN108" s="731"/>
      <c r="DQO108" s="731"/>
      <c r="DQP108" s="731"/>
      <c r="DQQ108" s="731"/>
      <c r="DQR108" s="731"/>
      <c r="DQS108" s="731"/>
      <c r="DQT108" s="731"/>
      <c r="DQU108" s="731"/>
      <c r="DQV108" s="731"/>
      <c r="DQW108" s="731"/>
      <c r="DQX108" s="731"/>
      <c r="DQY108" s="731"/>
      <c r="DQZ108" s="731"/>
      <c r="DRA108" s="731"/>
      <c r="DRB108" s="731"/>
      <c r="DRC108" s="731"/>
      <c r="DRD108" s="731"/>
      <c r="DRE108" s="731"/>
      <c r="DRF108" s="731"/>
      <c r="DRG108" s="731"/>
      <c r="DRH108" s="731"/>
      <c r="DRI108" s="731"/>
      <c r="DRJ108" s="731"/>
      <c r="DRK108" s="731"/>
      <c r="DRL108" s="731"/>
      <c r="DRM108" s="731"/>
      <c r="DRN108" s="731"/>
      <c r="DRO108" s="731"/>
      <c r="DRP108" s="731"/>
      <c r="DRQ108" s="731"/>
      <c r="DRR108" s="731"/>
      <c r="DRS108" s="731"/>
      <c r="DRT108" s="731"/>
      <c r="DRU108" s="731"/>
      <c r="DRV108" s="731"/>
      <c r="DRW108" s="731"/>
      <c r="DRX108" s="731"/>
      <c r="DRY108" s="731"/>
      <c r="DRZ108" s="731"/>
      <c r="DSA108" s="731"/>
      <c r="DSB108" s="731"/>
      <c r="DSC108" s="731"/>
      <c r="DSD108" s="731"/>
      <c r="DSE108" s="731"/>
      <c r="DSF108" s="731"/>
      <c r="DSG108" s="731"/>
      <c r="DSH108" s="731"/>
      <c r="DSI108" s="731"/>
      <c r="DSJ108" s="731"/>
      <c r="DSK108" s="731"/>
      <c r="DSL108" s="731"/>
      <c r="DSM108" s="731"/>
      <c r="DSN108" s="731"/>
      <c r="DSO108" s="731"/>
      <c r="DSP108" s="731"/>
      <c r="DSQ108" s="731"/>
      <c r="DSR108" s="731"/>
      <c r="DSS108" s="731"/>
      <c r="DST108" s="731"/>
      <c r="DSU108" s="731"/>
      <c r="DSV108" s="731"/>
      <c r="DSW108" s="731"/>
      <c r="DSX108" s="731"/>
      <c r="DSY108" s="731"/>
      <c r="DSZ108" s="731"/>
      <c r="DTA108" s="731"/>
      <c r="DTB108" s="731"/>
      <c r="DTC108" s="731"/>
      <c r="DTD108" s="731"/>
      <c r="DTE108" s="731"/>
      <c r="DTF108" s="731"/>
      <c r="DTG108" s="731"/>
      <c r="DTH108" s="731"/>
      <c r="DTI108" s="731"/>
      <c r="DTJ108" s="731"/>
      <c r="DTK108" s="731"/>
      <c r="DTL108" s="731"/>
      <c r="DTM108" s="731"/>
      <c r="DTN108" s="731"/>
      <c r="DTO108" s="731"/>
      <c r="DTP108" s="731"/>
      <c r="DTQ108" s="731"/>
      <c r="DTR108" s="731"/>
      <c r="DTS108" s="731"/>
      <c r="DTT108" s="731"/>
      <c r="DTU108" s="731"/>
      <c r="DTV108" s="731"/>
      <c r="DTW108" s="731"/>
      <c r="DTX108" s="731"/>
      <c r="DTY108" s="731"/>
      <c r="DTZ108" s="731"/>
      <c r="DUA108" s="731"/>
      <c r="DUB108" s="731"/>
      <c r="DUC108" s="731"/>
      <c r="DUD108" s="731"/>
      <c r="DUE108" s="731"/>
      <c r="DUF108" s="731"/>
      <c r="DUG108" s="731"/>
      <c r="DUH108" s="731"/>
      <c r="DUI108" s="731"/>
      <c r="DUJ108" s="731"/>
      <c r="DUK108" s="731"/>
      <c r="DUL108" s="731"/>
      <c r="DUM108" s="731"/>
      <c r="DUN108" s="731"/>
      <c r="DUO108" s="731"/>
      <c r="DUP108" s="731"/>
      <c r="DUQ108" s="731"/>
      <c r="DUR108" s="731"/>
      <c r="DUS108" s="731"/>
      <c r="DUT108" s="731"/>
      <c r="DUU108" s="731"/>
      <c r="DUV108" s="731"/>
      <c r="DUW108" s="731"/>
      <c r="DUX108" s="731"/>
      <c r="DUY108" s="731"/>
      <c r="DUZ108" s="731"/>
      <c r="DVA108" s="731"/>
      <c r="DVB108" s="731"/>
      <c r="DVC108" s="731"/>
      <c r="DVD108" s="731"/>
      <c r="DVE108" s="731"/>
      <c r="DVF108" s="731"/>
      <c r="DVG108" s="731"/>
      <c r="DVH108" s="731"/>
      <c r="DVI108" s="731"/>
      <c r="DVJ108" s="731"/>
      <c r="DVK108" s="731"/>
      <c r="DVL108" s="731"/>
      <c r="DVM108" s="731"/>
      <c r="DVN108" s="731"/>
      <c r="DVO108" s="731"/>
      <c r="DVP108" s="731"/>
      <c r="DVQ108" s="731"/>
      <c r="DVR108" s="731"/>
      <c r="DVS108" s="731"/>
      <c r="DVT108" s="731"/>
      <c r="DVU108" s="731"/>
      <c r="DVV108" s="731"/>
      <c r="DVW108" s="731"/>
      <c r="DVX108" s="731"/>
      <c r="DVY108" s="731"/>
      <c r="DVZ108" s="731"/>
      <c r="DWA108" s="731"/>
      <c r="DWB108" s="731"/>
      <c r="DWC108" s="731"/>
      <c r="DWD108" s="731"/>
      <c r="DWE108" s="731"/>
      <c r="DWF108" s="731"/>
      <c r="DWG108" s="731"/>
      <c r="DWH108" s="731"/>
      <c r="DWI108" s="731"/>
      <c r="DWJ108" s="731"/>
      <c r="DWK108" s="731"/>
      <c r="DWL108" s="731"/>
      <c r="DWM108" s="731"/>
      <c r="DWN108" s="731"/>
      <c r="DWO108" s="731"/>
      <c r="DWP108" s="731"/>
      <c r="DWQ108" s="731"/>
      <c r="DWR108" s="731"/>
      <c r="DWS108" s="731"/>
      <c r="DWT108" s="731"/>
      <c r="DWU108" s="731"/>
      <c r="DWV108" s="731"/>
      <c r="DWW108" s="731"/>
      <c r="DWX108" s="731"/>
      <c r="DWY108" s="731"/>
      <c r="DWZ108" s="731"/>
      <c r="DXA108" s="731"/>
      <c r="DXB108" s="731"/>
      <c r="DXC108" s="731"/>
      <c r="DXD108" s="731"/>
      <c r="DXE108" s="731"/>
      <c r="DXF108" s="731"/>
      <c r="DXG108" s="731"/>
      <c r="DXH108" s="731"/>
      <c r="DXI108" s="731"/>
      <c r="DXJ108" s="731"/>
      <c r="DXK108" s="731"/>
      <c r="DXL108" s="731"/>
      <c r="DXM108" s="731"/>
      <c r="DXN108" s="731"/>
      <c r="DXO108" s="731"/>
      <c r="DXP108" s="731"/>
      <c r="DXQ108" s="731"/>
      <c r="DXR108" s="731"/>
      <c r="DXS108" s="731"/>
      <c r="DXT108" s="731"/>
      <c r="DXU108" s="731"/>
      <c r="DXV108" s="731"/>
      <c r="DXW108" s="731"/>
      <c r="DXX108" s="731"/>
      <c r="DXY108" s="731"/>
      <c r="DXZ108" s="731"/>
      <c r="DYA108" s="731"/>
      <c r="DYB108" s="731"/>
      <c r="DYC108" s="731"/>
      <c r="DYD108" s="731"/>
      <c r="DYE108" s="731"/>
      <c r="DYF108" s="731"/>
      <c r="DYG108" s="731"/>
      <c r="DYH108" s="731"/>
      <c r="DYI108" s="731"/>
      <c r="DYJ108" s="731"/>
      <c r="DYK108" s="731"/>
      <c r="DYL108" s="731"/>
      <c r="DYM108" s="731"/>
      <c r="DYN108" s="731"/>
      <c r="DYO108" s="731"/>
      <c r="DYP108" s="731"/>
      <c r="DYQ108" s="731"/>
      <c r="DYR108" s="731"/>
      <c r="DYS108" s="731"/>
      <c r="DYT108" s="731"/>
      <c r="DYU108" s="731"/>
      <c r="DYV108" s="731"/>
      <c r="DYW108" s="731"/>
      <c r="DYX108" s="731"/>
      <c r="DYY108" s="731"/>
      <c r="DYZ108" s="731"/>
      <c r="DZA108" s="731"/>
      <c r="DZB108" s="731"/>
      <c r="DZC108" s="731"/>
      <c r="DZD108" s="731"/>
      <c r="DZE108" s="731"/>
      <c r="DZF108" s="731"/>
      <c r="DZG108" s="731"/>
      <c r="DZH108" s="731"/>
      <c r="DZI108" s="731"/>
      <c r="DZJ108" s="731"/>
      <c r="DZK108" s="731"/>
      <c r="DZL108" s="731"/>
      <c r="DZM108" s="731"/>
      <c r="DZN108" s="731"/>
      <c r="DZO108" s="731"/>
      <c r="DZP108" s="731"/>
      <c r="DZQ108" s="731"/>
      <c r="DZR108" s="731"/>
      <c r="DZS108" s="731"/>
      <c r="DZT108" s="731"/>
      <c r="DZU108" s="731"/>
      <c r="DZV108" s="731"/>
      <c r="DZW108" s="731"/>
      <c r="DZX108" s="731"/>
      <c r="DZY108" s="731"/>
      <c r="DZZ108" s="731"/>
      <c r="EAA108" s="731"/>
      <c r="EAB108" s="731"/>
      <c r="EAC108" s="731"/>
      <c r="EAD108" s="731"/>
      <c r="EAE108" s="731"/>
      <c r="EAF108" s="731"/>
      <c r="EAG108" s="731"/>
      <c r="EAH108" s="731"/>
      <c r="EAI108" s="731"/>
      <c r="EAJ108" s="731"/>
      <c r="EAK108" s="731"/>
      <c r="EAL108" s="731"/>
      <c r="EAM108" s="731"/>
      <c r="EAN108" s="731"/>
      <c r="EAO108" s="731"/>
      <c r="EAP108" s="731"/>
      <c r="EAQ108" s="731"/>
      <c r="EAR108" s="731"/>
      <c r="EAS108" s="731"/>
      <c r="EAT108" s="731"/>
      <c r="EAU108" s="731"/>
      <c r="EAV108" s="731"/>
      <c r="EAW108" s="731"/>
      <c r="EAX108" s="731"/>
      <c r="EAY108" s="731"/>
      <c r="EAZ108" s="731"/>
      <c r="EBA108" s="731"/>
      <c r="EBB108" s="731"/>
      <c r="EBC108" s="731"/>
      <c r="EBD108" s="731"/>
      <c r="EBE108" s="731"/>
      <c r="EBF108" s="731"/>
      <c r="EBG108" s="731"/>
      <c r="EBH108" s="731"/>
      <c r="EBI108" s="731"/>
      <c r="EBJ108" s="731"/>
      <c r="EBK108" s="731"/>
      <c r="EBL108" s="731"/>
      <c r="EBM108" s="731"/>
      <c r="EBN108" s="731"/>
      <c r="EBO108" s="731"/>
      <c r="EBP108" s="731"/>
      <c r="EBQ108" s="731"/>
      <c r="EBR108" s="731"/>
      <c r="EBS108" s="731"/>
      <c r="EBT108" s="731"/>
      <c r="EBU108" s="731"/>
      <c r="EBV108" s="731"/>
      <c r="EBW108" s="731"/>
      <c r="EBX108" s="731"/>
      <c r="EBY108" s="731"/>
      <c r="EBZ108" s="731"/>
      <c r="ECA108" s="731"/>
      <c r="ECB108" s="731"/>
      <c r="ECC108" s="731"/>
      <c r="ECD108" s="731"/>
      <c r="ECE108" s="731"/>
      <c r="ECF108" s="731"/>
      <c r="ECG108" s="731"/>
      <c r="ECH108" s="731"/>
      <c r="ECI108" s="731"/>
      <c r="ECJ108" s="731"/>
      <c r="ECK108" s="731"/>
      <c r="ECL108" s="731"/>
      <c r="ECM108" s="731"/>
      <c r="ECN108" s="731"/>
      <c r="ECO108" s="731"/>
      <c r="ECP108" s="731"/>
      <c r="ECQ108" s="731"/>
      <c r="ECR108" s="731"/>
      <c r="ECS108" s="731"/>
      <c r="ECT108" s="731"/>
      <c r="ECU108" s="731"/>
      <c r="ECV108" s="731"/>
      <c r="ECW108" s="731"/>
      <c r="ECX108" s="731"/>
      <c r="ECY108" s="731"/>
      <c r="ECZ108" s="731"/>
      <c r="EDA108" s="731"/>
      <c r="EDB108" s="731"/>
      <c r="EDC108" s="731"/>
      <c r="EDD108" s="731"/>
      <c r="EDE108" s="731"/>
      <c r="EDF108" s="731"/>
      <c r="EDG108" s="731"/>
      <c r="EDH108" s="731"/>
      <c r="EDI108" s="731"/>
      <c r="EDJ108" s="731"/>
      <c r="EDK108" s="731"/>
      <c r="EDL108" s="731"/>
      <c r="EDM108" s="731"/>
      <c r="EDN108" s="731"/>
      <c r="EDO108" s="731"/>
      <c r="EDP108" s="731"/>
      <c r="EDQ108" s="731"/>
      <c r="EDR108" s="731"/>
      <c r="EDS108" s="731"/>
      <c r="EDT108" s="731"/>
      <c r="EDU108" s="731"/>
      <c r="EDV108" s="731"/>
      <c r="EDW108" s="731"/>
      <c r="EDX108" s="731"/>
      <c r="EDY108" s="731"/>
      <c r="EDZ108" s="731"/>
      <c r="EEA108" s="731"/>
      <c r="EEB108" s="731"/>
      <c r="EEC108" s="731"/>
      <c r="EED108" s="731"/>
      <c r="EEE108" s="731"/>
      <c r="EEF108" s="731"/>
      <c r="EEG108" s="731"/>
      <c r="EEH108" s="731"/>
      <c r="EEI108" s="731"/>
      <c r="EEJ108" s="731"/>
      <c r="EEK108" s="731"/>
      <c r="EEL108" s="731"/>
      <c r="EEM108" s="731"/>
      <c r="EEN108" s="731"/>
      <c r="EEO108" s="731"/>
      <c r="EEP108" s="731"/>
      <c r="EEQ108" s="731"/>
      <c r="EER108" s="731"/>
      <c r="EES108" s="731"/>
      <c r="EET108" s="731"/>
      <c r="EEU108" s="731"/>
      <c r="EEV108" s="731"/>
      <c r="EEW108" s="731"/>
      <c r="EEX108" s="731"/>
      <c r="EEY108" s="731"/>
      <c r="EEZ108" s="731"/>
      <c r="EFA108" s="731"/>
      <c r="EFB108" s="731"/>
      <c r="EFC108" s="731"/>
      <c r="EFD108" s="731"/>
      <c r="EFE108" s="731"/>
      <c r="EFF108" s="731"/>
      <c r="EFG108" s="731"/>
      <c r="EFH108" s="731"/>
      <c r="EFI108" s="731"/>
      <c r="EFJ108" s="731"/>
      <c r="EFK108" s="731"/>
      <c r="EFL108" s="731"/>
      <c r="EFM108" s="731"/>
      <c r="EFN108" s="731"/>
      <c r="EFO108" s="731"/>
      <c r="EFP108" s="731"/>
      <c r="EFQ108" s="731"/>
      <c r="EFR108" s="731"/>
      <c r="EFS108" s="731"/>
      <c r="EFT108" s="731"/>
      <c r="EFU108" s="731"/>
      <c r="EFV108" s="731"/>
      <c r="EFW108" s="731"/>
      <c r="EFX108" s="731"/>
      <c r="EFY108" s="731"/>
      <c r="EFZ108" s="731"/>
      <c r="EGA108" s="731"/>
      <c r="EGB108" s="731"/>
      <c r="EGC108" s="731"/>
      <c r="EGD108" s="731"/>
      <c r="EGE108" s="731"/>
      <c r="EGF108" s="731"/>
      <c r="EGG108" s="731"/>
      <c r="EGH108" s="731"/>
      <c r="EGI108" s="731"/>
      <c r="EGJ108" s="731"/>
      <c r="EGK108" s="731"/>
      <c r="EGL108" s="731"/>
      <c r="EGM108" s="731"/>
      <c r="EGN108" s="731"/>
      <c r="EGO108" s="731"/>
      <c r="EGP108" s="731"/>
      <c r="EGQ108" s="731"/>
      <c r="EGR108" s="731"/>
      <c r="EGS108" s="731"/>
      <c r="EGT108" s="731"/>
      <c r="EGU108" s="731"/>
      <c r="EGV108" s="731"/>
      <c r="EGW108" s="731"/>
      <c r="EGX108" s="731"/>
      <c r="EGY108" s="731"/>
      <c r="EGZ108" s="731"/>
      <c r="EHA108" s="731"/>
      <c r="EHB108" s="731"/>
      <c r="EHC108" s="731"/>
      <c r="EHD108" s="731"/>
      <c r="EHE108" s="731"/>
      <c r="EHF108" s="731"/>
      <c r="EHG108" s="731"/>
      <c r="EHH108" s="731"/>
      <c r="EHI108" s="731"/>
      <c r="EHJ108" s="731"/>
      <c r="EHK108" s="731"/>
      <c r="EHL108" s="731"/>
      <c r="EHM108" s="731"/>
      <c r="EHN108" s="731"/>
      <c r="EHO108" s="731"/>
      <c r="EHP108" s="731"/>
      <c r="EHQ108" s="731"/>
      <c r="EHR108" s="731"/>
      <c r="EHS108" s="731"/>
      <c r="EHT108" s="731"/>
      <c r="EHU108" s="731"/>
      <c r="EHV108" s="731"/>
      <c r="EHW108" s="731"/>
      <c r="EHX108" s="731"/>
      <c r="EHY108" s="731"/>
      <c r="EHZ108" s="731"/>
      <c r="EIA108" s="731"/>
      <c r="EIB108" s="731"/>
      <c r="EIC108" s="731"/>
      <c r="EID108" s="731"/>
      <c r="EIE108" s="731"/>
      <c r="EIF108" s="731"/>
      <c r="EIG108" s="731"/>
      <c r="EIH108" s="731"/>
      <c r="EII108" s="731"/>
      <c r="EIJ108" s="731"/>
      <c r="EIK108" s="731"/>
      <c r="EIL108" s="731"/>
      <c r="EIM108" s="731"/>
      <c r="EIN108" s="731"/>
      <c r="EIO108" s="731"/>
      <c r="EIP108" s="731"/>
      <c r="EIQ108" s="731"/>
      <c r="EIR108" s="731"/>
      <c r="EIS108" s="731"/>
      <c r="EIT108" s="731"/>
      <c r="EIU108" s="731"/>
      <c r="EIV108" s="731"/>
      <c r="EIW108" s="731"/>
      <c r="EIX108" s="731"/>
      <c r="EIY108" s="731"/>
      <c r="EIZ108" s="731"/>
      <c r="EJA108" s="731"/>
      <c r="EJB108" s="731"/>
      <c r="EJC108" s="731"/>
      <c r="EJD108" s="731"/>
      <c r="EJE108" s="731"/>
      <c r="EJF108" s="731"/>
      <c r="EJG108" s="731"/>
      <c r="EJH108" s="731"/>
      <c r="EJI108" s="731"/>
      <c r="EJJ108" s="731"/>
      <c r="EJK108" s="731"/>
      <c r="EJL108" s="731"/>
      <c r="EJM108" s="731"/>
      <c r="EJN108" s="731"/>
      <c r="EJO108" s="731"/>
      <c r="EJP108" s="731"/>
      <c r="EJQ108" s="731"/>
      <c r="EJR108" s="731"/>
      <c r="EJS108" s="731"/>
      <c r="EJT108" s="731"/>
      <c r="EJU108" s="731"/>
      <c r="EJV108" s="731"/>
      <c r="EJW108" s="731"/>
      <c r="EJX108" s="731"/>
      <c r="EJY108" s="731"/>
      <c r="EJZ108" s="731"/>
      <c r="EKA108" s="731"/>
      <c r="EKB108" s="731"/>
      <c r="EKC108" s="731"/>
      <c r="EKD108" s="731"/>
      <c r="EKE108" s="731"/>
      <c r="EKF108" s="731"/>
      <c r="EKG108" s="731"/>
      <c r="EKH108" s="731"/>
      <c r="EKI108" s="731"/>
      <c r="EKJ108" s="731"/>
      <c r="EKK108" s="731"/>
      <c r="EKL108" s="731"/>
      <c r="EKM108" s="731"/>
      <c r="EKN108" s="731"/>
      <c r="EKO108" s="731"/>
      <c r="EKP108" s="731"/>
      <c r="EKQ108" s="731"/>
      <c r="EKR108" s="731"/>
      <c r="EKS108" s="731"/>
      <c r="EKT108" s="731"/>
      <c r="EKU108" s="731"/>
      <c r="EKV108" s="731"/>
      <c r="EKW108" s="731"/>
      <c r="EKX108" s="731"/>
      <c r="EKY108" s="731"/>
      <c r="EKZ108" s="731"/>
      <c r="ELA108" s="731"/>
      <c r="ELB108" s="731"/>
      <c r="ELC108" s="731"/>
      <c r="ELD108" s="731"/>
      <c r="ELE108" s="731"/>
      <c r="ELF108" s="731"/>
      <c r="ELG108" s="731"/>
      <c r="ELH108" s="731"/>
      <c r="ELI108" s="731"/>
      <c r="ELJ108" s="731"/>
      <c r="ELK108" s="731"/>
      <c r="ELL108" s="731"/>
      <c r="ELM108" s="731"/>
      <c r="ELN108" s="731"/>
      <c r="ELO108" s="731"/>
      <c r="ELP108" s="731"/>
      <c r="ELQ108" s="731"/>
      <c r="ELR108" s="731"/>
      <c r="ELS108" s="731"/>
      <c r="ELT108" s="731"/>
      <c r="ELU108" s="731"/>
      <c r="ELV108" s="731"/>
      <c r="ELW108" s="731"/>
      <c r="ELX108" s="731"/>
      <c r="ELY108" s="731"/>
      <c r="ELZ108" s="731"/>
      <c r="EMA108" s="731"/>
      <c r="EMB108" s="731"/>
      <c r="EMC108" s="731"/>
      <c r="EMD108" s="731"/>
      <c r="EME108" s="731"/>
      <c r="EMF108" s="731"/>
      <c r="EMG108" s="731"/>
      <c r="EMH108" s="731"/>
      <c r="EMI108" s="731"/>
      <c r="EMJ108" s="731"/>
      <c r="EMK108" s="731"/>
      <c r="EML108" s="731"/>
      <c r="EMM108" s="731"/>
      <c r="EMN108" s="731"/>
      <c r="EMO108" s="731"/>
      <c r="EMP108" s="731"/>
      <c r="EMQ108" s="731"/>
      <c r="EMR108" s="731"/>
      <c r="EMS108" s="731"/>
      <c r="EMT108" s="731"/>
      <c r="EMU108" s="731"/>
      <c r="EMV108" s="731"/>
      <c r="EMW108" s="731"/>
      <c r="EMX108" s="731"/>
      <c r="EMY108" s="731"/>
      <c r="EMZ108" s="731"/>
      <c r="ENA108" s="731"/>
      <c r="ENB108" s="731"/>
      <c r="ENC108" s="731"/>
      <c r="END108" s="731"/>
      <c r="ENE108" s="731"/>
      <c r="ENF108" s="731"/>
      <c r="ENG108" s="731"/>
      <c r="ENH108" s="731"/>
      <c r="ENI108" s="731"/>
      <c r="ENJ108" s="731"/>
      <c r="ENK108" s="731"/>
      <c r="ENL108" s="731"/>
      <c r="ENM108" s="731"/>
      <c r="ENN108" s="731"/>
      <c r="ENO108" s="731"/>
      <c r="ENP108" s="731"/>
      <c r="ENQ108" s="731"/>
      <c r="ENR108" s="731"/>
      <c r="ENS108" s="731"/>
      <c r="ENT108" s="731"/>
      <c r="ENU108" s="731"/>
      <c r="ENV108" s="731"/>
      <c r="ENW108" s="731"/>
      <c r="ENX108" s="731"/>
      <c r="ENY108" s="731"/>
      <c r="ENZ108" s="731"/>
      <c r="EOA108" s="731"/>
      <c r="EOB108" s="731"/>
      <c r="EOC108" s="731"/>
      <c r="EOD108" s="731"/>
      <c r="EOE108" s="731"/>
      <c r="EOF108" s="731"/>
      <c r="EOG108" s="731"/>
      <c r="EOH108" s="731"/>
      <c r="EOI108" s="731"/>
      <c r="EOJ108" s="731"/>
      <c r="EOK108" s="731"/>
      <c r="EOL108" s="731"/>
      <c r="EOM108" s="731"/>
      <c r="EON108" s="731"/>
      <c r="EOO108" s="731"/>
      <c r="EOP108" s="731"/>
      <c r="EOQ108" s="731"/>
      <c r="EOR108" s="731"/>
      <c r="EOS108" s="731"/>
      <c r="EOT108" s="731"/>
      <c r="EOU108" s="731"/>
      <c r="EOV108" s="731"/>
      <c r="EOW108" s="731"/>
      <c r="EOX108" s="731"/>
      <c r="EOY108" s="731"/>
      <c r="EOZ108" s="731"/>
      <c r="EPA108" s="731"/>
      <c r="EPB108" s="731"/>
      <c r="EPC108" s="731"/>
      <c r="EPD108" s="731"/>
      <c r="EPE108" s="731"/>
      <c r="EPF108" s="731"/>
      <c r="EPG108" s="731"/>
      <c r="EPH108" s="731"/>
      <c r="EPI108" s="731"/>
      <c r="EPJ108" s="731"/>
      <c r="EPK108" s="731"/>
      <c r="EPL108" s="731"/>
      <c r="EPM108" s="731"/>
      <c r="EPN108" s="731"/>
      <c r="EPO108" s="731"/>
      <c r="EPP108" s="731"/>
      <c r="EPQ108" s="731"/>
      <c r="EPR108" s="731"/>
      <c r="EPS108" s="731"/>
      <c r="EPT108" s="731"/>
      <c r="EPU108" s="731"/>
      <c r="EPV108" s="731"/>
      <c r="EPW108" s="731"/>
      <c r="EPX108" s="731"/>
      <c r="EPY108" s="731"/>
      <c r="EPZ108" s="731"/>
      <c r="EQA108" s="731"/>
      <c r="EQB108" s="731"/>
      <c r="EQC108" s="731"/>
      <c r="EQD108" s="731"/>
      <c r="EQE108" s="731"/>
      <c r="EQF108" s="731"/>
      <c r="EQG108" s="731"/>
      <c r="EQH108" s="731"/>
      <c r="EQI108" s="731"/>
      <c r="EQJ108" s="731"/>
      <c r="EQK108" s="731"/>
      <c r="EQL108" s="731"/>
      <c r="EQM108" s="731"/>
      <c r="EQN108" s="731"/>
      <c r="EQO108" s="731"/>
      <c r="EQP108" s="731"/>
      <c r="EQQ108" s="731"/>
      <c r="EQR108" s="731"/>
      <c r="EQS108" s="731"/>
      <c r="EQT108" s="731"/>
      <c r="EQU108" s="731"/>
      <c r="EQV108" s="731"/>
      <c r="EQW108" s="731"/>
      <c r="EQX108" s="731"/>
      <c r="EQY108" s="731"/>
      <c r="EQZ108" s="731"/>
      <c r="ERA108" s="731"/>
      <c r="ERB108" s="731"/>
      <c r="ERC108" s="731"/>
      <c r="ERD108" s="731"/>
      <c r="ERE108" s="731"/>
      <c r="ERF108" s="731"/>
      <c r="ERG108" s="731"/>
      <c r="ERH108" s="731"/>
      <c r="ERI108" s="731"/>
      <c r="ERJ108" s="731"/>
      <c r="ERK108" s="731"/>
      <c r="ERL108" s="731"/>
      <c r="ERM108" s="731"/>
      <c r="ERN108" s="731"/>
      <c r="ERO108" s="731"/>
      <c r="ERP108" s="731"/>
      <c r="ERQ108" s="731"/>
      <c r="ERR108" s="731"/>
      <c r="ERS108" s="731"/>
      <c r="ERT108" s="731"/>
      <c r="ERU108" s="731"/>
      <c r="ERV108" s="731"/>
      <c r="ERW108" s="731"/>
      <c r="ERX108" s="731"/>
      <c r="ERY108" s="731"/>
      <c r="ERZ108" s="731"/>
      <c r="ESA108" s="731"/>
      <c r="ESB108" s="731"/>
      <c r="ESC108" s="731"/>
      <c r="ESD108" s="731"/>
      <c r="ESE108" s="731"/>
      <c r="ESF108" s="731"/>
      <c r="ESG108" s="731"/>
      <c r="ESH108" s="731"/>
      <c r="ESI108" s="731"/>
      <c r="ESJ108" s="731"/>
      <c r="ESK108" s="731"/>
      <c r="ESL108" s="731"/>
      <c r="ESM108" s="731"/>
      <c r="ESN108" s="731"/>
      <c r="ESO108" s="731"/>
      <c r="ESP108" s="731"/>
      <c r="ESQ108" s="731"/>
      <c r="ESR108" s="731"/>
      <c r="ESS108" s="731"/>
      <c r="EST108" s="731"/>
      <c r="ESU108" s="731"/>
      <c r="ESV108" s="731"/>
      <c r="ESW108" s="731"/>
      <c r="ESX108" s="731"/>
      <c r="ESY108" s="731"/>
      <c r="ESZ108" s="731"/>
      <c r="ETA108" s="731"/>
      <c r="ETB108" s="731"/>
      <c r="ETC108" s="731"/>
      <c r="ETD108" s="731"/>
      <c r="ETE108" s="731"/>
      <c r="ETF108" s="731"/>
      <c r="ETG108" s="731"/>
      <c r="ETH108" s="731"/>
      <c r="ETI108" s="731"/>
      <c r="ETJ108" s="731"/>
      <c r="ETK108" s="731"/>
      <c r="ETL108" s="731"/>
      <c r="ETM108" s="731"/>
      <c r="ETN108" s="731"/>
      <c r="ETO108" s="731"/>
      <c r="ETP108" s="731"/>
      <c r="ETQ108" s="731"/>
      <c r="ETR108" s="731"/>
      <c r="ETS108" s="731"/>
      <c r="ETT108" s="731"/>
      <c r="ETU108" s="731"/>
      <c r="ETV108" s="731"/>
      <c r="ETW108" s="731"/>
      <c r="ETX108" s="731"/>
      <c r="ETY108" s="731"/>
      <c r="ETZ108" s="731"/>
      <c r="EUA108" s="731"/>
      <c r="EUB108" s="731"/>
      <c r="EUC108" s="731"/>
      <c r="EUD108" s="731"/>
      <c r="EUE108" s="731"/>
      <c r="EUF108" s="731"/>
      <c r="EUG108" s="731"/>
      <c r="EUH108" s="731"/>
      <c r="EUI108" s="731"/>
      <c r="EUJ108" s="731"/>
      <c r="EUK108" s="731"/>
      <c r="EUL108" s="731"/>
      <c r="EUM108" s="731"/>
      <c r="EUN108" s="731"/>
      <c r="EUO108" s="731"/>
      <c r="EUP108" s="731"/>
      <c r="EUQ108" s="731"/>
      <c r="EUR108" s="731"/>
      <c r="EUS108" s="731"/>
      <c r="EUT108" s="731"/>
      <c r="EUU108" s="731"/>
      <c r="EUV108" s="731"/>
      <c r="EUW108" s="731"/>
      <c r="EUX108" s="731"/>
      <c r="EUY108" s="731"/>
      <c r="EUZ108" s="731"/>
      <c r="EVA108" s="731"/>
      <c r="EVB108" s="731"/>
      <c r="EVC108" s="731"/>
      <c r="EVD108" s="731"/>
      <c r="EVE108" s="731"/>
      <c r="EVF108" s="731"/>
      <c r="EVG108" s="731"/>
      <c r="EVH108" s="731"/>
      <c r="EVI108" s="731"/>
      <c r="EVJ108" s="731"/>
      <c r="EVK108" s="731"/>
      <c r="EVL108" s="731"/>
      <c r="EVM108" s="731"/>
      <c r="EVN108" s="731"/>
      <c r="EVO108" s="731"/>
      <c r="EVP108" s="731"/>
      <c r="EVQ108" s="731"/>
      <c r="EVR108" s="731"/>
      <c r="EVS108" s="731"/>
      <c r="EVT108" s="731"/>
      <c r="EVU108" s="731"/>
      <c r="EVV108" s="731"/>
      <c r="EVW108" s="731"/>
      <c r="EVX108" s="731"/>
      <c r="EVY108" s="731"/>
      <c r="EVZ108" s="731"/>
      <c r="EWA108" s="731"/>
      <c r="EWB108" s="731"/>
      <c r="EWC108" s="731"/>
      <c r="EWD108" s="731"/>
      <c r="EWE108" s="731"/>
      <c r="EWF108" s="731"/>
      <c r="EWG108" s="731"/>
      <c r="EWH108" s="731"/>
      <c r="EWI108" s="731"/>
      <c r="EWJ108" s="731"/>
      <c r="EWK108" s="731"/>
      <c r="EWL108" s="731"/>
      <c r="EWM108" s="731"/>
      <c r="EWN108" s="731"/>
      <c r="EWO108" s="731"/>
      <c r="EWP108" s="731"/>
      <c r="EWQ108" s="731"/>
      <c r="EWR108" s="731"/>
      <c r="EWS108" s="731"/>
      <c r="EWT108" s="731"/>
      <c r="EWU108" s="731"/>
      <c r="EWV108" s="731"/>
      <c r="EWW108" s="731"/>
      <c r="EWX108" s="731"/>
      <c r="EWY108" s="731"/>
      <c r="EWZ108" s="731"/>
      <c r="EXA108" s="731"/>
      <c r="EXB108" s="731"/>
      <c r="EXC108" s="731"/>
      <c r="EXD108" s="731"/>
      <c r="EXE108" s="731"/>
      <c r="EXF108" s="731"/>
      <c r="EXG108" s="731"/>
      <c r="EXH108" s="731"/>
      <c r="EXI108" s="731"/>
      <c r="EXJ108" s="731"/>
      <c r="EXK108" s="731"/>
      <c r="EXL108" s="731"/>
      <c r="EXM108" s="731"/>
      <c r="EXN108" s="731"/>
      <c r="EXO108" s="731"/>
      <c r="EXP108" s="731"/>
      <c r="EXQ108" s="731"/>
      <c r="EXR108" s="731"/>
      <c r="EXS108" s="731"/>
      <c r="EXT108" s="731"/>
      <c r="EXU108" s="731"/>
      <c r="EXV108" s="731"/>
      <c r="EXW108" s="731"/>
      <c r="EXX108" s="731"/>
      <c r="EXY108" s="731"/>
      <c r="EXZ108" s="731"/>
      <c r="EYA108" s="731"/>
      <c r="EYB108" s="731"/>
      <c r="EYC108" s="731"/>
      <c r="EYD108" s="731"/>
      <c r="EYE108" s="731"/>
      <c r="EYF108" s="731"/>
      <c r="EYG108" s="731"/>
      <c r="EYH108" s="731"/>
      <c r="EYI108" s="731"/>
      <c r="EYJ108" s="731"/>
      <c r="EYK108" s="731"/>
      <c r="EYL108" s="731"/>
      <c r="EYM108" s="731"/>
      <c r="EYN108" s="731"/>
      <c r="EYO108" s="731"/>
      <c r="EYP108" s="731"/>
      <c r="EYQ108" s="731"/>
      <c r="EYR108" s="731"/>
      <c r="EYS108" s="731"/>
      <c r="EYT108" s="731"/>
      <c r="EYU108" s="731"/>
      <c r="EYV108" s="731"/>
      <c r="EYW108" s="731"/>
      <c r="EYX108" s="731"/>
      <c r="EYY108" s="731"/>
      <c r="EYZ108" s="731"/>
      <c r="EZA108" s="731"/>
      <c r="EZB108" s="731"/>
      <c r="EZC108" s="731"/>
      <c r="EZD108" s="731"/>
      <c r="EZE108" s="731"/>
      <c r="EZF108" s="731"/>
      <c r="EZG108" s="731"/>
      <c r="EZH108" s="731"/>
      <c r="EZI108" s="731"/>
      <c r="EZJ108" s="731"/>
      <c r="EZK108" s="731"/>
      <c r="EZL108" s="731"/>
      <c r="EZM108" s="731"/>
      <c r="EZN108" s="731"/>
      <c r="EZO108" s="731"/>
      <c r="EZP108" s="731"/>
      <c r="EZQ108" s="731"/>
      <c r="EZR108" s="731"/>
      <c r="EZS108" s="731"/>
      <c r="EZT108" s="731"/>
      <c r="EZU108" s="731"/>
      <c r="EZV108" s="731"/>
      <c r="EZW108" s="731"/>
      <c r="EZX108" s="731"/>
      <c r="EZY108" s="731"/>
      <c r="EZZ108" s="731"/>
      <c r="FAA108" s="731"/>
      <c r="FAB108" s="731"/>
      <c r="FAC108" s="731"/>
      <c r="FAD108" s="731"/>
      <c r="FAE108" s="731"/>
      <c r="FAF108" s="731"/>
      <c r="FAG108" s="731"/>
      <c r="FAH108" s="731"/>
      <c r="FAI108" s="731"/>
      <c r="FAJ108" s="731"/>
      <c r="FAK108" s="731"/>
      <c r="FAL108" s="731"/>
      <c r="FAM108" s="731"/>
      <c r="FAN108" s="731"/>
      <c r="FAO108" s="731"/>
      <c r="FAP108" s="731"/>
      <c r="FAQ108" s="731"/>
      <c r="FAR108" s="731"/>
      <c r="FAS108" s="731"/>
      <c r="FAT108" s="731"/>
      <c r="FAU108" s="731"/>
      <c r="FAV108" s="731"/>
      <c r="FAW108" s="731"/>
      <c r="FAX108" s="731"/>
      <c r="FAY108" s="731"/>
      <c r="FAZ108" s="731"/>
      <c r="FBA108" s="731"/>
      <c r="FBB108" s="731"/>
      <c r="FBC108" s="731"/>
      <c r="FBD108" s="731"/>
      <c r="FBE108" s="731"/>
      <c r="FBF108" s="731"/>
      <c r="FBG108" s="731"/>
      <c r="FBH108" s="731"/>
      <c r="FBI108" s="731"/>
      <c r="FBJ108" s="731"/>
      <c r="FBK108" s="731"/>
      <c r="FBL108" s="731"/>
      <c r="FBM108" s="731"/>
      <c r="FBN108" s="731"/>
      <c r="FBO108" s="731"/>
      <c r="FBP108" s="731"/>
      <c r="FBQ108" s="731"/>
      <c r="FBR108" s="731"/>
      <c r="FBS108" s="731"/>
      <c r="FBT108" s="731"/>
      <c r="FBU108" s="731"/>
      <c r="FBV108" s="731"/>
      <c r="FBW108" s="731"/>
      <c r="FBX108" s="731"/>
      <c r="FBY108" s="731"/>
      <c r="FBZ108" s="731"/>
      <c r="FCA108" s="731"/>
      <c r="FCB108" s="731"/>
      <c r="FCC108" s="731"/>
      <c r="FCD108" s="731"/>
      <c r="FCE108" s="731"/>
      <c r="FCF108" s="731"/>
      <c r="FCG108" s="731"/>
      <c r="FCH108" s="731"/>
      <c r="FCI108" s="731"/>
      <c r="FCJ108" s="731"/>
      <c r="FCK108" s="731"/>
      <c r="FCL108" s="731"/>
      <c r="FCM108" s="731"/>
      <c r="FCN108" s="731"/>
      <c r="FCO108" s="731"/>
      <c r="FCP108" s="731"/>
      <c r="FCQ108" s="731"/>
      <c r="FCR108" s="731"/>
      <c r="FCS108" s="731"/>
      <c r="FCT108" s="731"/>
      <c r="FCU108" s="731"/>
      <c r="FCV108" s="731"/>
      <c r="FCW108" s="731"/>
      <c r="FCX108" s="731"/>
      <c r="FCY108" s="731"/>
      <c r="FCZ108" s="731"/>
      <c r="FDA108" s="731"/>
      <c r="FDB108" s="731"/>
      <c r="FDC108" s="731"/>
      <c r="FDD108" s="731"/>
      <c r="FDE108" s="731"/>
      <c r="FDF108" s="731"/>
      <c r="FDG108" s="731"/>
      <c r="FDH108" s="731"/>
      <c r="FDI108" s="731"/>
      <c r="FDJ108" s="731"/>
      <c r="FDK108" s="731"/>
      <c r="FDL108" s="731"/>
      <c r="FDM108" s="731"/>
      <c r="FDN108" s="731"/>
      <c r="FDO108" s="731"/>
      <c r="FDP108" s="731"/>
      <c r="FDQ108" s="731"/>
      <c r="FDR108" s="731"/>
      <c r="FDS108" s="731"/>
      <c r="FDT108" s="731"/>
      <c r="FDU108" s="731"/>
      <c r="FDV108" s="731"/>
      <c r="FDW108" s="731"/>
      <c r="FDX108" s="731"/>
      <c r="FDY108" s="731"/>
      <c r="FDZ108" s="731"/>
      <c r="FEA108" s="731"/>
      <c r="FEB108" s="731"/>
      <c r="FEC108" s="731"/>
      <c r="FED108" s="731"/>
      <c r="FEE108" s="731"/>
      <c r="FEF108" s="731"/>
      <c r="FEG108" s="731"/>
      <c r="FEH108" s="731"/>
      <c r="FEI108" s="731"/>
      <c r="FEJ108" s="731"/>
      <c r="FEK108" s="731"/>
      <c r="FEL108" s="731"/>
      <c r="FEM108" s="731"/>
      <c r="FEN108" s="731"/>
      <c r="FEO108" s="731"/>
      <c r="FEP108" s="731"/>
      <c r="FEQ108" s="731"/>
      <c r="FER108" s="731"/>
      <c r="FES108" s="731"/>
      <c r="FET108" s="731"/>
      <c r="FEU108" s="731"/>
      <c r="FEV108" s="731"/>
      <c r="FEW108" s="731"/>
      <c r="FEX108" s="731"/>
      <c r="FEY108" s="731"/>
      <c r="FEZ108" s="731"/>
      <c r="FFA108" s="731"/>
      <c r="FFB108" s="731"/>
      <c r="FFC108" s="731"/>
      <c r="FFD108" s="731"/>
      <c r="FFE108" s="731"/>
      <c r="FFF108" s="731"/>
      <c r="FFG108" s="731"/>
      <c r="FFH108" s="731"/>
      <c r="FFI108" s="731"/>
      <c r="FFJ108" s="731"/>
      <c r="FFK108" s="731"/>
      <c r="FFL108" s="731"/>
      <c r="FFM108" s="731"/>
      <c r="FFN108" s="731"/>
      <c r="FFO108" s="731"/>
      <c r="FFP108" s="731"/>
      <c r="FFQ108" s="731"/>
      <c r="FFR108" s="731"/>
      <c r="FFS108" s="731"/>
      <c r="FFT108" s="731"/>
      <c r="FFU108" s="731"/>
      <c r="FFV108" s="731"/>
      <c r="FFW108" s="731"/>
      <c r="FFX108" s="731"/>
      <c r="FFY108" s="731"/>
      <c r="FFZ108" s="731"/>
      <c r="FGA108" s="731"/>
      <c r="FGB108" s="731"/>
      <c r="FGC108" s="731"/>
      <c r="FGD108" s="731"/>
      <c r="FGE108" s="731"/>
      <c r="FGF108" s="731"/>
      <c r="FGG108" s="731"/>
      <c r="FGH108" s="731"/>
      <c r="FGI108" s="731"/>
      <c r="FGJ108" s="731"/>
      <c r="FGK108" s="731"/>
      <c r="FGL108" s="731"/>
      <c r="FGM108" s="731"/>
      <c r="FGN108" s="731"/>
      <c r="FGO108" s="731"/>
      <c r="FGP108" s="731"/>
      <c r="FGQ108" s="731"/>
      <c r="FGR108" s="731"/>
      <c r="FGS108" s="731"/>
      <c r="FGT108" s="731"/>
      <c r="FGU108" s="731"/>
      <c r="FGV108" s="731"/>
      <c r="FGW108" s="731"/>
      <c r="FGX108" s="731"/>
      <c r="FGY108" s="731"/>
      <c r="FGZ108" s="731"/>
      <c r="FHA108" s="731"/>
      <c r="FHB108" s="731"/>
      <c r="FHC108" s="731"/>
      <c r="FHD108" s="731"/>
      <c r="FHE108" s="731"/>
      <c r="FHF108" s="731"/>
      <c r="FHG108" s="731"/>
      <c r="FHH108" s="731"/>
      <c r="FHI108" s="731"/>
      <c r="FHJ108" s="731"/>
      <c r="FHK108" s="731"/>
      <c r="FHL108" s="731"/>
      <c r="FHM108" s="731"/>
      <c r="FHN108" s="731"/>
      <c r="FHO108" s="731"/>
      <c r="FHP108" s="731"/>
      <c r="FHQ108" s="731"/>
      <c r="FHR108" s="731"/>
      <c r="FHS108" s="731"/>
      <c r="FHT108" s="731"/>
      <c r="FHU108" s="731"/>
      <c r="FHV108" s="731"/>
      <c r="FHW108" s="731"/>
      <c r="FHX108" s="731"/>
      <c r="FHY108" s="731"/>
      <c r="FHZ108" s="731"/>
      <c r="FIA108" s="731"/>
      <c r="FIB108" s="731"/>
      <c r="FIC108" s="731"/>
      <c r="FID108" s="731"/>
      <c r="FIE108" s="731"/>
      <c r="FIF108" s="731"/>
      <c r="FIG108" s="731"/>
      <c r="FIH108" s="731"/>
      <c r="FII108" s="731"/>
      <c r="FIJ108" s="731"/>
      <c r="FIK108" s="731"/>
      <c r="FIL108" s="731"/>
      <c r="FIM108" s="731"/>
      <c r="FIN108" s="731"/>
      <c r="FIO108" s="731"/>
      <c r="FIP108" s="731"/>
      <c r="FIQ108" s="731"/>
      <c r="FIR108" s="731"/>
      <c r="FIS108" s="731"/>
      <c r="FIT108" s="731"/>
      <c r="FIU108" s="731"/>
      <c r="FIV108" s="731"/>
      <c r="FIW108" s="731"/>
      <c r="FIX108" s="731"/>
      <c r="FIY108" s="731"/>
      <c r="FIZ108" s="731"/>
      <c r="FJA108" s="731"/>
      <c r="FJB108" s="731"/>
      <c r="FJC108" s="731"/>
      <c r="FJD108" s="731"/>
      <c r="FJE108" s="731"/>
      <c r="FJF108" s="731"/>
      <c r="FJG108" s="731"/>
      <c r="FJH108" s="731"/>
      <c r="FJI108" s="731"/>
      <c r="FJJ108" s="731"/>
      <c r="FJK108" s="731"/>
      <c r="FJL108" s="731"/>
      <c r="FJM108" s="731"/>
      <c r="FJN108" s="731"/>
      <c r="FJO108" s="731"/>
      <c r="FJP108" s="731"/>
      <c r="FJQ108" s="731"/>
      <c r="FJR108" s="731"/>
      <c r="FJS108" s="731"/>
      <c r="FJT108" s="731"/>
      <c r="FJU108" s="731"/>
      <c r="FJV108" s="731"/>
      <c r="FJW108" s="731"/>
      <c r="FJX108" s="731"/>
      <c r="FJY108" s="731"/>
      <c r="FJZ108" s="731"/>
      <c r="FKA108" s="731"/>
      <c r="FKB108" s="731"/>
      <c r="FKC108" s="731"/>
      <c r="FKD108" s="731"/>
      <c r="FKE108" s="731"/>
      <c r="FKF108" s="731"/>
      <c r="FKG108" s="731"/>
      <c r="FKH108" s="731"/>
      <c r="FKI108" s="731"/>
      <c r="FKJ108" s="731"/>
      <c r="FKK108" s="731"/>
      <c r="FKL108" s="731"/>
      <c r="FKM108" s="731"/>
      <c r="FKN108" s="731"/>
      <c r="FKO108" s="731"/>
      <c r="FKP108" s="731"/>
      <c r="FKQ108" s="731"/>
      <c r="FKR108" s="731"/>
      <c r="FKS108" s="731"/>
      <c r="FKT108" s="731"/>
      <c r="FKU108" s="731"/>
      <c r="FKV108" s="731"/>
      <c r="FKW108" s="731"/>
      <c r="FKX108" s="731"/>
      <c r="FKY108" s="731"/>
      <c r="FKZ108" s="731"/>
      <c r="FLA108" s="731"/>
      <c r="FLB108" s="731"/>
      <c r="FLC108" s="731"/>
      <c r="FLD108" s="731"/>
      <c r="FLE108" s="731"/>
      <c r="FLF108" s="731"/>
      <c r="FLG108" s="731"/>
      <c r="FLH108" s="731"/>
      <c r="FLI108" s="731"/>
      <c r="FLJ108" s="731"/>
      <c r="FLK108" s="731"/>
      <c r="FLL108" s="731"/>
      <c r="FLM108" s="731"/>
      <c r="FLN108" s="731"/>
      <c r="FLO108" s="731"/>
      <c r="FLP108" s="731"/>
      <c r="FLQ108" s="731"/>
      <c r="FLR108" s="731"/>
      <c r="FLS108" s="731"/>
      <c r="FLT108" s="731"/>
      <c r="FLU108" s="731"/>
      <c r="FLV108" s="731"/>
      <c r="FLW108" s="731"/>
      <c r="FLX108" s="731"/>
      <c r="FLY108" s="731"/>
      <c r="FLZ108" s="731"/>
      <c r="FMA108" s="731"/>
      <c r="FMB108" s="731"/>
      <c r="FMC108" s="731"/>
      <c r="FMD108" s="731"/>
      <c r="FME108" s="731"/>
      <c r="FMF108" s="731"/>
      <c r="FMG108" s="731"/>
      <c r="FMH108" s="731"/>
      <c r="FMI108" s="731"/>
      <c r="FMJ108" s="731"/>
      <c r="FMK108" s="731"/>
      <c r="FML108" s="731"/>
      <c r="FMM108" s="731"/>
      <c r="FMN108" s="731"/>
      <c r="FMO108" s="731"/>
      <c r="FMP108" s="731"/>
      <c r="FMQ108" s="731"/>
      <c r="FMR108" s="731"/>
      <c r="FMS108" s="731"/>
      <c r="FMT108" s="731"/>
      <c r="FMU108" s="731"/>
      <c r="FMV108" s="731"/>
      <c r="FMW108" s="731"/>
      <c r="FMX108" s="731"/>
      <c r="FMY108" s="731"/>
      <c r="FMZ108" s="731"/>
      <c r="FNA108" s="731"/>
      <c r="FNB108" s="731"/>
      <c r="FNC108" s="731"/>
      <c r="FND108" s="731"/>
      <c r="FNE108" s="731"/>
      <c r="FNF108" s="731"/>
      <c r="FNG108" s="731"/>
      <c r="FNH108" s="731"/>
      <c r="FNI108" s="731"/>
      <c r="FNJ108" s="731"/>
      <c r="FNK108" s="731"/>
      <c r="FNL108" s="731"/>
      <c r="FNM108" s="731"/>
      <c r="FNN108" s="731"/>
      <c r="FNO108" s="731"/>
      <c r="FNP108" s="731"/>
      <c r="FNQ108" s="731"/>
      <c r="FNR108" s="731"/>
      <c r="FNS108" s="731"/>
      <c r="FNT108" s="731"/>
      <c r="FNU108" s="731"/>
      <c r="FNV108" s="731"/>
      <c r="FNW108" s="731"/>
      <c r="FNX108" s="731"/>
      <c r="FNY108" s="731"/>
      <c r="FNZ108" s="731"/>
      <c r="FOA108" s="731"/>
      <c r="FOB108" s="731"/>
      <c r="FOC108" s="731"/>
      <c r="FOD108" s="731"/>
      <c r="FOE108" s="731"/>
      <c r="FOF108" s="731"/>
      <c r="FOG108" s="731"/>
      <c r="FOH108" s="731"/>
      <c r="FOI108" s="731"/>
      <c r="FOJ108" s="731"/>
      <c r="FOK108" s="731"/>
      <c r="FOL108" s="731"/>
      <c r="FOM108" s="731"/>
      <c r="FON108" s="731"/>
      <c r="FOO108" s="731"/>
      <c r="FOP108" s="731"/>
      <c r="FOQ108" s="731"/>
      <c r="FOR108" s="731"/>
      <c r="FOS108" s="731"/>
      <c r="FOT108" s="731"/>
      <c r="FOU108" s="731"/>
      <c r="FOV108" s="731"/>
      <c r="FOW108" s="731"/>
      <c r="FOX108" s="731"/>
      <c r="FOY108" s="731"/>
      <c r="FOZ108" s="731"/>
      <c r="FPA108" s="731"/>
      <c r="FPB108" s="731"/>
      <c r="FPC108" s="731"/>
      <c r="FPD108" s="731"/>
      <c r="FPE108" s="731"/>
      <c r="FPF108" s="731"/>
      <c r="FPG108" s="731"/>
      <c r="FPH108" s="731"/>
      <c r="FPI108" s="731"/>
      <c r="FPJ108" s="731"/>
      <c r="FPK108" s="731"/>
      <c r="FPL108" s="731"/>
      <c r="FPM108" s="731"/>
      <c r="FPN108" s="731"/>
      <c r="FPO108" s="731"/>
      <c r="FPP108" s="731"/>
      <c r="FPQ108" s="731"/>
      <c r="FPR108" s="731"/>
      <c r="FPS108" s="731"/>
      <c r="FPT108" s="731"/>
      <c r="FPU108" s="731"/>
      <c r="FPV108" s="731"/>
      <c r="FPW108" s="731"/>
      <c r="FPX108" s="731"/>
      <c r="FPY108" s="731"/>
      <c r="FPZ108" s="731"/>
      <c r="FQA108" s="731"/>
      <c r="FQB108" s="731"/>
      <c r="FQC108" s="731"/>
      <c r="FQD108" s="731"/>
      <c r="FQE108" s="731"/>
      <c r="FQF108" s="731"/>
      <c r="FQG108" s="731"/>
      <c r="FQH108" s="731"/>
      <c r="FQI108" s="731"/>
      <c r="FQJ108" s="731"/>
      <c r="FQK108" s="731"/>
      <c r="FQL108" s="731"/>
      <c r="FQM108" s="731"/>
      <c r="FQN108" s="731"/>
      <c r="FQO108" s="731"/>
      <c r="FQP108" s="731"/>
      <c r="FQQ108" s="731"/>
      <c r="FQR108" s="731"/>
      <c r="FQS108" s="731"/>
      <c r="FQT108" s="731"/>
      <c r="FQU108" s="731"/>
      <c r="FQV108" s="731"/>
      <c r="FQW108" s="731"/>
      <c r="FQX108" s="731"/>
      <c r="FQY108" s="731"/>
      <c r="FQZ108" s="731"/>
      <c r="FRA108" s="731"/>
      <c r="FRB108" s="731"/>
      <c r="FRC108" s="731"/>
      <c r="FRD108" s="731"/>
      <c r="FRE108" s="731"/>
      <c r="FRF108" s="731"/>
      <c r="FRG108" s="731"/>
      <c r="FRH108" s="731"/>
      <c r="FRI108" s="731"/>
      <c r="FRJ108" s="731"/>
      <c r="FRK108" s="731"/>
      <c r="FRL108" s="731"/>
      <c r="FRM108" s="731"/>
      <c r="FRN108" s="731"/>
      <c r="FRO108" s="731"/>
      <c r="FRP108" s="731"/>
      <c r="FRQ108" s="731"/>
      <c r="FRR108" s="731"/>
      <c r="FRS108" s="731"/>
      <c r="FRT108" s="731"/>
      <c r="FRU108" s="731"/>
      <c r="FRV108" s="731"/>
      <c r="FRW108" s="731"/>
      <c r="FRX108" s="731"/>
      <c r="FRY108" s="731"/>
      <c r="FRZ108" s="731"/>
      <c r="FSA108" s="731"/>
      <c r="FSB108" s="731"/>
      <c r="FSC108" s="731"/>
      <c r="FSD108" s="731"/>
      <c r="FSE108" s="731"/>
      <c r="FSF108" s="731"/>
      <c r="FSG108" s="731"/>
      <c r="FSH108" s="731"/>
      <c r="FSI108" s="731"/>
      <c r="FSJ108" s="731"/>
      <c r="FSK108" s="731"/>
      <c r="FSL108" s="731"/>
      <c r="FSM108" s="731"/>
      <c r="FSN108" s="731"/>
      <c r="FSO108" s="731"/>
      <c r="FSP108" s="731"/>
      <c r="FSQ108" s="731"/>
      <c r="FSR108" s="731"/>
      <c r="FSS108" s="731"/>
      <c r="FST108" s="731"/>
      <c r="FSU108" s="731"/>
      <c r="FSV108" s="731"/>
      <c r="FSW108" s="731"/>
      <c r="FSX108" s="731"/>
      <c r="FSY108" s="731"/>
      <c r="FSZ108" s="731"/>
      <c r="FTA108" s="731"/>
      <c r="FTB108" s="731"/>
      <c r="FTC108" s="731"/>
      <c r="FTD108" s="731"/>
      <c r="FTE108" s="731"/>
      <c r="FTF108" s="731"/>
      <c r="FTG108" s="731"/>
      <c r="FTH108" s="731"/>
      <c r="FTI108" s="731"/>
      <c r="FTJ108" s="731"/>
      <c r="FTK108" s="731"/>
      <c r="FTL108" s="731"/>
      <c r="FTM108" s="731"/>
      <c r="FTN108" s="731"/>
      <c r="FTO108" s="731"/>
      <c r="FTP108" s="731"/>
      <c r="FTQ108" s="731"/>
      <c r="FTR108" s="731"/>
      <c r="FTS108" s="731"/>
      <c r="FTT108" s="731"/>
      <c r="FTU108" s="731"/>
      <c r="FTV108" s="731"/>
      <c r="FTW108" s="731"/>
      <c r="FTX108" s="731"/>
      <c r="FTY108" s="731"/>
      <c r="FTZ108" s="731"/>
      <c r="FUA108" s="731"/>
      <c r="FUB108" s="731"/>
      <c r="FUC108" s="731"/>
      <c r="FUD108" s="731"/>
      <c r="FUE108" s="731"/>
      <c r="FUF108" s="731"/>
      <c r="FUG108" s="731"/>
      <c r="FUH108" s="731"/>
      <c r="FUI108" s="731"/>
      <c r="FUJ108" s="731"/>
      <c r="FUK108" s="731"/>
      <c r="FUL108" s="731"/>
      <c r="FUM108" s="731"/>
      <c r="FUN108" s="731"/>
      <c r="FUO108" s="731"/>
      <c r="FUP108" s="731"/>
      <c r="FUQ108" s="731"/>
      <c r="FUR108" s="731"/>
      <c r="FUS108" s="731"/>
      <c r="FUT108" s="731"/>
      <c r="FUU108" s="731"/>
      <c r="FUV108" s="731"/>
      <c r="FUW108" s="731"/>
      <c r="FUX108" s="731"/>
      <c r="FUY108" s="731"/>
      <c r="FUZ108" s="731"/>
      <c r="FVA108" s="731"/>
      <c r="FVB108" s="731"/>
      <c r="FVC108" s="731"/>
      <c r="FVD108" s="731"/>
      <c r="FVE108" s="731"/>
      <c r="FVF108" s="731"/>
      <c r="FVG108" s="731"/>
      <c r="FVH108" s="731"/>
      <c r="FVI108" s="731"/>
      <c r="FVJ108" s="731"/>
      <c r="FVK108" s="731"/>
      <c r="FVL108" s="731"/>
      <c r="FVM108" s="731"/>
      <c r="FVN108" s="731"/>
      <c r="FVO108" s="731"/>
      <c r="FVP108" s="731"/>
      <c r="FVQ108" s="731"/>
      <c r="FVR108" s="731"/>
      <c r="FVS108" s="731"/>
      <c r="FVT108" s="731"/>
      <c r="FVU108" s="731"/>
      <c r="FVV108" s="731"/>
      <c r="FVW108" s="731"/>
      <c r="FVX108" s="731"/>
      <c r="FVY108" s="731"/>
      <c r="FVZ108" s="731"/>
      <c r="FWA108" s="731"/>
      <c r="FWB108" s="731"/>
      <c r="FWC108" s="731"/>
      <c r="FWD108" s="731"/>
      <c r="FWE108" s="731"/>
      <c r="FWF108" s="731"/>
      <c r="FWG108" s="731"/>
      <c r="FWH108" s="731"/>
      <c r="FWI108" s="731"/>
      <c r="FWJ108" s="731"/>
      <c r="FWK108" s="731"/>
      <c r="FWL108" s="731"/>
      <c r="FWM108" s="731"/>
      <c r="FWN108" s="731"/>
      <c r="FWO108" s="731"/>
      <c r="FWP108" s="731"/>
      <c r="FWQ108" s="731"/>
      <c r="FWR108" s="731"/>
      <c r="FWS108" s="731"/>
      <c r="FWT108" s="731"/>
      <c r="FWU108" s="731"/>
      <c r="FWV108" s="731"/>
      <c r="FWW108" s="731"/>
      <c r="FWX108" s="731"/>
      <c r="FWY108" s="731"/>
      <c r="FWZ108" s="731"/>
      <c r="FXA108" s="731"/>
      <c r="FXB108" s="731"/>
      <c r="FXC108" s="731"/>
      <c r="FXD108" s="731"/>
      <c r="FXE108" s="731"/>
      <c r="FXF108" s="731"/>
      <c r="FXG108" s="731"/>
      <c r="FXH108" s="731"/>
      <c r="FXI108" s="731"/>
      <c r="FXJ108" s="731"/>
      <c r="FXK108" s="731"/>
      <c r="FXL108" s="731"/>
      <c r="FXM108" s="731"/>
      <c r="FXN108" s="731"/>
      <c r="FXO108" s="731"/>
      <c r="FXP108" s="731"/>
      <c r="FXQ108" s="731"/>
      <c r="FXR108" s="731"/>
      <c r="FXS108" s="731"/>
      <c r="FXT108" s="731"/>
      <c r="FXU108" s="731"/>
      <c r="FXV108" s="731"/>
      <c r="FXW108" s="731"/>
      <c r="FXX108" s="731"/>
      <c r="FXY108" s="731"/>
      <c r="FXZ108" s="731"/>
      <c r="FYA108" s="731"/>
      <c r="FYB108" s="731"/>
      <c r="FYC108" s="731"/>
      <c r="FYD108" s="731"/>
      <c r="FYE108" s="731"/>
      <c r="FYF108" s="731"/>
      <c r="FYG108" s="731"/>
      <c r="FYH108" s="731"/>
      <c r="FYI108" s="731"/>
      <c r="FYJ108" s="731"/>
      <c r="FYK108" s="731"/>
      <c r="FYL108" s="731"/>
      <c r="FYM108" s="731"/>
      <c r="FYN108" s="731"/>
      <c r="FYO108" s="731"/>
      <c r="FYP108" s="731"/>
      <c r="FYQ108" s="731"/>
      <c r="FYR108" s="731"/>
      <c r="FYS108" s="731"/>
      <c r="FYT108" s="731"/>
      <c r="FYU108" s="731"/>
      <c r="FYV108" s="731"/>
      <c r="FYW108" s="731"/>
      <c r="FYX108" s="731"/>
      <c r="FYY108" s="731"/>
      <c r="FYZ108" s="731"/>
      <c r="FZA108" s="731"/>
      <c r="FZB108" s="731"/>
      <c r="FZC108" s="731"/>
      <c r="FZD108" s="731"/>
      <c r="FZE108" s="731"/>
      <c r="FZF108" s="731"/>
      <c r="FZG108" s="731"/>
      <c r="FZH108" s="731"/>
      <c r="FZI108" s="731"/>
      <c r="FZJ108" s="731"/>
      <c r="FZK108" s="731"/>
      <c r="FZL108" s="731"/>
      <c r="FZM108" s="731"/>
      <c r="FZN108" s="731"/>
      <c r="FZO108" s="731"/>
      <c r="FZP108" s="731"/>
      <c r="FZQ108" s="731"/>
      <c r="FZR108" s="731"/>
      <c r="FZS108" s="731"/>
      <c r="FZT108" s="731"/>
      <c r="FZU108" s="731"/>
      <c r="FZV108" s="731"/>
      <c r="FZW108" s="731"/>
      <c r="FZX108" s="731"/>
      <c r="FZY108" s="731"/>
      <c r="FZZ108" s="731"/>
      <c r="GAA108" s="731"/>
      <c r="GAB108" s="731"/>
      <c r="GAC108" s="731"/>
      <c r="GAD108" s="731"/>
      <c r="GAE108" s="731"/>
      <c r="GAF108" s="731"/>
      <c r="GAG108" s="731"/>
      <c r="GAH108" s="731"/>
      <c r="GAI108" s="731"/>
      <c r="GAJ108" s="731"/>
      <c r="GAK108" s="731"/>
      <c r="GAL108" s="731"/>
      <c r="GAM108" s="731"/>
      <c r="GAN108" s="731"/>
      <c r="GAO108" s="731"/>
      <c r="GAP108" s="731"/>
      <c r="GAQ108" s="731"/>
      <c r="GAR108" s="731"/>
      <c r="GAS108" s="731"/>
      <c r="GAT108" s="731"/>
      <c r="GAU108" s="731"/>
      <c r="GAV108" s="731"/>
      <c r="GAW108" s="731"/>
      <c r="GAX108" s="731"/>
      <c r="GAY108" s="731"/>
      <c r="GAZ108" s="731"/>
      <c r="GBA108" s="731"/>
      <c r="GBB108" s="731"/>
      <c r="GBC108" s="731"/>
      <c r="GBD108" s="731"/>
      <c r="GBE108" s="731"/>
      <c r="GBF108" s="731"/>
      <c r="GBG108" s="731"/>
      <c r="GBH108" s="731"/>
      <c r="GBI108" s="731"/>
      <c r="GBJ108" s="731"/>
      <c r="GBK108" s="731"/>
      <c r="GBL108" s="731"/>
      <c r="GBM108" s="731"/>
      <c r="GBN108" s="731"/>
      <c r="GBO108" s="731"/>
      <c r="GBP108" s="731"/>
      <c r="GBQ108" s="731"/>
      <c r="GBR108" s="731"/>
      <c r="GBS108" s="731"/>
      <c r="GBT108" s="731"/>
      <c r="GBU108" s="731"/>
      <c r="GBV108" s="731"/>
      <c r="GBW108" s="731"/>
      <c r="GBX108" s="731"/>
      <c r="GBY108" s="731"/>
      <c r="GBZ108" s="731"/>
      <c r="GCA108" s="731"/>
      <c r="GCB108" s="731"/>
      <c r="GCC108" s="731"/>
      <c r="GCD108" s="731"/>
      <c r="GCE108" s="731"/>
      <c r="GCF108" s="731"/>
      <c r="GCG108" s="731"/>
      <c r="GCH108" s="731"/>
      <c r="GCI108" s="731"/>
      <c r="GCJ108" s="731"/>
      <c r="GCK108" s="731"/>
      <c r="GCL108" s="731"/>
      <c r="GCM108" s="731"/>
      <c r="GCN108" s="731"/>
      <c r="GCO108" s="731"/>
      <c r="GCP108" s="731"/>
      <c r="GCQ108" s="731"/>
      <c r="GCR108" s="731"/>
      <c r="GCS108" s="731"/>
      <c r="GCT108" s="731"/>
      <c r="GCU108" s="731"/>
      <c r="GCV108" s="731"/>
      <c r="GCW108" s="731"/>
      <c r="GCX108" s="731"/>
      <c r="GCY108" s="731"/>
      <c r="GCZ108" s="731"/>
      <c r="GDA108" s="731"/>
      <c r="GDB108" s="731"/>
      <c r="GDC108" s="731"/>
      <c r="GDD108" s="731"/>
      <c r="GDE108" s="731"/>
      <c r="GDF108" s="731"/>
      <c r="GDG108" s="731"/>
      <c r="GDH108" s="731"/>
      <c r="GDI108" s="731"/>
      <c r="GDJ108" s="731"/>
      <c r="GDK108" s="731"/>
      <c r="GDL108" s="731"/>
      <c r="GDM108" s="731"/>
      <c r="GDN108" s="731"/>
      <c r="GDO108" s="731"/>
      <c r="GDP108" s="731"/>
      <c r="GDQ108" s="731"/>
      <c r="GDR108" s="731"/>
      <c r="GDS108" s="731"/>
      <c r="GDT108" s="731"/>
      <c r="GDU108" s="731"/>
      <c r="GDV108" s="731"/>
      <c r="GDW108" s="731"/>
      <c r="GDX108" s="731"/>
      <c r="GDY108" s="731"/>
      <c r="GDZ108" s="731"/>
      <c r="GEA108" s="731"/>
      <c r="GEB108" s="731"/>
      <c r="GEC108" s="731"/>
      <c r="GED108" s="731"/>
      <c r="GEE108" s="731"/>
      <c r="GEF108" s="731"/>
      <c r="GEG108" s="731"/>
      <c r="GEH108" s="731"/>
      <c r="GEI108" s="731"/>
      <c r="GEJ108" s="731"/>
      <c r="GEK108" s="731"/>
      <c r="GEL108" s="731"/>
      <c r="GEM108" s="731"/>
      <c r="GEN108" s="731"/>
      <c r="GEO108" s="731"/>
      <c r="GEP108" s="731"/>
      <c r="GEQ108" s="731"/>
      <c r="GER108" s="731"/>
      <c r="GES108" s="731"/>
      <c r="GET108" s="731"/>
      <c r="GEU108" s="731"/>
      <c r="GEV108" s="731"/>
      <c r="GEW108" s="731"/>
      <c r="GEX108" s="731"/>
      <c r="GEY108" s="731"/>
      <c r="GEZ108" s="731"/>
      <c r="GFA108" s="731"/>
      <c r="GFB108" s="731"/>
      <c r="GFC108" s="731"/>
      <c r="GFD108" s="731"/>
      <c r="GFE108" s="731"/>
      <c r="GFF108" s="731"/>
      <c r="GFG108" s="731"/>
      <c r="GFH108" s="731"/>
      <c r="GFI108" s="731"/>
      <c r="GFJ108" s="731"/>
      <c r="GFK108" s="731"/>
      <c r="GFL108" s="731"/>
      <c r="GFM108" s="731"/>
      <c r="GFN108" s="731"/>
      <c r="GFO108" s="731"/>
      <c r="GFP108" s="731"/>
      <c r="GFQ108" s="731"/>
      <c r="GFR108" s="731"/>
      <c r="GFS108" s="731"/>
      <c r="GFT108" s="731"/>
      <c r="GFU108" s="731"/>
      <c r="GFV108" s="731"/>
      <c r="GFW108" s="731"/>
      <c r="GFX108" s="731"/>
      <c r="GFY108" s="731"/>
      <c r="GFZ108" s="731"/>
      <c r="GGA108" s="731"/>
      <c r="GGB108" s="731"/>
      <c r="GGC108" s="731"/>
      <c r="GGD108" s="731"/>
      <c r="GGE108" s="731"/>
      <c r="GGF108" s="731"/>
      <c r="GGG108" s="731"/>
      <c r="GGH108" s="731"/>
      <c r="GGI108" s="731"/>
      <c r="GGJ108" s="731"/>
      <c r="GGK108" s="731"/>
      <c r="GGL108" s="731"/>
      <c r="GGM108" s="731"/>
      <c r="GGN108" s="731"/>
      <c r="GGO108" s="731"/>
      <c r="GGP108" s="731"/>
      <c r="GGQ108" s="731"/>
      <c r="GGR108" s="731"/>
      <c r="GGS108" s="731"/>
      <c r="GGT108" s="731"/>
      <c r="GGU108" s="731"/>
      <c r="GGV108" s="731"/>
      <c r="GGW108" s="731"/>
      <c r="GGX108" s="731"/>
      <c r="GGY108" s="731"/>
      <c r="GGZ108" s="731"/>
      <c r="GHA108" s="731"/>
      <c r="GHB108" s="731"/>
      <c r="GHC108" s="731"/>
      <c r="GHD108" s="731"/>
      <c r="GHE108" s="731"/>
      <c r="GHF108" s="731"/>
      <c r="GHG108" s="731"/>
      <c r="GHH108" s="731"/>
      <c r="GHI108" s="731"/>
      <c r="GHJ108" s="731"/>
      <c r="GHK108" s="731"/>
      <c r="GHL108" s="731"/>
      <c r="GHM108" s="731"/>
      <c r="GHN108" s="731"/>
      <c r="GHO108" s="731"/>
      <c r="GHP108" s="731"/>
      <c r="GHQ108" s="731"/>
      <c r="GHR108" s="731"/>
      <c r="GHS108" s="731"/>
      <c r="GHT108" s="731"/>
      <c r="GHU108" s="731"/>
      <c r="GHV108" s="731"/>
      <c r="GHW108" s="731"/>
      <c r="GHX108" s="731"/>
      <c r="GHY108" s="731"/>
      <c r="GHZ108" s="731"/>
      <c r="GIA108" s="731"/>
      <c r="GIB108" s="731"/>
      <c r="GIC108" s="731"/>
      <c r="GID108" s="731"/>
      <c r="GIE108" s="731"/>
      <c r="GIF108" s="731"/>
      <c r="GIG108" s="731"/>
      <c r="GIH108" s="731"/>
      <c r="GII108" s="731"/>
      <c r="GIJ108" s="731"/>
      <c r="GIK108" s="731"/>
      <c r="GIL108" s="731"/>
      <c r="GIM108" s="731"/>
      <c r="GIN108" s="731"/>
      <c r="GIO108" s="731"/>
      <c r="GIP108" s="731"/>
      <c r="GIQ108" s="731"/>
      <c r="GIR108" s="731"/>
      <c r="GIS108" s="731"/>
      <c r="GIT108" s="731"/>
      <c r="GIU108" s="731"/>
      <c r="GIV108" s="731"/>
      <c r="GIW108" s="731"/>
      <c r="GIX108" s="731"/>
      <c r="GIY108" s="731"/>
      <c r="GIZ108" s="731"/>
      <c r="GJA108" s="731"/>
      <c r="GJB108" s="731"/>
      <c r="GJC108" s="731"/>
      <c r="GJD108" s="731"/>
      <c r="GJE108" s="731"/>
      <c r="GJF108" s="731"/>
      <c r="GJG108" s="731"/>
      <c r="GJH108" s="731"/>
      <c r="GJI108" s="731"/>
      <c r="GJJ108" s="731"/>
      <c r="GJK108" s="731"/>
      <c r="GJL108" s="731"/>
      <c r="GJM108" s="731"/>
      <c r="GJN108" s="731"/>
      <c r="GJO108" s="731"/>
      <c r="GJP108" s="731"/>
      <c r="GJQ108" s="731"/>
      <c r="GJR108" s="731"/>
      <c r="GJS108" s="731"/>
      <c r="GJT108" s="731"/>
      <c r="GJU108" s="731"/>
      <c r="GJV108" s="731"/>
      <c r="GJW108" s="731"/>
      <c r="GJX108" s="731"/>
      <c r="GJY108" s="731"/>
      <c r="GJZ108" s="731"/>
      <c r="GKA108" s="731"/>
      <c r="GKB108" s="731"/>
      <c r="GKC108" s="731"/>
      <c r="GKD108" s="731"/>
      <c r="GKE108" s="731"/>
      <c r="GKF108" s="731"/>
      <c r="GKG108" s="731"/>
      <c r="GKH108" s="731"/>
      <c r="GKI108" s="731"/>
      <c r="GKJ108" s="731"/>
      <c r="GKK108" s="731"/>
      <c r="GKL108" s="731"/>
      <c r="GKM108" s="731"/>
      <c r="GKN108" s="731"/>
      <c r="GKO108" s="731"/>
      <c r="GKP108" s="731"/>
      <c r="GKQ108" s="731"/>
      <c r="GKR108" s="731"/>
      <c r="GKS108" s="731"/>
      <c r="GKT108" s="731"/>
      <c r="GKU108" s="731"/>
      <c r="GKV108" s="731"/>
      <c r="GKW108" s="731"/>
      <c r="GKX108" s="731"/>
      <c r="GKY108" s="731"/>
      <c r="GKZ108" s="731"/>
      <c r="GLA108" s="731"/>
      <c r="GLB108" s="731"/>
      <c r="GLC108" s="731"/>
      <c r="GLD108" s="731"/>
      <c r="GLE108" s="731"/>
      <c r="GLF108" s="731"/>
      <c r="GLG108" s="731"/>
      <c r="GLH108" s="731"/>
      <c r="GLI108" s="731"/>
      <c r="GLJ108" s="731"/>
      <c r="GLK108" s="731"/>
      <c r="GLL108" s="731"/>
      <c r="GLM108" s="731"/>
      <c r="GLN108" s="731"/>
      <c r="GLO108" s="731"/>
      <c r="GLP108" s="731"/>
      <c r="GLQ108" s="731"/>
      <c r="GLR108" s="731"/>
      <c r="GLS108" s="731"/>
      <c r="GLT108" s="731"/>
      <c r="GLU108" s="731"/>
      <c r="GLV108" s="731"/>
      <c r="GLW108" s="731"/>
      <c r="GLX108" s="731"/>
      <c r="GLY108" s="731"/>
      <c r="GLZ108" s="731"/>
      <c r="GMA108" s="731"/>
      <c r="GMB108" s="731"/>
      <c r="GMC108" s="731"/>
      <c r="GMD108" s="731"/>
      <c r="GME108" s="731"/>
      <c r="GMF108" s="731"/>
      <c r="GMG108" s="731"/>
      <c r="GMH108" s="731"/>
      <c r="GMI108" s="731"/>
      <c r="GMJ108" s="731"/>
      <c r="GMK108" s="731"/>
      <c r="GML108" s="731"/>
      <c r="GMM108" s="731"/>
      <c r="GMN108" s="731"/>
      <c r="GMO108" s="731"/>
      <c r="GMP108" s="731"/>
      <c r="GMQ108" s="731"/>
      <c r="GMR108" s="731"/>
      <c r="GMS108" s="731"/>
      <c r="GMT108" s="731"/>
      <c r="GMU108" s="731"/>
      <c r="GMV108" s="731"/>
      <c r="GMW108" s="731"/>
      <c r="GMX108" s="731"/>
      <c r="GMY108" s="731"/>
      <c r="GMZ108" s="731"/>
      <c r="GNA108" s="731"/>
      <c r="GNB108" s="731"/>
      <c r="GNC108" s="731"/>
      <c r="GND108" s="731"/>
      <c r="GNE108" s="731"/>
      <c r="GNF108" s="731"/>
      <c r="GNG108" s="731"/>
      <c r="GNH108" s="731"/>
      <c r="GNI108" s="731"/>
      <c r="GNJ108" s="731"/>
      <c r="GNK108" s="731"/>
      <c r="GNL108" s="731"/>
      <c r="GNM108" s="731"/>
      <c r="GNN108" s="731"/>
      <c r="GNO108" s="731"/>
      <c r="GNP108" s="731"/>
      <c r="GNQ108" s="731"/>
      <c r="GNR108" s="731"/>
      <c r="GNS108" s="731"/>
      <c r="GNT108" s="731"/>
      <c r="GNU108" s="731"/>
      <c r="GNV108" s="731"/>
      <c r="GNW108" s="731"/>
      <c r="GNX108" s="731"/>
      <c r="GNY108" s="731"/>
      <c r="GNZ108" s="731"/>
      <c r="GOA108" s="731"/>
      <c r="GOB108" s="731"/>
      <c r="GOC108" s="731"/>
      <c r="GOD108" s="731"/>
      <c r="GOE108" s="731"/>
      <c r="GOF108" s="731"/>
      <c r="GOG108" s="731"/>
      <c r="GOH108" s="731"/>
      <c r="GOI108" s="731"/>
      <c r="GOJ108" s="731"/>
      <c r="GOK108" s="731"/>
      <c r="GOL108" s="731"/>
      <c r="GOM108" s="731"/>
      <c r="GON108" s="731"/>
      <c r="GOO108" s="731"/>
      <c r="GOP108" s="731"/>
      <c r="GOQ108" s="731"/>
      <c r="GOR108" s="731"/>
      <c r="GOS108" s="731"/>
      <c r="GOT108" s="731"/>
      <c r="GOU108" s="731"/>
      <c r="GOV108" s="731"/>
      <c r="GOW108" s="731"/>
      <c r="GOX108" s="731"/>
      <c r="GOY108" s="731"/>
      <c r="GOZ108" s="731"/>
      <c r="GPA108" s="731"/>
      <c r="GPB108" s="731"/>
      <c r="GPC108" s="731"/>
      <c r="GPD108" s="731"/>
      <c r="GPE108" s="731"/>
      <c r="GPF108" s="731"/>
      <c r="GPG108" s="731"/>
      <c r="GPH108" s="731"/>
      <c r="GPI108" s="731"/>
      <c r="GPJ108" s="731"/>
      <c r="GPK108" s="731"/>
      <c r="GPL108" s="731"/>
      <c r="GPM108" s="731"/>
      <c r="GPN108" s="731"/>
      <c r="GPO108" s="731"/>
      <c r="GPP108" s="731"/>
      <c r="GPQ108" s="731"/>
      <c r="GPR108" s="731"/>
      <c r="GPS108" s="731"/>
      <c r="GPT108" s="731"/>
      <c r="GPU108" s="731"/>
      <c r="GPV108" s="731"/>
      <c r="GPW108" s="731"/>
      <c r="GPX108" s="731"/>
      <c r="GPY108" s="731"/>
      <c r="GPZ108" s="731"/>
      <c r="GQA108" s="731"/>
      <c r="GQB108" s="731"/>
      <c r="GQC108" s="731"/>
      <c r="GQD108" s="731"/>
      <c r="GQE108" s="731"/>
      <c r="GQF108" s="731"/>
      <c r="GQG108" s="731"/>
      <c r="GQH108" s="731"/>
      <c r="GQI108" s="731"/>
      <c r="GQJ108" s="731"/>
      <c r="GQK108" s="731"/>
      <c r="GQL108" s="731"/>
      <c r="GQM108" s="731"/>
      <c r="GQN108" s="731"/>
      <c r="GQO108" s="731"/>
      <c r="GQP108" s="731"/>
      <c r="GQQ108" s="731"/>
      <c r="GQR108" s="731"/>
      <c r="GQS108" s="731"/>
      <c r="GQT108" s="731"/>
      <c r="GQU108" s="731"/>
      <c r="GQV108" s="731"/>
      <c r="GQW108" s="731"/>
      <c r="GQX108" s="731"/>
      <c r="GQY108" s="731"/>
      <c r="GQZ108" s="731"/>
      <c r="GRA108" s="731"/>
      <c r="GRB108" s="731"/>
      <c r="GRC108" s="731"/>
      <c r="GRD108" s="731"/>
      <c r="GRE108" s="731"/>
      <c r="GRF108" s="731"/>
      <c r="GRG108" s="731"/>
      <c r="GRH108" s="731"/>
      <c r="GRI108" s="731"/>
      <c r="GRJ108" s="731"/>
      <c r="GRK108" s="731"/>
      <c r="GRL108" s="731"/>
      <c r="GRM108" s="731"/>
      <c r="GRN108" s="731"/>
      <c r="GRO108" s="731"/>
      <c r="GRP108" s="731"/>
      <c r="GRQ108" s="731"/>
      <c r="GRR108" s="731"/>
      <c r="GRS108" s="731"/>
      <c r="GRT108" s="731"/>
      <c r="GRU108" s="731"/>
      <c r="GRV108" s="731"/>
      <c r="GRW108" s="731"/>
      <c r="GRX108" s="731"/>
      <c r="GRY108" s="731"/>
      <c r="GRZ108" s="731"/>
      <c r="GSA108" s="731"/>
      <c r="GSB108" s="731"/>
      <c r="GSC108" s="731"/>
      <c r="GSD108" s="731"/>
      <c r="GSE108" s="731"/>
      <c r="GSF108" s="731"/>
      <c r="GSG108" s="731"/>
      <c r="GSH108" s="731"/>
      <c r="GSI108" s="731"/>
      <c r="GSJ108" s="731"/>
      <c r="GSK108" s="731"/>
      <c r="GSL108" s="731"/>
      <c r="GSM108" s="731"/>
      <c r="GSN108" s="731"/>
      <c r="GSO108" s="731"/>
      <c r="GSP108" s="731"/>
      <c r="GSQ108" s="731"/>
      <c r="GSR108" s="731"/>
      <c r="GSS108" s="731"/>
      <c r="GST108" s="731"/>
      <c r="GSU108" s="731"/>
      <c r="GSV108" s="731"/>
      <c r="GSW108" s="731"/>
      <c r="GSX108" s="731"/>
      <c r="GSY108" s="731"/>
      <c r="GSZ108" s="731"/>
      <c r="GTA108" s="731"/>
      <c r="GTB108" s="731"/>
      <c r="GTC108" s="731"/>
      <c r="GTD108" s="731"/>
      <c r="GTE108" s="731"/>
      <c r="GTF108" s="731"/>
      <c r="GTG108" s="731"/>
      <c r="GTH108" s="731"/>
      <c r="GTI108" s="731"/>
      <c r="GTJ108" s="731"/>
      <c r="GTK108" s="731"/>
      <c r="GTL108" s="731"/>
      <c r="GTM108" s="731"/>
      <c r="GTN108" s="731"/>
      <c r="GTO108" s="731"/>
      <c r="GTP108" s="731"/>
      <c r="GTQ108" s="731"/>
      <c r="GTR108" s="731"/>
      <c r="GTS108" s="731"/>
      <c r="GTT108" s="731"/>
      <c r="GTU108" s="731"/>
      <c r="GTV108" s="731"/>
      <c r="GTW108" s="731"/>
      <c r="GTX108" s="731"/>
      <c r="GTY108" s="731"/>
      <c r="GTZ108" s="731"/>
      <c r="GUA108" s="731"/>
      <c r="GUB108" s="731"/>
      <c r="GUC108" s="731"/>
      <c r="GUD108" s="731"/>
      <c r="GUE108" s="731"/>
      <c r="GUF108" s="731"/>
      <c r="GUG108" s="731"/>
      <c r="GUH108" s="731"/>
      <c r="GUI108" s="731"/>
      <c r="GUJ108" s="731"/>
      <c r="GUK108" s="731"/>
      <c r="GUL108" s="731"/>
      <c r="GUM108" s="731"/>
      <c r="GUN108" s="731"/>
      <c r="GUO108" s="731"/>
      <c r="GUP108" s="731"/>
      <c r="GUQ108" s="731"/>
      <c r="GUR108" s="731"/>
      <c r="GUS108" s="731"/>
      <c r="GUT108" s="731"/>
      <c r="GUU108" s="731"/>
      <c r="GUV108" s="731"/>
      <c r="GUW108" s="731"/>
      <c r="GUX108" s="731"/>
      <c r="GUY108" s="731"/>
      <c r="GUZ108" s="731"/>
      <c r="GVA108" s="731"/>
      <c r="GVB108" s="731"/>
      <c r="GVC108" s="731"/>
      <c r="GVD108" s="731"/>
      <c r="GVE108" s="731"/>
      <c r="GVF108" s="731"/>
      <c r="GVG108" s="731"/>
      <c r="GVH108" s="731"/>
      <c r="GVI108" s="731"/>
      <c r="GVJ108" s="731"/>
      <c r="GVK108" s="731"/>
      <c r="GVL108" s="731"/>
      <c r="GVM108" s="731"/>
      <c r="GVN108" s="731"/>
      <c r="GVO108" s="731"/>
      <c r="GVP108" s="731"/>
      <c r="GVQ108" s="731"/>
      <c r="GVR108" s="731"/>
      <c r="GVS108" s="731"/>
      <c r="GVT108" s="731"/>
      <c r="GVU108" s="731"/>
      <c r="GVV108" s="731"/>
      <c r="GVW108" s="731"/>
      <c r="GVX108" s="731"/>
      <c r="GVY108" s="731"/>
      <c r="GVZ108" s="731"/>
      <c r="GWA108" s="731"/>
      <c r="GWB108" s="731"/>
      <c r="GWC108" s="731"/>
      <c r="GWD108" s="731"/>
      <c r="GWE108" s="731"/>
      <c r="GWF108" s="731"/>
      <c r="GWG108" s="731"/>
      <c r="GWH108" s="731"/>
      <c r="GWI108" s="731"/>
      <c r="GWJ108" s="731"/>
      <c r="GWK108" s="731"/>
      <c r="GWL108" s="731"/>
      <c r="GWM108" s="731"/>
      <c r="GWN108" s="731"/>
      <c r="GWO108" s="731"/>
      <c r="GWP108" s="731"/>
      <c r="GWQ108" s="731"/>
      <c r="GWR108" s="731"/>
      <c r="GWS108" s="731"/>
      <c r="GWT108" s="731"/>
      <c r="GWU108" s="731"/>
      <c r="GWV108" s="731"/>
      <c r="GWW108" s="731"/>
      <c r="GWX108" s="731"/>
      <c r="GWY108" s="731"/>
      <c r="GWZ108" s="731"/>
      <c r="GXA108" s="731"/>
      <c r="GXB108" s="731"/>
      <c r="GXC108" s="731"/>
      <c r="GXD108" s="731"/>
      <c r="GXE108" s="731"/>
      <c r="GXF108" s="731"/>
      <c r="GXG108" s="731"/>
      <c r="GXH108" s="731"/>
      <c r="GXI108" s="731"/>
      <c r="GXJ108" s="731"/>
      <c r="GXK108" s="731"/>
      <c r="GXL108" s="731"/>
      <c r="GXM108" s="731"/>
      <c r="GXN108" s="731"/>
      <c r="GXO108" s="731"/>
      <c r="GXP108" s="731"/>
      <c r="GXQ108" s="731"/>
      <c r="GXR108" s="731"/>
      <c r="GXS108" s="731"/>
      <c r="GXT108" s="731"/>
      <c r="GXU108" s="731"/>
      <c r="GXV108" s="731"/>
      <c r="GXW108" s="731"/>
      <c r="GXX108" s="731"/>
      <c r="GXY108" s="731"/>
      <c r="GXZ108" s="731"/>
      <c r="GYA108" s="731"/>
      <c r="GYB108" s="731"/>
      <c r="GYC108" s="731"/>
      <c r="GYD108" s="731"/>
      <c r="GYE108" s="731"/>
      <c r="GYF108" s="731"/>
      <c r="GYG108" s="731"/>
      <c r="GYH108" s="731"/>
      <c r="GYI108" s="731"/>
      <c r="GYJ108" s="731"/>
      <c r="GYK108" s="731"/>
      <c r="GYL108" s="731"/>
      <c r="GYM108" s="731"/>
      <c r="GYN108" s="731"/>
      <c r="GYO108" s="731"/>
      <c r="GYP108" s="731"/>
      <c r="GYQ108" s="731"/>
      <c r="GYR108" s="731"/>
      <c r="GYS108" s="731"/>
      <c r="GYT108" s="731"/>
      <c r="GYU108" s="731"/>
      <c r="GYV108" s="731"/>
      <c r="GYW108" s="731"/>
      <c r="GYX108" s="731"/>
      <c r="GYY108" s="731"/>
      <c r="GYZ108" s="731"/>
      <c r="GZA108" s="731"/>
      <c r="GZB108" s="731"/>
      <c r="GZC108" s="731"/>
      <c r="GZD108" s="731"/>
      <c r="GZE108" s="731"/>
      <c r="GZF108" s="731"/>
      <c r="GZG108" s="731"/>
      <c r="GZH108" s="731"/>
      <c r="GZI108" s="731"/>
      <c r="GZJ108" s="731"/>
      <c r="GZK108" s="731"/>
      <c r="GZL108" s="731"/>
      <c r="GZM108" s="731"/>
      <c r="GZN108" s="731"/>
      <c r="GZO108" s="731"/>
      <c r="GZP108" s="731"/>
      <c r="GZQ108" s="731"/>
      <c r="GZR108" s="731"/>
      <c r="GZS108" s="731"/>
      <c r="GZT108" s="731"/>
      <c r="GZU108" s="731"/>
      <c r="GZV108" s="731"/>
      <c r="GZW108" s="731"/>
      <c r="GZX108" s="731"/>
      <c r="GZY108" s="731"/>
      <c r="GZZ108" s="731"/>
      <c r="HAA108" s="731"/>
      <c r="HAB108" s="731"/>
      <c r="HAC108" s="731"/>
      <c r="HAD108" s="731"/>
      <c r="HAE108" s="731"/>
      <c r="HAF108" s="731"/>
      <c r="HAG108" s="731"/>
      <c r="HAH108" s="731"/>
      <c r="HAI108" s="731"/>
      <c r="HAJ108" s="731"/>
      <c r="HAK108" s="731"/>
      <c r="HAL108" s="731"/>
      <c r="HAM108" s="731"/>
      <c r="HAN108" s="731"/>
      <c r="HAO108" s="731"/>
      <c r="HAP108" s="731"/>
      <c r="HAQ108" s="731"/>
      <c r="HAR108" s="731"/>
      <c r="HAS108" s="731"/>
      <c r="HAT108" s="731"/>
      <c r="HAU108" s="731"/>
      <c r="HAV108" s="731"/>
      <c r="HAW108" s="731"/>
      <c r="HAX108" s="731"/>
      <c r="HAY108" s="731"/>
      <c r="HAZ108" s="731"/>
      <c r="HBA108" s="731"/>
      <c r="HBB108" s="731"/>
      <c r="HBC108" s="731"/>
      <c r="HBD108" s="731"/>
      <c r="HBE108" s="731"/>
      <c r="HBF108" s="731"/>
      <c r="HBG108" s="731"/>
      <c r="HBH108" s="731"/>
      <c r="HBI108" s="731"/>
      <c r="HBJ108" s="731"/>
      <c r="HBK108" s="731"/>
      <c r="HBL108" s="731"/>
      <c r="HBM108" s="731"/>
      <c r="HBN108" s="731"/>
      <c r="HBO108" s="731"/>
      <c r="HBP108" s="731"/>
      <c r="HBQ108" s="731"/>
      <c r="HBR108" s="731"/>
      <c r="HBS108" s="731"/>
      <c r="HBT108" s="731"/>
      <c r="HBU108" s="731"/>
      <c r="HBV108" s="731"/>
      <c r="HBW108" s="731"/>
      <c r="HBX108" s="731"/>
      <c r="HBY108" s="731"/>
      <c r="HBZ108" s="731"/>
      <c r="HCA108" s="731"/>
      <c r="HCB108" s="731"/>
      <c r="HCC108" s="731"/>
      <c r="HCD108" s="731"/>
      <c r="HCE108" s="731"/>
      <c r="HCF108" s="731"/>
      <c r="HCG108" s="731"/>
      <c r="HCH108" s="731"/>
      <c r="HCI108" s="731"/>
      <c r="HCJ108" s="731"/>
      <c r="HCK108" s="731"/>
      <c r="HCL108" s="731"/>
      <c r="HCM108" s="731"/>
      <c r="HCN108" s="731"/>
      <c r="HCO108" s="731"/>
      <c r="HCP108" s="731"/>
      <c r="HCQ108" s="731"/>
      <c r="HCR108" s="731"/>
      <c r="HCS108" s="731"/>
      <c r="HCT108" s="731"/>
      <c r="HCU108" s="731"/>
      <c r="HCV108" s="731"/>
      <c r="HCW108" s="731"/>
      <c r="HCX108" s="731"/>
      <c r="HCY108" s="731"/>
      <c r="HCZ108" s="731"/>
      <c r="HDA108" s="731"/>
      <c r="HDB108" s="731"/>
      <c r="HDC108" s="731"/>
      <c r="HDD108" s="731"/>
      <c r="HDE108" s="731"/>
      <c r="HDF108" s="731"/>
      <c r="HDG108" s="731"/>
      <c r="HDH108" s="731"/>
      <c r="HDI108" s="731"/>
      <c r="HDJ108" s="731"/>
      <c r="HDK108" s="731"/>
      <c r="HDL108" s="731"/>
      <c r="HDM108" s="731"/>
      <c r="HDN108" s="731"/>
      <c r="HDO108" s="731"/>
      <c r="HDP108" s="731"/>
      <c r="HDQ108" s="731"/>
      <c r="HDR108" s="731"/>
      <c r="HDS108" s="731"/>
      <c r="HDT108" s="731"/>
      <c r="HDU108" s="731"/>
      <c r="HDV108" s="731"/>
      <c r="HDW108" s="731"/>
      <c r="HDX108" s="731"/>
      <c r="HDY108" s="731"/>
      <c r="HDZ108" s="731"/>
      <c r="HEA108" s="731"/>
      <c r="HEB108" s="731"/>
      <c r="HEC108" s="731"/>
      <c r="HED108" s="731"/>
      <c r="HEE108" s="731"/>
      <c r="HEF108" s="731"/>
      <c r="HEG108" s="731"/>
      <c r="HEH108" s="731"/>
      <c r="HEI108" s="731"/>
      <c r="HEJ108" s="731"/>
      <c r="HEK108" s="731"/>
      <c r="HEL108" s="731"/>
      <c r="HEM108" s="731"/>
      <c r="HEN108" s="731"/>
      <c r="HEO108" s="731"/>
      <c r="HEP108" s="731"/>
      <c r="HEQ108" s="731"/>
      <c r="HER108" s="731"/>
      <c r="HES108" s="731"/>
      <c r="HET108" s="731"/>
      <c r="HEU108" s="731"/>
      <c r="HEV108" s="731"/>
      <c r="HEW108" s="731"/>
      <c r="HEX108" s="731"/>
      <c r="HEY108" s="731"/>
      <c r="HEZ108" s="731"/>
      <c r="HFA108" s="731"/>
      <c r="HFB108" s="731"/>
      <c r="HFC108" s="731"/>
      <c r="HFD108" s="731"/>
      <c r="HFE108" s="731"/>
      <c r="HFF108" s="731"/>
      <c r="HFG108" s="731"/>
      <c r="HFH108" s="731"/>
      <c r="HFI108" s="731"/>
      <c r="HFJ108" s="731"/>
      <c r="HFK108" s="731"/>
      <c r="HFL108" s="731"/>
      <c r="HFM108" s="731"/>
      <c r="HFN108" s="731"/>
      <c r="HFO108" s="731"/>
      <c r="HFP108" s="731"/>
      <c r="HFQ108" s="731"/>
      <c r="HFR108" s="731"/>
      <c r="HFS108" s="731"/>
      <c r="HFT108" s="731"/>
      <c r="HFU108" s="731"/>
      <c r="HFV108" s="731"/>
      <c r="HFW108" s="731"/>
      <c r="HFX108" s="731"/>
      <c r="HFY108" s="731"/>
      <c r="HFZ108" s="731"/>
      <c r="HGA108" s="731"/>
      <c r="HGB108" s="731"/>
      <c r="HGC108" s="731"/>
      <c r="HGD108" s="731"/>
      <c r="HGE108" s="731"/>
      <c r="HGF108" s="731"/>
      <c r="HGG108" s="731"/>
      <c r="HGH108" s="731"/>
      <c r="HGI108" s="731"/>
      <c r="HGJ108" s="731"/>
      <c r="HGK108" s="731"/>
      <c r="HGL108" s="731"/>
      <c r="HGM108" s="731"/>
      <c r="HGN108" s="731"/>
      <c r="HGO108" s="731"/>
      <c r="HGP108" s="731"/>
      <c r="HGQ108" s="731"/>
      <c r="HGR108" s="731"/>
      <c r="HGS108" s="731"/>
      <c r="HGT108" s="731"/>
      <c r="HGU108" s="731"/>
      <c r="HGV108" s="731"/>
      <c r="HGW108" s="731"/>
      <c r="HGX108" s="731"/>
      <c r="HGY108" s="731"/>
      <c r="HGZ108" s="731"/>
      <c r="HHA108" s="731"/>
      <c r="HHB108" s="731"/>
      <c r="HHC108" s="731"/>
      <c r="HHD108" s="731"/>
      <c r="HHE108" s="731"/>
      <c r="HHF108" s="731"/>
      <c r="HHG108" s="731"/>
      <c r="HHH108" s="731"/>
      <c r="HHI108" s="731"/>
      <c r="HHJ108" s="731"/>
      <c r="HHK108" s="731"/>
      <c r="HHL108" s="731"/>
      <c r="HHM108" s="731"/>
      <c r="HHN108" s="731"/>
      <c r="HHO108" s="731"/>
      <c r="HHP108" s="731"/>
      <c r="HHQ108" s="731"/>
      <c r="HHR108" s="731"/>
      <c r="HHS108" s="731"/>
      <c r="HHT108" s="731"/>
      <c r="HHU108" s="731"/>
      <c r="HHV108" s="731"/>
      <c r="HHW108" s="731"/>
      <c r="HHX108" s="731"/>
      <c r="HHY108" s="731"/>
      <c r="HHZ108" s="731"/>
      <c r="HIA108" s="731"/>
      <c r="HIB108" s="731"/>
      <c r="HIC108" s="731"/>
      <c r="HID108" s="731"/>
      <c r="HIE108" s="731"/>
      <c r="HIF108" s="731"/>
      <c r="HIG108" s="731"/>
      <c r="HIH108" s="731"/>
      <c r="HII108" s="731"/>
      <c r="HIJ108" s="731"/>
      <c r="HIK108" s="731"/>
      <c r="HIL108" s="731"/>
      <c r="HIM108" s="731"/>
      <c r="HIN108" s="731"/>
      <c r="HIO108" s="731"/>
      <c r="HIP108" s="731"/>
      <c r="HIQ108" s="731"/>
      <c r="HIR108" s="731"/>
      <c r="HIS108" s="731"/>
      <c r="HIT108" s="731"/>
      <c r="HIU108" s="731"/>
      <c r="HIV108" s="731"/>
      <c r="HIW108" s="731"/>
      <c r="HIX108" s="731"/>
      <c r="HIY108" s="731"/>
      <c r="HIZ108" s="731"/>
      <c r="HJA108" s="731"/>
      <c r="HJB108" s="731"/>
      <c r="HJC108" s="731"/>
      <c r="HJD108" s="731"/>
      <c r="HJE108" s="731"/>
      <c r="HJF108" s="731"/>
      <c r="HJG108" s="731"/>
      <c r="HJH108" s="731"/>
      <c r="HJI108" s="731"/>
      <c r="HJJ108" s="731"/>
      <c r="HJK108" s="731"/>
      <c r="HJL108" s="731"/>
      <c r="HJM108" s="731"/>
      <c r="HJN108" s="731"/>
      <c r="HJO108" s="731"/>
      <c r="HJP108" s="731"/>
      <c r="HJQ108" s="731"/>
      <c r="HJR108" s="731"/>
      <c r="HJS108" s="731"/>
      <c r="HJT108" s="731"/>
      <c r="HJU108" s="731"/>
      <c r="HJV108" s="731"/>
      <c r="HJW108" s="731"/>
      <c r="HJX108" s="731"/>
      <c r="HJY108" s="731"/>
      <c r="HJZ108" s="731"/>
      <c r="HKA108" s="731"/>
      <c r="HKB108" s="731"/>
      <c r="HKC108" s="731"/>
      <c r="HKD108" s="731"/>
      <c r="HKE108" s="731"/>
      <c r="HKF108" s="731"/>
      <c r="HKG108" s="731"/>
      <c r="HKH108" s="731"/>
      <c r="HKI108" s="731"/>
      <c r="HKJ108" s="731"/>
      <c r="HKK108" s="731"/>
      <c r="HKL108" s="731"/>
      <c r="HKM108" s="731"/>
      <c r="HKN108" s="731"/>
      <c r="HKO108" s="731"/>
      <c r="HKP108" s="731"/>
      <c r="HKQ108" s="731"/>
      <c r="HKR108" s="731"/>
      <c r="HKS108" s="731"/>
      <c r="HKT108" s="731"/>
      <c r="HKU108" s="731"/>
      <c r="HKV108" s="731"/>
      <c r="HKW108" s="731"/>
      <c r="HKX108" s="731"/>
      <c r="HKY108" s="731"/>
      <c r="HKZ108" s="731"/>
      <c r="HLA108" s="731"/>
      <c r="HLB108" s="731"/>
      <c r="HLC108" s="731"/>
      <c r="HLD108" s="731"/>
      <c r="HLE108" s="731"/>
      <c r="HLF108" s="731"/>
      <c r="HLG108" s="731"/>
      <c r="HLH108" s="731"/>
      <c r="HLI108" s="731"/>
      <c r="HLJ108" s="731"/>
      <c r="HLK108" s="731"/>
      <c r="HLL108" s="731"/>
      <c r="HLM108" s="731"/>
      <c r="HLN108" s="731"/>
      <c r="HLO108" s="731"/>
      <c r="HLP108" s="731"/>
      <c r="HLQ108" s="731"/>
      <c r="HLR108" s="731"/>
      <c r="HLS108" s="731"/>
      <c r="HLT108" s="731"/>
      <c r="HLU108" s="731"/>
      <c r="HLV108" s="731"/>
      <c r="HLW108" s="731"/>
      <c r="HLX108" s="731"/>
      <c r="HLY108" s="731"/>
      <c r="HLZ108" s="731"/>
      <c r="HMA108" s="731"/>
      <c r="HMB108" s="731"/>
      <c r="HMC108" s="731"/>
      <c r="HMD108" s="731"/>
      <c r="HME108" s="731"/>
      <c r="HMF108" s="731"/>
      <c r="HMG108" s="731"/>
      <c r="HMH108" s="731"/>
      <c r="HMI108" s="731"/>
      <c r="HMJ108" s="731"/>
      <c r="HMK108" s="731"/>
      <c r="HML108" s="731"/>
      <c r="HMM108" s="731"/>
      <c r="HMN108" s="731"/>
      <c r="HMO108" s="731"/>
      <c r="HMP108" s="731"/>
      <c r="HMQ108" s="731"/>
      <c r="HMR108" s="731"/>
      <c r="HMS108" s="731"/>
      <c r="HMT108" s="731"/>
      <c r="HMU108" s="731"/>
      <c r="HMV108" s="731"/>
      <c r="HMW108" s="731"/>
      <c r="HMX108" s="731"/>
      <c r="HMY108" s="731"/>
      <c r="HMZ108" s="731"/>
      <c r="HNA108" s="731"/>
      <c r="HNB108" s="731"/>
      <c r="HNC108" s="731"/>
      <c r="HND108" s="731"/>
      <c r="HNE108" s="731"/>
      <c r="HNF108" s="731"/>
      <c r="HNG108" s="731"/>
      <c r="HNH108" s="731"/>
      <c r="HNI108" s="731"/>
      <c r="HNJ108" s="731"/>
      <c r="HNK108" s="731"/>
      <c r="HNL108" s="731"/>
      <c r="HNM108" s="731"/>
      <c r="HNN108" s="731"/>
      <c r="HNO108" s="731"/>
      <c r="HNP108" s="731"/>
      <c r="HNQ108" s="731"/>
      <c r="HNR108" s="731"/>
      <c r="HNS108" s="731"/>
      <c r="HNT108" s="731"/>
      <c r="HNU108" s="731"/>
      <c r="HNV108" s="731"/>
      <c r="HNW108" s="731"/>
      <c r="HNX108" s="731"/>
      <c r="HNY108" s="731"/>
      <c r="HNZ108" s="731"/>
      <c r="HOA108" s="731"/>
      <c r="HOB108" s="731"/>
      <c r="HOC108" s="731"/>
      <c r="HOD108" s="731"/>
      <c r="HOE108" s="731"/>
      <c r="HOF108" s="731"/>
      <c r="HOG108" s="731"/>
      <c r="HOH108" s="731"/>
      <c r="HOI108" s="731"/>
      <c r="HOJ108" s="731"/>
      <c r="HOK108" s="731"/>
      <c r="HOL108" s="731"/>
      <c r="HOM108" s="731"/>
      <c r="HON108" s="731"/>
      <c r="HOO108" s="731"/>
      <c r="HOP108" s="731"/>
      <c r="HOQ108" s="731"/>
      <c r="HOR108" s="731"/>
      <c r="HOS108" s="731"/>
      <c r="HOT108" s="731"/>
      <c r="HOU108" s="731"/>
      <c r="HOV108" s="731"/>
      <c r="HOW108" s="731"/>
      <c r="HOX108" s="731"/>
      <c r="HOY108" s="731"/>
      <c r="HOZ108" s="731"/>
      <c r="HPA108" s="731"/>
      <c r="HPB108" s="731"/>
      <c r="HPC108" s="731"/>
      <c r="HPD108" s="731"/>
      <c r="HPE108" s="731"/>
      <c r="HPF108" s="731"/>
      <c r="HPG108" s="731"/>
      <c r="HPH108" s="731"/>
      <c r="HPI108" s="731"/>
      <c r="HPJ108" s="731"/>
      <c r="HPK108" s="731"/>
      <c r="HPL108" s="731"/>
      <c r="HPM108" s="731"/>
      <c r="HPN108" s="731"/>
      <c r="HPO108" s="731"/>
      <c r="HPP108" s="731"/>
      <c r="HPQ108" s="731"/>
      <c r="HPR108" s="731"/>
      <c r="HPS108" s="731"/>
      <c r="HPT108" s="731"/>
      <c r="HPU108" s="731"/>
      <c r="HPV108" s="731"/>
      <c r="HPW108" s="731"/>
      <c r="HPX108" s="731"/>
      <c r="HPY108" s="731"/>
      <c r="HPZ108" s="731"/>
      <c r="HQA108" s="731"/>
      <c r="HQB108" s="731"/>
      <c r="HQC108" s="731"/>
      <c r="HQD108" s="731"/>
      <c r="HQE108" s="731"/>
      <c r="HQF108" s="731"/>
      <c r="HQG108" s="731"/>
      <c r="HQH108" s="731"/>
      <c r="HQI108" s="731"/>
      <c r="HQJ108" s="731"/>
      <c r="HQK108" s="731"/>
      <c r="HQL108" s="731"/>
      <c r="HQM108" s="731"/>
      <c r="HQN108" s="731"/>
      <c r="HQO108" s="731"/>
      <c r="HQP108" s="731"/>
      <c r="HQQ108" s="731"/>
      <c r="HQR108" s="731"/>
      <c r="HQS108" s="731"/>
      <c r="HQT108" s="731"/>
      <c r="HQU108" s="731"/>
      <c r="HQV108" s="731"/>
      <c r="HQW108" s="731"/>
      <c r="HQX108" s="731"/>
      <c r="HQY108" s="731"/>
      <c r="HQZ108" s="731"/>
      <c r="HRA108" s="731"/>
      <c r="HRB108" s="731"/>
      <c r="HRC108" s="731"/>
      <c r="HRD108" s="731"/>
      <c r="HRE108" s="731"/>
      <c r="HRF108" s="731"/>
      <c r="HRG108" s="731"/>
      <c r="HRH108" s="731"/>
      <c r="HRI108" s="731"/>
      <c r="HRJ108" s="731"/>
      <c r="HRK108" s="731"/>
      <c r="HRL108" s="731"/>
      <c r="HRM108" s="731"/>
      <c r="HRN108" s="731"/>
      <c r="HRO108" s="731"/>
      <c r="HRP108" s="731"/>
      <c r="HRQ108" s="731"/>
      <c r="HRR108" s="731"/>
      <c r="HRS108" s="731"/>
      <c r="HRT108" s="731"/>
      <c r="HRU108" s="731"/>
      <c r="HRV108" s="731"/>
      <c r="HRW108" s="731"/>
      <c r="HRX108" s="731"/>
      <c r="HRY108" s="731"/>
      <c r="HRZ108" s="731"/>
      <c r="HSA108" s="731"/>
      <c r="HSB108" s="731"/>
      <c r="HSC108" s="731"/>
      <c r="HSD108" s="731"/>
      <c r="HSE108" s="731"/>
      <c r="HSF108" s="731"/>
      <c r="HSG108" s="731"/>
      <c r="HSH108" s="731"/>
      <c r="HSI108" s="731"/>
      <c r="HSJ108" s="731"/>
      <c r="HSK108" s="731"/>
      <c r="HSL108" s="731"/>
      <c r="HSM108" s="731"/>
      <c r="HSN108" s="731"/>
      <c r="HSO108" s="731"/>
      <c r="HSP108" s="731"/>
      <c r="HSQ108" s="731"/>
      <c r="HSR108" s="731"/>
      <c r="HSS108" s="731"/>
      <c r="HST108" s="731"/>
      <c r="HSU108" s="731"/>
      <c r="HSV108" s="731"/>
      <c r="HSW108" s="731"/>
      <c r="HSX108" s="731"/>
      <c r="HSY108" s="731"/>
      <c r="HSZ108" s="731"/>
      <c r="HTA108" s="731"/>
      <c r="HTB108" s="731"/>
      <c r="HTC108" s="731"/>
      <c r="HTD108" s="731"/>
      <c r="HTE108" s="731"/>
      <c r="HTF108" s="731"/>
      <c r="HTG108" s="731"/>
      <c r="HTH108" s="731"/>
      <c r="HTI108" s="731"/>
      <c r="HTJ108" s="731"/>
      <c r="HTK108" s="731"/>
      <c r="HTL108" s="731"/>
      <c r="HTM108" s="731"/>
      <c r="HTN108" s="731"/>
      <c r="HTO108" s="731"/>
      <c r="HTP108" s="731"/>
      <c r="HTQ108" s="731"/>
      <c r="HTR108" s="731"/>
      <c r="HTS108" s="731"/>
      <c r="HTT108" s="731"/>
      <c r="HTU108" s="731"/>
      <c r="HTV108" s="731"/>
      <c r="HTW108" s="731"/>
      <c r="HTX108" s="731"/>
      <c r="HTY108" s="731"/>
      <c r="HTZ108" s="731"/>
      <c r="HUA108" s="731"/>
      <c r="HUB108" s="731"/>
      <c r="HUC108" s="731"/>
      <c r="HUD108" s="731"/>
      <c r="HUE108" s="731"/>
      <c r="HUF108" s="731"/>
      <c r="HUG108" s="731"/>
      <c r="HUH108" s="731"/>
      <c r="HUI108" s="731"/>
      <c r="HUJ108" s="731"/>
      <c r="HUK108" s="731"/>
      <c r="HUL108" s="731"/>
      <c r="HUM108" s="731"/>
      <c r="HUN108" s="731"/>
      <c r="HUO108" s="731"/>
      <c r="HUP108" s="731"/>
      <c r="HUQ108" s="731"/>
      <c r="HUR108" s="731"/>
      <c r="HUS108" s="731"/>
      <c r="HUT108" s="731"/>
      <c r="HUU108" s="731"/>
      <c r="HUV108" s="731"/>
      <c r="HUW108" s="731"/>
      <c r="HUX108" s="731"/>
      <c r="HUY108" s="731"/>
      <c r="HUZ108" s="731"/>
      <c r="HVA108" s="731"/>
      <c r="HVB108" s="731"/>
      <c r="HVC108" s="731"/>
      <c r="HVD108" s="731"/>
      <c r="HVE108" s="731"/>
      <c r="HVF108" s="731"/>
      <c r="HVG108" s="731"/>
      <c r="HVH108" s="731"/>
      <c r="HVI108" s="731"/>
      <c r="HVJ108" s="731"/>
      <c r="HVK108" s="731"/>
      <c r="HVL108" s="731"/>
      <c r="HVM108" s="731"/>
      <c r="HVN108" s="731"/>
      <c r="HVO108" s="731"/>
      <c r="HVP108" s="731"/>
      <c r="HVQ108" s="731"/>
      <c r="HVR108" s="731"/>
      <c r="HVS108" s="731"/>
      <c r="HVT108" s="731"/>
      <c r="HVU108" s="731"/>
      <c r="HVV108" s="731"/>
      <c r="HVW108" s="731"/>
      <c r="HVX108" s="731"/>
      <c r="HVY108" s="731"/>
      <c r="HVZ108" s="731"/>
      <c r="HWA108" s="731"/>
      <c r="HWB108" s="731"/>
      <c r="HWC108" s="731"/>
      <c r="HWD108" s="731"/>
      <c r="HWE108" s="731"/>
      <c r="HWF108" s="731"/>
      <c r="HWG108" s="731"/>
      <c r="HWH108" s="731"/>
      <c r="HWI108" s="731"/>
      <c r="HWJ108" s="731"/>
      <c r="HWK108" s="731"/>
      <c r="HWL108" s="731"/>
      <c r="HWM108" s="731"/>
      <c r="HWN108" s="731"/>
      <c r="HWO108" s="731"/>
      <c r="HWP108" s="731"/>
      <c r="HWQ108" s="731"/>
      <c r="HWR108" s="731"/>
      <c r="HWS108" s="731"/>
      <c r="HWT108" s="731"/>
      <c r="HWU108" s="731"/>
      <c r="HWV108" s="731"/>
      <c r="HWW108" s="731"/>
      <c r="HWX108" s="731"/>
      <c r="HWY108" s="731"/>
      <c r="HWZ108" s="731"/>
      <c r="HXA108" s="731"/>
      <c r="HXB108" s="731"/>
      <c r="HXC108" s="731"/>
      <c r="HXD108" s="731"/>
      <c r="HXE108" s="731"/>
      <c r="HXF108" s="731"/>
      <c r="HXG108" s="731"/>
      <c r="HXH108" s="731"/>
      <c r="HXI108" s="731"/>
      <c r="HXJ108" s="731"/>
      <c r="HXK108" s="731"/>
      <c r="HXL108" s="731"/>
      <c r="HXM108" s="731"/>
      <c r="HXN108" s="731"/>
      <c r="HXO108" s="731"/>
      <c r="HXP108" s="731"/>
      <c r="HXQ108" s="731"/>
      <c r="HXR108" s="731"/>
      <c r="HXS108" s="731"/>
      <c r="HXT108" s="731"/>
      <c r="HXU108" s="731"/>
      <c r="HXV108" s="731"/>
      <c r="HXW108" s="731"/>
      <c r="HXX108" s="731"/>
      <c r="HXY108" s="731"/>
      <c r="HXZ108" s="731"/>
      <c r="HYA108" s="731"/>
      <c r="HYB108" s="731"/>
      <c r="HYC108" s="731"/>
      <c r="HYD108" s="731"/>
      <c r="HYE108" s="731"/>
      <c r="HYF108" s="731"/>
      <c r="HYG108" s="731"/>
      <c r="HYH108" s="731"/>
      <c r="HYI108" s="731"/>
      <c r="HYJ108" s="731"/>
      <c r="HYK108" s="731"/>
      <c r="HYL108" s="731"/>
      <c r="HYM108" s="731"/>
      <c r="HYN108" s="731"/>
      <c r="HYO108" s="731"/>
      <c r="HYP108" s="731"/>
      <c r="HYQ108" s="731"/>
      <c r="HYR108" s="731"/>
      <c r="HYS108" s="731"/>
      <c r="HYT108" s="731"/>
      <c r="HYU108" s="731"/>
      <c r="HYV108" s="731"/>
      <c r="HYW108" s="731"/>
      <c r="HYX108" s="731"/>
      <c r="HYY108" s="731"/>
      <c r="HYZ108" s="731"/>
      <c r="HZA108" s="731"/>
      <c r="HZB108" s="731"/>
      <c r="HZC108" s="731"/>
      <c r="HZD108" s="731"/>
      <c r="HZE108" s="731"/>
      <c r="HZF108" s="731"/>
      <c r="HZG108" s="731"/>
      <c r="HZH108" s="731"/>
      <c r="HZI108" s="731"/>
      <c r="HZJ108" s="731"/>
      <c r="HZK108" s="731"/>
      <c r="HZL108" s="731"/>
      <c r="HZM108" s="731"/>
      <c r="HZN108" s="731"/>
      <c r="HZO108" s="731"/>
      <c r="HZP108" s="731"/>
      <c r="HZQ108" s="731"/>
      <c r="HZR108" s="731"/>
      <c r="HZS108" s="731"/>
      <c r="HZT108" s="731"/>
      <c r="HZU108" s="731"/>
      <c r="HZV108" s="731"/>
      <c r="HZW108" s="731"/>
      <c r="HZX108" s="731"/>
      <c r="HZY108" s="731"/>
      <c r="HZZ108" s="731"/>
      <c r="IAA108" s="731"/>
      <c r="IAB108" s="731"/>
      <c r="IAC108" s="731"/>
      <c r="IAD108" s="731"/>
      <c r="IAE108" s="731"/>
      <c r="IAF108" s="731"/>
      <c r="IAG108" s="731"/>
      <c r="IAH108" s="731"/>
      <c r="IAI108" s="731"/>
      <c r="IAJ108" s="731"/>
      <c r="IAK108" s="731"/>
      <c r="IAL108" s="731"/>
      <c r="IAM108" s="731"/>
      <c r="IAN108" s="731"/>
      <c r="IAO108" s="731"/>
      <c r="IAP108" s="731"/>
      <c r="IAQ108" s="731"/>
      <c r="IAR108" s="731"/>
      <c r="IAS108" s="731"/>
      <c r="IAT108" s="731"/>
      <c r="IAU108" s="731"/>
      <c r="IAV108" s="731"/>
      <c r="IAW108" s="731"/>
      <c r="IAX108" s="731"/>
      <c r="IAY108" s="731"/>
      <c r="IAZ108" s="731"/>
      <c r="IBA108" s="731"/>
      <c r="IBB108" s="731"/>
      <c r="IBC108" s="731"/>
      <c r="IBD108" s="731"/>
      <c r="IBE108" s="731"/>
      <c r="IBF108" s="731"/>
      <c r="IBG108" s="731"/>
      <c r="IBH108" s="731"/>
      <c r="IBI108" s="731"/>
      <c r="IBJ108" s="731"/>
      <c r="IBK108" s="731"/>
      <c r="IBL108" s="731"/>
      <c r="IBM108" s="731"/>
      <c r="IBN108" s="731"/>
      <c r="IBO108" s="731"/>
      <c r="IBP108" s="731"/>
      <c r="IBQ108" s="731"/>
      <c r="IBR108" s="731"/>
      <c r="IBS108" s="731"/>
      <c r="IBT108" s="731"/>
      <c r="IBU108" s="731"/>
      <c r="IBV108" s="731"/>
      <c r="IBW108" s="731"/>
      <c r="IBX108" s="731"/>
      <c r="IBY108" s="731"/>
      <c r="IBZ108" s="731"/>
      <c r="ICA108" s="731"/>
      <c r="ICB108" s="731"/>
      <c r="ICC108" s="731"/>
      <c r="ICD108" s="731"/>
      <c r="ICE108" s="731"/>
      <c r="ICF108" s="731"/>
      <c r="ICG108" s="731"/>
      <c r="ICH108" s="731"/>
      <c r="ICI108" s="731"/>
      <c r="ICJ108" s="731"/>
      <c r="ICK108" s="731"/>
      <c r="ICL108" s="731"/>
      <c r="ICM108" s="731"/>
      <c r="ICN108" s="731"/>
      <c r="ICO108" s="731"/>
      <c r="ICP108" s="731"/>
      <c r="ICQ108" s="731"/>
      <c r="ICR108" s="731"/>
      <c r="ICS108" s="731"/>
      <c r="ICT108" s="731"/>
      <c r="ICU108" s="731"/>
      <c r="ICV108" s="731"/>
      <c r="ICW108" s="731"/>
      <c r="ICX108" s="731"/>
      <c r="ICY108" s="731"/>
      <c r="ICZ108" s="731"/>
      <c r="IDA108" s="731"/>
      <c r="IDB108" s="731"/>
      <c r="IDC108" s="731"/>
      <c r="IDD108" s="731"/>
      <c r="IDE108" s="731"/>
      <c r="IDF108" s="731"/>
      <c r="IDG108" s="731"/>
      <c r="IDH108" s="731"/>
      <c r="IDI108" s="731"/>
      <c r="IDJ108" s="731"/>
      <c r="IDK108" s="731"/>
      <c r="IDL108" s="731"/>
      <c r="IDM108" s="731"/>
      <c r="IDN108" s="731"/>
      <c r="IDO108" s="731"/>
      <c r="IDP108" s="731"/>
      <c r="IDQ108" s="731"/>
      <c r="IDR108" s="731"/>
      <c r="IDS108" s="731"/>
      <c r="IDT108" s="731"/>
      <c r="IDU108" s="731"/>
      <c r="IDV108" s="731"/>
      <c r="IDW108" s="731"/>
      <c r="IDX108" s="731"/>
      <c r="IDY108" s="731"/>
      <c r="IDZ108" s="731"/>
      <c r="IEA108" s="731"/>
      <c r="IEB108" s="731"/>
      <c r="IEC108" s="731"/>
      <c r="IED108" s="731"/>
      <c r="IEE108" s="731"/>
      <c r="IEF108" s="731"/>
      <c r="IEG108" s="731"/>
      <c r="IEH108" s="731"/>
      <c r="IEI108" s="731"/>
      <c r="IEJ108" s="731"/>
      <c r="IEK108" s="731"/>
      <c r="IEL108" s="731"/>
      <c r="IEM108" s="731"/>
      <c r="IEN108" s="731"/>
      <c r="IEO108" s="731"/>
      <c r="IEP108" s="731"/>
      <c r="IEQ108" s="731"/>
      <c r="IER108" s="731"/>
      <c r="IES108" s="731"/>
      <c r="IET108" s="731"/>
      <c r="IEU108" s="731"/>
      <c r="IEV108" s="731"/>
      <c r="IEW108" s="731"/>
      <c r="IEX108" s="731"/>
      <c r="IEY108" s="731"/>
      <c r="IEZ108" s="731"/>
      <c r="IFA108" s="731"/>
      <c r="IFB108" s="731"/>
      <c r="IFC108" s="731"/>
      <c r="IFD108" s="731"/>
      <c r="IFE108" s="731"/>
      <c r="IFF108" s="731"/>
      <c r="IFG108" s="731"/>
      <c r="IFH108" s="731"/>
      <c r="IFI108" s="731"/>
      <c r="IFJ108" s="731"/>
      <c r="IFK108" s="731"/>
      <c r="IFL108" s="731"/>
      <c r="IFM108" s="731"/>
      <c r="IFN108" s="731"/>
      <c r="IFO108" s="731"/>
      <c r="IFP108" s="731"/>
      <c r="IFQ108" s="731"/>
      <c r="IFR108" s="731"/>
      <c r="IFS108" s="731"/>
      <c r="IFT108" s="731"/>
      <c r="IFU108" s="731"/>
      <c r="IFV108" s="731"/>
      <c r="IFW108" s="731"/>
      <c r="IFX108" s="731"/>
      <c r="IFY108" s="731"/>
      <c r="IFZ108" s="731"/>
      <c r="IGA108" s="731"/>
      <c r="IGB108" s="731"/>
      <c r="IGC108" s="731"/>
      <c r="IGD108" s="731"/>
      <c r="IGE108" s="731"/>
      <c r="IGF108" s="731"/>
      <c r="IGG108" s="731"/>
      <c r="IGH108" s="731"/>
      <c r="IGI108" s="731"/>
      <c r="IGJ108" s="731"/>
      <c r="IGK108" s="731"/>
      <c r="IGL108" s="731"/>
      <c r="IGM108" s="731"/>
      <c r="IGN108" s="731"/>
      <c r="IGO108" s="731"/>
      <c r="IGP108" s="731"/>
      <c r="IGQ108" s="731"/>
      <c r="IGR108" s="731"/>
      <c r="IGS108" s="731"/>
      <c r="IGT108" s="731"/>
      <c r="IGU108" s="731"/>
      <c r="IGV108" s="731"/>
      <c r="IGW108" s="731"/>
      <c r="IGX108" s="731"/>
      <c r="IGY108" s="731"/>
      <c r="IGZ108" s="731"/>
      <c r="IHA108" s="731"/>
      <c r="IHB108" s="731"/>
      <c r="IHC108" s="731"/>
      <c r="IHD108" s="731"/>
      <c r="IHE108" s="731"/>
      <c r="IHF108" s="731"/>
      <c r="IHG108" s="731"/>
      <c r="IHH108" s="731"/>
      <c r="IHI108" s="731"/>
      <c r="IHJ108" s="731"/>
      <c r="IHK108" s="731"/>
      <c r="IHL108" s="731"/>
      <c r="IHM108" s="731"/>
      <c r="IHN108" s="731"/>
      <c r="IHO108" s="731"/>
      <c r="IHP108" s="731"/>
      <c r="IHQ108" s="731"/>
      <c r="IHR108" s="731"/>
      <c r="IHS108" s="731"/>
      <c r="IHT108" s="731"/>
      <c r="IHU108" s="731"/>
      <c r="IHV108" s="731"/>
      <c r="IHW108" s="731"/>
      <c r="IHX108" s="731"/>
      <c r="IHY108" s="731"/>
      <c r="IHZ108" s="731"/>
      <c r="IIA108" s="731"/>
      <c r="IIB108" s="731"/>
      <c r="IIC108" s="731"/>
      <c r="IID108" s="731"/>
      <c r="IIE108" s="731"/>
      <c r="IIF108" s="731"/>
      <c r="IIG108" s="731"/>
      <c r="IIH108" s="731"/>
      <c r="III108" s="731"/>
      <c r="IIJ108" s="731"/>
      <c r="IIK108" s="731"/>
      <c r="IIL108" s="731"/>
      <c r="IIM108" s="731"/>
      <c r="IIN108" s="731"/>
      <c r="IIO108" s="731"/>
      <c r="IIP108" s="731"/>
      <c r="IIQ108" s="731"/>
      <c r="IIR108" s="731"/>
      <c r="IIS108" s="731"/>
      <c r="IIT108" s="731"/>
      <c r="IIU108" s="731"/>
      <c r="IIV108" s="731"/>
      <c r="IIW108" s="731"/>
      <c r="IIX108" s="731"/>
      <c r="IIY108" s="731"/>
      <c r="IIZ108" s="731"/>
      <c r="IJA108" s="731"/>
      <c r="IJB108" s="731"/>
      <c r="IJC108" s="731"/>
      <c r="IJD108" s="731"/>
      <c r="IJE108" s="731"/>
      <c r="IJF108" s="731"/>
      <c r="IJG108" s="731"/>
      <c r="IJH108" s="731"/>
      <c r="IJI108" s="731"/>
      <c r="IJJ108" s="731"/>
      <c r="IJK108" s="731"/>
      <c r="IJL108" s="731"/>
      <c r="IJM108" s="731"/>
      <c r="IJN108" s="731"/>
      <c r="IJO108" s="731"/>
      <c r="IJP108" s="731"/>
      <c r="IJQ108" s="731"/>
      <c r="IJR108" s="731"/>
      <c r="IJS108" s="731"/>
      <c r="IJT108" s="731"/>
      <c r="IJU108" s="731"/>
      <c r="IJV108" s="731"/>
      <c r="IJW108" s="731"/>
      <c r="IJX108" s="731"/>
      <c r="IJY108" s="731"/>
      <c r="IJZ108" s="731"/>
      <c r="IKA108" s="731"/>
      <c r="IKB108" s="731"/>
      <c r="IKC108" s="731"/>
      <c r="IKD108" s="731"/>
      <c r="IKE108" s="731"/>
      <c r="IKF108" s="731"/>
      <c r="IKG108" s="731"/>
      <c r="IKH108" s="731"/>
      <c r="IKI108" s="731"/>
      <c r="IKJ108" s="731"/>
      <c r="IKK108" s="731"/>
      <c r="IKL108" s="731"/>
      <c r="IKM108" s="731"/>
      <c r="IKN108" s="731"/>
      <c r="IKO108" s="731"/>
      <c r="IKP108" s="731"/>
      <c r="IKQ108" s="731"/>
      <c r="IKR108" s="731"/>
      <c r="IKS108" s="731"/>
      <c r="IKT108" s="731"/>
      <c r="IKU108" s="731"/>
      <c r="IKV108" s="731"/>
      <c r="IKW108" s="731"/>
      <c r="IKX108" s="731"/>
      <c r="IKY108" s="731"/>
      <c r="IKZ108" s="731"/>
      <c r="ILA108" s="731"/>
      <c r="ILB108" s="731"/>
      <c r="ILC108" s="731"/>
      <c r="ILD108" s="731"/>
      <c r="ILE108" s="731"/>
      <c r="ILF108" s="731"/>
      <c r="ILG108" s="731"/>
      <c r="ILH108" s="731"/>
      <c r="ILI108" s="731"/>
      <c r="ILJ108" s="731"/>
      <c r="ILK108" s="731"/>
      <c r="ILL108" s="731"/>
      <c r="ILM108" s="731"/>
      <c r="ILN108" s="731"/>
      <c r="ILO108" s="731"/>
      <c r="ILP108" s="731"/>
      <c r="ILQ108" s="731"/>
      <c r="ILR108" s="731"/>
      <c r="ILS108" s="731"/>
      <c r="ILT108" s="731"/>
      <c r="ILU108" s="731"/>
      <c r="ILV108" s="731"/>
      <c r="ILW108" s="731"/>
      <c r="ILX108" s="731"/>
      <c r="ILY108" s="731"/>
      <c r="ILZ108" s="731"/>
      <c r="IMA108" s="731"/>
      <c r="IMB108" s="731"/>
      <c r="IMC108" s="731"/>
      <c r="IMD108" s="731"/>
      <c r="IME108" s="731"/>
      <c r="IMF108" s="731"/>
      <c r="IMG108" s="731"/>
      <c r="IMH108" s="731"/>
      <c r="IMI108" s="731"/>
      <c r="IMJ108" s="731"/>
      <c r="IMK108" s="731"/>
      <c r="IML108" s="731"/>
      <c r="IMM108" s="731"/>
      <c r="IMN108" s="731"/>
      <c r="IMO108" s="731"/>
      <c r="IMP108" s="731"/>
      <c r="IMQ108" s="731"/>
      <c r="IMR108" s="731"/>
      <c r="IMS108" s="731"/>
      <c r="IMT108" s="731"/>
      <c r="IMU108" s="731"/>
      <c r="IMV108" s="731"/>
      <c r="IMW108" s="731"/>
      <c r="IMX108" s="731"/>
      <c r="IMY108" s="731"/>
      <c r="IMZ108" s="731"/>
      <c r="INA108" s="731"/>
      <c r="INB108" s="731"/>
      <c r="INC108" s="731"/>
      <c r="IND108" s="731"/>
      <c r="INE108" s="731"/>
      <c r="INF108" s="731"/>
      <c r="ING108" s="731"/>
      <c r="INH108" s="731"/>
      <c r="INI108" s="731"/>
      <c r="INJ108" s="731"/>
      <c r="INK108" s="731"/>
      <c r="INL108" s="731"/>
      <c r="INM108" s="731"/>
      <c r="INN108" s="731"/>
      <c r="INO108" s="731"/>
      <c r="INP108" s="731"/>
      <c r="INQ108" s="731"/>
      <c r="INR108" s="731"/>
      <c r="INS108" s="731"/>
      <c r="INT108" s="731"/>
      <c r="INU108" s="731"/>
      <c r="INV108" s="731"/>
      <c r="INW108" s="731"/>
      <c r="INX108" s="731"/>
      <c r="INY108" s="731"/>
      <c r="INZ108" s="731"/>
      <c r="IOA108" s="731"/>
      <c r="IOB108" s="731"/>
      <c r="IOC108" s="731"/>
      <c r="IOD108" s="731"/>
      <c r="IOE108" s="731"/>
      <c r="IOF108" s="731"/>
      <c r="IOG108" s="731"/>
      <c r="IOH108" s="731"/>
      <c r="IOI108" s="731"/>
      <c r="IOJ108" s="731"/>
      <c r="IOK108" s="731"/>
      <c r="IOL108" s="731"/>
      <c r="IOM108" s="731"/>
      <c r="ION108" s="731"/>
      <c r="IOO108" s="731"/>
      <c r="IOP108" s="731"/>
      <c r="IOQ108" s="731"/>
      <c r="IOR108" s="731"/>
      <c r="IOS108" s="731"/>
      <c r="IOT108" s="731"/>
      <c r="IOU108" s="731"/>
      <c r="IOV108" s="731"/>
      <c r="IOW108" s="731"/>
      <c r="IOX108" s="731"/>
      <c r="IOY108" s="731"/>
      <c r="IOZ108" s="731"/>
      <c r="IPA108" s="731"/>
      <c r="IPB108" s="731"/>
      <c r="IPC108" s="731"/>
      <c r="IPD108" s="731"/>
      <c r="IPE108" s="731"/>
      <c r="IPF108" s="731"/>
      <c r="IPG108" s="731"/>
      <c r="IPH108" s="731"/>
      <c r="IPI108" s="731"/>
      <c r="IPJ108" s="731"/>
      <c r="IPK108" s="731"/>
      <c r="IPL108" s="731"/>
      <c r="IPM108" s="731"/>
      <c r="IPN108" s="731"/>
      <c r="IPO108" s="731"/>
      <c r="IPP108" s="731"/>
      <c r="IPQ108" s="731"/>
      <c r="IPR108" s="731"/>
      <c r="IPS108" s="731"/>
      <c r="IPT108" s="731"/>
      <c r="IPU108" s="731"/>
      <c r="IPV108" s="731"/>
      <c r="IPW108" s="731"/>
      <c r="IPX108" s="731"/>
      <c r="IPY108" s="731"/>
      <c r="IPZ108" s="731"/>
      <c r="IQA108" s="731"/>
      <c r="IQB108" s="731"/>
      <c r="IQC108" s="731"/>
      <c r="IQD108" s="731"/>
      <c r="IQE108" s="731"/>
      <c r="IQF108" s="731"/>
      <c r="IQG108" s="731"/>
      <c r="IQH108" s="731"/>
      <c r="IQI108" s="731"/>
      <c r="IQJ108" s="731"/>
      <c r="IQK108" s="731"/>
      <c r="IQL108" s="731"/>
      <c r="IQM108" s="731"/>
      <c r="IQN108" s="731"/>
      <c r="IQO108" s="731"/>
      <c r="IQP108" s="731"/>
      <c r="IQQ108" s="731"/>
      <c r="IQR108" s="731"/>
      <c r="IQS108" s="731"/>
      <c r="IQT108" s="731"/>
      <c r="IQU108" s="731"/>
      <c r="IQV108" s="731"/>
      <c r="IQW108" s="731"/>
      <c r="IQX108" s="731"/>
      <c r="IQY108" s="731"/>
      <c r="IQZ108" s="731"/>
      <c r="IRA108" s="731"/>
      <c r="IRB108" s="731"/>
      <c r="IRC108" s="731"/>
      <c r="IRD108" s="731"/>
      <c r="IRE108" s="731"/>
      <c r="IRF108" s="731"/>
      <c r="IRG108" s="731"/>
      <c r="IRH108" s="731"/>
      <c r="IRI108" s="731"/>
      <c r="IRJ108" s="731"/>
      <c r="IRK108" s="731"/>
      <c r="IRL108" s="731"/>
      <c r="IRM108" s="731"/>
      <c r="IRN108" s="731"/>
      <c r="IRO108" s="731"/>
      <c r="IRP108" s="731"/>
      <c r="IRQ108" s="731"/>
      <c r="IRR108" s="731"/>
      <c r="IRS108" s="731"/>
      <c r="IRT108" s="731"/>
      <c r="IRU108" s="731"/>
      <c r="IRV108" s="731"/>
      <c r="IRW108" s="731"/>
      <c r="IRX108" s="731"/>
      <c r="IRY108" s="731"/>
      <c r="IRZ108" s="731"/>
      <c r="ISA108" s="731"/>
      <c r="ISB108" s="731"/>
      <c r="ISC108" s="731"/>
      <c r="ISD108" s="731"/>
      <c r="ISE108" s="731"/>
      <c r="ISF108" s="731"/>
      <c r="ISG108" s="731"/>
      <c r="ISH108" s="731"/>
      <c r="ISI108" s="731"/>
      <c r="ISJ108" s="731"/>
      <c r="ISK108" s="731"/>
      <c r="ISL108" s="731"/>
      <c r="ISM108" s="731"/>
      <c r="ISN108" s="731"/>
      <c r="ISO108" s="731"/>
      <c r="ISP108" s="731"/>
      <c r="ISQ108" s="731"/>
      <c r="ISR108" s="731"/>
      <c r="ISS108" s="731"/>
      <c r="IST108" s="731"/>
      <c r="ISU108" s="731"/>
      <c r="ISV108" s="731"/>
      <c r="ISW108" s="731"/>
      <c r="ISX108" s="731"/>
      <c r="ISY108" s="731"/>
      <c r="ISZ108" s="731"/>
      <c r="ITA108" s="731"/>
      <c r="ITB108" s="731"/>
      <c r="ITC108" s="731"/>
      <c r="ITD108" s="731"/>
      <c r="ITE108" s="731"/>
      <c r="ITF108" s="731"/>
      <c r="ITG108" s="731"/>
      <c r="ITH108" s="731"/>
      <c r="ITI108" s="731"/>
      <c r="ITJ108" s="731"/>
      <c r="ITK108" s="731"/>
      <c r="ITL108" s="731"/>
      <c r="ITM108" s="731"/>
      <c r="ITN108" s="731"/>
      <c r="ITO108" s="731"/>
      <c r="ITP108" s="731"/>
      <c r="ITQ108" s="731"/>
      <c r="ITR108" s="731"/>
      <c r="ITS108" s="731"/>
      <c r="ITT108" s="731"/>
      <c r="ITU108" s="731"/>
      <c r="ITV108" s="731"/>
      <c r="ITW108" s="731"/>
      <c r="ITX108" s="731"/>
      <c r="ITY108" s="731"/>
      <c r="ITZ108" s="731"/>
      <c r="IUA108" s="731"/>
      <c r="IUB108" s="731"/>
      <c r="IUC108" s="731"/>
      <c r="IUD108" s="731"/>
      <c r="IUE108" s="731"/>
      <c r="IUF108" s="731"/>
      <c r="IUG108" s="731"/>
      <c r="IUH108" s="731"/>
      <c r="IUI108" s="731"/>
      <c r="IUJ108" s="731"/>
      <c r="IUK108" s="731"/>
      <c r="IUL108" s="731"/>
      <c r="IUM108" s="731"/>
      <c r="IUN108" s="731"/>
      <c r="IUO108" s="731"/>
      <c r="IUP108" s="731"/>
      <c r="IUQ108" s="731"/>
      <c r="IUR108" s="731"/>
      <c r="IUS108" s="731"/>
      <c r="IUT108" s="731"/>
      <c r="IUU108" s="731"/>
      <c r="IUV108" s="731"/>
      <c r="IUW108" s="731"/>
      <c r="IUX108" s="731"/>
      <c r="IUY108" s="731"/>
      <c r="IUZ108" s="731"/>
      <c r="IVA108" s="731"/>
      <c r="IVB108" s="731"/>
      <c r="IVC108" s="731"/>
      <c r="IVD108" s="731"/>
      <c r="IVE108" s="731"/>
      <c r="IVF108" s="731"/>
      <c r="IVG108" s="731"/>
      <c r="IVH108" s="731"/>
      <c r="IVI108" s="731"/>
      <c r="IVJ108" s="731"/>
      <c r="IVK108" s="731"/>
      <c r="IVL108" s="731"/>
      <c r="IVM108" s="731"/>
      <c r="IVN108" s="731"/>
      <c r="IVO108" s="731"/>
      <c r="IVP108" s="731"/>
      <c r="IVQ108" s="731"/>
      <c r="IVR108" s="731"/>
      <c r="IVS108" s="731"/>
      <c r="IVT108" s="731"/>
      <c r="IVU108" s="731"/>
      <c r="IVV108" s="731"/>
      <c r="IVW108" s="731"/>
      <c r="IVX108" s="731"/>
      <c r="IVY108" s="731"/>
      <c r="IVZ108" s="731"/>
      <c r="IWA108" s="731"/>
      <c r="IWB108" s="731"/>
      <c r="IWC108" s="731"/>
      <c r="IWD108" s="731"/>
      <c r="IWE108" s="731"/>
      <c r="IWF108" s="731"/>
      <c r="IWG108" s="731"/>
      <c r="IWH108" s="731"/>
      <c r="IWI108" s="731"/>
      <c r="IWJ108" s="731"/>
      <c r="IWK108" s="731"/>
      <c r="IWL108" s="731"/>
      <c r="IWM108" s="731"/>
      <c r="IWN108" s="731"/>
      <c r="IWO108" s="731"/>
      <c r="IWP108" s="731"/>
      <c r="IWQ108" s="731"/>
      <c r="IWR108" s="731"/>
      <c r="IWS108" s="731"/>
      <c r="IWT108" s="731"/>
      <c r="IWU108" s="731"/>
      <c r="IWV108" s="731"/>
      <c r="IWW108" s="731"/>
      <c r="IWX108" s="731"/>
      <c r="IWY108" s="731"/>
      <c r="IWZ108" s="731"/>
      <c r="IXA108" s="731"/>
      <c r="IXB108" s="731"/>
      <c r="IXC108" s="731"/>
      <c r="IXD108" s="731"/>
      <c r="IXE108" s="731"/>
      <c r="IXF108" s="731"/>
      <c r="IXG108" s="731"/>
      <c r="IXH108" s="731"/>
      <c r="IXI108" s="731"/>
      <c r="IXJ108" s="731"/>
      <c r="IXK108" s="731"/>
      <c r="IXL108" s="731"/>
      <c r="IXM108" s="731"/>
      <c r="IXN108" s="731"/>
      <c r="IXO108" s="731"/>
      <c r="IXP108" s="731"/>
      <c r="IXQ108" s="731"/>
      <c r="IXR108" s="731"/>
      <c r="IXS108" s="731"/>
      <c r="IXT108" s="731"/>
      <c r="IXU108" s="731"/>
      <c r="IXV108" s="731"/>
      <c r="IXW108" s="731"/>
      <c r="IXX108" s="731"/>
      <c r="IXY108" s="731"/>
      <c r="IXZ108" s="731"/>
      <c r="IYA108" s="731"/>
      <c r="IYB108" s="731"/>
      <c r="IYC108" s="731"/>
      <c r="IYD108" s="731"/>
      <c r="IYE108" s="731"/>
      <c r="IYF108" s="731"/>
      <c r="IYG108" s="731"/>
      <c r="IYH108" s="731"/>
      <c r="IYI108" s="731"/>
      <c r="IYJ108" s="731"/>
      <c r="IYK108" s="731"/>
      <c r="IYL108" s="731"/>
      <c r="IYM108" s="731"/>
      <c r="IYN108" s="731"/>
      <c r="IYO108" s="731"/>
      <c r="IYP108" s="731"/>
      <c r="IYQ108" s="731"/>
      <c r="IYR108" s="731"/>
      <c r="IYS108" s="731"/>
      <c r="IYT108" s="731"/>
      <c r="IYU108" s="731"/>
      <c r="IYV108" s="731"/>
      <c r="IYW108" s="731"/>
      <c r="IYX108" s="731"/>
      <c r="IYY108" s="731"/>
      <c r="IYZ108" s="731"/>
      <c r="IZA108" s="731"/>
      <c r="IZB108" s="731"/>
      <c r="IZC108" s="731"/>
      <c r="IZD108" s="731"/>
      <c r="IZE108" s="731"/>
      <c r="IZF108" s="731"/>
      <c r="IZG108" s="731"/>
      <c r="IZH108" s="731"/>
      <c r="IZI108" s="731"/>
      <c r="IZJ108" s="731"/>
      <c r="IZK108" s="731"/>
      <c r="IZL108" s="731"/>
      <c r="IZM108" s="731"/>
      <c r="IZN108" s="731"/>
      <c r="IZO108" s="731"/>
      <c r="IZP108" s="731"/>
      <c r="IZQ108" s="731"/>
      <c r="IZR108" s="731"/>
      <c r="IZS108" s="731"/>
      <c r="IZT108" s="731"/>
      <c r="IZU108" s="731"/>
      <c r="IZV108" s="731"/>
      <c r="IZW108" s="731"/>
      <c r="IZX108" s="731"/>
      <c r="IZY108" s="731"/>
      <c r="IZZ108" s="731"/>
      <c r="JAA108" s="731"/>
      <c r="JAB108" s="731"/>
      <c r="JAC108" s="731"/>
      <c r="JAD108" s="731"/>
      <c r="JAE108" s="731"/>
      <c r="JAF108" s="731"/>
      <c r="JAG108" s="731"/>
      <c r="JAH108" s="731"/>
      <c r="JAI108" s="731"/>
      <c r="JAJ108" s="731"/>
      <c r="JAK108" s="731"/>
      <c r="JAL108" s="731"/>
      <c r="JAM108" s="731"/>
      <c r="JAN108" s="731"/>
      <c r="JAO108" s="731"/>
      <c r="JAP108" s="731"/>
      <c r="JAQ108" s="731"/>
      <c r="JAR108" s="731"/>
      <c r="JAS108" s="731"/>
      <c r="JAT108" s="731"/>
      <c r="JAU108" s="731"/>
      <c r="JAV108" s="731"/>
      <c r="JAW108" s="731"/>
      <c r="JAX108" s="731"/>
      <c r="JAY108" s="731"/>
      <c r="JAZ108" s="731"/>
      <c r="JBA108" s="731"/>
      <c r="JBB108" s="731"/>
      <c r="JBC108" s="731"/>
      <c r="JBD108" s="731"/>
      <c r="JBE108" s="731"/>
      <c r="JBF108" s="731"/>
      <c r="JBG108" s="731"/>
      <c r="JBH108" s="731"/>
      <c r="JBI108" s="731"/>
      <c r="JBJ108" s="731"/>
      <c r="JBK108" s="731"/>
      <c r="JBL108" s="731"/>
      <c r="JBM108" s="731"/>
      <c r="JBN108" s="731"/>
      <c r="JBO108" s="731"/>
      <c r="JBP108" s="731"/>
      <c r="JBQ108" s="731"/>
      <c r="JBR108" s="731"/>
      <c r="JBS108" s="731"/>
      <c r="JBT108" s="731"/>
      <c r="JBU108" s="731"/>
      <c r="JBV108" s="731"/>
      <c r="JBW108" s="731"/>
      <c r="JBX108" s="731"/>
      <c r="JBY108" s="731"/>
      <c r="JBZ108" s="731"/>
      <c r="JCA108" s="731"/>
      <c r="JCB108" s="731"/>
      <c r="JCC108" s="731"/>
      <c r="JCD108" s="731"/>
      <c r="JCE108" s="731"/>
      <c r="JCF108" s="731"/>
      <c r="JCG108" s="731"/>
      <c r="JCH108" s="731"/>
      <c r="JCI108" s="731"/>
      <c r="JCJ108" s="731"/>
      <c r="JCK108" s="731"/>
      <c r="JCL108" s="731"/>
      <c r="JCM108" s="731"/>
      <c r="JCN108" s="731"/>
      <c r="JCO108" s="731"/>
      <c r="JCP108" s="731"/>
      <c r="JCQ108" s="731"/>
      <c r="JCR108" s="731"/>
      <c r="JCS108" s="731"/>
      <c r="JCT108" s="731"/>
      <c r="JCU108" s="731"/>
      <c r="JCV108" s="731"/>
      <c r="JCW108" s="731"/>
      <c r="JCX108" s="731"/>
      <c r="JCY108" s="731"/>
      <c r="JCZ108" s="731"/>
      <c r="JDA108" s="731"/>
      <c r="JDB108" s="731"/>
      <c r="JDC108" s="731"/>
      <c r="JDD108" s="731"/>
      <c r="JDE108" s="731"/>
      <c r="JDF108" s="731"/>
      <c r="JDG108" s="731"/>
      <c r="JDH108" s="731"/>
      <c r="JDI108" s="731"/>
      <c r="JDJ108" s="731"/>
      <c r="JDK108" s="731"/>
      <c r="JDL108" s="731"/>
      <c r="JDM108" s="731"/>
      <c r="JDN108" s="731"/>
      <c r="JDO108" s="731"/>
      <c r="JDP108" s="731"/>
      <c r="JDQ108" s="731"/>
      <c r="JDR108" s="731"/>
      <c r="JDS108" s="731"/>
      <c r="JDT108" s="731"/>
      <c r="JDU108" s="731"/>
      <c r="JDV108" s="731"/>
      <c r="JDW108" s="731"/>
      <c r="JDX108" s="731"/>
      <c r="JDY108" s="731"/>
      <c r="JDZ108" s="731"/>
      <c r="JEA108" s="731"/>
      <c r="JEB108" s="731"/>
      <c r="JEC108" s="731"/>
      <c r="JED108" s="731"/>
      <c r="JEE108" s="731"/>
      <c r="JEF108" s="731"/>
      <c r="JEG108" s="731"/>
      <c r="JEH108" s="731"/>
      <c r="JEI108" s="731"/>
      <c r="JEJ108" s="731"/>
      <c r="JEK108" s="731"/>
      <c r="JEL108" s="731"/>
      <c r="JEM108" s="731"/>
      <c r="JEN108" s="731"/>
      <c r="JEO108" s="731"/>
      <c r="JEP108" s="731"/>
      <c r="JEQ108" s="731"/>
      <c r="JER108" s="731"/>
      <c r="JES108" s="731"/>
      <c r="JET108" s="731"/>
      <c r="JEU108" s="731"/>
      <c r="JEV108" s="731"/>
      <c r="JEW108" s="731"/>
      <c r="JEX108" s="731"/>
      <c r="JEY108" s="731"/>
      <c r="JEZ108" s="731"/>
      <c r="JFA108" s="731"/>
      <c r="JFB108" s="731"/>
      <c r="JFC108" s="731"/>
      <c r="JFD108" s="731"/>
      <c r="JFE108" s="731"/>
      <c r="JFF108" s="731"/>
      <c r="JFG108" s="731"/>
      <c r="JFH108" s="731"/>
      <c r="JFI108" s="731"/>
      <c r="JFJ108" s="731"/>
      <c r="JFK108" s="731"/>
      <c r="JFL108" s="731"/>
      <c r="JFM108" s="731"/>
      <c r="JFN108" s="731"/>
      <c r="JFO108" s="731"/>
      <c r="JFP108" s="731"/>
      <c r="JFQ108" s="731"/>
      <c r="JFR108" s="731"/>
      <c r="JFS108" s="731"/>
      <c r="JFT108" s="731"/>
      <c r="JFU108" s="731"/>
      <c r="JFV108" s="731"/>
      <c r="JFW108" s="731"/>
      <c r="JFX108" s="731"/>
      <c r="JFY108" s="731"/>
      <c r="JFZ108" s="731"/>
      <c r="JGA108" s="731"/>
      <c r="JGB108" s="731"/>
      <c r="JGC108" s="731"/>
      <c r="JGD108" s="731"/>
      <c r="JGE108" s="731"/>
      <c r="JGF108" s="731"/>
      <c r="JGG108" s="731"/>
      <c r="JGH108" s="731"/>
      <c r="JGI108" s="731"/>
      <c r="JGJ108" s="731"/>
      <c r="JGK108" s="731"/>
      <c r="JGL108" s="731"/>
      <c r="JGM108" s="731"/>
      <c r="JGN108" s="731"/>
      <c r="JGO108" s="731"/>
      <c r="JGP108" s="731"/>
      <c r="JGQ108" s="731"/>
      <c r="JGR108" s="731"/>
      <c r="JGS108" s="731"/>
      <c r="JGT108" s="731"/>
      <c r="JGU108" s="731"/>
      <c r="JGV108" s="731"/>
      <c r="JGW108" s="731"/>
      <c r="JGX108" s="731"/>
      <c r="JGY108" s="731"/>
      <c r="JGZ108" s="731"/>
      <c r="JHA108" s="731"/>
      <c r="JHB108" s="731"/>
      <c r="JHC108" s="731"/>
      <c r="JHD108" s="731"/>
      <c r="JHE108" s="731"/>
      <c r="JHF108" s="731"/>
      <c r="JHG108" s="731"/>
      <c r="JHH108" s="731"/>
      <c r="JHI108" s="731"/>
      <c r="JHJ108" s="731"/>
      <c r="JHK108" s="731"/>
      <c r="JHL108" s="731"/>
      <c r="JHM108" s="731"/>
      <c r="JHN108" s="731"/>
      <c r="JHO108" s="731"/>
      <c r="JHP108" s="731"/>
      <c r="JHQ108" s="731"/>
      <c r="JHR108" s="731"/>
      <c r="JHS108" s="731"/>
      <c r="JHT108" s="731"/>
      <c r="JHU108" s="731"/>
      <c r="JHV108" s="731"/>
      <c r="JHW108" s="731"/>
      <c r="JHX108" s="731"/>
      <c r="JHY108" s="731"/>
      <c r="JHZ108" s="731"/>
      <c r="JIA108" s="731"/>
      <c r="JIB108" s="731"/>
      <c r="JIC108" s="731"/>
      <c r="JID108" s="731"/>
      <c r="JIE108" s="731"/>
      <c r="JIF108" s="731"/>
      <c r="JIG108" s="731"/>
      <c r="JIH108" s="731"/>
      <c r="JII108" s="731"/>
      <c r="JIJ108" s="731"/>
      <c r="JIK108" s="731"/>
      <c r="JIL108" s="731"/>
      <c r="JIM108" s="731"/>
      <c r="JIN108" s="731"/>
      <c r="JIO108" s="731"/>
      <c r="JIP108" s="731"/>
      <c r="JIQ108" s="731"/>
      <c r="JIR108" s="731"/>
      <c r="JIS108" s="731"/>
      <c r="JIT108" s="731"/>
      <c r="JIU108" s="731"/>
      <c r="JIV108" s="731"/>
      <c r="JIW108" s="731"/>
      <c r="JIX108" s="731"/>
      <c r="JIY108" s="731"/>
      <c r="JIZ108" s="731"/>
      <c r="JJA108" s="731"/>
      <c r="JJB108" s="731"/>
      <c r="JJC108" s="731"/>
      <c r="JJD108" s="731"/>
      <c r="JJE108" s="731"/>
      <c r="JJF108" s="731"/>
      <c r="JJG108" s="731"/>
      <c r="JJH108" s="731"/>
      <c r="JJI108" s="731"/>
      <c r="JJJ108" s="731"/>
      <c r="JJK108" s="731"/>
      <c r="JJL108" s="731"/>
      <c r="JJM108" s="731"/>
      <c r="JJN108" s="731"/>
      <c r="JJO108" s="731"/>
      <c r="JJP108" s="731"/>
      <c r="JJQ108" s="731"/>
      <c r="JJR108" s="731"/>
      <c r="JJS108" s="731"/>
      <c r="JJT108" s="731"/>
      <c r="JJU108" s="731"/>
      <c r="JJV108" s="731"/>
      <c r="JJW108" s="731"/>
      <c r="JJX108" s="731"/>
      <c r="JJY108" s="731"/>
      <c r="JJZ108" s="731"/>
      <c r="JKA108" s="731"/>
      <c r="JKB108" s="731"/>
      <c r="JKC108" s="731"/>
      <c r="JKD108" s="731"/>
      <c r="JKE108" s="731"/>
      <c r="JKF108" s="731"/>
      <c r="JKG108" s="731"/>
      <c r="JKH108" s="731"/>
      <c r="JKI108" s="731"/>
      <c r="JKJ108" s="731"/>
      <c r="JKK108" s="731"/>
      <c r="JKL108" s="731"/>
      <c r="JKM108" s="731"/>
      <c r="JKN108" s="731"/>
      <c r="JKO108" s="731"/>
      <c r="JKP108" s="731"/>
      <c r="JKQ108" s="731"/>
      <c r="JKR108" s="731"/>
      <c r="JKS108" s="731"/>
      <c r="JKT108" s="731"/>
      <c r="JKU108" s="731"/>
      <c r="JKV108" s="731"/>
      <c r="JKW108" s="731"/>
      <c r="JKX108" s="731"/>
      <c r="JKY108" s="731"/>
      <c r="JKZ108" s="731"/>
      <c r="JLA108" s="731"/>
      <c r="JLB108" s="731"/>
      <c r="JLC108" s="731"/>
      <c r="JLD108" s="731"/>
      <c r="JLE108" s="731"/>
      <c r="JLF108" s="731"/>
      <c r="JLG108" s="731"/>
      <c r="JLH108" s="731"/>
      <c r="JLI108" s="731"/>
      <c r="JLJ108" s="731"/>
      <c r="JLK108" s="731"/>
      <c r="JLL108" s="731"/>
      <c r="JLM108" s="731"/>
      <c r="JLN108" s="731"/>
      <c r="JLO108" s="731"/>
      <c r="JLP108" s="731"/>
      <c r="JLQ108" s="731"/>
      <c r="JLR108" s="731"/>
      <c r="JLS108" s="731"/>
      <c r="JLT108" s="731"/>
      <c r="JLU108" s="731"/>
      <c r="JLV108" s="731"/>
      <c r="JLW108" s="731"/>
      <c r="JLX108" s="731"/>
      <c r="JLY108" s="731"/>
      <c r="JLZ108" s="731"/>
      <c r="JMA108" s="731"/>
      <c r="JMB108" s="731"/>
      <c r="JMC108" s="731"/>
      <c r="JMD108" s="731"/>
      <c r="JME108" s="731"/>
      <c r="JMF108" s="731"/>
      <c r="JMG108" s="731"/>
      <c r="JMH108" s="731"/>
      <c r="JMI108" s="731"/>
      <c r="JMJ108" s="731"/>
      <c r="JMK108" s="731"/>
      <c r="JML108" s="731"/>
      <c r="JMM108" s="731"/>
      <c r="JMN108" s="731"/>
      <c r="JMO108" s="731"/>
      <c r="JMP108" s="731"/>
      <c r="JMQ108" s="731"/>
      <c r="JMR108" s="731"/>
      <c r="JMS108" s="731"/>
      <c r="JMT108" s="731"/>
      <c r="JMU108" s="731"/>
      <c r="JMV108" s="731"/>
      <c r="JMW108" s="731"/>
      <c r="JMX108" s="731"/>
      <c r="JMY108" s="731"/>
      <c r="JMZ108" s="731"/>
      <c r="JNA108" s="731"/>
      <c r="JNB108" s="731"/>
      <c r="JNC108" s="731"/>
      <c r="JND108" s="731"/>
      <c r="JNE108" s="731"/>
      <c r="JNF108" s="731"/>
      <c r="JNG108" s="731"/>
      <c r="JNH108" s="731"/>
      <c r="JNI108" s="731"/>
      <c r="JNJ108" s="731"/>
      <c r="JNK108" s="731"/>
      <c r="JNL108" s="731"/>
      <c r="JNM108" s="731"/>
      <c r="JNN108" s="731"/>
      <c r="JNO108" s="731"/>
      <c r="JNP108" s="731"/>
      <c r="JNQ108" s="731"/>
      <c r="JNR108" s="731"/>
      <c r="JNS108" s="731"/>
      <c r="JNT108" s="731"/>
      <c r="JNU108" s="731"/>
      <c r="JNV108" s="731"/>
      <c r="JNW108" s="731"/>
      <c r="JNX108" s="731"/>
      <c r="JNY108" s="731"/>
      <c r="JNZ108" s="731"/>
      <c r="JOA108" s="731"/>
      <c r="JOB108" s="731"/>
      <c r="JOC108" s="731"/>
      <c r="JOD108" s="731"/>
      <c r="JOE108" s="731"/>
      <c r="JOF108" s="731"/>
      <c r="JOG108" s="731"/>
      <c r="JOH108" s="731"/>
      <c r="JOI108" s="731"/>
      <c r="JOJ108" s="731"/>
      <c r="JOK108" s="731"/>
      <c r="JOL108" s="731"/>
      <c r="JOM108" s="731"/>
      <c r="JON108" s="731"/>
      <c r="JOO108" s="731"/>
      <c r="JOP108" s="731"/>
      <c r="JOQ108" s="731"/>
      <c r="JOR108" s="731"/>
      <c r="JOS108" s="731"/>
      <c r="JOT108" s="731"/>
      <c r="JOU108" s="731"/>
      <c r="JOV108" s="731"/>
      <c r="JOW108" s="731"/>
      <c r="JOX108" s="731"/>
      <c r="JOY108" s="731"/>
      <c r="JOZ108" s="731"/>
      <c r="JPA108" s="731"/>
      <c r="JPB108" s="731"/>
      <c r="JPC108" s="731"/>
      <c r="JPD108" s="731"/>
      <c r="JPE108" s="731"/>
      <c r="JPF108" s="731"/>
      <c r="JPG108" s="731"/>
      <c r="JPH108" s="731"/>
      <c r="JPI108" s="731"/>
      <c r="JPJ108" s="731"/>
      <c r="JPK108" s="731"/>
      <c r="JPL108" s="731"/>
      <c r="JPM108" s="731"/>
      <c r="JPN108" s="731"/>
      <c r="JPO108" s="731"/>
      <c r="JPP108" s="731"/>
      <c r="JPQ108" s="731"/>
      <c r="JPR108" s="731"/>
      <c r="JPS108" s="731"/>
      <c r="JPT108" s="731"/>
      <c r="JPU108" s="731"/>
      <c r="JPV108" s="731"/>
      <c r="JPW108" s="731"/>
      <c r="JPX108" s="731"/>
      <c r="JPY108" s="731"/>
      <c r="JPZ108" s="731"/>
      <c r="JQA108" s="731"/>
      <c r="JQB108" s="731"/>
      <c r="JQC108" s="731"/>
      <c r="JQD108" s="731"/>
      <c r="JQE108" s="731"/>
      <c r="JQF108" s="731"/>
      <c r="JQG108" s="731"/>
      <c r="JQH108" s="731"/>
      <c r="JQI108" s="731"/>
      <c r="JQJ108" s="731"/>
      <c r="JQK108" s="731"/>
      <c r="JQL108" s="731"/>
      <c r="JQM108" s="731"/>
      <c r="JQN108" s="731"/>
      <c r="JQO108" s="731"/>
      <c r="JQP108" s="731"/>
      <c r="JQQ108" s="731"/>
      <c r="JQR108" s="731"/>
      <c r="JQS108" s="731"/>
      <c r="JQT108" s="731"/>
      <c r="JQU108" s="731"/>
      <c r="JQV108" s="731"/>
      <c r="JQW108" s="731"/>
      <c r="JQX108" s="731"/>
      <c r="JQY108" s="731"/>
      <c r="JQZ108" s="731"/>
      <c r="JRA108" s="731"/>
      <c r="JRB108" s="731"/>
      <c r="JRC108" s="731"/>
      <c r="JRD108" s="731"/>
      <c r="JRE108" s="731"/>
      <c r="JRF108" s="731"/>
      <c r="JRG108" s="731"/>
      <c r="JRH108" s="731"/>
      <c r="JRI108" s="731"/>
      <c r="JRJ108" s="731"/>
      <c r="JRK108" s="731"/>
      <c r="JRL108" s="731"/>
      <c r="JRM108" s="731"/>
      <c r="JRN108" s="731"/>
      <c r="JRO108" s="731"/>
      <c r="JRP108" s="731"/>
      <c r="JRQ108" s="731"/>
      <c r="JRR108" s="731"/>
      <c r="JRS108" s="731"/>
      <c r="JRT108" s="731"/>
      <c r="JRU108" s="731"/>
      <c r="JRV108" s="731"/>
      <c r="JRW108" s="731"/>
      <c r="JRX108" s="731"/>
      <c r="JRY108" s="731"/>
      <c r="JRZ108" s="731"/>
      <c r="JSA108" s="731"/>
      <c r="JSB108" s="731"/>
      <c r="JSC108" s="731"/>
      <c r="JSD108" s="731"/>
      <c r="JSE108" s="731"/>
      <c r="JSF108" s="731"/>
      <c r="JSG108" s="731"/>
      <c r="JSH108" s="731"/>
      <c r="JSI108" s="731"/>
      <c r="JSJ108" s="731"/>
      <c r="JSK108" s="731"/>
      <c r="JSL108" s="731"/>
      <c r="JSM108" s="731"/>
      <c r="JSN108" s="731"/>
      <c r="JSO108" s="731"/>
      <c r="JSP108" s="731"/>
      <c r="JSQ108" s="731"/>
      <c r="JSR108" s="731"/>
      <c r="JSS108" s="731"/>
      <c r="JST108" s="731"/>
      <c r="JSU108" s="731"/>
      <c r="JSV108" s="731"/>
      <c r="JSW108" s="731"/>
      <c r="JSX108" s="731"/>
      <c r="JSY108" s="731"/>
      <c r="JSZ108" s="731"/>
      <c r="JTA108" s="731"/>
      <c r="JTB108" s="731"/>
      <c r="JTC108" s="731"/>
      <c r="JTD108" s="731"/>
      <c r="JTE108" s="731"/>
      <c r="JTF108" s="731"/>
      <c r="JTG108" s="731"/>
      <c r="JTH108" s="731"/>
      <c r="JTI108" s="731"/>
      <c r="JTJ108" s="731"/>
      <c r="JTK108" s="731"/>
      <c r="JTL108" s="731"/>
      <c r="JTM108" s="731"/>
      <c r="JTN108" s="731"/>
      <c r="JTO108" s="731"/>
      <c r="JTP108" s="731"/>
      <c r="JTQ108" s="731"/>
      <c r="JTR108" s="731"/>
      <c r="JTS108" s="731"/>
      <c r="JTT108" s="731"/>
      <c r="JTU108" s="731"/>
      <c r="JTV108" s="731"/>
      <c r="JTW108" s="731"/>
      <c r="JTX108" s="731"/>
      <c r="JTY108" s="731"/>
      <c r="JTZ108" s="731"/>
      <c r="JUA108" s="731"/>
      <c r="JUB108" s="731"/>
      <c r="JUC108" s="731"/>
      <c r="JUD108" s="731"/>
      <c r="JUE108" s="731"/>
      <c r="JUF108" s="731"/>
      <c r="JUG108" s="731"/>
      <c r="JUH108" s="731"/>
      <c r="JUI108" s="731"/>
      <c r="JUJ108" s="731"/>
      <c r="JUK108" s="731"/>
      <c r="JUL108" s="731"/>
      <c r="JUM108" s="731"/>
      <c r="JUN108" s="731"/>
      <c r="JUO108" s="731"/>
      <c r="JUP108" s="731"/>
      <c r="JUQ108" s="731"/>
      <c r="JUR108" s="731"/>
      <c r="JUS108" s="731"/>
      <c r="JUT108" s="731"/>
      <c r="JUU108" s="731"/>
      <c r="JUV108" s="731"/>
      <c r="JUW108" s="731"/>
      <c r="JUX108" s="731"/>
      <c r="JUY108" s="731"/>
      <c r="JUZ108" s="731"/>
      <c r="JVA108" s="731"/>
      <c r="JVB108" s="731"/>
      <c r="JVC108" s="731"/>
      <c r="JVD108" s="731"/>
      <c r="JVE108" s="731"/>
      <c r="JVF108" s="731"/>
      <c r="JVG108" s="731"/>
      <c r="JVH108" s="731"/>
      <c r="JVI108" s="731"/>
      <c r="JVJ108" s="731"/>
      <c r="JVK108" s="731"/>
      <c r="JVL108" s="731"/>
      <c r="JVM108" s="731"/>
      <c r="JVN108" s="731"/>
      <c r="JVO108" s="731"/>
      <c r="JVP108" s="731"/>
      <c r="JVQ108" s="731"/>
      <c r="JVR108" s="731"/>
      <c r="JVS108" s="731"/>
      <c r="JVT108" s="731"/>
      <c r="JVU108" s="731"/>
      <c r="JVV108" s="731"/>
      <c r="JVW108" s="731"/>
      <c r="JVX108" s="731"/>
      <c r="JVY108" s="731"/>
      <c r="JVZ108" s="731"/>
      <c r="JWA108" s="731"/>
      <c r="JWB108" s="731"/>
      <c r="JWC108" s="731"/>
      <c r="JWD108" s="731"/>
      <c r="JWE108" s="731"/>
      <c r="JWF108" s="731"/>
      <c r="JWG108" s="731"/>
      <c r="JWH108" s="731"/>
      <c r="JWI108" s="731"/>
      <c r="JWJ108" s="731"/>
      <c r="JWK108" s="731"/>
      <c r="JWL108" s="731"/>
      <c r="JWM108" s="731"/>
      <c r="JWN108" s="731"/>
      <c r="JWO108" s="731"/>
      <c r="JWP108" s="731"/>
      <c r="JWQ108" s="731"/>
      <c r="JWR108" s="731"/>
      <c r="JWS108" s="731"/>
      <c r="JWT108" s="731"/>
      <c r="JWU108" s="731"/>
      <c r="JWV108" s="731"/>
      <c r="JWW108" s="731"/>
      <c r="JWX108" s="731"/>
      <c r="JWY108" s="731"/>
      <c r="JWZ108" s="731"/>
      <c r="JXA108" s="731"/>
      <c r="JXB108" s="731"/>
      <c r="JXC108" s="731"/>
      <c r="JXD108" s="731"/>
      <c r="JXE108" s="731"/>
      <c r="JXF108" s="731"/>
      <c r="JXG108" s="731"/>
      <c r="JXH108" s="731"/>
      <c r="JXI108" s="731"/>
      <c r="JXJ108" s="731"/>
      <c r="JXK108" s="731"/>
      <c r="JXL108" s="731"/>
      <c r="JXM108" s="731"/>
      <c r="JXN108" s="731"/>
      <c r="JXO108" s="731"/>
      <c r="JXP108" s="731"/>
      <c r="JXQ108" s="731"/>
      <c r="JXR108" s="731"/>
      <c r="JXS108" s="731"/>
      <c r="JXT108" s="731"/>
      <c r="JXU108" s="731"/>
      <c r="JXV108" s="731"/>
      <c r="JXW108" s="731"/>
      <c r="JXX108" s="731"/>
      <c r="JXY108" s="731"/>
      <c r="JXZ108" s="731"/>
      <c r="JYA108" s="731"/>
      <c r="JYB108" s="731"/>
      <c r="JYC108" s="731"/>
      <c r="JYD108" s="731"/>
      <c r="JYE108" s="731"/>
      <c r="JYF108" s="731"/>
      <c r="JYG108" s="731"/>
      <c r="JYH108" s="731"/>
      <c r="JYI108" s="731"/>
      <c r="JYJ108" s="731"/>
      <c r="JYK108" s="731"/>
      <c r="JYL108" s="731"/>
      <c r="JYM108" s="731"/>
      <c r="JYN108" s="731"/>
      <c r="JYO108" s="731"/>
      <c r="JYP108" s="731"/>
      <c r="JYQ108" s="731"/>
      <c r="JYR108" s="731"/>
      <c r="JYS108" s="731"/>
      <c r="JYT108" s="731"/>
      <c r="JYU108" s="731"/>
      <c r="JYV108" s="731"/>
      <c r="JYW108" s="731"/>
      <c r="JYX108" s="731"/>
      <c r="JYY108" s="731"/>
      <c r="JYZ108" s="731"/>
      <c r="JZA108" s="731"/>
      <c r="JZB108" s="731"/>
      <c r="JZC108" s="731"/>
      <c r="JZD108" s="731"/>
      <c r="JZE108" s="731"/>
      <c r="JZF108" s="731"/>
      <c r="JZG108" s="731"/>
      <c r="JZH108" s="731"/>
      <c r="JZI108" s="731"/>
      <c r="JZJ108" s="731"/>
      <c r="JZK108" s="731"/>
      <c r="JZL108" s="731"/>
      <c r="JZM108" s="731"/>
      <c r="JZN108" s="731"/>
      <c r="JZO108" s="731"/>
      <c r="JZP108" s="731"/>
      <c r="JZQ108" s="731"/>
      <c r="JZR108" s="731"/>
      <c r="JZS108" s="731"/>
      <c r="JZT108" s="731"/>
      <c r="JZU108" s="731"/>
      <c r="JZV108" s="731"/>
      <c r="JZW108" s="731"/>
      <c r="JZX108" s="731"/>
      <c r="JZY108" s="731"/>
      <c r="JZZ108" s="731"/>
      <c r="KAA108" s="731"/>
      <c r="KAB108" s="731"/>
      <c r="KAC108" s="731"/>
      <c r="KAD108" s="731"/>
      <c r="KAE108" s="731"/>
      <c r="KAF108" s="731"/>
      <c r="KAG108" s="731"/>
      <c r="KAH108" s="731"/>
      <c r="KAI108" s="731"/>
      <c r="KAJ108" s="731"/>
      <c r="KAK108" s="731"/>
      <c r="KAL108" s="731"/>
      <c r="KAM108" s="731"/>
      <c r="KAN108" s="731"/>
      <c r="KAO108" s="731"/>
      <c r="KAP108" s="731"/>
      <c r="KAQ108" s="731"/>
      <c r="KAR108" s="731"/>
      <c r="KAS108" s="731"/>
      <c r="KAT108" s="731"/>
      <c r="KAU108" s="731"/>
      <c r="KAV108" s="731"/>
      <c r="KAW108" s="731"/>
      <c r="KAX108" s="731"/>
      <c r="KAY108" s="731"/>
      <c r="KAZ108" s="731"/>
      <c r="KBA108" s="731"/>
      <c r="KBB108" s="731"/>
      <c r="KBC108" s="731"/>
      <c r="KBD108" s="731"/>
      <c r="KBE108" s="731"/>
      <c r="KBF108" s="731"/>
      <c r="KBG108" s="731"/>
      <c r="KBH108" s="731"/>
      <c r="KBI108" s="731"/>
      <c r="KBJ108" s="731"/>
      <c r="KBK108" s="731"/>
      <c r="KBL108" s="731"/>
      <c r="KBM108" s="731"/>
      <c r="KBN108" s="731"/>
      <c r="KBO108" s="731"/>
      <c r="KBP108" s="731"/>
      <c r="KBQ108" s="731"/>
      <c r="KBR108" s="731"/>
      <c r="KBS108" s="731"/>
      <c r="KBT108" s="731"/>
      <c r="KBU108" s="731"/>
      <c r="KBV108" s="731"/>
      <c r="KBW108" s="731"/>
      <c r="KBX108" s="731"/>
      <c r="KBY108" s="731"/>
      <c r="KBZ108" s="731"/>
      <c r="KCA108" s="731"/>
      <c r="KCB108" s="731"/>
      <c r="KCC108" s="731"/>
      <c r="KCD108" s="731"/>
      <c r="KCE108" s="731"/>
      <c r="KCF108" s="731"/>
      <c r="KCG108" s="731"/>
      <c r="KCH108" s="731"/>
      <c r="KCI108" s="731"/>
      <c r="KCJ108" s="731"/>
      <c r="KCK108" s="731"/>
      <c r="KCL108" s="731"/>
      <c r="KCM108" s="731"/>
      <c r="KCN108" s="731"/>
      <c r="KCO108" s="731"/>
      <c r="KCP108" s="731"/>
      <c r="KCQ108" s="731"/>
      <c r="KCR108" s="731"/>
      <c r="KCS108" s="731"/>
      <c r="KCT108" s="731"/>
      <c r="KCU108" s="731"/>
      <c r="KCV108" s="731"/>
      <c r="KCW108" s="731"/>
      <c r="KCX108" s="731"/>
      <c r="KCY108" s="731"/>
      <c r="KCZ108" s="731"/>
      <c r="KDA108" s="731"/>
      <c r="KDB108" s="731"/>
      <c r="KDC108" s="731"/>
      <c r="KDD108" s="731"/>
      <c r="KDE108" s="731"/>
      <c r="KDF108" s="731"/>
      <c r="KDG108" s="731"/>
      <c r="KDH108" s="731"/>
      <c r="KDI108" s="731"/>
      <c r="KDJ108" s="731"/>
      <c r="KDK108" s="731"/>
      <c r="KDL108" s="731"/>
      <c r="KDM108" s="731"/>
      <c r="KDN108" s="731"/>
      <c r="KDO108" s="731"/>
      <c r="KDP108" s="731"/>
      <c r="KDQ108" s="731"/>
      <c r="KDR108" s="731"/>
      <c r="KDS108" s="731"/>
      <c r="KDT108" s="731"/>
      <c r="KDU108" s="731"/>
      <c r="KDV108" s="731"/>
      <c r="KDW108" s="731"/>
      <c r="KDX108" s="731"/>
      <c r="KDY108" s="731"/>
      <c r="KDZ108" s="731"/>
      <c r="KEA108" s="731"/>
      <c r="KEB108" s="731"/>
      <c r="KEC108" s="731"/>
      <c r="KED108" s="731"/>
      <c r="KEE108" s="731"/>
      <c r="KEF108" s="731"/>
      <c r="KEG108" s="731"/>
      <c r="KEH108" s="731"/>
      <c r="KEI108" s="731"/>
      <c r="KEJ108" s="731"/>
      <c r="KEK108" s="731"/>
      <c r="KEL108" s="731"/>
      <c r="KEM108" s="731"/>
      <c r="KEN108" s="731"/>
      <c r="KEO108" s="731"/>
      <c r="KEP108" s="731"/>
      <c r="KEQ108" s="731"/>
      <c r="KER108" s="731"/>
      <c r="KES108" s="731"/>
      <c r="KET108" s="731"/>
      <c r="KEU108" s="731"/>
      <c r="KEV108" s="731"/>
      <c r="KEW108" s="731"/>
      <c r="KEX108" s="731"/>
      <c r="KEY108" s="731"/>
      <c r="KEZ108" s="731"/>
      <c r="KFA108" s="731"/>
      <c r="KFB108" s="731"/>
      <c r="KFC108" s="731"/>
      <c r="KFD108" s="731"/>
      <c r="KFE108" s="731"/>
      <c r="KFF108" s="731"/>
      <c r="KFG108" s="731"/>
      <c r="KFH108" s="731"/>
      <c r="KFI108" s="731"/>
      <c r="KFJ108" s="731"/>
      <c r="KFK108" s="731"/>
      <c r="KFL108" s="731"/>
      <c r="KFM108" s="731"/>
      <c r="KFN108" s="731"/>
      <c r="KFO108" s="731"/>
      <c r="KFP108" s="731"/>
      <c r="KFQ108" s="731"/>
      <c r="KFR108" s="731"/>
      <c r="KFS108" s="731"/>
      <c r="KFT108" s="731"/>
      <c r="KFU108" s="731"/>
      <c r="KFV108" s="731"/>
      <c r="KFW108" s="731"/>
      <c r="KFX108" s="731"/>
      <c r="KFY108" s="731"/>
      <c r="KFZ108" s="731"/>
      <c r="KGA108" s="731"/>
      <c r="KGB108" s="731"/>
      <c r="KGC108" s="731"/>
      <c r="KGD108" s="731"/>
      <c r="KGE108" s="731"/>
      <c r="KGF108" s="731"/>
      <c r="KGG108" s="731"/>
      <c r="KGH108" s="731"/>
      <c r="KGI108" s="731"/>
      <c r="KGJ108" s="731"/>
      <c r="KGK108" s="731"/>
      <c r="KGL108" s="731"/>
      <c r="KGM108" s="731"/>
      <c r="KGN108" s="731"/>
      <c r="KGO108" s="731"/>
      <c r="KGP108" s="731"/>
      <c r="KGQ108" s="731"/>
      <c r="KGR108" s="731"/>
      <c r="KGS108" s="731"/>
      <c r="KGT108" s="731"/>
      <c r="KGU108" s="731"/>
      <c r="KGV108" s="731"/>
      <c r="KGW108" s="731"/>
      <c r="KGX108" s="731"/>
      <c r="KGY108" s="731"/>
      <c r="KGZ108" s="731"/>
      <c r="KHA108" s="731"/>
      <c r="KHB108" s="731"/>
      <c r="KHC108" s="731"/>
      <c r="KHD108" s="731"/>
      <c r="KHE108" s="731"/>
      <c r="KHF108" s="731"/>
      <c r="KHG108" s="731"/>
      <c r="KHH108" s="731"/>
      <c r="KHI108" s="731"/>
      <c r="KHJ108" s="731"/>
      <c r="KHK108" s="731"/>
      <c r="KHL108" s="731"/>
      <c r="KHM108" s="731"/>
      <c r="KHN108" s="731"/>
      <c r="KHO108" s="731"/>
      <c r="KHP108" s="731"/>
      <c r="KHQ108" s="731"/>
      <c r="KHR108" s="731"/>
      <c r="KHS108" s="731"/>
      <c r="KHT108" s="731"/>
      <c r="KHU108" s="731"/>
      <c r="KHV108" s="731"/>
      <c r="KHW108" s="731"/>
      <c r="KHX108" s="731"/>
      <c r="KHY108" s="731"/>
      <c r="KHZ108" s="731"/>
      <c r="KIA108" s="731"/>
      <c r="KIB108" s="731"/>
      <c r="KIC108" s="731"/>
      <c r="KID108" s="731"/>
      <c r="KIE108" s="731"/>
      <c r="KIF108" s="731"/>
      <c r="KIG108" s="731"/>
      <c r="KIH108" s="731"/>
      <c r="KII108" s="731"/>
      <c r="KIJ108" s="731"/>
      <c r="KIK108" s="731"/>
      <c r="KIL108" s="731"/>
      <c r="KIM108" s="731"/>
      <c r="KIN108" s="731"/>
      <c r="KIO108" s="731"/>
      <c r="KIP108" s="731"/>
      <c r="KIQ108" s="731"/>
      <c r="KIR108" s="731"/>
      <c r="KIS108" s="731"/>
      <c r="KIT108" s="731"/>
      <c r="KIU108" s="731"/>
      <c r="KIV108" s="731"/>
      <c r="KIW108" s="731"/>
      <c r="KIX108" s="731"/>
      <c r="KIY108" s="731"/>
      <c r="KIZ108" s="731"/>
      <c r="KJA108" s="731"/>
      <c r="KJB108" s="731"/>
      <c r="KJC108" s="731"/>
      <c r="KJD108" s="731"/>
      <c r="KJE108" s="731"/>
      <c r="KJF108" s="731"/>
      <c r="KJG108" s="731"/>
      <c r="KJH108" s="731"/>
      <c r="KJI108" s="731"/>
      <c r="KJJ108" s="731"/>
      <c r="KJK108" s="731"/>
      <c r="KJL108" s="731"/>
      <c r="KJM108" s="731"/>
      <c r="KJN108" s="731"/>
      <c r="KJO108" s="731"/>
      <c r="KJP108" s="731"/>
      <c r="KJQ108" s="731"/>
      <c r="KJR108" s="731"/>
      <c r="KJS108" s="731"/>
      <c r="KJT108" s="731"/>
      <c r="KJU108" s="731"/>
      <c r="KJV108" s="731"/>
      <c r="KJW108" s="731"/>
      <c r="KJX108" s="731"/>
      <c r="KJY108" s="731"/>
      <c r="KJZ108" s="731"/>
      <c r="KKA108" s="731"/>
      <c r="KKB108" s="731"/>
      <c r="KKC108" s="731"/>
      <c r="KKD108" s="731"/>
      <c r="KKE108" s="731"/>
      <c r="KKF108" s="731"/>
      <c r="KKG108" s="731"/>
      <c r="KKH108" s="731"/>
      <c r="KKI108" s="731"/>
      <c r="KKJ108" s="731"/>
      <c r="KKK108" s="731"/>
      <c r="KKL108" s="731"/>
      <c r="KKM108" s="731"/>
      <c r="KKN108" s="731"/>
      <c r="KKO108" s="731"/>
      <c r="KKP108" s="731"/>
      <c r="KKQ108" s="731"/>
      <c r="KKR108" s="731"/>
      <c r="KKS108" s="731"/>
      <c r="KKT108" s="731"/>
      <c r="KKU108" s="731"/>
      <c r="KKV108" s="731"/>
      <c r="KKW108" s="731"/>
      <c r="KKX108" s="731"/>
      <c r="KKY108" s="731"/>
      <c r="KKZ108" s="731"/>
      <c r="KLA108" s="731"/>
      <c r="KLB108" s="731"/>
      <c r="KLC108" s="731"/>
      <c r="KLD108" s="731"/>
      <c r="KLE108" s="731"/>
      <c r="KLF108" s="731"/>
      <c r="KLG108" s="731"/>
      <c r="KLH108" s="731"/>
      <c r="KLI108" s="731"/>
      <c r="KLJ108" s="731"/>
      <c r="KLK108" s="731"/>
      <c r="KLL108" s="731"/>
      <c r="KLM108" s="731"/>
      <c r="KLN108" s="731"/>
      <c r="KLO108" s="731"/>
      <c r="KLP108" s="731"/>
      <c r="KLQ108" s="731"/>
      <c r="KLR108" s="731"/>
      <c r="KLS108" s="731"/>
      <c r="KLT108" s="731"/>
      <c r="KLU108" s="731"/>
      <c r="KLV108" s="731"/>
      <c r="KLW108" s="731"/>
      <c r="KLX108" s="731"/>
      <c r="KLY108" s="731"/>
      <c r="KLZ108" s="731"/>
      <c r="KMA108" s="731"/>
      <c r="KMB108" s="731"/>
      <c r="KMC108" s="731"/>
      <c r="KMD108" s="731"/>
      <c r="KME108" s="731"/>
      <c r="KMF108" s="731"/>
      <c r="KMG108" s="731"/>
      <c r="KMH108" s="731"/>
      <c r="KMI108" s="731"/>
      <c r="KMJ108" s="731"/>
      <c r="KMK108" s="731"/>
      <c r="KML108" s="731"/>
      <c r="KMM108" s="731"/>
      <c r="KMN108" s="731"/>
      <c r="KMO108" s="731"/>
      <c r="KMP108" s="731"/>
      <c r="KMQ108" s="731"/>
      <c r="KMR108" s="731"/>
      <c r="KMS108" s="731"/>
      <c r="KMT108" s="731"/>
      <c r="KMU108" s="731"/>
      <c r="KMV108" s="731"/>
      <c r="KMW108" s="731"/>
      <c r="KMX108" s="731"/>
      <c r="KMY108" s="731"/>
      <c r="KMZ108" s="731"/>
      <c r="KNA108" s="731"/>
      <c r="KNB108" s="731"/>
      <c r="KNC108" s="731"/>
      <c r="KND108" s="731"/>
      <c r="KNE108" s="731"/>
      <c r="KNF108" s="731"/>
      <c r="KNG108" s="731"/>
      <c r="KNH108" s="731"/>
      <c r="KNI108" s="731"/>
      <c r="KNJ108" s="731"/>
      <c r="KNK108" s="731"/>
      <c r="KNL108" s="731"/>
      <c r="KNM108" s="731"/>
      <c r="KNN108" s="731"/>
      <c r="KNO108" s="731"/>
      <c r="KNP108" s="731"/>
      <c r="KNQ108" s="731"/>
      <c r="KNR108" s="731"/>
      <c r="KNS108" s="731"/>
      <c r="KNT108" s="731"/>
      <c r="KNU108" s="731"/>
      <c r="KNV108" s="731"/>
      <c r="KNW108" s="731"/>
      <c r="KNX108" s="731"/>
      <c r="KNY108" s="731"/>
      <c r="KNZ108" s="731"/>
      <c r="KOA108" s="731"/>
      <c r="KOB108" s="731"/>
      <c r="KOC108" s="731"/>
      <c r="KOD108" s="731"/>
      <c r="KOE108" s="731"/>
      <c r="KOF108" s="731"/>
      <c r="KOG108" s="731"/>
      <c r="KOH108" s="731"/>
      <c r="KOI108" s="731"/>
      <c r="KOJ108" s="731"/>
      <c r="KOK108" s="731"/>
      <c r="KOL108" s="731"/>
      <c r="KOM108" s="731"/>
      <c r="KON108" s="731"/>
      <c r="KOO108" s="731"/>
      <c r="KOP108" s="731"/>
      <c r="KOQ108" s="731"/>
      <c r="KOR108" s="731"/>
      <c r="KOS108" s="731"/>
      <c r="KOT108" s="731"/>
      <c r="KOU108" s="731"/>
      <c r="KOV108" s="731"/>
      <c r="KOW108" s="731"/>
      <c r="KOX108" s="731"/>
      <c r="KOY108" s="731"/>
      <c r="KOZ108" s="731"/>
      <c r="KPA108" s="731"/>
      <c r="KPB108" s="731"/>
      <c r="KPC108" s="731"/>
      <c r="KPD108" s="731"/>
      <c r="KPE108" s="731"/>
      <c r="KPF108" s="731"/>
      <c r="KPG108" s="731"/>
      <c r="KPH108" s="731"/>
      <c r="KPI108" s="731"/>
      <c r="KPJ108" s="731"/>
      <c r="KPK108" s="731"/>
      <c r="KPL108" s="731"/>
      <c r="KPM108" s="731"/>
      <c r="KPN108" s="731"/>
      <c r="KPO108" s="731"/>
      <c r="KPP108" s="731"/>
      <c r="KPQ108" s="731"/>
      <c r="KPR108" s="731"/>
      <c r="KPS108" s="731"/>
      <c r="KPT108" s="731"/>
      <c r="KPU108" s="731"/>
      <c r="KPV108" s="731"/>
      <c r="KPW108" s="731"/>
      <c r="KPX108" s="731"/>
      <c r="KPY108" s="731"/>
      <c r="KPZ108" s="731"/>
      <c r="KQA108" s="731"/>
      <c r="KQB108" s="731"/>
      <c r="KQC108" s="731"/>
      <c r="KQD108" s="731"/>
      <c r="KQE108" s="731"/>
      <c r="KQF108" s="731"/>
      <c r="KQG108" s="731"/>
      <c r="KQH108" s="731"/>
      <c r="KQI108" s="731"/>
      <c r="KQJ108" s="731"/>
      <c r="KQK108" s="731"/>
      <c r="KQL108" s="731"/>
      <c r="KQM108" s="731"/>
      <c r="KQN108" s="731"/>
      <c r="KQO108" s="731"/>
      <c r="KQP108" s="731"/>
      <c r="KQQ108" s="731"/>
      <c r="KQR108" s="731"/>
      <c r="KQS108" s="731"/>
      <c r="KQT108" s="731"/>
      <c r="KQU108" s="731"/>
      <c r="KQV108" s="731"/>
      <c r="KQW108" s="731"/>
      <c r="KQX108" s="731"/>
      <c r="KQY108" s="731"/>
      <c r="KQZ108" s="731"/>
      <c r="KRA108" s="731"/>
      <c r="KRB108" s="731"/>
      <c r="KRC108" s="731"/>
      <c r="KRD108" s="731"/>
      <c r="KRE108" s="731"/>
      <c r="KRF108" s="731"/>
      <c r="KRG108" s="731"/>
      <c r="KRH108" s="731"/>
      <c r="KRI108" s="731"/>
      <c r="KRJ108" s="731"/>
      <c r="KRK108" s="731"/>
      <c r="KRL108" s="731"/>
      <c r="KRM108" s="731"/>
      <c r="KRN108" s="731"/>
      <c r="KRO108" s="731"/>
      <c r="KRP108" s="731"/>
      <c r="KRQ108" s="731"/>
      <c r="KRR108" s="731"/>
      <c r="KRS108" s="731"/>
      <c r="KRT108" s="731"/>
      <c r="KRU108" s="731"/>
      <c r="KRV108" s="731"/>
      <c r="KRW108" s="731"/>
      <c r="KRX108" s="731"/>
      <c r="KRY108" s="731"/>
      <c r="KRZ108" s="731"/>
      <c r="KSA108" s="731"/>
      <c r="KSB108" s="731"/>
      <c r="KSC108" s="731"/>
      <c r="KSD108" s="731"/>
      <c r="KSE108" s="731"/>
      <c r="KSF108" s="731"/>
      <c r="KSG108" s="731"/>
      <c r="KSH108" s="731"/>
      <c r="KSI108" s="731"/>
      <c r="KSJ108" s="731"/>
      <c r="KSK108" s="731"/>
      <c r="KSL108" s="731"/>
      <c r="KSM108" s="731"/>
      <c r="KSN108" s="731"/>
      <c r="KSO108" s="731"/>
      <c r="KSP108" s="731"/>
      <c r="KSQ108" s="731"/>
      <c r="KSR108" s="731"/>
      <c r="KSS108" s="731"/>
      <c r="KST108" s="731"/>
      <c r="KSU108" s="731"/>
      <c r="KSV108" s="731"/>
      <c r="KSW108" s="731"/>
      <c r="KSX108" s="731"/>
      <c r="KSY108" s="731"/>
      <c r="KSZ108" s="731"/>
      <c r="KTA108" s="731"/>
      <c r="KTB108" s="731"/>
      <c r="KTC108" s="731"/>
      <c r="KTD108" s="731"/>
      <c r="KTE108" s="731"/>
      <c r="KTF108" s="731"/>
      <c r="KTG108" s="731"/>
      <c r="KTH108" s="731"/>
      <c r="KTI108" s="731"/>
      <c r="KTJ108" s="731"/>
      <c r="KTK108" s="731"/>
      <c r="KTL108" s="731"/>
      <c r="KTM108" s="731"/>
      <c r="KTN108" s="731"/>
      <c r="KTO108" s="731"/>
      <c r="KTP108" s="731"/>
      <c r="KTQ108" s="731"/>
      <c r="KTR108" s="731"/>
      <c r="KTS108" s="731"/>
      <c r="KTT108" s="731"/>
      <c r="KTU108" s="731"/>
      <c r="KTV108" s="731"/>
      <c r="KTW108" s="731"/>
      <c r="KTX108" s="731"/>
      <c r="KTY108" s="731"/>
      <c r="KTZ108" s="731"/>
      <c r="KUA108" s="731"/>
      <c r="KUB108" s="731"/>
      <c r="KUC108" s="731"/>
      <c r="KUD108" s="731"/>
      <c r="KUE108" s="731"/>
      <c r="KUF108" s="731"/>
      <c r="KUG108" s="731"/>
      <c r="KUH108" s="731"/>
      <c r="KUI108" s="731"/>
      <c r="KUJ108" s="731"/>
      <c r="KUK108" s="731"/>
      <c r="KUL108" s="731"/>
      <c r="KUM108" s="731"/>
      <c r="KUN108" s="731"/>
      <c r="KUO108" s="731"/>
      <c r="KUP108" s="731"/>
      <c r="KUQ108" s="731"/>
      <c r="KUR108" s="731"/>
      <c r="KUS108" s="731"/>
      <c r="KUT108" s="731"/>
      <c r="KUU108" s="731"/>
      <c r="KUV108" s="731"/>
      <c r="KUW108" s="731"/>
      <c r="KUX108" s="731"/>
      <c r="KUY108" s="731"/>
      <c r="KUZ108" s="731"/>
      <c r="KVA108" s="731"/>
      <c r="KVB108" s="731"/>
      <c r="KVC108" s="731"/>
      <c r="KVD108" s="731"/>
      <c r="KVE108" s="731"/>
      <c r="KVF108" s="731"/>
      <c r="KVG108" s="731"/>
      <c r="KVH108" s="731"/>
      <c r="KVI108" s="731"/>
      <c r="KVJ108" s="731"/>
      <c r="KVK108" s="731"/>
      <c r="KVL108" s="731"/>
      <c r="KVM108" s="731"/>
      <c r="KVN108" s="731"/>
      <c r="KVO108" s="731"/>
      <c r="KVP108" s="731"/>
      <c r="KVQ108" s="731"/>
      <c r="KVR108" s="731"/>
      <c r="KVS108" s="731"/>
      <c r="KVT108" s="731"/>
      <c r="KVU108" s="731"/>
      <c r="KVV108" s="731"/>
      <c r="KVW108" s="731"/>
      <c r="KVX108" s="731"/>
      <c r="KVY108" s="731"/>
      <c r="KVZ108" s="731"/>
      <c r="KWA108" s="731"/>
      <c r="KWB108" s="731"/>
      <c r="KWC108" s="731"/>
      <c r="KWD108" s="731"/>
      <c r="KWE108" s="731"/>
      <c r="KWF108" s="731"/>
      <c r="KWG108" s="731"/>
      <c r="KWH108" s="731"/>
      <c r="KWI108" s="731"/>
      <c r="KWJ108" s="731"/>
      <c r="KWK108" s="731"/>
      <c r="KWL108" s="731"/>
      <c r="KWM108" s="731"/>
      <c r="KWN108" s="731"/>
      <c r="KWO108" s="731"/>
      <c r="KWP108" s="731"/>
      <c r="KWQ108" s="731"/>
      <c r="KWR108" s="731"/>
      <c r="KWS108" s="731"/>
      <c r="KWT108" s="731"/>
      <c r="KWU108" s="731"/>
      <c r="KWV108" s="731"/>
      <c r="KWW108" s="731"/>
      <c r="KWX108" s="731"/>
      <c r="KWY108" s="731"/>
      <c r="KWZ108" s="731"/>
      <c r="KXA108" s="731"/>
      <c r="KXB108" s="731"/>
      <c r="KXC108" s="731"/>
      <c r="KXD108" s="731"/>
      <c r="KXE108" s="731"/>
      <c r="KXF108" s="731"/>
      <c r="KXG108" s="731"/>
      <c r="KXH108" s="731"/>
      <c r="KXI108" s="731"/>
      <c r="KXJ108" s="731"/>
      <c r="KXK108" s="731"/>
      <c r="KXL108" s="731"/>
      <c r="KXM108" s="731"/>
      <c r="KXN108" s="731"/>
      <c r="KXO108" s="731"/>
      <c r="KXP108" s="731"/>
      <c r="KXQ108" s="731"/>
      <c r="KXR108" s="731"/>
      <c r="KXS108" s="731"/>
      <c r="KXT108" s="731"/>
      <c r="KXU108" s="731"/>
      <c r="KXV108" s="731"/>
      <c r="KXW108" s="731"/>
      <c r="KXX108" s="731"/>
      <c r="KXY108" s="731"/>
      <c r="KXZ108" s="731"/>
      <c r="KYA108" s="731"/>
      <c r="KYB108" s="731"/>
      <c r="KYC108" s="731"/>
      <c r="KYD108" s="731"/>
      <c r="KYE108" s="731"/>
      <c r="KYF108" s="731"/>
      <c r="KYG108" s="731"/>
      <c r="KYH108" s="731"/>
      <c r="KYI108" s="731"/>
      <c r="KYJ108" s="731"/>
      <c r="KYK108" s="731"/>
      <c r="KYL108" s="731"/>
      <c r="KYM108" s="731"/>
      <c r="KYN108" s="731"/>
      <c r="KYO108" s="731"/>
      <c r="KYP108" s="731"/>
      <c r="KYQ108" s="731"/>
      <c r="KYR108" s="731"/>
      <c r="KYS108" s="731"/>
      <c r="KYT108" s="731"/>
      <c r="KYU108" s="731"/>
      <c r="KYV108" s="731"/>
      <c r="KYW108" s="731"/>
      <c r="KYX108" s="731"/>
      <c r="KYY108" s="731"/>
      <c r="KYZ108" s="731"/>
      <c r="KZA108" s="731"/>
      <c r="KZB108" s="731"/>
      <c r="KZC108" s="731"/>
      <c r="KZD108" s="731"/>
      <c r="KZE108" s="731"/>
      <c r="KZF108" s="731"/>
      <c r="KZG108" s="731"/>
      <c r="KZH108" s="731"/>
      <c r="KZI108" s="731"/>
      <c r="KZJ108" s="731"/>
      <c r="KZK108" s="731"/>
      <c r="KZL108" s="731"/>
      <c r="KZM108" s="731"/>
      <c r="KZN108" s="731"/>
      <c r="KZO108" s="731"/>
      <c r="KZP108" s="731"/>
      <c r="KZQ108" s="731"/>
      <c r="KZR108" s="731"/>
      <c r="KZS108" s="731"/>
      <c r="KZT108" s="731"/>
      <c r="KZU108" s="731"/>
      <c r="KZV108" s="731"/>
      <c r="KZW108" s="731"/>
      <c r="KZX108" s="731"/>
      <c r="KZY108" s="731"/>
      <c r="KZZ108" s="731"/>
      <c r="LAA108" s="731"/>
      <c r="LAB108" s="731"/>
      <c r="LAC108" s="731"/>
      <c r="LAD108" s="731"/>
      <c r="LAE108" s="731"/>
      <c r="LAF108" s="731"/>
      <c r="LAG108" s="731"/>
      <c r="LAH108" s="731"/>
      <c r="LAI108" s="731"/>
      <c r="LAJ108" s="731"/>
      <c r="LAK108" s="731"/>
      <c r="LAL108" s="731"/>
      <c r="LAM108" s="731"/>
      <c r="LAN108" s="731"/>
      <c r="LAO108" s="731"/>
      <c r="LAP108" s="731"/>
      <c r="LAQ108" s="731"/>
      <c r="LAR108" s="731"/>
      <c r="LAS108" s="731"/>
      <c r="LAT108" s="731"/>
      <c r="LAU108" s="731"/>
      <c r="LAV108" s="731"/>
      <c r="LAW108" s="731"/>
      <c r="LAX108" s="731"/>
      <c r="LAY108" s="731"/>
      <c r="LAZ108" s="731"/>
      <c r="LBA108" s="731"/>
      <c r="LBB108" s="731"/>
      <c r="LBC108" s="731"/>
      <c r="LBD108" s="731"/>
      <c r="LBE108" s="731"/>
      <c r="LBF108" s="731"/>
      <c r="LBG108" s="731"/>
      <c r="LBH108" s="731"/>
      <c r="LBI108" s="731"/>
      <c r="LBJ108" s="731"/>
      <c r="LBK108" s="731"/>
      <c r="LBL108" s="731"/>
      <c r="LBM108" s="731"/>
      <c r="LBN108" s="731"/>
      <c r="LBO108" s="731"/>
      <c r="LBP108" s="731"/>
      <c r="LBQ108" s="731"/>
      <c r="LBR108" s="731"/>
      <c r="LBS108" s="731"/>
      <c r="LBT108" s="731"/>
      <c r="LBU108" s="731"/>
      <c r="LBV108" s="731"/>
      <c r="LBW108" s="731"/>
      <c r="LBX108" s="731"/>
      <c r="LBY108" s="731"/>
      <c r="LBZ108" s="731"/>
      <c r="LCA108" s="731"/>
      <c r="LCB108" s="731"/>
      <c r="LCC108" s="731"/>
      <c r="LCD108" s="731"/>
      <c r="LCE108" s="731"/>
      <c r="LCF108" s="731"/>
      <c r="LCG108" s="731"/>
      <c r="LCH108" s="731"/>
      <c r="LCI108" s="731"/>
      <c r="LCJ108" s="731"/>
      <c r="LCK108" s="731"/>
      <c r="LCL108" s="731"/>
      <c r="LCM108" s="731"/>
      <c r="LCN108" s="731"/>
      <c r="LCO108" s="731"/>
      <c r="LCP108" s="731"/>
      <c r="LCQ108" s="731"/>
      <c r="LCR108" s="731"/>
      <c r="LCS108" s="731"/>
      <c r="LCT108" s="731"/>
      <c r="LCU108" s="731"/>
      <c r="LCV108" s="731"/>
      <c r="LCW108" s="731"/>
      <c r="LCX108" s="731"/>
      <c r="LCY108" s="731"/>
      <c r="LCZ108" s="731"/>
      <c r="LDA108" s="731"/>
      <c r="LDB108" s="731"/>
      <c r="LDC108" s="731"/>
      <c r="LDD108" s="731"/>
      <c r="LDE108" s="731"/>
      <c r="LDF108" s="731"/>
      <c r="LDG108" s="731"/>
      <c r="LDH108" s="731"/>
      <c r="LDI108" s="731"/>
      <c r="LDJ108" s="731"/>
      <c r="LDK108" s="731"/>
      <c r="LDL108" s="731"/>
      <c r="LDM108" s="731"/>
      <c r="LDN108" s="731"/>
      <c r="LDO108" s="731"/>
      <c r="LDP108" s="731"/>
      <c r="LDQ108" s="731"/>
      <c r="LDR108" s="731"/>
      <c r="LDS108" s="731"/>
      <c r="LDT108" s="731"/>
      <c r="LDU108" s="731"/>
      <c r="LDV108" s="731"/>
      <c r="LDW108" s="731"/>
      <c r="LDX108" s="731"/>
      <c r="LDY108" s="731"/>
      <c r="LDZ108" s="731"/>
      <c r="LEA108" s="731"/>
      <c r="LEB108" s="731"/>
      <c r="LEC108" s="731"/>
      <c r="LED108" s="731"/>
      <c r="LEE108" s="731"/>
      <c r="LEF108" s="731"/>
      <c r="LEG108" s="731"/>
      <c r="LEH108" s="731"/>
      <c r="LEI108" s="731"/>
      <c r="LEJ108" s="731"/>
      <c r="LEK108" s="731"/>
      <c r="LEL108" s="731"/>
      <c r="LEM108" s="731"/>
      <c r="LEN108" s="731"/>
      <c r="LEO108" s="731"/>
      <c r="LEP108" s="731"/>
      <c r="LEQ108" s="731"/>
      <c r="LER108" s="731"/>
      <c r="LES108" s="731"/>
      <c r="LET108" s="731"/>
      <c r="LEU108" s="731"/>
      <c r="LEV108" s="731"/>
      <c r="LEW108" s="731"/>
      <c r="LEX108" s="731"/>
      <c r="LEY108" s="731"/>
      <c r="LEZ108" s="731"/>
      <c r="LFA108" s="731"/>
      <c r="LFB108" s="731"/>
      <c r="LFC108" s="731"/>
      <c r="LFD108" s="731"/>
      <c r="LFE108" s="731"/>
      <c r="LFF108" s="731"/>
      <c r="LFG108" s="731"/>
      <c r="LFH108" s="731"/>
      <c r="LFI108" s="731"/>
      <c r="LFJ108" s="731"/>
      <c r="LFK108" s="731"/>
      <c r="LFL108" s="731"/>
      <c r="LFM108" s="731"/>
      <c r="LFN108" s="731"/>
      <c r="LFO108" s="731"/>
      <c r="LFP108" s="731"/>
      <c r="LFQ108" s="731"/>
      <c r="LFR108" s="731"/>
      <c r="LFS108" s="731"/>
      <c r="LFT108" s="731"/>
      <c r="LFU108" s="731"/>
      <c r="LFV108" s="731"/>
      <c r="LFW108" s="731"/>
      <c r="LFX108" s="731"/>
      <c r="LFY108" s="731"/>
      <c r="LFZ108" s="731"/>
      <c r="LGA108" s="731"/>
      <c r="LGB108" s="731"/>
      <c r="LGC108" s="731"/>
      <c r="LGD108" s="731"/>
      <c r="LGE108" s="731"/>
      <c r="LGF108" s="731"/>
      <c r="LGG108" s="731"/>
      <c r="LGH108" s="731"/>
      <c r="LGI108" s="731"/>
      <c r="LGJ108" s="731"/>
      <c r="LGK108" s="731"/>
      <c r="LGL108" s="731"/>
      <c r="LGM108" s="731"/>
      <c r="LGN108" s="731"/>
      <c r="LGO108" s="731"/>
      <c r="LGP108" s="731"/>
      <c r="LGQ108" s="731"/>
      <c r="LGR108" s="731"/>
      <c r="LGS108" s="731"/>
      <c r="LGT108" s="731"/>
      <c r="LGU108" s="731"/>
      <c r="LGV108" s="731"/>
      <c r="LGW108" s="731"/>
      <c r="LGX108" s="731"/>
      <c r="LGY108" s="731"/>
      <c r="LGZ108" s="731"/>
      <c r="LHA108" s="731"/>
      <c r="LHB108" s="731"/>
      <c r="LHC108" s="731"/>
      <c r="LHD108" s="731"/>
      <c r="LHE108" s="731"/>
      <c r="LHF108" s="731"/>
      <c r="LHG108" s="731"/>
      <c r="LHH108" s="731"/>
      <c r="LHI108" s="731"/>
      <c r="LHJ108" s="731"/>
      <c r="LHK108" s="731"/>
      <c r="LHL108" s="731"/>
      <c r="LHM108" s="731"/>
      <c r="LHN108" s="731"/>
      <c r="LHO108" s="731"/>
      <c r="LHP108" s="731"/>
      <c r="LHQ108" s="731"/>
      <c r="LHR108" s="731"/>
      <c r="LHS108" s="731"/>
      <c r="LHT108" s="731"/>
      <c r="LHU108" s="731"/>
      <c r="LHV108" s="731"/>
      <c r="LHW108" s="731"/>
      <c r="LHX108" s="731"/>
      <c r="LHY108" s="731"/>
      <c r="LHZ108" s="731"/>
      <c r="LIA108" s="731"/>
      <c r="LIB108" s="731"/>
      <c r="LIC108" s="731"/>
      <c r="LID108" s="731"/>
      <c r="LIE108" s="731"/>
      <c r="LIF108" s="731"/>
      <c r="LIG108" s="731"/>
      <c r="LIH108" s="731"/>
      <c r="LII108" s="731"/>
      <c r="LIJ108" s="731"/>
      <c r="LIK108" s="731"/>
      <c r="LIL108" s="731"/>
      <c r="LIM108" s="731"/>
      <c r="LIN108" s="731"/>
      <c r="LIO108" s="731"/>
      <c r="LIP108" s="731"/>
      <c r="LIQ108" s="731"/>
      <c r="LIR108" s="731"/>
      <c r="LIS108" s="731"/>
      <c r="LIT108" s="731"/>
      <c r="LIU108" s="731"/>
      <c r="LIV108" s="731"/>
      <c r="LIW108" s="731"/>
      <c r="LIX108" s="731"/>
      <c r="LIY108" s="731"/>
      <c r="LIZ108" s="731"/>
      <c r="LJA108" s="731"/>
      <c r="LJB108" s="731"/>
      <c r="LJC108" s="731"/>
      <c r="LJD108" s="731"/>
      <c r="LJE108" s="731"/>
      <c r="LJF108" s="731"/>
      <c r="LJG108" s="731"/>
      <c r="LJH108" s="731"/>
      <c r="LJI108" s="731"/>
      <c r="LJJ108" s="731"/>
      <c r="LJK108" s="731"/>
      <c r="LJL108" s="731"/>
      <c r="LJM108" s="731"/>
      <c r="LJN108" s="731"/>
      <c r="LJO108" s="731"/>
      <c r="LJP108" s="731"/>
      <c r="LJQ108" s="731"/>
      <c r="LJR108" s="731"/>
      <c r="LJS108" s="731"/>
      <c r="LJT108" s="731"/>
      <c r="LJU108" s="731"/>
      <c r="LJV108" s="731"/>
      <c r="LJW108" s="731"/>
      <c r="LJX108" s="731"/>
      <c r="LJY108" s="731"/>
      <c r="LJZ108" s="731"/>
      <c r="LKA108" s="731"/>
      <c r="LKB108" s="731"/>
      <c r="LKC108" s="731"/>
      <c r="LKD108" s="731"/>
      <c r="LKE108" s="731"/>
      <c r="LKF108" s="731"/>
      <c r="LKG108" s="731"/>
      <c r="LKH108" s="731"/>
      <c r="LKI108" s="731"/>
      <c r="LKJ108" s="731"/>
      <c r="LKK108" s="731"/>
      <c r="LKL108" s="731"/>
      <c r="LKM108" s="731"/>
      <c r="LKN108" s="731"/>
      <c r="LKO108" s="731"/>
      <c r="LKP108" s="731"/>
      <c r="LKQ108" s="731"/>
      <c r="LKR108" s="731"/>
      <c r="LKS108" s="731"/>
      <c r="LKT108" s="731"/>
      <c r="LKU108" s="731"/>
      <c r="LKV108" s="731"/>
      <c r="LKW108" s="731"/>
      <c r="LKX108" s="731"/>
      <c r="LKY108" s="731"/>
      <c r="LKZ108" s="731"/>
      <c r="LLA108" s="731"/>
      <c r="LLB108" s="731"/>
      <c r="LLC108" s="731"/>
      <c r="LLD108" s="731"/>
      <c r="LLE108" s="731"/>
      <c r="LLF108" s="731"/>
      <c r="LLG108" s="731"/>
      <c r="LLH108" s="731"/>
      <c r="LLI108" s="731"/>
      <c r="LLJ108" s="731"/>
      <c r="LLK108" s="731"/>
      <c r="LLL108" s="731"/>
      <c r="LLM108" s="731"/>
      <c r="LLN108" s="731"/>
      <c r="LLO108" s="731"/>
      <c r="LLP108" s="731"/>
      <c r="LLQ108" s="731"/>
      <c r="LLR108" s="731"/>
      <c r="LLS108" s="731"/>
      <c r="LLT108" s="731"/>
      <c r="LLU108" s="731"/>
      <c r="LLV108" s="731"/>
      <c r="LLW108" s="731"/>
      <c r="LLX108" s="731"/>
      <c r="LLY108" s="731"/>
      <c r="LLZ108" s="731"/>
      <c r="LMA108" s="731"/>
      <c r="LMB108" s="731"/>
      <c r="LMC108" s="731"/>
      <c r="LMD108" s="731"/>
      <c r="LME108" s="731"/>
      <c r="LMF108" s="731"/>
      <c r="LMG108" s="731"/>
      <c r="LMH108" s="731"/>
      <c r="LMI108" s="731"/>
      <c r="LMJ108" s="731"/>
      <c r="LMK108" s="731"/>
      <c r="LML108" s="731"/>
      <c r="LMM108" s="731"/>
      <c r="LMN108" s="731"/>
      <c r="LMO108" s="731"/>
      <c r="LMP108" s="731"/>
      <c r="LMQ108" s="731"/>
      <c r="LMR108" s="731"/>
      <c r="LMS108" s="731"/>
      <c r="LMT108" s="731"/>
      <c r="LMU108" s="731"/>
      <c r="LMV108" s="731"/>
      <c r="LMW108" s="731"/>
      <c r="LMX108" s="731"/>
      <c r="LMY108" s="731"/>
      <c r="LMZ108" s="731"/>
      <c r="LNA108" s="731"/>
      <c r="LNB108" s="731"/>
      <c r="LNC108" s="731"/>
      <c r="LND108" s="731"/>
      <c r="LNE108" s="731"/>
      <c r="LNF108" s="731"/>
      <c r="LNG108" s="731"/>
      <c r="LNH108" s="731"/>
      <c r="LNI108" s="731"/>
      <c r="LNJ108" s="731"/>
      <c r="LNK108" s="731"/>
      <c r="LNL108" s="731"/>
      <c r="LNM108" s="731"/>
      <c r="LNN108" s="731"/>
      <c r="LNO108" s="731"/>
      <c r="LNP108" s="731"/>
      <c r="LNQ108" s="731"/>
      <c r="LNR108" s="731"/>
      <c r="LNS108" s="731"/>
      <c r="LNT108" s="731"/>
      <c r="LNU108" s="731"/>
      <c r="LNV108" s="731"/>
      <c r="LNW108" s="731"/>
      <c r="LNX108" s="731"/>
      <c r="LNY108" s="731"/>
      <c r="LNZ108" s="731"/>
      <c r="LOA108" s="731"/>
      <c r="LOB108" s="731"/>
      <c r="LOC108" s="731"/>
      <c r="LOD108" s="731"/>
      <c r="LOE108" s="731"/>
      <c r="LOF108" s="731"/>
      <c r="LOG108" s="731"/>
      <c r="LOH108" s="731"/>
      <c r="LOI108" s="731"/>
      <c r="LOJ108" s="731"/>
      <c r="LOK108" s="731"/>
      <c r="LOL108" s="731"/>
      <c r="LOM108" s="731"/>
      <c r="LON108" s="731"/>
      <c r="LOO108" s="731"/>
      <c r="LOP108" s="731"/>
      <c r="LOQ108" s="731"/>
      <c r="LOR108" s="731"/>
      <c r="LOS108" s="731"/>
      <c r="LOT108" s="731"/>
      <c r="LOU108" s="731"/>
      <c r="LOV108" s="731"/>
      <c r="LOW108" s="731"/>
      <c r="LOX108" s="731"/>
      <c r="LOY108" s="731"/>
      <c r="LOZ108" s="731"/>
      <c r="LPA108" s="731"/>
      <c r="LPB108" s="731"/>
      <c r="LPC108" s="731"/>
      <c r="LPD108" s="731"/>
      <c r="LPE108" s="731"/>
      <c r="LPF108" s="731"/>
      <c r="LPG108" s="731"/>
      <c r="LPH108" s="731"/>
      <c r="LPI108" s="731"/>
      <c r="LPJ108" s="731"/>
      <c r="LPK108" s="731"/>
      <c r="LPL108" s="731"/>
      <c r="LPM108" s="731"/>
      <c r="LPN108" s="731"/>
      <c r="LPO108" s="731"/>
      <c r="LPP108" s="731"/>
      <c r="LPQ108" s="731"/>
      <c r="LPR108" s="731"/>
      <c r="LPS108" s="731"/>
      <c r="LPT108" s="731"/>
      <c r="LPU108" s="731"/>
      <c r="LPV108" s="731"/>
      <c r="LPW108" s="731"/>
      <c r="LPX108" s="731"/>
      <c r="LPY108" s="731"/>
      <c r="LPZ108" s="731"/>
      <c r="LQA108" s="731"/>
      <c r="LQB108" s="731"/>
      <c r="LQC108" s="731"/>
      <c r="LQD108" s="731"/>
      <c r="LQE108" s="731"/>
      <c r="LQF108" s="731"/>
      <c r="LQG108" s="731"/>
      <c r="LQH108" s="731"/>
      <c r="LQI108" s="731"/>
      <c r="LQJ108" s="731"/>
      <c r="LQK108" s="731"/>
      <c r="LQL108" s="731"/>
      <c r="LQM108" s="731"/>
      <c r="LQN108" s="731"/>
      <c r="LQO108" s="731"/>
      <c r="LQP108" s="731"/>
      <c r="LQQ108" s="731"/>
      <c r="LQR108" s="731"/>
      <c r="LQS108" s="731"/>
      <c r="LQT108" s="731"/>
      <c r="LQU108" s="731"/>
      <c r="LQV108" s="731"/>
      <c r="LQW108" s="731"/>
      <c r="LQX108" s="731"/>
      <c r="LQY108" s="731"/>
      <c r="LQZ108" s="731"/>
      <c r="LRA108" s="731"/>
      <c r="LRB108" s="731"/>
      <c r="LRC108" s="731"/>
      <c r="LRD108" s="731"/>
      <c r="LRE108" s="731"/>
      <c r="LRF108" s="731"/>
      <c r="LRG108" s="731"/>
      <c r="LRH108" s="731"/>
      <c r="LRI108" s="731"/>
      <c r="LRJ108" s="731"/>
      <c r="LRK108" s="731"/>
      <c r="LRL108" s="731"/>
      <c r="LRM108" s="731"/>
      <c r="LRN108" s="731"/>
      <c r="LRO108" s="731"/>
      <c r="LRP108" s="731"/>
      <c r="LRQ108" s="731"/>
      <c r="LRR108" s="731"/>
      <c r="LRS108" s="731"/>
      <c r="LRT108" s="731"/>
      <c r="LRU108" s="731"/>
      <c r="LRV108" s="731"/>
      <c r="LRW108" s="731"/>
      <c r="LRX108" s="731"/>
      <c r="LRY108" s="731"/>
      <c r="LRZ108" s="731"/>
      <c r="LSA108" s="731"/>
      <c r="LSB108" s="731"/>
      <c r="LSC108" s="731"/>
      <c r="LSD108" s="731"/>
      <c r="LSE108" s="731"/>
      <c r="LSF108" s="731"/>
      <c r="LSG108" s="731"/>
      <c r="LSH108" s="731"/>
      <c r="LSI108" s="731"/>
      <c r="LSJ108" s="731"/>
      <c r="LSK108" s="731"/>
      <c r="LSL108" s="731"/>
      <c r="LSM108" s="731"/>
      <c r="LSN108" s="731"/>
      <c r="LSO108" s="731"/>
      <c r="LSP108" s="731"/>
      <c r="LSQ108" s="731"/>
      <c r="LSR108" s="731"/>
      <c r="LSS108" s="731"/>
      <c r="LST108" s="731"/>
      <c r="LSU108" s="731"/>
      <c r="LSV108" s="731"/>
      <c r="LSW108" s="731"/>
      <c r="LSX108" s="731"/>
      <c r="LSY108" s="731"/>
      <c r="LSZ108" s="731"/>
      <c r="LTA108" s="731"/>
      <c r="LTB108" s="731"/>
      <c r="LTC108" s="731"/>
      <c r="LTD108" s="731"/>
      <c r="LTE108" s="731"/>
      <c r="LTF108" s="731"/>
      <c r="LTG108" s="731"/>
      <c r="LTH108" s="731"/>
      <c r="LTI108" s="731"/>
      <c r="LTJ108" s="731"/>
      <c r="LTK108" s="731"/>
      <c r="LTL108" s="731"/>
      <c r="LTM108" s="731"/>
      <c r="LTN108" s="731"/>
      <c r="LTO108" s="731"/>
      <c r="LTP108" s="731"/>
      <c r="LTQ108" s="731"/>
      <c r="LTR108" s="731"/>
      <c r="LTS108" s="731"/>
      <c r="LTT108" s="731"/>
      <c r="LTU108" s="731"/>
      <c r="LTV108" s="731"/>
      <c r="LTW108" s="731"/>
      <c r="LTX108" s="731"/>
      <c r="LTY108" s="731"/>
      <c r="LTZ108" s="731"/>
      <c r="LUA108" s="731"/>
      <c r="LUB108" s="731"/>
      <c r="LUC108" s="731"/>
      <c r="LUD108" s="731"/>
      <c r="LUE108" s="731"/>
      <c r="LUF108" s="731"/>
      <c r="LUG108" s="731"/>
      <c r="LUH108" s="731"/>
      <c r="LUI108" s="731"/>
      <c r="LUJ108" s="731"/>
      <c r="LUK108" s="731"/>
      <c r="LUL108" s="731"/>
      <c r="LUM108" s="731"/>
      <c r="LUN108" s="731"/>
      <c r="LUO108" s="731"/>
      <c r="LUP108" s="731"/>
      <c r="LUQ108" s="731"/>
      <c r="LUR108" s="731"/>
      <c r="LUS108" s="731"/>
      <c r="LUT108" s="731"/>
      <c r="LUU108" s="731"/>
      <c r="LUV108" s="731"/>
      <c r="LUW108" s="731"/>
      <c r="LUX108" s="731"/>
      <c r="LUY108" s="731"/>
      <c r="LUZ108" s="731"/>
      <c r="LVA108" s="731"/>
      <c r="LVB108" s="731"/>
      <c r="LVC108" s="731"/>
      <c r="LVD108" s="731"/>
      <c r="LVE108" s="731"/>
      <c r="LVF108" s="731"/>
      <c r="LVG108" s="731"/>
      <c r="LVH108" s="731"/>
      <c r="LVI108" s="731"/>
      <c r="LVJ108" s="731"/>
      <c r="LVK108" s="731"/>
      <c r="LVL108" s="731"/>
      <c r="LVM108" s="731"/>
      <c r="LVN108" s="731"/>
      <c r="LVO108" s="731"/>
      <c r="LVP108" s="731"/>
      <c r="LVQ108" s="731"/>
      <c r="LVR108" s="731"/>
      <c r="LVS108" s="731"/>
      <c r="LVT108" s="731"/>
      <c r="LVU108" s="731"/>
      <c r="LVV108" s="731"/>
      <c r="LVW108" s="731"/>
      <c r="LVX108" s="731"/>
      <c r="LVY108" s="731"/>
      <c r="LVZ108" s="731"/>
      <c r="LWA108" s="731"/>
      <c r="LWB108" s="731"/>
      <c r="LWC108" s="731"/>
      <c r="LWD108" s="731"/>
      <c r="LWE108" s="731"/>
      <c r="LWF108" s="731"/>
      <c r="LWG108" s="731"/>
      <c r="LWH108" s="731"/>
      <c r="LWI108" s="731"/>
      <c r="LWJ108" s="731"/>
      <c r="LWK108" s="731"/>
      <c r="LWL108" s="731"/>
      <c r="LWM108" s="731"/>
      <c r="LWN108" s="731"/>
      <c r="LWO108" s="731"/>
      <c r="LWP108" s="731"/>
      <c r="LWQ108" s="731"/>
      <c r="LWR108" s="731"/>
      <c r="LWS108" s="731"/>
      <c r="LWT108" s="731"/>
      <c r="LWU108" s="731"/>
      <c r="LWV108" s="731"/>
      <c r="LWW108" s="731"/>
      <c r="LWX108" s="731"/>
      <c r="LWY108" s="731"/>
      <c r="LWZ108" s="731"/>
      <c r="LXA108" s="731"/>
      <c r="LXB108" s="731"/>
      <c r="LXC108" s="731"/>
      <c r="LXD108" s="731"/>
      <c r="LXE108" s="731"/>
      <c r="LXF108" s="731"/>
      <c r="LXG108" s="731"/>
      <c r="LXH108" s="731"/>
      <c r="LXI108" s="731"/>
      <c r="LXJ108" s="731"/>
      <c r="LXK108" s="731"/>
      <c r="LXL108" s="731"/>
      <c r="LXM108" s="731"/>
      <c r="LXN108" s="731"/>
      <c r="LXO108" s="731"/>
      <c r="LXP108" s="731"/>
      <c r="LXQ108" s="731"/>
      <c r="LXR108" s="731"/>
      <c r="LXS108" s="731"/>
      <c r="LXT108" s="731"/>
      <c r="LXU108" s="731"/>
      <c r="LXV108" s="731"/>
      <c r="LXW108" s="731"/>
      <c r="LXX108" s="731"/>
      <c r="LXY108" s="731"/>
      <c r="LXZ108" s="731"/>
      <c r="LYA108" s="731"/>
      <c r="LYB108" s="731"/>
      <c r="LYC108" s="731"/>
      <c r="LYD108" s="731"/>
      <c r="LYE108" s="731"/>
      <c r="LYF108" s="731"/>
      <c r="LYG108" s="731"/>
      <c r="LYH108" s="731"/>
      <c r="LYI108" s="731"/>
      <c r="LYJ108" s="731"/>
      <c r="LYK108" s="731"/>
      <c r="LYL108" s="731"/>
      <c r="LYM108" s="731"/>
      <c r="LYN108" s="731"/>
      <c r="LYO108" s="731"/>
      <c r="LYP108" s="731"/>
      <c r="LYQ108" s="731"/>
      <c r="LYR108" s="731"/>
      <c r="LYS108" s="731"/>
      <c r="LYT108" s="731"/>
      <c r="LYU108" s="731"/>
      <c r="LYV108" s="731"/>
      <c r="LYW108" s="731"/>
      <c r="LYX108" s="731"/>
      <c r="LYY108" s="731"/>
      <c r="LYZ108" s="731"/>
      <c r="LZA108" s="731"/>
      <c r="LZB108" s="731"/>
      <c r="LZC108" s="731"/>
      <c r="LZD108" s="731"/>
      <c r="LZE108" s="731"/>
      <c r="LZF108" s="731"/>
      <c r="LZG108" s="731"/>
      <c r="LZH108" s="731"/>
      <c r="LZI108" s="731"/>
      <c r="LZJ108" s="731"/>
      <c r="LZK108" s="731"/>
      <c r="LZL108" s="731"/>
      <c r="LZM108" s="731"/>
      <c r="LZN108" s="731"/>
      <c r="LZO108" s="731"/>
      <c r="LZP108" s="731"/>
      <c r="LZQ108" s="731"/>
      <c r="LZR108" s="731"/>
      <c r="LZS108" s="731"/>
      <c r="LZT108" s="731"/>
      <c r="LZU108" s="731"/>
      <c r="LZV108" s="731"/>
      <c r="LZW108" s="731"/>
      <c r="LZX108" s="731"/>
      <c r="LZY108" s="731"/>
      <c r="LZZ108" s="731"/>
      <c r="MAA108" s="731"/>
      <c r="MAB108" s="731"/>
      <c r="MAC108" s="731"/>
      <c r="MAD108" s="731"/>
      <c r="MAE108" s="731"/>
      <c r="MAF108" s="731"/>
      <c r="MAG108" s="731"/>
      <c r="MAH108" s="731"/>
      <c r="MAI108" s="731"/>
      <c r="MAJ108" s="731"/>
      <c r="MAK108" s="731"/>
      <c r="MAL108" s="731"/>
      <c r="MAM108" s="731"/>
      <c r="MAN108" s="731"/>
      <c r="MAO108" s="731"/>
      <c r="MAP108" s="731"/>
      <c r="MAQ108" s="731"/>
      <c r="MAR108" s="731"/>
      <c r="MAS108" s="731"/>
      <c r="MAT108" s="731"/>
      <c r="MAU108" s="731"/>
      <c r="MAV108" s="731"/>
      <c r="MAW108" s="731"/>
      <c r="MAX108" s="731"/>
      <c r="MAY108" s="731"/>
      <c r="MAZ108" s="731"/>
      <c r="MBA108" s="731"/>
      <c r="MBB108" s="731"/>
      <c r="MBC108" s="731"/>
      <c r="MBD108" s="731"/>
      <c r="MBE108" s="731"/>
      <c r="MBF108" s="731"/>
      <c r="MBG108" s="731"/>
      <c r="MBH108" s="731"/>
      <c r="MBI108" s="731"/>
      <c r="MBJ108" s="731"/>
      <c r="MBK108" s="731"/>
      <c r="MBL108" s="731"/>
      <c r="MBM108" s="731"/>
      <c r="MBN108" s="731"/>
      <c r="MBO108" s="731"/>
      <c r="MBP108" s="731"/>
      <c r="MBQ108" s="731"/>
      <c r="MBR108" s="731"/>
      <c r="MBS108" s="731"/>
      <c r="MBT108" s="731"/>
      <c r="MBU108" s="731"/>
      <c r="MBV108" s="731"/>
      <c r="MBW108" s="731"/>
      <c r="MBX108" s="731"/>
      <c r="MBY108" s="731"/>
      <c r="MBZ108" s="731"/>
      <c r="MCA108" s="731"/>
      <c r="MCB108" s="731"/>
      <c r="MCC108" s="731"/>
      <c r="MCD108" s="731"/>
      <c r="MCE108" s="731"/>
      <c r="MCF108" s="731"/>
      <c r="MCG108" s="731"/>
      <c r="MCH108" s="731"/>
      <c r="MCI108" s="731"/>
      <c r="MCJ108" s="731"/>
      <c r="MCK108" s="731"/>
      <c r="MCL108" s="731"/>
      <c r="MCM108" s="731"/>
      <c r="MCN108" s="731"/>
      <c r="MCO108" s="731"/>
      <c r="MCP108" s="731"/>
      <c r="MCQ108" s="731"/>
      <c r="MCR108" s="731"/>
      <c r="MCS108" s="731"/>
      <c r="MCT108" s="731"/>
      <c r="MCU108" s="731"/>
      <c r="MCV108" s="731"/>
      <c r="MCW108" s="731"/>
      <c r="MCX108" s="731"/>
      <c r="MCY108" s="731"/>
      <c r="MCZ108" s="731"/>
      <c r="MDA108" s="731"/>
      <c r="MDB108" s="731"/>
      <c r="MDC108" s="731"/>
      <c r="MDD108" s="731"/>
      <c r="MDE108" s="731"/>
      <c r="MDF108" s="731"/>
      <c r="MDG108" s="731"/>
      <c r="MDH108" s="731"/>
      <c r="MDI108" s="731"/>
      <c r="MDJ108" s="731"/>
      <c r="MDK108" s="731"/>
      <c r="MDL108" s="731"/>
      <c r="MDM108" s="731"/>
      <c r="MDN108" s="731"/>
      <c r="MDO108" s="731"/>
      <c r="MDP108" s="731"/>
      <c r="MDQ108" s="731"/>
      <c r="MDR108" s="731"/>
      <c r="MDS108" s="731"/>
      <c r="MDT108" s="731"/>
      <c r="MDU108" s="731"/>
      <c r="MDV108" s="731"/>
      <c r="MDW108" s="731"/>
      <c r="MDX108" s="731"/>
      <c r="MDY108" s="731"/>
      <c r="MDZ108" s="731"/>
      <c r="MEA108" s="731"/>
      <c r="MEB108" s="731"/>
      <c r="MEC108" s="731"/>
      <c r="MED108" s="731"/>
      <c r="MEE108" s="731"/>
      <c r="MEF108" s="731"/>
      <c r="MEG108" s="731"/>
      <c r="MEH108" s="731"/>
      <c r="MEI108" s="731"/>
      <c r="MEJ108" s="731"/>
      <c r="MEK108" s="731"/>
      <c r="MEL108" s="731"/>
      <c r="MEM108" s="731"/>
      <c r="MEN108" s="731"/>
      <c r="MEO108" s="731"/>
      <c r="MEP108" s="731"/>
      <c r="MEQ108" s="731"/>
      <c r="MER108" s="731"/>
      <c r="MES108" s="731"/>
      <c r="MET108" s="731"/>
      <c r="MEU108" s="731"/>
      <c r="MEV108" s="731"/>
      <c r="MEW108" s="731"/>
      <c r="MEX108" s="731"/>
      <c r="MEY108" s="731"/>
      <c r="MEZ108" s="731"/>
      <c r="MFA108" s="731"/>
      <c r="MFB108" s="731"/>
      <c r="MFC108" s="731"/>
      <c r="MFD108" s="731"/>
      <c r="MFE108" s="731"/>
      <c r="MFF108" s="731"/>
      <c r="MFG108" s="731"/>
      <c r="MFH108" s="731"/>
      <c r="MFI108" s="731"/>
      <c r="MFJ108" s="731"/>
      <c r="MFK108" s="731"/>
      <c r="MFL108" s="731"/>
      <c r="MFM108" s="731"/>
      <c r="MFN108" s="731"/>
      <c r="MFO108" s="731"/>
      <c r="MFP108" s="731"/>
      <c r="MFQ108" s="731"/>
      <c r="MFR108" s="731"/>
      <c r="MFS108" s="731"/>
      <c r="MFT108" s="731"/>
      <c r="MFU108" s="731"/>
      <c r="MFV108" s="731"/>
      <c r="MFW108" s="731"/>
      <c r="MFX108" s="731"/>
      <c r="MFY108" s="731"/>
      <c r="MFZ108" s="731"/>
      <c r="MGA108" s="731"/>
      <c r="MGB108" s="731"/>
      <c r="MGC108" s="731"/>
      <c r="MGD108" s="731"/>
      <c r="MGE108" s="731"/>
      <c r="MGF108" s="731"/>
      <c r="MGG108" s="731"/>
      <c r="MGH108" s="731"/>
      <c r="MGI108" s="731"/>
      <c r="MGJ108" s="731"/>
      <c r="MGK108" s="731"/>
      <c r="MGL108" s="731"/>
      <c r="MGM108" s="731"/>
      <c r="MGN108" s="731"/>
      <c r="MGO108" s="731"/>
      <c r="MGP108" s="731"/>
      <c r="MGQ108" s="731"/>
      <c r="MGR108" s="731"/>
      <c r="MGS108" s="731"/>
      <c r="MGT108" s="731"/>
      <c r="MGU108" s="731"/>
      <c r="MGV108" s="731"/>
      <c r="MGW108" s="731"/>
      <c r="MGX108" s="731"/>
      <c r="MGY108" s="731"/>
      <c r="MGZ108" s="731"/>
      <c r="MHA108" s="731"/>
      <c r="MHB108" s="731"/>
      <c r="MHC108" s="731"/>
      <c r="MHD108" s="731"/>
      <c r="MHE108" s="731"/>
      <c r="MHF108" s="731"/>
      <c r="MHG108" s="731"/>
      <c r="MHH108" s="731"/>
      <c r="MHI108" s="731"/>
      <c r="MHJ108" s="731"/>
      <c r="MHK108" s="731"/>
      <c r="MHL108" s="731"/>
      <c r="MHM108" s="731"/>
      <c r="MHN108" s="731"/>
      <c r="MHO108" s="731"/>
      <c r="MHP108" s="731"/>
      <c r="MHQ108" s="731"/>
      <c r="MHR108" s="731"/>
      <c r="MHS108" s="731"/>
      <c r="MHT108" s="731"/>
      <c r="MHU108" s="731"/>
      <c r="MHV108" s="731"/>
      <c r="MHW108" s="731"/>
      <c r="MHX108" s="731"/>
      <c r="MHY108" s="731"/>
      <c r="MHZ108" s="731"/>
      <c r="MIA108" s="731"/>
      <c r="MIB108" s="731"/>
      <c r="MIC108" s="731"/>
      <c r="MID108" s="731"/>
      <c r="MIE108" s="731"/>
      <c r="MIF108" s="731"/>
      <c r="MIG108" s="731"/>
      <c r="MIH108" s="731"/>
      <c r="MII108" s="731"/>
      <c r="MIJ108" s="731"/>
      <c r="MIK108" s="731"/>
      <c r="MIL108" s="731"/>
      <c r="MIM108" s="731"/>
      <c r="MIN108" s="731"/>
      <c r="MIO108" s="731"/>
      <c r="MIP108" s="731"/>
      <c r="MIQ108" s="731"/>
      <c r="MIR108" s="731"/>
      <c r="MIS108" s="731"/>
      <c r="MIT108" s="731"/>
      <c r="MIU108" s="731"/>
      <c r="MIV108" s="731"/>
      <c r="MIW108" s="731"/>
      <c r="MIX108" s="731"/>
      <c r="MIY108" s="731"/>
      <c r="MIZ108" s="731"/>
      <c r="MJA108" s="731"/>
      <c r="MJB108" s="731"/>
      <c r="MJC108" s="731"/>
      <c r="MJD108" s="731"/>
      <c r="MJE108" s="731"/>
      <c r="MJF108" s="731"/>
      <c r="MJG108" s="731"/>
      <c r="MJH108" s="731"/>
      <c r="MJI108" s="731"/>
      <c r="MJJ108" s="731"/>
      <c r="MJK108" s="731"/>
      <c r="MJL108" s="731"/>
      <c r="MJM108" s="731"/>
      <c r="MJN108" s="731"/>
      <c r="MJO108" s="731"/>
      <c r="MJP108" s="731"/>
      <c r="MJQ108" s="731"/>
      <c r="MJR108" s="731"/>
      <c r="MJS108" s="731"/>
      <c r="MJT108" s="731"/>
      <c r="MJU108" s="731"/>
      <c r="MJV108" s="731"/>
      <c r="MJW108" s="731"/>
      <c r="MJX108" s="731"/>
      <c r="MJY108" s="731"/>
      <c r="MJZ108" s="731"/>
      <c r="MKA108" s="731"/>
      <c r="MKB108" s="731"/>
      <c r="MKC108" s="731"/>
      <c r="MKD108" s="731"/>
      <c r="MKE108" s="731"/>
      <c r="MKF108" s="731"/>
      <c r="MKG108" s="731"/>
      <c r="MKH108" s="731"/>
      <c r="MKI108" s="731"/>
      <c r="MKJ108" s="731"/>
      <c r="MKK108" s="731"/>
      <c r="MKL108" s="731"/>
      <c r="MKM108" s="731"/>
      <c r="MKN108" s="731"/>
      <c r="MKO108" s="731"/>
      <c r="MKP108" s="731"/>
      <c r="MKQ108" s="731"/>
      <c r="MKR108" s="731"/>
      <c r="MKS108" s="731"/>
      <c r="MKT108" s="731"/>
      <c r="MKU108" s="731"/>
      <c r="MKV108" s="731"/>
      <c r="MKW108" s="731"/>
      <c r="MKX108" s="731"/>
      <c r="MKY108" s="731"/>
      <c r="MKZ108" s="731"/>
      <c r="MLA108" s="731"/>
      <c r="MLB108" s="731"/>
      <c r="MLC108" s="731"/>
      <c r="MLD108" s="731"/>
      <c r="MLE108" s="731"/>
      <c r="MLF108" s="731"/>
      <c r="MLG108" s="731"/>
      <c r="MLH108" s="731"/>
      <c r="MLI108" s="731"/>
      <c r="MLJ108" s="731"/>
      <c r="MLK108" s="731"/>
      <c r="MLL108" s="731"/>
      <c r="MLM108" s="731"/>
      <c r="MLN108" s="731"/>
      <c r="MLO108" s="731"/>
      <c r="MLP108" s="731"/>
      <c r="MLQ108" s="731"/>
      <c r="MLR108" s="731"/>
      <c r="MLS108" s="731"/>
      <c r="MLT108" s="731"/>
      <c r="MLU108" s="731"/>
      <c r="MLV108" s="731"/>
      <c r="MLW108" s="731"/>
      <c r="MLX108" s="731"/>
      <c r="MLY108" s="731"/>
      <c r="MLZ108" s="731"/>
      <c r="MMA108" s="731"/>
      <c r="MMB108" s="731"/>
      <c r="MMC108" s="731"/>
      <c r="MMD108" s="731"/>
      <c r="MME108" s="731"/>
      <c r="MMF108" s="731"/>
      <c r="MMG108" s="731"/>
      <c r="MMH108" s="731"/>
      <c r="MMI108" s="731"/>
      <c r="MMJ108" s="731"/>
      <c r="MMK108" s="731"/>
      <c r="MML108" s="731"/>
      <c r="MMM108" s="731"/>
      <c r="MMN108" s="731"/>
      <c r="MMO108" s="731"/>
      <c r="MMP108" s="731"/>
      <c r="MMQ108" s="731"/>
      <c r="MMR108" s="731"/>
      <c r="MMS108" s="731"/>
      <c r="MMT108" s="731"/>
      <c r="MMU108" s="731"/>
      <c r="MMV108" s="731"/>
      <c r="MMW108" s="731"/>
      <c r="MMX108" s="731"/>
      <c r="MMY108" s="731"/>
      <c r="MMZ108" s="731"/>
      <c r="MNA108" s="731"/>
      <c r="MNB108" s="731"/>
      <c r="MNC108" s="731"/>
      <c r="MND108" s="731"/>
      <c r="MNE108" s="731"/>
      <c r="MNF108" s="731"/>
      <c r="MNG108" s="731"/>
      <c r="MNH108" s="731"/>
      <c r="MNI108" s="731"/>
      <c r="MNJ108" s="731"/>
      <c r="MNK108" s="731"/>
      <c r="MNL108" s="731"/>
      <c r="MNM108" s="731"/>
      <c r="MNN108" s="731"/>
      <c r="MNO108" s="731"/>
      <c r="MNP108" s="731"/>
      <c r="MNQ108" s="731"/>
      <c r="MNR108" s="731"/>
      <c r="MNS108" s="731"/>
      <c r="MNT108" s="731"/>
      <c r="MNU108" s="731"/>
      <c r="MNV108" s="731"/>
      <c r="MNW108" s="731"/>
      <c r="MNX108" s="731"/>
      <c r="MNY108" s="731"/>
      <c r="MNZ108" s="731"/>
      <c r="MOA108" s="731"/>
      <c r="MOB108" s="731"/>
      <c r="MOC108" s="731"/>
      <c r="MOD108" s="731"/>
      <c r="MOE108" s="731"/>
      <c r="MOF108" s="731"/>
      <c r="MOG108" s="731"/>
      <c r="MOH108" s="731"/>
      <c r="MOI108" s="731"/>
      <c r="MOJ108" s="731"/>
      <c r="MOK108" s="731"/>
      <c r="MOL108" s="731"/>
      <c r="MOM108" s="731"/>
      <c r="MON108" s="731"/>
      <c r="MOO108" s="731"/>
      <c r="MOP108" s="731"/>
      <c r="MOQ108" s="731"/>
      <c r="MOR108" s="731"/>
      <c r="MOS108" s="731"/>
      <c r="MOT108" s="731"/>
      <c r="MOU108" s="731"/>
      <c r="MOV108" s="731"/>
      <c r="MOW108" s="731"/>
      <c r="MOX108" s="731"/>
      <c r="MOY108" s="731"/>
      <c r="MOZ108" s="731"/>
      <c r="MPA108" s="731"/>
      <c r="MPB108" s="731"/>
      <c r="MPC108" s="731"/>
      <c r="MPD108" s="731"/>
      <c r="MPE108" s="731"/>
      <c r="MPF108" s="731"/>
      <c r="MPG108" s="731"/>
      <c r="MPH108" s="731"/>
      <c r="MPI108" s="731"/>
      <c r="MPJ108" s="731"/>
      <c r="MPK108" s="731"/>
      <c r="MPL108" s="731"/>
      <c r="MPM108" s="731"/>
      <c r="MPN108" s="731"/>
      <c r="MPO108" s="731"/>
      <c r="MPP108" s="731"/>
      <c r="MPQ108" s="731"/>
      <c r="MPR108" s="731"/>
      <c r="MPS108" s="731"/>
      <c r="MPT108" s="731"/>
      <c r="MPU108" s="731"/>
      <c r="MPV108" s="731"/>
      <c r="MPW108" s="731"/>
      <c r="MPX108" s="731"/>
      <c r="MPY108" s="731"/>
      <c r="MPZ108" s="731"/>
      <c r="MQA108" s="731"/>
      <c r="MQB108" s="731"/>
      <c r="MQC108" s="731"/>
      <c r="MQD108" s="731"/>
      <c r="MQE108" s="731"/>
      <c r="MQF108" s="731"/>
      <c r="MQG108" s="731"/>
      <c r="MQH108" s="731"/>
      <c r="MQI108" s="731"/>
      <c r="MQJ108" s="731"/>
      <c r="MQK108" s="731"/>
      <c r="MQL108" s="731"/>
      <c r="MQM108" s="731"/>
      <c r="MQN108" s="731"/>
      <c r="MQO108" s="731"/>
      <c r="MQP108" s="731"/>
      <c r="MQQ108" s="731"/>
      <c r="MQR108" s="731"/>
      <c r="MQS108" s="731"/>
      <c r="MQT108" s="731"/>
      <c r="MQU108" s="731"/>
      <c r="MQV108" s="731"/>
      <c r="MQW108" s="731"/>
      <c r="MQX108" s="731"/>
      <c r="MQY108" s="731"/>
      <c r="MQZ108" s="731"/>
      <c r="MRA108" s="731"/>
      <c r="MRB108" s="731"/>
      <c r="MRC108" s="731"/>
      <c r="MRD108" s="731"/>
      <c r="MRE108" s="731"/>
      <c r="MRF108" s="731"/>
      <c r="MRG108" s="731"/>
      <c r="MRH108" s="731"/>
      <c r="MRI108" s="731"/>
      <c r="MRJ108" s="731"/>
      <c r="MRK108" s="731"/>
      <c r="MRL108" s="731"/>
      <c r="MRM108" s="731"/>
      <c r="MRN108" s="731"/>
      <c r="MRO108" s="731"/>
      <c r="MRP108" s="731"/>
      <c r="MRQ108" s="731"/>
      <c r="MRR108" s="731"/>
      <c r="MRS108" s="731"/>
      <c r="MRT108" s="731"/>
      <c r="MRU108" s="731"/>
      <c r="MRV108" s="731"/>
      <c r="MRW108" s="731"/>
      <c r="MRX108" s="731"/>
      <c r="MRY108" s="731"/>
      <c r="MRZ108" s="731"/>
      <c r="MSA108" s="731"/>
      <c r="MSB108" s="731"/>
      <c r="MSC108" s="731"/>
      <c r="MSD108" s="731"/>
      <c r="MSE108" s="731"/>
      <c r="MSF108" s="731"/>
      <c r="MSG108" s="731"/>
      <c r="MSH108" s="731"/>
      <c r="MSI108" s="731"/>
      <c r="MSJ108" s="731"/>
      <c r="MSK108" s="731"/>
      <c r="MSL108" s="731"/>
      <c r="MSM108" s="731"/>
      <c r="MSN108" s="731"/>
      <c r="MSO108" s="731"/>
      <c r="MSP108" s="731"/>
      <c r="MSQ108" s="731"/>
      <c r="MSR108" s="731"/>
      <c r="MSS108" s="731"/>
      <c r="MST108" s="731"/>
      <c r="MSU108" s="731"/>
      <c r="MSV108" s="731"/>
      <c r="MSW108" s="731"/>
      <c r="MSX108" s="731"/>
      <c r="MSY108" s="731"/>
      <c r="MSZ108" s="731"/>
      <c r="MTA108" s="731"/>
      <c r="MTB108" s="731"/>
      <c r="MTC108" s="731"/>
      <c r="MTD108" s="731"/>
      <c r="MTE108" s="731"/>
      <c r="MTF108" s="731"/>
      <c r="MTG108" s="731"/>
      <c r="MTH108" s="731"/>
      <c r="MTI108" s="731"/>
      <c r="MTJ108" s="731"/>
      <c r="MTK108" s="731"/>
      <c r="MTL108" s="731"/>
      <c r="MTM108" s="731"/>
      <c r="MTN108" s="731"/>
      <c r="MTO108" s="731"/>
      <c r="MTP108" s="731"/>
      <c r="MTQ108" s="731"/>
      <c r="MTR108" s="731"/>
      <c r="MTS108" s="731"/>
      <c r="MTT108" s="731"/>
      <c r="MTU108" s="731"/>
      <c r="MTV108" s="731"/>
      <c r="MTW108" s="731"/>
      <c r="MTX108" s="731"/>
      <c r="MTY108" s="731"/>
      <c r="MTZ108" s="731"/>
      <c r="MUA108" s="731"/>
      <c r="MUB108" s="731"/>
      <c r="MUC108" s="731"/>
      <c r="MUD108" s="731"/>
      <c r="MUE108" s="731"/>
      <c r="MUF108" s="731"/>
      <c r="MUG108" s="731"/>
      <c r="MUH108" s="731"/>
      <c r="MUI108" s="731"/>
      <c r="MUJ108" s="731"/>
      <c r="MUK108" s="731"/>
      <c r="MUL108" s="731"/>
      <c r="MUM108" s="731"/>
      <c r="MUN108" s="731"/>
      <c r="MUO108" s="731"/>
      <c r="MUP108" s="731"/>
      <c r="MUQ108" s="731"/>
      <c r="MUR108" s="731"/>
      <c r="MUS108" s="731"/>
      <c r="MUT108" s="731"/>
      <c r="MUU108" s="731"/>
      <c r="MUV108" s="731"/>
      <c r="MUW108" s="731"/>
      <c r="MUX108" s="731"/>
      <c r="MUY108" s="731"/>
      <c r="MUZ108" s="731"/>
      <c r="MVA108" s="731"/>
      <c r="MVB108" s="731"/>
      <c r="MVC108" s="731"/>
      <c r="MVD108" s="731"/>
      <c r="MVE108" s="731"/>
      <c r="MVF108" s="731"/>
      <c r="MVG108" s="731"/>
      <c r="MVH108" s="731"/>
      <c r="MVI108" s="731"/>
      <c r="MVJ108" s="731"/>
      <c r="MVK108" s="731"/>
      <c r="MVL108" s="731"/>
      <c r="MVM108" s="731"/>
      <c r="MVN108" s="731"/>
      <c r="MVO108" s="731"/>
      <c r="MVP108" s="731"/>
      <c r="MVQ108" s="731"/>
      <c r="MVR108" s="731"/>
      <c r="MVS108" s="731"/>
      <c r="MVT108" s="731"/>
      <c r="MVU108" s="731"/>
      <c r="MVV108" s="731"/>
      <c r="MVW108" s="731"/>
      <c r="MVX108" s="731"/>
      <c r="MVY108" s="731"/>
      <c r="MVZ108" s="731"/>
      <c r="MWA108" s="731"/>
      <c r="MWB108" s="731"/>
      <c r="MWC108" s="731"/>
      <c r="MWD108" s="731"/>
      <c r="MWE108" s="731"/>
      <c r="MWF108" s="731"/>
      <c r="MWG108" s="731"/>
      <c r="MWH108" s="731"/>
      <c r="MWI108" s="731"/>
      <c r="MWJ108" s="731"/>
      <c r="MWK108" s="731"/>
      <c r="MWL108" s="731"/>
      <c r="MWM108" s="731"/>
      <c r="MWN108" s="731"/>
      <c r="MWO108" s="731"/>
      <c r="MWP108" s="731"/>
      <c r="MWQ108" s="731"/>
      <c r="MWR108" s="731"/>
      <c r="MWS108" s="731"/>
      <c r="MWT108" s="731"/>
      <c r="MWU108" s="731"/>
      <c r="MWV108" s="731"/>
      <c r="MWW108" s="731"/>
      <c r="MWX108" s="731"/>
      <c r="MWY108" s="731"/>
      <c r="MWZ108" s="731"/>
      <c r="MXA108" s="731"/>
      <c r="MXB108" s="731"/>
      <c r="MXC108" s="731"/>
      <c r="MXD108" s="731"/>
      <c r="MXE108" s="731"/>
      <c r="MXF108" s="731"/>
      <c r="MXG108" s="731"/>
      <c r="MXH108" s="731"/>
      <c r="MXI108" s="731"/>
      <c r="MXJ108" s="731"/>
      <c r="MXK108" s="731"/>
      <c r="MXL108" s="731"/>
      <c r="MXM108" s="731"/>
      <c r="MXN108" s="731"/>
      <c r="MXO108" s="731"/>
      <c r="MXP108" s="731"/>
      <c r="MXQ108" s="731"/>
      <c r="MXR108" s="731"/>
      <c r="MXS108" s="731"/>
      <c r="MXT108" s="731"/>
      <c r="MXU108" s="731"/>
      <c r="MXV108" s="731"/>
      <c r="MXW108" s="731"/>
      <c r="MXX108" s="731"/>
      <c r="MXY108" s="731"/>
      <c r="MXZ108" s="731"/>
      <c r="MYA108" s="731"/>
      <c r="MYB108" s="731"/>
      <c r="MYC108" s="731"/>
      <c r="MYD108" s="731"/>
      <c r="MYE108" s="731"/>
      <c r="MYF108" s="731"/>
      <c r="MYG108" s="731"/>
      <c r="MYH108" s="731"/>
      <c r="MYI108" s="731"/>
      <c r="MYJ108" s="731"/>
      <c r="MYK108" s="731"/>
      <c r="MYL108" s="731"/>
      <c r="MYM108" s="731"/>
      <c r="MYN108" s="731"/>
      <c r="MYO108" s="731"/>
      <c r="MYP108" s="731"/>
      <c r="MYQ108" s="731"/>
      <c r="MYR108" s="731"/>
      <c r="MYS108" s="731"/>
      <c r="MYT108" s="731"/>
      <c r="MYU108" s="731"/>
      <c r="MYV108" s="731"/>
      <c r="MYW108" s="731"/>
      <c r="MYX108" s="731"/>
      <c r="MYY108" s="731"/>
      <c r="MYZ108" s="731"/>
      <c r="MZA108" s="731"/>
      <c r="MZB108" s="731"/>
      <c r="MZC108" s="731"/>
      <c r="MZD108" s="731"/>
      <c r="MZE108" s="731"/>
      <c r="MZF108" s="731"/>
      <c r="MZG108" s="731"/>
      <c r="MZH108" s="731"/>
      <c r="MZI108" s="731"/>
      <c r="MZJ108" s="731"/>
      <c r="MZK108" s="731"/>
      <c r="MZL108" s="731"/>
      <c r="MZM108" s="731"/>
      <c r="MZN108" s="731"/>
      <c r="MZO108" s="731"/>
      <c r="MZP108" s="731"/>
      <c r="MZQ108" s="731"/>
      <c r="MZR108" s="731"/>
      <c r="MZS108" s="731"/>
      <c r="MZT108" s="731"/>
      <c r="MZU108" s="731"/>
      <c r="MZV108" s="731"/>
      <c r="MZW108" s="731"/>
      <c r="MZX108" s="731"/>
      <c r="MZY108" s="731"/>
      <c r="MZZ108" s="731"/>
      <c r="NAA108" s="731"/>
      <c r="NAB108" s="731"/>
      <c r="NAC108" s="731"/>
      <c r="NAD108" s="731"/>
      <c r="NAE108" s="731"/>
      <c r="NAF108" s="731"/>
      <c r="NAG108" s="731"/>
      <c r="NAH108" s="731"/>
      <c r="NAI108" s="731"/>
      <c r="NAJ108" s="731"/>
      <c r="NAK108" s="731"/>
      <c r="NAL108" s="731"/>
      <c r="NAM108" s="731"/>
      <c r="NAN108" s="731"/>
      <c r="NAO108" s="731"/>
      <c r="NAP108" s="731"/>
      <c r="NAQ108" s="731"/>
      <c r="NAR108" s="731"/>
      <c r="NAS108" s="731"/>
      <c r="NAT108" s="731"/>
      <c r="NAU108" s="731"/>
      <c r="NAV108" s="731"/>
      <c r="NAW108" s="731"/>
      <c r="NAX108" s="731"/>
      <c r="NAY108" s="731"/>
      <c r="NAZ108" s="731"/>
      <c r="NBA108" s="731"/>
      <c r="NBB108" s="731"/>
      <c r="NBC108" s="731"/>
      <c r="NBD108" s="731"/>
      <c r="NBE108" s="731"/>
      <c r="NBF108" s="731"/>
      <c r="NBG108" s="731"/>
      <c r="NBH108" s="731"/>
      <c r="NBI108" s="731"/>
      <c r="NBJ108" s="731"/>
      <c r="NBK108" s="731"/>
      <c r="NBL108" s="731"/>
      <c r="NBM108" s="731"/>
      <c r="NBN108" s="731"/>
      <c r="NBO108" s="731"/>
      <c r="NBP108" s="731"/>
      <c r="NBQ108" s="731"/>
      <c r="NBR108" s="731"/>
      <c r="NBS108" s="731"/>
      <c r="NBT108" s="731"/>
      <c r="NBU108" s="731"/>
      <c r="NBV108" s="731"/>
      <c r="NBW108" s="731"/>
      <c r="NBX108" s="731"/>
      <c r="NBY108" s="731"/>
      <c r="NBZ108" s="731"/>
      <c r="NCA108" s="731"/>
      <c r="NCB108" s="731"/>
      <c r="NCC108" s="731"/>
      <c r="NCD108" s="731"/>
      <c r="NCE108" s="731"/>
      <c r="NCF108" s="731"/>
      <c r="NCG108" s="731"/>
      <c r="NCH108" s="731"/>
      <c r="NCI108" s="731"/>
      <c r="NCJ108" s="731"/>
      <c r="NCK108" s="731"/>
      <c r="NCL108" s="731"/>
      <c r="NCM108" s="731"/>
      <c r="NCN108" s="731"/>
      <c r="NCO108" s="731"/>
      <c r="NCP108" s="731"/>
      <c r="NCQ108" s="731"/>
      <c r="NCR108" s="731"/>
      <c r="NCS108" s="731"/>
      <c r="NCT108" s="731"/>
      <c r="NCU108" s="731"/>
      <c r="NCV108" s="731"/>
      <c r="NCW108" s="731"/>
      <c r="NCX108" s="731"/>
      <c r="NCY108" s="731"/>
      <c r="NCZ108" s="731"/>
      <c r="NDA108" s="731"/>
      <c r="NDB108" s="731"/>
      <c r="NDC108" s="731"/>
      <c r="NDD108" s="731"/>
      <c r="NDE108" s="731"/>
      <c r="NDF108" s="731"/>
      <c r="NDG108" s="731"/>
      <c r="NDH108" s="731"/>
      <c r="NDI108" s="731"/>
      <c r="NDJ108" s="731"/>
      <c r="NDK108" s="731"/>
      <c r="NDL108" s="731"/>
      <c r="NDM108" s="731"/>
      <c r="NDN108" s="731"/>
      <c r="NDO108" s="731"/>
      <c r="NDP108" s="731"/>
      <c r="NDQ108" s="731"/>
      <c r="NDR108" s="731"/>
      <c r="NDS108" s="731"/>
      <c r="NDT108" s="731"/>
      <c r="NDU108" s="731"/>
      <c r="NDV108" s="731"/>
      <c r="NDW108" s="731"/>
      <c r="NDX108" s="731"/>
      <c r="NDY108" s="731"/>
      <c r="NDZ108" s="731"/>
      <c r="NEA108" s="731"/>
      <c r="NEB108" s="731"/>
      <c r="NEC108" s="731"/>
      <c r="NED108" s="731"/>
      <c r="NEE108" s="731"/>
      <c r="NEF108" s="731"/>
      <c r="NEG108" s="731"/>
      <c r="NEH108" s="731"/>
      <c r="NEI108" s="731"/>
      <c r="NEJ108" s="731"/>
      <c r="NEK108" s="731"/>
      <c r="NEL108" s="731"/>
      <c r="NEM108" s="731"/>
      <c r="NEN108" s="731"/>
      <c r="NEO108" s="731"/>
      <c r="NEP108" s="731"/>
      <c r="NEQ108" s="731"/>
      <c r="NER108" s="731"/>
      <c r="NES108" s="731"/>
      <c r="NET108" s="731"/>
      <c r="NEU108" s="731"/>
      <c r="NEV108" s="731"/>
      <c r="NEW108" s="731"/>
      <c r="NEX108" s="731"/>
      <c r="NEY108" s="731"/>
      <c r="NEZ108" s="731"/>
      <c r="NFA108" s="731"/>
      <c r="NFB108" s="731"/>
      <c r="NFC108" s="731"/>
      <c r="NFD108" s="731"/>
      <c r="NFE108" s="731"/>
      <c r="NFF108" s="731"/>
      <c r="NFG108" s="731"/>
      <c r="NFH108" s="731"/>
      <c r="NFI108" s="731"/>
      <c r="NFJ108" s="731"/>
      <c r="NFK108" s="731"/>
      <c r="NFL108" s="731"/>
      <c r="NFM108" s="731"/>
      <c r="NFN108" s="731"/>
      <c r="NFO108" s="731"/>
      <c r="NFP108" s="731"/>
      <c r="NFQ108" s="731"/>
      <c r="NFR108" s="731"/>
      <c r="NFS108" s="731"/>
      <c r="NFT108" s="731"/>
      <c r="NFU108" s="731"/>
      <c r="NFV108" s="731"/>
      <c r="NFW108" s="731"/>
      <c r="NFX108" s="731"/>
      <c r="NFY108" s="731"/>
      <c r="NFZ108" s="731"/>
      <c r="NGA108" s="731"/>
      <c r="NGB108" s="731"/>
      <c r="NGC108" s="731"/>
      <c r="NGD108" s="731"/>
      <c r="NGE108" s="731"/>
      <c r="NGF108" s="731"/>
      <c r="NGG108" s="731"/>
      <c r="NGH108" s="731"/>
      <c r="NGI108" s="731"/>
      <c r="NGJ108" s="731"/>
      <c r="NGK108" s="731"/>
      <c r="NGL108" s="731"/>
      <c r="NGM108" s="731"/>
      <c r="NGN108" s="731"/>
      <c r="NGO108" s="731"/>
      <c r="NGP108" s="731"/>
      <c r="NGQ108" s="731"/>
      <c r="NGR108" s="731"/>
      <c r="NGS108" s="731"/>
      <c r="NGT108" s="731"/>
      <c r="NGU108" s="731"/>
      <c r="NGV108" s="731"/>
      <c r="NGW108" s="731"/>
      <c r="NGX108" s="731"/>
      <c r="NGY108" s="731"/>
      <c r="NGZ108" s="731"/>
      <c r="NHA108" s="731"/>
      <c r="NHB108" s="731"/>
      <c r="NHC108" s="731"/>
      <c r="NHD108" s="731"/>
      <c r="NHE108" s="731"/>
      <c r="NHF108" s="731"/>
      <c r="NHG108" s="731"/>
      <c r="NHH108" s="731"/>
      <c r="NHI108" s="731"/>
      <c r="NHJ108" s="731"/>
      <c r="NHK108" s="731"/>
      <c r="NHL108" s="731"/>
      <c r="NHM108" s="731"/>
      <c r="NHN108" s="731"/>
      <c r="NHO108" s="731"/>
      <c r="NHP108" s="731"/>
      <c r="NHQ108" s="731"/>
      <c r="NHR108" s="731"/>
      <c r="NHS108" s="731"/>
      <c r="NHT108" s="731"/>
      <c r="NHU108" s="731"/>
      <c r="NHV108" s="731"/>
      <c r="NHW108" s="731"/>
      <c r="NHX108" s="731"/>
      <c r="NHY108" s="731"/>
      <c r="NHZ108" s="731"/>
      <c r="NIA108" s="731"/>
      <c r="NIB108" s="731"/>
      <c r="NIC108" s="731"/>
      <c r="NID108" s="731"/>
      <c r="NIE108" s="731"/>
      <c r="NIF108" s="731"/>
      <c r="NIG108" s="731"/>
      <c r="NIH108" s="731"/>
      <c r="NII108" s="731"/>
      <c r="NIJ108" s="731"/>
      <c r="NIK108" s="731"/>
      <c r="NIL108" s="731"/>
      <c r="NIM108" s="731"/>
      <c r="NIN108" s="731"/>
      <c r="NIO108" s="731"/>
      <c r="NIP108" s="731"/>
      <c r="NIQ108" s="731"/>
      <c r="NIR108" s="731"/>
      <c r="NIS108" s="731"/>
      <c r="NIT108" s="731"/>
      <c r="NIU108" s="731"/>
      <c r="NIV108" s="731"/>
      <c r="NIW108" s="731"/>
      <c r="NIX108" s="731"/>
      <c r="NIY108" s="731"/>
      <c r="NIZ108" s="731"/>
      <c r="NJA108" s="731"/>
      <c r="NJB108" s="731"/>
      <c r="NJC108" s="731"/>
      <c r="NJD108" s="731"/>
      <c r="NJE108" s="731"/>
      <c r="NJF108" s="731"/>
      <c r="NJG108" s="731"/>
      <c r="NJH108" s="731"/>
      <c r="NJI108" s="731"/>
      <c r="NJJ108" s="731"/>
      <c r="NJK108" s="731"/>
      <c r="NJL108" s="731"/>
      <c r="NJM108" s="731"/>
      <c r="NJN108" s="731"/>
      <c r="NJO108" s="731"/>
      <c r="NJP108" s="731"/>
      <c r="NJQ108" s="731"/>
      <c r="NJR108" s="731"/>
      <c r="NJS108" s="731"/>
      <c r="NJT108" s="731"/>
      <c r="NJU108" s="731"/>
      <c r="NJV108" s="731"/>
      <c r="NJW108" s="731"/>
      <c r="NJX108" s="731"/>
      <c r="NJY108" s="731"/>
      <c r="NJZ108" s="731"/>
      <c r="NKA108" s="731"/>
      <c r="NKB108" s="731"/>
      <c r="NKC108" s="731"/>
      <c r="NKD108" s="731"/>
      <c r="NKE108" s="731"/>
      <c r="NKF108" s="731"/>
      <c r="NKG108" s="731"/>
      <c r="NKH108" s="731"/>
      <c r="NKI108" s="731"/>
      <c r="NKJ108" s="731"/>
      <c r="NKK108" s="731"/>
      <c r="NKL108" s="731"/>
      <c r="NKM108" s="731"/>
      <c r="NKN108" s="731"/>
      <c r="NKO108" s="731"/>
      <c r="NKP108" s="731"/>
      <c r="NKQ108" s="731"/>
      <c r="NKR108" s="731"/>
      <c r="NKS108" s="731"/>
      <c r="NKT108" s="731"/>
      <c r="NKU108" s="731"/>
      <c r="NKV108" s="731"/>
      <c r="NKW108" s="731"/>
      <c r="NKX108" s="731"/>
      <c r="NKY108" s="731"/>
      <c r="NKZ108" s="731"/>
      <c r="NLA108" s="731"/>
      <c r="NLB108" s="731"/>
      <c r="NLC108" s="731"/>
      <c r="NLD108" s="731"/>
      <c r="NLE108" s="731"/>
      <c r="NLF108" s="731"/>
      <c r="NLG108" s="731"/>
      <c r="NLH108" s="731"/>
      <c r="NLI108" s="731"/>
      <c r="NLJ108" s="731"/>
      <c r="NLK108" s="731"/>
      <c r="NLL108" s="731"/>
      <c r="NLM108" s="731"/>
      <c r="NLN108" s="731"/>
      <c r="NLO108" s="731"/>
      <c r="NLP108" s="731"/>
      <c r="NLQ108" s="731"/>
      <c r="NLR108" s="731"/>
      <c r="NLS108" s="731"/>
      <c r="NLT108" s="731"/>
      <c r="NLU108" s="731"/>
      <c r="NLV108" s="731"/>
      <c r="NLW108" s="731"/>
      <c r="NLX108" s="731"/>
      <c r="NLY108" s="731"/>
      <c r="NLZ108" s="731"/>
      <c r="NMA108" s="731"/>
      <c r="NMB108" s="731"/>
      <c r="NMC108" s="731"/>
      <c r="NMD108" s="731"/>
      <c r="NME108" s="731"/>
      <c r="NMF108" s="731"/>
      <c r="NMG108" s="731"/>
      <c r="NMH108" s="731"/>
      <c r="NMI108" s="731"/>
      <c r="NMJ108" s="731"/>
      <c r="NMK108" s="731"/>
      <c r="NML108" s="731"/>
      <c r="NMM108" s="731"/>
      <c r="NMN108" s="731"/>
      <c r="NMO108" s="731"/>
      <c r="NMP108" s="731"/>
      <c r="NMQ108" s="731"/>
      <c r="NMR108" s="731"/>
      <c r="NMS108" s="731"/>
      <c r="NMT108" s="731"/>
      <c r="NMU108" s="731"/>
      <c r="NMV108" s="731"/>
      <c r="NMW108" s="731"/>
      <c r="NMX108" s="731"/>
      <c r="NMY108" s="731"/>
      <c r="NMZ108" s="731"/>
      <c r="NNA108" s="731"/>
      <c r="NNB108" s="731"/>
      <c r="NNC108" s="731"/>
      <c r="NND108" s="731"/>
      <c r="NNE108" s="731"/>
      <c r="NNF108" s="731"/>
      <c r="NNG108" s="731"/>
      <c r="NNH108" s="731"/>
      <c r="NNI108" s="731"/>
      <c r="NNJ108" s="731"/>
      <c r="NNK108" s="731"/>
      <c r="NNL108" s="731"/>
      <c r="NNM108" s="731"/>
      <c r="NNN108" s="731"/>
      <c r="NNO108" s="731"/>
      <c r="NNP108" s="731"/>
      <c r="NNQ108" s="731"/>
      <c r="NNR108" s="731"/>
      <c r="NNS108" s="731"/>
      <c r="NNT108" s="731"/>
      <c r="NNU108" s="731"/>
      <c r="NNV108" s="731"/>
      <c r="NNW108" s="731"/>
      <c r="NNX108" s="731"/>
      <c r="NNY108" s="731"/>
      <c r="NNZ108" s="731"/>
      <c r="NOA108" s="731"/>
      <c r="NOB108" s="731"/>
      <c r="NOC108" s="731"/>
      <c r="NOD108" s="731"/>
      <c r="NOE108" s="731"/>
      <c r="NOF108" s="731"/>
      <c r="NOG108" s="731"/>
      <c r="NOH108" s="731"/>
      <c r="NOI108" s="731"/>
      <c r="NOJ108" s="731"/>
      <c r="NOK108" s="731"/>
      <c r="NOL108" s="731"/>
      <c r="NOM108" s="731"/>
      <c r="NON108" s="731"/>
      <c r="NOO108" s="731"/>
      <c r="NOP108" s="731"/>
      <c r="NOQ108" s="731"/>
      <c r="NOR108" s="731"/>
      <c r="NOS108" s="731"/>
      <c r="NOT108" s="731"/>
      <c r="NOU108" s="731"/>
      <c r="NOV108" s="731"/>
      <c r="NOW108" s="731"/>
      <c r="NOX108" s="731"/>
      <c r="NOY108" s="731"/>
      <c r="NOZ108" s="731"/>
      <c r="NPA108" s="731"/>
      <c r="NPB108" s="731"/>
      <c r="NPC108" s="731"/>
      <c r="NPD108" s="731"/>
      <c r="NPE108" s="731"/>
      <c r="NPF108" s="731"/>
      <c r="NPG108" s="731"/>
      <c r="NPH108" s="731"/>
      <c r="NPI108" s="731"/>
      <c r="NPJ108" s="731"/>
      <c r="NPK108" s="731"/>
      <c r="NPL108" s="731"/>
      <c r="NPM108" s="731"/>
      <c r="NPN108" s="731"/>
      <c r="NPO108" s="731"/>
      <c r="NPP108" s="731"/>
      <c r="NPQ108" s="731"/>
      <c r="NPR108" s="731"/>
      <c r="NPS108" s="731"/>
      <c r="NPT108" s="731"/>
      <c r="NPU108" s="731"/>
      <c r="NPV108" s="731"/>
      <c r="NPW108" s="731"/>
      <c r="NPX108" s="731"/>
      <c r="NPY108" s="731"/>
      <c r="NPZ108" s="731"/>
      <c r="NQA108" s="731"/>
      <c r="NQB108" s="731"/>
      <c r="NQC108" s="731"/>
      <c r="NQD108" s="731"/>
      <c r="NQE108" s="731"/>
      <c r="NQF108" s="731"/>
      <c r="NQG108" s="731"/>
      <c r="NQH108" s="731"/>
      <c r="NQI108" s="731"/>
      <c r="NQJ108" s="731"/>
      <c r="NQK108" s="731"/>
      <c r="NQL108" s="731"/>
      <c r="NQM108" s="731"/>
      <c r="NQN108" s="731"/>
      <c r="NQO108" s="731"/>
      <c r="NQP108" s="731"/>
      <c r="NQQ108" s="731"/>
      <c r="NQR108" s="731"/>
      <c r="NQS108" s="731"/>
      <c r="NQT108" s="731"/>
      <c r="NQU108" s="731"/>
      <c r="NQV108" s="731"/>
      <c r="NQW108" s="731"/>
      <c r="NQX108" s="731"/>
      <c r="NQY108" s="731"/>
      <c r="NQZ108" s="731"/>
      <c r="NRA108" s="731"/>
      <c r="NRB108" s="731"/>
      <c r="NRC108" s="731"/>
      <c r="NRD108" s="731"/>
      <c r="NRE108" s="731"/>
      <c r="NRF108" s="731"/>
      <c r="NRG108" s="731"/>
      <c r="NRH108" s="731"/>
      <c r="NRI108" s="731"/>
      <c r="NRJ108" s="731"/>
      <c r="NRK108" s="731"/>
      <c r="NRL108" s="731"/>
      <c r="NRM108" s="731"/>
      <c r="NRN108" s="731"/>
      <c r="NRO108" s="731"/>
      <c r="NRP108" s="731"/>
      <c r="NRQ108" s="731"/>
      <c r="NRR108" s="731"/>
      <c r="NRS108" s="731"/>
      <c r="NRT108" s="731"/>
      <c r="NRU108" s="731"/>
      <c r="NRV108" s="731"/>
      <c r="NRW108" s="731"/>
      <c r="NRX108" s="731"/>
      <c r="NRY108" s="731"/>
      <c r="NRZ108" s="731"/>
      <c r="NSA108" s="731"/>
      <c r="NSB108" s="731"/>
      <c r="NSC108" s="731"/>
      <c r="NSD108" s="731"/>
      <c r="NSE108" s="731"/>
      <c r="NSF108" s="731"/>
      <c r="NSG108" s="731"/>
      <c r="NSH108" s="731"/>
      <c r="NSI108" s="731"/>
      <c r="NSJ108" s="731"/>
      <c r="NSK108" s="731"/>
      <c r="NSL108" s="731"/>
      <c r="NSM108" s="731"/>
      <c r="NSN108" s="731"/>
      <c r="NSO108" s="731"/>
      <c r="NSP108" s="731"/>
      <c r="NSQ108" s="731"/>
      <c r="NSR108" s="731"/>
      <c r="NSS108" s="731"/>
      <c r="NST108" s="731"/>
      <c r="NSU108" s="731"/>
      <c r="NSV108" s="731"/>
      <c r="NSW108" s="731"/>
      <c r="NSX108" s="731"/>
      <c r="NSY108" s="731"/>
      <c r="NSZ108" s="731"/>
      <c r="NTA108" s="731"/>
      <c r="NTB108" s="731"/>
      <c r="NTC108" s="731"/>
      <c r="NTD108" s="731"/>
      <c r="NTE108" s="731"/>
      <c r="NTF108" s="731"/>
      <c r="NTG108" s="731"/>
      <c r="NTH108" s="731"/>
      <c r="NTI108" s="731"/>
      <c r="NTJ108" s="731"/>
      <c r="NTK108" s="731"/>
      <c r="NTL108" s="731"/>
      <c r="NTM108" s="731"/>
      <c r="NTN108" s="731"/>
      <c r="NTO108" s="731"/>
      <c r="NTP108" s="731"/>
      <c r="NTQ108" s="731"/>
      <c r="NTR108" s="731"/>
      <c r="NTS108" s="731"/>
      <c r="NTT108" s="731"/>
      <c r="NTU108" s="731"/>
      <c r="NTV108" s="731"/>
      <c r="NTW108" s="731"/>
      <c r="NTX108" s="731"/>
      <c r="NTY108" s="731"/>
      <c r="NTZ108" s="731"/>
      <c r="NUA108" s="731"/>
      <c r="NUB108" s="731"/>
      <c r="NUC108" s="731"/>
      <c r="NUD108" s="731"/>
      <c r="NUE108" s="731"/>
      <c r="NUF108" s="731"/>
      <c r="NUG108" s="731"/>
      <c r="NUH108" s="731"/>
      <c r="NUI108" s="731"/>
      <c r="NUJ108" s="731"/>
      <c r="NUK108" s="731"/>
      <c r="NUL108" s="731"/>
      <c r="NUM108" s="731"/>
      <c r="NUN108" s="731"/>
      <c r="NUO108" s="731"/>
      <c r="NUP108" s="731"/>
      <c r="NUQ108" s="731"/>
      <c r="NUR108" s="731"/>
      <c r="NUS108" s="731"/>
      <c r="NUT108" s="731"/>
      <c r="NUU108" s="731"/>
      <c r="NUV108" s="731"/>
      <c r="NUW108" s="731"/>
      <c r="NUX108" s="731"/>
      <c r="NUY108" s="731"/>
      <c r="NUZ108" s="731"/>
      <c r="NVA108" s="731"/>
      <c r="NVB108" s="731"/>
      <c r="NVC108" s="731"/>
      <c r="NVD108" s="731"/>
      <c r="NVE108" s="731"/>
      <c r="NVF108" s="731"/>
      <c r="NVG108" s="731"/>
      <c r="NVH108" s="731"/>
      <c r="NVI108" s="731"/>
      <c r="NVJ108" s="731"/>
      <c r="NVK108" s="731"/>
      <c r="NVL108" s="731"/>
      <c r="NVM108" s="731"/>
      <c r="NVN108" s="731"/>
      <c r="NVO108" s="731"/>
      <c r="NVP108" s="731"/>
      <c r="NVQ108" s="731"/>
      <c r="NVR108" s="731"/>
      <c r="NVS108" s="731"/>
      <c r="NVT108" s="731"/>
      <c r="NVU108" s="731"/>
      <c r="NVV108" s="731"/>
      <c r="NVW108" s="731"/>
      <c r="NVX108" s="731"/>
      <c r="NVY108" s="731"/>
      <c r="NVZ108" s="731"/>
      <c r="NWA108" s="731"/>
      <c r="NWB108" s="731"/>
      <c r="NWC108" s="731"/>
      <c r="NWD108" s="731"/>
      <c r="NWE108" s="731"/>
      <c r="NWF108" s="731"/>
      <c r="NWG108" s="731"/>
      <c r="NWH108" s="731"/>
      <c r="NWI108" s="731"/>
      <c r="NWJ108" s="731"/>
      <c r="NWK108" s="731"/>
      <c r="NWL108" s="731"/>
      <c r="NWM108" s="731"/>
      <c r="NWN108" s="731"/>
      <c r="NWO108" s="731"/>
      <c r="NWP108" s="731"/>
      <c r="NWQ108" s="731"/>
      <c r="NWR108" s="731"/>
      <c r="NWS108" s="731"/>
      <c r="NWT108" s="731"/>
      <c r="NWU108" s="731"/>
      <c r="NWV108" s="731"/>
      <c r="NWW108" s="731"/>
      <c r="NWX108" s="731"/>
      <c r="NWY108" s="731"/>
      <c r="NWZ108" s="731"/>
      <c r="NXA108" s="731"/>
      <c r="NXB108" s="731"/>
      <c r="NXC108" s="731"/>
      <c r="NXD108" s="731"/>
      <c r="NXE108" s="731"/>
      <c r="NXF108" s="731"/>
      <c r="NXG108" s="731"/>
      <c r="NXH108" s="731"/>
      <c r="NXI108" s="731"/>
      <c r="NXJ108" s="731"/>
      <c r="NXK108" s="731"/>
      <c r="NXL108" s="731"/>
      <c r="NXM108" s="731"/>
      <c r="NXN108" s="731"/>
      <c r="NXO108" s="731"/>
      <c r="NXP108" s="731"/>
      <c r="NXQ108" s="731"/>
      <c r="NXR108" s="731"/>
      <c r="NXS108" s="731"/>
      <c r="NXT108" s="731"/>
      <c r="NXU108" s="731"/>
      <c r="NXV108" s="731"/>
      <c r="NXW108" s="731"/>
      <c r="NXX108" s="731"/>
      <c r="NXY108" s="731"/>
      <c r="NXZ108" s="731"/>
      <c r="NYA108" s="731"/>
      <c r="NYB108" s="731"/>
      <c r="NYC108" s="731"/>
      <c r="NYD108" s="731"/>
      <c r="NYE108" s="731"/>
      <c r="NYF108" s="731"/>
      <c r="NYG108" s="731"/>
      <c r="NYH108" s="731"/>
      <c r="NYI108" s="731"/>
      <c r="NYJ108" s="731"/>
      <c r="NYK108" s="731"/>
      <c r="NYL108" s="731"/>
      <c r="NYM108" s="731"/>
      <c r="NYN108" s="731"/>
      <c r="NYO108" s="731"/>
      <c r="NYP108" s="731"/>
      <c r="NYQ108" s="731"/>
      <c r="NYR108" s="731"/>
      <c r="NYS108" s="731"/>
      <c r="NYT108" s="731"/>
      <c r="NYU108" s="731"/>
      <c r="NYV108" s="731"/>
      <c r="NYW108" s="731"/>
      <c r="NYX108" s="731"/>
      <c r="NYY108" s="731"/>
      <c r="NYZ108" s="731"/>
      <c r="NZA108" s="731"/>
      <c r="NZB108" s="731"/>
      <c r="NZC108" s="731"/>
      <c r="NZD108" s="731"/>
      <c r="NZE108" s="731"/>
      <c r="NZF108" s="731"/>
      <c r="NZG108" s="731"/>
      <c r="NZH108" s="731"/>
      <c r="NZI108" s="731"/>
      <c r="NZJ108" s="731"/>
      <c r="NZK108" s="731"/>
      <c r="NZL108" s="731"/>
      <c r="NZM108" s="731"/>
      <c r="NZN108" s="731"/>
      <c r="NZO108" s="731"/>
      <c r="NZP108" s="731"/>
      <c r="NZQ108" s="731"/>
      <c r="NZR108" s="731"/>
      <c r="NZS108" s="731"/>
      <c r="NZT108" s="731"/>
      <c r="NZU108" s="731"/>
      <c r="NZV108" s="731"/>
      <c r="NZW108" s="731"/>
      <c r="NZX108" s="731"/>
      <c r="NZY108" s="731"/>
      <c r="NZZ108" s="731"/>
      <c r="OAA108" s="731"/>
      <c r="OAB108" s="731"/>
      <c r="OAC108" s="731"/>
      <c r="OAD108" s="731"/>
      <c r="OAE108" s="731"/>
      <c r="OAF108" s="731"/>
      <c r="OAG108" s="731"/>
      <c r="OAH108" s="731"/>
      <c r="OAI108" s="731"/>
      <c r="OAJ108" s="731"/>
      <c r="OAK108" s="731"/>
      <c r="OAL108" s="731"/>
      <c r="OAM108" s="731"/>
      <c r="OAN108" s="731"/>
      <c r="OAO108" s="731"/>
      <c r="OAP108" s="731"/>
      <c r="OAQ108" s="731"/>
      <c r="OAR108" s="731"/>
      <c r="OAS108" s="731"/>
      <c r="OAT108" s="731"/>
      <c r="OAU108" s="731"/>
      <c r="OAV108" s="731"/>
      <c r="OAW108" s="731"/>
      <c r="OAX108" s="731"/>
      <c r="OAY108" s="731"/>
      <c r="OAZ108" s="731"/>
      <c r="OBA108" s="731"/>
      <c r="OBB108" s="731"/>
      <c r="OBC108" s="731"/>
      <c r="OBD108" s="731"/>
      <c r="OBE108" s="731"/>
      <c r="OBF108" s="731"/>
      <c r="OBG108" s="731"/>
      <c r="OBH108" s="731"/>
      <c r="OBI108" s="731"/>
      <c r="OBJ108" s="731"/>
      <c r="OBK108" s="731"/>
      <c r="OBL108" s="731"/>
      <c r="OBM108" s="731"/>
      <c r="OBN108" s="731"/>
      <c r="OBO108" s="731"/>
      <c r="OBP108" s="731"/>
      <c r="OBQ108" s="731"/>
      <c r="OBR108" s="731"/>
      <c r="OBS108" s="731"/>
      <c r="OBT108" s="731"/>
      <c r="OBU108" s="731"/>
      <c r="OBV108" s="731"/>
      <c r="OBW108" s="731"/>
      <c r="OBX108" s="731"/>
      <c r="OBY108" s="731"/>
      <c r="OBZ108" s="731"/>
      <c r="OCA108" s="731"/>
      <c r="OCB108" s="731"/>
      <c r="OCC108" s="731"/>
      <c r="OCD108" s="731"/>
      <c r="OCE108" s="731"/>
      <c r="OCF108" s="731"/>
      <c r="OCG108" s="731"/>
      <c r="OCH108" s="731"/>
      <c r="OCI108" s="731"/>
      <c r="OCJ108" s="731"/>
      <c r="OCK108" s="731"/>
      <c r="OCL108" s="731"/>
      <c r="OCM108" s="731"/>
      <c r="OCN108" s="731"/>
      <c r="OCO108" s="731"/>
      <c r="OCP108" s="731"/>
      <c r="OCQ108" s="731"/>
      <c r="OCR108" s="731"/>
      <c r="OCS108" s="731"/>
      <c r="OCT108" s="731"/>
      <c r="OCU108" s="731"/>
      <c r="OCV108" s="731"/>
      <c r="OCW108" s="731"/>
      <c r="OCX108" s="731"/>
      <c r="OCY108" s="731"/>
      <c r="OCZ108" s="731"/>
      <c r="ODA108" s="731"/>
      <c r="ODB108" s="731"/>
      <c r="ODC108" s="731"/>
      <c r="ODD108" s="731"/>
      <c r="ODE108" s="731"/>
      <c r="ODF108" s="731"/>
      <c r="ODG108" s="731"/>
      <c r="ODH108" s="731"/>
      <c r="ODI108" s="731"/>
      <c r="ODJ108" s="731"/>
      <c r="ODK108" s="731"/>
      <c r="ODL108" s="731"/>
      <c r="ODM108" s="731"/>
      <c r="ODN108" s="731"/>
      <c r="ODO108" s="731"/>
      <c r="ODP108" s="731"/>
      <c r="ODQ108" s="731"/>
      <c r="ODR108" s="731"/>
      <c r="ODS108" s="731"/>
      <c r="ODT108" s="731"/>
      <c r="ODU108" s="731"/>
      <c r="ODV108" s="731"/>
      <c r="ODW108" s="731"/>
      <c r="ODX108" s="731"/>
      <c r="ODY108" s="731"/>
      <c r="ODZ108" s="731"/>
      <c r="OEA108" s="731"/>
      <c r="OEB108" s="731"/>
      <c r="OEC108" s="731"/>
      <c r="OED108" s="731"/>
      <c r="OEE108" s="731"/>
      <c r="OEF108" s="731"/>
      <c r="OEG108" s="731"/>
      <c r="OEH108" s="731"/>
      <c r="OEI108" s="731"/>
      <c r="OEJ108" s="731"/>
      <c r="OEK108" s="731"/>
      <c r="OEL108" s="731"/>
      <c r="OEM108" s="731"/>
      <c r="OEN108" s="731"/>
      <c r="OEO108" s="731"/>
      <c r="OEP108" s="731"/>
      <c r="OEQ108" s="731"/>
      <c r="OER108" s="731"/>
      <c r="OES108" s="731"/>
      <c r="OET108" s="731"/>
      <c r="OEU108" s="731"/>
      <c r="OEV108" s="731"/>
      <c r="OEW108" s="731"/>
      <c r="OEX108" s="731"/>
      <c r="OEY108" s="731"/>
      <c r="OEZ108" s="731"/>
      <c r="OFA108" s="731"/>
      <c r="OFB108" s="731"/>
      <c r="OFC108" s="731"/>
      <c r="OFD108" s="731"/>
      <c r="OFE108" s="731"/>
      <c r="OFF108" s="731"/>
      <c r="OFG108" s="731"/>
      <c r="OFH108" s="731"/>
      <c r="OFI108" s="731"/>
      <c r="OFJ108" s="731"/>
      <c r="OFK108" s="731"/>
      <c r="OFL108" s="731"/>
      <c r="OFM108" s="731"/>
      <c r="OFN108" s="731"/>
      <c r="OFO108" s="731"/>
      <c r="OFP108" s="731"/>
      <c r="OFQ108" s="731"/>
      <c r="OFR108" s="731"/>
      <c r="OFS108" s="731"/>
      <c r="OFT108" s="731"/>
      <c r="OFU108" s="731"/>
      <c r="OFV108" s="731"/>
      <c r="OFW108" s="731"/>
      <c r="OFX108" s="731"/>
      <c r="OFY108" s="731"/>
      <c r="OFZ108" s="731"/>
      <c r="OGA108" s="731"/>
      <c r="OGB108" s="731"/>
      <c r="OGC108" s="731"/>
      <c r="OGD108" s="731"/>
      <c r="OGE108" s="731"/>
      <c r="OGF108" s="731"/>
      <c r="OGG108" s="731"/>
      <c r="OGH108" s="731"/>
      <c r="OGI108" s="731"/>
      <c r="OGJ108" s="731"/>
      <c r="OGK108" s="731"/>
      <c r="OGL108" s="731"/>
      <c r="OGM108" s="731"/>
      <c r="OGN108" s="731"/>
      <c r="OGO108" s="731"/>
      <c r="OGP108" s="731"/>
      <c r="OGQ108" s="731"/>
      <c r="OGR108" s="731"/>
      <c r="OGS108" s="731"/>
      <c r="OGT108" s="731"/>
      <c r="OGU108" s="731"/>
      <c r="OGV108" s="731"/>
      <c r="OGW108" s="731"/>
      <c r="OGX108" s="731"/>
      <c r="OGY108" s="731"/>
      <c r="OGZ108" s="731"/>
      <c r="OHA108" s="731"/>
      <c r="OHB108" s="731"/>
      <c r="OHC108" s="731"/>
      <c r="OHD108" s="731"/>
      <c r="OHE108" s="731"/>
      <c r="OHF108" s="731"/>
      <c r="OHG108" s="731"/>
      <c r="OHH108" s="731"/>
      <c r="OHI108" s="731"/>
      <c r="OHJ108" s="731"/>
      <c r="OHK108" s="731"/>
      <c r="OHL108" s="731"/>
      <c r="OHM108" s="731"/>
      <c r="OHN108" s="731"/>
      <c r="OHO108" s="731"/>
      <c r="OHP108" s="731"/>
      <c r="OHQ108" s="731"/>
      <c r="OHR108" s="731"/>
      <c r="OHS108" s="731"/>
      <c r="OHT108" s="731"/>
      <c r="OHU108" s="731"/>
      <c r="OHV108" s="731"/>
      <c r="OHW108" s="731"/>
      <c r="OHX108" s="731"/>
      <c r="OHY108" s="731"/>
      <c r="OHZ108" s="731"/>
      <c r="OIA108" s="731"/>
      <c r="OIB108" s="731"/>
      <c r="OIC108" s="731"/>
      <c r="OID108" s="731"/>
      <c r="OIE108" s="731"/>
      <c r="OIF108" s="731"/>
      <c r="OIG108" s="731"/>
      <c r="OIH108" s="731"/>
      <c r="OII108" s="731"/>
      <c r="OIJ108" s="731"/>
      <c r="OIK108" s="731"/>
      <c r="OIL108" s="731"/>
      <c r="OIM108" s="731"/>
      <c r="OIN108" s="731"/>
      <c r="OIO108" s="731"/>
      <c r="OIP108" s="731"/>
      <c r="OIQ108" s="731"/>
      <c r="OIR108" s="731"/>
      <c r="OIS108" s="731"/>
      <c r="OIT108" s="731"/>
      <c r="OIU108" s="731"/>
      <c r="OIV108" s="731"/>
      <c r="OIW108" s="731"/>
      <c r="OIX108" s="731"/>
      <c r="OIY108" s="731"/>
      <c r="OIZ108" s="731"/>
      <c r="OJA108" s="731"/>
      <c r="OJB108" s="731"/>
      <c r="OJC108" s="731"/>
      <c r="OJD108" s="731"/>
      <c r="OJE108" s="731"/>
      <c r="OJF108" s="731"/>
      <c r="OJG108" s="731"/>
      <c r="OJH108" s="731"/>
      <c r="OJI108" s="731"/>
      <c r="OJJ108" s="731"/>
      <c r="OJK108" s="731"/>
      <c r="OJL108" s="731"/>
      <c r="OJM108" s="731"/>
      <c r="OJN108" s="731"/>
      <c r="OJO108" s="731"/>
      <c r="OJP108" s="731"/>
      <c r="OJQ108" s="731"/>
      <c r="OJR108" s="731"/>
      <c r="OJS108" s="731"/>
      <c r="OJT108" s="731"/>
      <c r="OJU108" s="731"/>
      <c r="OJV108" s="731"/>
      <c r="OJW108" s="731"/>
      <c r="OJX108" s="731"/>
      <c r="OJY108" s="731"/>
      <c r="OJZ108" s="731"/>
      <c r="OKA108" s="731"/>
      <c r="OKB108" s="731"/>
      <c r="OKC108" s="731"/>
      <c r="OKD108" s="731"/>
      <c r="OKE108" s="731"/>
      <c r="OKF108" s="731"/>
      <c r="OKG108" s="731"/>
      <c r="OKH108" s="731"/>
      <c r="OKI108" s="731"/>
      <c r="OKJ108" s="731"/>
      <c r="OKK108" s="731"/>
      <c r="OKL108" s="731"/>
      <c r="OKM108" s="731"/>
      <c r="OKN108" s="731"/>
      <c r="OKO108" s="731"/>
      <c r="OKP108" s="731"/>
      <c r="OKQ108" s="731"/>
      <c r="OKR108" s="731"/>
      <c r="OKS108" s="731"/>
      <c r="OKT108" s="731"/>
      <c r="OKU108" s="731"/>
      <c r="OKV108" s="731"/>
      <c r="OKW108" s="731"/>
      <c r="OKX108" s="731"/>
      <c r="OKY108" s="731"/>
      <c r="OKZ108" s="731"/>
      <c r="OLA108" s="731"/>
      <c r="OLB108" s="731"/>
      <c r="OLC108" s="731"/>
      <c r="OLD108" s="731"/>
      <c r="OLE108" s="731"/>
      <c r="OLF108" s="731"/>
      <c r="OLG108" s="731"/>
      <c r="OLH108" s="731"/>
      <c r="OLI108" s="731"/>
      <c r="OLJ108" s="731"/>
      <c r="OLK108" s="731"/>
      <c r="OLL108" s="731"/>
      <c r="OLM108" s="731"/>
      <c r="OLN108" s="731"/>
      <c r="OLO108" s="731"/>
      <c r="OLP108" s="731"/>
      <c r="OLQ108" s="731"/>
      <c r="OLR108" s="731"/>
      <c r="OLS108" s="731"/>
      <c r="OLT108" s="731"/>
      <c r="OLU108" s="731"/>
      <c r="OLV108" s="731"/>
      <c r="OLW108" s="731"/>
      <c r="OLX108" s="731"/>
      <c r="OLY108" s="731"/>
      <c r="OLZ108" s="731"/>
      <c r="OMA108" s="731"/>
      <c r="OMB108" s="731"/>
      <c r="OMC108" s="731"/>
      <c r="OMD108" s="731"/>
      <c r="OME108" s="731"/>
      <c r="OMF108" s="731"/>
      <c r="OMG108" s="731"/>
      <c r="OMH108" s="731"/>
      <c r="OMI108" s="731"/>
      <c r="OMJ108" s="731"/>
      <c r="OMK108" s="731"/>
      <c r="OML108" s="731"/>
      <c r="OMM108" s="731"/>
      <c r="OMN108" s="731"/>
      <c r="OMO108" s="731"/>
      <c r="OMP108" s="731"/>
      <c r="OMQ108" s="731"/>
      <c r="OMR108" s="731"/>
      <c r="OMS108" s="731"/>
      <c r="OMT108" s="731"/>
      <c r="OMU108" s="731"/>
      <c r="OMV108" s="731"/>
      <c r="OMW108" s="731"/>
      <c r="OMX108" s="731"/>
      <c r="OMY108" s="731"/>
      <c r="OMZ108" s="731"/>
      <c r="ONA108" s="731"/>
      <c r="ONB108" s="731"/>
      <c r="ONC108" s="731"/>
      <c r="OND108" s="731"/>
      <c r="ONE108" s="731"/>
      <c r="ONF108" s="731"/>
      <c r="ONG108" s="731"/>
      <c r="ONH108" s="731"/>
      <c r="ONI108" s="731"/>
      <c r="ONJ108" s="731"/>
      <c r="ONK108" s="731"/>
      <c r="ONL108" s="731"/>
      <c r="ONM108" s="731"/>
      <c r="ONN108" s="731"/>
      <c r="ONO108" s="731"/>
      <c r="ONP108" s="731"/>
      <c r="ONQ108" s="731"/>
      <c r="ONR108" s="731"/>
      <c r="ONS108" s="731"/>
      <c r="ONT108" s="731"/>
      <c r="ONU108" s="731"/>
      <c r="ONV108" s="731"/>
      <c r="ONW108" s="731"/>
      <c r="ONX108" s="731"/>
      <c r="ONY108" s="731"/>
      <c r="ONZ108" s="731"/>
      <c r="OOA108" s="731"/>
      <c r="OOB108" s="731"/>
      <c r="OOC108" s="731"/>
      <c r="OOD108" s="731"/>
      <c r="OOE108" s="731"/>
      <c r="OOF108" s="731"/>
      <c r="OOG108" s="731"/>
      <c r="OOH108" s="731"/>
      <c r="OOI108" s="731"/>
      <c r="OOJ108" s="731"/>
      <c r="OOK108" s="731"/>
      <c r="OOL108" s="731"/>
      <c r="OOM108" s="731"/>
      <c r="OON108" s="731"/>
      <c r="OOO108" s="731"/>
      <c r="OOP108" s="731"/>
      <c r="OOQ108" s="731"/>
      <c r="OOR108" s="731"/>
      <c r="OOS108" s="731"/>
      <c r="OOT108" s="731"/>
      <c r="OOU108" s="731"/>
      <c r="OOV108" s="731"/>
      <c r="OOW108" s="731"/>
      <c r="OOX108" s="731"/>
      <c r="OOY108" s="731"/>
      <c r="OOZ108" s="731"/>
      <c r="OPA108" s="731"/>
      <c r="OPB108" s="731"/>
      <c r="OPC108" s="731"/>
      <c r="OPD108" s="731"/>
      <c r="OPE108" s="731"/>
      <c r="OPF108" s="731"/>
      <c r="OPG108" s="731"/>
      <c r="OPH108" s="731"/>
      <c r="OPI108" s="731"/>
      <c r="OPJ108" s="731"/>
      <c r="OPK108" s="731"/>
      <c r="OPL108" s="731"/>
      <c r="OPM108" s="731"/>
      <c r="OPN108" s="731"/>
      <c r="OPO108" s="731"/>
      <c r="OPP108" s="731"/>
      <c r="OPQ108" s="731"/>
      <c r="OPR108" s="731"/>
      <c r="OPS108" s="731"/>
      <c r="OPT108" s="731"/>
      <c r="OPU108" s="731"/>
      <c r="OPV108" s="731"/>
      <c r="OPW108" s="731"/>
      <c r="OPX108" s="731"/>
      <c r="OPY108" s="731"/>
      <c r="OPZ108" s="731"/>
      <c r="OQA108" s="731"/>
      <c r="OQB108" s="731"/>
      <c r="OQC108" s="731"/>
      <c r="OQD108" s="731"/>
      <c r="OQE108" s="731"/>
      <c r="OQF108" s="731"/>
      <c r="OQG108" s="731"/>
      <c r="OQH108" s="731"/>
      <c r="OQI108" s="731"/>
      <c r="OQJ108" s="731"/>
      <c r="OQK108" s="731"/>
      <c r="OQL108" s="731"/>
      <c r="OQM108" s="731"/>
      <c r="OQN108" s="731"/>
      <c r="OQO108" s="731"/>
      <c r="OQP108" s="731"/>
      <c r="OQQ108" s="731"/>
      <c r="OQR108" s="731"/>
      <c r="OQS108" s="731"/>
      <c r="OQT108" s="731"/>
      <c r="OQU108" s="731"/>
      <c r="OQV108" s="731"/>
      <c r="OQW108" s="731"/>
      <c r="OQX108" s="731"/>
      <c r="OQY108" s="731"/>
      <c r="OQZ108" s="731"/>
      <c r="ORA108" s="731"/>
      <c r="ORB108" s="731"/>
      <c r="ORC108" s="731"/>
      <c r="ORD108" s="731"/>
      <c r="ORE108" s="731"/>
      <c r="ORF108" s="731"/>
      <c r="ORG108" s="731"/>
      <c r="ORH108" s="731"/>
      <c r="ORI108" s="731"/>
      <c r="ORJ108" s="731"/>
      <c r="ORK108" s="731"/>
      <c r="ORL108" s="731"/>
      <c r="ORM108" s="731"/>
      <c r="ORN108" s="731"/>
      <c r="ORO108" s="731"/>
      <c r="ORP108" s="731"/>
      <c r="ORQ108" s="731"/>
      <c r="ORR108" s="731"/>
      <c r="ORS108" s="731"/>
      <c r="ORT108" s="731"/>
      <c r="ORU108" s="731"/>
      <c r="ORV108" s="731"/>
      <c r="ORW108" s="731"/>
      <c r="ORX108" s="731"/>
      <c r="ORY108" s="731"/>
      <c r="ORZ108" s="731"/>
      <c r="OSA108" s="731"/>
      <c r="OSB108" s="731"/>
      <c r="OSC108" s="731"/>
      <c r="OSD108" s="731"/>
      <c r="OSE108" s="731"/>
      <c r="OSF108" s="731"/>
      <c r="OSG108" s="731"/>
      <c r="OSH108" s="731"/>
      <c r="OSI108" s="731"/>
      <c r="OSJ108" s="731"/>
      <c r="OSK108" s="731"/>
      <c r="OSL108" s="731"/>
      <c r="OSM108" s="731"/>
      <c r="OSN108" s="731"/>
      <c r="OSO108" s="731"/>
      <c r="OSP108" s="731"/>
      <c r="OSQ108" s="731"/>
      <c r="OSR108" s="731"/>
      <c r="OSS108" s="731"/>
      <c r="OST108" s="731"/>
      <c r="OSU108" s="731"/>
      <c r="OSV108" s="731"/>
      <c r="OSW108" s="731"/>
      <c r="OSX108" s="731"/>
      <c r="OSY108" s="731"/>
      <c r="OSZ108" s="731"/>
      <c r="OTA108" s="731"/>
      <c r="OTB108" s="731"/>
      <c r="OTC108" s="731"/>
      <c r="OTD108" s="731"/>
      <c r="OTE108" s="731"/>
      <c r="OTF108" s="731"/>
      <c r="OTG108" s="731"/>
      <c r="OTH108" s="731"/>
      <c r="OTI108" s="731"/>
      <c r="OTJ108" s="731"/>
      <c r="OTK108" s="731"/>
      <c r="OTL108" s="731"/>
      <c r="OTM108" s="731"/>
      <c r="OTN108" s="731"/>
      <c r="OTO108" s="731"/>
      <c r="OTP108" s="731"/>
      <c r="OTQ108" s="731"/>
      <c r="OTR108" s="731"/>
      <c r="OTS108" s="731"/>
      <c r="OTT108" s="731"/>
      <c r="OTU108" s="731"/>
      <c r="OTV108" s="731"/>
      <c r="OTW108" s="731"/>
      <c r="OTX108" s="731"/>
      <c r="OTY108" s="731"/>
      <c r="OTZ108" s="731"/>
      <c r="OUA108" s="731"/>
      <c r="OUB108" s="731"/>
      <c r="OUC108" s="731"/>
      <c r="OUD108" s="731"/>
      <c r="OUE108" s="731"/>
      <c r="OUF108" s="731"/>
      <c r="OUG108" s="731"/>
      <c r="OUH108" s="731"/>
      <c r="OUI108" s="731"/>
      <c r="OUJ108" s="731"/>
      <c r="OUK108" s="731"/>
      <c r="OUL108" s="731"/>
      <c r="OUM108" s="731"/>
      <c r="OUN108" s="731"/>
      <c r="OUO108" s="731"/>
      <c r="OUP108" s="731"/>
      <c r="OUQ108" s="731"/>
      <c r="OUR108" s="731"/>
      <c r="OUS108" s="731"/>
      <c r="OUT108" s="731"/>
      <c r="OUU108" s="731"/>
      <c r="OUV108" s="731"/>
      <c r="OUW108" s="731"/>
      <c r="OUX108" s="731"/>
      <c r="OUY108" s="731"/>
      <c r="OUZ108" s="731"/>
      <c r="OVA108" s="731"/>
      <c r="OVB108" s="731"/>
      <c r="OVC108" s="731"/>
      <c r="OVD108" s="731"/>
      <c r="OVE108" s="731"/>
      <c r="OVF108" s="731"/>
      <c r="OVG108" s="731"/>
      <c r="OVH108" s="731"/>
      <c r="OVI108" s="731"/>
      <c r="OVJ108" s="731"/>
      <c r="OVK108" s="731"/>
      <c r="OVL108" s="731"/>
      <c r="OVM108" s="731"/>
      <c r="OVN108" s="731"/>
      <c r="OVO108" s="731"/>
      <c r="OVP108" s="731"/>
      <c r="OVQ108" s="731"/>
      <c r="OVR108" s="731"/>
      <c r="OVS108" s="731"/>
      <c r="OVT108" s="731"/>
      <c r="OVU108" s="731"/>
      <c r="OVV108" s="731"/>
      <c r="OVW108" s="731"/>
      <c r="OVX108" s="731"/>
      <c r="OVY108" s="731"/>
      <c r="OVZ108" s="731"/>
      <c r="OWA108" s="731"/>
      <c r="OWB108" s="731"/>
      <c r="OWC108" s="731"/>
      <c r="OWD108" s="731"/>
      <c r="OWE108" s="731"/>
      <c r="OWF108" s="731"/>
      <c r="OWG108" s="731"/>
      <c r="OWH108" s="731"/>
      <c r="OWI108" s="731"/>
      <c r="OWJ108" s="731"/>
      <c r="OWK108" s="731"/>
      <c r="OWL108" s="731"/>
      <c r="OWM108" s="731"/>
      <c r="OWN108" s="731"/>
      <c r="OWO108" s="731"/>
      <c r="OWP108" s="731"/>
      <c r="OWQ108" s="731"/>
      <c r="OWR108" s="731"/>
      <c r="OWS108" s="731"/>
      <c r="OWT108" s="731"/>
      <c r="OWU108" s="731"/>
      <c r="OWV108" s="731"/>
      <c r="OWW108" s="731"/>
      <c r="OWX108" s="731"/>
      <c r="OWY108" s="731"/>
      <c r="OWZ108" s="731"/>
      <c r="OXA108" s="731"/>
      <c r="OXB108" s="731"/>
      <c r="OXC108" s="731"/>
      <c r="OXD108" s="731"/>
      <c r="OXE108" s="731"/>
      <c r="OXF108" s="731"/>
      <c r="OXG108" s="731"/>
      <c r="OXH108" s="731"/>
      <c r="OXI108" s="731"/>
      <c r="OXJ108" s="731"/>
      <c r="OXK108" s="731"/>
      <c r="OXL108" s="731"/>
      <c r="OXM108" s="731"/>
      <c r="OXN108" s="731"/>
      <c r="OXO108" s="731"/>
      <c r="OXP108" s="731"/>
      <c r="OXQ108" s="731"/>
      <c r="OXR108" s="731"/>
      <c r="OXS108" s="731"/>
      <c r="OXT108" s="731"/>
      <c r="OXU108" s="731"/>
      <c r="OXV108" s="731"/>
      <c r="OXW108" s="731"/>
      <c r="OXX108" s="731"/>
      <c r="OXY108" s="731"/>
      <c r="OXZ108" s="731"/>
      <c r="OYA108" s="731"/>
      <c r="OYB108" s="731"/>
      <c r="OYC108" s="731"/>
      <c r="OYD108" s="731"/>
      <c r="OYE108" s="731"/>
      <c r="OYF108" s="731"/>
      <c r="OYG108" s="731"/>
      <c r="OYH108" s="731"/>
      <c r="OYI108" s="731"/>
      <c r="OYJ108" s="731"/>
      <c r="OYK108" s="731"/>
      <c r="OYL108" s="731"/>
      <c r="OYM108" s="731"/>
      <c r="OYN108" s="731"/>
      <c r="OYO108" s="731"/>
      <c r="OYP108" s="731"/>
      <c r="OYQ108" s="731"/>
      <c r="OYR108" s="731"/>
      <c r="OYS108" s="731"/>
      <c r="OYT108" s="731"/>
      <c r="OYU108" s="731"/>
      <c r="OYV108" s="731"/>
      <c r="OYW108" s="731"/>
      <c r="OYX108" s="731"/>
      <c r="OYY108" s="731"/>
      <c r="OYZ108" s="731"/>
      <c r="OZA108" s="731"/>
      <c r="OZB108" s="731"/>
      <c r="OZC108" s="731"/>
      <c r="OZD108" s="731"/>
      <c r="OZE108" s="731"/>
      <c r="OZF108" s="731"/>
      <c r="OZG108" s="731"/>
      <c r="OZH108" s="731"/>
      <c r="OZI108" s="731"/>
      <c r="OZJ108" s="731"/>
      <c r="OZK108" s="731"/>
      <c r="OZL108" s="731"/>
      <c r="OZM108" s="731"/>
      <c r="OZN108" s="731"/>
      <c r="OZO108" s="731"/>
      <c r="OZP108" s="731"/>
      <c r="OZQ108" s="731"/>
      <c r="OZR108" s="731"/>
      <c r="OZS108" s="731"/>
      <c r="OZT108" s="731"/>
      <c r="OZU108" s="731"/>
      <c r="OZV108" s="731"/>
      <c r="OZW108" s="731"/>
      <c r="OZX108" s="731"/>
      <c r="OZY108" s="731"/>
      <c r="OZZ108" s="731"/>
      <c r="PAA108" s="731"/>
      <c r="PAB108" s="731"/>
      <c r="PAC108" s="731"/>
      <c r="PAD108" s="731"/>
      <c r="PAE108" s="731"/>
      <c r="PAF108" s="731"/>
      <c r="PAG108" s="731"/>
      <c r="PAH108" s="731"/>
      <c r="PAI108" s="731"/>
      <c r="PAJ108" s="731"/>
      <c r="PAK108" s="731"/>
      <c r="PAL108" s="731"/>
      <c r="PAM108" s="731"/>
      <c r="PAN108" s="731"/>
      <c r="PAO108" s="731"/>
      <c r="PAP108" s="731"/>
      <c r="PAQ108" s="731"/>
      <c r="PAR108" s="731"/>
      <c r="PAS108" s="731"/>
      <c r="PAT108" s="731"/>
      <c r="PAU108" s="731"/>
      <c r="PAV108" s="731"/>
      <c r="PAW108" s="731"/>
      <c r="PAX108" s="731"/>
      <c r="PAY108" s="731"/>
      <c r="PAZ108" s="731"/>
      <c r="PBA108" s="731"/>
      <c r="PBB108" s="731"/>
      <c r="PBC108" s="731"/>
      <c r="PBD108" s="731"/>
      <c r="PBE108" s="731"/>
      <c r="PBF108" s="731"/>
      <c r="PBG108" s="731"/>
      <c r="PBH108" s="731"/>
      <c r="PBI108" s="731"/>
      <c r="PBJ108" s="731"/>
      <c r="PBK108" s="731"/>
      <c r="PBL108" s="731"/>
      <c r="PBM108" s="731"/>
      <c r="PBN108" s="731"/>
      <c r="PBO108" s="731"/>
      <c r="PBP108" s="731"/>
      <c r="PBQ108" s="731"/>
      <c r="PBR108" s="731"/>
      <c r="PBS108" s="731"/>
      <c r="PBT108" s="731"/>
      <c r="PBU108" s="731"/>
      <c r="PBV108" s="731"/>
      <c r="PBW108" s="731"/>
      <c r="PBX108" s="731"/>
      <c r="PBY108" s="731"/>
      <c r="PBZ108" s="731"/>
      <c r="PCA108" s="731"/>
      <c r="PCB108" s="731"/>
      <c r="PCC108" s="731"/>
      <c r="PCD108" s="731"/>
      <c r="PCE108" s="731"/>
      <c r="PCF108" s="731"/>
      <c r="PCG108" s="731"/>
      <c r="PCH108" s="731"/>
      <c r="PCI108" s="731"/>
      <c r="PCJ108" s="731"/>
      <c r="PCK108" s="731"/>
      <c r="PCL108" s="731"/>
      <c r="PCM108" s="731"/>
      <c r="PCN108" s="731"/>
      <c r="PCO108" s="731"/>
      <c r="PCP108" s="731"/>
      <c r="PCQ108" s="731"/>
      <c r="PCR108" s="731"/>
      <c r="PCS108" s="731"/>
      <c r="PCT108" s="731"/>
      <c r="PCU108" s="731"/>
      <c r="PCV108" s="731"/>
      <c r="PCW108" s="731"/>
      <c r="PCX108" s="731"/>
      <c r="PCY108" s="731"/>
      <c r="PCZ108" s="731"/>
      <c r="PDA108" s="731"/>
      <c r="PDB108" s="731"/>
      <c r="PDC108" s="731"/>
      <c r="PDD108" s="731"/>
      <c r="PDE108" s="731"/>
      <c r="PDF108" s="731"/>
      <c r="PDG108" s="731"/>
      <c r="PDH108" s="731"/>
      <c r="PDI108" s="731"/>
      <c r="PDJ108" s="731"/>
      <c r="PDK108" s="731"/>
      <c r="PDL108" s="731"/>
      <c r="PDM108" s="731"/>
      <c r="PDN108" s="731"/>
      <c r="PDO108" s="731"/>
      <c r="PDP108" s="731"/>
      <c r="PDQ108" s="731"/>
      <c r="PDR108" s="731"/>
      <c r="PDS108" s="731"/>
      <c r="PDT108" s="731"/>
      <c r="PDU108" s="731"/>
      <c r="PDV108" s="731"/>
      <c r="PDW108" s="731"/>
      <c r="PDX108" s="731"/>
      <c r="PDY108" s="731"/>
      <c r="PDZ108" s="731"/>
      <c r="PEA108" s="731"/>
      <c r="PEB108" s="731"/>
      <c r="PEC108" s="731"/>
      <c r="PED108" s="731"/>
      <c r="PEE108" s="731"/>
      <c r="PEF108" s="731"/>
      <c r="PEG108" s="731"/>
      <c r="PEH108" s="731"/>
      <c r="PEI108" s="731"/>
      <c r="PEJ108" s="731"/>
      <c r="PEK108" s="731"/>
      <c r="PEL108" s="731"/>
      <c r="PEM108" s="731"/>
      <c r="PEN108" s="731"/>
      <c r="PEO108" s="731"/>
      <c r="PEP108" s="731"/>
      <c r="PEQ108" s="731"/>
      <c r="PER108" s="731"/>
      <c r="PES108" s="731"/>
      <c r="PET108" s="731"/>
      <c r="PEU108" s="731"/>
      <c r="PEV108" s="731"/>
      <c r="PEW108" s="731"/>
      <c r="PEX108" s="731"/>
      <c r="PEY108" s="731"/>
      <c r="PEZ108" s="731"/>
      <c r="PFA108" s="731"/>
      <c r="PFB108" s="731"/>
      <c r="PFC108" s="731"/>
      <c r="PFD108" s="731"/>
      <c r="PFE108" s="731"/>
      <c r="PFF108" s="731"/>
      <c r="PFG108" s="731"/>
      <c r="PFH108" s="731"/>
      <c r="PFI108" s="731"/>
      <c r="PFJ108" s="731"/>
      <c r="PFK108" s="731"/>
      <c r="PFL108" s="731"/>
      <c r="PFM108" s="731"/>
      <c r="PFN108" s="731"/>
      <c r="PFO108" s="731"/>
      <c r="PFP108" s="731"/>
      <c r="PFQ108" s="731"/>
      <c r="PFR108" s="731"/>
      <c r="PFS108" s="731"/>
      <c r="PFT108" s="731"/>
      <c r="PFU108" s="731"/>
      <c r="PFV108" s="731"/>
      <c r="PFW108" s="731"/>
      <c r="PFX108" s="731"/>
      <c r="PFY108" s="731"/>
      <c r="PFZ108" s="731"/>
      <c r="PGA108" s="731"/>
      <c r="PGB108" s="731"/>
      <c r="PGC108" s="731"/>
      <c r="PGD108" s="731"/>
      <c r="PGE108" s="731"/>
      <c r="PGF108" s="731"/>
      <c r="PGG108" s="731"/>
      <c r="PGH108" s="731"/>
      <c r="PGI108" s="731"/>
      <c r="PGJ108" s="731"/>
      <c r="PGK108" s="731"/>
      <c r="PGL108" s="731"/>
      <c r="PGM108" s="731"/>
      <c r="PGN108" s="731"/>
      <c r="PGO108" s="731"/>
      <c r="PGP108" s="731"/>
      <c r="PGQ108" s="731"/>
      <c r="PGR108" s="731"/>
      <c r="PGS108" s="731"/>
      <c r="PGT108" s="731"/>
      <c r="PGU108" s="731"/>
      <c r="PGV108" s="731"/>
      <c r="PGW108" s="731"/>
      <c r="PGX108" s="731"/>
      <c r="PGY108" s="731"/>
      <c r="PGZ108" s="731"/>
      <c r="PHA108" s="731"/>
      <c r="PHB108" s="731"/>
      <c r="PHC108" s="731"/>
      <c r="PHD108" s="731"/>
      <c r="PHE108" s="731"/>
      <c r="PHF108" s="731"/>
      <c r="PHG108" s="731"/>
      <c r="PHH108" s="731"/>
      <c r="PHI108" s="731"/>
      <c r="PHJ108" s="731"/>
      <c r="PHK108" s="731"/>
      <c r="PHL108" s="731"/>
      <c r="PHM108" s="731"/>
      <c r="PHN108" s="731"/>
      <c r="PHO108" s="731"/>
      <c r="PHP108" s="731"/>
      <c r="PHQ108" s="731"/>
      <c r="PHR108" s="731"/>
      <c r="PHS108" s="731"/>
      <c r="PHT108" s="731"/>
      <c r="PHU108" s="731"/>
      <c r="PHV108" s="731"/>
      <c r="PHW108" s="731"/>
      <c r="PHX108" s="731"/>
      <c r="PHY108" s="731"/>
      <c r="PHZ108" s="731"/>
      <c r="PIA108" s="731"/>
      <c r="PIB108" s="731"/>
      <c r="PIC108" s="731"/>
      <c r="PID108" s="731"/>
      <c r="PIE108" s="731"/>
      <c r="PIF108" s="731"/>
      <c r="PIG108" s="731"/>
      <c r="PIH108" s="731"/>
      <c r="PII108" s="731"/>
      <c r="PIJ108" s="731"/>
      <c r="PIK108" s="731"/>
      <c r="PIL108" s="731"/>
      <c r="PIM108" s="731"/>
      <c r="PIN108" s="731"/>
      <c r="PIO108" s="731"/>
      <c r="PIP108" s="731"/>
      <c r="PIQ108" s="731"/>
      <c r="PIR108" s="731"/>
      <c r="PIS108" s="731"/>
      <c r="PIT108" s="731"/>
      <c r="PIU108" s="731"/>
      <c r="PIV108" s="731"/>
      <c r="PIW108" s="731"/>
      <c r="PIX108" s="731"/>
      <c r="PIY108" s="731"/>
      <c r="PIZ108" s="731"/>
      <c r="PJA108" s="731"/>
      <c r="PJB108" s="731"/>
      <c r="PJC108" s="731"/>
      <c r="PJD108" s="731"/>
      <c r="PJE108" s="731"/>
      <c r="PJF108" s="731"/>
      <c r="PJG108" s="731"/>
      <c r="PJH108" s="731"/>
      <c r="PJI108" s="731"/>
      <c r="PJJ108" s="731"/>
      <c r="PJK108" s="731"/>
      <c r="PJL108" s="731"/>
      <c r="PJM108" s="731"/>
      <c r="PJN108" s="731"/>
      <c r="PJO108" s="731"/>
      <c r="PJP108" s="731"/>
      <c r="PJQ108" s="731"/>
      <c r="PJR108" s="731"/>
      <c r="PJS108" s="731"/>
      <c r="PJT108" s="731"/>
      <c r="PJU108" s="731"/>
      <c r="PJV108" s="731"/>
      <c r="PJW108" s="731"/>
      <c r="PJX108" s="731"/>
      <c r="PJY108" s="731"/>
      <c r="PJZ108" s="731"/>
      <c r="PKA108" s="731"/>
      <c r="PKB108" s="731"/>
      <c r="PKC108" s="731"/>
      <c r="PKD108" s="731"/>
      <c r="PKE108" s="731"/>
      <c r="PKF108" s="731"/>
      <c r="PKG108" s="731"/>
      <c r="PKH108" s="731"/>
      <c r="PKI108" s="731"/>
      <c r="PKJ108" s="731"/>
      <c r="PKK108" s="731"/>
      <c r="PKL108" s="731"/>
      <c r="PKM108" s="731"/>
      <c r="PKN108" s="731"/>
      <c r="PKO108" s="731"/>
      <c r="PKP108" s="731"/>
      <c r="PKQ108" s="731"/>
      <c r="PKR108" s="731"/>
      <c r="PKS108" s="731"/>
      <c r="PKT108" s="731"/>
      <c r="PKU108" s="731"/>
      <c r="PKV108" s="731"/>
      <c r="PKW108" s="731"/>
      <c r="PKX108" s="731"/>
      <c r="PKY108" s="731"/>
      <c r="PKZ108" s="731"/>
      <c r="PLA108" s="731"/>
      <c r="PLB108" s="731"/>
      <c r="PLC108" s="731"/>
      <c r="PLD108" s="731"/>
      <c r="PLE108" s="731"/>
      <c r="PLF108" s="731"/>
      <c r="PLG108" s="731"/>
      <c r="PLH108" s="731"/>
      <c r="PLI108" s="731"/>
      <c r="PLJ108" s="731"/>
      <c r="PLK108" s="731"/>
      <c r="PLL108" s="731"/>
      <c r="PLM108" s="731"/>
      <c r="PLN108" s="731"/>
      <c r="PLO108" s="731"/>
      <c r="PLP108" s="731"/>
      <c r="PLQ108" s="731"/>
      <c r="PLR108" s="731"/>
      <c r="PLS108" s="731"/>
      <c r="PLT108" s="731"/>
      <c r="PLU108" s="731"/>
      <c r="PLV108" s="731"/>
      <c r="PLW108" s="731"/>
      <c r="PLX108" s="731"/>
      <c r="PLY108" s="731"/>
      <c r="PLZ108" s="731"/>
      <c r="PMA108" s="731"/>
      <c r="PMB108" s="731"/>
      <c r="PMC108" s="731"/>
      <c r="PMD108" s="731"/>
      <c r="PME108" s="731"/>
      <c r="PMF108" s="731"/>
      <c r="PMG108" s="731"/>
      <c r="PMH108" s="731"/>
      <c r="PMI108" s="731"/>
      <c r="PMJ108" s="731"/>
      <c r="PMK108" s="731"/>
      <c r="PML108" s="731"/>
      <c r="PMM108" s="731"/>
      <c r="PMN108" s="731"/>
      <c r="PMO108" s="731"/>
      <c r="PMP108" s="731"/>
      <c r="PMQ108" s="731"/>
      <c r="PMR108" s="731"/>
      <c r="PMS108" s="731"/>
      <c r="PMT108" s="731"/>
      <c r="PMU108" s="731"/>
      <c r="PMV108" s="731"/>
      <c r="PMW108" s="731"/>
      <c r="PMX108" s="731"/>
      <c r="PMY108" s="731"/>
      <c r="PMZ108" s="731"/>
      <c r="PNA108" s="731"/>
      <c r="PNB108" s="731"/>
      <c r="PNC108" s="731"/>
      <c r="PND108" s="731"/>
      <c r="PNE108" s="731"/>
      <c r="PNF108" s="731"/>
      <c r="PNG108" s="731"/>
      <c r="PNH108" s="731"/>
      <c r="PNI108" s="731"/>
      <c r="PNJ108" s="731"/>
      <c r="PNK108" s="731"/>
      <c r="PNL108" s="731"/>
      <c r="PNM108" s="731"/>
      <c r="PNN108" s="731"/>
      <c r="PNO108" s="731"/>
      <c r="PNP108" s="731"/>
      <c r="PNQ108" s="731"/>
      <c r="PNR108" s="731"/>
      <c r="PNS108" s="731"/>
      <c r="PNT108" s="731"/>
      <c r="PNU108" s="731"/>
      <c r="PNV108" s="731"/>
      <c r="PNW108" s="731"/>
      <c r="PNX108" s="731"/>
      <c r="PNY108" s="731"/>
      <c r="PNZ108" s="731"/>
      <c r="POA108" s="731"/>
      <c r="POB108" s="731"/>
      <c r="POC108" s="731"/>
      <c r="POD108" s="731"/>
      <c r="POE108" s="731"/>
      <c r="POF108" s="731"/>
      <c r="POG108" s="731"/>
      <c r="POH108" s="731"/>
      <c r="POI108" s="731"/>
      <c r="POJ108" s="731"/>
      <c r="POK108" s="731"/>
      <c r="POL108" s="731"/>
      <c r="POM108" s="731"/>
      <c r="PON108" s="731"/>
      <c r="POO108" s="731"/>
      <c r="POP108" s="731"/>
      <c r="POQ108" s="731"/>
      <c r="POR108" s="731"/>
      <c r="POS108" s="731"/>
      <c r="POT108" s="731"/>
      <c r="POU108" s="731"/>
      <c r="POV108" s="731"/>
      <c r="POW108" s="731"/>
      <c r="POX108" s="731"/>
      <c r="POY108" s="731"/>
      <c r="POZ108" s="731"/>
      <c r="PPA108" s="731"/>
      <c r="PPB108" s="731"/>
      <c r="PPC108" s="731"/>
      <c r="PPD108" s="731"/>
      <c r="PPE108" s="731"/>
      <c r="PPF108" s="731"/>
      <c r="PPG108" s="731"/>
      <c r="PPH108" s="731"/>
      <c r="PPI108" s="731"/>
      <c r="PPJ108" s="731"/>
      <c r="PPK108" s="731"/>
      <c r="PPL108" s="731"/>
      <c r="PPM108" s="731"/>
      <c r="PPN108" s="731"/>
      <c r="PPO108" s="731"/>
      <c r="PPP108" s="731"/>
      <c r="PPQ108" s="731"/>
      <c r="PPR108" s="731"/>
      <c r="PPS108" s="731"/>
      <c r="PPT108" s="731"/>
      <c r="PPU108" s="731"/>
      <c r="PPV108" s="731"/>
      <c r="PPW108" s="731"/>
      <c r="PPX108" s="731"/>
      <c r="PPY108" s="731"/>
      <c r="PPZ108" s="731"/>
      <c r="PQA108" s="731"/>
      <c r="PQB108" s="731"/>
      <c r="PQC108" s="731"/>
      <c r="PQD108" s="731"/>
      <c r="PQE108" s="731"/>
      <c r="PQF108" s="731"/>
      <c r="PQG108" s="731"/>
      <c r="PQH108" s="731"/>
      <c r="PQI108" s="731"/>
      <c r="PQJ108" s="731"/>
      <c r="PQK108" s="731"/>
      <c r="PQL108" s="731"/>
      <c r="PQM108" s="731"/>
      <c r="PQN108" s="731"/>
      <c r="PQO108" s="731"/>
      <c r="PQP108" s="731"/>
      <c r="PQQ108" s="731"/>
      <c r="PQR108" s="731"/>
      <c r="PQS108" s="731"/>
      <c r="PQT108" s="731"/>
      <c r="PQU108" s="731"/>
      <c r="PQV108" s="731"/>
      <c r="PQW108" s="731"/>
      <c r="PQX108" s="731"/>
      <c r="PQY108" s="731"/>
      <c r="PQZ108" s="731"/>
      <c r="PRA108" s="731"/>
      <c r="PRB108" s="731"/>
      <c r="PRC108" s="731"/>
      <c r="PRD108" s="731"/>
      <c r="PRE108" s="731"/>
      <c r="PRF108" s="731"/>
      <c r="PRG108" s="731"/>
      <c r="PRH108" s="731"/>
      <c r="PRI108" s="731"/>
      <c r="PRJ108" s="731"/>
      <c r="PRK108" s="731"/>
      <c r="PRL108" s="731"/>
      <c r="PRM108" s="731"/>
      <c r="PRN108" s="731"/>
      <c r="PRO108" s="731"/>
      <c r="PRP108" s="731"/>
      <c r="PRQ108" s="731"/>
      <c r="PRR108" s="731"/>
      <c r="PRS108" s="731"/>
      <c r="PRT108" s="731"/>
      <c r="PRU108" s="731"/>
      <c r="PRV108" s="731"/>
      <c r="PRW108" s="731"/>
      <c r="PRX108" s="731"/>
      <c r="PRY108" s="731"/>
      <c r="PRZ108" s="731"/>
      <c r="PSA108" s="731"/>
      <c r="PSB108" s="731"/>
      <c r="PSC108" s="731"/>
      <c r="PSD108" s="731"/>
      <c r="PSE108" s="731"/>
      <c r="PSF108" s="731"/>
      <c r="PSG108" s="731"/>
      <c r="PSH108" s="731"/>
      <c r="PSI108" s="731"/>
      <c r="PSJ108" s="731"/>
      <c r="PSK108" s="731"/>
      <c r="PSL108" s="731"/>
      <c r="PSM108" s="731"/>
      <c r="PSN108" s="731"/>
      <c r="PSO108" s="731"/>
      <c r="PSP108" s="731"/>
      <c r="PSQ108" s="731"/>
      <c r="PSR108" s="731"/>
      <c r="PSS108" s="731"/>
      <c r="PST108" s="731"/>
      <c r="PSU108" s="731"/>
      <c r="PSV108" s="731"/>
      <c r="PSW108" s="731"/>
      <c r="PSX108" s="731"/>
      <c r="PSY108" s="731"/>
      <c r="PSZ108" s="731"/>
      <c r="PTA108" s="731"/>
      <c r="PTB108" s="731"/>
      <c r="PTC108" s="731"/>
      <c r="PTD108" s="731"/>
      <c r="PTE108" s="731"/>
      <c r="PTF108" s="731"/>
      <c r="PTG108" s="731"/>
      <c r="PTH108" s="731"/>
      <c r="PTI108" s="731"/>
      <c r="PTJ108" s="731"/>
      <c r="PTK108" s="731"/>
      <c r="PTL108" s="731"/>
      <c r="PTM108" s="731"/>
      <c r="PTN108" s="731"/>
      <c r="PTO108" s="731"/>
      <c r="PTP108" s="731"/>
      <c r="PTQ108" s="731"/>
      <c r="PTR108" s="731"/>
      <c r="PTS108" s="731"/>
      <c r="PTT108" s="731"/>
      <c r="PTU108" s="731"/>
      <c r="PTV108" s="731"/>
      <c r="PTW108" s="731"/>
      <c r="PTX108" s="731"/>
      <c r="PTY108" s="731"/>
      <c r="PTZ108" s="731"/>
      <c r="PUA108" s="731"/>
      <c r="PUB108" s="731"/>
      <c r="PUC108" s="731"/>
      <c r="PUD108" s="731"/>
      <c r="PUE108" s="731"/>
      <c r="PUF108" s="731"/>
      <c r="PUG108" s="731"/>
      <c r="PUH108" s="731"/>
      <c r="PUI108" s="731"/>
      <c r="PUJ108" s="731"/>
      <c r="PUK108" s="731"/>
      <c r="PUL108" s="731"/>
      <c r="PUM108" s="731"/>
      <c r="PUN108" s="731"/>
      <c r="PUO108" s="731"/>
      <c r="PUP108" s="731"/>
      <c r="PUQ108" s="731"/>
      <c r="PUR108" s="731"/>
      <c r="PUS108" s="731"/>
      <c r="PUT108" s="731"/>
      <c r="PUU108" s="731"/>
      <c r="PUV108" s="731"/>
      <c r="PUW108" s="731"/>
      <c r="PUX108" s="731"/>
      <c r="PUY108" s="731"/>
      <c r="PUZ108" s="731"/>
      <c r="PVA108" s="731"/>
      <c r="PVB108" s="731"/>
      <c r="PVC108" s="731"/>
      <c r="PVD108" s="731"/>
      <c r="PVE108" s="731"/>
      <c r="PVF108" s="731"/>
      <c r="PVG108" s="731"/>
      <c r="PVH108" s="731"/>
      <c r="PVI108" s="731"/>
      <c r="PVJ108" s="731"/>
      <c r="PVK108" s="731"/>
      <c r="PVL108" s="731"/>
      <c r="PVM108" s="731"/>
      <c r="PVN108" s="731"/>
      <c r="PVO108" s="731"/>
      <c r="PVP108" s="731"/>
      <c r="PVQ108" s="731"/>
      <c r="PVR108" s="731"/>
      <c r="PVS108" s="731"/>
      <c r="PVT108" s="731"/>
      <c r="PVU108" s="731"/>
      <c r="PVV108" s="731"/>
      <c r="PVW108" s="731"/>
      <c r="PVX108" s="731"/>
      <c r="PVY108" s="731"/>
      <c r="PVZ108" s="731"/>
      <c r="PWA108" s="731"/>
      <c r="PWB108" s="731"/>
      <c r="PWC108" s="731"/>
      <c r="PWD108" s="731"/>
      <c r="PWE108" s="731"/>
      <c r="PWF108" s="731"/>
      <c r="PWG108" s="731"/>
      <c r="PWH108" s="731"/>
      <c r="PWI108" s="731"/>
      <c r="PWJ108" s="731"/>
      <c r="PWK108" s="731"/>
      <c r="PWL108" s="731"/>
      <c r="PWM108" s="731"/>
      <c r="PWN108" s="731"/>
      <c r="PWO108" s="731"/>
      <c r="PWP108" s="731"/>
      <c r="PWQ108" s="731"/>
      <c r="PWR108" s="731"/>
      <c r="PWS108" s="731"/>
      <c r="PWT108" s="731"/>
      <c r="PWU108" s="731"/>
      <c r="PWV108" s="731"/>
      <c r="PWW108" s="731"/>
      <c r="PWX108" s="731"/>
      <c r="PWY108" s="731"/>
      <c r="PWZ108" s="731"/>
      <c r="PXA108" s="731"/>
      <c r="PXB108" s="731"/>
      <c r="PXC108" s="731"/>
      <c r="PXD108" s="731"/>
      <c r="PXE108" s="731"/>
      <c r="PXF108" s="731"/>
      <c r="PXG108" s="731"/>
      <c r="PXH108" s="731"/>
      <c r="PXI108" s="731"/>
      <c r="PXJ108" s="731"/>
      <c r="PXK108" s="731"/>
      <c r="PXL108" s="731"/>
      <c r="PXM108" s="731"/>
      <c r="PXN108" s="731"/>
      <c r="PXO108" s="731"/>
      <c r="PXP108" s="731"/>
      <c r="PXQ108" s="731"/>
      <c r="PXR108" s="731"/>
      <c r="PXS108" s="731"/>
      <c r="PXT108" s="731"/>
      <c r="PXU108" s="731"/>
      <c r="PXV108" s="731"/>
      <c r="PXW108" s="731"/>
      <c r="PXX108" s="731"/>
      <c r="PXY108" s="731"/>
      <c r="PXZ108" s="731"/>
      <c r="PYA108" s="731"/>
      <c r="PYB108" s="731"/>
      <c r="PYC108" s="731"/>
      <c r="PYD108" s="731"/>
      <c r="PYE108" s="731"/>
      <c r="PYF108" s="731"/>
      <c r="PYG108" s="731"/>
      <c r="PYH108" s="731"/>
      <c r="PYI108" s="731"/>
      <c r="PYJ108" s="731"/>
      <c r="PYK108" s="731"/>
      <c r="PYL108" s="731"/>
      <c r="PYM108" s="731"/>
      <c r="PYN108" s="731"/>
      <c r="PYO108" s="731"/>
      <c r="PYP108" s="731"/>
      <c r="PYQ108" s="731"/>
      <c r="PYR108" s="731"/>
      <c r="PYS108" s="731"/>
      <c r="PYT108" s="731"/>
      <c r="PYU108" s="731"/>
      <c r="PYV108" s="731"/>
      <c r="PYW108" s="731"/>
      <c r="PYX108" s="731"/>
      <c r="PYY108" s="731"/>
      <c r="PYZ108" s="731"/>
      <c r="PZA108" s="731"/>
      <c r="PZB108" s="731"/>
      <c r="PZC108" s="731"/>
      <c r="PZD108" s="731"/>
      <c r="PZE108" s="731"/>
      <c r="PZF108" s="731"/>
      <c r="PZG108" s="731"/>
      <c r="PZH108" s="731"/>
      <c r="PZI108" s="731"/>
      <c r="PZJ108" s="731"/>
      <c r="PZK108" s="731"/>
      <c r="PZL108" s="731"/>
      <c r="PZM108" s="731"/>
      <c r="PZN108" s="731"/>
      <c r="PZO108" s="731"/>
      <c r="PZP108" s="731"/>
      <c r="PZQ108" s="731"/>
      <c r="PZR108" s="731"/>
      <c r="PZS108" s="731"/>
      <c r="PZT108" s="731"/>
      <c r="PZU108" s="731"/>
      <c r="PZV108" s="731"/>
      <c r="PZW108" s="731"/>
      <c r="PZX108" s="731"/>
      <c r="PZY108" s="731"/>
      <c r="PZZ108" s="731"/>
      <c r="QAA108" s="731"/>
      <c r="QAB108" s="731"/>
      <c r="QAC108" s="731"/>
      <c r="QAD108" s="731"/>
      <c r="QAE108" s="731"/>
      <c r="QAF108" s="731"/>
      <c r="QAG108" s="731"/>
      <c r="QAH108" s="731"/>
      <c r="QAI108" s="731"/>
      <c r="QAJ108" s="731"/>
      <c r="QAK108" s="731"/>
      <c r="QAL108" s="731"/>
      <c r="QAM108" s="731"/>
      <c r="QAN108" s="731"/>
      <c r="QAO108" s="731"/>
      <c r="QAP108" s="731"/>
      <c r="QAQ108" s="731"/>
      <c r="QAR108" s="731"/>
      <c r="QAS108" s="731"/>
      <c r="QAT108" s="731"/>
      <c r="QAU108" s="731"/>
      <c r="QAV108" s="731"/>
      <c r="QAW108" s="731"/>
      <c r="QAX108" s="731"/>
      <c r="QAY108" s="731"/>
      <c r="QAZ108" s="731"/>
      <c r="QBA108" s="731"/>
      <c r="QBB108" s="731"/>
      <c r="QBC108" s="731"/>
      <c r="QBD108" s="731"/>
      <c r="QBE108" s="731"/>
      <c r="QBF108" s="731"/>
      <c r="QBG108" s="731"/>
      <c r="QBH108" s="731"/>
      <c r="QBI108" s="731"/>
      <c r="QBJ108" s="731"/>
      <c r="QBK108" s="731"/>
      <c r="QBL108" s="731"/>
      <c r="QBM108" s="731"/>
      <c r="QBN108" s="731"/>
      <c r="QBO108" s="731"/>
      <c r="QBP108" s="731"/>
      <c r="QBQ108" s="731"/>
      <c r="QBR108" s="731"/>
      <c r="QBS108" s="731"/>
      <c r="QBT108" s="731"/>
      <c r="QBU108" s="731"/>
      <c r="QBV108" s="731"/>
      <c r="QBW108" s="731"/>
      <c r="QBX108" s="731"/>
      <c r="QBY108" s="731"/>
      <c r="QBZ108" s="731"/>
      <c r="QCA108" s="731"/>
      <c r="QCB108" s="731"/>
      <c r="QCC108" s="731"/>
      <c r="QCD108" s="731"/>
      <c r="QCE108" s="731"/>
      <c r="QCF108" s="731"/>
      <c r="QCG108" s="731"/>
      <c r="QCH108" s="731"/>
      <c r="QCI108" s="731"/>
      <c r="QCJ108" s="731"/>
      <c r="QCK108" s="731"/>
      <c r="QCL108" s="731"/>
      <c r="QCM108" s="731"/>
      <c r="QCN108" s="731"/>
      <c r="QCO108" s="731"/>
      <c r="QCP108" s="731"/>
      <c r="QCQ108" s="731"/>
      <c r="QCR108" s="731"/>
      <c r="QCS108" s="731"/>
      <c r="QCT108" s="731"/>
      <c r="QCU108" s="731"/>
      <c r="QCV108" s="731"/>
      <c r="QCW108" s="731"/>
      <c r="QCX108" s="731"/>
      <c r="QCY108" s="731"/>
      <c r="QCZ108" s="731"/>
      <c r="QDA108" s="731"/>
      <c r="QDB108" s="731"/>
      <c r="QDC108" s="731"/>
      <c r="QDD108" s="731"/>
      <c r="QDE108" s="731"/>
      <c r="QDF108" s="731"/>
      <c r="QDG108" s="731"/>
      <c r="QDH108" s="731"/>
      <c r="QDI108" s="731"/>
      <c r="QDJ108" s="731"/>
      <c r="QDK108" s="731"/>
      <c r="QDL108" s="731"/>
      <c r="QDM108" s="731"/>
      <c r="QDN108" s="731"/>
      <c r="QDO108" s="731"/>
      <c r="QDP108" s="731"/>
      <c r="QDQ108" s="731"/>
      <c r="QDR108" s="731"/>
      <c r="QDS108" s="731"/>
      <c r="QDT108" s="731"/>
      <c r="QDU108" s="731"/>
      <c r="QDV108" s="731"/>
      <c r="QDW108" s="731"/>
      <c r="QDX108" s="731"/>
      <c r="QDY108" s="731"/>
      <c r="QDZ108" s="731"/>
      <c r="QEA108" s="731"/>
      <c r="QEB108" s="731"/>
      <c r="QEC108" s="731"/>
      <c r="QED108" s="731"/>
      <c r="QEE108" s="731"/>
      <c r="QEF108" s="731"/>
      <c r="QEG108" s="731"/>
      <c r="QEH108" s="731"/>
      <c r="QEI108" s="731"/>
      <c r="QEJ108" s="731"/>
      <c r="QEK108" s="731"/>
      <c r="QEL108" s="731"/>
      <c r="QEM108" s="731"/>
      <c r="QEN108" s="731"/>
      <c r="QEO108" s="731"/>
      <c r="QEP108" s="731"/>
      <c r="QEQ108" s="731"/>
      <c r="QER108" s="731"/>
      <c r="QES108" s="731"/>
      <c r="QET108" s="731"/>
      <c r="QEU108" s="731"/>
      <c r="QEV108" s="731"/>
      <c r="QEW108" s="731"/>
      <c r="QEX108" s="731"/>
      <c r="QEY108" s="731"/>
      <c r="QEZ108" s="731"/>
      <c r="QFA108" s="731"/>
      <c r="QFB108" s="731"/>
      <c r="QFC108" s="731"/>
      <c r="QFD108" s="731"/>
      <c r="QFE108" s="731"/>
      <c r="QFF108" s="731"/>
      <c r="QFG108" s="731"/>
      <c r="QFH108" s="731"/>
      <c r="QFI108" s="731"/>
      <c r="QFJ108" s="731"/>
      <c r="QFK108" s="731"/>
      <c r="QFL108" s="731"/>
      <c r="QFM108" s="731"/>
      <c r="QFN108" s="731"/>
      <c r="QFO108" s="731"/>
      <c r="QFP108" s="731"/>
      <c r="QFQ108" s="731"/>
      <c r="QFR108" s="731"/>
      <c r="QFS108" s="731"/>
      <c r="QFT108" s="731"/>
      <c r="QFU108" s="731"/>
      <c r="QFV108" s="731"/>
      <c r="QFW108" s="731"/>
      <c r="QFX108" s="731"/>
      <c r="QFY108" s="731"/>
      <c r="QFZ108" s="731"/>
      <c r="QGA108" s="731"/>
      <c r="QGB108" s="731"/>
      <c r="QGC108" s="731"/>
      <c r="QGD108" s="731"/>
      <c r="QGE108" s="731"/>
      <c r="QGF108" s="731"/>
      <c r="QGG108" s="731"/>
      <c r="QGH108" s="731"/>
      <c r="QGI108" s="731"/>
      <c r="QGJ108" s="731"/>
      <c r="QGK108" s="731"/>
      <c r="QGL108" s="731"/>
      <c r="QGM108" s="731"/>
      <c r="QGN108" s="731"/>
      <c r="QGO108" s="731"/>
      <c r="QGP108" s="731"/>
      <c r="QGQ108" s="731"/>
      <c r="QGR108" s="731"/>
      <c r="QGS108" s="731"/>
      <c r="QGT108" s="731"/>
      <c r="QGU108" s="731"/>
      <c r="QGV108" s="731"/>
      <c r="QGW108" s="731"/>
      <c r="QGX108" s="731"/>
      <c r="QGY108" s="731"/>
      <c r="QGZ108" s="731"/>
      <c r="QHA108" s="731"/>
      <c r="QHB108" s="731"/>
      <c r="QHC108" s="731"/>
      <c r="QHD108" s="731"/>
      <c r="QHE108" s="731"/>
      <c r="QHF108" s="731"/>
      <c r="QHG108" s="731"/>
      <c r="QHH108" s="731"/>
      <c r="QHI108" s="731"/>
      <c r="QHJ108" s="731"/>
      <c r="QHK108" s="731"/>
      <c r="QHL108" s="731"/>
      <c r="QHM108" s="731"/>
      <c r="QHN108" s="731"/>
      <c r="QHO108" s="731"/>
      <c r="QHP108" s="731"/>
      <c r="QHQ108" s="731"/>
      <c r="QHR108" s="731"/>
      <c r="QHS108" s="731"/>
      <c r="QHT108" s="731"/>
      <c r="QHU108" s="731"/>
      <c r="QHV108" s="731"/>
      <c r="QHW108" s="731"/>
      <c r="QHX108" s="731"/>
      <c r="QHY108" s="731"/>
      <c r="QHZ108" s="731"/>
      <c r="QIA108" s="731"/>
      <c r="QIB108" s="731"/>
      <c r="QIC108" s="731"/>
      <c r="QID108" s="731"/>
      <c r="QIE108" s="731"/>
      <c r="QIF108" s="731"/>
      <c r="QIG108" s="731"/>
      <c r="QIH108" s="731"/>
      <c r="QII108" s="731"/>
      <c r="QIJ108" s="731"/>
      <c r="QIK108" s="731"/>
      <c r="QIL108" s="731"/>
      <c r="QIM108" s="731"/>
      <c r="QIN108" s="731"/>
      <c r="QIO108" s="731"/>
      <c r="QIP108" s="731"/>
      <c r="QIQ108" s="731"/>
      <c r="QIR108" s="731"/>
      <c r="QIS108" s="731"/>
      <c r="QIT108" s="731"/>
      <c r="QIU108" s="731"/>
      <c r="QIV108" s="731"/>
      <c r="QIW108" s="731"/>
      <c r="QIX108" s="731"/>
      <c r="QIY108" s="731"/>
      <c r="QIZ108" s="731"/>
      <c r="QJA108" s="731"/>
      <c r="QJB108" s="731"/>
      <c r="QJC108" s="731"/>
      <c r="QJD108" s="731"/>
      <c r="QJE108" s="731"/>
      <c r="QJF108" s="731"/>
      <c r="QJG108" s="731"/>
      <c r="QJH108" s="731"/>
      <c r="QJI108" s="731"/>
      <c r="QJJ108" s="731"/>
      <c r="QJK108" s="731"/>
      <c r="QJL108" s="731"/>
      <c r="QJM108" s="731"/>
      <c r="QJN108" s="731"/>
      <c r="QJO108" s="731"/>
      <c r="QJP108" s="731"/>
      <c r="QJQ108" s="731"/>
      <c r="QJR108" s="731"/>
      <c r="QJS108" s="731"/>
      <c r="QJT108" s="731"/>
      <c r="QJU108" s="731"/>
      <c r="QJV108" s="731"/>
      <c r="QJW108" s="731"/>
      <c r="QJX108" s="731"/>
      <c r="QJY108" s="731"/>
      <c r="QJZ108" s="731"/>
      <c r="QKA108" s="731"/>
      <c r="QKB108" s="731"/>
      <c r="QKC108" s="731"/>
      <c r="QKD108" s="731"/>
      <c r="QKE108" s="731"/>
      <c r="QKF108" s="731"/>
      <c r="QKG108" s="731"/>
      <c r="QKH108" s="731"/>
      <c r="QKI108" s="731"/>
      <c r="QKJ108" s="731"/>
      <c r="QKK108" s="731"/>
      <c r="QKL108" s="731"/>
      <c r="QKM108" s="731"/>
      <c r="QKN108" s="731"/>
      <c r="QKO108" s="731"/>
      <c r="QKP108" s="731"/>
      <c r="QKQ108" s="731"/>
      <c r="QKR108" s="731"/>
      <c r="QKS108" s="731"/>
      <c r="QKT108" s="731"/>
      <c r="QKU108" s="731"/>
      <c r="QKV108" s="731"/>
      <c r="QKW108" s="731"/>
      <c r="QKX108" s="731"/>
      <c r="QKY108" s="731"/>
      <c r="QKZ108" s="731"/>
      <c r="QLA108" s="731"/>
      <c r="QLB108" s="731"/>
      <c r="QLC108" s="731"/>
      <c r="QLD108" s="731"/>
      <c r="QLE108" s="731"/>
      <c r="QLF108" s="731"/>
      <c r="QLG108" s="731"/>
      <c r="QLH108" s="731"/>
      <c r="QLI108" s="731"/>
      <c r="QLJ108" s="731"/>
      <c r="QLK108" s="731"/>
      <c r="QLL108" s="731"/>
      <c r="QLM108" s="731"/>
      <c r="QLN108" s="731"/>
      <c r="QLO108" s="731"/>
      <c r="QLP108" s="731"/>
      <c r="QLQ108" s="731"/>
      <c r="QLR108" s="731"/>
      <c r="QLS108" s="731"/>
      <c r="QLT108" s="731"/>
      <c r="QLU108" s="731"/>
      <c r="QLV108" s="731"/>
      <c r="QLW108" s="731"/>
      <c r="QLX108" s="731"/>
      <c r="QLY108" s="731"/>
      <c r="QLZ108" s="731"/>
      <c r="QMA108" s="731"/>
      <c r="QMB108" s="731"/>
      <c r="QMC108" s="731"/>
      <c r="QMD108" s="731"/>
      <c r="QME108" s="731"/>
      <c r="QMF108" s="731"/>
      <c r="QMG108" s="731"/>
      <c r="QMH108" s="731"/>
      <c r="QMI108" s="731"/>
      <c r="QMJ108" s="731"/>
      <c r="QMK108" s="731"/>
      <c r="QML108" s="731"/>
      <c r="QMM108" s="731"/>
      <c r="QMN108" s="731"/>
      <c r="QMO108" s="731"/>
      <c r="QMP108" s="731"/>
      <c r="QMQ108" s="731"/>
      <c r="QMR108" s="731"/>
      <c r="QMS108" s="731"/>
      <c r="QMT108" s="731"/>
      <c r="QMU108" s="731"/>
      <c r="QMV108" s="731"/>
      <c r="QMW108" s="731"/>
      <c r="QMX108" s="731"/>
      <c r="QMY108" s="731"/>
      <c r="QMZ108" s="731"/>
      <c r="QNA108" s="731"/>
      <c r="QNB108" s="731"/>
      <c r="QNC108" s="731"/>
      <c r="QND108" s="731"/>
      <c r="QNE108" s="731"/>
      <c r="QNF108" s="731"/>
      <c r="QNG108" s="731"/>
      <c r="QNH108" s="731"/>
      <c r="QNI108" s="731"/>
      <c r="QNJ108" s="731"/>
      <c r="QNK108" s="731"/>
      <c r="QNL108" s="731"/>
      <c r="QNM108" s="731"/>
      <c r="QNN108" s="731"/>
      <c r="QNO108" s="731"/>
      <c r="QNP108" s="731"/>
      <c r="QNQ108" s="731"/>
      <c r="QNR108" s="731"/>
      <c r="QNS108" s="731"/>
      <c r="QNT108" s="731"/>
      <c r="QNU108" s="731"/>
      <c r="QNV108" s="731"/>
      <c r="QNW108" s="731"/>
      <c r="QNX108" s="731"/>
      <c r="QNY108" s="731"/>
      <c r="QNZ108" s="731"/>
      <c r="QOA108" s="731"/>
      <c r="QOB108" s="731"/>
      <c r="QOC108" s="731"/>
      <c r="QOD108" s="731"/>
      <c r="QOE108" s="731"/>
      <c r="QOF108" s="731"/>
      <c r="QOG108" s="731"/>
      <c r="QOH108" s="731"/>
      <c r="QOI108" s="731"/>
      <c r="QOJ108" s="731"/>
      <c r="QOK108" s="731"/>
      <c r="QOL108" s="731"/>
      <c r="QOM108" s="731"/>
      <c r="QON108" s="731"/>
      <c r="QOO108" s="731"/>
      <c r="QOP108" s="731"/>
      <c r="QOQ108" s="731"/>
      <c r="QOR108" s="731"/>
      <c r="QOS108" s="731"/>
      <c r="QOT108" s="731"/>
      <c r="QOU108" s="731"/>
      <c r="QOV108" s="731"/>
      <c r="QOW108" s="731"/>
      <c r="QOX108" s="731"/>
      <c r="QOY108" s="731"/>
      <c r="QOZ108" s="731"/>
      <c r="QPA108" s="731"/>
      <c r="QPB108" s="731"/>
      <c r="QPC108" s="731"/>
      <c r="QPD108" s="731"/>
      <c r="QPE108" s="731"/>
      <c r="QPF108" s="731"/>
      <c r="QPG108" s="731"/>
      <c r="QPH108" s="731"/>
      <c r="QPI108" s="731"/>
      <c r="QPJ108" s="731"/>
      <c r="QPK108" s="731"/>
      <c r="QPL108" s="731"/>
      <c r="QPM108" s="731"/>
      <c r="QPN108" s="731"/>
      <c r="QPO108" s="731"/>
      <c r="QPP108" s="731"/>
      <c r="QPQ108" s="731"/>
      <c r="QPR108" s="731"/>
      <c r="QPS108" s="731"/>
      <c r="QPT108" s="731"/>
      <c r="QPU108" s="731"/>
      <c r="QPV108" s="731"/>
      <c r="QPW108" s="731"/>
      <c r="QPX108" s="731"/>
      <c r="QPY108" s="731"/>
      <c r="QPZ108" s="731"/>
      <c r="QQA108" s="731"/>
      <c r="QQB108" s="731"/>
      <c r="QQC108" s="731"/>
      <c r="QQD108" s="731"/>
      <c r="QQE108" s="731"/>
      <c r="QQF108" s="731"/>
      <c r="QQG108" s="731"/>
      <c r="QQH108" s="731"/>
      <c r="QQI108" s="731"/>
      <c r="QQJ108" s="731"/>
      <c r="QQK108" s="731"/>
      <c r="QQL108" s="731"/>
      <c r="QQM108" s="731"/>
      <c r="QQN108" s="731"/>
      <c r="QQO108" s="731"/>
      <c r="QQP108" s="731"/>
      <c r="QQQ108" s="731"/>
      <c r="QQR108" s="731"/>
      <c r="QQS108" s="731"/>
      <c r="QQT108" s="731"/>
      <c r="QQU108" s="731"/>
      <c r="QQV108" s="731"/>
      <c r="QQW108" s="731"/>
      <c r="QQX108" s="731"/>
      <c r="QQY108" s="731"/>
      <c r="QQZ108" s="731"/>
      <c r="QRA108" s="731"/>
      <c r="QRB108" s="731"/>
      <c r="QRC108" s="731"/>
      <c r="QRD108" s="731"/>
      <c r="QRE108" s="731"/>
      <c r="QRF108" s="731"/>
      <c r="QRG108" s="731"/>
      <c r="QRH108" s="731"/>
      <c r="QRI108" s="731"/>
      <c r="QRJ108" s="731"/>
      <c r="QRK108" s="731"/>
      <c r="QRL108" s="731"/>
      <c r="QRM108" s="731"/>
      <c r="QRN108" s="731"/>
      <c r="QRO108" s="731"/>
      <c r="QRP108" s="731"/>
      <c r="QRQ108" s="731"/>
      <c r="QRR108" s="731"/>
      <c r="QRS108" s="731"/>
      <c r="QRT108" s="731"/>
      <c r="QRU108" s="731"/>
      <c r="QRV108" s="731"/>
      <c r="QRW108" s="731"/>
      <c r="QRX108" s="731"/>
      <c r="QRY108" s="731"/>
      <c r="QRZ108" s="731"/>
      <c r="QSA108" s="731"/>
      <c r="QSB108" s="731"/>
      <c r="QSC108" s="731"/>
      <c r="QSD108" s="731"/>
      <c r="QSE108" s="731"/>
      <c r="QSF108" s="731"/>
      <c r="QSG108" s="731"/>
      <c r="QSH108" s="731"/>
      <c r="QSI108" s="731"/>
      <c r="QSJ108" s="731"/>
      <c r="QSK108" s="731"/>
      <c r="QSL108" s="731"/>
      <c r="QSM108" s="731"/>
      <c r="QSN108" s="731"/>
      <c r="QSO108" s="731"/>
      <c r="QSP108" s="731"/>
      <c r="QSQ108" s="731"/>
      <c r="QSR108" s="731"/>
      <c r="QSS108" s="731"/>
      <c r="QST108" s="731"/>
      <c r="QSU108" s="731"/>
      <c r="QSV108" s="731"/>
      <c r="QSW108" s="731"/>
      <c r="QSX108" s="731"/>
      <c r="QSY108" s="731"/>
      <c r="QSZ108" s="731"/>
      <c r="QTA108" s="731"/>
      <c r="QTB108" s="731"/>
      <c r="QTC108" s="731"/>
      <c r="QTD108" s="731"/>
      <c r="QTE108" s="731"/>
      <c r="QTF108" s="731"/>
      <c r="QTG108" s="731"/>
      <c r="QTH108" s="731"/>
      <c r="QTI108" s="731"/>
      <c r="QTJ108" s="731"/>
      <c r="QTK108" s="731"/>
      <c r="QTL108" s="731"/>
      <c r="QTM108" s="731"/>
      <c r="QTN108" s="731"/>
      <c r="QTO108" s="731"/>
      <c r="QTP108" s="731"/>
      <c r="QTQ108" s="731"/>
      <c r="QTR108" s="731"/>
      <c r="QTS108" s="731"/>
      <c r="QTT108" s="731"/>
      <c r="QTU108" s="731"/>
      <c r="QTV108" s="731"/>
      <c r="QTW108" s="731"/>
      <c r="QTX108" s="731"/>
      <c r="QTY108" s="731"/>
      <c r="QTZ108" s="731"/>
      <c r="QUA108" s="731"/>
      <c r="QUB108" s="731"/>
      <c r="QUC108" s="731"/>
      <c r="QUD108" s="731"/>
      <c r="QUE108" s="731"/>
      <c r="QUF108" s="731"/>
      <c r="QUG108" s="731"/>
      <c r="QUH108" s="731"/>
      <c r="QUI108" s="731"/>
      <c r="QUJ108" s="731"/>
      <c r="QUK108" s="731"/>
      <c r="QUL108" s="731"/>
      <c r="QUM108" s="731"/>
      <c r="QUN108" s="731"/>
      <c r="QUO108" s="731"/>
      <c r="QUP108" s="731"/>
      <c r="QUQ108" s="731"/>
      <c r="QUR108" s="731"/>
      <c r="QUS108" s="731"/>
      <c r="QUT108" s="731"/>
      <c r="QUU108" s="731"/>
      <c r="QUV108" s="731"/>
      <c r="QUW108" s="731"/>
      <c r="QUX108" s="731"/>
      <c r="QUY108" s="731"/>
      <c r="QUZ108" s="731"/>
      <c r="QVA108" s="731"/>
      <c r="QVB108" s="731"/>
      <c r="QVC108" s="731"/>
      <c r="QVD108" s="731"/>
      <c r="QVE108" s="731"/>
      <c r="QVF108" s="731"/>
      <c r="QVG108" s="731"/>
      <c r="QVH108" s="731"/>
      <c r="QVI108" s="731"/>
      <c r="QVJ108" s="731"/>
      <c r="QVK108" s="731"/>
      <c r="QVL108" s="731"/>
      <c r="QVM108" s="731"/>
      <c r="QVN108" s="731"/>
      <c r="QVO108" s="731"/>
      <c r="QVP108" s="731"/>
      <c r="QVQ108" s="731"/>
      <c r="QVR108" s="731"/>
      <c r="QVS108" s="731"/>
      <c r="QVT108" s="731"/>
      <c r="QVU108" s="731"/>
      <c r="QVV108" s="731"/>
      <c r="QVW108" s="731"/>
      <c r="QVX108" s="731"/>
      <c r="QVY108" s="731"/>
      <c r="QVZ108" s="731"/>
      <c r="QWA108" s="731"/>
      <c r="QWB108" s="731"/>
      <c r="QWC108" s="731"/>
      <c r="QWD108" s="731"/>
      <c r="QWE108" s="731"/>
      <c r="QWF108" s="731"/>
      <c r="QWG108" s="731"/>
      <c r="QWH108" s="731"/>
      <c r="QWI108" s="731"/>
      <c r="QWJ108" s="731"/>
      <c r="QWK108" s="731"/>
      <c r="QWL108" s="731"/>
      <c r="QWM108" s="731"/>
      <c r="QWN108" s="731"/>
      <c r="QWO108" s="731"/>
      <c r="QWP108" s="731"/>
      <c r="QWQ108" s="731"/>
      <c r="QWR108" s="731"/>
      <c r="QWS108" s="731"/>
      <c r="QWT108" s="731"/>
      <c r="QWU108" s="731"/>
      <c r="QWV108" s="731"/>
      <c r="QWW108" s="731"/>
      <c r="QWX108" s="731"/>
      <c r="QWY108" s="731"/>
      <c r="QWZ108" s="731"/>
      <c r="QXA108" s="731"/>
      <c r="QXB108" s="731"/>
      <c r="QXC108" s="731"/>
      <c r="QXD108" s="731"/>
      <c r="QXE108" s="731"/>
      <c r="QXF108" s="731"/>
      <c r="QXG108" s="731"/>
      <c r="QXH108" s="731"/>
      <c r="QXI108" s="731"/>
      <c r="QXJ108" s="731"/>
      <c r="QXK108" s="731"/>
      <c r="QXL108" s="731"/>
      <c r="QXM108" s="731"/>
      <c r="QXN108" s="731"/>
      <c r="QXO108" s="731"/>
      <c r="QXP108" s="731"/>
      <c r="QXQ108" s="731"/>
      <c r="QXR108" s="731"/>
      <c r="QXS108" s="731"/>
      <c r="QXT108" s="731"/>
      <c r="QXU108" s="731"/>
      <c r="QXV108" s="731"/>
      <c r="QXW108" s="731"/>
      <c r="QXX108" s="731"/>
      <c r="QXY108" s="731"/>
      <c r="QXZ108" s="731"/>
      <c r="QYA108" s="731"/>
      <c r="QYB108" s="731"/>
      <c r="QYC108" s="731"/>
      <c r="QYD108" s="731"/>
      <c r="QYE108" s="731"/>
      <c r="QYF108" s="731"/>
      <c r="QYG108" s="731"/>
      <c r="QYH108" s="731"/>
      <c r="QYI108" s="731"/>
      <c r="QYJ108" s="731"/>
      <c r="QYK108" s="731"/>
      <c r="QYL108" s="731"/>
      <c r="QYM108" s="731"/>
      <c r="QYN108" s="731"/>
      <c r="QYO108" s="731"/>
      <c r="QYP108" s="731"/>
      <c r="QYQ108" s="731"/>
      <c r="QYR108" s="731"/>
      <c r="QYS108" s="731"/>
      <c r="QYT108" s="731"/>
      <c r="QYU108" s="731"/>
      <c r="QYV108" s="731"/>
      <c r="QYW108" s="731"/>
      <c r="QYX108" s="731"/>
      <c r="QYY108" s="731"/>
      <c r="QYZ108" s="731"/>
      <c r="QZA108" s="731"/>
      <c r="QZB108" s="731"/>
      <c r="QZC108" s="731"/>
      <c r="QZD108" s="731"/>
      <c r="QZE108" s="731"/>
      <c r="QZF108" s="731"/>
      <c r="QZG108" s="731"/>
      <c r="QZH108" s="731"/>
      <c r="QZI108" s="731"/>
      <c r="QZJ108" s="731"/>
      <c r="QZK108" s="731"/>
      <c r="QZL108" s="731"/>
      <c r="QZM108" s="731"/>
      <c r="QZN108" s="731"/>
      <c r="QZO108" s="731"/>
      <c r="QZP108" s="731"/>
      <c r="QZQ108" s="731"/>
      <c r="QZR108" s="731"/>
      <c r="QZS108" s="731"/>
      <c r="QZT108" s="731"/>
      <c r="QZU108" s="731"/>
      <c r="QZV108" s="731"/>
      <c r="QZW108" s="731"/>
      <c r="QZX108" s="731"/>
      <c r="QZY108" s="731"/>
      <c r="QZZ108" s="731"/>
      <c r="RAA108" s="731"/>
      <c r="RAB108" s="731"/>
      <c r="RAC108" s="731"/>
      <c r="RAD108" s="731"/>
      <c r="RAE108" s="731"/>
      <c r="RAF108" s="731"/>
      <c r="RAG108" s="731"/>
      <c r="RAH108" s="731"/>
      <c r="RAI108" s="731"/>
      <c r="RAJ108" s="731"/>
      <c r="RAK108" s="731"/>
      <c r="RAL108" s="731"/>
      <c r="RAM108" s="731"/>
      <c r="RAN108" s="731"/>
      <c r="RAO108" s="731"/>
      <c r="RAP108" s="731"/>
      <c r="RAQ108" s="731"/>
      <c r="RAR108" s="731"/>
      <c r="RAS108" s="731"/>
      <c r="RAT108" s="731"/>
      <c r="RAU108" s="731"/>
      <c r="RAV108" s="731"/>
      <c r="RAW108" s="731"/>
      <c r="RAX108" s="731"/>
      <c r="RAY108" s="731"/>
      <c r="RAZ108" s="731"/>
      <c r="RBA108" s="731"/>
      <c r="RBB108" s="731"/>
      <c r="RBC108" s="731"/>
      <c r="RBD108" s="731"/>
      <c r="RBE108" s="731"/>
      <c r="RBF108" s="731"/>
      <c r="RBG108" s="731"/>
      <c r="RBH108" s="731"/>
      <c r="RBI108" s="731"/>
      <c r="RBJ108" s="731"/>
      <c r="RBK108" s="731"/>
      <c r="RBL108" s="731"/>
      <c r="RBM108" s="731"/>
      <c r="RBN108" s="731"/>
      <c r="RBO108" s="731"/>
      <c r="RBP108" s="731"/>
      <c r="RBQ108" s="731"/>
      <c r="RBR108" s="731"/>
      <c r="RBS108" s="731"/>
      <c r="RBT108" s="731"/>
      <c r="RBU108" s="731"/>
      <c r="RBV108" s="731"/>
      <c r="RBW108" s="731"/>
      <c r="RBX108" s="731"/>
      <c r="RBY108" s="731"/>
      <c r="RBZ108" s="731"/>
      <c r="RCA108" s="731"/>
      <c r="RCB108" s="731"/>
      <c r="RCC108" s="731"/>
      <c r="RCD108" s="731"/>
      <c r="RCE108" s="731"/>
      <c r="RCF108" s="731"/>
      <c r="RCG108" s="731"/>
      <c r="RCH108" s="731"/>
      <c r="RCI108" s="731"/>
      <c r="RCJ108" s="731"/>
      <c r="RCK108" s="731"/>
      <c r="RCL108" s="731"/>
      <c r="RCM108" s="731"/>
      <c r="RCN108" s="731"/>
      <c r="RCO108" s="731"/>
      <c r="RCP108" s="731"/>
      <c r="RCQ108" s="731"/>
      <c r="RCR108" s="731"/>
      <c r="RCS108" s="731"/>
      <c r="RCT108" s="731"/>
      <c r="RCU108" s="731"/>
      <c r="RCV108" s="731"/>
      <c r="RCW108" s="731"/>
      <c r="RCX108" s="731"/>
      <c r="RCY108" s="731"/>
      <c r="RCZ108" s="731"/>
      <c r="RDA108" s="731"/>
      <c r="RDB108" s="731"/>
      <c r="RDC108" s="731"/>
      <c r="RDD108" s="731"/>
      <c r="RDE108" s="731"/>
      <c r="RDF108" s="731"/>
      <c r="RDG108" s="731"/>
      <c r="RDH108" s="731"/>
      <c r="RDI108" s="731"/>
      <c r="RDJ108" s="731"/>
      <c r="RDK108" s="731"/>
      <c r="RDL108" s="731"/>
      <c r="RDM108" s="731"/>
      <c r="RDN108" s="731"/>
      <c r="RDO108" s="731"/>
      <c r="RDP108" s="731"/>
      <c r="RDQ108" s="731"/>
      <c r="RDR108" s="731"/>
      <c r="RDS108" s="731"/>
      <c r="RDT108" s="731"/>
      <c r="RDU108" s="731"/>
      <c r="RDV108" s="731"/>
      <c r="RDW108" s="731"/>
      <c r="RDX108" s="731"/>
      <c r="RDY108" s="731"/>
      <c r="RDZ108" s="731"/>
      <c r="REA108" s="731"/>
      <c r="REB108" s="731"/>
      <c r="REC108" s="731"/>
      <c r="RED108" s="731"/>
      <c r="REE108" s="731"/>
      <c r="REF108" s="731"/>
      <c r="REG108" s="731"/>
      <c r="REH108" s="731"/>
      <c r="REI108" s="731"/>
      <c r="REJ108" s="731"/>
      <c r="REK108" s="731"/>
      <c r="REL108" s="731"/>
      <c r="REM108" s="731"/>
      <c r="REN108" s="731"/>
      <c r="REO108" s="731"/>
      <c r="REP108" s="731"/>
      <c r="REQ108" s="731"/>
      <c r="RER108" s="731"/>
      <c r="RES108" s="731"/>
      <c r="RET108" s="731"/>
      <c r="REU108" s="731"/>
      <c r="REV108" s="731"/>
      <c r="REW108" s="731"/>
      <c r="REX108" s="731"/>
      <c r="REY108" s="731"/>
      <c r="REZ108" s="731"/>
      <c r="RFA108" s="731"/>
      <c r="RFB108" s="731"/>
      <c r="RFC108" s="731"/>
      <c r="RFD108" s="731"/>
      <c r="RFE108" s="731"/>
      <c r="RFF108" s="731"/>
      <c r="RFG108" s="731"/>
      <c r="RFH108" s="731"/>
      <c r="RFI108" s="731"/>
      <c r="RFJ108" s="731"/>
      <c r="RFK108" s="731"/>
      <c r="RFL108" s="731"/>
      <c r="RFM108" s="731"/>
      <c r="RFN108" s="731"/>
      <c r="RFO108" s="731"/>
      <c r="RFP108" s="731"/>
      <c r="RFQ108" s="731"/>
      <c r="RFR108" s="731"/>
      <c r="RFS108" s="731"/>
      <c r="RFT108" s="731"/>
      <c r="RFU108" s="731"/>
      <c r="RFV108" s="731"/>
      <c r="RFW108" s="731"/>
      <c r="RFX108" s="731"/>
      <c r="RFY108" s="731"/>
      <c r="RFZ108" s="731"/>
      <c r="RGA108" s="731"/>
      <c r="RGB108" s="731"/>
      <c r="RGC108" s="731"/>
      <c r="RGD108" s="731"/>
      <c r="RGE108" s="731"/>
      <c r="RGF108" s="731"/>
      <c r="RGG108" s="731"/>
      <c r="RGH108" s="731"/>
      <c r="RGI108" s="731"/>
      <c r="RGJ108" s="731"/>
      <c r="RGK108" s="731"/>
      <c r="RGL108" s="731"/>
      <c r="RGM108" s="731"/>
      <c r="RGN108" s="731"/>
      <c r="RGO108" s="731"/>
      <c r="RGP108" s="731"/>
      <c r="RGQ108" s="731"/>
      <c r="RGR108" s="731"/>
      <c r="RGS108" s="731"/>
      <c r="RGT108" s="731"/>
      <c r="RGU108" s="731"/>
      <c r="RGV108" s="731"/>
      <c r="RGW108" s="731"/>
      <c r="RGX108" s="731"/>
      <c r="RGY108" s="731"/>
      <c r="RGZ108" s="731"/>
      <c r="RHA108" s="731"/>
      <c r="RHB108" s="731"/>
      <c r="RHC108" s="731"/>
      <c r="RHD108" s="731"/>
      <c r="RHE108" s="731"/>
      <c r="RHF108" s="731"/>
      <c r="RHG108" s="731"/>
      <c r="RHH108" s="731"/>
      <c r="RHI108" s="731"/>
      <c r="RHJ108" s="731"/>
      <c r="RHK108" s="731"/>
      <c r="RHL108" s="731"/>
      <c r="RHM108" s="731"/>
      <c r="RHN108" s="731"/>
      <c r="RHO108" s="731"/>
      <c r="RHP108" s="731"/>
      <c r="RHQ108" s="731"/>
      <c r="RHR108" s="731"/>
      <c r="RHS108" s="731"/>
      <c r="RHT108" s="731"/>
      <c r="RHU108" s="731"/>
      <c r="RHV108" s="731"/>
      <c r="RHW108" s="731"/>
      <c r="RHX108" s="731"/>
      <c r="RHY108" s="731"/>
      <c r="RHZ108" s="731"/>
      <c r="RIA108" s="731"/>
      <c r="RIB108" s="731"/>
      <c r="RIC108" s="731"/>
      <c r="RID108" s="731"/>
      <c r="RIE108" s="731"/>
      <c r="RIF108" s="731"/>
      <c r="RIG108" s="731"/>
      <c r="RIH108" s="731"/>
      <c r="RII108" s="731"/>
      <c r="RIJ108" s="731"/>
      <c r="RIK108" s="731"/>
      <c r="RIL108" s="731"/>
      <c r="RIM108" s="731"/>
      <c r="RIN108" s="731"/>
      <c r="RIO108" s="731"/>
      <c r="RIP108" s="731"/>
      <c r="RIQ108" s="731"/>
      <c r="RIR108" s="731"/>
      <c r="RIS108" s="731"/>
      <c r="RIT108" s="731"/>
      <c r="RIU108" s="731"/>
      <c r="RIV108" s="731"/>
      <c r="RIW108" s="731"/>
      <c r="RIX108" s="731"/>
      <c r="RIY108" s="731"/>
      <c r="RIZ108" s="731"/>
      <c r="RJA108" s="731"/>
      <c r="RJB108" s="731"/>
      <c r="RJC108" s="731"/>
      <c r="RJD108" s="731"/>
      <c r="RJE108" s="731"/>
      <c r="RJF108" s="731"/>
      <c r="RJG108" s="731"/>
      <c r="RJH108" s="731"/>
      <c r="RJI108" s="731"/>
      <c r="RJJ108" s="731"/>
      <c r="RJK108" s="731"/>
      <c r="RJL108" s="731"/>
      <c r="RJM108" s="731"/>
      <c r="RJN108" s="731"/>
      <c r="RJO108" s="731"/>
      <c r="RJP108" s="731"/>
      <c r="RJQ108" s="731"/>
      <c r="RJR108" s="731"/>
      <c r="RJS108" s="731"/>
      <c r="RJT108" s="731"/>
      <c r="RJU108" s="731"/>
      <c r="RJV108" s="731"/>
      <c r="RJW108" s="731"/>
      <c r="RJX108" s="731"/>
      <c r="RJY108" s="731"/>
      <c r="RJZ108" s="731"/>
      <c r="RKA108" s="731"/>
      <c r="RKB108" s="731"/>
      <c r="RKC108" s="731"/>
      <c r="RKD108" s="731"/>
      <c r="RKE108" s="731"/>
      <c r="RKF108" s="731"/>
      <c r="RKG108" s="731"/>
      <c r="RKH108" s="731"/>
      <c r="RKI108" s="731"/>
      <c r="RKJ108" s="731"/>
      <c r="RKK108" s="731"/>
      <c r="RKL108" s="731"/>
      <c r="RKM108" s="731"/>
      <c r="RKN108" s="731"/>
      <c r="RKO108" s="731"/>
      <c r="RKP108" s="731"/>
      <c r="RKQ108" s="731"/>
      <c r="RKR108" s="731"/>
      <c r="RKS108" s="731"/>
      <c r="RKT108" s="731"/>
      <c r="RKU108" s="731"/>
      <c r="RKV108" s="731"/>
      <c r="RKW108" s="731"/>
      <c r="RKX108" s="731"/>
      <c r="RKY108" s="731"/>
      <c r="RKZ108" s="731"/>
      <c r="RLA108" s="731"/>
      <c r="RLB108" s="731"/>
      <c r="RLC108" s="731"/>
      <c r="RLD108" s="731"/>
      <c r="RLE108" s="731"/>
      <c r="RLF108" s="731"/>
      <c r="RLG108" s="731"/>
      <c r="RLH108" s="731"/>
      <c r="RLI108" s="731"/>
      <c r="RLJ108" s="731"/>
      <c r="RLK108" s="731"/>
      <c r="RLL108" s="731"/>
      <c r="RLM108" s="731"/>
      <c r="RLN108" s="731"/>
      <c r="RLO108" s="731"/>
      <c r="RLP108" s="731"/>
      <c r="RLQ108" s="731"/>
      <c r="RLR108" s="731"/>
      <c r="RLS108" s="731"/>
      <c r="RLT108" s="731"/>
      <c r="RLU108" s="731"/>
      <c r="RLV108" s="731"/>
      <c r="RLW108" s="731"/>
      <c r="RLX108" s="731"/>
      <c r="RLY108" s="731"/>
      <c r="RLZ108" s="731"/>
      <c r="RMA108" s="731"/>
      <c r="RMB108" s="731"/>
      <c r="RMC108" s="731"/>
      <c r="RMD108" s="731"/>
      <c r="RME108" s="731"/>
      <c r="RMF108" s="731"/>
      <c r="RMG108" s="731"/>
      <c r="RMH108" s="731"/>
      <c r="RMI108" s="731"/>
      <c r="RMJ108" s="731"/>
      <c r="RMK108" s="731"/>
      <c r="RML108" s="731"/>
      <c r="RMM108" s="731"/>
      <c r="RMN108" s="731"/>
      <c r="RMO108" s="731"/>
      <c r="RMP108" s="731"/>
      <c r="RMQ108" s="731"/>
      <c r="RMR108" s="731"/>
      <c r="RMS108" s="731"/>
      <c r="RMT108" s="731"/>
      <c r="RMU108" s="731"/>
      <c r="RMV108" s="731"/>
      <c r="RMW108" s="731"/>
      <c r="RMX108" s="731"/>
      <c r="RMY108" s="731"/>
      <c r="RMZ108" s="731"/>
      <c r="RNA108" s="731"/>
      <c r="RNB108" s="731"/>
      <c r="RNC108" s="731"/>
      <c r="RND108" s="731"/>
      <c r="RNE108" s="731"/>
      <c r="RNF108" s="731"/>
      <c r="RNG108" s="731"/>
      <c r="RNH108" s="731"/>
      <c r="RNI108" s="731"/>
      <c r="RNJ108" s="731"/>
      <c r="RNK108" s="731"/>
      <c r="RNL108" s="731"/>
      <c r="RNM108" s="731"/>
      <c r="RNN108" s="731"/>
      <c r="RNO108" s="731"/>
      <c r="RNP108" s="731"/>
      <c r="RNQ108" s="731"/>
      <c r="RNR108" s="731"/>
      <c r="RNS108" s="731"/>
      <c r="RNT108" s="731"/>
      <c r="RNU108" s="731"/>
      <c r="RNV108" s="731"/>
      <c r="RNW108" s="731"/>
      <c r="RNX108" s="731"/>
      <c r="RNY108" s="731"/>
      <c r="RNZ108" s="731"/>
      <c r="ROA108" s="731"/>
      <c r="ROB108" s="731"/>
      <c r="ROC108" s="731"/>
      <c r="ROD108" s="731"/>
      <c r="ROE108" s="731"/>
      <c r="ROF108" s="731"/>
      <c r="ROG108" s="731"/>
      <c r="ROH108" s="731"/>
      <c r="ROI108" s="731"/>
      <c r="ROJ108" s="731"/>
      <c r="ROK108" s="731"/>
      <c r="ROL108" s="731"/>
      <c r="ROM108" s="731"/>
      <c r="RON108" s="731"/>
      <c r="ROO108" s="731"/>
      <c r="ROP108" s="731"/>
      <c r="ROQ108" s="731"/>
      <c r="ROR108" s="731"/>
      <c r="ROS108" s="731"/>
      <c r="ROT108" s="731"/>
      <c r="ROU108" s="731"/>
      <c r="ROV108" s="731"/>
      <c r="ROW108" s="731"/>
      <c r="ROX108" s="731"/>
      <c r="ROY108" s="731"/>
      <c r="ROZ108" s="731"/>
      <c r="RPA108" s="731"/>
      <c r="RPB108" s="731"/>
      <c r="RPC108" s="731"/>
      <c r="RPD108" s="731"/>
      <c r="RPE108" s="731"/>
      <c r="RPF108" s="731"/>
      <c r="RPG108" s="731"/>
      <c r="RPH108" s="731"/>
      <c r="RPI108" s="731"/>
      <c r="RPJ108" s="731"/>
      <c r="RPK108" s="731"/>
      <c r="RPL108" s="731"/>
      <c r="RPM108" s="731"/>
      <c r="RPN108" s="731"/>
      <c r="RPO108" s="731"/>
      <c r="RPP108" s="731"/>
      <c r="RPQ108" s="731"/>
      <c r="RPR108" s="731"/>
      <c r="RPS108" s="731"/>
      <c r="RPT108" s="731"/>
      <c r="RPU108" s="731"/>
      <c r="RPV108" s="731"/>
      <c r="RPW108" s="731"/>
      <c r="RPX108" s="731"/>
      <c r="RPY108" s="731"/>
      <c r="RPZ108" s="731"/>
      <c r="RQA108" s="731"/>
      <c r="RQB108" s="731"/>
      <c r="RQC108" s="731"/>
      <c r="RQD108" s="731"/>
      <c r="RQE108" s="731"/>
      <c r="RQF108" s="731"/>
      <c r="RQG108" s="731"/>
      <c r="RQH108" s="731"/>
      <c r="RQI108" s="731"/>
      <c r="RQJ108" s="731"/>
      <c r="RQK108" s="731"/>
      <c r="RQL108" s="731"/>
      <c r="RQM108" s="731"/>
      <c r="RQN108" s="731"/>
      <c r="RQO108" s="731"/>
      <c r="RQP108" s="731"/>
      <c r="RQQ108" s="731"/>
      <c r="RQR108" s="731"/>
      <c r="RQS108" s="731"/>
      <c r="RQT108" s="731"/>
      <c r="RQU108" s="731"/>
      <c r="RQV108" s="731"/>
      <c r="RQW108" s="731"/>
      <c r="RQX108" s="731"/>
      <c r="RQY108" s="731"/>
      <c r="RQZ108" s="731"/>
      <c r="RRA108" s="731"/>
      <c r="RRB108" s="731"/>
      <c r="RRC108" s="731"/>
      <c r="RRD108" s="731"/>
      <c r="RRE108" s="731"/>
      <c r="RRF108" s="731"/>
      <c r="RRG108" s="731"/>
      <c r="RRH108" s="731"/>
      <c r="RRI108" s="731"/>
      <c r="RRJ108" s="731"/>
      <c r="RRK108" s="731"/>
      <c r="RRL108" s="731"/>
      <c r="RRM108" s="731"/>
      <c r="RRN108" s="731"/>
      <c r="RRO108" s="731"/>
      <c r="RRP108" s="731"/>
      <c r="RRQ108" s="731"/>
      <c r="RRR108" s="731"/>
      <c r="RRS108" s="731"/>
      <c r="RRT108" s="731"/>
      <c r="RRU108" s="731"/>
      <c r="RRV108" s="731"/>
      <c r="RRW108" s="731"/>
      <c r="RRX108" s="731"/>
      <c r="RRY108" s="731"/>
      <c r="RRZ108" s="731"/>
      <c r="RSA108" s="731"/>
      <c r="RSB108" s="731"/>
      <c r="RSC108" s="731"/>
      <c r="RSD108" s="731"/>
      <c r="RSE108" s="731"/>
      <c r="RSF108" s="731"/>
      <c r="RSG108" s="731"/>
      <c r="RSH108" s="731"/>
      <c r="RSI108" s="731"/>
      <c r="RSJ108" s="731"/>
      <c r="RSK108" s="731"/>
      <c r="RSL108" s="731"/>
      <c r="RSM108" s="731"/>
      <c r="RSN108" s="731"/>
      <c r="RSO108" s="731"/>
      <c r="RSP108" s="731"/>
      <c r="RSQ108" s="731"/>
      <c r="RSR108" s="731"/>
      <c r="RSS108" s="731"/>
      <c r="RST108" s="731"/>
      <c r="RSU108" s="731"/>
      <c r="RSV108" s="731"/>
      <c r="RSW108" s="731"/>
      <c r="RSX108" s="731"/>
      <c r="RSY108" s="731"/>
      <c r="RSZ108" s="731"/>
      <c r="RTA108" s="731"/>
      <c r="RTB108" s="731"/>
      <c r="RTC108" s="731"/>
      <c r="RTD108" s="731"/>
      <c r="RTE108" s="731"/>
      <c r="RTF108" s="731"/>
      <c r="RTG108" s="731"/>
      <c r="RTH108" s="731"/>
      <c r="RTI108" s="731"/>
      <c r="RTJ108" s="731"/>
      <c r="RTK108" s="731"/>
      <c r="RTL108" s="731"/>
      <c r="RTM108" s="731"/>
      <c r="RTN108" s="731"/>
      <c r="RTO108" s="731"/>
      <c r="RTP108" s="731"/>
      <c r="RTQ108" s="731"/>
      <c r="RTR108" s="731"/>
      <c r="RTS108" s="731"/>
      <c r="RTT108" s="731"/>
      <c r="RTU108" s="731"/>
      <c r="RTV108" s="731"/>
      <c r="RTW108" s="731"/>
      <c r="RTX108" s="731"/>
      <c r="RTY108" s="731"/>
      <c r="RTZ108" s="731"/>
      <c r="RUA108" s="731"/>
      <c r="RUB108" s="731"/>
      <c r="RUC108" s="731"/>
      <c r="RUD108" s="731"/>
      <c r="RUE108" s="731"/>
      <c r="RUF108" s="731"/>
      <c r="RUG108" s="731"/>
      <c r="RUH108" s="731"/>
      <c r="RUI108" s="731"/>
      <c r="RUJ108" s="731"/>
      <c r="RUK108" s="731"/>
      <c r="RUL108" s="731"/>
      <c r="RUM108" s="731"/>
      <c r="RUN108" s="731"/>
      <c r="RUO108" s="731"/>
      <c r="RUP108" s="731"/>
      <c r="RUQ108" s="731"/>
      <c r="RUR108" s="731"/>
      <c r="RUS108" s="731"/>
      <c r="RUT108" s="731"/>
      <c r="RUU108" s="731"/>
      <c r="RUV108" s="731"/>
      <c r="RUW108" s="731"/>
      <c r="RUX108" s="731"/>
      <c r="RUY108" s="731"/>
      <c r="RUZ108" s="731"/>
      <c r="RVA108" s="731"/>
      <c r="RVB108" s="731"/>
      <c r="RVC108" s="731"/>
      <c r="RVD108" s="731"/>
      <c r="RVE108" s="731"/>
      <c r="RVF108" s="731"/>
      <c r="RVG108" s="731"/>
      <c r="RVH108" s="731"/>
      <c r="RVI108" s="731"/>
      <c r="RVJ108" s="731"/>
      <c r="RVK108" s="731"/>
      <c r="RVL108" s="731"/>
      <c r="RVM108" s="731"/>
      <c r="RVN108" s="731"/>
      <c r="RVO108" s="731"/>
      <c r="RVP108" s="731"/>
      <c r="RVQ108" s="731"/>
      <c r="RVR108" s="731"/>
      <c r="RVS108" s="731"/>
      <c r="RVT108" s="731"/>
      <c r="RVU108" s="731"/>
      <c r="RVV108" s="731"/>
      <c r="RVW108" s="731"/>
      <c r="RVX108" s="731"/>
      <c r="RVY108" s="731"/>
      <c r="RVZ108" s="731"/>
      <c r="RWA108" s="731"/>
      <c r="RWB108" s="731"/>
      <c r="RWC108" s="731"/>
      <c r="RWD108" s="731"/>
      <c r="RWE108" s="731"/>
      <c r="RWF108" s="731"/>
      <c r="RWG108" s="731"/>
      <c r="RWH108" s="731"/>
      <c r="RWI108" s="731"/>
      <c r="RWJ108" s="731"/>
      <c r="RWK108" s="731"/>
      <c r="RWL108" s="731"/>
      <c r="RWM108" s="731"/>
      <c r="RWN108" s="731"/>
      <c r="RWO108" s="731"/>
      <c r="RWP108" s="731"/>
      <c r="RWQ108" s="731"/>
      <c r="RWR108" s="731"/>
      <c r="RWS108" s="731"/>
      <c r="RWT108" s="731"/>
      <c r="RWU108" s="731"/>
      <c r="RWV108" s="731"/>
      <c r="RWW108" s="731"/>
      <c r="RWX108" s="731"/>
      <c r="RWY108" s="731"/>
      <c r="RWZ108" s="731"/>
      <c r="RXA108" s="731"/>
      <c r="RXB108" s="731"/>
      <c r="RXC108" s="731"/>
      <c r="RXD108" s="731"/>
      <c r="RXE108" s="731"/>
      <c r="RXF108" s="731"/>
      <c r="RXG108" s="731"/>
      <c r="RXH108" s="731"/>
      <c r="RXI108" s="731"/>
      <c r="RXJ108" s="731"/>
      <c r="RXK108" s="731"/>
      <c r="RXL108" s="731"/>
      <c r="RXM108" s="731"/>
      <c r="RXN108" s="731"/>
      <c r="RXO108" s="731"/>
      <c r="RXP108" s="731"/>
      <c r="RXQ108" s="731"/>
      <c r="RXR108" s="731"/>
      <c r="RXS108" s="731"/>
      <c r="RXT108" s="731"/>
      <c r="RXU108" s="731"/>
      <c r="RXV108" s="731"/>
      <c r="RXW108" s="731"/>
      <c r="RXX108" s="731"/>
      <c r="RXY108" s="731"/>
      <c r="RXZ108" s="731"/>
      <c r="RYA108" s="731"/>
      <c r="RYB108" s="731"/>
      <c r="RYC108" s="731"/>
      <c r="RYD108" s="731"/>
      <c r="RYE108" s="731"/>
      <c r="RYF108" s="731"/>
      <c r="RYG108" s="731"/>
      <c r="RYH108" s="731"/>
      <c r="RYI108" s="731"/>
      <c r="RYJ108" s="731"/>
      <c r="RYK108" s="731"/>
      <c r="RYL108" s="731"/>
      <c r="RYM108" s="731"/>
      <c r="RYN108" s="731"/>
      <c r="RYO108" s="731"/>
      <c r="RYP108" s="731"/>
      <c r="RYQ108" s="731"/>
      <c r="RYR108" s="731"/>
      <c r="RYS108" s="731"/>
      <c r="RYT108" s="731"/>
      <c r="RYU108" s="731"/>
      <c r="RYV108" s="731"/>
      <c r="RYW108" s="731"/>
      <c r="RYX108" s="731"/>
      <c r="RYY108" s="731"/>
      <c r="RYZ108" s="731"/>
      <c r="RZA108" s="731"/>
      <c r="RZB108" s="731"/>
      <c r="RZC108" s="731"/>
      <c r="RZD108" s="731"/>
      <c r="RZE108" s="731"/>
      <c r="RZF108" s="731"/>
      <c r="RZG108" s="731"/>
      <c r="RZH108" s="731"/>
      <c r="RZI108" s="731"/>
      <c r="RZJ108" s="731"/>
      <c r="RZK108" s="731"/>
      <c r="RZL108" s="731"/>
      <c r="RZM108" s="731"/>
      <c r="RZN108" s="731"/>
      <c r="RZO108" s="731"/>
      <c r="RZP108" s="731"/>
      <c r="RZQ108" s="731"/>
      <c r="RZR108" s="731"/>
      <c r="RZS108" s="731"/>
      <c r="RZT108" s="731"/>
      <c r="RZU108" s="731"/>
      <c r="RZV108" s="731"/>
      <c r="RZW108" s="731"/>
      <c r="RZX108" s="731"/>
      <c r="RZY108" s="731"/>
      <c r="RZZ108" s="731"/>
      <c r="SAA108" s="731"/>
      <c r="SAB108" s="731"/>
      <c r="SAC108" s="731"/>
      <c r="SAD108" s="731"/>
      <c r="SAE108" s="731"/>
      <c r="SAF108" s="731"/>
      <c r="SAG108" s="731"/>
      <c r="SAH108" s="731"/>
      <c r="SAI108" s="731"/>
      <c r="SAJ108" s="731"/>
      <c r="SAK108" s="731"/>
      <c r="SAL108" s="731"/>
      <c r="SAM108" s="731"/>
      <c r="SAN108" s="731"/>
      <c r="SAO108" s="731"/>
      <c r="SAP108" s="731"/>
      <c r="SAQ108" s="731"/>
      <c r="SAR108" s="731"/>
      <c r="SAS108" s="731"/>
      <c r="SAT108" s="731"/>
      <c r="SAU108" s="731"/>
      <c r="SAV108" s="731"/>
      <c r="SAW108" s="731"/>
      <c r="SAX108" s="731"/>
      <c r="SAY108" s="731"/>
      <c r="SAZ108" s="731"/>
      <c r="SBA108" s="731"/>
      <c r="SBB108" s="731"/>
      <c r="SBC108" s="731"/>
      <c r="SBD108" s="731"/>
      <c r="SBE108" s="731"/>
      <c r="SBF108" s="731"/>
      <c r="SBG108" s="731"/>
      <c r="SBH108" s="731"/>
      <c r="SBI108" s="731"/>
      <c r="SBJ108" s="731"/>
      <c r="SBK108" s="731"/>
      <c r="SBL108" s="731"/>
      <c r="SBM108" s="731"/>
      <c r="SBN108" s="731"/>
      <c r="SBO108" s="731"/>
      <c r="SBP108" s="731"/>
      <c r="SBQ108" s="731"/>
      <c r="SBR108" s="731"/>
      <c r="SBS108" s="731"/>
      <c r="SBT108" s="731"/>
      <c r="SBU108" s="731"/>
      <c r="SBV108" s="731"/>
      <c r="SBW108" s="731"/>
      <c r="SBX108" s="731"/>
      <c r="SBY108" s="731"/>
      <c r="SBZ108" s="731"/>
      <c r="SCA108" s="731"/>
      <c r="SCB108" s="731"/>
      <c r="SCC108" s="731"/>
      <c r="SCD108" s="731"/>
      <c r="SCE108" s="731"/>
      <c r="SCF108" s="731"/>
      <c r="SCG108" s="731"/>
      <c r="SCH108" s="731"/>
      <c r="SCI108" s="731"/>
      <c r="SCJ108" s="731"/>
      <c r="SCK108" s="731"/>
      <c r="SCL108" s="731"/>
      <c r="SCM108" s="731"/>
      <c r="SCN108" s="731"/>
      <c r="SCO108" s="731"/>
      <c r="SCP108" s="731"/>
      <c r="SCQ108" s="731"/>
      <c r="SCR108" s="731"/>
      <c r="SCS108" s="731"/>
      <c r="SCT108" s="731"/>
      <c r="SCU108" s="731"/>
      <c r="SCV108" s="731"/>
      <c r="SCW108" s="731"/>
      <c r="SCX108" s="731"/>
      <c r="SCY108" s="731"/>
      <c r="SCZ108" s="731"/>
      <c r="SDA108" s="731"/>
      <c r="SDB108" s="731"/>
      <c r="SDC108" s="731"/>
      <c r="SDD108" s="731"/>
      <c r="SDE108" s="731"/>
      <c r="SDF108" s="731"/>
      <c r="SDG108" s="731"/>
      <c r="SDH108" s="731"/>
      <c r="SDI108" s="731"/>
      <c r="SDJ108" s="731"/>
      <c r="SDK108" s="731"/>
      <c r="SDL108" s="731"/>
      <c r="SDM108" s="731"/>
      <c r="SDN108" s="731"/>
      <c r="SDO108" s="731"/>
      <c r="SDP108" s="731"/>
      <c r="SDQ108" s="731"/>
      <c r="SDR108" s="731"/>
      <c r="SDS108" s="731"/>
      <c r="SDT108" s="731"/>
      <c r="SDU108" s="731"/>
      <c r="SDV108" s="731"/>
      <c r="SDW108" s="731"/>
      <c r="SDX108" s="731"/>
      <c r="SDY108" s="731"/>
      <c r="SDZ108" s="731"/>
      <c r="SEA108" s="731"/>
      <c r="SEB108" s="731"/>
      <c r="SEC108" s="731"/>
      <c r="SED108" s="731"/>
      <c r="SEE108" s="731"/>
      <c r="SEF108" s="731"/>
      <c r="SEG108" s="731"/>
      <c r="SEH108" s="731"/>
      <c r="SEI108" s="731"/>
      <c r="SEJ108" s="731"/>
      <c r="SEK108" s="731"/>
      <c r="SEL108" s="731"/>
      <c r="SEM108" s="731"/>
      <c r="SEN108" s="731"/>
      <c r="SEO108" s="731"/>
      <c r="SEP108" s="731"/>
      <c r="SEQ108" s="731"/>
      <c r="SER108" s="731"/>
      <c r="SES108" s="731"/>
      <c r="SET108" s="731"/>
      <c r="SEU108" s="731"/>
      <c r="SEV108" s="731"/>
      <c r="SEW108" s="731"/>
      <c r="SEX108" s="731"/>
      <c r="SEY108" s="731"/>
      <c r="SEZ108" s="731"/>
      <c r="SFA108" s="731"/>
      <c r="SFB108" s="731"/>
      <c r="SFC108" s="731"/>
      <c r="SFD108" s="731"/>
      <c r="SFE108" s="731"/>
      <c r="SFF108" s="731"/>
      <c r="SFG108" s="731"/>
      <c r="SFH108" s="731"/>
      <c r="SFI108" s="731"/>
      <c r="SFJ108" s="731"/>
      <c r="SFK108" s="731"/>
      <c r="SFL108" s="731"/>
      <c r="SFM108" s="731"/>
      <c r="SFN108" s="731"/>
      <c r="SFO108" s="731"/>
      <c r="SFP108" s="731"/>
      <c r="SFQ108" s="731"/>
      <c r="SFR108" s="731"/>
      <c r="SFS108" s="731"/>
      <c r="SFT108" s="731"/>
      <c r="SFU108" s="731"/>
      <c r="SFV108" s="731"/>
      <c r="SFW108" s="731"/>
      <c r="SFX108" s="731"/>
      <c r="SFY108" s="731"/>
      <c r="SFZ108" s="731"/>
      <c r="SGA108" s="731"/>
      <c r="SGB108" s="731"/>
      <c r="SGC108" s="731"/>
      <c r="SGD108" s="731"/>
      <c r="SGE108" s="731"/>
      <c r="SGF108" s="731"/>
      <c r="SGG108" s="731"/>
      <c r="SGH108" s="731"/>
      <c r="SGI108" s="731"/>
      <c r="SGJ108" s="731"/>
      <c r="SGK108" s="731"/>
      <c r="SGL108" s="731"/>
      <c r="SGM108" s="731"/>
      <c r="SGN108" s="731"/>
      <c r="SGO108" s="731"/>
      <c r="SGP108" s="731"/>
      <c r="SGQ108" s="731"/>
      <c r="SGR108" s="731"/>
      <c r="SGS108" s="731"/>
      <c r="SGT108" s="731"/>
      <c r="SGU108" s="731"/>
      <c r="SGV108" s="731"/>
      <c r="SGW108" s="731"/>
      <c r="SGX108" s="731"/>
      <c r="SGY108" s="731"/>
      <c r="SGZ108" s="731"/>
      <c r="SHA108" s="731"/>
      <c r="SHB108" s="731"/>
      <c r="SHC108" s="731"/>
      <c r="SHD108" s="731"/>
      <c r="SHE108" s="731"/>
      <c r="SHF108" s="731"/>
      <c r="SHG108" s="731"/>
      <c r="SHH108" s="731"/>
      <c r="SHI108" s="731"/>
      <c r="SHJ108" s="731"/>
      <c r="SHK108" s="731"/>
      <c r="SHL108" s="731"/>
      <c r="SHM108" s="731"/>
      <c r="SHN108" s="731"/>
      <c r="SHO108" s="731"/>
      <c r="SHP108" s="731"/>
      <c r="SHQ108" s="731"/>
      <c r="SHR108" s="731"/>
      <c r="SHS108" s="731"/>
      <c r="SHT108" s="731"/>
      <c r="SHU108" s="731"/>
      <c r="SHV108" s="731"/>
      <c r="SHW108" s="731"/>
      <c r="SHX108" s="731"/>
      <c r="SHY108" s="731"/>
      <c r="SHZ108" s="731"/>
      <c r="SIA108" s="731"/>
      <c r="SIB108" s="731"/>
      <c r="SIC108" s="731"/>
      <c r="SID108" s="731"/>
      <c r="SIE108" s="731"/>
      <c r="SIF108" s="731"/>
      <c r="SIG108" s="731"/>
      <c r="SIH108" s="731"/>
      <c r="SII108" s="731"/>
      <c r="SIJ108" s="731"/>
      <c r="SIK108" s="731"/>
      <c r="SIL108" s="731"/>
      <c r="SIM108" s="731"/>
      <c r="SIN108" s="731"/>
      <c r="SIO108" s="731"/>
      <c r="SIP108" s="731"/>
      <c r="SIQ108" s="731"/>
      <c r="SIR108" s="731"/>
      <c r="SIS108" s="731"/>
      <c r="SIT108" s="731"/>
      <c r="SIU108" s="731"/>
      <c r="SIV108" s="731"/>
      <c r="SIW108" s="731"/>
      <c r="SIX108" s="731"/>
      <c r="SIY108" s="731"/>
      <c r="SIZ108" s="731"/>
      <c r="SJA108" s="731"/>
      <c r="SJB108" s="731"/>
      <c r="SJC108" s="731"/>
      <c r="SJD108" s="731"/>
      <c r="SJE108" s="731"/>
      <c r="SJF108" s="731"/>
      <c r="SJG108" s="731"/>
      <c r="SJH108" s="731"/>
      <c r="SJI108" s="731"/>
      <c r="SJJ108" s="731"/>
      <c r="SJK108" s="731"/>
      <c r="SJL108" s="731"/>
      <c r="SJM108" s="731"/>
      <c r="SJN108" s="731"/>
      <c r="SJO108" s="731"/>
      <c r="SJP108" s="731"/>
      <c r="SJQ108" s="731"/>
      <c r="SJR108" s="731"/>
      <c r="SJS108" s="731"/>
      <c r="SJT108" s="731"/>
      <c r="SJU108" s="731"/>
      <c r="SJV108" s="731"/>
      <c r="SJW108" s="731"/>
      <c r="SJX108" s="731"/>
      <c r="SJY108" s="731"/>
      <c r="SJZ108" s="731"/>
      <c r="SKA108" s="731"/>
      <c r="SKB108" s="731"/>
      <c r="SKC108" s="731"/>
      <c r="SKD108" s="731"/>
      <c r="SKE108" s="731"/>
      <c r="SKF108" s="731"/>
      <c r="SKG108" s="731"/>
      <c r="SKH108" s="731"/>
      <c r="SKI108" s="731"/>
      <c r="SKJ108" s="731"/>
      <c r="SKK108" s="731"/>
      <c r="SKL108" s="731"/>
      <c r="SKM108" s="731"/>
      <c r="SKN108" s="731"/>
      <c r="SKO108" s="731"/>
      <c r="SKP108" s="731"/>
      <c r="SKQ108" s="731"/>
      <c r="SKR108" s="731"/>
      <c r="SKS108" s="731"/>
      <c r="SKT108" s="731"/>
      <c r="SKU108" s="731"/>
      <c r="SKV108" s="731"/>
      <c r="SKW108" s="731"/>
      <c r="SKX108" s="731"/>
      <c r="SKY108" s="731"/>
      <c r="SKZ108" s="731"/>
      <c r="SLA108" s="731"/>
      <c r="SLB108" s="731"/>
      <c r="SLC108" s="731"/>
      <c r="SLD108" s="731"/>
      <c r="SLE108" s="731"/>
      <c r="SLF108" s="731"/>
      <c r="SLG108" s="731"/>
      <c r="SLH108" s="731"/>
      <c r="SLI108" s="731"/>
      <c r="SLJ108" s="731"/>
      <c r="SLK108" s="731"/>
      <c r="SLL108" s="731"/>
      <c r="SLM108" s="731"/>
      <c r="SLN108" s="731"/>
      <c r="SLO108" s="731"/>
      <c r="SLP108" s="731"/>
      <c r="SLQ108" s="731"/>
      <c r="SLR108" s="731"/>
      <c r="SLS108" s="731"/>
      <c r="SLT108" s="731"/>
      <c r="SLU108" s="731"/>
      <c r="SLV108" s="731"/>
      <c r="SLW108" s="731"/>
      <c r="SLX108" s="731"/>
      <c r="SLY108" s="731"/>
      <c r="SLZ108" s="731"/>
      <c r="SMA108" s="731"/>
      <c r="SMB108" s="731"/>
      <c r="SMC108" s="731"/>
      <c r="SMD108" s="731"/>
      <c r="SME108" s="731"/>
      <c r="SMF108" s="731"/>
      <c r="SMG108" s="731"/>
      <c r="SMH108" s="731"/>
      <c r="SMI108" s="731"/>
      <c r="SMJ108" s="731"/>
      <c r="SMK108" s="731"/>
      <c r="SML108" s="731"/>
      <c r="SMM108" s="731"/>
      <c r="SMN108" s="731"/>
      <c r="SMO108" s="731"/>
      <c r="SMP108" s="731"/>
      <c r="SMQ108" s="731"/>
      <c r="SMR108" s="731"/>
      <c r="SMS108" s="731"/>
      <c r="SMT108" s="731"/>
      <c r="SMU108" s="731"/>
      <c r="SMV108" s="731"/>
      <c r="SMW108" s="731"/>
      <c r="SMX108" s="731"/>
      <c r="SMY108" s="731"/>
      <c r="SMZ108" s="731"/>
      <c r="SNA108" s="731"/>
      <c r="SNB108" s="731"/>
      <c r="SNC108" s="731"/>
      <c r="SND108" s="731"/>
      <c r="SNE108" s="731"/>
      <c r="SNF108" s="731"/>
      <c r="SNG108" s="731"/>
      <c r="SNH108" s="731"/>
      <c r="SNI108" s="731"/>
      <c r="SNJ108" s="731"/>
      <c r="SNK108" s="731"/>
      <c r="SNL108" s="731"/>
      <c r="SNM108" s="731"/>
      <c r="SNN108" s="731"/>
      <c r="SNO108" s="731"/>
      <c r="SNP108" s="731"/>
      <c r="SNQ108" s="731"/>
      <c r="SNR108" s="731"/>
      <c r="SNS108" s="731"/>
      <c r="SNT108" s="731"/>
      <c r="SNU108" s="731"/>
      <c r="SNV108" s="731"/>
      <c r="SNW108" s="731"/>
      <c r="SNX108" s="731"/>
      <c r="SNY108" s="731"/>
      <c r="SNZ108" s="731"/>
      <c r="SOA108" s="731"/>
      <c r="SOB108" s="731"/>
      <c r="SOC108" s="731"/>
      <c r="SOD108" s="731"/>
      <c r="SOE108" s="731"/>
      <c r="SOF108" s="731"/>
      <c r="SOG108" s="731"/>
      <c r="SOH108" s="731"/>
      <c r="SOI108" s="731"/>
      <c r="SOJ108" s="731"/>
      <c r="SOK108" s="731"/>
      <c r="SOL108" s="731"/>
      <c r="SOM108" s="731"/>
      <c r="SON108" s="731"/>
      <c r="SOO108" s="731"/>
      <c r="SOP108" s="731"/>
      <c r="SOQ108" s="731"/>
      <c r="SOR108" s="731"/>
      <c r="SOS108" s="731"/>
      <c r="SOT108" s="731"/>
      <c r="SOU108" s="731"/>
      <c r="SOV108" s="731"/>
      <c r="SOW108" s="731"/>
      <c r="SOX108" s="731"/>
      <c r="SOY108" s="731"/>
      <c r="SOZ108" s="731"/>
      <c r="SPA108" s="731"/>
      <c r="SPB108" s="731"/>
      <c r="SPC108" s="731"/>
      <c r="SPD108" s="731"/>
      <c r="SPE108" s="731"/>
      <c r="SPF108" s="731"/>
      <c r="SPG108" s="731"/>
      <c r="SPH108" s="731"/>
      <c r="SPI108" s="731"/>
      <c r="SPJ108" s="731"/>
      <c r="SPK108" s="731"/>
      <c r="SPL108" s="731"/>
      <c r="SPM108" s="731"/>
      <c r="SPN108" s="731"/>
      <c r="SPO108" s="731"/>
      <c r="SPP108" s="731"/>
      <c r="SPQ108" s="731"/>
      <c r="SPR108" s="731"/>
      <c r="SPS108" s="731"/>
      <c r="SPT108" s="731"/>
      <c r="SPU108" s="731"/>
      <c r="SPV108" s="731"/>
      <c r="SPW108" s="731"/>
      <c r="SPX108" s="731"/>
      <c r="SPY108" s="731"/>
      <c r="SPZ108" s="731"/>
      <c r="SQA108" s="731"/>
      <c r="SQB108" s="731"/>
      <c r="SQC108" s="731"/>
      <c r="SQD108" s="731"/>
      <c r="SQE108" s="731"/>
      <c r="SQF108" s="731"/>
      <c r="SQG108" s="731"/>
      <c r="SQH108" s="731"/>
      <c r="SQI108" s="731"/>
      <c r="SQJ108" s="731"/>
      <c r="SQK108" s="731"/>
      <c r="SQL108" s="731"/>
      <c r="SQM108" s="731"/>
      <c r="SQN108" s="731"/>
      <c r="SQO108" s="731"/>
      <c r="SQP108" s="731"/>
      <c r="SQQ108" s="731"/>
      <c r="SQR108" s="731"/>
      <c r="SQS108" s="731"/>
      <c r="SQT108" s="731"/>
      <c r="SQU108" s="731"/>
      <c r="SQV108" s="731"/>
      <c r="SQW108" s="731"/>
      <c r="SQX108" s="731"/>
      <c r="SQY108" s="731"/>
      <c r="SQZ108" s="731"/>
      <c r="SRA108" s="731"/>
      <c r="SRB108" s="731"/>
      <c r="SRC108" s="731"/>
      <c r="SRD108" s="731"/>
      <c r="SRE108" s="731"/>
      <c r="SRF108" s="731"/>
      <c r="SRG108" s="731"/>
      <c r="SRH108" s="731"/>
      <c r="SRI108" s="731"/>
      <c r="SRJ108" s="731"/>
      <c r="SRK108" s="731"/>
      <c r="SRL108" s="731"/>
      <c r="SRM108" s="731"/>
      <c r="SRN108" s="731"/>
      <c r="SRO108" s="731"/>
      <c r="SRP108" s="731"/>
      <c r="SRQ108" s="731"/>
      <c r="SRR108" s="731"/>
      <c r="SRS108" s="731"/>
      <c r="SRT108" s="731"/>
      <c r="SRU108" s="731"/>
      <c r="SRV108" s="731"/>
      <c r="SRW108" s="731"/>
      <c r="SRX108" s="731"/>
      <c r="SRY108" s="731"/>
      <c r="SRZ108" s="731"/>
      <c r="SSA108" s="731"/>
      <c r="SSB108" s="731"/>
      <c r="SSC108" s="731"/>
      <c r="SSD108" s="731"/>
      <c r="SSE108" s="731"/>
      <c r="SSF108" s="731"/>
      <c r="SSG108" s="731"/>
      <c r="SSH108" s="731"/>
      <c r="SSI108" s="731"/>
      <c r="SSJ108" s="731"/>
      <c r="SSK108" s="731"/>
      <c r="SSL108" s="731"/>
      <c r="SSM108" s="731"/>
      <c r="SSN108" s="731"/>
      <c r="SSO108" s="731"/>
      <c r="SSP108" s="731"/>
      <c r="SSQ108" s="731"/>
      <c r="SSR108" s="731"/>
      <c r="SSS108" s="731"/>
      <c r="SST108" s="731"/>
      <c r="SSU108" s="731"/>
      <c r="SSV108" s="731"/>
      <c r="SSW108" s="731"/>
      <c r="SSX108" s="731"/>
      <c r="SSY108" s="731"/>
      <c r="SSZ108" s="731"/>
      <c r="STA108" s="731"/>
      <c r="STB108" s="731"/>
      <c r="STC108" s="731"/>
      <c r="STD108" s="731"/>
      <c r="STE108" s="731"/>
      <c r="STF108" s="731"/>
      <c r="STG108" s="731"/>
      <c r="STH108" s="731"/>
      <c r="STI108" s="731"/>
      <c r="STJ108" s="731"/>
      <c r="STK108" s="731"/>
      <c r="STL108" s="731"/>
      <c r="STM108" s="731"/>
      <c r="STN108" s="731"/>
      <c r="STO108" s="731"/>
      <c r="STP108" s="731"/>
      <c r="STQ108" s="731"/>
      <c r="STR108" s="731"/>
      <c r="STS108" s="731"/>
      <c r="STT108" s="731"/>
      <c r="STU108" s="731"/>
      <c r="STV108" s="731"/>
      <c r="STW108" s="731"/>
      <c r="STX108" s="731"/>
      <c r="STY108" s="731"/>
      <c r="STZ108" s="731"/>
      <c r="SUA108" s="731"/>
      <c r="SUB108" s="731"/>
      <c r="SUC108" s="731"/>
      <c r="SUD108" s="731"/>
      <c r="SUE108" s="731"/>
      <c r="SUF108" s="731"/>
      <c r="SUG108" s="731"/>
      <c r="SUH108" s="731"/>
      <c r="SUI108" s="731"/>
      <c r="SUJ108" s="731"/>
      <c r="SUK108" s="731"/>
      <c r="SUL108" s="731"/>
      <c r="SUM108" s="731"/>
      <c r="SUN108" s="731"/>
      <c r="SUO108" s="731"/>
      <c r="SUP108" s="731"/>
      <c r="SUQ108" s="731"/>
      <c r="SUR108" s="731"/>
      <c r="SUS108" s="731"/>
      <c r="SUT108" s="731"/>
      <c r="SUU108" s="731"/>
      <c r="SUV108" s="731"/>
      <c r="SUW108" s="731"/>
      <c r="SUX108" s="731"/>
      <c r="SUY108" s="731"/>
      <c r="SUZ108" s="731"/>
      <c r="SVA108" s="731"/>
      <c r="SVB108" s="731"/>
      <c r="SVC108" s="731"/>
      <c r="SVD108" s="731"/>
      <c r="SVE108" s="731"/>
      <c r="SVF108" s="731"/>
      <c r="SVG108" s="731"/>
      <c r="SVH108" s="731"/>
      <c r="SVI108" s="731"/>
      <c r="SVJ108" s="731"/>
      <c r="SVK108" s="731"/>
      <c r="SVL108" s="731"/>
      <c r="SVM108" s="731"/>
      <c r="SVN108" s="731"/>
      <c r="SVO108" s="731"/>
      <c r="SVP108" s="731"/>
      <c r="SVQ108" s="731"/>
      <c r="SVR108" s="731"/>
      <c r="SVS108" s="731"/>
      <c r="SVT108" s="731"/>
      <c r="SVU108" s="731"/>
      <c r="SVV108" s="731"/>
      <c r="SVW108" s="731"/>
      <c r="SVX108" s="731"/>
      <c r="SVY108" s="731"/>
      <c r="SVZ108" s="731"/>
      <c r="SWA108" s="731"/>
      <c r="SWB108" s="731"/>
      <c r="SWC108" s="731"/>
      <c r="SWD108" s="731"/>
      <c r="SWE108" s="731"/>
      <c r="SWF108" s="731"/>
      <c r="SWG108" s="731"/>
      <c r="SWH108" s="731"/>
      <c r="SWI108" s="731"/>
      <c r="SWJ108" s="731"/>
      <c r="SWK108" s="731"/>
      <c r="SWL108" s="731"/>
      <c r="SWM108" s="731"/>
      <c r="SWN108" s="731"/>
      <c r="SWO108" s="731"/>
      <c r="SWP108" s="731"/>
      <c r="SWQ108" s="731"/>
      <c r="SWR108" s="731"/>
      <c r="SWS108" s="731"/>
      <c r="SWT108" s="731"/>
      <c r="SWU108" s="731"/>
      <c r="SWV108" s="731"/>
      <c r="SWW108" s="731"/>
      <c r="SWX108" s="731"/>
      <c r="SWY108" s="731"/>
      <c r="SWZ108" s="731"/>
      <c r="SXA108" s="731"/>
      <c r="SXB108" s="731"/>
      <c r="SXC108" s="731"/>
      <c r="SXD108" s="731"/>
      <c r="SXE108" s="731"/>
      <c r="SXF108" s="731"/>
      <c r="SXG108" s="731"/>
      <c r="SXH108" s="731"/>
      <c r="SXI108" s="731"/>
      <c r="SXJ108" s="731"/>
      <c r="SXK108" s="731"/>
      <c r="SXL108" s="731"/>
      <c r="SXM108" s="731"/>
      <c r="SXN108" s="731"/>
      <c r="SXO108" s="731"/>
      <c r="SXP108" s="731"/>
      <c r="SXQ108" s="731"/>
      <c r="SXR108" s="731"/>
      <c r="SXS108" s="731"/>
      <c r="SXT108" s="731"/>
      <c r="SXU108" s="731"/>
      <c r="SXV108" s="731"/>
      <c r="SXW108" s="731"/>
      <c r="SXX108" s="731"/>
      <c r="SXY108" s="731"/>
      <c r="SXZ108" s="731"/>
      <c r="SYA108" s="731"/>
      <c r="SYB108" s="731"/>
      <c r="SYC108" s="731"/>
      <c r="SYD108" s="731"/>
      <c r="SYE108" s="731"/>
      <c r="SYF108" s="731"/>
      <c r="SYG108" s="731"/>
      <c r="SYH108" s="731"/>
      <c r="SYI108" s="731"/>
      <c r="SYJ108" s="731"/>
      <c r="SYK108" s="731"/>
      <c r="SYL108" s="731"/>
      <c r="SYM108" s="731"/>
      <c r="SYN108" s="731"/>
      <c r="SYO108" s="731"/>
      <c r="SYP108" s="731"/>
      <c r="SYQ108" s="731"/>
      <c r="SYR108" s="731"/>
      <c r="SYS108" s="731"/>
      <c r="SYT108" s="731"/>
      <c r="SYU108" s="731"/>
      <c r="SYV108" s="731"/>
      <c r="SYW108" s="731"/>
      <c r="SYX108" s="731"/>
      <c r="SYY108" s="731"/>
      <c r="SYZ108" s="731"/>
      <c r="SZA108" s="731"/>
      <c r="SZB108" s="731"/>
      <c r="SZC108" s="731"/>
      <c r="SZD108" s="731"/>
      <c r="SZE108" s="731"/>
      <c r="SZF108" s="731"/>
      <c r="SZG108" s="731"/>
      <c r="SZH108" s="731"/>
      <c r="SZI108" s="731"/>
      <c r="SZJ108" s="731"/>
      <c r="SZK108" s="731"/>
      <c r="SZL108" s="731"/>
      <c r="SZM108" s="731"/>
      <c r="SZN108" s="731"/>
      <c r="SZO108" s="731"/>
      <c r="SZP108" s="731"/>
      <c r="SZQ108" s="731"/>
      <c r="SZR108" s="731"/>
      <c r="SZS108" s="731"/>
      <c r="SZT108" s="731"/>
      <c r="SZU108" s="731"/>
      <c r="SZV108" s="731"/>
      <c r="SZW108" s="731"/>
      <c r="SZX108" s="731"/>
      <c r="SZY108" s="731"/>
      <c r="SZZ108" s="731"/>
      <c r="TAA108" s="731"/>
      <c r="TAB108" s="731"/>
      <c r="TAC108" s="731"/>
      <c r="TAD108" s="731"/>
      <c r="TAE108" s="731"/>
      <c r="TAF108" s="731"/>
      <c r="TAG108" s="731"/>
      <c r="TAH108" s="731"/>
      <c r="TAI108" s="731"/>
      <c r="TAJ108" s="731"/>
      <c r="TAK108" s="731"/>
      <c r="TAL108" s="731"/>
      <c r="TAM108" s="731"/>
      <c r="TAN108" s="731"/>
      <c r="TAO108" s="731"/>
      <c r="TAP108" s="731"/>
      <c r="TAQ108" s="731"/>
      <c r="TAR108" s="731"/>
      <c r="TAS108" s="731"/>
      <c r="TAT108" s="731"/>
      <c r="TAU108" s="731"/>
      <c r="TAV108" s="731"/>
      <c r="TAW108" s="731"/>
      <c r="TAX108" s="731"/>
      <c r="TAY108" s="731"/>
      <c r="TAZ108" s="731"/>
      <c r="TBA108" s="731"/>
      <c r="TBB108" s="731"/>
      <c r="TBC108" s="731"/>
      <c r="TBD108" s="731"/>
      <c r="TBE108" s="731"/>
      <c r="TBF108" s="731"/>
      <c r="TBG108" s="731"/>
      <c r="TBH108" s="731"/>
      <c r="TBI108" s="731"/>
      <c r="TBJ108" s="731"/>
      <c r="TBK108" s="731"/>
      <c r="TBL108" s="731"/>
      <c r="TBM108" s="731"/>
      <c r="TBN108" s="731"/>
      <c r="TBO108" s="731"/>
      <c r="TBP108" s="731"/>
      <c r="TBQ108" s="731"/>
      <c r="TBR108" s="731"/>
      <c r="TBS108" s="731"/>
      <c r="TBT108" s="731"/>
      <c r="TBU108" s="731"/>
      <c r="TBV108" s="731"/>
      <c r="TBW108" s="731"/>
      <c r="TBX108" s="731"/>
      <c r="TBY108" s="731"/>
      <c r="TBZ108" s="731"/>
      <c r="TCA108" s="731"/>
      <c r="TCB108" s="731"/>
      <c r="TCC108" s="731"/>
      <c r="TCD108" s="731"/>
      <c r="TCE108" s="731"/>
      <c r="TCF108" s="731"/>
      <c r="TCG108" s="731"/>
      <c r="TCH108" s="731"/>
      <c r="TCI108" s="731"/>
      <c r="TCJ108" s="731"/>
      <c r="TCK108" s="731"/>
      <c r="TCL108" s="731"/>
      <c r="TCM108" s="731"/>
      <c r="TCN108" s="731"/>
      <c r="TCO108" s="731"/>
      <c r="TCP108" s="731"/>
      <c r="TCQ108" s="731"/>
      <c r="TCR108" s="731"/>
      <c r="TCS108" s="731"/>
      <c r="TCT108" s="731"/>
      <c r="TCU108" s="731"/>
      <c r="TCV108" s="731"/>
      <c r="TCW108" s="731"/>
      <c r="TCX108" s="731"/>
      <c r="TCY108" s="731"/>
      <c r="TCZ108" s="731"/>
      <c r="TDA108" s="731"/>
      <c r="TDB108" s="731"/>
      <c r="TDC108" s="731"/>
      <c r="TDD108" s="731"/>
      <c r="TDE108" s="731"/>
      <c r="TDF108" s="731"/>
      <c r="TDG108" s="731"/>
      <c r="TDH108" s="731"/>
      <c r="TDI108" s="731"/>
      <c r="TDJ108" s="731"/>
      <c r="TDK108" s="731"/>
      <c r="TDL108" s="731"/>
      <c r="TDM108" s="731"/>
      <c r="TDN108" s="731"/>
      <c r="TDO108" s="731"/>
      <c r="TDP108" s="731"/>
      <c r="TDQ108" s="731"/>
      <c r="TDR108" s="731"/>
      <c r="TDS108" s="731"/>
      <c r="TDT108" s="731"/>
      <c r="TDU108" s="731"/>
      <c r="TDV108" s="731"/>
      <c r="TDW108" s="731"/>
      <c r="TDX108" s="731"/>
      <c r="TDY108" s="731"/>
      <c r="TDZ108" s="731"/>
      <c r="TEA108" s="731"/>
      <c r="TEB108" s="731"/>
      <c r="TEC108" s="731"/>
      <c r="TED108" s="731"/>
      <c r="TEE108" s="731"/>
      <c r="TEF108" s="731"/>
      <c r="TEG108" s="731"/>
      <c r="TEH108" s="731"/>
      <c r="TEI108" s="731"/>
      <c r="TEJ108" s="731"/>
      <c r="TEK108" s="731"/>
      <c r="TEL108" s="731"/>
      <c r="TEM108" s="731"/>
      <c r="TEN108" s="731"/>
      <c r="TEO108" s="731"/>
      <c r="TEP108" s="731"/>
      <c r="TEQ108" s="731"/>
      <c r="TER108" s="731"/>
      <c r="TES108" s="731"/>
      <c r="TET108" s="731"/>
      <c r="TEU108" s="731"/>
      <c r="TEV108" s="731"/>
      <c r="TEW108" s="731"/>
      <c r="TEX108" s="731"/>
      <c r="TEY108" s="731"/>
      <c r="TEZ108" s="731"/>
      <c r="TFA108" s="731"/>
      <c r="TFB108" s="731"/>
      <c r="TFC108" s="731"/>
      <c r="TFD108" s="731"/>
      <c r="TFE108" s="731"/>
      <c r="TFF108" s="731"/>
      <c r="TFG108" s="731"/>
      <c r="TFH108" s="731"/>
      <c r="TFI108" s="731"/>
      <c r="TFJ108" s="731"/>
      <c r="TFK108" s="731"/>
      <c r="TFL108" s="731"/>
      <c r="TFM108" s="731"/>
      <c r="TFN108" s="731"/>
      <c r="TFO108" s="731"/>
      <c r="TFP108" s="731"/>
      <c r="TFQ108" s="731"/>
      <c r="TFR108" s="731"/>
      <c r="TFS108" s="731"/>
      <c r="TFT108" s="731"/>
      <c r="TFU108" s="731"/>
      <c r="TFV108" s="731"/>
      <c r="TFW108" s="731"/>
      <c r="TFX108" s="731"/>
      <c r="TFY108" s="731"/>
      <c r="TFZ108" s="731"/>
      <c r="TGA108" s="731"/>
      <c r="TGB108" s="731"/>
      <c r="TGC108" s="731"/>
      <c r="TGD108" s="731"/>
      <c r="TGE108" s="731"/>
      <c r="TGF108" s="731"/>
      <c r="TGG108" s="731"/>
      <c r="TGH108" s="731"/>
      <c r="TGI108" s="731"/>
      <c r="TGJ108" s="731"/>
      <c r="TGK108" s="731"/>
      <c r="TGL108" s="731"/>
      <c r="TGM108" s="731"/>
      <c r="TGN108" s="731"/>
      <c r="TGO108" s="731"/>
      <c r="TGP108" s="731"/>
      <c r="TGQ108" s="731"/>
      <c r="TGR108" s="731"/>
      <c r="TGS108" s="731"/>
      <c r="TGT108" s="731"/>
      <c r="TGU108" s="731"/>
      <c r="TGV108" s="731"/>
      <c r="TGW108" s="731"/>
      <c r="TGX108" s="731"/>
      <c r="TGY108" s="731"/>
      <c r="TGZ108" s="731"/>
      <c r="THA108" s="731"/>
      <c r="THB108" s="731"/>
      <c r="THC108" s="731"/>
      <c r="THD108" s="731"/>
      <c r="THE108" s="731"/>
      <c r="THF108" s="731"/>
      <c r="THG108" s="731"/>
      <c r="THH108" s="731"/>
      <c r="THI108" s="731"/>
      <c r="THJ108" s="731"/>
      <c r="THK108" s="731"/>
      <c r="THL108" s="731"/>
      <c r="THM108" s="731"/>
      <c r="THN108" s="731"/>
      <c r="THO108" s="731"/>
      <c r="THP108" s="731"/>
      <c r="THQ108" s="731"/>
      <c r="THR108" s="731"/>
      <c r="THS108" s="731"/>
      <c r="THT108" s="731"/>
      <c r="THU108" s="731"/>
      <c r="THV108" s="731"/>
      <c r="THW108" s="731"/>
      <c r="THX108" s="731"/>
      <c r="THY108" s="731"/>
      <c r="THZ108" s="731"/>
      <c r="TIA108" s="731"/>
      <c r="TIB108" s="731"/>
      <c r="TIC108" s="731"/>
      <c r="TID108" s="731"/>
      <c r="TIE108" s="731"/>
      <c r="TIF108" s="731"/>
      <c r="TIG108" s="731"/>
      <c r="TIH108" s="731"/>
      <c r="TII108" s="731"/>
      <c r="TIJ108" s="731"/>
      <c r="TIK108" s="731"/>
      <c r="TIL108" s="731"/>
      <c r="TIM108" s="731"/>
      <c r="TIN108" s="731"/>
      <c r="TIO108" s="731"/>
      <c r="TIP108" s="731"/>
      <c r="TIQ108" s="731"/>
      <c r="TIR108" s="731"/>
      <c r="TIS108" s="731"/>
      <c r="TIT108" s="731"/>
      <c r="TIU108" s="731"/>
      <c r="TIV108" s="731"/>
      <c r="TIW108" s="731"/>
      <c r="TIX108" s="731"/>
      <c r="TIY108" s="731"/>
      <c r="TIZ108" s="731"/>
      <c r="TJA108" s="731"/>
      <c r="TJB108" s="731"/>
      <c r="TJC108" s="731"/>
      <c r="TJD108" s="731"/>
      <c r="TJE108" s="731"/>
      <c r="TJF108" s="731"/>
      <c r="TJG108" s="731"/>
      <c r="TJH108" s="731"/>
      <c r="TJI108" s="731"/>
      <c r="TJJ108" s="731"/>
      <c r="TJK108" s="731"/>
      <c r="TJL108" s="731"/>
      <c r="TJM108" s="731"/>
      <c r="TJN108" s="731"/>
      <c r="TJO108" s="731"/>
      <c r="TJP108" s="731"/>
      <c r="TJQ108" s="731"/>
      <c r="TJR108" s="731"/>
      <c r="TJS108" s="731"/>
      <c r="TJT108" s="731"/>
      <c r="TJU108" s="731"/>
      <c r="TJV108" s="731"/>
      <c r="TJW108" s="731"/>
      <c r="TJX108" s="731"/>
      <c r="TJY108" s="731"/>
      <c r="TJZ108" s="731"/>
      <c r="TKA108" s="731"/>
      <c r="TKB108" s="731"/>
      <c r="TKC108" s="731"/>
      <c r="TKD108" s="731"/>
      <c r="TKE108" s="731"/>
      <c r="TKF108" s="731"/>
      <c r="TKG108" s="731"/>
      <c r="TKH108" s="731"/>
      <c r="TKI108" s="731"/>
      <c r="TKJ108" s="731"/>
      <c r="TKK108" s="731"/>
      <c r="TKL108" s="731"/>
      <c r="TKM108" s="731"/>
      <c r="TKN108" s="731"/>
      <c r="TKO108" s="731"/>
      <c r="TKP108" s="731"/>
      <c r="TKQ108" s="731"/>
      <c r="TKR108" s="731"/>
      <c r="TKS108" s="731"/>
      <c r="TKT108" s="731"/>
      <c r="TKU108" s="731"/>
      <c r="TKV108" s="731"/>
      <c r="TKW108" s="731"/>
      <c r="TKX108" s="731"/>
      <c r="TKY108" s="731"/>
      <c r="TKZ108" s="731"/>
      <c r="TLA108" s="731"/>
      <c r="TLB108" s="731"/>
      <c r="TLC108" s="731"/>
      <c r="TLD108" s="731"/>
      <c r="TLE108" s="731"/>
      <c r="TLF108" s="731"/>
      <c r="TLG108" s="731"/>
      <c r="TLH108" s="731"/>
      <c r="TLI108" s="731"/>
      <c r="TLJ108" s="731"/>
      <c r="TLK108" s="731"/>
      <c r="TLL108" s="731"/>
      <c r="TLM108" s="731"/>
      <c r="TLN108" s="731"/>
      <c r="TLO108" s="731"/>
      <c r="TLP108" s="731"/>
      <c r="TLQ108" s="731"/>
      <c r="TLR108" s="731"/>
      <c r="TLS108" s="731"/>
      <c r="TLT108" s="731"/>
      <c r="TLU108" s="731"/>
      <c r="TLV108" s="731"/>
      <c r="TLW108" s="731"/>
      <c r="TLX108" s="731"/>
      <c r="TLY108" s="731"/>
      <c r="TLZ108" s="731"/>
      <c r="TMA108" s="731"/>
      <c r="TMB108" s="731"/>
      <c r="TMC108" s="731"/>
      <c r="TMD108" s="731"/>
      <c r="TME108" s="731"/>
      <c r="TMF108" s="731"/>
      <c r="TMG108" s="731"/>
      <c r="TMH108" s="731"/>
      <c r="TMI108" s="731"/>
      <c r="TMJ108" s="731"/>
      <c r="TMK108" s="731"/>
      <c r="TML108" s="731"/>
      <c r="TMM108" s="731"/>
      <c r="TMN108" s="731"/>
      <c r="TMO108" s="731"/>
      <c r="TMP108" s="731"/>
      <c r="TMQ108" s="731"/>
      <c r="TMR108" s="731"/>
      <c r="TMS108" s="731"/>
      <c r="TMT108" s="731"/>
      <c r="TMU108" s="731"/>
      <c r="TMV108" s="731"/>
      <c r="TMW108" s="731"/>
      <c r="TMX108" s="731"/>
      <c r="TMY108" s="731"/>
      <c r="TMZ108" s="731"/>
      <c r="TNA108" s="731"/>
      <c r="TNB108" s="731"/>
      <c r="TNC108" s="731"/>
      <c r="TND108" s="731"/>
      <c r="TNE108" s="731"/>
      <c r="TNF108" s="731"/>
      <c r="TNG108" s="731"/>
      <c r="TNH108" s="731"/>
      <c r="TNI108" s="731"/>
      <c r="TNJ108" s="731"/>
      <c r="TNK108" s="731"/>
      <c r="TNL108" s="731"/>
      <c r="TNM108" s="731"/>
      <c r="TNN108" s="731"/>
      <c r="TNO108" s="731"/>
      <c r="TNP108" s="731"/>
      <c r="TNQ108" s="731"/>
      <c r="TNR108" s="731"/>
      <c r="TNS108" s="731"/>
      <c r="TNT108" s="731"/>
      <c r="TNU108" s="731"/>
      <c r="TNV108" s="731"/>
      <c r="TNW108" s="731"/>
      <c r="TNX108" s="731"/>
      <c r="TNY108" s="731"/>
      <c r="TNZ108" s="731"/>
      <c r="TOA108" s="731"/>
      <c r="TOB108" s="731"/>
      <c r="TOC108" s="731"/>
      <c r="TOD108" s="731"/>
      <c r="TOE108" s="731"/>
      <c r="TOF108" s="731"/>
      <c r="TOG108" s="731"/>
      <c r="TOH108" s="731"/>
      <c r="TOI108" s="731"/>
      <c r="TOJ108" s="731"/>
      <c r="TOK108" s="731"/>
      <c r="TOL108" s="731"/>
      <c r="TOM108" s="731"/>
      <c r="TON108" s="731"/>
      <c r="TOO108" s="731"/>
      <c r="TOP108" s="731"/>
      <c r="TOQ108" s="731"/>
      <c r="TOR108" s="731"/>
      <c r="TOS108" s="731"/>
      <c r="TOT108" s="731"/>
      <c r="TOU108" s="731"/>
      <c r="TOV108" s="731"/>
      <c r="TOW108" s="731"/>
      <c r="TOX108" s="731"/>
      <c r="TOY108" s="731"/>
      <c r="TOZ108" s="731"/>
      <c r="TPA108" s="731"/>
      <c r="TPB108" s="731"/>
      <c r="TPC108" s="731"/>
      <c r="TPD108" s="731"/>
      <c r="TPE108" s="731"/>
      <c r="TPF108" s="731"/>
      <c r="TPG108" s="731"/>
      <c r="TPH108" s="731"/>
      <c r="TPI108" s="731"/>
      <c r="TPJ108" s="731"/>
      <c r="TPK108" s="731"/>
      <c r="TPL108" s="731"/>
      <c r="TPM108" s="731"/>
      <c r="TPN108" s="731"/>
      <c r="TPO108" s="731"/>
      <c r="TPP108" s="731"/>
      <c r="TPQ108" s="731"/>
      <c r="TPR108" s="731"/>
      <c r="TPS108" s="731"/>
      <c r="TPT108" s="731"/>
      <c r="TPU108" s="731"/>
      <c r="TPV108" s="731"/>
      <c r="TPW108" s="731"/>
      <c r="TPX108" s="731"/>
      <c r="TPY108" s="731"/>
      <c r="TPZ108" s="731"/>
      <c r="TQA108" s="731"/>
      <c r="TQB108" s="731"/>
      <c r="TQC108" s="731"/>
      <c r="TQD108" s="731"/>
      <c r="TQE108" s="731"/>
      <c r="TQF108" s="731"/>
      <c r="TQG108" s="731"/>
      <c r="TQH108" s="731"/>
      <c r="TQI108" s="731"/>
      <c r="TQJ108" s="731"/>
      <c r="TQK108" s="731"/>
      <c r="TQL108" s="731"/>
      <c r="TQM108" s="731"/>
      <c r="TQN108" s="731"/>
      <c r="TQO108" s="731"/>
      <c r="TQP108" s="731"/>
      <c r="TQQ108" s="731"/>
      <c r="TQR108" s="731"/>
      <c r="TQS108" s="731"/>
      <c r="TQT108" s="731"/>
      <c r="TQU108" s="731"/>
      <c r="TQV108" s="731"/>
      <c r="TQW108" s="731"/>
      <c r="TQX108" s="731"/>
      <c r="TQY108" s="731"/>
      <c r="TQZ108" s="731"/>
      <c r="TRA108" s="731"/>
      <c r="TRB108" s="731"/>
      <c r="TRC108" s="731"/>
      <c r="TRD108" s="731"/>
      <c r="TRE108" s="731"/>
      <c r="TRF108" s="731"/>
      <c r="TRG108" s="731"/>
      <c r="TRH108" s="731"/>
      <c r="TRI108" s="731"/>
      <c r="TRJ108" s="731"/>
      <c r="TRK108" s="731"/>
      <c r="TRL108" s="731"/>
      <c r="TRM108" s="731"/>
      <c r="TRN108" s="731"/>
      <c r="TRO108" s="731"/>
      <c r="TRP108" s="731"/>
      <c r="TRQ108" s="731"/>
      <c r="TRR108" s="731"/>
      <c r="TRS108" s="731"/>
      <c r="TRT108" s="731"/>
      <c r="TRU108" s="731"/>
      <c r="TRV108" s="731"/>
      <c r="TRW108" s="731"/>
      <c r="TRX108" s="731"/>
      <c r="TRY108" s="731"/>
      <c r="TRZ108" s="731"/>
      <c r="TSA108" s="731"/>
      <c r="TSB108" s="731"/>
      <c r="TSC108" s="731"/>
      <c r="TSD108" s="731"/>
      <c r="TSE108" s="731"/>
      <c r="TSF108" s="731"/>
      <c r="TSG108" s="731"/>
      <c r="TSH108" s="731"/>
      <c r="TSI108" s="731"/>
      <c r="TSJ108" s="731"/>
      <c r="TSK108" s="731"/>
      <c r="TSL108" s="731"/>
      <c r="TSM108" s="731"/>
      <c r="TSN108" s="731"/>
      <c r="TSO108" s="731"/>
      <c r="TSP108" s="731"/>
      <c r="TSQ108" s="731"/>
      <c r="TSR108" s="731"/>
      <c r="TSS108" s="731"/>
      <c r="TST108" s="731"/>
      <c r="TSU108" s="731"/>
      <c r="TSV108" s="731"/>
      <c r="TSW108" s="731"/>
      <c r="TSX108" s="731"/>
      <c r="TSY108" s="731"/>
      <c r="TSZ108" s="731"/>
      <c r="TTA108" s="731"/>
      <c r="TTB108" s="731"/>
      <c r="TTC108" s="731"/>
      <c r="TTD108" s="731"/>
      <c r="TTE108" s="731"/>
      <c r="TTF108" s="731"/>
      <c r="TTG108" s="731"/>
      <c r="TTH108" s="731"/>
      <c r="TTI108" s="731"/>
      <c r="TTJ108" s="731"/>
      <c r="TTK108" s="731"/>
      <c r="TTL108" s="731"/>
      <c r="TTM108" s="731"/>
      <c r="TTN108" s="731"/>
      <c r="TTO108" s="731"/>
      <c r="TTP108" s="731"/>
      <c r="TTQ108" s="731"/>
      <c r="TTR108" s="731"/>
      <c r="TTS108" s="731"/>
      <c r="TTT108" s="731"/>
      <c r="TTU108" s="731"/>
      <c r="TTV108" s="731"/>
      <c r="TTW108" s="731"/>
      <c r="TTX108" s="731"/>
      <c r="TTY108" s="731"/>
      <c r="TTZ108" s="731"/>
      <c r="TUA108" s="731"/>
      <c r="TUB108" s="731"/>
      <c r="TUC108" s="731"/>
      <c r="TUD108" s="731"/>
      <c r="TUE108" s="731"/>
      <c r="TUF108" s="731"/>
      <c r="TUG108" s="731"/>
      <c r="TUH108" s="731"/>
      <c r="TUI108" s="731"/>
      <c r="TUJ108" s="731"/>
      <c r="TUK108" s="731"/>
      <c r="TUL108" s="731"/>
      <c r="TUM108" s="731"/>
      <c r="TUN108" s="731"/>
      <c r="TUO108" s="731"/>
      <c r="TUP108" s="731"/>
      <c r="TUQ108" s="731"/>
      <c r="TUR108" s="731"/>
      <c r="TUS108" s="731"/>
      <c r="TUT108" s="731"/>
      <c r="TUU108" s="731"/>
      <c r="TUV108" s="731"/>
      <c r="TUW108" s="731"/>
      <c r="TUX108" s="731"/>
      <c r="TUY108" s="731"/>
      <c r="TUZ108" s="731"/>
      <c r="TVA108" s="731"/>
      <c r="TVB108" s="731"/>
      <c r="TVC108" s="731"/>
      <c r="TVD108" s="731"/>
      <c r="TVE108" s="731"/>
      <c r="TVF108" s="731"/>
      <c r="TVG108" s="731"/>
      <c r="TVH108" s="731"/>
      <c r="TVI108" s="731"/>
      <c r="TVJ108" s="731"/>
      <c r="TVK108" s="731"/>
      <c r="TVL108" s="731"/>
      <c r="TVM108" s="731"/>
      <c r="TVN108" s="731"/>
      <c r="TVO108" s="731"/>
      <c r="TVP108" s="731"/>
      <c r="TVQ108" s="731"/>
      <c r="TVR108" s="731"/>
      <c r="TVS108" s="731"/>
      <c r="TVT108" s="731"/>
      <c r="TVU108" s="731"/>
      <c r="TVV108" s="731"/>
      <c r="TVW108" s="731"/>
      <c r="TVX108" s="731"/>
      <c r="TVY108" s="731"/>
      <c r="TVZ108" s="731"/>
      <c r="TWA108" s="731"/>
      <c r="TWB108" s="731"/>
      <c r="TWC108" s="731"/>
      <c r="TWD108" s="731"/>
      <c r="TWE108" s="731"/>
      <c r="TWF108" s="731"/>
      <c r="TWG108" s="731"/>
      <c r="TWH108" s="731"/>
      <c r="TWI108" s="731"/>
      <c r="TWJ108" s="731"/>
      <c r="TWK108" s="731"/>
      <c r="TWL108" s="731"/>
      <c r="TWM108" s="731"/>
      <c r="TWN108" s="731"/>
      <c r="TWO108" s="731"/>
      <c r="TWP108" s="731"/>
      <c r="TWQ108" s="731"/>
      <c r="TWR108" s="731"/>
      <c r="TWS108" s="731"/>
      <c r="TWT108" s="731"/>
      <c r="TWU108" s="731"/>
      <c r="TWV108" s="731"/>
      <c r="TWW108" s="731"/>
      <c r="TWX108" s="731"/>
      <c r="TWY108" s="731"/>
      <c r="TWZ108" s="731"/>
      <c r="TXA108" s="731"/>
      <c r="TXB108" s="731"/>
      <c r="TXC108" s="731"/>
      <c r="TXD108" s="731"/>
      <c r="TXE108" s="731"/>
      <c r="TXF108" s="731"/>
      <c r="TXG108" s="731"/>
      <c r="TXH108" s="731"/>
      <c r="TXI108" s="731"/>
      <c r="TXJ108" s="731"/>
      <c r="TXK108" s="731"/>
      <c r="TXL108" s="731"/>
      <c r="TXM108" s="731"/>
      <c r="TXN108" s="731"/>
      <c r="TXO108" s="731"/>
      <c r="TXP108" s="731"/>
      <c r="TXQ108" s="731"/>
      <c r="TXR108" s="731"/>
      <c r="TXS108" s="731"/>
      <c r="TXT108" s="731"/>
      <c r="TXU108" s="731"/>
      <c r="TXV108" s="731"/>
      <c r="TXW108" s="731"/>
      <c r="TXX108" s="731"/>
      <c r="TXY108" s="731"/>
      <c r="TXZ108" s="731"/>
      <c r="TYA108" s="731"/>
      <c r="TYB108" s="731"/>
      <c r="TYC108" s="731"/>
      <c r="TYD108" s="731"/>
      <c r="TYE108" s="731"/>
      <c r="TYF108" s="731"/>
      <c r="TYG108" s="731"/>
      <c r="TYH108" s="731"/>
      <c r="TYI108" s="731"/>
      <c r="TYJ108" s="731"/>
      <c r="TYK108" s="731"/>
      <c r="TYL108" s="731"/>
      <c r="TYM108" s="731"/>
      <c r="TYN108" s="731"/>
      <c r="TYO108" s="731"/>
      <c r="TYP108" s="731"/>
      <c r="TYQ108" s="731"/>
      <c r="TYR108" s="731"/>
      <c r="TYS108" s="731"/>
      <c r="TYT108" s="731"/>
      <c r="TYU108" s="731"/>
      <c r="TYV108" s="731"/>
      <c r="TYW108" s="731"/>
      <c r="TYX108" s="731"/>
      <c r="TYY108" s="731"/>
      <c r="TYZ108" s="731"/>
      <c r="TZA108" s="731"/>
      <c r="TZB108" s="731"/>
      <c r="TZC108" s="731"/>
      <c r="TZD108" s="731"/>
      <c r="TZE108" s="731"/>
      <c r="TZF108" s="731"/>
      <c r="TZG108" s="731"/>
      <c r="TZH108" s="731"/>
      <c r="TZI108" s="731"/>
      <c r="TZJ108" s="731"/>
      <c r="TZK108" s="731"/>
      <c r="TZL108" s="731"/>
      <c r="TZM108" s="731"/>
      <c r="TZN108" s="731"/>
      <c r="TZO108" s="731"/>
      <c r="TZP108" s="731"/>
      <c r="TZQ108" s="731"/>
      <c r="TZR108" s="731"/>
      <c r="TZS108" s="731"/>
      <c r="TZT108" s="731"/>
      <c r="TZU108" s="731"/>
      <c r="TZV108" s="731"/>
      <c r="TZW108" s="731"/>
      <c r="TZX108" s="731"/>
      <c r="TZY108" s="731"/>
      <c r="TZZ108" s="731"/>
      <c r="UAA108" s="731"/>
      <c r="UAB108" s="731"/>
      <c r="UAC108" s="731"/>
      <c r="UAD108" s="731"/>
      <c r="UAE108" s="731"/>
      <c r="UAF108" s="731"/>
      <c r="UAG108" s="731"/>
      <c r="UAH108" s="731"/>
      <c r="UAI108" s="731"/>
      <c r="UAJ108" s="731"/>
      <c r="UAK108" s="731"/>
      <c r="UAL108" s="731"/>
      <c r="UAM108" s="731"/>
      <c r="UAN108" s="731"/>
      <c r="UAO108" s="731"/>
      <c r="UAP108" s="731"/>
      <c r="UAQ108" s="731"/>
      <c r="UAR108" s="731"/>
      <c r="UAS108" s="731"/>
      <c r="UAT108" s="731"/>
      <c r="UAU108" s="731"/>
      <c r="UAV108" s="731"/>
      <c r="UAW108" s="731"/>
      <c r="UAX108" s="731"/>
      <c r="UAY108" s="731"/>
      <c r="UAZ108" s="731"/>
      <c r="UBA108" s="731"/>
      <c r="UBB108" s="731"/>
      <c r="UBC108" s="731"/>
      <c r="UBD108" s="731"/>
      <c r="UBE108" s="731"/>
      <c r="UBF108" s="731"/>
      <c r="UBG108" s="731"/>
      <c r="UBH108" s="731"/>
      <c r="UBI108" s="731"/>
      <c r="UBJ108" s="731"/>
      <c r="UBK108" s="731"/>
      <c r="UBL108" s="731"/>
      <c r="UBM108" s="731"/>
      <c r="UBN108" s="731"/>
      <c r="UBO108" s="731"/>
      <c r="UBP108" s="731"/>
      <c r="UBQ108" s="731"/>
      <c r="UBR108" s="731"/>
      <c r="UBS108" s="731"/>
      <c r="UBT108" s="731"/>
      <c r="UBU108" s="731"/>
      <c r="UBV108" s="731"/>
      <c r="UBW108" s="731"/>
      <c r="UBX108" s="731"/>
      <c r="UBY108" s="731"/>
      <c r="UBZ108" s="731"/>
      <c r="UCA108" s="731"/>
      <c r="UCB108" s="731"/>
      <c r="UCC108" s="731"/>
      <c r="UCD108" s="731"/>
      <c r="UCE108" s="731"/>
      <c r="UCF108" s="731"/>
      <c r="UCG108" s="731"/>
      <c r="UCH108" s="731"/>
      <c r="UCI108" s="731"/>
      <c r="UCJ108" s="731"/>
      <c r="UCK108" s="731"/>
      <c r="UCL108" s="731"/>
      <c r="UCM108" s="731"/>
      <c r="UCN108" s="731"/>
      <c r="UCO108" s="731"/>
      <c r="UCP108" s="731"/>
      <c r="UCQ108" s="731"/>
      <c r="UCR108" s="731"/>
      <c r="UCS108" s="731"/>
      <c r="UCT108" s="731"/>
      <c r="UCU108" s="731"/>
      <c r="UCV108" s="731"/>
      <c r="UCW108" s="731"/>
      <c r="UCX108" s="731"/>
      <c r="UCY108" s="731"/>
      <c r="UCZ108" s="731"/>
      <c r="UDA108" s="731"/>
      <c r="UDB108" s="731"/>
      <c r="UDC108" s="731"/>
      <c r="UDD108" s="731"/>
      <c r="UDE108" s="731"/>
      <c r="UDF108" s="731"/>
      <c r="UDG108" s="731"/>
      <c r="UDH108" s="731"/>
      <c r="UDI108" s="731"/>
      <c r="UDJ108" s="731"/>
      <c r="UDK108" s="731"/>
      <c r="UDL108" s="731"/>
      <c r="UDM108" s="731"/>
      <c r="UDN108" s="731"/>
      <c r="UDO108" s="731"/>
      <c r="UDP108" s="731"/>
      <c r="UDQ108" s="731"/>
      <c r="UDR108" s="731"/>
      <c r="UDS108" s="731"/>
      <c r="UDT108" s="731"/>
      <c r="UDU108" s="731"/>
      <c r="UDV108" s="731"/>
      <c r="UDW108" s="731"/>
      <c r="UDX108" s="731"/>
      <c r="UDY108" s="731"/>
      <c r="UDZ108" s="731"/>
      <c r="UEA108" s="731"/>
      <c r="UEB108" s="731"/>
      <c r="UEC108" s="731"/>
      <c r="UED108" s="731"/>
      <c r="UEE108" s="731"/>
      <c r="UEF108" s="731"/>
      <c r="UEG108" s="731"/>
      <c r="UEH108" s="731"/>
      <c r="UEI108" s="731"/>
      <c r="UEJ108" s="731"/>
      <c r="UEK108" s="731"/>
      <c r="UEL108" s="731"/>
      <c r="UEM108" s="731"/>
      <c r="UEN108" s="731"/>
      <c r="UEO108" s="731"/>
      <c r="UEP108" s="731"/>
      <c r="UEQ108" s="731"/>
      <c r="UER108" s="731"/>
      <c r="UES108" s="731"/>
      <c r="UET108" s="731"/>
      <c r="UEU108" s="731"/>
      <c r="UEV108" s="731"/>
      <c r="UEW108" s="731"/>
      <c r="UEX108" s="731"/>
      <c r="UEY108" s="731"/>
      <c r="UEZ108" s="731"/>
      <c r="UFA108" s="731"/>
      <c r="UFB108" s="731"/>
      <c r="UFC108" s="731"/>
      <c r="UFD108" s="731"/>
      <c r="UFE108" s="731"/>
      <c r="UFF108" s="731"/>
      <c r="UFG108" s="731"/>
      <c r="UFH108" s="731"/>
      <c r="UFI108" s="731"/>
      <c r="UFJ108" s="731"/>
      <c r="UFK108" s="731"/>
      <c r="UFL108" s="731"/>
      <c r="UFM108" s="731"/>
      <c r="UFN108" s="731"/>
      <c r="UFO108" s="731"/>
      <c r="UFP108" s="731"/>
      <c r="UFQ108" s="731"/>
      <c r="UFR108" s="731"/>
      <c r="UFS108" s="731"/>
      <c r="UFT108" s="731"/>
      <c r="UFU108" s="731"/>
      <c r="UFV108" s="731"/>
      <c r="UFW108" s="731"/>
      <c r="UFX108" s="731"/>
      <c r="UFY108" s="731"/>
      <c r="UFZ108" s="731"/>
      <c r="UGA108" s="731"/>
      <c r="UGB108" s="731"/>
      <c r="UGC108" s="731"/>
      <c r="UGD108" s="731"/>
      <c r="UGE108" s="731"/>
      <c r="UGF108" s="731"/>
      <c r="UGG108" s="731"/>
      <c r="UGH108" s="731"/>
      <c r="UGI108" s="731"/>
      <c r="UGJ108" s="731"/>
      <c r="UGK108" s="731"/>
      <c r="UGL108" s="731"/>
      <c r="UGM108" s="731"/>
      <c r="UGN108" s="731"/>
      <c r="UGO108" s="731"/>
      <c r="UGP108" s="731"/>
      <c r="UGQ108" s="731"/>
      <c r="UGR108" s="731"/>
      <c r="UGS108" s="731"/>
      <c r="UGT108" s="731"/>
      <c r="UGU108" s="731"/>
      <c r="UGV108" s="731"/>
      <c r="UGW108" s="731"/>
      <c r="UGX108" s="731"/>
      <c r="UGY108" s="731"/>
      <c r="UGZ108" s="731"/>
      <c r="UHA108" s="731"/>
      <c r="UHB108" s="731"/>
      <c r="UHC108" s="731"/>
      <c r="UHD108" s="731"/>
      <c r="UHE108" s="731"/>
      <c r="UHF108" s="731"/>
      <c r="UHG108" s="731"/>
      <c r="UHH108" s="731"/>
      <c r="UHI108" s="731"/>
      <c r="UHJ108" s="731"/>
      <c r="UHK108" s="731"/>
      <c r="UHL108" s="731"/>
      <c r="UHM108" s="731"/>
      <c r="UHN108" s="731"/>
      <c r="UHO108" s="731"/>
      <c r="UHP108" s="731"/>
      <c r="UHQ108" s="731"/>
      <c r="UHR108" s="731"/>
      <c r="UHS108" s="731"/>
      <c r="UHT108" s="731"/>
      <c r="UHU108" s="731"/>
      <c r="UHV108" s="731"/>
      <c r="UHW108" s="731"/>
      <c r="UHX108" s="731"/>
      <c r="UHY108" s="731"/>
      <c r="UHZ108" s="731"/>
      <c r="UIA108" s="731"/>
      <c r="UIB108" s="731"/>
      <c r="UIC108" s="731"/>
      <c r="UID108" s="731"/>
      <c r="UIE108" s="731"/>
      <c r="UIF108" s="731"/>
      <c r="UIG108" s="731"/>
      <c r="UIH108" s="731"/>
      <c r="UII108" s="731"/>
      <c r="UIJ108" s="731"/>
      <c r="UIK108" s="731"/>
      <c r="UIL108" s="731"/>
      <c r="UIM108" s="731"/>
      <c r="UIN108" s="731"/>
      <c r="UIO108" s="731"/>
      <c r="UIP108" s="731"/>
      <c r="UIQ108" s="731"/>
      <c r="UIR108" s="731"/>
      <c r="UIS108" s="731"/>
      <c r="UIT108" s="731"/>
      <c r="UIU108" s="731"/>
      <c r="UIV108" s="731"/>
      <c r="UIW108" s="731"/>
      <c r="UIX108" s="731"/>
      <c r="UIY108" s="731"/>
      <c r="UIZ108" s="731"/>
      <c r="UJA108" s="731"/>
      <c r="UJB108" s="731"/>
      <c r="UJC108" s="731"/>
      <c r="UJD108" s="731"/>
      <c r="UJE108" s="731"/>
      <c r="UJF108" s="731"/>
      <c r="UJG108" s="731"/>
      <c r="UJH108" s="731"/>
      <c r="UJI108" s="731"/>
      <c r="UJJ108" s="731"/>
      <c r="UJK108" s="731"/>
      <c r="UJL108" s="731"/>
      <c r="UJM108" s="731"/>
      <c r="UJN108" s="731"/>
      <c r="UJO108" s="731"/>
      <c r="UJP108" s="731"/>
      <c r="UJQ108" s="731"/>
      <c r="UJR108" s="731"/>
      <c r="UJS108" s="731"/>
      <c r="UJT108" s="731"/>
      <c r="UJU108" s="731"/>
      <c r="UJV108" s="731"/>
      <c r="UJW108" s="731"/>
      <c r="UJX108" s="731"/>
      <c r="UJY108" s="731"/>
      <c r="UJZ108" s="731"/>
      <c r="UKA108" s="731"/>
      <c r="UKB108" s="731"/>
      <c r="UKC108" s="731"/>
      <c r="UKD108" s="731"/>
      <c r="UKE108" s="731"/>
      <c r="UKF108" s="731"/>
      <c r="UKG108" s="731"/>
      <c r="UKH108" s="731"/>
      <c r="UKI108" s="731"/>
      <c r="UKJ108" s="731"/>
      <c r="UKK108" s="731"/>
      <c r="UKL108" s="731"/>
      <c r="UKM108" s="731"/>
      <c r="UKN108" s="731"/>
      <c r="UKO108" s="731"/>
      <c r="UKP108" s="731"/>
      <c r="UKQ108" s="731"/>
      <c r="UKR108" s="731"/>
      <c r="UKS108" s="731"/>
      <c r="UKT108" s="731"/>
      <c r="UKU108" s="731"/>
      <c r="UKV108" s="731"/>
      <c r="UKW108" s="731"/>
      <c r="UKX108" s="731"/>
      <c r="UKY108" s="731"/>
      <c r="UKZ108" s="731"/>
      <c r="ULA108" s="731"/>
      <c r="ULB108" s="731"/>
      <c r="ULC108" s="731"/>
      <c r="ULD108" s="731"/>
      <c r="ULE108" s="731"/>
      <c r="ULF108" s="731"/>
      <c r="ULG108" s="731"/>
      <c r="ULH108" s="731"/>
      <c r="ULI108" s="731"/>
      <c r="ULJ108" s="731"/>
      <c r="ULK108" s="731"/>
      <c r="ULL108" s="731"/>
      <c r="ULM108" s="731"/>
      <c r="ULN108" s="731"/>
      <c r="ULO108" s="731"/>
      <c r="ULP108" s="731"/>
      <c r="ULQ108" s="731"/>
      <c r="ULR108" s="731"/>
      <c r="ULS108" s="731"/>
      <c r="ULT108" s="731"/>
      <c r="ULU108" s="731"/>
      <c r="ULV108" s="731"/>
      <c r="ULW108" s="731"/>
      <c r="ULX108" s="731"/>
      <c r="ULY108" s="731"/>
      <c r="ULZ108" s="731"/>
      <c r="UMA108" s="731"/>
      <c r="UMB108" s="731"/>
      <c r="UMC108" s="731"/>
      <c r="UMD108" s="731"/>
      <c r="UME108" s="731"/>
      <c r="UMF108" s="731"/>
      <c r="UMG108" s="731"/>
      <c r="UMH108" s="731"/>
      <c r="UMI108" s="731"/>
      <c r="UMJ108" s="731"/>
      <c r="UMK108" s="731"/>
      <c r="UML108" s="731"/>
      <c r="UMM108" s="731"/>
      <c r="UMN108" s="731"/>
      <c r="UMO108" s="731"/>
      <c r="UMP108" s="731"/>
      <c r="UMQ108" s="731"/>
      <c r="UMR108" s="731"/>
      <c r="UMS108" s="731"/>
      <c r="UMT108" s="731"/>
      <c r="UMU108" s="731"/>
      <c r="UMV108" s="731"/>
      <c r="UMW108" s="731"/>
      <c r="UMX108" s="731"/>
      <c r="UMY108" s="731"/>
      <c r="UMZ108" s="731"/>
      <c r="UNA108" s="731"/>
      <c r="UNB108" s="731"/>
      <c r="UNC108" s="731"/>
      <c r="UND108" s="731"/>
      <c r="UNE108" s="731"/>
      <c r="UNF108" s="731"/>
      <c r="UNG108" s="731"/>
      <c r="UNH108" s="731"/>
      <c r="UNI108" s="731"/>
      <c r="UNJ108" s="731"/>
      <c r="UNK108" s="731"/>
      <c r="UNL108" s="731"/>
      <c r="UNM108" s="731"/>
      <c r="UNN108" s="731"/>
      <c r="UNO108" s="731"/>
      <c r="UNP108" s="731"/>
      <c r="UNQ108" s="731"/>
      <c r="UNR108" s="731"/>
      <c r="UNS108" s="731"/>
      <c r="UNT108" s="731"/>
      <c r="UNU108" s="731"/>
      <c r="UNV108" s="731"/>
      <c r="UNW108" s="731"/>
      <c r="UNX108" s="731"/>
      <c r="UNY108" s="731"/>
      <c r="UNZ108" s="731"/>
      <c r="UOA108" s="731"/>
      <c r="UOB108" s="731"/>
      <c r="UOC108" s="731"/>
      <c r="UOD108" s="731"/>
      <c r="UOE108" s="731"/>
      <c r="UOF108" s="731"/>
      <c r="UOG108" s="731"/>
      <c r="UOH108" s="731"/>
      <c r="UOI108" s="731"/>
      <c r="UOJ108" s="731"/>
      <c r="UOK108" s="731"/>
      <c r="UOL108" s="731"/>
      <c r="UOM108" s="731"/>
      <c r="UON108" s="731"/>
      <c r="UOO108" s="731"/>
      <c r="UOP108" s="731"/>
      <c r="UOQ108" s="731"/>
      <c r="UOR108" s="731"/>
      <c r="UOS108" s="731"/>
      <c r="UOT108" s="731"/>
      <c r="UOU108" s="731"/>
      <c r="UOV108" s="731"/>
      <c r="UOW108" s="731"/>
      <c r="UOX108" s="731"/>
      <c r="UOY108" s="731"/>
      <c r="UOZ108" s="731"/>
      <c r="UPA108" s="731"/>
      <c r="UPB108" s="731"/>
      <c r="UPC108" s="731"/>
      <c r="UPD108" s="731"/>
      <c r="UPE108" s="731"/>
      <c r="UPF108" s="731"/>
      <c r="UPG108" s="731"/>
      <c r="UPH108" s="731"/>
      <c r="UPI108" s="731"/>
      <c r="UPJ108" s="731"/>
      <c r="UPK108" s="731"/>
      <c r="UPL108" s="731"/>
      <c r="UPM108" s="731"/>
      <c r="UPN108" s="731"/>
      <c r="UPO108" s="731"/>
      <c r="UPP108" s="731"/>
      <c r="UPQ108" s="731"/>
      <c r="UPR108" s="731"/>
      <c r="UPS108" s="731"/>
      <c r="UPT108" s="731"/>
      <c r="UPU108" s="731"/>
      <c r="UPV108" s="731"/>
      <c r="UPW108" s="731"/>
      <c r="UPX108" s="731"/>
      <c r="UPY108" s="731"/>
      <c r="UPZ108" s="731"/>
      <c r="UQA108" s="731"/>
      <c r="UQB108" s="731"/>
      <c r="UQC108" s="731"/>
      <c r="UQD108" s="731"/>
      <c r="UQE108" s="731"/>
      <c r="UQF108" s="731"/>
      <c r="UQG108" s="731"/>
      <c r="UQH108" s="731"/>
      <c r="UQI108" s="731"/>
      <c r="UQJ108" s="731"/>
      <c r="UQK108" s="731"/>
      <c r="UQL108" s="731"/>
      <c r="UQM108" s="731"/>
      <c r="UQN108" s="731"/>
      <c r="UQO108" s="731"/>
      <c r="UQP108" s="731"/>
      <c r="UQQ108" s="731"/>
      <c r="UQR108" s="731"/>
      <c r="UQS108" s="731"/>
      <c r="UQT108" s="731"/>
      <c r="UQU108" s="731"/>
      <c r="UQV108" s="731"/>
      <c r="UQW108" s="731"/>
      <c r="UQX108" s="731"/>
      <c r="UQY108" s="731"/>
      <c r="UQZ108" s="731"/>
      <c r="URA108" s="731"/>
      <c r="URB108" s="731"/>
      <c r="URC108" s="731"/>
      <c r="URD108" s="731"/>
      <c r="URE108" s="731"/>
      <c r="URF108" s="731"/>
      <c r="URG108" s="731"/>
      <c r="URH108" s="731"/>
      <c r="URI108" s="731"/>
      <c r="URJ108" s="731"/>
      <c r="URK108" s="731"/>
      <c r="URL108" s="731"/>
      <c r="URM108" s="731"/>
      <c r="URN108" s="731"/>
      <c r="URO108" s="731"/>
      <c r="URP108" s="731"/>
      <c r="URQ108" s="731"/>
      <c r="URR108" s="731"/>
      <c r="URS108" s="731"/>
      <c r="URT108" s="731"/>
      <c r="URU108" s="731"/>
      <c r="URV108" s="731"/>
      <c r="URW108" s="731"/>
      <c r="URX108" s="731"/>
      <c r="URY108" s="731"/>
      <c r="URZ108" s="731"/>
      <c r="USA108" s="731"/>
      <c r="USB108" s="731"/>
      <c r="USC108" s="731"/>
      <c r="USD108" s="731"/>
      <c r="USE108" s="731"/>
      <c r="USF108" s="731"/>
      <c r="USG108" s="731"/>
      <c r="USH108" s="731"/>
      <c r="USI108" s="731"/>
      <c r="USJ108" s="731"/>
      <c r="USK108" s="731"/>
      <c r="USL108" s="731"/>
      <c r="USM108" s="731"/>
      <c r="USN108" s="731"/>
      <c r="USO108" s="731"/>
      <c r="USP108" s="731"/>
      <c r="USQ108" s="731"/>
      <c r="USR108" s="731"/>
      <c r="USS108" s="731"/>
      <c r="UST108" s="731"/>
      <c r="USU108" s="731"/>
      <c r="USV108" s="731"/>
      <c r="USW108" s="731"/>
      <c r="USX108" s="731"/>
      <c r="USY108" s="731"/>
      <c r="USZ108" s="731"/>
      <c r="UTA108" s="731"/>
      <c r="UTB108" s="731"/>
      <c r="UTC108" s="731"/>
      <c r="UTD108" s="731"/>
      <c r="UTE108" s="731"/>
      <c r="UTF108" s="731"/>
      <c r="UTG108" s="731"/>
      <c r="UTH108" s="731"/>
      <c r="UTI108" s="731"/>
      <c r="UTJ108" s="731"/>
      <c r="UTK108" s="731"/>
      <c r="UTL108" s="731"/>
      <c r="UTM108" s="731"/>
      <c r="UTN108" s="731"/>
      <c r="UTO108" s="731"/>
      <c r="UTP108" s="731"/>
      <c r="UTQ108" s="731"/>
      <c r="UTR108" s="731"/>
      <c r="UTS108" s="731"/>
      <c r="UTT108" s="731"/>
      <c r="UTU108" s="731"/>
      <c r="UTV108" s="731"/>
      <c r="UTW108" s="731"/>
      <c r="UTX108" s="731"/>
      <c r="UTY108" s="731"/>
      <c r="UTZ108" s="731"/>
      <c r="UUA108" s="731"/>
      <c r="UUB108" s="731"/>
      <c r="UUC108" s="731"/>
      <c r="UUD108" s="731"/>
      <c r="UUE108" s="731"/>
      <c r="UUF108" s="731"/>
      <c r="UUG108" s="731"/>
      <c r="UUH108" s="731"/>
      <c r="UUI108" s="731"/>
      <c r="UUJ108" s="731"/>
      <c r="UUK108" s="731"/>
      <c r="UUL108" s="731"/>
      <c r="UUM108" s="731"/>
      <c r="UUN108" s="731"/>
      <c r="UUO108" s="731"/>
      <c r="UUP108" s="731"/>
      <c r="UUQ108" s="731"/>
      <c r="UUR108" s="731"/>
      <c r="UUS108" s="731"/>
      <c r="UUT108" s="731"/>
      <c r="UUU108" s="731"/>
      <c r="UUV108" s="731"/>
      <c r="UUW108" s="731"/>
      <c r="UUX108" s="731"/>
      <c r="UUY108" s="731"/>
      <c r="UUZ108" s="731"/>
      <c r="UVA108" s="731"/>
      <c r="UVB108" s="731"/>
      <c r="UVC108" s="731"/>
      <c r="UVD108" s="731"/>
      <c r="UVE108" s="731"/>
      <c r="UVF108" s="731"/>
      <c r="UVG108" s="731"/>
      <c r="UVH108" s="731"/>
      <c r="UVI108" s="731"/>
      <c r="UVJ108" s="731"/>
      <c r="UVK108" s="731"/>
      <c r="UVL108" s="731"/>
      <c r="UVM108" s="731"/>
      <c r="UVN108" s="731"/>
      <c r="UVO108" s="731"/>
      <c r="UVP108" s="731"/>
      <c r="UVQ108" s="731"/>
      <c r="UVR108" s="731"/>
      <c r="UVS108" s="731"/>
      <c r="UVT108" s="731"/>
      <c r="UVU108" s="731"/>
      <c r="UVV108" s="731"/>
      <c r="UVW108" s="731"/>
      <c r="UVX108" s="731"/>
      <c r="UVY108" s="731"/>
      <c r="UVZ108" s="731"/>
      <c r="UWA108" s="731"/>
      <c r="UWB108" s="731"/>
      <c r="UWC108" s="731"/>
      <c r="UWD108" s="731"/>
      <c r="UWE108" s="731"/>
      <c r="UWF108" s="731"/>
      <c r="UWG108" s="731"/>
      <c r="UWH108" s="731"/>
      <c r="UWI108" s="731"/>
      <c r="UWJ108" s="731"/>
      <c r="UWK108" s="731"/>
      <c r="UWL108" s="731"/>
      <c r="UWM108" s="731"/>
      <c r="UWN108" s="731"/>
      <c r="UWO108" s="731"/>
      <c r="UWP108" s="731"/>
      <c r="UWQ108" s="731"/>
      <c r="UWR108" s="731"/>
      <c r="UWS108" s="731"/>
      <c r="UWT108" s="731"/>
      <c r="UWU108" s="731"/>
      <c r="UWV108" s="731"/>
      <c r="UWW108" s="731"/>
      <c r="UWX108" s="731"/>
      <c r="UWY108" s="731"/>
      <c r="UWZ108" s="731"/>
      <c r="UXA108" s="731"/>
      <c r="UXB108" s="731"/>
      <c r="UXC108" s="731"/>
      <c r="UXD108" s="731"/>
      <c r="UXE108" s="731"/>
      <c r="UXF108" s="731"/>
      <c r="UXG108" s="731"/>
      <c r="UXH108" s="731"/>
      <c r="UXI108" s="731"/>
      <c r="UXJ108" s="731"/>
      <c r="UXK108" s="731"/>
      <c r="UXL108" s="731"/>
      <c r="UXM108" s="731"/>
      <c r="UXN108" s="731"/>
      <c r="UXO108" s="731"/>
      <c r="UXP108" s="731"/>
      <c r="UXQ108" s="731"/>
      <c r="UXR108" s="731"/>
      <c r="UXS108" s="731"/>
      <c r="UXT108" s="731"/>
      <c r="UXU108" s="731"/>
      <c r="UXV108" s="731"/>
      <c r="UXW108" s="731"/>
      <c r="UXX108" s="731"/>
      <c r="UXY108" s="731"/>
      <c r="UXZ108" s="731"/>
      <c r="UYA108" s="731"/>
      <c r="UYB108" s="731"/>
      <c r="UYC108" s="731"/>
      <c r="UYD108" s="731"/>
      <c r="UYE108" s="731"/>
      <c r="UYF108" s="731"/>
      <c r="UYG108" s="731"/>
      <c r="UYH108" s="731"/>
      <c r="UYI108" s="731"/>
      <c r="UYJ108" s="731"/>
      <c r="UYK108" s="731"/>
      <c r="UYL108" s="731"/>
      <c r="UYM108" s="731"/>
      <c r="UYN108" s="731"/>
      <c r="UYO108" s="731"/>
      <c r="UYP108" s="731"/>
      <c r="UYQ108" s="731"/>
      <c r="UYR108" s="731"/>
      <c r="UYS108" s="731"/>
      <c r="UYT108" s="731"/>
      <c r="UYU108" s="731"/>
      <c r="UYV108" s="731"/>
      <c r="UYW108" s="731"/>
      <c r="UYX108" s="731"/>
      <c r="UYY108" s="731"/>
      <c r="UYZ108" s="731"/>
      <c r="UZA108" s="731"/>
      <c r="UZB108" s="731"/>
      <c r="UZC108" s="731"/>
      <c r="UZD108" s="731"/>
      <c r="UZE108" s="731"/>
      <c r="UZF108" s="731"/>
      <c r="UZG108" s="731"/>
      <c r="UZH108" s="731"/>
      <c r="UZI108" s="731"/>
      <c r="UZJ108" s="731"/>
      <c r="UZK108" s="731"/>
      <c r="UZL108" s="731"/>
      <c r="UZM108" s="731"/>
      <c r="UZN108" s="731"/>
      <c r="UZO108" s="731"/>
      <c r="UZP108" s="731"/>
      <c r="UZQ108" s="731"/>
      <c r="UZR108" s="731"/>
      <c r="UZS108" s="731"/>
      <c r="UZT108" s="731"/>
      <c r="UZU108" s="731"/>
      <c r="UZV108" s="731"/>
      <c r="UZW108" s="731"/>
      <c r="UZX108" s="731"/>
      <c r="UZY108" s="731"/>
      <c r="UZZ108" s="731"/>
      <c r="VAA108" s="731"/>
      <c r="VAB108" s="731"/>
      <c r="VAC108" s="731"/>
      <c r="VAD108" s="731"/>
      <c r="VAE108" s="731"/>
      <c r="VAF108" s="731"/>
      <c r="VAG108" s="731"/>
      <c r="VAH108" s="731"/>
      <c r="VAI108" s="731"/>
      <c r="VAJ108" s="731"/>
      <c r="VAK108" s="731"/>
      <c r="VAL108" s="731"/>
      <c r="VAM108" s="731"/>
      <c r="VAN108" s="731"/>
      <c r="VAO108" s="731"/>
      <c r="VAP108" s="731"/>
      <c r="VAQ108" s="731"/>
      <c r="VAR108" s="731"/>
      <c r="VAS108" s="731"/>
      <c r="VAT108" s="731"/>
      <c r="VAU108" s="731"/>
      <c r="VAV108" s="731"/>
      <c r="VAW108" s="731"/>
      <c r="VAX108" s="731"/>
      <c r="VAY108" s="731"/>
      <c r="VAZ108" s="731"/>
      <c r="VBA108" s="731"/>
      <c r="VBB108" s="731"/>
      <c r="VBC108" s="731"/>
      <c r="VBD108" s="731"/>
      <c r="VBE108" s="731"/>
      <c r="VBF108" s="731"/>
      <c r="VBG108" s="731"/>
      <c r="VBH108" s="731"/>
      <c r="VBI108" s="731"/>
      <c r="VBJ108" s="731"/>
      <c r="VBK108" s="731"/>
      <c r="VBL108" s="731"/>
      <c r="VBM108" s="731"/>
      <c r="VBN108" s="731"/>
      <c r="VBO108" s="731"/>
      <c r="VBP108" s="731"/>
      <c r="VBQ108" s="731"/>
      <c r="VBR108" s="731"/>
      <c r="VBS108" s="731"/>
      <c r="VBT108" s="731"/>
      <c r="VBU108" s="731"/>
      <c r="VBV108" s="731"/>
      <c r="VBW108" s="731"/>
      <c r="VBX108" s="731"/>
      <c r="VBY108" s="731"/>
      <c r="VBZ108" s="731"/>
      <c r="VCA108" s="731"/>
      <c r="VCB108" s="731"/>
      <c r="VCC108" s="731"/>
      <c r="VCD108" s="731"/>
      <c r="VCE108" s="731"/>
      <c r="VCF108" s="731"/>
      <c r="VCG108" s="731"/>
      <c r="VCH108" s="731"/>
      <c r="VCI108" s="731"/>
      <c r="VCJ108" s="731"/>
      <c r="VCK108" s="731"/>
      <c r="VCL108" s="731"/>
      <c r="VCM108" s="731"/>
      <c r="VCN108" s="731"/>
      <c r="VCO108" s="731"/>
      <c r="VCP108" s="731"/>
      <c r="VCQ108" s="731"/>
      <c r="VCR108" s="731"/>
      <c r="VCS108" s="731"/>
      <c r="VCT108" s="731"/>
      <c r="VCU108" s="731"/>
      <c r="VCV108" s="731"/>
      <c r="VCW108" s="731"/>
      <c r="VCX108" s="731"/>
      <c r="VCY108" s="731"/>
      <c r="VCZ108" s="731"/>
      <c r="VDA108" s="731"/>
      <c r="VDB108" s="731"/>
      <c r="VDC108" s="731"/>
      <c r="VDD108" s="731"/>
      <c r="VDE108" s="731"/>
      <c r="VDF108" s="731"/>
      <c r="VDG108" s="731"/>
      <c r="VDH108" s="731"/>
      <c r="VDI108" s="731"/>
      <c r="VDJ108" s="731"/>
      <c r="VDK108" s="731"/>
      <c r="VDL108" s="731"/>
      <c r="VDM108" s="731"/>
      <c r="VDN108" s="731"/>
      <c r="VDO108" s="731"/>
      <c r="VDP108" s="731"/>
      <c r="VDQ108" s="731"/>
      <c r="VDR108" s="731"/>
      <c r="VDS108" s="731"/>
      <c r="VDT108" s="731"/>
      <c r="VDU108" s="731"/>
      <c r="VDV108" s="731"/>
      <c r="VDW108" s="731"/>
      <c r="VDX108" s="731"/>
      <c r="VDY108" s="731"/>
      <c r="VDZ108" s="731"/>
      <c r="VEA108" s="731"/>
      <c r="VEB108" s="731"/>
      <c r="VEC108" s="731"/>
      <c r="VED108" s="731"/>
      <c r="VEE108" s="731"/>
      <c r="VEF108" s="731"/>
      <c r="VEG108" s="731"/>
      <c r="VEH108" s="731"/>
      <c r="VEI108" s="731"/>
      <c r="VEJ108" s="731"/>
      <c r="VEK108" s="731"/>
      <c r="VEL108" s="731"/>
      <c r="VEM108" s="731"/>
      <c r="VEN108" s="731"/>
      <c r="VEO108" s="731"/>
      <c r="VEP108" s="731"/>
      <c r="VEQ108" s="731"/>
      <c r="VER108" s="731"/>
      <c r="VES108" s="731"/>
      <c r="VET108" s="731"/>
      <c r="VEU108" s="731"/>
      <c r="VEV108" s="731"/>
      <c r="VEW108" s="731"/>
      <c r="VEX108" s="731"/>
      <c r="VEY108" s="731"/>
      <c r="VEZ108" s="731"/>
      <c r="VFA108" s="731"/>
      <c r="VFB108" s="731"/>
      <c r="VFC108" s="731"/>
      <c r="VFD108" s="731"/>
      <c r="VFE108" s="731"/>
      <c r="VFF108" s="731"/>
      <c r="VFG108" s="731"/>
      <c r="VFH108" s="731"/>
      <c r="VFI108" s="731"/>
      <c r="VFJ108" s="731"/>
      <c r="VFK108" s="731"/>
      <c r="VFL108" s="731"/>
      <c r="VFM108" s="731"/>
      <c r="VFN108" s="731"/>
      <c r="VFO108" s="731"/>
      <c r="VFP108" s="731"/>
      <c r="VFQ108" s="731"/>
      <c r="VFR108" s="731"/>
      <c r="VFS108" s="731"/>
      <c r="VFT108" s="731"/>
      <c r="VFU108" s="731"/>
      <c r="VFV108" s="731"/>
      <c r="VFW108" s="731"/>
      <c r="VFX108" s="731"/>
      <c r="VFY108" s="731"/>
      <c r="VFZ108" s="731"/>
      <c r="VGA108" s="731"/>
      <c r="VGB108" s="731"/>
      <c r="VGC108" s="731"/>
      <c r="VGD108" s="731"/>
      <c r="VGE108" s="731"/>
      <c r="VGF108" s="731"/>
      <c r="VGG108" s="731"/>
      <c r="VGH108" s="731"/>
      <c r="VGI108" s="731"/>
      <c r="VGJ108" s="731"/>
      <c r="VGK108" s="731"/>
      <c r="VGL108" s="731"/>
      <c r="VGM108" s="731"/>
      <c r="VGN108" s="731"/>
      <c r="VGO108" s="731"/>
      <c r="VGP108" s="731"/>
      <c r="VGQ108" s="731"/>
      <c r="VGR108" s="731"/>
      <c r="VGS108" s="731"/>
      <c r="VGT108" s="731"/>
      <c r="VGU108" s="731"/>
      <c r="VGV108" s="731"/>
      <c r="VGW108" s="731"/>
      <c r="VGX108" s="731"/>
      <c r="VGY108" s="731"/>
      <c r="VGZ108" s="731"/>
      <c r="VHA108" s="731"/>
      <c r="VHB108" s="731"/>
      <c r="VHC108" s="731"/>
      <c r="VHD108" s="731"/>
      <c r="VHE108" s="731"/>
      <c r="VHF108" s="731"/>
      <c r="VHG108" s="731"/>
      <c r="VHH108" s="731"/>
      <c r="VHI108" s="731"/>
      <c r="VHJ108" s="731"/>
      <c r="VHK108" s="731"/>
      <c r="VHL108" s="731"/>
      <c r="VHM108" s="731"/>
      <c r="VHN108" s="731"/>
      <c r="VHO108" s="731"/>
      <c r="VHP108" s="731"/>
      <c r="VHQ108" s="731"/>
      <c r="VHR108" s="731"/>
      <c r="VHS108" s="731"/>
      <c r="VHT108" s="731"/>
      <c r="VHU108" s="731"/>
      <c r="VHV108" s="731"/>
      <c r="VHW108" s="731"/>
      <c r="VHX108" s="731"/>
      <c r="VHY108" s="731"/>
      <c r="VHZ108" s="731"/>
      <c r="VIA108" s="731"/>
      <c r="VIB108" s="731"/>
      <c r="VIC108" s="731"/>
      <c r="VID108" s="731"/>
      <c r="VIE108" s="731"/>
      <c r="VIF108" s="731"/>
      <c r="VIG108" s="731"/>
      <c r="VIH108" s="731"/>
      <c r="VII108" s="731"/>
      <c r="VIJ108" s="731"/>
      <c r="VIK108" s="731"/>
      <c r="VIL108" s="731"/>
      <c r="VIM108" s="731"/>
      <c r="VIN108" s="731"/>
      <c r="VIO108" s="731"/>
      <c r="VIP108" s="731"/>
      <c r="VIQ108" s="731"/>
      <c r="VIR108" s="731"/>
      <c r="VIS108" s="731"/>
      <c r="VIT108" s="731"/>
      <c r="VIU108" s="731"/>
      <c r="VIV108" s="731"/>
      <c r="VIW108" s="731"/>
      <c r="VIX108" s="731"/>
      <c r="VIY108" s="731"/>
      <c r="VIZ108" s="731"/>
      <c r="VJA108" s="731"/>
      <c r="VJB108" s="731"/>
      <c r="VJC108" s="731"/>
      <c r="VJD108" s="731"/>
      <c r="VJE108" s="731"/>
      <c r="VJF108" s="731"/>
      <c r="VJG108" s="731"/>
      <c r="VJH108" s="731"/>
      <c r="VJI108" s="731"/>
      <c r="VJJ108" s="731"/>
      <c r="VJK108" s="731"/>
      <c r="VJL108" s="731"/>
      <c r="VJM108" s="731"/>
      <c r="VJN108" s="731"/>
      <c r="VJO108" s="731"/>
      <c r="VJP108" s="731"/>
      <c r="VJQ108" s="731"/>
      <c r="VJR108" s="731"/>
      <c r="VJS108" s="731"/>
      <c r="VJT108" s="731"/>
      <c r="VJU108" s="731"/>
      <c r="VJV108" s="731"/>
      <c r="VJW108" s="731"/>
      <c r="VJX108" s="731"/>
      <c r="VJY108" s="731"/>
      <c r="VJZ108" s="731"/>
      <c r="VKA108" s="731"/>
      <c r="VKB108" s="731"/>
      <c r="VKC108" s="731"/>
      <c r="VKD108" s="731"/>
      <c r="VKE108" s="731"/>
      <c r="VKF108" s="731"/>
      <c r="VKG108" s="731"/>
      <c r="VKH108" s="731"/>
      <c r="VKI108" s="731"/>
      <c r="VKJ108" s="731"/>
      <c r="VKK108" s="731"/>
      <c r="VKL108" s="731"/>
      <c r="VKM108" s="731"/>
      <c r="VKN108" s="731"/>
      <c r="VKO108" s="731"/>
      <c r="VKP108" s="731"/>
      <c r="VKQ108" s="731"/>
      <c r="VKR108" s="731"/>
      <c r="VKS108" s="731"/>
      <c r="VKT108" s="731"/>
      <c r="VKU108" s="731"/>
      <c r="VKV108" s="731"/>
      <c r="VKW108" s="731"/>
      <c r="VKX108" s="731"/>
      <c r="VKY108" s="731"/>
      <c r="VKZ108" s="731"/>
      <c r="VLA108" s="731"/>
      <c r="VLB108" s="731"/>
      <c r="VLC108" s="731"/>
      <c r="VLD108" s="731"/>
      <c r="VLE108" s="731"/>
      <c r="VLF108" s="731"/>
      <c r="VLG108" s="731"/>
      <c r="VLH108" s="731"/>
      <c r="VLI108" s="731"/>
      <c r="VLJ108" s="731"/>
      <c r="VLK108" s="731"/>
      <c r="VLL108" s="731"/>
      <c r="VLM108" s="731"/>
      <c r="VLN108" s="731"/>
      <c r="VLO108" s="731"/>
      <c r="VLP108" s="731"/>
      <c r="VLQ108" s="731"/>
      <c r="VLR108" s="731"/>
      <c r="VLS108" s="731"/>
      <c r="VLT108" s="731"/>
      <c r="VLU108" s="731"/>
      <c r="VLV108" s="731"/>
      <c r="VLW108" s="731"/>
      <c r="VLX108" s="731"/>
      <c r="VLY108" s="731"/>
      <c r="VLZ108" s="731"/>
      <c r="VMA108" s="731"/>
      <c r="VMB108" s="731"/>
      <c r="VMC108" s="731"/>
      <c r="VMD108" s="731"/>
      <c r="VME108" s="731"/>
      <c r="VMF108" s="731"/>
      <c r="VMG108" s="731"/>
      <c r="VMH108" s="731"/>
      <c r="VMI108" s="731"/>
      <c r="VMJ108" s="731"/>
      <c r="VMK108" s="731"/>
      <c r="VML108" s="731"/>
      <c r="VMM108" s="731"/>
      <c r="VMN108" s="731"/>
      <c r="VMO108" s="731"/>
      <c r="VMP108" s="731"/>
      <c r="VMQ108" s="731"/>
      <c r="VMR108" s="731"/>
      <c r="VMS108" s="731"/>
      <c r="VMT108" s="731"/>
      <c r="VMU108" s="731"/>
      <c r="VMV108" s="731"/>
      <c r="VMW108" s="731"/>
      <c r="VMX108" s="731"/>
      <c r="VMY108" s="731"/>
      <c r="VMZ108" s="731"/>
      <c r="VNA108" s="731"/>
      <c r="VNB108" s="731"/>
      <c r="VNC108" s="731"/>
      <c r="VND108" s="731"/>
      <c r="VNE108" s="731"/>
      <c r="VNF108" s="731"/>
      <c r="VNG108" s="731"/>
      <c r="VNH108" s="731"/>
      <c r="VNI108" s="731"/>
      <c r="VNJ108" s="731"/>
      <c r="VNK108" s="731"/>
      <c r="VNL108" s="731"/>
      <c r="VNM108" s="731"/>
      <c r="VNN108" s="731"/>
      <c r="VNO108" s="731"/>
      <c r="VNP108" s="731"/>
      <c r="VNQ108" s="731"/>
      <c r="VNR108" s="731"/>
      <c r="VNS108" s="731"/>
      <c r="VNT108" s="731"/>
      <c r="VNU108" s="731"/>
      <c r="VNV108" s="731"/>
      <c r="VNW108" s="731"/>
      <c r="VNX108" s="731"/>
      <c r="VNY108" s="731"/>
      <c r="VNZ108" s="731"/>
      <c r="VOA108" s="731"/>
      <c r="VOB108" s="731"/>
      <c r="VOC108" s="731"/>
      <c r="VOD108" s="731"/>
      <c r="VOE108" s="731"/>
      <c r="VOF108" s="731"/>
      <c r="VOG108" s="731"/>
      <c r="VOH108" s="731"/>
      <c r="VOI108" s="731"/>
      <c r="VOJ108" s="731"/>
      <c r="VOK108" s="731"/>
      <c r="VOL108" s="731"/>
      <c r="VOM108" s="731"/>
      <c r="VON108" s="731"/>
      <c r="VOO108" s="731"/>
      <c r="VOP108" s="731"/>
      <c r="VOQ108" s="731"/>
      <c r="VOR108" s="731"/>
      <c r="VOS108" s="731"/>
      <c r="VOT108" s="731"/>
      <c r="VOU108" s="731"/>
      <c r="VOV108" s="731"/>
      <c r="VOW108" s="731"/>
      <c r="VOX108" s="731"/>
      <c r="VOY108" s="731"/>
      <c r="VOZ108" s="731"/>
      <c r="VPA108" s="731"/>
      <c r="VPB108" s="731"/>
      <c r="VPC108" s="731"/>
      <c r="VPD108" s="731"/>
      <c r="VPE108" s="731"/>
      <c r="VPF108" s="731"/>
      <c r="VPG108" s="731"/>
      <c r="VPH108" s="731"/>
      <c r="VPI108" s="731"/>
      <c r="VPJ108" s="731"/>
      <c r="VPK108" s="731"/>
      <c r="VPL108" s="731"/>
      <c r="VPM108" s="731"/>
      <c r="VPN108" s="731"/>
      <c r="VPO108" s="731"/>
      <c r="VPP108" s="731"/>
      <c r="VPQ108" s="731"/>
      <c r="VPR108" s="731"/>
      <c r="VPS108" s="731"/>
      <c r="VPT108" s="731"/>
      <c r="VPU108" s="731"/>
      <c r="VPV108" s="731"/>
      <c r="VPW108" s="731"/>
      <c r="VPX108" s="731"/>
      <c r="VPY108" s="731"/>
      <c r="VPZ108" s="731"/>
      <c r="VQA108" s="731"/>
      <c r="VQB108" s="731"/>
      <c r="VQC108" s="731"/>
      <c r="VQD108" s="731"/>
      <c r="VQE108" s="731"/>
      <c r="VQF108" s="731"/>
      <c r="VQG108" s="731"/>
      <c r="VQH108" s="731"/>
      <c r="VQI108" s="731"/>
      <c r="VQJ108" s="731"/>
      <c r="VQK108" s="731"/>
      <c r="VQL108" s="731"/>
      <c r="VQM108" s="731"/>
      <c r="VQN108" s="731"/>
      <c r="VQO108" s="731"/>
      <c r="VQP108" s="731"/>
      <c r="VQQ108" s="731"/>
      <c r="VQR108" s="731"/>
      <c r="VQS108" s="731"/>
      <c r="VQT108" s="731"/>
      <c r="VQU108" s="731"/>
      <c r="VQV108" s="731"/>
      <c r="VQW108" s="731"/>
      <c r="VQX108" s="731"/>
      <c r="VQY108" s="731"/>
      <c r="VQZ108" s="731"/>
      <c r="VRA108" s="731"/>
      <c r="VRB108" s="731"/>
      <c r="VRC108" s="731"/>
      <c r="VRD108" s="731"/>
      <c r="VRE108" s="731"/>
      <c r="VRF108" s="731"/>
      <c r="VRG108" s="731"/>
      <c r="VRH108" s="731"/>
      <c r="VRI108" s="731"/>
      <c r="VRJ108" s="731"/>
      <c r="VRK108" s="731"/>
      <c r="VRL108" s="731"/>
      <c r="VRM108" s="731"/>
      <c r="VRN108" s="731"/>
      <c r="VRO108" s="731"/>
      <c r="VRP108" s="731"/>
      <c r="VRQ108" s="731"/>
      <c r="VRR108" s="731"/>
      <c r="VRS108" s="731"/>
      <c r="VRT108" s="731"/>
      <c r="VRU108" s="731"/>
      <c r="VRV108" s="731"/>
      <c r="VRW108" s="731"/>
      <c r="VRX108" s="731"/>
      <c r="VRY108" s="731"/>
      <c r="VRZ108" s="731"/>
      <c r="VSA108" s="731"/>
      <c r="VSB108" s="731"/>
      <c r="VSC108" s="731"/>
      <c r="VSD108" s="731"/>
      <c r="VSE108" s="731"/>
      <c r="VSF108" s="731"/>
      <c r="VSG108" s="731"/>
      <c r="VSH108" s="731"/>
      <c r="VSI108" s="731"/>
      <c r="VSJ108" s="731"/>
      <c r="VSK108" s="731"/>
      <c r="VSL108" s="731"/>
      <c r="VSM108" s="731"/>
      <c r="VSN108" s="731"/>
      <c r="VSO108" s="731"/>
      <c r="VSP108" s="731"/>
      <c r="VSQ108" s="731"/>
      <c r="VSR108" s="731"/>
      <c r="VSS108" s="731"/>
      <c r="VST108" s="731"/>
      <c r="VSU108" s="731"/>
      <c r="VSV108" s="731"/>
      <c r="VSW108" s="731"/>
      <c r="VSX108" s="731"/>
      <c r="VSY108" s="731"/>
      <c r="VSZ108" s="731"/>
      <c r="VTA108" s="731"/>
      <c r="VTB108" s="731"/>
      <c r="VTC108" s="731"/>
      <c r="VTD108" s="731"/>
      <c r="VTE108" s="731"/>
      <c r="VTF108" s="731"/>
      <c r="VTG108" s="731"/>
      <c r="VTH108" s="731"/>
      <c r="VTI108" s="731"/>
      <c r="VTJ108" s="731"/>
      <c r="VTK108" s="731"/>
      <c r="VTL108" s="731"/>
      <c r="VTM108" s="731"/>
      <c r="VTN108" s="731"/>
      <c r="VTO108" s="731"/>
      <c r="VTP108" s="731"/>
      <c r="VTQ108" s="731"/>
      <c r="VTR108" s="731"/>
      <c r="VTS108" s="731"/>
      <c r="VTT108" s="731"/>
      <c r="VTU108" s="731"/>
      <c r="VTV108" s="731"/>
      <c r="VTW108" s="731"/>
      <c r="VTX108" s="731"/>
      <c r="VTY108" s="731"/>
      <c r="VTZ108" s="731"/>
      <c r="VUA108" s="731"/>
      <c r="VUB108" s="731"/>
      <c r="VUC108" s="731"/>
      <c r="VUD108" s="731"/>
      <c r="VUE108" s="731"/>
      <c r="VUF108" s="731"/>
      <c r="VUG108" s="731"/>
      <c r="VUH108" s="731"/>
      <c r="VUI108" s="731"/>
      <c r="VUJ108" s="731"/>
      <c r="VUK108" s="731"/>
      <c r="VUL108" s="731"/>
      <c r="VUM108" s="731"/>
      <c r="VUN108" s="731"/>
      <c r="VUO108" s="731"/>
      <c r="VUP108" s="731"/>
      <c r="VUQ108" s="731"/>
      <c r="VUR108" s="731"/>
      <c r="VUS108" s="731"/>
      <c r="VUT108" s="731"/>
      <c r="VUU108" s="731"/>
      <c r="VUV108" s="731"/>
      <c r="VUW108" s="731"/>
      <c r="VUX108" s="731"/>
      <c r="VUY108" s="731"/>
      <c r="VUZ108" s="731"/>
      <c r="VVA108" s="731"/>
      <c r="VVB108" s="731"/>
      <c r="VVC108" s="731"/>
      <c r="VVD108" s="731"/>
      <c r="VVE108" s="731"/>
      <c r="VVF108" s="731"/>
      <c r="VVG108" s="731"/>
      <c r="VVH108" s="731"/>
      <c r="VVI108" s="731"/>
      <c r="VVJ108" s="731"/>
      <c r="VVK108" s="731"/>
      <c r="VVL108" s="731"/>
      <c r="VVM108" s="731"/>
      <c r="VVN108" s="731"/>
      <c r="VVO108" s="731"/>
      <c r="VVP108" s="731"/>
      <c r="VVQ108" s="731"/>
      <c r="VVR108" s="731"/>
      <c r="VVS108" s="731"/>
      <c r="VVT108" s="731"/>
      <c r="VVU108" s="731"/>
      <c r="VVV108" s="731"/>
      <c r="VVW108" s="731"/>
      <c r="VVX108" s="731"/>
      <c r="VVY108" s="731"/>
      <c r="VVZ108" s="731"/>
      <c r="VWA108" s="731"/>
      <c r="VWB108" s="731"/>
      <c r="VWC108" s="731"/>
      <c r="VWD108" s="731"/>
      <c r="VWE108" s="731"/>
      <c r="VWF108" s="731"/>
      <c r="VWG108" s="731"/>
      <c r="VWH108" s="731"/>
      <c r="VWI108" s="731"/>
      <c r="VWJ108" s="731"/>
      <c r="VWK108" s="731"/>
      <c r="VWL108" s="731"/>
      <c r="VWM108" s="731"/>
      <c r="VWN108" s="731"/>
      <c r="VWO108" s="731"/>
      <c r="VWP108" s="731"/>
      <c r="VWQ108" s="731"/>
      <c r="VWR108" s="731"/>
      <c r="VWS108" s="731"/>
      <c r="VWT108" s="731"/>
      <c r="VWU108" s="731"/>
      <c r="VWV108" s="731"/>
      <c r="VWW108" s="731"/>
      <c r="VWX108" s="731"/>
      <c r="VWY108" s="731"/>
      <c r="VWZ108" s="731"/>
      <c r="VXA108" s="731"/>
      <c r="VXB108" s="731"/>
      <c r="VXC108" s="731"/>
      <c r="VXD108" s="731"/>
      <c r="VXE108" s="731"/>
      <c r="VXF108" s="731"/>
      <c r="VXG108" s="731"/>
      <c r="VXH108" s="731"/>
      <c r="VXI108" s="731"/>
      <c r="VXJ108" s="731"/>
      <c r="VXK108" s="731"/>
      <c r="VXL108" s="731"/>
      <c r="VXM108" s="731"/>
      <c r="VXN108" s="731"/>
      <c r="VXO108" s="731"/>
      <c r="VXP108" s="731"/>
      <c r="VXQ108" s="731"/>
      <c r="VXR108" s="731"/>
      <c r="VXS108" s="731"/>
      <c r="VXT108" s="731"/>
      <c r="VXU108" s="731"/>
      <c r="VXV108" s="731"/>
      <c r="VXW108" s="731"/>
      <c r="VXX108" s="731"/>
      <c r="VXY108" s="731"/>
      <c r="VXZ108" s="731"/>
      <c r="VYA108" s="731"/>
      <c r="VYB108" s="731"/>
      <c r="VYC108" s="731"/>
      <c r="VYD108" s="731"/>
      <c r="VYE108" s="731"/>
      <c r="VYF108" s="731"/>
      <c r="VYG108" s="731"/>
      <c r="VYH108" s="731"/>
      <c r="VYI108" s="731"/>
      <c r="VYJ108" s="731"/>
      <c r="VYK108" s="731"/>
      <c r="VYL108" s="731"/>
      <c r="VYM108" s="731"/>
      <c r="VYN108" s="731"/>
      <c r="VYO108" s="731"/>
      <c r="VYP108" s="731"/>
      <c r="VYQ108" s="731"/>
      <c r="VYR108" s="731"/>
      <c r="VYS108" s="731"/>
      <c r="VYT108" s="731"/>
      <c r="VYU108" s="731"/>
      <c r="VYV108" s="731"/>
      <c r="VYW108" s="731"/>
      <c r="VYX108" s="731"/>
      <c r="VYY108" s="731"/>
      <c r="VYZ108" s="731"/>
      <c r="VZA108" s="731"/>
      <c r="VZB108" s="731"/>
      <c r="VZC108" s="731"/>
      <c r="VZD108" s="731"/>
      <c r="VZE108" s="731"/>
      <c r="VZF108" s="731"/>
      <c r="VZG108" s="731"/>
      <c r="VZH108" s="731"/>
      <c r="VZI108" s="731"/>
      <c r="VZJ108" s="731"/>
      <c r="VZK108" s="731"/>
      <c r="VZL108" s="731"/>
      <c r="VZM108" s="731"/>
      <c r="VZN108" s="731"/>
      <c r="VZO108" s="731"/>
      <c r="VZP108" s="731"/>
      <c r="VZQ108" s="731"/>
      <c r="VZR108" s="731"/>
      <c r="VZS108" s="731"/>
      <c r="VZT108" s="731"/>
      <c r="VZU108" s="731"/>
      <c r="VZV108" s="731"/>
      <c r="VZW108" s="731"/>
      <c r="VZX108" s="731"/>
      <c r="VZY108" s="731"/>
      <c r="VZZ108" s="731"/>
      <c r="WAA108" s="731"/>
      <c r="WAB108" s="731"/>
      <c r="WAC108" s="731"/>
      <c r="WAD108" s="731"/>
      <c r="WAE108" s="731"/>
      <c r="WAF108" s="731"/>
      <c r="WAG108" s="731"/>
      <c r="WAH108" s="731"/>
      <c r="WAI108" s="731"/>
      <c r="WAJ108" s="731"/>
      <c r="WAK108" s="731"/>
      <c r="WAL108" s="731"/>
      <c r="WAM108" s="731"/>
      <c r="WAN108" s="731"/>
      <c r="WAO108" s="731"/>
      <c r="WAP108" s="731"/>
      <c r="WAQ108" s="731"/>
      <c r="WAR108" s="731"/>
      <c r="WAS108" s="731"/>
      <c r="WAT108" s="731"/>
      <c r="WAU108" s="731"/>
      <c r="WAV108" s="731"/>
      <c r="WAW108" s="731"/>
      <c r="WAX108" s="731"/>
      <c r="WAY108" s="731"/>
      <c r="WAZ108" s="731"/>
      <c r="WBA108" s="731"/>
      <c r="WBB108" s="731"/>
      <c r="WBC108" s="731"/>
      <c r="WBD108" s="731"/>
      <c r="WBE108" s="731"/>
      <c r="WBF108" s="731"/>
      <c r="WBG108" s="731"/>
      <c r="WBH108" s="731"/>
      <c r="WBI108" s="731"/>
      <c r="WBJ108" s="731"/>
      <c r="WBK108" s="731"/>
      <c r="WBL108" s="731"/>
      <c r="WBM108" s="731"/>
      <c r="WBN108" s="731"/>
      <c r="WBO108" s="731"/>
      <c r="WBP108" s="731"/>
      <c r="WBQ108" s="731"/>
      <c r="WBR108" s="731"/>
      <c r="WBS108" s="731"/>
      <c r="WBT108" s="731"/>
      <c r="WBU108" s="731"/>
      <c r="WBV108" s="731"/>
      <c r="WBW108" s="731"/>
      <c r="WBX108" s="731"/>
      <c r="WBY108" s="731"/>
      <c r="WBZ108" s="731"/>
      <c r="WCA108" s="731"/>
      <c r="WCB108" s="731"/>
      <c r="WCC108" s="731"/>
      <c r="WCD108" s="731"/>
      <c r="WCE108" s="731"/>
      <c r="WCF108" s="731"/>
      <c r="WCG108" s="731"/>
      <c r="WCH108" s="731"/>
      <c r="WCI108" s="731"/>
      <c r="WCJ108" s="731"/>
      <c r="WCK108" s="731"/>
      <c r="WCL108" s="731"/>
      <c r="WCM108" s="731"/>
      <c r="WCN108" s="731"/>
      <c r="WCO108" s="731"/>
      <c r="WCP108" s="731"/>
      <c r="WCQ108" s="731"/>
      <c r="WCR108" s="731"/>
      <c r="WCS108" s="731"/>
      <c r="WCT108" s="731"/>
      <c r="WCU108" s="731"/>
      <c r="WCV108" s="731"/>
      <c r="WCW108" s="731"/>
      <c r="WCX108" s="731"/>
      <c r="WCY108" s="731"/>
      <c r="WCZ108" s="731"/>
      <c r="WDA108" s="731"/>
      <c r="WDB108" s="731"/>
      <c r="WDC108" s="731"/>
      <c r="WDD108" s="731"/>
      <c r="WDE108" s="731"/>
      <c r="WDF108" s="731"/>
      <c r="WDG108" s="731"/>
      <c r="WDH108" s="731"/>
      <c r="WDI108" s="731"/>
      <c r="WDJ108" s="731"/>
      <c r="WDK108" s="731"/>
      <c r="WDL108" s="731"/>
      <c r="WDM108" s="731"/>
      <c r="WDN108" s="731"/>
      <c r="WDO108" s="731"/>
      <c r="WDP108" s="731"/>
      <c r="WDQ108" s="731"/>
      <c r="WDR108" s="731"/>
      <c r="WDS108" s="731"/>
      <c r="WDT108" s="731"/>
      <c r="WDU108" s="731"/>
      <c r="WDV108" s="731"/>
      <c r="WDW108" s="731"/>
      <c r="WDX108" s="731"/>
      <c r="WDY108" s="731"/>
      <c r="WDZ108" s="731"/>
      <c r="WEA108" s="731"/>
      <c r="WEB108" s="731"/>
      <c r="WEC108" s="731"/>
      <c r="WED108" s="731"/>
      <c r="WEE108" s="731"/>
      <c r="WEF108" s="731"/>
      <c r="WEG108" s="731"/>
      <c r="WEH108" s="731"/>
      <c r="WEI108" s="731"/>
      <c r="WEJ108" s="731"/>
      <c r="WEK108" s="731"/>
      <c r="WEL108" s="731"/>
      <c r="WEM108" s="731"/>
      <c r="WEN108" s="731"/>
      <c r="WEO108" s="731"/>
      <c r="WEP108" s="731"/>
      <c r="WEQ108" s="731"/>
      <c r="WER108" s="731"/>
      <c r="WES108" s="731"/>
      <c r="WET108" s="731"/>
      <c r="WEU108" s="731"/>
      <c r="WEV108" s="731"/>
      <c r="WEW108" s="731"/>
      <c r="WEX108" s="731"/>
      <c r="WEY108" s="731"/>
      <c r="WEZ108" s="731"/>
      <c r="WFA108" s="731"/>
      <c r="WFB108" s="731"/>
      <c r="WFC108" s="731"/>
      <c r="WFD108" s="731"/>
      <c r="WFE108" s="731"/>
      <c r="WFF108" s="731"/>
      <c r="WFG108" s="731"/>
      <c r="WFH108" s="731"/>
      <c r="WFI108" s="731"/>
      <c r="WFJ108" s="731"/>
      <c r="WFK108" s="731"/>
      <c r="WFL108" s="731"/>
      <c r="WFM108" s="731"/>
      <c r="WFN108" s="731"/>
      <c r="WFO108" s="731"/>
      <c r="WFP108" s="731"/>
      <c r="WFQ108" s="731"/>
      <c r="WFR108" s="731"/>
      <c r="WFS108" s="731"/>
      <c r="WFT108" s="731"/>
      <c r="WFU108" s="731"/>
      <c r="WFV108" s="731"/>
      <c r="WFW108" s="731"/>
      <c r="WFX108" s="731"/>
      <c r="WFY108" s="731"/>
      <c r="WFZ108" s="731"/>
      <c r="WGA108" s="731"/>
      <c r="WGB108" s="731"/>
      <c r="WGC108" s="731"/>
      <c r="WGD108" s="731"/>
      <c r="WGE108" s="731"/>
      <c r="WGF108" s="731"/>
      <c r="WGG108" s="731"/>
      <c r="WGH108" s="731"/>
      <c r="WGI108" s="731"/>
      <c r="WGJ108" s="731"/>
      <c r="WGK108" s="731"/>
      <c r="WGL108" s="731"/>
      <c r="WGM108" s="731"/>
      <c r="WGN108" s="731"/>
      <c r="WGO108" s="731"/>
      <c r="WGP108" s="731"/>
      <c r="WGQ108" s="731"/>
      <c r="WGR108" s="731"/>
      <c r="WGS108" s="731"/>
      <c r="WGT108" s="731"/>
      <c r="WGU108" s="731"/>
      <c r="WGV108" s="731"/>
      <c r="WGW108" s="731"/>
      <c r="WGX108" s="731"/>
      <c r="WGY108" s="731"/>
      <c r="WGZ108" s="731"/>
      <c r="WHA108" s="731"/>
      <c r="WHB108" s="731"/>
      <c r="WHC108" s="731"/>
      <c r="WHD108" s="731"/>
      <c r="WHE108" s="731"/>
      <c r="WHF108" s="731"/>
      <c r="WHG108" s="731"/>
      <c r="WHH108" s="731"/>
      <c r="WHI108" s="731"/>
      <c r="WHJ108" s="731"/>
      <c r="WHK108" s="731"/>
      <c r="WHL108" s="731"/>
      <c r="WHM108" s="731"/>
      <c r="WHN108" s="731"/>
      <c r="WHO108" s="731"/>
      <c r="WHP108" s="731"/>
      <c r="WHQ108" s="731"/>
      <c r="WHR108" s="731"/>
      <c r="WHS108" s="731"/>
      <c r="WHT108" s="731"/>
      <c r="WHU108" s="731"/>
      <c r="WHV108" s="731"/>
      <c r="WHW108" s="731"/>
      <c r="WHX108" s="731"/>
      <c r="WHY108" s="731"/>
      <c r="WHZ108" s="731"/>
      <c r="WIA108" s="731"/>
      <c r="WIB108" s="731"/>
      <c r="WIC108" s="731"/>
      <c r="WID108" s="731"/>
      <c r="WIE108" s="731"/>
      <c r="WIF108" s="731"/>
      <c r="WIG108" s="731"/>
      <c r="WIH108" s="731"/>
      <c r="WII108" s="731"/>
      <c r="WIJ108" s="731"/>
      <c r="WIK108" s="731"/>
      <c r="WIL108" s="731"/>
      <c r="WIM108" s="731"/>
      <c r="WIN108" s="731"/>
      <c r="WIO108" s="731"/>
      <c r="WIP108" s="731"/>
      <c r="WIQ108" s="731"/>
      <c r="WIR108" s="731"/>
      <c r="WIS108" s="731"/>
      <c r="WIT108" s="731"/>
      <c r="WIU108" s="731"/>
      <c r="WIV108" s="731"/>
      <c r="WIW108" s="731"/>
      <c r="WIX108" s="731"/>
      <c r="WIY108" s="731"/>
      <c r="WIZ108" s="731"/>
      <c r="WJA108" s="731"/>
      <c r="WJB108" s="731"/>
      <c r="WJC108" s="731"/>
      <c r="WJD108" s="731"/>
      <c r="WJE108" s="731"/>
      <c r="WJF108" s="731"/>
      <c r="WJG108" s="731"/>
      <c r="WJH108" s="731"/>
      <c r="WJI108" s="731"/>
      <c r="WJJ108" s="731"/>
      <c r="WJK108" s="731"/>
      <c r="WJL108" s="731"/>
      <c r="WJM108" s="731"/>
      <c r="WJN108" s="731"/>
      <c r="WJO108" s="731"/>
      <c r="WJP108" s="731"/>
      <c r="WJQ108" s="731"/>
      <c r="WJR108" s="731"/>
      <c r="WJS108" s="731"/>
      <c r="WJT108" s="731"/>
      <c r="WJU108" s="731"/>
      <c r="WJV108" s="731"/>
      <c r="WJW108" s="731"/>
      <c r="WJX108" s="731"/>
      <c r="WJY108" s="731"/>
      <c r="WJZ108" s="731"/>
      <c r="WKA108" s="731"/>
      <c r="WKB108" s="731"/>
      <c r="WKC108" s="731"/>
      <c r="WKD108" s="731"/>
      <c r="WKE108" s="731"/>
      <c r="WKF108" s="731"/>
      <c r="WKG108" s="731"/>
      <c r="WKH108" s="731"/>
      <c r="WKI108" s="731"/>
      <c r="WKJ108" s="731"/>
      <c r="WKK108" s="731"/>
      <c r="WKL108" s="731"/>
      <c r="WKM108" s="731"/>
      <c r="WKN108" s="731"/>
      <c r="WKO108" s="731"/>
      <c r="WKP108" s="731"/>
      <c r="WKQ108" s="731"/>
      <c r="WKR108" s="731"/>
      <c r="WKS108" s="731"/>
      <c r="WKT108" s="731"/>
      <c r="WKU108" s="731"/>
      <c r="WKV108" s="731"/>
      <c r="WKW108" s="731"/>
      <c r="WKX108" s="731"/>
      <c r="WKY108" s="731"/>
      <c r="WKZ108" s="731"/>
      <c r="WLA108" s="731"/>
      <c r="WLB108" s="731"/>
      <c r="WLC108" s="731"/>
      <c r="WLD108" s="731"/>
      <c r="WLE108" s="731"/>
      <c r="WLF108" s="731"/>
      <c r="WLG108" s="731"/>
      <c r="WLH108" s="731"/>
      <c r="WLI108" s="731"/>
      <c r="WLJ108" s="731"/>
      <c r="WLK108" s="731"/>
      <c r="WLL108" s="731"/>
      <c r="WLM108" s="731"/>
      <c r="WLN108" s="731"/>
      <c r="WLO108" s="731"/>
      <c r="WLP108" s="731"/>
      <c r="WLQ108" s="731"/>
      <c r="WLR108" s="731"/>
      <c r="WLS108" s="731"/>
      <c r="WLT108" s="731"/>
      <c r="WLU108" s="731"/>
      <c r="WLV108" s="731"/>
      <c r="WLW108" s="731"/>
      <c r="WLX108" s="731"/>
      <c r="WLY108" s="731"/>
      <c r="WLZ108" s="731"/>
      <c r="WMA108" s="731"/>
      <c r="WMB108" s="731"/>
      <c r="WMC108" s="731"/>
      <c r="WMD108" s="731"/>
      <c r="WME108" s="731"/>
      <c r="WMF108" s="731"/>
      <c r="WMG108" s="731"/>
      <c r="WMH108" s="731"/>
      <c r="WMI108" s="731"/>
      <c r="WMJ108" s="731"/>
      <c r="WMK108" s="731"/>
      <c r="WML108" s="731"/>
      <c r="WMM108" s="731"/>
      <c r="WMN108" s="731"/>
      <c r="WMO108" s="731"/>
      <c r="WMP108" s="731"/>
      <c r="WMQ108" s="731"/>
      <c r="WMR108" s="731"/>
      <c r="WMS108" s="731"/>
      <c r="WMT108" s="731"/>
      <c r="WMU108" s="731"/>
      <c r="WMV108" s="731"/>
      <c r="WMW108" s="731"/>
      <c r="WMX108" s="731"/>
      <c r="WMY108" s="731"/>
      <c r="WMZ108" s="731"/>
      <c r="WNA108" s="731"/>
      <c r="WNB108" s="731"/>
      <c r="WNC108" s="731"/>
      <c r="WND108" s="731"/>
      <c r="WNE108" s="731"/>
      <c r="WNF108" s="731"/>
      <c r="WNG108" s="731"/>
      <c r="WNH108" s="731"/>
      <c r="WNI108" s="731"/>
      <c r="WNJ108" s="731"/>
      <c r="WNK108" s="731"/>
      <c r="WNL108" s="731"/>
      <c r="WNM108" s="731"/>
      <c r="WNN108" s="731"/>
      <c r="WNO108" s="731"/>
      <c r="WNP108" s="731"/>
      <c r="WNQ108" s="731"/>
      <c r="WNR108" s="731"/>
      <c r="WNS108" s="731"/>
      <c r="WNT108" s="731"/>
      <c r="WNU108" s="731"/>
      <c r="WNV108" s="731"/>
      <c r="WNW108" s="731"/>
      <c r="WNX108" s="731"/>
      <c r="WNY108" s="731"/>
      <c r="WNZ108" s="731"/>
      <c r="WOA108" s="731"/>
      <c r="WOB108" s="731"/>
      <c r="WOC108" s="731"/>
      <c r="WOD108" s="731"/>
      <c r="WOE108" s="731"/>
      <c r="WOF108" s="731"/>
      <c r="WOG108" s="731"/>
      <c r="WOH108" s="731"/>
      <c r="WOI108" s="731"/>
      <c r="WOJ108" s="731"/>
      <c r="WOK108" s="731"/>
      <c r="WOL108" s="731"/>
      <c r="WOM108" s="731"/>
      <c r="WON108" s="731"/>
      <c r="WOO108" s="731"/>
      <c r="WOP108" s="731"/>
      <c r="WOQ108" s="731"/>
      <c r="WOR108" s="731"/>
      <c r="WOS108" s="731"/>
      <c r="WOT108" s="731"/>
      <c r="WOU108" s="731"/>
      <c r="WOV108" s="731"/>
      <c r="WOW108" s="731"/>
      <c r="WOX108" s="731"/>
      <c r="WOY108" s="731"/>
      <c r="WOZ108" s="731"/>
      <c r="WPA108" s="731"/>
      <c r="WPB108" s="731"/>
      <c r="WPC108" s="731"/>
      <c r="WPD108" s="731"/>
      <c r="WPE108" s="731"/>
      <c r="WPF108" s="731"/>
      <c r="WPG108" s="731"/>
      <c r="WPH108" s="731"/>
      <c r="WPI108" s="731"/>
      <c r="WPJ108" s="731"/>
      <c r="WPK108" s="731"/>
      <c r="WPL108" s="731"/>
      <c r="WPM108" s="731"/>
      <c r="WPN108" s="731"/>
      <c r="WPO108" s="731"/>
      <c r="WPP108" s="731"/>
      <c r="WPQ108" s="731"/>
      <c r="WPR108" s="731"/>
      <c r="WPS108" s="731"/>
      <c r="WPT108" s="731"/>
      <c r="WPU108" s="731"/>
      <c r="WPV108" s="731"/>
      <c r="WPW108" s="731"/>
      <c r="WPX108" s="731"/>
      <c r="WPY108" s="731"/>
      <c r="WPZ108" s="731"/>
      <c r="WQA108" s="731"/>
      <c r="WQB108" s="731"/>
      <c r="WQC108" s="731"/>
      <c r="WQD108" s="731"/>
      <c r="WQE108" s="731"/>
      <c r="WQF108" s="731"/>
      <c r="WQG108" s="731"/>
      <c r="WQH108" s="731"/>
      <c r="WQI108" s="731"/>
      <c r="WQJ108" s="731"/>
      <c r="WQK108" s="731"/>
      <c r="WQL108" s="731"/>
      <c r="WQM108" s="731"/>
      <c r="WQN108" s="731"/>
      <c r="WQO108" s="731"/>
      <c r="WQP108" s="731"/>
      <c r="WQQ108" s="731"/>
      <c r="WQR108" s="731"/>
      <c r="WQS108" s="731"/>
      <c r="WQT108" s="731"/>
      <c r="WQU108" s="731"/>
      <c r="WQV108" s="731"/>
      <c r="WQW108" s="731"/>
      <c r="WQX108" s="731"/>
      <c r="WQY108" s="731"/>
      <c r="WQZ108" s="731"/>
      <c r="WRA108" s="731"/>
      <c r="WRB108" s="731"/>
      <c r="WRC108" s="731"/>
      <c r="WRD108" s="731"/>
      <c r="WRE108" s="731"/>
      <c r="WRF108" s="731"/>
      <c r="WRG108" s="731"/>
      <c r="WRH108" s="731"/>
      <c r="WRI108" s="731"/>
      <c r="WRJ108" s="731"/>
      <c r="WRK108" s="731"/>
      <c r="WRL108" s="731"/>
      <c r="WRM108" s="731"/>
      <c r="WRN108" s="731"/>
      <c r="WRO108" s="731"/>
      <c r="WRP108" s="731"/>
      <c r="WRQ108" s="731"/>
      <c r="WRR108" s="731"/>
      <c r="WRS108" s="731"/>
      <c r="WRT108" s="731"/>
      <c r="WRU108" s="731"/>
      <c r="WRV108" s="731"/>
      <c r="WRW108" s="731"/>
      <c r="WRX108" s="731"/>
      <c r="WRY108" s="731"/>
      <c r="WRZ108" s="731"/>
      <c r="WSA108" s="731"/>
      <c r="WSB108" s="731"/>
      <c r="WSC108" s="731"/>
      <c r="WSD108" s="731"/>
      <c r="WSE108" s="731"/>
      <c r="WSF108" s="731"/>
      <c r="WSG108" s="731"/>
      <c r="WSH108" s="731"/>
      <c r="WSI108" s="731"/>
      <c r="WSJ108" s="731"/>
      <c r="WSK108" s="731"/>
      <c r="WSL108" s="731"/>
      <c r="WSM108" s="731"/>
      <c r="WSN108" s="731"/>
      <c r="WSO108" s="731"/>
      <c r="WSP108" s="731"/>
      <c r="WSQ108" s="731"/>
      <c r="WSR108" s="731"/>
      <c r="WSS108" s="731"/>
      <c r="WST108" s="731"/>
      <c r="WSU108" s="731"/>
      <c r="WSV108" s="731"/>
      <c r="WSW108" s="731"/>
      <c r="WSX108" s="731"/>
      <c r="WSY108" s="731"/>
      <c r="WSZ108" s="731"/>
      <c r="WTA108" s="731"/>
      <c r="WTB108" s="731"/>
      <c r="WTC108" s="731"/>
      <c r="WTD108" s="731"/>
      <c r="WTE108" s="731"/>
      <c r="WTF108" s="731"/>
      <c r="WTG108" s="731"/>
      <c r="WTH108" s="731"/>
      <c r="WTI108" s="731"/>
      <c r="WTJ108" s="731"/>
      <c r="WTK108" s="731"/>
      <c r="WTL108" s="731"/>
      <c r="WTM108" s="731"/>
      <c r="WTN108" s="731"/>
      <c r="WTO108" s="731"/>
      <c r="WTP108" s="731"/>
      <c r="WTQ108" s="731"/>
      <c r="WTR108" s="731"/>
      <c r="WTS108" s="731"/>
      <c r="WTT108" s="731"/>
      <c r="WTU108" s="731"/>
      <c r="WTV108" s="731"/>
      <c r="WTW108" s="731"/>
      <c r="WTX108" s="731"/>
      <c r="WTY108" s="731"/>
      <c r="WTZ108" s="731"/>
      <c r="WUA108" s="731"/>
      <c r="WUB108" s="731"/>
      <c r="WUC108" s="731"/>
      <c r="WUD108" s="731"/>
      <c r="WUE108" s="731"/>
      <c r="WUF108" s="731"/>
      <c r="WUG108" s="731"/>
      <c r="WUH108" s="731"/>
      <c r="WUI108" s="731"/>
      <c r="WUJ108" s="731"/>
      <c r="WUK108" s="731"/>
      <c r="WUL108" s="731"/>
      <c r="WUM108" s="731"/>
      <c r="WUN108" s="731"/>
      <c r="WUO108" s="731"/>
      <c r="WUP108" s="731"/>
      <c r="WUQ108" s="731"/>
      <c r="WUR108" s="731"/>
      <c r="WUS108" s="731"/>
      <c r="WUT108" s="731"/>
      <c r="WUU108" s="731"/>
      <c r="WUV108" s="731"/>
      <c r="WUW108" s="731"/>
      <c r="WUX108" s="731"/>
      <c r="WUY108" s="731"/>
      <c r="WUZ108" s="731"/>
      <c r="WVA108" s="731"/>
      <c r="WVB108" s="731"/>
      <c r="WVC108" s="731"/>
      <c r="WVD108" s="731"/>
      <c r="WVE108" s="731"/>
      <c r="WVF108" s="731"/>
      <c r="WVG108" s="731"/>
      <c r="WVH108" s="731"/>
      <c r="WVI108" s="731"/>
      <c r="WVJ108" s="731"/>
      <c r="WVK108" s="731"/>
      <c r="WVL108" s="731"/>
      <c r="WVM108" s="731"/>
      <c r="WVN108" s="731"/>
      <c r="WVO108" s="731"/>
      <c r="WVP108" s="731"/>
      <c r="WVQ108" s="731"/>
      <c r="WVR108" s="731"/>
      <c r="WVS108" s="731"/>
      <c r="WVT108" s="731"/>
      <c r="WVU108" s="731"/>
      <c r="WVV108" s="731"/>
      <c r="WVW108" s="731"/>
      <c r="WVX108" s="731"/>
      <c r="WVY108" s="731"/>
      <c r="WVZ108" s="731"/>
      <c r="WWA108" s="731"/>
      <c r="WWB108" s="731"/>
      <c r="WWC108" s="731"/>
      <c r="WWD108" s="731"/>
      <c r="WWE108" s="731"/>
      <c r="WWF108" s="731"/>
      <c r="WWG108" s="731"/>
      <c r="WWH108" s="731"/>
      <c r="WWI108" s="731"/>
      <c r="WWJ108" s="731"/>
      <c r="WWK108" s="731"/>
      <c r="WWL108" s="731"/>
      <c r="WWM108" s="731"/>
      <c r="WWN108" s="731"/>
      <c r="WWO108" s="731"/>
      <c r="WWP108" s="731"/>
      <c r="WWQ108" s="731"/>
      <c r="WWR108" s="731"/>
      <c r="WWS108" s="731"/>
      <c r="WWT108" s="731"/>
      <c r="WWU108" s="731"/>
      <c r="WWV108" s="731"/>
      <c r="WWW108" s="731"/>
      <c r="WWX108" s="731"/>
      <c r="WWY108" s="731"/>
      <c r="WWZ108" s="731"/>
      <c r="WXA108" s="731"/>
      <c r="WXB108" s="731"/>
      <c r="WXC108" s="731"/>
      <c r="WXD108" s="731"/>
      <c r="WXE108" s="731"/>
      <c r="WXF108" s="731"/>
      <c r="WXG108" s="731"/>
      <c r="WXH108" s="731"/>
      <c r="WXI108" s="731"/>
      <c r="WXJ108" s="731"/>
      <c r="WXK108" s="731"/>
      <c r="WXL108" s="731"/>
      <c r="WXM108" s="731"/>
      <c r="WXN108" s="731"/>
      <c r="WXO108" s="731"/>
      <c r="WXP108" s="731"/>
      <c r="WXQ108" s="731"/>
      <c r="WXR108" s="731"/>
      <c r="WXS108" s="731"/>
      <c r="WXT108" s="731"/>
      <c r="WXU108" s="731"/>
      <c r="WXV108" s="731"/>
      <c r="WXW108" s="731"/>
      <c r="WXX108" s="731"/>
      <c r="WXY108" s="731"/>
      <c r="WXZ108" s="731"/>
      <c r="WYA108" s="731"/>
      <c r="WYB108" s="731"/>
      <c r="WYC108" s="731"/>
      <c r="WYD108" s="731"/>
      <c r="WYE108" s="731"/>
      <c r="WYF108" s="731"/>
      <c r="WYG108" s="731"/>
      <c r="WYH108" s="731"/>
      <c r="WYI108" s="731"/>
      <c r="WYJ108" s="731"/>
      <c r="WYK108" s="731"/>
      <c r="WYL108" s="731"/>
      <c r="WYM108" s="731"/>
      <c r="WYN108" s="731"/>
      <c r="WYO108" s="731"/>
      <c r="WYP108" s="731"/>
      <c r="WYQ108" s="731"/>
      <c r="WYR108" s="731"/>
      <c r="WYS108" s="731"/>
      <c r="WYT108" s="731"/>
      <c r="WYU108" s="731"/>
      <c r="WYV108" s="731"/>
      <c r="WYW108" s="731"/>
      <c r="WYX108" s="731"/>
      <c r="WYY108" s="731"/>
      <c r="WYZ108" s="731"/>
      <c r="WZA108" s="731"/>
      <c r="WZB108" s="731"/>
      <c r="WZC108" s="731"/>
      <c r="WZD108" s="731"/>
      <c r="WZE108" s="731"/>
      <c r="WZF108" s="731"/>
      <c r="WZG108" s="731"/>
      <c r="WZH108" s="731"/>
      <c r="WZI108" s="731"/>
      <c r="WZJ108" s="731"/>
      <c r="WZK108" s="731"/>
      <c r="WZL108" s="731"/>
      <c r="WZM108" s="731"/>
      <c r="WZN108" s="731"/>
      <c r="WZO108" s="731"/>
      <c r="WZP108" s="731"/>
      <c r="WZQ108" s="731"/>
      <c r="WZR108" s="731"/>
      <c r="WZS108" s="731"/>
      <c r="WZT108" s="731"/>
      <c r="WZU108" s="731"/>
      <c r="WZV108" s="731"/>
      <c r="WZW108" s="731"/>
      <c r="WZX108" s="731"/>
      <c r="WZY108" s="731"/>
      <c r="WZZ108" s="731"/>
      <c r="XAA108" s="731"/>
      <c r="XAB108" s="731"/>
      <c r="XAC108" s="731"/>
      <c r="XAD108" s="731"/>
      <c r="XAE108" s="731"/>
      <c r="XAF108" s="731"/>
      <c r="XAG108" s="731"/>
      <c r="XAH108" s="731"/>
      <c r="XAI108" s="731"/>
      <c r="XAJ108" s="731"/>
      <c r="XAK108" s="731"/>
      <c r="XAL108" s="731"/>
      <c r="XAM108" s="731"/>
      <c r="XAN108" s="731"/>
      <c r="XAO108" s="731"/>
      <c r="XAP108" s="731"/>
      <c r="XAQ108" s="731"/>
      <c r="XAR108" s="731"/>
      <c r="XAS108" s="731"/>
      <c r="XAT108" s="731"/>
      <c r="XAU108" s="731"/>
      <c r="XAV108" s="731"/>
      <c r="XAW108" s="731"/>
      <c r="XAX108" s="731"/>
      <c r="XAY108" s="731"/>
      <c r="XAZ108" s="731"/>
      <c r="XBA108" s="731"/>
      <c r="XBB108" s="731"/>
      <c r="XBC108" s="731"/>
      <c r="XBD108" s="731"/>
      <c r="XBE108" s="731"/>
      <c r="XBF108" s="731"/>
      <c r="XBG108" s="731"/>
      <c r="XBH108" s="731"/>
      <c r="XBI108" s="731"/>
      <c r="XBJ108" s="731"/>
      <c r="XBK108" s="731"/>
      <c r="XBL108" s="731"/>
      <c r="XBM108" s="731"/>
      <c r="XBN108" s="731"/>
      <c r="XBO108" s="731"/>
      <c r="XBP108" s="731"/>
      <c r="XBQ108" s="731"/>
      <c r="XBR108" s="731"/>
      <c r="XBS108" s="731"/>
      <c r="XBT108" s="731"/>
      <c r="XBU108" s="731"/>
      <c r="XBV108" s="731"/>
      <c r="XBW108" s="731"/>
      <c r="XBX108" s="731"/>
      <c r="XBY108" s="731"/>
      <c r="XBZ108" s="731"/>
      <c r="XCA108" s="731"/>
      <c r="XCB108" s="731"/>
      <c r="XCC108" s="731"/>
      <c r="XCD108" s="731"/>
      <c r="XCE108" s="731"/>
      <c r="XCF108" s="731"/>
      <c r="XCG108" s="731"/>
      <c r="XCH108" s="731"/>
      <c r="XCI108" s="731"/>
      <c r="XCJ108" s="731"/>
      <c r="XCK108" s="731"/>
      <c r="XCL108" s="731"/>
      <c r="XCM108" s="731"/>
      <c r="XCN108" s="731"/>
      <c r="XCO108" s="731"/>
      <c r="XCP108" s="731"/>
      <c r="XCQ108" s="731"/>
      <c r="XCR108" s="731"/>
      <c r="XCS108" s="731"/>
      <c r="XCT108" s="731"/>
      <c r="XCU108" s="731"/>
      <c r="XCV108" s="731"/>
      <c r="XCW108" s="731"/>
      <c r="XCX108" s="731"/>
      <c r="XCY108" s="731"/>
      <c r="XCZ108" s="731"/>
      <c r="XDA108" s="731"/>
      <c r="XDB108" s="731"/>
      <c r="XDC108" s="731"/>
      <c r="XDD108" s="731"/>
      <c r="XDE108" s="731"/>
      <c r="XDF108" s="731"/>
      <c r="XDG108" s="731"/>
      <c r="XDH108" s="731"/>
      <c r="XDI108" s="731"/>
      <c r="XDJ108" s="731"/>
      <c r="XDK108" s="731"/>
      <c r="XDL108" s="731"/>
      <c r="XDM108" s="731"/>
      <c r="XDN108" s="731"/>
      <c r="XDO108" s="731"/>
      <c r="XDP108" s="731"/>
      <c r="XDQ108" s="731"/>
      <c r="XDR108" s="731"/>
      <c r="XDS108" s="731"/>
      <c r="XDT108" s="731"/>
      <c r="XDU108" s="731"/>
      <c r="XDV108" s="731"/>
      <c r="XDW108" s="731"/>
      <c r="XDX108" s="731"/>
      <c r="XDY108" s="731"/>
      <c r="XDZ108" s="731"/>
      <c r="XEA108" s="731"/>
      <c r="XEB108" s="731"/>
      <c r="XEC108" s="731"/>
      <c r="XED108" s="731"/>
      <c r="XEE108" s="731"/>
      <c r="XEF108" s="731"/>
      <c r="XEG108" s="731"/>
      <c r="XEH108" s="731"/>
      <c r="XEI108" s="731"/>
      <c r="XEJ108" s="731"/>
      <c r="XEK108" s="731"/>
      <c r="XEL108" s="731"/>
      <c r="XEM108" s="731"/>
      <c r="XEN108" s="731"/>
      <c r="XEO108" s="731"/>
      <c r="XEP108" s="731"/>
      <c r="XEQ108" s="731"/>
      <c r="XER108" s="731"/>
      <c r="XES108" s="731"/>
      <c r="XET108" s="731"/>
      <c r="XEU108" s="731"/>
      <c r="XEV108" s="731"/>
      <c r="XEW108" s="731"/>
      <c r="XEX108" s="731"/>
      <c r="XEY108" s="731"/>
      <c r="XEZ108" s="731"/>
      <c r="XFA108" s="731"/>
      <c r="XFB108" s="731"/>
      <c r="XFC108" s="731"/>
    </row>
    <row r="109" spans="1:16383" hidden="1" x14ac:dyDescent="0.25">
      <c r="A109" s="503"/>
      <c r="B109" s="678"/>
      <c r="C109" s="379">
        <v>43544</v>
      </c>
      <c r="D109" s="699"/>
      <c r="E109" s="676" t="s">
        <v>557</v>
      </c>
      <c r="F109" s="448" t="s">
        <v>662</v>
      </c>
      <c r="G109" s="448" t="s">
        <v>1018</v>
      </c>
      <c r="H109" s="700"/>
      <c r="I109" s="378">
        <v>10</v>
      </c>
      <c r="J109" s="378"/>
      <c r="K109" s="368">
        <v>43544</v>
      </c>
      <c r="L109" s="368">
        <v>43544</v>
      </c>
      <c r="M109" s="448" t="s">
        <v>27</v>
      </c>
      <c r="N109" s="448"/>
    </row>
    <row r="110" spans="1:16383" s="428" customFormat="1" hidden="1" x14ac:dyDescent="0.25">
      <c r="A110" s="503"/>
      <c r="B110" s="503"/>
      <c r="C110" s="729">
        <v>43545</v>
      </c>
      <c r="D110" s="448"/>
      <c r="E110" s="448" t="s">
        <v>1332</v>
      </c>
      <c r="F110" s="503" t="s">
        <v>279</v>
      </c>
      <c r="G110" s="503" t="s">
        <v>1018</v>
      </c>
      <c r="H110" s="449">
        <v>449340.67</v>
      </c>
      <c r="I110" s="708"/>
      <c r="J110" s="708"/>
      <c r="K110" s="368">
        <v>43545</v>
      </c>
      <c r="L110" s="368">
        <v>43545</v>
      </c>
      <c r="M110" s="503" t="s">
        <v>876</v>
      </c>
      <c r="N110" s="730"/>
      <c r="O110" s="731"/>
      <c r="P110" s="731"/>
      <c r="Q110" s="731"/>
      <c r="R110" s="731"/>
      <c r="S110" s="731"/>
      <c r="T110" s="731"/>
      <c r="U110" s="731"/>
      <c r="V110" s="731"/>
      <c r="W110" s="731"/>
      <c r="X110" s="731"/>
      <c r="Y110" s="731"/>
      <c r="Z110" s="731"/>
      <c r="AA110" s="731"/>
      <c r="AB110" s="731"/>
      <c r="AC110" s="731"/>
      <c r="AD110" s="731"/>
      <c r="AE110" s="731"/>
      <c r="AF110" s="731"/>
      <c r="AG110" s="731"/>
      <c r="AH110" s="731"/>
      <c r="AI110" s="731"/>
      <c r="AJ110" s="450"/>
      <c r="AK110" s="450"/>
      <c r="AL110" s="450"/>
      <c r="AM110" s="450"/>
      <c r="AN110" s="450"/>
      <c r="AO110" s="450"/>
      <c r="AP110" s="450"/>
      <c r="AQ110" s="450"/>
      <c r="AR110" s="450"/>
      <c r="AS110" s="450"/>
      <c r="AT110" s="450"/>
      <c r="AU110" s="450"/>
      <c r="AV110" s="450"/>
      <c r="AW110" s="450"/>
      <c r="AX110" s="450"/>
      <c r="AY110" s="450"/>
      <c r="AZ110" s="450"/>
      <c r="BA110" s="450"/>
      <c r="BB110" s="450"/>
      <c r="BC110" s="450"/>
      <c r="BD110" s="450"/>
      <c r="BE110" s="450"/>
      <c r="BF110" s="450"/>
      <c r="BG110" s="450"/>
      <c r="BH110" s="450"/>
      <c r="BI110" s="450"/>
      <c r="BJ110" s="450"/>
      <c r="BK110" s="450"/>
      <c r="BL110" s="450"/>
      <c r="BM110" s="450"/>
      <c r="BN110" s="450"/>
      <c r="BO110" s="450"/>
      <c r="BP110" s="450"/>
      <c r="BQ110" s="450"/>
      <c r="BR110" s="450"/>
      <c r="BS110" s="450"/>
      <c r="BT110" s="450"/>
      <c r="BU110" s="450"/>
      <c r="BV110" s="450"/>
      <c r="BW110" s="450"/>
      <c r="BX110" s="450"/>
      <c r="BY110" s="450"/>
      <c r="BZ110" s="731"/>
      <c r="CA110" s="731"/>
      <c r="CB110" s="731"/>
      <c r="CC110" s="731"/>
      <c r="CD110" s="731"/>
      <c r="CE110" s="731"/>
      <c r="CF110" s="731"/>
      <c r="CG110" s="731"/>
      <c r="CH110" s="731"/>
      <c r="CI110" s="731"/>
      <c r="CJ110" s="731"/>
      <c r="CK110" s="731"/>
      <c r="CL110" s="731"/>
      <c r="CM110" s="731"/>
      <c r="CN110" s="731"/>
      <c r="CO110" s="731"/>
      <c r="CP110" s="731"/>
      <c r="CQ110" s="731"/>
      <c r="CR110" s="731"/>
      <c r="CS110" s="731"/>
      <c r="CT110" s="731"/>
      <c r="CU110" s="731"/>
      <c r="CV110" s="731"/>
      <c r="CW110" s="731"/>
      <c r="CX110" s="731"/>
      <c r="CY110" s="731"/>
      <c r="CZ110" s="731"/>
      <c r="DA110" s="731"/>
      <c r="DB110" s="731"/>
      <c r="DC110" s="731"/>
      <c r="DD110" s="731"/>
      <c r="DE110" s="731"/>
      <c r="DF110" s="731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  <c r="GG110" s="731"/>
      <c r="GH110" s="731"/>
      <c r="GI110" s="731"/>
      <c r="GJ110" s="731"/>
      <c r="GK110" s="731"/>
      <c r="GL110" s="731"/>
      <c r="GM110" s="731"/>
      <c r="GN110" s="731"/>
      <c r="GO110" s="731"/>
      <c r="GP110" s="731"/>
      <c r="GQ110" s="731"/>
      <c r="GR110" s="731"/>
      <c r="GS110" s="731"/>
      <c r="GT110" s="731"/>
      <c r="GU110" s="731"/>
      <c r="GV110" s="731"/>
      <c r="GW110" s="731"/>
      <c r="GX110" s="731"/>
      <c r="GY110" s="731"/>
      <c r="GZ110" s="731"/>
      <c r="HA110" s="731"/>
      <c r="HB110" s="731"/>
      <c r="HC110" s="731"/>
      <c r="HD110" s="731"/>
      <c r="HE110" s="731"/>
      <c r="HF110" s="731"/>
      <c r="HG110" s="731"/>
      <c r="HH110" s="731"/>
      <c r="HI110" s="731"/>
      <c r="HJ110" s="731"/>
      <c r="HK110" s="731"/>
      <c r="HL110" s="731"/>
      <c r="HM110" s="731"/>
      <c r="HN110" s="731"/>
      <c r="HO110" s="731"/>
      <c r="HP110" s="731"/>
      <c r="HQ110" s="731"/>
      <c r="HR110" s="731"/>
      <c r="HS110" s="731"/>
      <c r="HT110" s="731"/>
      <c r="HU110" s="731"/>
      <c r="HV110" s="731"/>
      <c r="HW110" s="731"/>
      <c r="HX110" s="731"/>
      <c r="HY110" s="731"/>
      <c r="HZ110" s="731"/>
      <c r="IA110" s="731"/>
      <c r="IB110" s="731"/>
      <c r="IC110" s="731"/>
      <c r="ID110" s="731"/>
      <c r="IE110" s="731"/>
      <c r="IF110" s="731"/>
      <c r="IG110" s="731"/>
      <c r="IH110" s="731"/>
      <c r="II110" s="731"/>
      <c r="IJ110" s="731"/>
      <c r="IK110" s="731"/>
      <c r="IL110" s="731"/>
      <c r="IM110" s="731"/>
      <c r="IN110" s="731"/>
      <c r="IO110" s="731"/>
      <c r="IP110" s="731"/>
      <c r="IQ110" s="731"/>
      <c r="IR110" s="731"/>
      <c r="IS110" s="731"/>
      <c r="IT110" s="731"/>
      <c r="IU110" s="731"/>
      <c r="IV110" s="731"/>
      <c r="IW110" s="731"/>
      <c r="IX110" s="731"/>
      <c r="IY110" s="731"/>
      <c r="IZ110" s="731"/>
      <c r="JA110" s="731"/>
      <c r="JB110" s="731"/>
      <c r="JC110" s="731"/>
      <c r="JD110" s="731"/>
      <c r="JE110" s="731"/>
      <c r="JF110" s="731"/>
      <c r="JG110" s="731"/>
      <c r="JH110" s="731"/>
      <c r="JI110" s="731"/>
      <c r="JJ110" s="731"/>
      <c r="JK110" s="731"/>
      <c r="JL110" s="731"/>
      <c r="JM110" s="731"/>
      <c r="JN110" s="731"/>
      <c r="JO110" s="731"/>
      <c r="JP110" s="731"/>
      <c r="JQ110" s="731"/>
      <c r="JR110" s="731"/>
      <c r="JS110" s="731"/>
      <c r="JT110" s="731"/>
      <c r="JU110" s="731"/>
      <c r="JV110" s="731"/>
      <c r="JW110" s="731"/>
      <c r="JX110" s="731"/>
      <c r="JY110" s="731"/>
      <c r="JZ110" s="731"/>
      <c r="KA110" s="731"/>
      <c r="KB110" s="731"/>
      <c r="KC110" s="731"/>
      <c r="KD110" s="731"/>
      <c r="KE110" s="731"/>
      <c r="KF110" s="731"/>
      <c r="KG110" s="731"/>
      <c r="KH110" s="731"/>
      <c r="KI110" s="731"/>
      <c r="KJ110" s="731"/>
      <c r="KK110" s="731"/>
      <c r="KL110" s="731"/>
      <c r="KM110" s="731"/>
      <c r="KN110" s="731"/>
      <c r="KO110" s="731"/>
      <c r="KP110" s="731"/>
      <c r="KQ110" s="731"/>
      <c r="KR110" s="731"/>
      <c r="KS110" s="731"/>
      <c r="KT110" s="731"/>
      <c r="KU110" s="731"/>
      <c r="KV110" s="731"/>
      <c r="KW110" s="731"/>
      <c r="KX110" s="731"/>
      <c r="KY110" s="731"/>
      <c r="KZ110" s="731"/>
      <c r="LA110" s="731"/>
      <c r="LB110" s="731"/>
      <c r="LC110" s="731"/>
      <c r="LD110" s="731"/>
      <c r="LE110" s="731"/>
      <c r="LF110" s="731"/>
      <c r="LG110" s="731"/>
      <c r="LH110" s="731"/>
      <c r="LI110" s="731"/>
      <c r="LJ110" s="731"/>
      <c r="LK110" s="731"/>
      <c r="LL110" s="731"/>
      <c r="LM110" s="731"/>
      <c r="LN110" s="731"/>
      <c r="LO110" s="731"/>
      <c r="LP110" s="731"/>
      <c r="LQ110" s="731"/>
      <c r="LR110" s="731"/>
      <c r="LS110" s="731"/>
      <c r="LT110" s="731"/>
      <c r="LU110" s="731"/>
      <c r="LV110" s="731"/>
      <c r="LW110" s="731"/>
      <c r="LX110" s="731"/>
      <c r="LY110" s="731"/>
      <c r="LZ110" s="731"/>
      <c r="MA110" s="731"/>
      <c r="MB110" s="731"/>
      <c r="MC110" s="731"/>
      <c r="MD110" s="731"/>
      <c r="ME110" s="731"/>
      <c r="MF110" s="731"/>
      <c r="MG110" s="731"/>
      <c r="MH110" s="731"/>
      <c r="MI110" s="731"/>
      <c r="MJ110" s="731"/>
      <c r="MK110" s="731"/>
      <c r="ML110" s="731"/>
      <c r="MM110" s="731"/>
      <c r="MN110" s="731"/>
      <c r="MO110" s="731"/>
      <c r="MP110" s="731"/>
      <c r="MQ110" s="731"/>
      <c r="MR110" s="731"/>
      <c r="MS110" s="731"/>
      <c r="MT110" s="731"/>
      <c r="MU110" s="731"/>
      <c r="MV110" s="731"/>
      <c r="MW110" s="731"/>
      <c r="MX110" s="731"/>
      <c r="MY110" s="731"/>
      <c r="MZ110" s="731"/>
      <c r="NA110" s="731"/>
      <c r="NB110" s="731"/>
      <c r="NC110" s="731"/>
      <c r="ND110" s="731"/>
      <c r="NE110" s="731"/>
      <c r="NF110" s="731"/>
      <c r="NG110" s="731"/>
      <c r="NH110" s="731"/>
      <c r="NI110" s="731"/>
      <c r="NJ110" s="731"/>
      <c r="NK110" s="731"/>
      <c r="NL110" s="731"/>
      <c r="NM110" s="731"/>
      <c r="NN110" s="731"/>
      <c r="NO110" s="731"/>
      <c r="NP110" s="731"/>
      <c r="NQ110" s="731"/>
      <c r="NR110" s="731"/>
      <c r="NS110" s="731"/>
      <c r="NT110" s="731"/>
      <c r="NU110" s="731"/>
      <c r="NV110" s="731"/>
      <c r="NW110" s="731"/>
      <c r="NX110" s="731"/>
      <c r="NY110" s="731"/>
      <c r="NZ110" s="731"/>
      <c r="OA110" s="731"/>
      <c r="OB110" s="731"/>
      <c r="OC110" s="731"/>
      <c r="OD110" s="731"/>
      <c r="OE110" s="731"/>
      <c r="OF110" s="731"/>
      <c r="OG110" s="731"/>
      <c r="OH110" s="731"/>
      <c r="OI110" s="731"/>
      <c r="OJ110" s="731"/>
      <c r="OK110" s="731"/>
      <c r="OL110" s="731"/>
      <c r="OM110" s="731"/>
      <c r="ON110" s="731"/>
      <c r="OO110" s="731"/>
      <c r="OP110" s="731"/>
      <c r="OQ110" s="731"/>
      <c r="OR110" s="731"/>
      <c r="OS110" s="731"/>
      <c r="OT110" s="731"/>
      <c r="OU110" s="731"/>
      <c r="OV110" s="731"/>
      <c r="OW110" s="731"/>
      <c r="OX110" s="731"/>
      <c r="OY110" s="731"/>
      <c r="OZ110" s="731"/>
      <c r="PA110" s="731"/>
      <c r="PB110" s="731"/>
      <c r="PC110" s="731"/>
      <c r="PD110" s="731"/>
      <c r="PE110" s="731"/>
      <c r="PF110" s="731"/>
      <c r="PG110" s="731"/>
      <c r="PH110" s="731"/>
      <c r="PI110" s="731"/>
      <c r="PJ110" s="731"/>
      <c r="PK110" s="731"/>
      <c r="PL110" s="731"/>
      <c r="PM110" s="731"/>
      <c r="PN110" s="731"/>
      <c r="PO110" s="731"/>
      <c r="PP110" s="731"/>
      <c r="PQ110" s="731"/>
      <c r="PR110" s="731"/>
      <c r="PS110" s="731"/>
      <c r="PT110" s="731"/>
      <c r="PU110" s="731"/>
      <c r="PV110" s="731"/>
      <c r="PW110" s="731"/>
      <c r="PX110" s="731"/>
      <c r="PY110" s="731"/>
      <c r="PZ110" s="731"/>
      <c r="QA110" s="731"/>
      <c r="QB110" s="731"/>
      <c r="QC110" s="731"/>
      <c r="QD110" s="731"/>
      <c r="QE110" s="731"/>
      <c r="QF110" s="731"/>
      <c r="QG110" s="731"/>
      <c r="QH110" s="731"/>
      <c r="QI110" s="731"/>
      <c r="QJ110" s="731"/>
      <c r="QK110" s="731"/>
      <c r="QL110" s="731"/>
      <c r="QM110" s="731"/>
      <c r="QN110" s="731"/>
      <c r="QO110" s="731"/>
      <c r="QP110" s="731"/>
      <c r="QQ110" s="731"/>
      <c r="QR110" s="731"/>
      <c r="QS110" s="731"/>
      <c r="QT110" s="731"/>
      <c r="QU110" s="731"/>
      <c r="QV110" s="731"/>
      <c r="QW110" s="731"/>
      <c r="QX110" s="731"/>
      <c r="QY110" s="731"/>
      <c r="QZ110" s="731"/>
      <c r="RA110" s="731"/>
      <c r="RB110" s="731"/>
      <c r="RC110" s="731"/>
      <c r="RD110" s="731"/>
      <c r="RE110" s="731"/>
      <c r="RF110" s="731"/>
      <c r="RG110" s="731"/>
      <c r="RH110" s="731"/>
      <c r="RI110" s="731"/>
      <c r="RJ110" s="731"/>
      <c r="RK110" s="731"/>
      <c r="RL110" s="731"/>
      <c r="RM110" s="731"/>
      <c r="RN110" s="731"/>
      <c r="RO110" s="731"/>
      <c r="RP110" s="731"/>
      <c r="RQ110" s="731"/>
      <c r="RR110" s="731"/>
      <c r="RS110" s="731"/>
      <c r="RT110" s="731"/>
      <c r="RU110" s="731"/>
      <c r="RV110" s="731"/>
      <c r="RW110" s="731"/>
      <c r="RX110" s="731"/>
      <c r="RY110" s="731"/>
      <c r="RZ110" s="731"/>
      <c r="SA110" s="731"/>
      <c r="SB110" s="731"/>
      <c r="SC110" s="731"/>
      <c r="SD110" s="731"/>
      <c r="SE110" s="731"/>
      <c r="SF110" s="731"/>
      <c r="SG110" s="731"/>
      <c r="SH110" s="731"/>
      <c r="SI110" s="731"/>
      <c r="SJ110" s="731"/>
      <c r="SK110" s="731"/>
      <c r="SL110" s="731"/>
      <c r="SM110" s="731"/>
      <c r="SN110" s="731"/>
      <c r="SO110" s="731"/>
      <c r="SP110" s="731"/>
      <c r="SQ110" s="731"/>
      <c r="SR110" s="731"/>
      <c r="SS110" s="731"/>
      <c r="ST110" s="731"/>
      <c r="SU110" s="731"/>
      <c r="SV110" s="731"/>
      <c r="SW110" s="731"/>
      <c r="SX110" s="731"/>
      <c r="SY110" s="731"/>
      <c r="SZ110" s="731"/>
      <c r="TA110" s="731"/>
      <c r="TB110" s="731"/>
      <c r="TC110" s="731"/>
      <c r="TD110" s="731"/>
      <c r="TE110" s="731"/>
      <c r="TF110" s="731"/>
      <c r="TG110" s="731"/>
      <c r="TH110" s="731"/>
      <c r="TI110" s="731"/>
      <c r="TJ110" s="731"/>
      <c r="TK110" s="731"/>
      <c r="TL110" s="731"/>
      <c r="TM110" s="731"/>
      <c r="TN110" s="731"/>
      <c r="TO110" s="731"/>
      <c r="TP110" s="731"/>
      <c r="TQ110" s="731"/>
      <c r="TR110" s="731"/>
      <c r="TS110" s="731"/>
      <c r="TT110" s="731"/>
      <c r="TU110" s="731"/>
      <c r="TV110" s="731"/>
      <c r="TW110" s="731"/>
      <c r="TX110" s="731"/>
      <c r="TY110" s="731"/>
      <c r="TZ110" s="731"/>
      <c r="UA110" s="731"/>
      <c r="UB110" s="731"/>
      <c r="UC110" s="731"/>
      <c r="UD110" s="731"/>
      <c r="UE110" s="731"/>
      <c r="UF110" s="731"/>
      <c r="UG110" s="731"/>
      <c r="UH110" s="731"/>
      <c r="UI110" s="731"/>
      <c r="UJ110" s="731"/>
      <c r="UK110" s="731"/>
      <c r="UL110" s="731"/>
      <c r="UM110" s="731"/>
      <c r="UN110" s="731"/>
      <c r="UO110" s="731"/>
      <c r="UP110" s="731"/>
      <c r="UQ110" s="731"/>
      <c r="UR110" s="731"/>
      <c r="US110" s="731"/>
      <c r="UT110" s="731"/>
      <c r="UU110" s="731"/>
      <c r="UV110" s="731"/>
      <c r="UW110" s="731"/>
      <c r="UX110" s="731"/>
      <c r="UY110" s="731"/>
      <c r="UZ110" s="731"/>
      <c r="VA110" s="731"/>
      <c r="VB110" s="731"/>
      <c r="VC110" s="731"/>
      <c r="VD110" s="731"/>
      <c r="VE110" s="731"/>
      <c r="VF110" s="731"/>
      <c r="VG110" s="731"/>
      <c r="VH110" s="731"/>
      <c r="VI110" s="731"/>
      <c r="VJ110" s="731"/>
      <c r="VK110" s="731"/>
      <c r="VL110" s="731"/>
      <c r="VM110" s="731"/>
      <c r="VN110" s="731"/>
      <c r="VO110" s="731"/>
      <c r="VP110" s="731"/>
      <c r="VQ110" s="731"/>
      <c r="VR110" s="731"/>
      <c r="VS110" s="731"/>
      <c r="VT110" s="731"/>
      <c r="VU110" s="731"/>
      <c r="VV110" s="731"/>
      <c r="VW110" s="731"/>
      <c r="VX110" s="731"/>
      <c r="VY110" s="731"/>
      <c r="VZ110" s="731"/>
      <c r="WA110" s="731"/>
      <c r="WB110" s="731"/>
      <c r="WC110" s="731"/>
      <c r="WD110" s="731"/>
      <c r="WE110" s="731"/>
      <c r="WF110" s="731"/>
      <c r="WG110" s="731"/>
      <c r="WH110" s="731"/>
      <c r="WI110" s="731"/>
      <c r="WJ110" s="731"/>
      <c r="WK110" s="731"/>
      <c r="WL110" s="731"/>
      <c r="WM110" s="731"/>
      <c r="WN110" s="731"/>
      <c r="WO110" s="731"/>
      <c r="WP110" s="731"/>
      <c r="WQ110" s="731"/>
      <c r="WR110" s="731"/>
      <c r="WS110" s="731"/>
      <c r="WT110" s="731"/>
      <c r="WU110" s="731"/>
      <c r="WV110" s="731"/>
      <c r="WW110" s="731"/>
      <c r="WX110" s="731"/>
      <c r="WY110" s="731"/>
      <c r="WZ110" s="731"/>
      <c r="XA110" s="731"/>
      <c r="XB110" s="731"/>
      <c r="XC110" s="731"/>
      <c r="XD110" s="731"/>
      <c r="XE110" s="731"/>
      <c r="XF110" s="731"/>
      <c r="XG110" s="731"/>
      <c r="XH110" s="731"/>
      <c r="XI110" s="731"/>
      <c r="XJ110" s="731"/>
      <c r="XK110" s="731"/>
      <c r="XL110" s="731"/>
      <c r="XM110" s="731"/>
      <c r="XN110" s="731"/>
      <c r="XO110" s="731"/>
      <c r="XP110" s="731"/>
      <c r="XQ110" s="731"/>
      <c r="XR110" s="731"/>
      <c r="XS110" s="731"/>
      <c r="XT110" s="731"/>
      <c r="XU110" s="731"/>
      <c r="XV110" s="731"/>
      <c r="XW110" s="731"/>
      <c r="XX110" s="731"/>
      <c r="XY110" s="731"/>
      <c r="XZ110" s="731"/>
      <c r="YA110" s="731"/>
      <c r="YB110" s="731"/>
      <c r="YC110" s="731"/>
      <c r="YD110" s="731"/>
      <c r="YE110" s="731"/>
      <c r="YF110" s="731"/>
      <c r="YG110" s="731"/>
      <c r="YH110" s="731"/>
      <c r="YI110" s="731"/>
      <c r="YJ110" s="731"/>
      <c r="YK110" s="731"/>
      <c r="YL110" s="731"/>
      <c r="YM110" s="731"/>
      <c r="YN110" s="731"/>
      <c r="YO110" s="731"/>
      <c r="YP110" s="731"/>
      <c r="YQ110" s="731"/>
      <c r="YR110" s="731"/>
      <c r="YS110" s="731"/>
      <c r="YT110" s="731"/>
      <c r="YU110" s="731"/>
      <c r="YV110" s="731"/>
      <c r="YW110" s="731"/>
      <c r="YX110" s="731"/>
      <c r="YY110" s="731"/>
      <c r="YZ110" s="731"/>
      <c r="ZA110" s="731"/>
      <c r="ZB110" s="731"/>
      <c r="ZC110" s="731"/>
      <c r="ZD110" s="731"/>
      <c r="ZE110" s="731"/>
      <c r="ZF110" s="731"/>
      <c r="ZG110" s="731"/>
      <c r="ZH110" s="731"/>
      <c r="ZI110" s="731"/>
      <c r="ZJ110" s="731"/>
      <c r="ZK110" s="731"/>
      <c r="ZL110" s="731"/>
      <c r="ZM110" s="731"/>
      <c r="ZN110" s="731"/>
      <c r="ZO110" s="731"/>
      <c r="ZP110" s="731"/>
      <c r="ZQ110" s="731"/>
      <c r="ZR110" s="731"/>
      <c r="ZS110" s="731"/>
      <c r="ZT110" s="731"/>
      <c r="ZU110" s="731"/>
      <c r="ZV110" s="731"/>
      <c r="ZW110" s="731"/>
      <c r="ZX110" s="731"/>
      <c r="ZY110" s="731"/>
      <c r="ZZ110" s="731"/>
      <c r="AAA110" s="731"/>
      <c r="AAB110" s="731"/>
      <c r="AAC110" s="731"/>
      <c r="AAD110" s="731"/>
      <c r="AAE110" s="731"/>
      <c r="AAF110" s="731"/>
      <c r="AAG110" s="731"/>
      <c r="AAH110" s="731"/>
      <c r="AAI110" s="731"/>
      <c r="AAJ110" s="731"/>
      <c r="AAK110" s="731"/>
      <c r="AAL110" s="731"/>
      <c r="AAM110" s="731"/>
      <c r="AAN110" s="731"/>
      <c r="AAO110" s="731"/>
      <c r="AAP110" s="731"/>
      <c r="AAQ110" s="731"/>
      <c r="AAR110" s="731"/>
      <c r="AAS110" s="731"/>
      <c r="AAT110" s="731"/>
      <c r="AAU110" s="731"/>
      <c r="AAV110" s="731"/>
      <c r="AAW110" s="731"/>
      <c r="AAX110" s="731"/>
      <c r="AAY110" s="731"/>
      <c r="AAZ110" s="731"/>
      <c r="ABA110" s="731"/>
      <c r="ABB110" s="731"/>
      <c r="ABC110" s="731"/>
      <c r="ABD110" s="731"/>
      <c r="ABE110" s="731"/>
      <c r="ABF110" s="731"/>
      <c r="ABG110" s="731"/>
      <c r="ABH110" s="731"/>
      <c r="ABI110" s="731"/>
      <c r="ABJ110" s="731"/>
      <c r="ABK110" s="731"/>
      <c r="ABL110" s="731"/>
      <c r="ABM110" s="731"/>
      <c r="ABN110" s="731"/>
      <c r="ABO110" s="731"/>
      <c r="ABP110" s="731"/>
      <c r="ABQ110" s="731"/>
      <c r="ABR110" s="731"/>
      <c r="ABS110" s="731"/>
      <c r="ABT110" s="731"/>
      <c r="ABU110" s="731"/>
      <c r="ABV110" s="731"/>
      <c r="ABW110" s="731"/>
      <c r="ABX110" s="731"/>
      <c r="ABY110" s="731"/>
      <c r="ABZ110" s="731"/>
      <c r="ACA110" s="731"/>
      <c r="ACB110" s="731"/>
      <c r="ACC110" s="731"/>
      <c r="ACD110" s="731"/>
      <c r="ACE110" s="731"/>
      <c r="ACF110" s="731"/>
      <c r="ACG110" s="731"/>
      <c r="ACH110" s="731"/>
      <c r="ACI110" s="731"/>
      <c r="ACJ110" s="731"/>
      <c r="ACK110" s="731"/>
      <c r="ACL110" s="731"/>
      <c r="ACM110" s="731"/>
      <c r="ACN110" s="731"/>
      <c r="ACO110" s="731"/>
      <c r="ACP110" s="731"/>
      <c r="ACQ110" s="731"/>
      <c r="ACR110" s="731"/>
      <c r="ACS110" s="731"/>
      <c r="ACT110" s="731"/>
      <c r="ACU110" s="731"/>
      <c r="ACV110" s="731"/>
      <c r="ACW110" s="731"/>
      <c r="ACX110" s="731"/>
      <c r="ACY110" s="731"/>
      <c r="ACZ110" s="731"/>
      <c r="ADA110" s="731"/>
      <c r="ADB110" s="731"/>
      <c r="ADC110" s="731"/>
      <c r="ADD110" s="731"/>
      <c r="ADE110" s="731"/>
      <c r="ADF110" s="731"/>
      <c r="ADG110" s="731"/>
      <c r="ADH110" s="731"/>
      <c r="ADI110" s="731"/>
      <c r="ADJ110" s="731"/>
      <c r="ADK110" s="731"/>
      <c r="ADL110" s="731"/>
      <c r="ADM110" s="731"/>
      <c r="ADN110" s="731"/>
      <c r="ADO110" s="731"/>
      <c r="ADP110" s="731"/>
      <c r="ADQ110" s="731"/>
      <c r="ADR110" s="731"/>
      <c r="ADS110" s="731"/>
      <c r="ADT110" s="731"/>
      <c r="ADU110" s="731"/>
      <c r="ADV110" s="731"/>
      <c r="ADW110" s="731"/>
      <c r="ADX110" s="731"/>
      <c r="ADY110" s="731"/>
      <c r="ADZ110" s="731"/>
      <c r="AEA110" s="731"/>
      <c r="AEB110" s="731"/>
      <c r="AEC110" s="731"/>
      <c r="AED110" s="731"/>
      <c r="AEE110" s="731"/>
      <c r="AEF110" s="731"/>
      <c r="AEG110" s="731"/>
      <c r="AEH110" s="731"/>
      <c r="AEI110" s="731"/>
      <c r="AEJ110" s="731"/>
      <c r="AEK110" s="731"/>
      <c r="AEL110" s="731"/>
      <c r="AEM110" s="731"/>
      <c r="AEN110" s="731"/>
      <c r="AEO110" s="731"/>
      <c r="AEP110" s="731"/>
      <c r="AEQ110" s="731"/>
      <c r="AER110" s="731"/>
      <c r="AES110" s="731"/>
      <c r="AET110" s="731"/>
      <c r="AEU110" s="731"/>
      <c r="AEV110" s="731"/>
      <c r="AEW110" s="731"/>
      <c r="AEX110" s="731"/>
      <c r="AEY110" s="731"/>
      <c r="AEZ110" s="731"/>
      <c r="AFA110" s="731"/>
      <c r="AFB110" s="731"/>
      <c r="AFC110" s="731"/>
      <c r="AFD110" s="731"/>
      <c r="AFE110" s="731"/>
      <c r="AFF110" s="731"/>
      <c r="AFG110" s="731"/>
      <c r="AFH110" s="731"/>
      <c r="AFI110" s="731"/>
      <c r="AFJ110" s="731"/>
      <c r="AFK110" s="731"/>
      <c r="AFL110" s="731"/>
      <c r="AFM110" s="731"/>
      <c r="AFN110" s="731"/>
      <c r="AFO110" s="731"/>
      <c r="AFP110" s="731"/>
      <c r="AFQ110" s="731"/>
      <c r="AFR110" s="731"/>
      <c r="AFS110" s="731"/>
      <c r="AFT110" s="731"/>
      <c r="AFU110" s="731"/>
      <c r="AFV110" s="731"/>
      <c r="AFW110" s="731"/>
      <c r="AFX110" s="731"/>
      <c r="AFY110" s="731"/>
      <c r="AFZ110" s="731"/>
      <c r="AGA110" s="731"/>
      <c r="AGB110" s="731"/>
      <c r="AGC110" s="731"/>
      <c r="AGD110" s="731"/>
      <c r="AGE110" s="731"/>
      <c r="AGF110" s="731"/>
      <c r="AGG110" s="731"/>
      <c r="AGH110" s="731"/>
      <c r="AGI110" s="731"/>
      <c r="AGJ110" s="731"/>
      <c r="AGK110" s="731"/>
      <c r="AGL110" s="731"/>
      <c r="AGM110" s="731"/>
      <c r="AGN110" s="731"/>
      <c r="AGO110" s="731"/>
      <c r="AGP110" s="731"/>
      <c r="AGQ110" s="731"/>
      <c r="AGR110" s="731"/>
      <c r="AGS110" s="731"/>
      <c r="AGT110" s="731"/>
      <c r="AGU110" s="731"/>
      <c r="AGV110" s="731"/>
      <c r="AGW110" s="731"/>
      <c r="AGX110" s="731"/>
      <c r="AGY110" s="731"/>
      <c r="AGZ110" s="731"/>
      <c r="AHA110" s="731"/>
      <c r="AHB110" s="731"/>
      <c r="AHC110" s="731"/>
      <c r="AHD110" s="731"/>
      <c r="AHE110" s="731"/>
      <c r="AHF110" s="731"/>
      <c r="AHG110" s="731"/>
      <c r="AHH110" s="731"/>
      <c r="AHI110" s="731"/>
      <c r="AHJ110" s="731"/>
      <c r="AHK110" s="731"/>
      <c r="AHL110" s="731"/>
      <c r="AHM110" s="731"/>
      <c r="AHN110" s="731"/>
      <c r="AHO110" s="731"/>
      <c r="AHP110" s="731"/>
      <c r="AHQ110" s="731"/>
      <c r="AHR110" s="731"/>
      <c r="AHS110" s="731"/>
      <c r="AHT110" s="731"/>
      <c r="AHU110" s="731"/>
      <c r="AHV110" s="731"/>
      <c r="AHW110" s="731"/>
      <c r="AHX110" s="731"/>
      <c r="AHY110" s="731"/>
      <c r="AHZ110" s="731"/>
      <c r="AIA110" s="731"/>
      <c r="AIB110" s="731"/>
      <c r="AIC110" s="731"/>
      <c r="AID110" s="731"/>
      <c r="AIE110" s="731"/>
      <c r="AIF110" s="731"/>
      <c r="AIG110" s="731"/>
      <c r="AIH110" s="731"/>
      <c r="AII110" s="731"/>
      <c r="AIJ110" s="731"/>
      <c r="AIK110" s="731"/>
      <c r="AIL110" s="731"/>
      <c r="AIM110" s="731"/>
      <c r="AIN110" s="731"/>
      <c r="AIO110" s="731"/>
      <c r="AIP110" s="731"/>
      <c r="AIQ110" s="731"/>
      <c r="AIR110" s="731"/>
      <c r="AIS110" s="731"/>
      <c r="AIT110" s="731"/>
      <c r="AIU110" s="731"/>
      <c r="AIV110" s="731"/>
      <c r="AIW110" s="731"/>
      <c r="AIX110" s="731"/>
      <c r="AIY110" s="731"/>
      <c r="AIZ110" s="731"/>
      <c r="AJA110" s="731"/>
      <c r="AJB110" s="731"/>
      <c r="AJC110" s="731"/>
      <c r="AJD110" s="731"/>
      <c r="AJE110" s="731"/>
      <c r="AJF110" s="731"/>
      <c r="AJG110" s="731"/>
      <c r="AJH110" s="731"/>
      <c r="AJI110" s="731"/>
      <c r="AJJ110" s="731"/>
      <c r="AJK110" s="731"/>
      <c r="AJL110" s="731"/>
      <c r="AJM110" s="731"/>
      <c r="AJN110" s="731"/>
      <c r="AJO110" s="731"/>
      <c r="AJP110" s="731"/>
      <c r="AJQ110" s="731"/>
      <c r="AJR110" s="731"/>
      <c r="AJS110" s="731"/>
      <c r="AJT110" s="731"/>
      <c r="AJU110" s="731"/>
      <c r="AJV110" s="731"/>
      <c r="AJW110" s="731"/>
      <c r="AJX110" s="731"/>
      <c r="AJY110" s="731"/>
      <c r="AJZ110" s="731"/>
      <c r="AKA110" s="731"/>
      <c r="AKB110" s="731"/>
      <c r="AKC110" s="731"/>
      <c r="AKD110" s="731"/>
      <c r="AKE110" s="731"/>
      <c r="AKF110" s="731"/>
      <c r="AKG110" s="731"/>
      <c r="AKH110" s="731"/>
      <c r="AKI110" s="731"/>
      <c r="AKJ110" s="731"/>
      <c r="AKK110" s="731"/>
      <c r="AKL110" s="731"/>
      <c r="AKM110" s="731"/>
      <c r="AKN110" s="731"/>
      <c r="AKO110" s="731"/>
      <c r="AKP110" s="731"/>
      <c r="AKQ110" s="731"/>
      <c r="AKR110" s="731"/>
      <c r="AKS110" s="731"/>
      <c r="AKT110" s="731"/>
      <c r="AKU110" s="731"/>
      <c r="AKV110" s="731"/>
      <c r="AKW110" s="731"/>
      <c r="AKX110" s="731"/>
      <c r="AKY110" s="731"/>
      <c r="AKZ110" s="731"/>
      <c r="ALA110" s="731"/>
      <c r="ALB110" s="731"/>
      <c r="ALC110" s="731"/>
      <c r="ALD110" s="731"/>
      <c r="ALE110" s="731"/>
      <c r="ALF110" s="731"/>
      <c r="ALG110" s="731"/>
      <c r="ALH110" s="731"/>
      <c r="ALI110" s="731"/>
      <c r="ALJ110" s="731"/>
      <c r="ALK110" s="731"/>
      <c r="ALL110" s="731"/>
      <c r="ALM110" s="731"/>
      <c r="ALN110" s="731"/>
      <c r="ALO110" s="731"/>
      <c r="ALP110" s="731"/>
      <c r="ALQ110" s="731"/>
      <c r="ALR110" s="731"/>
      <c r="ALS110" s="731"/>
      <c r="ALT110" s="731"/>
      <c r="ALU110" s="731"/>
      <c r="ALV110" s="731"/>
      <c r="ALW110" s="731"/>
      <c r="ALX110" s="731"/>
      <c r="ALY110" s="731"/>
      <c r="ALZ110" s="731"/>
      <c r="AMA110" s="731"/>
      <c r="AMB110" s="731"/>
      <c r="AMC110" s="731"/>
      <c r="AMD110" s="731"/>
      <c r="AME110" s="731"/>
      <c r="AMF110" s="731"/>
      <c r="AMG110" s="731"/>
      <c r="AMH110" s="731"/>
      <c r="AMI110" s="731"/>
      <c r="AMJ110" s="731"/>
      <c r="AMK110" s="731"/>
      <c r="AML110" s="731"/>
      <c r="AMM110" s="731"/>
      <c r="AMN110" s="731"/>
      <c r="AMO110" s="731"/>
      <c r="AMP110" s="731"/>
      <c r="AMQ110" s="731"/>
      <c r="AMR110" s="731"/>
      <c r="AMS110" s="731"/>
      <c r="AMT110" s="731"/>
      <c r="AMU110" s="731"/>
      <c r="AMV110" s="731"/>
      <c r="AMW110" s="731"/>
      <c r="AMX110" s="731"/>
      <c r="AMY110" s="731"/>
      <c r="AMZ110" s="731"/>
      <c r="ANA110" s="731"/>
      <c r="ANB110" s="731"/>
      <c r="ANC110" s="731"/>
      <c r="AND110" s="731"/>
      <c r="ANE110" s="731"/>
      <c r="ANF110" s="731"/>
      <c r="ANG110" s="731"/>
      <c r="ANH110" s="731"/>
      <c r="ANI110" s="731"/>
      <c r="ANJ110" s="731"/>
      <c r="ANK110" s="731"/>
      <c r="ANL110" s="731"/>
      <c r="ANM110" s="731"/>
      <c r="ANN110" s="731"/>
      <c r="ANO110" s="731"/>
      <c r="ANP110" s="731"/>
      <c r="ANQ110" s="731"/>
      <c r="ANR110" s="731"/>
      <c r="ANS110" s="731"/>
      <c r="ANT110" s="731"/>
      <c r="ANU110" s="731"/>
      <c r="ANV110" s="731"/>
      <c r="ANW110" s="731"/>
      <c r="ANX110" s="731"/>
      <c r="ANY110" s="731"/>
      <c r="ANZ110" s="731"/>
      <c r="AOA110" s="731"/>
      <c r="AOB110" s="731"/>
      <c r="AOC110" s="731"/>
      <c r="AOD110" s="731"/>
      <c r="AOE110" s="731"/>
      <c r="AOF110" s="731"/>
      <c r="AOG110" s="731"/>
      <c r="AOH110" s="731"/>
      <c r="AOI110" s="731"/>
      <c r="AOJ110" s="731"/>
      <c r="AOK110" s="731"/>
      <c r="AOL110" s="731"/>
      <c r="AOM110" s="731"/>
      <c r="AON110" s="731"/>
      <c r="AOO110" s="731"/>
      <c r="AOP110" s="731"/>
      <c r="AOQ110" s="731"/>
      <c r="AOR110" s="731"/>
      <c r="AOS110" s="731"/>
      <c r="AOT110" s="731"/>
      <c r="AOU110" s="731"/>
      <c r="AOV110" s="731"/>
      <c r="AOW110" s="731"/>
      <c r="AOX110" s="731"/>
      <c r="AOY110" s="731"/>
      <c r="AOZ110" s="731"/>
      <c r="APA110" s="731"/>
      <c r="APB110" s="731"/>
      <c r="APC110" s="731"/>
      <c r="APD110" s="731"/>
      <c r="APE110" s="731"/>
      <c r="APF110" s="731"/>
      <c r="APG110" s="731"/>
      <c r="APH110" s="731"/>
      <c r="API110" s="731"/>
      <c r="APJ110" s="731"/>
      <c r="APK110" s="731"/>
      <c r="APL110" s="731"/>
      <c r="APM110" s="731"/>
      <c r="APN110" s="731"/>
      <c r="APO110" s="731"/>
      <c r="APP110" s="731"/>
      <c r="APQ110" s="731"/>
      <c r="APR110" s="731"/>
      <c r="APS110" s="731"/>
      <c r="APT110" s="731"/>
      <c r="APU110" s="731"/>
      <c r="APV110" s="731"/>
      <c r="APW110" s="731"/>
      <c r="APX110" s="731"/>
      <c r="APY110" s="731"/>
      <c r="APZ110" s="731"/>
      <c r="AQA110" s="731"/>
      <c r="AQB110" s="731"/>
      <c r="AQC110" s="731"/>
      <c r="AQD110" s="731"/>
      <c r="AQE110" s="731"/>
      <c r="AQF110" s="731"/>
      <c r="AQG110" s="731"/>
      <c r="AQH110" s="731"/>
      <c r="AQI110" s="731"/>
      <c r="AQJ110" s="731"/>
      <c r="AQK110" s="731"/>
      <c r="AQL110" s="731"/>
      <c r="AQM110" s="731"/>
      <c r="AQN110" s="731"/>
      <c r="AQO110" s="731"/>
      <c r="AQP110" s="731"/>
      <c r="AQQ110" s="731"/>
      <c r="AQR110" s="731"/>
      <c r="AQS110" s="731"/>
      <c r="AQT110" s="731"/>
      <c r="AQU110" s="731"/>
      <c r="AQV110" s="731"/>
      <c r="AQW110" s="731"/>
      <c r="AQX110" s="731"/>
      <c r="AQY110" s="731"/>
      <c r="AQZ110" s="731"/>
      <c r="ARA110" s="731"/>
      <c r="ARB110" s="731"/>
      <c r="ARC110" s="731"/>
      <c r="ARD110" s="731"/>
      <c r="ARE110" s="731"/>
      <c r="ARF110" s="731"/>
      <c r="ARG110" s="731"/>
      <c r="ARH110" s="731"/>
      <c r="ARI110" s="731"/>
      <c r="ARJ110" s="731"/>
      <c r="ARK110" s="731"/>
      <c r="ARL110" s="731"/>
      <c r="ARM110" s="731"/>
      <c r="ARN110" s="731"/>
      <c r="ARO110" s="731"/>
      <c r="ARP110" s="731"/>
      <c r="ARQ110" s="731"/>
      <c r="ARR110" s="731"/>
      <c r="ARS110" s="731"/>
      <c r="ART110" s="731"/>
      <c r="ARU110" s="731"/>
      <c r="ARV110" s="731"/>
      <c r="ARW110" s="731"/>
      <c r="ARX110" s="731"/>
      <c r="ARY110" s="731"/>
      <c r="ARZ110" s="731"/>
      <c r="ASA110" s="731"/>
      <c r="ASB110" s="731"/>
      <c r="ASC110" s="731"/>
      <c r="ASD110" s="731"/>
      <c r="ASE110" s="731"/>
      <c r="ASF110" s="731"/>
      <c r="ASG110" s="731"/>
      <c r="ASH110" s="731"/>
      <c r="ASI110" s="731"/>
      <c r="ASJ110" s="731"/>
      <c r="ASK110" s="731"/>
      <c r="ASL110" s="731"/>
      <c r="ASM110" s="731"/>
      <c r="ASN110" s="731"/>
      <c r="ASO110" s="731"/>
      <c r="ASP110" s="731"/>
      <c r="ASQ110" s="731"/>
      <c r="ASR110" s="731"/>
      <c r="ASS110" s="731"/>
      <c r="AST110" s="731"/>
      <c r="ASU110" s="731"/>
      <c r="ASV110" s="731"/>
      <c r="ASW110" s="731"/>
      <c r="ASX110" s="731"/>
      <c r="ASY110" s="731"/>
      <c r="ASZ110" s="731"/>
      <c r="ATA110" s="731"/>
      <c r="ATB110" s="731"/>
      <c r="ATC110" s="731"/>
      <c r="ATD110" s="731"/>
      <c r="ATE110" s="731"/>
      <c r="ATF110" s="731"/>
      <c r="ATG110" s="731"/>
      <c r="ATH110" s="731"/>
      <c r="ATI110" s="731"/>
      <c r="ATJ110" s="731"/>
      <c r="ATK110" s="731"/>
      <c r="ATL110" s="731"/>
      <c r="ATM110" s="731"/>
      <c r="ATN110" s="731"/>
      <c r="ATO110" s="731"/>
      <c r="ATP110" s="731"/>
      <c r="ATQ110" s="731"/>
      <c r="ATR110" s="731"/>
      <c r="ATS110" s="731"/>
      <c r="ATT110" s="731"/>
      <c r="ATU110" s="731"/>
      <c r="ATV110" s="731"/>
      <c r="ATW110" s="731"/>
      <c r="ATX110" s="731"/>
      <c r="ATY110" s="731"/>
      <c r="ATZ110" s="731"/>
      <c r="AUA110" s="731"/>
      <c r="AUB110" s="731"/>
      <c r="AUC110" s="731"/>
      <c r="AUD110" s="731"/>
      <c r="AUE110" s="731"/>
      <c r="AUF110" s="731"/>
      <c r="AUG110" s="731"/>
      <c r="AUH110" s="731"/>
      <c r="AUI110" s="731"/>
      <c r="AUJ110" s="731"/>
      <c r="AUK110" s="731"/>
      <c r="AUL110" s="731"/>
      <c r="AUM110" s="731"/>
      <c r="AUN110" s="731"/>
      <c r="AUO110" s="731"/>
      <c r="AUP110" s="731"/>
      <c r="AUQ110" s="731"/>
      <c r="AUR110" s="731"/>
      <c r="AUS110" s="731"/>
      <c r="AUT110" s="731"/>
      <c r="AUU110" s="731"/>
      <c r="AUV110" s="731"/>
      <c r="AUW110" s="731"/>
      <c r="AUX110" s="731"/>
      <c r="AUY110" s="731"/>
      <c r="AUZ110" s="731"/>
      <c r="AVA110" s="731"/>
      <c r="AVB110" s="731"/>
      <c r="AVC110" s="731"/>
      <c r="AVD110" s="731"/>
      <c r="AVE110" s="731"/>
      <c r="AVF110" s="731"/>
      <c r="AVG110" s="731"/>
      <c r="AVH110" s="731"/>
      <c r="AVI110" s="731"/>
      <c r="AVJ110" s="731"/>
      <c r="AVK110" s="731"/>
      <c r="AVL110" s="731"/>
      <c r="AVM110" s="731"/>
      <c r="AVN110" s="731"/>
      <c r="AVO110" s="731"/>
      <c r="AVP110" s="731"/>
      <c r="AVQ110" s="731"/>
      <c r="AVR110" s="731"/>
      <c r="AVS110" s="731"/>
      <c r="AVT110" s="731"/>
      <c r="AVU110" s="731"/>
      <c r="AVV110" s="731"/>
      <c r="AVW110" s="731"/>
      <c r="AVX110" s="731"/>
      <c r="AVY110" s="731"/>
      <c r="AVZ110" s="731"/>
      <c r="AWA110" s="731"/>
      <c r="AWB110" s="731"/>
      <c r="AWC110" s="731"/>
      <c r="AWD110" s="731"/>
      <c r="AWE110" s="731"/>
      <c r="AWF110" s="731"/>
      <c r="AWG110" s="731"/>
      <c r="AWH110" s="731"/>
      <c r="AWI110" s="731"/>
      <c r="AWJ110" s="731"/>
      <c r="AWK110" s="731"/>
      <c r="AWL110" s="731"/>
      <c r="AWM110" s="731"/>
      <c r="AWN110" s="731"/>
      <c r="AWO110" s="731"/>
      <c r="AWP110" s="731"/>
      <c r="AWQ110" s="731"/>
      <c r="AWR110" s="731"/>
      <c r="AWS110" s="731"/>
      <c r="AWT110" s="731"/>
      <c r="AWU110" s="731"/>
      <c r="AWV110" s="731"/>
      <c r="AWW110" s="731"/>
      <c r="AWX110" s="731"/>
      <c r="AWY110" s="731"/>
      <c r="AWZ110" s="731"/>
      <c r="AXA110" s="731"/>
      <c r="AXB110" s="731"/>
      <c r="AXC110" s="731"/>
      <c r="AXD110" s="731"/>
      <c r="AXE110" s="731"/>
      <c r="AXF110" s="731"/>
      <c r="AXG110" s="731"/>
      <c r="AXH110" s="731"/>
      <c r="AXI110" s="731"/>
      <c r="AXJ110" s="731"/>
      <c r="AXK110" s="731"/>
      <c r="AXL110" s="731"/>
      <c r="AXM110" s="731"/>
      <c r="AXN110" s="731"/>
      <c r="AXO110" s="731"/>
      <c r="AXP110" s="731"/>
      <c r="AXQ110" s="731"/>
      <c r="AXR110" s="731"/>
      <c r="AXS110" s="731"/>
      <c r="AXT110" s="731"/>
      <c r="AXU110" s="731"/>
      <c r="AXV110" s="731"/>
      <c r="AXW110" s="731"/>
      <c r="AXX110" s="731"/>
      <c r="AXY110" s="731"/>
      <c r="AXZ110" s="731"/>
      <c r="AYA110" s="731"/>
      <c r="AYB110" s="731"/>
      <c r="AYC110" s="731"/>
      <c r="AYD110" s="731"/>
      <c r="AYE110" s="731"/>
      <c r="AYF110" s="731"/>
      <c r="AYG110" s="731"/>
      <c r="AYH110" s="731"/>
      <c r="AYI110" s="731"/>
      <c r="AYJ110" s="731"/>
      <c r="AYK110" s="731"/>
      <c r="AYL110" s="731"/>
      <c r="AYM110" s="731"/>
      <c r="AYN110" s="731"/>
      <c r="AYO110" s="731"/>
      <c r="AYP110" s="731"/>
      <c r="AYQ110" s="731"/>
      <c r="AYR110" s="731"/>
      <c r="AYS110" s="731"/>
      <c r="AYT110" s="731"/>
      <c r="AYU110" s="731"/>
      <c r="AYV110" s="731"/>
      <c r="AYW110" s="731"/>
      <c r="AYX110" s="731"/>
      <c r="AYY110" s="731"/>
      <c r="AYZ110" s="731"/>
      <c r="AZA110" s="731"/>
      <c r="AZB110" s="731"/>
      <c r="AZC110" s="731"/>
      <c r="AZD110" s="731"/>
      <c r="AZE110" s="731"/>
      <c r="AZF110" s="731"/>
      <c r="AZG110" s="731"/>
      <c r="AZH110" s="731"/>
      <c r="AZI110" s="731"/>
      <c r="AZJ110" s="731"/>
      <c r="AZK110" s="731"/>
      <c r="AZL110" s="731"/>
      <c r="AZM110" s="731"/>
      <c r="AZN110" s="731"/>
      <c r="AZO110" s="731"/>
      <c r="AZP110" s="731"/>
      <c r="AZQ110" s="731"/>
      <c r="AZR110" s="731"/>
      <c r="AZS110" s="731"/>
      <c r="AZT110" s="731"/>
      <c r="AZU110" s="731"/>
      <c r="AZV110" s="731"/>
      <c r="AZW110" s="731"/>
      <c r="AZX110" s="731"/>
      <c r="AZY110" s="731"/>
      <c r="AZZ110" s="731"/>
      <c r="BAA110" s="731"/>
      <c r="BAB110" s="731"/>
      <c r="BAC110" s="731"/>
      <c r="BAD110" s="731"/>
      <c r="BAE110" s="731"/>
      <c r="BAF110" s="731"/>
      <c r="BAG110" s="731"/>
      <c r="BAH110" s="731"/>
      <c r="BAI110" s="731"/>
      <c r="BAJ110" s="731"/>
      <c r="BAK110" s="731"/>
      <c r="BAL110" s="731"/>
      <c r="BAM110" s="731"/>
      <c r="BAN110" s="731"/>
      <c r="BAO110" s="731"/>
      <c r="BAP110" s="731"/>
      <c r="BAQ110" s="731"/>
      <c r="BAR110" s="731"/>
      <c r="BAS110" s="731"/>
      <c r="BAT110" s="731"/>
      <c r="BAU110" s="731"/>
      <c r="BAV110" s="731"/>
      <c r="BAW110" s="731"/>
      <c r="BAX110" s="731"/>
      <c r="BAY110" s="731"/>
      <c r="BAZ110" s="731"/>
      <c r="BBA110" s="731"/>
      <c r="BBB110" s="731"/>
      <c r="BBC110" s="731"/>
      <c r="BBD110" s="731"/>
      <c r="BBE110" s="731"/>
      <c r="BBF110" s="731"/>
      <c r="BBG110" s="731"/>
      <c r="BBH110" s="731"/>
      <c r="BBI110" s="731"/>
      <c r="BBJ110" s="731"/>
      <c r="BBK110" s="731"/>
      <c r="BBL110" s="731"/>
      <c r="BBM110" s="731"/>
      <c r="BBN110" s="731"/>
      <c r="BBO110" s="731"/>
      <c r="BBP110" s="731"/>
      <c r="BBQ110" s="731"/>
      <c r="BBR110" s="731"/>
      <c r="BBS110" s="731"/>
      <c r="BBT110" s="731"/>
      <c r="BBU110" s="731"/>
      <c r="BBV110" s="731"/>
      <c r="BBW110" s="731"/>
      <c r="BBX110" s="731"/>
      <c r="BBY110" s="731"/>
      <c r="BBZ110" s="731"/>
      <c r="BCA110" s="731"/>
      <c r="BCB110" s="731"/>
      <c r="BCC110" s="731"/>
      <c r="BCD110" s="731"/>
      <c r="BCE110" s="731"/>
      <c r="BCF110" s="731"/>
      <c r="BCG110" s="731"/>
      <c r="BCH110" s="731"/>
      <c r="BCI110" s="731"/>
      <c r="BCJ110" s="731"/>
      <c r="BCK110" s="731"/>
      <c r="BCL110" s="731"/>
      <c r="BCM110" s="731"/>
      <c r="BCN110" s="731"/>
      <c r="BCO110" s="731"/>
      <c r="BCP110" s="731"/>
      <c r="BCQ110" s="731"/>
      <c r="BCR110" s="731"/>
      <c r="BCS110" s="731"/>
      <c r="BCT110" s="731"/>
      <c r="BCU110" s="731"/>
      <c r="BCV110" s="731"/>
      <c r="BCW110" s="731"/>
      <c r="BCX110" s="731"/>
      <c r="BCY110" s="731"/>
      <c r="BCZ110" s="731"/>
      <c r="BDA110" s="731"/>
      <c r="BDB110" s="731"/>
      <c r="BDC110" s="731"/>
      <c r="BDD110" s="731"/>
      <c r="BDE110" s="731"/>
      <c r="BDF110" s="731"/>
      <c r="BDG110" s="731"/>
      <c r="BDH110" s="731"/>
      <c r="BDI110" s="731"/>
      <c r="BDJ110" s="731"/>
      <c r="BDK110" s="731"/>
      <c r="BDL110" s="731"/>
      <c r="BDM110" s="731"/>
      <c r="BDN110" s="731"/>
      <c r="BDO110" s="731"/>
      <c r="BDP110" s="731"/>
      <c r="BDQ110" s="731"/>
      <c r="BDR110" s="731"/>
      <c r="BDS110" s="731"/>
      <c r="BDT110" s="731"/>
      <c r="BDU110" s="731"/>
      <c r="BDV110" s="731"/>
      <c r="BDW110" s="731"/>
      <c r="BDX110" s="731"/>
      <c r="BDY110" s="731"/>
      <c r="BDZ110" s="731"/>
      <c r="BEA110" s="731"/>
      <c r="BEB110" s="731"/>
      <c r="BEC110" s="731"/>
      <c r="BED110" s="731"/>
      <c r="BEE110" s="731"/>
      <c r="BEF110" s="731"/>
      <c r="BEG110" s="731"/>
      <c r="BEH110" s="731"/>
      <c r="BEI110" s="731"/>
      <c r="BEJ110" s="731"/>
      <c r="BEK110" s="731"/>
      <c r="BEL110" s="731"/>
      <c r="BEM110" s="731"/>
      <c r="BEN110" s="731"/>
      <c r="BEO110" s="731"/>
      <c r="BEP110" s="731"/>
      <c r="BEQ110" s="731"/>
      <c r="BER110" s="731"/>
      <c r="BES110" s="731"/>
      <c r="BET110" s="731"/>
      <c r="BEU110" s="731"/>
      <c r="BEV110" s="731"/>
      <c r="BEW110" s="731"/>
      <c r="BEX110" s="731"/>
      <c r="BEY110" s="731"/>
      <c r="BEZ110" s="731"/>
      <c r="BFA110" s="731"/>
      <c r="BFB110" s="731"/>
      <c r="BFC110" s="731"/>
      <c r="BFD110" s="731"/>
      <c r="BFE110" s="731"/>
      <c r="BFF110" s="731"/>
      <c r="BFG110" s="731"/>
      <c r="BFH110" s="731"/>
      <c r="BFI110" s="731"/>
      <c r="BFJ110" s="731"/>
      <c r="BFK110" s="731"/>
      <c r="BFL110" s="731"/>
      <c r="BFM110" s="731"/>
      <c r="BFN110" s="731"/>
      <c r="BFO110" s="731"/>
      <c r="BFP110" s="731"/>
      <c r="BFQ110" s="731"/>
      <c r="BFR110" s="731"/>
      <c r="BFS110" s="731"/>
      <c r="BFT110" s="731"/>
      <c r="BFU110" s="731"/>
      <c r="BFV110" s="731"/>
      <c r="BFW110" s="731"/>
      <c r="BFX110" s="731"/>
      <c r="BFY110" s="731"/>
      <c r="BFZ110" s="731"/>
      <c r="BGA110" s="731"/>
      <c r="BGB110" s="731"/>
      <c r="BGC110" s="731"/>
      <c r="BGD110" s="731"/>
      <c r="BGE110" s="731"/>
      <c r="BGF110" s="731"/>
      <c r="BGG110" s="731"/>
      <c r="BGH110" s="731"/>
      <c r="BGI110" s="731"/>
      <c r="BGJ110" s="731"/>
      <c r="BGK110" s="731"/>
      <c r="BGL110" s="731"/>
      <c r="BGM110" s="731"/>
      <c r="BGN110" s="731"/>
      <c r="BGO110" s="731"/>
      <c r="BGP110" s="731"/>
      <c r="BGQ110" s="731"/>
      <c r="BGR110" s="731"/>
      <c r="BGS110" s="731"/>
      <c r="BGT110" s="731"/>
      <c r="BGU110" s="731"/>
      <c r="BGV110" s="731"/>
      <c r="BGW110" s="731"/>
      <c r="BGX110" s="731"/>
      <c r="BGY110" s="731"/>
      <c r="BGZ110" s="731"/>
      <c r="BHA110" s="731"/>
      <c r="BHB110" s="731"/>
      <c r="BHC110" s="731"/>
      <c r="BHD110" s="731"/>
      <c r="BHE110" s="731"/>
      <c r="BHF110" s="731"/>
      <c r="BHG110" s="731"/>
      <c r="BHH110" s="731"/>
      <c r="BHI110" s="731"/>
      <c r="BHJ110" s="731"/>
      <c r="BHK110" s="731"/>
      <c r="BHL110" s="731"/>
      <c r="BHM110" s="731"/>
      <c r="BHN110" s="731"/>
      <c r="BHO110" s="731"/>
      <c r="BHP110" s="731"/>
      <c r="BHQ110" s="731"/>
      <c r="BHR110" s="731"/>
      <c r="BHS110" s="731"/>
      <c r="BHT110" s="731"/>
      <c r="BHU110" s="731"/>
      <c r="BHV110" s="731"/>
      <c r="BHW110" s="731"/>
      <c r="BHX110" s="731"/>
      <c r="BHY110" s="731"/>
      <c r="BHZ110" s="731"/>
      <c r="BIA110" s="731"/>
      <c r="BIB110" s="731"/>
      <c r="BIC110" s="731"/>
      <c r="BID110" s="731"/>
      <c r="BIE110" s="731"/>
      <c r="BIF110" s="731"/>
      <c r="BIG110" s="731"/>
      <c r="BIH110" s="731"/>
      <c r="BII110" s="731"/>
      <c r="BIJ110" s="731"/>
      <c r="BIK110" s="731"/>
      <c r="BIL110" s="731"/>
      <c r="BIM110" s="731"/>
      <c r="BIN110" s="731"/>
      <c r="BIO110" s="731"/>
      <c r="BIP110" s="731"/>
      <c r="BIQ110" s="731"/>
      <c r="BIR110" s="731"/>
      <c r="BIS110" s="731"/>
      <c r="BIT110" s="731"/>
      <c r="BIU110" s="731"/>
      <c r="BIV110" s="731"/>
      <c r="BIW110" s="731"/>
      <c r="BIX110" s="731"/>
      <c r="BIY110" s="731"/>
      <c r="BIZ110" s="731"/>
      <c r="BJA110" s="731"/>
      <c r="BJB110" s="731"/>
      <c r="BJC110" s="731"/>
      <c r="BJD110" s="731"/>
      <c r="BJE110" s="731"/>
      <c r="BJF110" s="731"/>
      <c r="BJG110" s="731"/>
      <c r="BJH110" s="731"/>
      <c r="BJI110" s="731"/>
      <c r="BJJ110" s="731"/>
      <c r="BJK110" s="731"/>
      <c r="BJL110" s="731"/>
      <c r="BJM110" s="731"/>
      <c r="BJN110" s="731"/>
      <c r="BJO110" s="731"/>
      <c r="BJP110" s="731"/>
      <c r="BJQ110" s="731"/>
      <c r="BJR110" s="731"/>
      <c r="BJS110" s="731"/>
      <c r="BJT110" s="731"/>
      <c r="BJU110" s="731"/>
      <c r="BJV110" s="731"/>
      <c r="BJW110" s="731"/>
      <c r="BJX110" s="731"/>
      <c r="BJY110" s="731"/>
      <c r="BJZ110" s="731"/>
      <c r="BKA110" s="731"/>
      <c r="BKB110" s="731"/>
      <c r="BKC110" s="731"/>
      <c r="BKD110" s="731"/>
      <c r="BKE110" s="731"/>
      <c r="BKF110" s="731"/>
      <c r="BKG110" s="731"/>
      <c r="BKH110" s="731"/>
      <c r="BKI110" s="731"/>
      <c r="BKJ110" s="731"/>
      <c r="BKK110" s="731"/>
      <c r="BKL110" s="731"/>
      <c r="BKM110" s="731"/>
      <c r="BKN110" s="731"/>
      <c r="BKO110" s="731"/>
      <c r="BKP110" s="731"/>
      <c r="BKQ110" s="731"/>
      <c r="BKR110" s="731"/>
      <c r="BKS110" s="731"/>
      <c r="BKT110" s="731"/>
      <c r="BKU110" s="731"/>
      <c r="BKV110" s="731"/>
      <c r="BKW110" s="731"/>
      <c r="BKX110" s="731"/>
      <c r="BKY110" s="731"/>
      <c r="BKZ110" s="731"/>
      <c r="BLA110" s="731"/>
      <c r="BLB110" s="731"/>
      <c r="BLC110" s="731"/>
      <c r="BLD110" s="731"/>
      <c r="BLE110" s="731"/>
      <c r="BLF110" s="731"/>
      <c r="BLG110" s="731"/>
      <c r="BLH110" s="731"/>
      <c r="BLI110" s="731"/>
      <c r="BLJ110" s="731"/>
      <c r="BLK110" s="731"/>
      <c r="BLL110" s="731"/>
      <c r="BLM110" s="731"/>
      <c r="BLN110" s="731"/>
      <c r="BLO110" s="731"/>
      <c r="BLP110" s="731"/>
      <c r="BLQ110" s="731"/>
      <c r="BLR110" s="731"/>
      <c r="BLS110" s="731"/>
      <c r="BLT110" s="731"/>
      <c r="BLU110" s="731"/>
      <c r="BLV110" s="731"/>
      <c r="BLW110" s="731"/>
      <c r="BLX110" s="731"/>
      <c r="BLY110" s="731"/>
      <c r="BLZ110" s="731"/>
      <c r="BMA110" s="731"/>
      <c r="BMB110" s="731"/>
      <c r="BMC110" s="731"/>
      <c r="BMD110" s="731"/>
      <c r="BME110" s="731"/>
      <c r="BMF110" s="731"/>
      <c r="BMG110" s="731"/>
      <c r="BMH110" s="731"/>
      <c r="BMI110" s="731"/>
      <c r="BMJ110" s="731"/>
      <c r="BMK110" s="731"/>
      <c r="BML110" s="731"/>
      <c r="BMM110" s="731"/>
      <c r="BMN110" s="731"/>
      <c r="BMO110" s="731"/>
      <c r="BMP110" s="731"/>
      <c r="BMQ110" s="731"/>
      <c r="BMR110" s="731"/>
      <c r="BMS110" s="731"/>
      <c r="BMT110" s="731"/>
      <c r="BMU110" s="731"/>
      <c r="BMV110" s="731"/>
      <c r="BMW110" s="731"/>
      <c r="BMX110" s="731"/>
      <c r="BMY110" s="731"/>
      <c r="BMZ110" s="731"/>
      <c r="BNA110" s="731"/>
      <c r="BNB110" s="731"/>
      <c r="BNC110" s="731"/>
      <c r="BND110" s="731"/>
      <c r="BNE110" s="731"/>
      <c r="BNF110" s="731"/>
      <c r="BNG110" s="731"/>
      <c r="BNH110" s="731"/>
      <c r="BNI110" s="731"/>
      <c r="BNJ110" s="731"/>
      <c r="BNK110" s="731"/>
      <c r="BNL110" s="731"/>
      <c r="BNM110" s="731"/>
      <c r="BNN110" s="731"/>
      <c r="BNO110" s="731"/>
      <c r="BNP110" s="731"/>
      <c r="BNQ110" s="731"/>
      <c r="BNR110" s="731"/>
      <c r="BNS110" s="731"/>
      <c r="BNT110" s="731"/>
      <c r="BNU110" s="731"/>
      <c r="BNV110" s="731"/>
      <c r="BNW110" s="731"/>
      <c r="BNX110" s="731"/>
      <c r="BNY110" s="731"/>
      <c r="BNZ110" s="731"/>
      <c r="BOA110" s="731"/>
      <c r="BOB110" s="731"/>
      <c r="BOC110" s="731"/>
      <c r="BOD110" s="731"/>
      <c r="BOE110" s="731"/>
      <c r="BOF110" s="731"/>
      <c r="BOG110" s="731"/>
      <c r="BOH110" s="731"/>
      <c r="BOI110" s="731"/>
      <c r="BOJ110" s="731"/>
      <c r="BOK110" s="731"/>
      <c r="BOL110" s="731"/>
      <c r="BOM110" s="731"/>
      <c r="BON110" s="731"/>
      <c r="BOO110" s="731"/>
      <c r="BOP110" s="731"/>
      <c r="BOQ110" s="731"/>
      <c r="BOR110" s="731"/>
      <c r="BOS110" s="731"/>
      <c r="BOT110" s="731"/>
      <c r="BOU110" s="731"/>
      <c r="BOV110" s="731"/>
      <c r="BOW110" s="731"/>
      <c r="BOX110" s="731"/>
      <c r="BOY110" s="731"/>
      <c r="BOZ110" s="731"/>
      <c r="BPA110" s="731"/>
      <c r="BPB110" s="731"/>
      <c r="BPC110" s="731"/>
      <c r="BPD110" s="731"/>
      <c r="BPE110" s="731"/>
      <c r="BPF110" s="731"/>
      <c r="BPG110" s="731"/>
      <c r="BPH110" s="731"/>
      <c r="BPI110" s="731"/>
      <c r="BPJ110" s="731"/>
      <c r="BPK110" s="731"/>
      <c r="BPL110" s="731"/>
      <c r="BPM110" s="731"/>
      <c r="BPN110" s="731"/>
      <c r="BPO110" s="731"/>
      <c r="BPP110" s="731"/>
      <c r="BPQ110" s="731"/>
      <c r="BPR110" s="731"/>
      <c r="BPS110" s="731"/>
      <c r="BPT110" s="731"/>
      <c r="BPU110" s="731"/>
      <c r="BPV110" s="731"/>
      <c r="BPW110" s="731"/>
      <c r="BPX110" s="731"/>
      <c r="BPY110" s="731"/>
      <c r="BPZ110" s="731"/>
      <c r="BQA110" s="731"/>
      <c r="BQB110" s="731"/>
      <c r="BQC110" s="731"/>
      <c r="BQD110" s="731"/>
      <c r="BQE110" s="731"/>
      <c r="BQF110" s="731"/>
      <c r="BQG110" s="731"/>
      <c r="BQH110" s="731"/>
      <c r="BQI110" s="731"/>
      <c r="BQJ110" s="731"/>
      <c r="BQK110" s="731"/>
      <c r="BQL110" s="731"/>
      <c r="BQM110" s="731"/>
      <c r="BQN110" s="731"/>
      <c r="BQO110" s="731"/>
      <c r="BQP110" s="731"/>
      <c r="BQQ110" s="731"/>
      <c r="BQR110" s="731"/>
      <c r="BQS110" s="731"/>
      <c r="BQT110" s="731"/>
      <c r="BQU110" s="731"/>
      <c r="BQV110" s="731"/>
      <c r="BQW110" s="731"/>
      <c r="BQX110" s="731"/>
      <c r="BQY110" s="731"/>
      <c r="BQZ110" s="731"/>
      <c r="BRA110" s="731"/>
      <c r="BRB110" s="731"/>
      <c r="BRC110" s="731"/>
      <c r="BRD110" s="731"/>
      <c r="BRE110" s="731"/>
      <c r="BRF110" s="731"/>
      <c r="BRG110" s="731"/>
      <c r="BRH110" s="731"/>
      <c r="BRI110" s="731"/>
      <c r="BRJ110" s="731"/>
      <c r="BRK110" s="731"/>
      <c r="BRL110" s="731"/>
      <c r="BRM110" s="731"/>
      <c r="BRN110" s="731"/>
      <c r="BRO110" s="731"/>
      <c r="BRP110" s="731"/>
      <c r="BRQ110" s="731"/>
      <c r="BRR110" s="731"/>
      <c r="BRS110" s="731"/>
      <c r="BRT110" s="731"/>
      <c r="BRU110" s="731"/>
      <c r="BRV110" s="731"/>
      <c r="BRW110" s="731"/>
      <c r="BRX110" s="731"/>
      <c r="BRY110" s="731"/>
      <c r="BRZ110" s="731"/>
      <c r="BSA110" s="731"/>
      <c r="BSB110" s="731"/>
      <c r="BSC110" s="731"/>
      <c r="BSD110" s="731"/>
      <c r="BSE110" s="731"/>
      <c r="BSF110" s="731"/>
      <c r="BSG110" s="731"/>
      <c r="BSH110" s="731"/>
      <c r="BSI110" s="731"/>
      <c r="BSJ110" s="731"/>
      <c r="BSK110" s="731"/>
      <c r="BSL110" s="731"/>
      <c r="BSM110" s="731"/>
      <c r="BSN110" s="731"/>
      <c r="BSO110" s="731"/>
      <c r="BSP110" s="731"/>
      <c r="BSQ110" s="731"/>
      <c r="BSR110" s="731"/>
      <c r="BSS110" s="731"/>
      <c r="BST110" s="731"/>
      <c r="BSU110" s="731"/>
      <c r="BSV110" s="731"/>
      <c r="BSW110" s="731"/>
      <c r="BSX110" s="731"/>
      <c r="BSY110" s="731"/>
      <c r="BSZ110" s="731"/>
      <c r="BTA110" s="731"/>
      <c r="BTB110" s="731"/>
      <c r="BTC110" s="731"/>
      <c r="BTD110" s="731"/>
      <c r="BTE110" s="731"/>
      <c r="BTF110" s="731"/>
      <c r="BTG110" s="731"/>
      <c r="BTH110" s="731"/>
      <c r="BTI110" s="731"/>
      <c r="BTJ110" s="731"/>
      <c r="BTK110" s="731"/>
      <c r="BTL110" s="731"/>
      <c r="BTM110" s="731"/>
      <c r="BTN110" s="731"/>
      <c r="BTO110" s="731"/>
      <c r="BTP110" s="731"/>
      <c r="BTQ110" s="731"/>
      <c r="BTR110" s="731"/>
      <c r="BTS110" s="731"/>
      <c r="BTT110" s="731"/>
      <c r="BTU110" s="731"/>
      <c r="BTV110" s="731"/>
      <c r="BTW110" s="731"/>
      <c r="BTX110" s="731"/>
      <c r="BTY110" s="731"/>
      <c r="BTZ110" s="731"/>
      <c r="BUA110" s="731"/>
      <c r="BUB110" s="731"/>
      <c r="BUC110" s="731"/>
      <c r="BUD110" s="731"/>
      <c r="BUE110" s="731"/>
      <c r="BUF110" s="731"/>
      <c r="BUG110" s="731"/>
      <c r="BUH110" s="731"/>
      <c r="BUI110" s="731"/>
      <c r="BUJ110" s="731"/>
      <c r="BUK110" s="731"/>
      <c r="BUL110" s="731"/>
      <c r="BUM110" s="731"/>
      <c r="BUN110" s="731"/>
      <c r="BUO110" s="731"/>
      <c r="BUP110" s="731"/>
      <c r="BUQ110" s="731"/>
      <c r="BUR110" s="731"/>
      <c r="BUS110" s="731"/>
      <c r="BUT110" s="731"/>
      <c r="BUU110" s="731"/>
      <c r="BUV110" s="731"/>
      <c r="BUW110" s="731"/>
      <c r="BUX110" s="731"/>
      <c r="BUY110" s="731"/>
      <c r="BUZ110" s="731"/>
      <c r="BVA110" s="731"/>
      <c r="BVB110" s="731"/>
      <c r="BVC110" s="731"/>
      <c r="BVD110" s="731"/>
      <c r="BVE110" s="731"/>
      <c r="BVF110" s="731"/>
      <c r="BVG110" s="731"/>
      <c r="BVH110" s="731"/>
      <c r="BVI110" s="731"/>
      <c r="BVJ110" s="731"/>
      <c r="BVK110" s="731"/>
      <c r="BVL110" s="731"/>
      <c r="BVM110" s="731"/>
      <c r="BVN110" s="731"/>
      <c r="BVO110" s="731"/>
      <c r="BVP110" s="731"/>
      <c r="BVQ110" s="731"/>
      <c r="BVR110" s="731"/>
      <c r="BVS110" s="731"/>
      <c r="BVT110" s="731"/>
      <c r="BVU110" s="731"/>
      <c r="BVV110" s="731"/>
      <c r="BVW110" s="731"/>
      <c r="BVX110" s="731"/>
      <c r="BVY110" s="731"/>
      <c r="BVZ110" s="731"/>
      <c r="BWA110" s="731"/>
      <c r="BWB110" s="731"/>
      <c r="BWC110" s="731"/>
      <c r="BWD110" s="731"/>
      <c r="BWE110" s="731"/>
      <c r="BWF110" s="731"/>
      <c r="BWG110" s="731"/>
      <c r="BWH110" s="731"/>
      <c r="BWI110" s="731"/>
      <c r="BWJ110" s="731"/>
      <c r="BWK110" s="731"/>
      <c r="BWL110" s="731"/>
      <c r="BWM110" s="731"/>
      <c r="BWN110" s="731"/>
      <c r="BWO110" s="731"/>
      <c r="BWP110" s="731"/>
      <c r="BWQ110" s="731"/>
      <c r="BWR110" s="731"/>
      <c r="BWS110" s="731"/>
      <c r="BWT110" s="731"/>
      <c r="BWU110" s="731"/>
      <c r="BWV110" s="731"/>
      <c r="BWW110" s="731"/>
      <c r="BWX110" s="731"/>
      <c r="BWY110" s="731"/>
      <c r="BWZ110" s="731"/>
      <c r="BXA110" s="731"/>
      <c r="BXB110" s="731"/>
      <c r="BXC110" s="731"/>
      <c r="BXD110" s="731"/>
      <c r="BXE110" s="731"/>
      <c r="BXF110" s="731"/>
      <c r="BXG110" s="731"/>
      <c r="BXH110" s="731"/>
      <c r="BXI110" s="731"/>
      <c r="BXJ110" s="731"/>
      <c r="BXK110" s="731"/>
      <c r="BXL110" s="731"/>
      <c r="BXM110" s="731"/>
      <c r="BXN110" s="731"/>
      <c r="BXO110" s="731"/>
      <c r="BXP110" s="731"/>
      <c r="BXQ110" s="731"/>
      <c r="BXR110" s="731"/>
      <c r="BXS110" s="731"/>
      <c r="BXT110" s="731"/>
      <c r="BXU110" s="731"/>
      <c r="BXV110" s="731"/>
      <c r="BXW110" s="731"/>
      <c r="BXX110" s="731"/>
      <c r="BXY110" s="731"/>
      <c r="BXZ110" s="731"/>
      <c r="BYA110" s="731"/>
      <c r="BYB110" s="731"/>
      <c r="BYC110" s="731"/>
      <c r="BYD110" s="731"/>
      <c r="BYE110" s="731"/>
      <c r="BYF110" s="731"/>
      <c r="BYG110" s="731"/>
      <c r="BYH110" s="731"/>
      <c r="BYI110" s="731"/>
      <c r="BYJ110" s="731"/>
      <c r="BYK110" s="731"/>
      <c r="BYL110" s="731"/>
      <c r="BYM110" s="731"/>
      <c r="BYN110" s="731"/>
      <c r="BYO110" s="731"/>
      <c r="BYP110" s="731"/>
      <c r="BYQ110" s="731"/>
      <c r="BYR110" s="731"/>
      <c r="BYS110" s="731"/>
      <c r="BYT110" s="731"/>
      <c r="BYU110" s="731"/>
      <c r="BYV110" s="731"/>
      <c r="BYW110" s="731"/>
      <c r="BYX110" s="731"/>
      <c r="BYY110" s="731"/>
      <c r="BYZ110" s="731"/>
      <c r="BZA110" s="731"/>
      <c r="BZB110" s="731"/>
      <c r="BZC110" s="731"/>
      <c r="BZD110" s="731"/>
      <c r="BZE110" s="731"/>
      <c r="BZF110" s="731"/>
      <c r="BZG110" s="731"/>
      <c r="BZH110" s="731"/>
      <c r="BZI110" s="731"/>
      <c r="BZJ110" s="731"/>
      <c r="BZK110" s="731"/>
      <c r="BZL110" s="731"/>
      <c r="BZM110" s="731"/>
      <c r="BZN110" s="731"/>
      <c r="BZO110" s="731"/>
      <c r="BZP110" s="731"/>
      <c r="BZQ110" s="731"/>
      <c r="BZR110" s="731"/>
      <c r="BZS110" s="731"/>
      <c r="BZT110" s="731"/>
      <c r="BZU110" s="731"/>
      <c r="BZV110" s="731"/>
      <c r="BZW110" s="731"/>
      <c r="BZX110" s="731"/>
      <c r="BZY110" s="731"/>
      <c r="BZZ110" s="731"/>
      <c r="CAA110" s="731"/>
      <c r="CAB110" s="731"/>
      <c r="CAC110" s="731"/>
      <c r="CAD110" s="731"/>
      <c r="CAE110" s="731"/>
      <c r="CAF110" s="731"/>
      <c r="CAG110" s="731"/>
      <c r="CAH110" s="731"/>
      <c r="CAI110" s="731"/>
      <c r="CAJ110" s="731"/>
      <c r="CAK110" s="731"/>
      <c r="CAL110" s="731"/>
      <c r="CAM110" s="731"/>
      <c r="CAN110" s="731"/>
      <c r="CAO110" s="731"/>
      <c r="CAP110" s="731"/>
      <c r="CAQ110" s="731"/>
      <c r="CAR110" s="731"/>
      <c r="CAS110" s="731"/>
      <c r="CAT110" s="731"/>
      <c r="CAU110" s="731"/>
      <c r="CAV110" s="731"/>
      <c r="CAW110" s="731"/>
      <c r="CAX110" s="731"/>
      <c r="CAY110" s="731"/>
      <c r="CAZ110" s="731"/>
      <c r="CBA110" s="731"/>
      <c r="CBB110" s="731"/>
      <c r="CBC110" s="731"/>
      <c r="CBD110" s="731"/>
      <c r="CBE110" s="731"/>
      <c r="CBF110" s="731"/>
      <c r="CBG110" s="731"/>
      <c r="CBH110" s="731"/>
      <c r="CBI110" s="731"/>
      <c r="CBJ110" s="731"/>
      <c r="CBK110" s="731"/>
      <c r="CBL110" s="731"/>
      <c r="CBM110" s="731"/>
      <c r="CBN110" s="731"/>
      <c r="CBO110" s="731"/>
      <c r="CBP110" s="731"/>
      <c r="CBQ110" s="731"/>
      <c r="CBR110" s="731"/>
      <c r="CBS110" s="731"/>
      <c r="CBT110" s="731"/>
      <c r="CBU110" s="731"/>
      <c r="CBV110" s="731"/>
      <c r="CBW110" s="731"/>
      <c r="CBX110" s="731"/>
      <c r="CBY110" s="731"/>
      <c r="CBZ110" s="731"/>
      <c r="CCA110" s="731"/>
      <c r="CCB110" s="731"/>
      <c r="CCC110" s="731"/>
      <c r="CCD110" s="731"/>
      <c r="CCE110" s="731"/>
      <c r="CCF110" s="731"/>
      <c r="CCG110" s="731"/>
      <c r="CCH110" s="731"/>
      <c r="CCI110" s="731"/>
      <c r="CCJ110" s="731"/>
      <c r="CCK110" s="731"/>
      <c r="CCL110" s="731"/>
      <c r="CCM110" s="731"/>
      <c r="CCN110" s="731"/>
      <c r="CCO110" s="731"/>
      <c r="CCP110" s="731"/>
      <c r="CCQ110" s="731"/>
      <c r="CCR110" s="731"/>
      <c r="CCS110" s="731"/>
      <c r="CCT110" s="731"/>
      <c r="CCU110" s="731"/>
      <c r="CCV110" s="731"/>
      <c r="CCW110" s="731"/>
      <c r="CCX110" s="731"/>
      <c r="CCY110" s="731"/>
      <c r="CCZ110" s="731"/>
      <c r="CDA110" s="731"/>
      <c r="CDB110" s="731"/>
      <c r="CDC110" s="731"/>
      <c r="CDD110" s="731"/>
      <c r="CDE110" s="731"/>
      <c r="CDF110" s="731"/>
      <c r="CDG110" s="731"/>
      <c r="CDH110" s="731"/>
      <c r="CDI110" s="731"/>
      <c r="CDJ110" s="731"/>
      <c r="CDK110" s="731"/>
      <c r="CDL110" s="731"/>
      <c r="CDM110" s="731"/>
      <c r="CDN110" s="731"/>
      <c r="CDO110" s="731"/>
      <c r="CDP110" s="731"/>
      <c r="CDQ110" s="731"/>
      <c r="CDR110" s="731"/>
      <c r="CDS110" s="731"/>
      <c r="CDT110" s="731"/>
      <c r="CDU110" s="731"/>
      <c r="CDV110" s="731"/>
      <c r="CDW110" s="731"/>
      <c r="CDX110" s="731"/>
      <c r="CDY110" s="731"/>
      <c r="CDZ110" s="731"/>
      <c r="CEA110" s="731"/>
      <c r="CEB110" s="731"/>
      <c r="CEC110" s="731"/>
      <c r="CED110" s="731"/>
      <c r="CEE110" s="731"/>
      <c r="CEF110" s="731"/>
      <c r="CEG110" s="731"/>
      <c r="CEH110" s="731"/>
      <c r="CEI110" s="731"/>
      <c r="CEJ110" s="731"/>
      <c r="CEK110" s="731"/>
      <c r="CEL110" s="731"/>
      <c r="CEM110" s="731"/>
      <c r="CEN110" s="731"/>
      <c r="CEO110" s="731"/>
      <c r="CEP110" s="731"/>
      <c r="CEQ110" s="731"/>
      <c r="CER110" s="731"/>
      <c r="CES110" s="731"/>
      <c r="CET110" s="731"/>
      <c r="CEU110" s="731"/>
      <c r="CEV110" s="731"/>
      <c r="CEW110" s="731"/>
      <c r="CEX110" s="731"/>
      <c r="CEY110" s="731"/>
      <c r="CEZ110" s="731"/>
      <c r="CFA110" s="731"/>
      <c r="CFB110" s="731"/>
      <c r="CFC110" s="731"/>
      <c r="CFD110" s="731"/>
      <c r="CFE110" s="731"/>
      <c r="CFF110" s="731"/>
      <c r="CFG110" s="731"/>
      <c r="CFH110" s="731"/>
      <c r="CFI110" s="731"/>
      <c r="CFJ110" s="731"/>
      <c r="CFK110" s="731"/>
      <c r="CFL110" s="731"/>
      <c r="CFM110" s="731"/>
      <c r="CFN110" s="731"/>
      <c r="CFO110" s="731"/>
      <c r="CFP110" s="731"/>
      <c r="CFQ110" s="731"/>
      <c r="CFR110" s="731"/>
      <c r="CFS110" s="731"/>
      <c r="CFT110" s="731"/>
      <c r="CFU110" s="731"/>
      <c r="CFV110" s="731"/>
      <c r="CFW110" s="731"/>
      <c r="CFX110" s="731"/>
      <c r="CFY110" s="731"/>
      <c r="CFZ110" s="731"/>
      <c r="CGA110" s="731"/>
      <c r="CGB110" s="731"/>
      <c r="CGC110" s="731"/>
      <c r="CGD110" s="731"/>
      <c r="CGE110" s="731"/>
      <c r="CGF110" s="731"/>
      <c r="CGG110" s="731"/>
      <c r="CGH110" s="731"/>
      <c r="CGI110" s="731"/>
      <c r="CGJ110" s="731"/>
      <c r="CGK110" s="731"/>
      <c r="CGL110" s="731"/>
      <c r="CGM110" s="731"/>
      <c r="CGN110" s="731"/>
      <c r="CGO110" s="731"/>
      <c r="CGP110" s="731"/>
      <c r="CGQ110" s="731"/>
      <c r="CGR110" s="731"/>
      <c r="CGS110" s="731"/>
      <c r="CGT110" s="731"/>
      <c r="CGU110" s="731"/>
      <c r="CGV110" s="731"/>
      <c r="CGW110" s="731"/>
      <c r="CGX110" s="731"/>
      <c r="CGY110" s="731"/>
      <c r="CGZ110" s="731"/>
      <c r="CHA110" s="731"/>
      <c r="CHB110" s="731"/>
      <c r="CHC110" s="731"/>
      <c r="CHD110" s="731"/>
      <c r="CHE110" s="731"/>
      <c r="CHF110" s="731"/>
      <c r="CHG110" s="731"/>
      <c r="CHH110" s="731"/>
      <c r="CHI110" s="731"/>
      <c r="CHJ110" s="731"/>
      <c r="CHK110" s="731"/>
      <c r="CHL110" s="731"/>
      <c r="CHM110" s="731"/>
      <c r="CHN110" s="731"/>
      <c r="CHO110" s="731"/>
      <c r="CHP110" s="731"/>
      <c r="CHQ110" s="731"/>
      <c r="CHR110" s="731"/>
      <c r="CHS110" s="731"/>
      <c r="CHT110" s="731"/>
      <c r="CHU110" s="731"/>
      <c r="CHV110" s="731"/>
      <c r="CHW110" s="731"/>
      <c r="CHX110" s="731"/>
      <c r="CHY110" s="731"/>
      <c r="CHZ110" s="731"/>
      <c r="CIA110" s="731"/>
      <c r="CIB110" s="731"/>
      <c r="CIC110" s="731"/>
      <c r="CID110" s="731"/>
      <c r="CIE110" s="731"/>
      <c r="CIF110" s="731"/>
      <c r="CIG110" s="731"/>
      <c r="CIH110" s="731"/>
      <c r="CII110" s="731"/>
      <c r="CIJ110" s="731"/>
      <c r="CIK110" s="731"/>
      <c r="CIL110" s="731"/>
      <c r="CIM110" s="731"/>
      <c r="CIN110" s="731"/>
      <c r="CIO110" s="731"/>
      <c r="CIP110" s="731"/>
      <c r="CIQ110" s="731"/>
      <c r="CIR110" s="731"/>
      <c r="CIS110" s="731"/>
      <c r="CIT110" s="731"/>
      <c r="CIU110" s="731"/>
      <c r="CIV110" s="731"/>
      <c r="CIW110" s="731"/>
      <c r="CIX110" s="731"/>
      <c r="CIY110" s="731"/>
      <c r="CIZ110" s="731"/>
      <c r="CJA110" s="731"/>
      <c r="CJB110" s="731"/>
      <c r="CJC110" s="731"/>
      <c r="CJD110" s="731"/>
      <c r="CJE110" s="731"/>
      <c r="CJF110" s="731"/>
      <c r="CJG110" s="731"/>
      <c r="CJH110" s="731"/>
      <c r="CJI110" s="731"/>
      <c r="CJJ110" s="731"/>
      <c r="CJK110" s="731"/>
      <c r="CJL110" s="731"/>
      <c r="CJM110" s="731"/>
      <c r="CJN110" s="731"/>
      <c r="CJO110" s="731"/>
      <c r="CJP110" s="731"/>
      <c r="CJQ110" s="731"/>
      <c r="CJR110" s="731"/>
      <c r="CJS110" s="731"/>
      <c r="CJT110" s="731"/>
      <c r="CJU110" s="731"/>
      <c r="CJV110" s="731"/>
      <c r="CJW110" s="731"/>
      <c r="CJX110" s="731"/>
      <c r="CJY110" s="731"/>
      <c r="CJZ110" s="731"/>
      <c r="CKA110" s="731"/>
      <c r="CKB110" s="731"/>
      <c r="CKC110" s="731"/>
      <c r="CKD110" s="731"/>
      <c r="CKE110" s="731"/>
      <c r="CKF110" s="731"/>
      <c r="CKG110" s="731"/>
      <c r="CKH110" s="731"/>
      <c r="CKI110" s="731"/>
      <c r="CKJ110" s="731"/>
      <c r="CKK110" s="731"/>
      <c r="CKL110" s="731"/>
      <c r="CKM110" s="731"/>
      <c r="CKN110" s="731"/>
      <c r="CKO110" s="731"/>
      <c r="CKP110" s="731"/>
      <c r="CKQ110" s="731"/>
      <c r="CKR110" s="731"/>
      <c r="CKS110" s="731"/>
      <c r="CKT110" s="731"/>
      <c r="CKU110" s="731"/>
      <c r="CKV110" s="731"/>
      <c r="CKW110" s="731"/>
      <c r="CKX110" s="731"/>
      <c r="CKY110" s="731"/>
      <c r="CKZ110" s="731"/>
      <c r="CLA110" s="731"/>
      <c r="CLB110" s="731"/>
      <c r="CLC110" s="731"/>
      <c r="CLD110" s="731"/>
      <c r="CLE110" s="731"/>
      <c r="CLF110" s="731"/>
      <c r="CLG110" s="731"/>
      <c r="CLH110" s="731"/>
      <c r="CLI110" s="731"/>
      <c r="CLJ110" s="731"/>
      <c r="CLK110" s="731"/>
      <c r="CLL110" s="731"/>
      <c r="CLM110" s="731"/>
      <c r="CLN110" s="731"/>
      <c r="CLO110" s="731"/>
      <c r="CLP110" s="731"/>
      <c r="CLQ110" s="731"/>
      <c r="CLR110" s="731"/>
      <c r="CLS110" s="731"/>
      <c r="CLT110" s="731"/>
      <c r="CLU110" s="731"/>
      <c r="CLV110" s="731"/>
      <c r="CLW110" s="731"/>
      <c r="CLX110" s="731"/>
      <c r="CLY110" s="731"/>
      <c r="CLZ110" s="731"/>
      <c r="CMA110" s="731"/>
      <c r="CMB110" s="731"/>
      <c r="CMC110" s="731"/>
      <c r="CMD110" s="731"/>
      <c r="CME110" s="731"/>
      <c r="CMF110" s="731"/>
      <c r="CMG110" s="731"/>
      <c r="CMH110" s="731"/>
      <c r="CMI110" s="731"/>
      <c r="CMJ110" s="731"/>
      <c r="CMK110" s="731"/>
      <c r="CML110" s="731"/>
      <c r="CMM110" s="731"/>
      <c r="CMN110" s="731"/>
      <c r="CMO110" s="731"/>
      <c r="CMP110" s="731"/>
      <c r="CMQ110" s="731"/>
      <c r="CMR110" s="731"/>
      <c r="CMS110" s="731"/>
      <c r="CMT110" s="731"/>
      <c r="CMU110" s="731"/>
      <c r="CMV110" s="731"/>
      <c r="CMW110" s="731"/>
      <c r="CMX110" s="731"/>
      <c r="CMY110" s="731"/>
      <c r="CMZ110" s="731"/>
      <c r="CNA110" s="731"/>
      <c r="CNB110" s="731"/>
      <c r="CNC110" s="731"/>
      <c r="CND110" s="731"/>
      <c r="CNE110" s="731"/>
      <c r="CNF110" s="731"/>
      <c r="CNG110" s="731"/>
      <c r="CNH110" s="731"/>
      <c r="CNI110" s="731"/>
      <c r="CNJ110" s="731"/>
      <c r="CNK110" s="731"/>
      <c r="CNL110" s="731"/>
      <c r="CNM110" s="731"/>
      <c r="CNN110" s="731"/>
      <c r="CNO110" s="731"/>
      <c r="CNP110" s="731"/>
      <c r="CNQ110" s="731"/>
      <c r="CNR110" s="731"/>
      <c r="CNS110" s="731"/>
      <c r="CNT110" s="731"/>
      <c r="CNU110" s="731"/>
      <c r="CNV110" s="731"/>
      <c r="CNW110" s="731"/>
      <c r="CNX110" s="731"/>
      <c r="CNY110" s="731"/>
      <c r="CNZ110" s="731"/>
      <c r="COA110" s="731"/>
      <c r="COB110" s="731"/>
      <c r="COC110" s="731"/>
      <c r="COD110" s="731"/>
      <c r="COE110" s="731"/>
      <c r="COF110" s="731"/>
      <c r="COG110" s="731"/>
      <c r="COH110" s="731"/>
      <c r="COI110" s="731"/>
      <c r="COJ110" s="731"/>
      <c r="COK110" s="731"/>
      <c r="COL110" s="731"/>
      <c r="COM110" s="731"/>
      <c r="CON110" s="731"/>
      <c r="COO110" s="731"/>
      <c r="COP110" s="731"/>
      <c r="COQ110" s="731"/>
      <c r="COR110" s="731"/>
      <c r="COS110" s="731"/>
      <c r="COT110" s="731"/>
      <c r="COU110" s="731"/>
      <c r="COV110" s="731"/>
      <c r="COW110" s="731"/>
      <c r="COX110" s="731"/>
      <c r="COY110" s="731"/>
      <c r="COZ110" s="731"/>
      <c r="CPA110" s="731"/>
      <c r="CPB110" s="731"/>
      <c r="CPC110" s="731"/>
      <c r="CPD110" s="731"/>
      <c r="CPE110" s="731"/>
      <c r="CPF110" s="731"/>
      <c r="CPG110" s="731"/>
      <c r="CPH110" s="731"/>
      <c r="CPI110" s="731"/>
      <c r="CPJ110" s="731"/>
      <c r="CPK110" s="731"/>
      <c r="CPL110" s="731"/>
      <c r="CPM110" s="731"/>
      <c r="CPN110" s="731"/>
      <c r="CPO110" s="731"/>
      <c r="CPP110" s="731"/>
      <c r="CPQ110" s="731"/>
      <c r="CPR110" s="731"/>
      <c r="CPS110" s="731"/>
      <c r="CPT110" s="731"/>
      <c r="CPU110" s="731"/>
      <c r="CPV110" s="731"/>
      <c r="CPW110" s="731"/>
      <c r="CPX110" s="731"/>
      <c r="CPY110" s="731"/>
      <c r="CPZ110" s="731"/>
      <c r="CQA110" s="731"/>
      <c r="CQB110" s="731"/>
      <c r="CQC110" s="731"/>
      <c r="CQD110" s="731"/>
      <c r="CQE110" s="731"/>
      <c r="CQF110" s="731"/>
      <c r="CQG110" s="731"/>
      <c r="CQH110" s="731"/>
      <c r="CQI110" s="731"/>
      <c r="CQJ110" s="731"/>
      <c r="CQK110" s="731"/>
      <c r="CQL110" s="731"/>
      <c r="CQM110" s="731"/>
      <c r="CQN110" s="731"/>
      <c r="CQO110" s="731"/>
      <c r="CQP110" s="731"/>
      <c r="CQQ110" s="731"/>
      <c r="CQR110" s="731"/>
      <c r="CQS110" s="731"/>
      <c r="CQT110" s="731"/>
      <c r="CQU110" s="731"/>
      <c r="CQV110" s="731"/>
      <c r="CQW110" s="731"/>
      <c r="CQX110" s="731"/>
      <c r="CQY110" s="731"/>
      <c r="CQZ110" s="731"/>
      <c r="CRA110" s="731"/>
      <c r="CRB110" s="731"/>
      <c r="CRC110" s="731"/>
      <c r="CRD110" s="731"/>
      <c r="CRE110" s="731"/>
      <c r="CRF110" s="731"/>
      <c r="CRG110" s="731"/>
      <c r="CRH110" s="731"/>
      <c r="CRI110" s="731"/>
      <c r="CRJ110" s="731"/>
      <c r="CRK110" s="731"/>
      <c r="CRL110" s="731"/>
      <c r="CRM110" s="731"/>
      <c r="CRN110" s="731"/>
      <c r="CRO110" s="731"/>
      <c r="CRP110" s="731"/>
      <c r="CRQ110" s="731"/>
      <c r="CRR110" s="731"/>
      <c r="CRS110" s="731"/>
      <c r="CRT110" s="731"/>
      <c r="CRU110" s="731"/>
      <c r="CRV110" s="731"/>
      <c r="CRW110" s="731"/>
      <c r="CRX110" s="731"/>
      <c r="CRY110" s="731"/>
      <c r="CRZ110" s="731"/>
      <c r="CSA110" s="731"/>
      <c r="CSB110" s="731"/>
      <c r="CSC110" s="731"/>
      <c r="CSD110" s="731"/>
      <c r="CSE110" s="731"/>
      <c r="CSF110" s="731"/>
      <c r="CSG110" s="731"/>
      <c r="CSH110" s="731"/>
      <c r="CSI110" s="731"/>
      <c r="CSJ110" s="731"/>
      <c r="CSK110" s="731"/>
      <c r="CSL110" s="731"/>
      <c r="CSM110" s="731"/>
      <c r="CSN110" s="731"/>
      <c r="CSO110" s="731"/>
      <c r="CSP110" s="731"/>
      <c r="CSQ110" s="731"/>
      <c r="CSR110" s="731"/>
      <c r="CSS110" s="731"/>
      <c r="CST110" s="731"/>
      <c r="CSU110" s="731"/>
      <c r="CSV110" s="731"/>
      <c r="CSW110" s="731"/>
      <c r="CSX110" s="731"/>
      <c r="CSY110" s="731"/>
      <c r="CSZ110" s="731"/>
      <c r="CTA110" s="731"/>
      <c r="CTB110" s="731"/>
      <c r="CTC110" s="731"/>
      <c r="CTD110" s="731"/>
      <c r="CTE110" s="731"/>
      <c r="CTF110" s="731"/>
      <c r="CTG110" s="731"/>
      <c r="CTH110" s="731"/>
      <c r="CTI110" s="731"/>
      <c r="CTJ110" s="731"/>
      <c r="CTK110" s="731"/>
      <c r="CTL110" s="731"/>
      <c r="CTM110" s="731"/>
      <c r="CTN110" s="731"/>
      <c r="CTO110" s="731"/>
      <c r="CTP110" s="731"/>
      <c r="CTQ110" s="731"/>
      <c r="CTR110" s="731"/>
      <c r="CTS110" s="731"/>
      <c r="CTT110" s="731"/>
      <c r="CTU110" s="731"/>
      <c r="CTV110" s="731"/>
      <c r="CTW110" s="731"/>
      <c r="CTX110" s="731"/>
      <c r="CTY110" s="731"/>
      <c r="CTZ110" s="731"/>
      <c r="CUA110" s="731"/>
      <c r="CUB110" s="731"/>
      <c r="CUC110" s="731"/>
      <c r="CUD110" s="731"/>
      <c r="CUE110" s="731"/>
      <c r="CUF110" s="731"/>
      <c r="CUG110" s="731"/>
      <c r="CUH110" s="731"/>
      <c r="CUI110" s="731"/>
      <c r="CUJ110" s="731"/>
      <c r="CUK110" s="731"/>
      <c r="CUL110" s="731"/>
      <c r="CUM110" s="731"/>
      <c r="CUN110" s="731"/>
      <c r="CUO110" s="731"/>
      <c r="CUP110" s="731"/>
      <c r="CUQ110" s="731"/>
      <c r="CUR110" s="731"/>
      <c r="CUS110" s="731"/>
      <c r="CUT110" s="731"/>
      <c r="CUU110" s="731"/>
      <c r="CUV110" s="731"/>
      <c r="CUW110" s="731"/>
      <c r="CUX110" s="731"/>
      <c r="CUY110" s="731"/>
      <c r="CUZ110" s="731"/>
      <c r="CVA110" s="731"/>
      <c r="CVB110" s="731"/>
      <c r="CVC110" s="731"/>
      <c r="CVD110" s="731"/>
      <c r="CVE110" s="731"/>
      <c r="CVF110" s="731"/>
      <c r="CVG110" s="731"/>
      <c r="CVH110" s="731"/>
      <c r="CVI110" s="731"/>
      <c r="CVJ110" s="731"/>
      <c r="CVK110" s="731"/>
      <c r="CVL110" s="731"/>
      <c r="CVM110" s="731"/>
      <c r="CVN110" s="731"/>
      <c r="CVO110" s="731"/>
      <c r="CVP110" s="731"/>
      <c r="CVQ110" s="731"/>
      <c r="CVR110" s="731"/>
      <c r="CVS110" s="731"/>
      <c r="CVT110" s="731"/>
      <c r="CVU110" s="731"/>
      <c r="CVV110" s="731"/>
      <c r="CVW110" s="731"/>
      <c r="CVX110" s="731"/>
      <c r="CVY110" s="731"/>
      <c r="CVZ110" s="731"/>
      <c r="CWA110" s="731"/>
      <c r="CWB110" s="731"/>
      <c r="CWC110" s="731"/>
      <c r="CWD110" s="731"/>
      <c r="CWE110" s="731"/>
      <c r="CWF110" s="731"/>
      <c r="CWG110" s="731"/>
      <c r="CWH110" s="731"/>
      <c r="CWI110" s="731"/>
      <c r="CWJ110" s="731"/>
      <c r="CWK110" s="731"/>
      <c r="CWL110" s="731"/>
      <c r="CWM110" s="731"/>
      <c r="CWN110" s="731"/>
      <c r="CWO110" s="731"/>
      <c r="CWP110" s="731"/>
      <c r="CWQ110" s="731"/>
      <c r="CWR110" s="731"/>
      <c r="CWS110" s="731"/>
      <c r="CWT110" s="731"/>
      <c r="CWU110" s="731"/>
      <c r="CWV110" s="731"/>
      <c r="CWW110" s="731"/>
      <c r="CWX110" s="731"/>
      <c r="CWY110" s="731"/>
      <c r="CWZ110" s="731"/>
      <c r="CXA110" s="731"/>
      <c r="CXB110" s="731"/>
      <c r="CXC110" s="731"/>
      <c r="CXD110" s="731"/>
      <c r="CXE110" s="731"/>
      <c r="CXF110" s="731"/>
      <c r="CXG110" s="731"/>
      <c r="CXH110" s="731"/>
      <c r="CXI110" s="731"/>
      <c r="CXJ110" s="731"/>
      <c r="CXK110" s="731"/>
      <c r="CXL110" s="731"/>
      <c r="CXM110" s="731"/>
      <c r="CXN110" s="731"/>
      <c r="CXO110" s="731"/>
      <c r="CXP110" s="731"/>
      <c r="CXQ110" s="731"/>
      <c r="CXR110" s="731"/>
      <c r="CXS110" s="731"/>
      <c r="CXT110" s="731"/>
      <c r="CXU110" s="731"/>
      <c r="CXV110" s="731"/>
      <c r="CXW110" s="731"/>
      <c r="CXX110" s="731"/>
      <c r="CXY110" s="731"/>
      <c r="CXZ110" s="731"/>
      <c r="CYA110" s="731"/>
      <c r="CYB110" s="731"/>
      <c r="CYC110" s="731"/>
      <c r="CYD110" s="731"/>
      <c r="CYE110" s="731"/>
      <c r="CYF110" s="731"/>
      <c r="CYG110" s="731"/>
      <c r="CYH110" s="731"/>
      <c r="CYI110" s="731"/>
      <c r="CYJ110" s="731"/>
      <c r="CYK110" s="731"/>
      <c r="CYL110" s="731"/>
      <c r="CYM110" s="731"/>
      <c r="CYN110" s="731"/>
      <c r="CYO110" s="731"/>
      <c r="CYP110" s="731"/>
      <c r="CYQ110" s="731"/>
      <c r="CYR110" s="731"/>
      <c r="CYS110" s="731"/>
      <c r="CYT110" s="731"/>
      <c r="CYU110" s="731"/>
      <c r="CYV110" s="731"/>
      <c r="CYW110" s="731"/>
      <c r="CYX110" s="731"/>
      <c r="CYY110" s="731"/>
      <c r="CYZ110" s="731"/>
      <c r="CZA110" s="731"/>
      <c r="CZB110" s="731"/>
      <c r="CZC110" s="731"/>
      <c r="CZD110" s="731"/>
      <c r="CZE110" s="731"/>
      <c r="CZF110" s="731"/>
      <c r="CZG110" s="731"/>
      <c r="CZH110" s="731"/>
      <c r="CZI110" s="731"/>
      <c r="CZJ110" s="731"/>
      <c r="CZK110" s="731"/>
      <c r="CZL110" s="731"/>
      <c r="CZM110" s="731"/>
      <c r="CZN110" s="731"/>
      <c r="CZO110" s="731"/>
      <c r="CZP110" s="731"/>
      <c r="CZQ110" s="731"/>
      <c r="CZR110" s="731"/>
      <c r="CZS110" s="731"/>
      <c r="CZT110" s="731"/>
      <c r="CZU110" s="731"/>
      <c r="CZV110" s="731"/>
      <c r="CZW110" s="731"/>
      <c r="CZX110" s="731"/>
      <c r="CZY110" s="731"/>
      <c r="CZZ110" s="731"/>
      <c r="DAA110" s="731"/>
      <c r="DAB110" s="731"/>
      <c r="DAC110" s="731"/>
      <c r="DAD110" s="731"/>
      <c r="DAE110" s="731"/>
      <c r="DAF110" s="731"/>
      <c r="DAG110" s="731"/>
      <c r="DAH110" s="731"/>
      <c r="DAI110" s="731"/>
      <c r="DAJ110" s="731"/>
      <c r="DAK110" s="731"/>
      <c r="DAL110" s="731"/>
      <c r="DAM110" s="731"/>
      <c r="DAN110" s="731"/>
      <c r="DAO110" s="731"/>
      <c r="DAP110" s="731"/>
      <c r="DAQ110" s="731"/>
      <c r="DAR110" s="731"/>
      <c r="DAS110" s="731"/>
      <c r="DAT110" s="731"/>
      <c r="DAU110" s="731"/>
      <c r="DAV110" s="731"/>
      <c r="DAW110" s="731"/>
      <c r="DAX110" s="731"/>
      <c r="DAY110" s="731"/>
      <c r="DAZ110" s="731"/>
      <c r="DBA110" s="731"/>
      <c r="DBB110" s="731"/>
      <c r="DBC110" s="731"/>
      <c r="DBD110" s="731"/>
      <c r="DBE110" s="731"/>
      <c r="DBF110" s="731"/>
      <c r="DBG110" s="731"/>
      <c r="DBH110" s="731"/>
      <c r="DBI110" s="731"/>
      <c r="DBJ110" s="731"/>
      <c r="DBK110" s="731"/>
      <c r="DBL110" s="731"/>
      <c r="DBM110" s="731"/>
      <c r="DBN110" s="731"/>
      <c r="DBO110" s="731"/>
      <c r="DBP110" s="731"/>
      <c r="DBQ110" s="731"/>
      <c r="DBR110" s="731"/>
      <c r="DBS110" s="731"/>
      <c r="DBT110" s="731"/>
      <c r="DBU110" s="731"/>
      <c r="DBV110" s="731"/>
      <c r="DBW110" s="731"/>
      <c r="DBX110" s="731"/>
      <c r="DBY110" s="731"/>
      <c r="DBZ110" s="731"/>
      <c r="DCA110" s="731"/>
      <c r="DCB110" s="731"/>
      <c r="DCC110" s="731"/>
      <c r="DCD110" s="731"/>
      <c r="DCE110" s="731"/>
      <c r="DCF110" s="731"/>
      <c r="DCG110" s="731"/>
      <c r="DCH110" s="731"/>
      <c r="DCI110" s="731"/>
      <c r="DCJ110" s="731"/>
      <c r="DCK110" s="731"/>
      <c r="DCL110" s="731"/>
      <c r="DCM110" s="731"/>
      <c r="DCN110" s="731"/>
      <c r="DCO110" s="731"/>
      <c r="DCP110" s="731"/>
      <c r="DCQ110" s="731"/>
      <c r="DCR110" s="731"/>
      <c r="DCS110" s="731"/>
      <c r="DCT110" s="731"/>
      <c r="DCU110" s="731"/>
      <c r="DCV110" s="731"/>
      <c r="DCW110" s="731"/>
      <c r="DCX110" s="731"/>
      <c r="DCY110" s="731"/>
      <c r="DCZ110" s="731"/>
      <c r="DDA110" s="731"/>
      <c r="DDB110" s="731"/>
      <c r="DDC110" s="731"/>
      <c r="DDD110" s="731"/>
      <c r="DDE110" s="731"/>
      <c r="DDF110" s="731"/>
      <c r="DDG110" s="731"/>
      <c r="DDH110" s="731"/>
      <c r="DDI110" s="731"/>
      <c r="DDJ110" s="731"/>
      <c r="DDK110" s="731"/>
      <c r="DDL110" s="731"/>
      <c r="DDM110" s="731"/>
      <c r="DDN110" s="731"/>
      <c r="DDO110" s="731"/>
      <c r="DDP110" s="731"/>
      <c r="DDQ110" s="731"/>
      <c r="DDR110" s="731"/>
      <c r="DDS110" s="731"/>
      <c r="DDT110" s="731"/>
      <c r="DDU110" s="731"/>
      <c r="DDV110" s="731"/>
      <c r="DDW110" s="731"/>
      <c r="DDX110" s="731"/>
      <c r="DDY110" s="731"/>
      <c r="DDZ110" s="731"/>
      <c r="DEA110" s="731"/>
      <c r="DEB110" s="731"/>
      <c r="DEC110" s="731"/>
      <c r="DED110" s="731"/>
      <c r="DEE110" s="731"/>
      <c r="DEF110" s="731"/>
      <c r="DEG110" s="731"/>
      <c r="DEH110" s="731"/>
      <c r="DEI110" s="731"/>
      <c r="DEJ110" s="731"/>
      <c r="DEK110" s="731"/>
      <c r="DEL110" s="731"/>
      <c r="DEM110" s="731"/>
      <c r="DEN110" s="731"/>
      <c r="DEO110" s="731"/>
      <c r="DEP110" s="731"/>
      <c r="DEQ110" s="731"/>
      <c r="DER110" s="731"/>
      <c r="DES110" s="731"/>
      <c r="DET110" s="731"/>
      <c r="DEU110" s="731"/>
      <c r="DEV110" s="731"/>
      <c r="DEW110" s="731"/>
      <c r="DEX110" s="731"/>
      <c r="DEY110" s="731"/>
      <c r="DEZ110" s="731"/>
      <c r="DFA110" s="731"/>
      <c r="DFB110" s="731"/>
      <c r="DFC110" s="731"/>
      <c r="DFD110" s="731"/>
      <c r="DFE110" s="731"/>
      <c r="DFF110" s="731"/>
      <c r="DFG110" s="731"/>
      <c r="DFH110" s="731"/>
      <c r="DFI110" s="731"/>
      <c r="DFJ110" s="731"/>
      <c r="DFK110" s="731"/>
      <c r="DFL110" s="731"/>
      <c r="DFM110" s="731"/>
      <c r="DFN110" s="731"/>
      <c r="DFO110" s="731"/>
      <c r="DFP110" s="731"/>
      <c r="DFQ110" s="731"/>
      <c r="DFR110" s="731"/>
      <c r="DFS110" s="731"/>
      <c r="DFT110" s="731"/>
      <c r="DFU110" s="731"/>
      <c r="DFV110" s="731"/>
      <c r="DFW110" s="731"/>
      <c r="DFX110" s="731"/>
      <c r="DFY110" s="731"/>
      <c r="DFZ110" s="731"/>
      <c r="DGA110" s="731"/>
      <c r="DGB110" s="731"/>
      <c r="DGC110" s="731"/>
      <c r="DGD110" s="731"/>
      <c r="DGE110" s="731"/>
      <c r="DGF110" s="731"/>
      <c r="DGG110" s="731"/>
      <c r="DGH110" s="731"/>
      <c r="DGI110" s="731"/>
      <c r="DGJ110" s="731"/>
      <c r="DGK110" s="731"/>
      <c r="DGL110" s="731"/>
      <c r="DGM110" s="731"/>
      <c r="DGN110" s="731"/>
      <c r="DGO110" s="731"/>
      <c r="DGP110" s="731"/>
      <c r="DGQ110" s="731"/>
      <c r="DGR110" s="731"/>
      <c r="DGS110" s="731"/>
      <c r="DGT110" s="731"/>
      <c r="DGU110" s="731"/>
      <c r="DGV110" s="731"/>
      <c r="DGW110" s="731"/>
      <c r="DGX110" s="731"/>
      <c r="DGY110" s="731"/>
      <c r="DGZ110" s="731"/>
      <c r="DHA110" s="731"/>
      <c r="DHB110" s="731"/>
      <c r="DHC110" s="731"/>
      <c r="DHD110" s="731"/>
      <c r="DHE110" s="731"/>
      <c r="DHF110" s="731"/>
      <c r="DHG110" s="731"/>
      <c r="DHH110" s="731"/>
      <c r="DHI110" s="731"/>
      <c r="DHJ110" s="731"/>
      <c r="DHK110" s="731"/>
      <c r="DHL110" s="731"/>
      <c r="DHM110" s="731"/>
      <c r="DHN110" s="731"/>
      <c r="DHO110" s="731"/>
      <c r="DHP110" s="731"/>
      <c r="DHQ110" s="731"/>
      <c r="DHR110" s="731"/>
      <c r="DHS110" s="731"/>
      <c r="DHT110" s="731"/>
      <c r="DHU110" s="731"/>
      <c r="DHV110" s="731"/>
      <c r="DHW110" s="731"/>
      <c r="DHX110" s="731"/>
      <c r="DHY110" s="731"/>
      <c r="DHZ110" s="731"/>
      <c r="DIA110" s="731"/>
      <c r="DIB110" s="731"/>
      <c r="DIC110" s="731"/>
      <c r="DID110" s="731"/>
      <c r="DIE110" s="731"/>
      <c r="DIF110" s="731"/>
      <c r="DIG110" s="731"/>
      <c r="DIH110" s="731"/>
      <c r="DII110" s="731"/>
      <c r="DIJ110" s="731"/>
      <c r="DIK110" s="731"/>
      <c r="DIL110" s="731"/>
      <c r="DIM110" s="731"/>
      <c r="DIN110" s="731"/>
      <c r="DIO110" s="731"/>
      <c r="DIP110" s="731"/>
      <c r="DIQ110" s="731"/>
      <c r="DIR110" s="731"/>
      <c r="DIS110" s="731"/>
      <c r="DIT110" s="731"/>
      <c r="DIU110" s="731"/>
      <c r="DIV110" s="731"/>
      <c r="DIW110" s="731"/>
      <c r="DIX110" s="731"/>
      <c r="DIY110" s="731"/>
      <c r="DIZ110" s="731"/>
      <c r="DJA110" s="731"/>
      <c r="DJB110" s="731"/>
      <c r="DJC110" s="731"/>
      <c r="DJD110" s="731"/>
      <c r="DJE110" s="731"/>
      <c r="DJF110" s="731"/>
      <c r="DJG110" s="731"/>
      <c r="DJH110" s="731"/>
      <c r="DJI110" s="731"/>
      <c r="DJJ110" s="731"/>
      <c r="DJK110" s="731"/>
      <c r="DJL110" s="731"/>
      <c r="DJM110" s="731"/>
      <c r="DJN110" s="731"/>
      <c r="DJO110" s="731"/>
      <c r="DJP110" s="731"/>
      <c r="DJQ110" s="731"/>
      <c r="DJR110" s="731"/>
      <c r="DJS110" s="731"/>
      <c r="DJT110" s="731"/>
      <c r="DJU110" s="731"/>
      <c r="DJV110" s="731"/>
      <c r="DJW110" s="731"/>
      <c r="DJX110" s="731"/>
      <c r="DJY110" s="731"/>
      <c r="DJZ110" s="731"/>
      <c r="DKA110" s="731"/>
      <c r="DKB110" s="731"/>
      <c r="DKC110" s="731"/>
      <c r="DKD110" s="731"/>
      <c r="DKE110" s="731"/>
      <c r="DKF110" s="731"/>
      <c r="DKG110" s="731"/>
      <c r="DKH110" s="731"/>
      <c r="DKI110" s="731"/>
      <c r="DKJ110" s="731"/>
      <c r="DKK110" s="731"/>
      <c r="DKL110" s="731"/>
      <c r="DKM110" s="731"/>
      <c r="DKN110" s="731"/>
      <c r="DKO110" s="731"/>
      <c r="DKP110" s="731"/>
      <c r="DKQ110" s="731"/>
      <c r="DKR110" s="731"/>
      <c r="DKS110" s="731"/>
      <c r="DKT110" s="731"/>
      <c r="DKU110" s="731"/>
      <c r="DKV110" s="731"/>
      <c r="DKW110" s="731"/>
      <c r="DKX110" s="731"/>
      <c r="DKY110" s="731"/>
      <c r="DKZ110" s="731"/>
      <c r="DLA110" s="731"/>
      <c r="DLB110" s="731"/>
      <c r="DLC110" s="731"/>
      <c r="DLD110" s="731"/>
      <c r="DLE110" s="731"/>
      <c r="DLF110" s="731"/>
      <c r="DLG110" s="731"/>
      <c r="DLH110" s="731"/>
      <c r="DLI110" s="731"/>
      <c r="DLJ110" s="731"/>
      <c r="DLK110" s="731"/>
      <c r="DLL110" s="731"/>
      <c r="DLM110" s="731"/>
      <c r="DLN110" s="731"/>
      <c r="DLO110" s="731"/>
      <c r="DLP110" s="731"/>
      <c r="DLQ110" s="731"/>
      <c r="DLR110" s="731"/>
      <c r="DLS110" s="731"/>
      <c r="DLT110" s="731"/>
      <c r="DLU110" s="731"/>
      <c r="DLV110" s="731"/>
      <c r="DLW110" s="731"/>
      <c r="DLX110" s="731"/>
      <c r="DLY110" s="731"/>
      <c r="DLZ110" s="731"/>
      <c r="DMA110" s="731"/>
      <c r="DMB110" s="731"/>
      <c r="DMC110" s="731"/>
      <c r="DMD110" s="731"/>
      <c r="DME110" s="731"/>
      <c r="DMF110" s="731"/>
      <c r="DMG110" s="731"/>
      <c r="DMH110" s="731"/>
      <c r="DMI110" s="731"/>
      <c r="DMJ110" s="731"/>
      <c r="DMK110" s="731"/>
      <c r="DML110" s="731"/>
      <c r="DMM110" s="731"/>
      <c r="DMN110" s="731"/>
      <c r="DMO110" s="731"/>
      <c r="DMP110" s="731"/>
      <c r="DMQ110" s="731"/>
      <c r="DMR110" s="731"/>
      <c r="DMS110" s="731"/>
      <c r="DMT110" s="731"/>
      <c r="DMU110" s="731"/>
      <c r="DMV110" s="731"/>
      <c r="DMW110" s="731"/>
      <c r="DMX110" s="731"/>
      <c r="DMY110" s="731"/>
      <c r="DMZ110" s="731"/>
      <c r="DNA110" s="731"/>
      <c r="DNB110" s="731"/>
      <c r="DNC110" s="731"/>
      <c r="DND110" s="731"/>
      <c r="DNE110" s="731"/>
      <c r="DNF110" s="731"/>
      <c r="DNG110" s="731"/>
      <c r="DNH110" s="731"/>
      <c r="DNI110" s="731"/>
      <c r="DNJ110" s="731"/>
      <c r="DNK110" s="731"/>
      <c r="DNL110" s="731"/>
      <c r="DNM110" s="731"/>
      <c r="DNN110" s="731"/>
      <c r="DNO110" s="731"/>
      <c r="DNP110" s="731"/>
      <c r="DNQ110" s="731"/>
      <c r="DNR110" s="731"/>
      <c r="DNS110" s="731"/>
      <c r="DNT110" s="731"/>
      <c r="DNU110" s="731"/>
      <c r="DNV110" s="731"/>
      <c r="DNW110" s="731"/>
      <c r="DNX110" s="731"/>
      <c r="DNY110" s="731"/>
      <c r="DNZ110" s="731"/>
      <c r="DOA110" s="731"/>
      <c r="DOB110" s="731"/>
      <c r="DOC110" s="731"/>
      <c r="DOD110" s="731"/>
      <c r="DOE110" s="731"/>
      <c r="DOF110" s="731"/>
      <c r="DOG110" s="731"/>
      <c r="DOH110" s="731"/>
      <c r="DOI110" s="731"/>
      <c r="DOJ110" s="731"/>
      <c r="DOK110" s="731"/>
      <c r="DOL110" s="731"/>
      <c r="DOM110" s="731"/>
      <c r="DON110" s="731"/>
      <c r="DOO110" s="731"/>
      <c r="DOP110" s="731"/>
      <c r="DOQ110" s="731"/>
      <c r="DOR110" s="731"/>
      <c r="DOS110" s="731"/>
      <c r="DOT110" s="731"/>
      <c r="DOU110" s="731"/>
      <c r="DOV110" s="731"/>
      <c r="DOW110" s="731"/>
      <c r="DOX110" s="731"/>
      <c r="DOY110" s="731"/>
      <c r="DOZ110" s="731"/>
      <c r="DPA110" s="731"/>
      <c r="DPB110" s="731"/>
      <c r="DPC110" s="731"/>
      <c r="DPD110" s="731"/>
      <c r="DPE110" s="731"/>
      <c r="DPF110" s="731"/>
      <c r="DPG110" s="731"/>
      <c r="DPH110" s="731"/>
      <c r="DPI110" s="731"/>
      <c r="DPJ110" s="731"/>
      <c r="DPK110" s="731"/>
      <c r="DPL110" s="731"/>
      <c r="DPM110" s="731"/>
      <c r="DPN110" s="731"/>
      <c r="DPO110" s="731"/>
      <c r="DPP110" s="731"/>
      <c r="DPQ110" s="731"/>
      <c r="DPR110" s="731"/>
      <c r="DPS110" s="731"/>
      <c r="DPT110" s="731"/>
      <c r="DPU110" s="731"/>
      <c r="DPV110" s="731"/>
      <c r="DPW110" s="731"/>
      <c r="DPX110" s="731"/>
      <c r="DPY110" s="731"/>
      <c r="DPZ110" s="731"/>
      <c r="DQA110" s="731"/>
      <c r="DQB110" s="731"/>
      <c r="DQC110" s="731"/>
      <c r="DQD110" s="731"/>
      <c r="DQE110" s="731"/>
      <c r="DQF110" s="731"/>
      <c r="DQG110" s="731"/>
      <c r="DQH110" s="731"/>
      <c r="DQI110" s="731"/>
      <c r="DQJ110" s="731"/>
      <c r="DQK110" s="731"/>
      <c r="DQL110" s="731"/>
      <c r="DQM110" s="731"/>
      <c r="DQN110" s="731"/>
      <c r="DQO110" s="731"/>
      <c r="DQP110" s="731"/>
      <c r="DQQ110" s="731"/>
      <c r="DQR110" s="731"/>
      <c r="DQS110" s="731"/>
      <c r="DQT110" s="731"/>
      <c r="DQU110" s="731"/>
      <c r="DQV110" s="731"/>
      <c r="DQW110" s="731"/>
      <c r="DQX110" s="731"/>
      <c r="DQY110" s="731"/>
      <c r="DQZ110" s="731"/>
      <c r="DRA110" s="731"/>
      <c r="DRB110" s="731"/>
      <c r="DRC110" s="731"/>
      <c r="DRD110" s="731"/>
      <c r="DRE110" s="731"/>
      <c r="DRF110" s="731"/>
      <c r="DRG110" s="731"/>
      <c r="DRH110" s="731"/>
      <c r="DRI110" s="731"/>
      <c r="DRJ110" s="731"/>
      <c r="DRK110" s="731"/>
      <c r="DRL110" s="731"/>
      <c r="DRM110" s="731"/>
      <c r="DRN110" s="731"/>
      <c r="DRO110" s="731"/>
      <c r="DRP110" s="731"/>
      <c r="DRQ110" s="731"/>
      <c r="DRR110" s="731"/>
      <c r="DRS110" s="731"/>
      <c r="DRT110" s="731"/>
      <c r="DRU110" s="731"/>
      <c r="DRV110" s="731"/>
      <c r="DRW110" s="731"/>
      <c r="DRX110" s="731"/>
      <c r="DRY110" s="731"/>
      <c r="DRZ110" s="731"/>
      <c r="DSA110" s="731"/>
      <c r="DSB110" s="731"/>
      <c r="DSC110" s="731"/>
      <c r="DSD110" s="731"/>
      <c r="DSE110" s="731"/>
      <c r="DSF110" s="731"/>
      <c r="DSG110" s="731"/>
      <c r="DSH110" s="731"/>
      <c r="DSI110" s="731"/>
      <c r="DSJ110" s="731"/>
      <c r="DSK110" s="731"/>
      <c r="DSL110" s="731"/>
      <c r="DSM110" s="731"/>
      <c r="DSN110" s="731"/>
      <c r="DSO110" s="731"/>
      <c r="DSP110" s="731"/>
      <c r="DSQ110" s="731"/>
      <c r="DSR110" s="731"/>
      <c r="DSS110" s="731"/>
      <c r="DST110" s="731"/>
      <c r="DSU110" s="731"/>
      <c r="DSV110" s="731"/>
      <c r="DSW110" s="731"/>
      <c r="DSX110" s="731"/>
      <c r="DSY110" s="731"/>
      <c r="DSZ110" s="731"/>
      <c r="DTA110" s="731"/>
      <c r="DTB110" s="731"/>
      <c r="DTC110" s="731"/>
      <c r="DTD110" s="731"/>
      <c r="DTE110" s="731"/>
      <c r="DTF110" s="731"/>
      <c r="DTG110" s="731"/>
      <c r="DTH110" s="731"/>
      <c r="DTI110" s="731"/>
      <c r="DTJ110" s="731"/>
      <c r="DTK110" s="731"/>
      <c r="DTL110" s="731"/>
      <c r="DTM110" s="731"/>
      <c r="DTN110" s="731"/>
      <c r="DTO110" s="731"/>
      <c r="DTP110" s="731"/>
      <c r="DTQ110" s="731"/>
      <c r="DTR110" s="731"/>
      <c r="DTS110" s="731"/>
      <c r="DTT110" s="731"/>
      <c r="DTU110" s="731"/>
      <c r="DTV110" s="731"/>
      <c r="DTW110" s="731"/>
      <c r="DTX110" s="731"/>
      <c r="DTY110" s="731"/>
      <c r="DTZ110" s="731"/>
      <c r="DUA110" s="731"/>
      <c r="DUB110" s="731"/>
      <c r="DUC110" s="731"/>
      <c r="DUD110" s="731"/>
      <c r="DUE110" s="731"/>
      <c r="DUF110" s="731"/>
      <c r="DUG110" s="731"/>
      <c r="DUH110" s="731"/>
      <c r="DUI110" s="731"/>
      <c r="DUJ110" s="731"/>
      <c r="DUK110" s="731"/>
      <c r="DUL110" s="731"/>
      <c r="DUM110" s="731"/>
      <c r="DUN110" s="731"/>
      <c r="DUO110" s="731"/>
      <c r="DUP110" s="731"/>
      <c r="DUQ110" s="731"/>
      <c r="DUR110" s="731"/>
      <c r="DUS110" s="731"/>
      <c r="DUT110" s="731"/>
      <c r="DUU110" s="731"/>
      <c r="DUV110" s="731"/>
      <c r="DUW110" s="731"/>
      <c r="DUX110" s="731"/>
      <c r="DUY110" s="731"/>
      <c r="DUZ110" s="731"/>
      <c r="DVA110" s="731"/>
      <c r="DVB110" s="731"/>
      <c r="DVC110" s="731"/>
      <c r="DVD110" s="731"/>
      <c r="DVE110" s="731"/>
      <c r="DVF110" s="731"/>
      <c r="DVG110" s="731"/>
      <c r="DVH110" s="731"/>
      <c r="DVI110" s="731"/>
      <c r="DVJ110" s="731"/>
      <c r="DVK110" s="731"/>
      <c r="DVL110" s="731"/>
      <c r="DVM110" s="731"/>
      <c r="DVN110" s="731"/>
      <c r="DVO110" s="731"/>
      <c r="DVP110" s="731"/>
      <c r="DVQ110" s="731"/>
      <c r="DVR110" s="731"/>
      <c r="DVS110" s="731"/>
      <c r="DVT110" s="731"/>
      <c r="DVU110" s="731"/>
      <c r="DVV110" s="731"/>
      <c r="DVW110" s="731"/>
      <c r="DVX110" s="731"/>
      <c r="DVY110" s="731"/>
      <c r="DVZ110" s="731"/>
      <c r="DWA110" s="731"/>
      <c r="DWB110" s="731"/>
      <c r="DWC110" s="731"/>
      <c r="DWD110" s="731"/>
      <c r="DWE110" s="731"/>
      <c r="DWF110" s="731"/>
      <c r="DWG110" s="731"/>
      <c r="DWH110" s="731"/>
      <c r="DWI110" s="731"/>
      <c r="DWJ110" s="731"/>
      <c r="DWK110" s="731"/>
      <c r="DWL110" s="731"/>
      <c r="DWM110" s="731"/>
      <c r="DWN110" s="731"/>
      <c r="DWO110" s="731"/>
      <c r="DWP110" s="731"/>
      <c r="DWQ110" s="731"/>
      <c r="DWR110" s="731"/>
      <c r="DWS110" s="731"/>
      <c r="DWT110" s="731"/>
      <c r="DWU110" s="731"/>
      <c r="DWV110" s="731"/>
      <c r="DWW110" s="731"/>
      <c r="DWX110" s="731"/>
      <c r="DWY110" s="731"/>
      <c r="DWZ110" s="731"/>
      <c r="DXA110" s="731"/>
      <c r="DXB110" s="731"/>
      <c r="DXC110" s="731"/>
      <c r="DXD110" s="731"/>
      <c r="DXE110" s="731"/>
      <c r="DXF110" s="731"/>
      <c r="DXG110" s="731"/>
      <c r="DXH110" s="731"/>
      <c r="DXI110" s="731"/>
      <c r="DXJ110" s="731"/>
      <c r="DXK110" s="731"/>
      <c r="DXL110" s="731"/>
      <c r="DXM110" s="731"/>
      <c r="DXN110" s="731"/>
      <c r="DXO110" s="731"/>
      <c r="DXP110" s="731"/>
      <c r="DXQ110" s="731"/>
      <c r="DXR110" s="731"/>
      <c r="DXS110" s="731"/>
      <c r="DXT110" s="731"/>
      <c r="DXU110" s="731"/>
      <c r="DXV110" s="731"/>
      <c r="DXW110" s="731"/>
      <c r="DXX110" s="731"/>
      <c r="DXY110" s="731"/>
      <c r="DXZ110" s="731"/>
      <c r="DYA110" s="731"/>
      <c r="DYB110" s="731"/>
      <c r="DYC110" s="731"/>
      <c r="DYD110" s="731"/>
      <c r="DYE110" s="731"/>
      <c r="DYF110" s="731"/>
      <c r="DYG110" s="731"/>
      <c r="DYH110" s="731"/>
      <c r="DYI110" s="731"/>
      <c r="DYJ110" s="731"/>
      <c r="DYK110" s="731"/>
      <c r="DYL110" s="731"/>
      <c r="DYM110" s="731"/>
      <c r="DYN110" s="731"/>
      <c r="DYO110" s="731"/>
      <c r="DYP110" s="731"/>
      <c r="DYQ110" s="731"/>
      <c r="DYR110" s="731"/>
      <c r="DYS110" s="731"/>
      <c r="DYT110" s="731"/>
      <c r="DYU110" s="731"/>
      <c r="DYV110" s="731"/>
      <c r="DYW110" s="731"/>
      <c r="DYX110" s="731"/>
      <c r="DYY110" s="731"/>
      <c r="DYZ110" s="731"/>
      <c r="DZA110" s="731"/>
      <c r="DZB110" s="731"/>
      <c r="DZC110" s="731"/>
      <c r="DZD110" s="731"/>
      <c r="DZE110" s="731"/>
      <c r="DZF110" s="731"/>
      <c r="DZG110" s="731"/>
      <c r="DZH110" s="731"/>
      <c r="DZI110" s="731"/>
      <c r="DZJ110" s="731"/>
      <c r="DZK110" s="731"/>
      <c r="DZL110" s="731"/>
      <c r="DZM110" s="731"/>
      <c r="DZN110" s="731"/>
      <c r="DZO110" s="731"/>
      <c r="DZP110" s="731"/>
      <c r="DZQ110" s="731"/>
      <c r="DZR110" s="731"/>
      <c r="DZS110" s="731"/>
      <c r="DZT110" s="731"/>
      <c r="DZU110" s="731"/>
      <c r="DZV110" s="731"/>
      <c r="DZW110" s="731"/>
      <c r="DZX110" s="731"/>
      <c r="DZY110" s="731"/>
      <c r="DZZ110" s="731"/>
      <c r="EAA110" s="731"/>
      <c r="EAB110" s="731"/>
      <c r="EAC110" s="731"/>
      <c r="EAD110" s="731"/>
      <c r="EAE110" s="731"/>
      <c r="EAF110" s="731"/>
      <c r="EAG110" s="731"/>
      <c r="EAH110" s="731"/>
      <c r="EAI110" s="731"/>
      <c r="EAJ110" s="731"/>
      <c r="EAK110" s="731"/>
      <c r="EAL110" s="731"/>
      <c r="EAM110" s="731"/>
      <c r="EAN110" s="731"/>
      <c r="EAO110" s="731"/>
      <c r="EAP110" s="731"/>
      <c r="EAQ110" s="731"/>
      <c r="EAR110" s="731"/>
      <c r="EAS110" s="731"/>
      <c r="EAT110" s="731"/>
      <c r="EAU110" s="731"/>
      <c r="EAV110" s="731"/>
      <c r="EAW110" s="731"/>
      <c r="EAX110" s="731"/>
      <c r="EAY110" s="731"/>
      <c r="EAZ110" s="731"/>
      <c r="EBA110" s="731"/>
      <c r="EBB110" s="731"/>
      <c r="EBC110" s="731"/>
      <c r="EBD110" s="731"/>
      <c r="EBE110" s="731"/>
      <c r="EBF110" s="731"/>
      <c r="EBG110" s="731"/>
      <c r="EBH110" s="731"/>
      <c r="EBI110" s="731"/>
      <c r="EBJ110" s="731"/>
      <c r="EBK110" s="731"/>
      <c r="EBL110" s="731"/>
      <c r="EBM110" s="731"/>
      <c r="EBN110" s="731"/>
      <c r="EBO110" s="731"/>
      <c r="EBP110" s="731"/>
      <c r="EBQ110" s="731"/>
      <c r="EBR110" s="731"/>
      <c r="EBS110" s="731"/>
      <c r="EBT110" s="731"/>
      <c r="EBU110" s="731"/>
      <c r="EBV110" s="731"/>
      <c r="EBW110" s="731"/>
      <c r="EBX110" s="731"/>
      <c r="EBY110" s="731"/>
      <c r="EBZ110" s="731"/>
      <c r="ECA110" s="731"/>
      <c r="ECB110" s="731"/>
      <c r="ECC110" s="731"/>
      <c r="ECD110" s="731"/>
      <c r="ECE110" s="731"/>
      <c r="ECF110" s="731"/>
      <c r="ECG110" s="731"/>
      <c r="ECH110" s="731"/>
      <c r="ECI110" s="731"/>
      <c r="ECJ110" s="731"/>
      <c r="ECK110" s="731"/>
      <c r="ECL110" s="731"/>
      <c r="ECM110" s="731"/>
      <c r="ECN110" s="731"/>
      <c r="ECO110" s="731"/>
      <c r="ECP110" s="731"/>
      <c r="ECQ110" s="731"/>
      <c r="ECR110" s="731"/>
      <c r="ECS110" s="731"/>
      <c r="ECT110" s="731"/>
      <c r="ECU110" s="731"/>
      <c r="ECV110" s="731"/>
      <c r="ECW110" s="731"/>
      <c r="ECX110" s="731"/>
      <c r="ECY110" s="731"/>
      <c r="ECZ110" s="731"/>
      <c r="EDA110" s="731"/>
      <c r="EDB110" s="731"/>
      <c r="EDC110" s="731"/>
      <c r="EDD110" s="731"/>
      <c r="EDE110" s="731"/>
      <c r="EDF110" s="731"/>
      <c r="EDG110" s="731"/>
      <c r="EDH110" s="731"/>
      <c r="EDI110" s="731"/>
      <c r="EDJ110" s="731"/>
      <c r="EDK110" s="731"/>
      <c r="EDL110" s="731"/>
      <c r="EDM110" s="731"/>
      <c r="EDN110" s="731"/>
      <c r="EDO110" s="731"/>
      <c r="EDP110" s="731"/>
      <c r="EDQ110" s="731"/>
      <c r="EDR110" s="731"/>
      <c r="EDS110" s="731"/>
      <c r="EDT110" s="731"/>
      <c r="EDU110" s="731"/>
      <c r="EDV110" s="731"/>
      <c r="EDW110" s="731"/>
      <c r="EDX110" s="731"/>
      <c r="EDY110" s="731"/>
      <c r="EDZ110" s="731"/>
      <c r="EEA110" s="731"/>
      <c r="EEB110" s="731"/>
      <c r="EEC110" s="731"/>
      <c r="EED110" s="731"/>
      <c r="EEE110" s="731"/>
      <c r="EEF110" s="731"/>
      <c r="EEG110" s="731"/>
      <c r="EEH110" s="731"/>
      <c r="EEI110" s="731"/>
      <c r="EEJ110" s="731"/>
      <c r="EEK110" s="731"/>
      <c r="EEL110" s="731"/>
      <c r="EEM110" s="731"/>
      <c r="EEN110" s="731"/>
      <c r="EEO110" s="731"/>
      <c r="EEP110" s="731"/>
      <c r="EEQ110" s="731"/>
      <c r="EER110" s="731"/>
      <c r="EES110" s="731"/>
      <c r="EET110" s="731"/>
      <c r="EEU110" s="731"/>
      <c r="EEV110" s="731"/>
      <c r="EEW110" s="731"/>
      <c r="EEX110" s="731"/>
      <c r="EEY110" s="731"/>
      <c r="EEZ110" s="731"/>
      <c r="EFA110" s="731"/>
      <c r="EFB110" s="731"/>
      <c r="EFC110" s="731"/>
      <c r="EFD110" s="731"/>
      <c r="EFE110" s="731"/>
      <c r="EFF110" s="731"/>
      <c r="EFG110" s="731"/>
      <c r="EFH110" s="731"/>
      <c r="EFI110" s="731"/>
      <c r="EFJ110" s="731"/>
      <c r="EFK110" s="731"/>
      <c r="EFL110" s="731"/>
      <c r="EFM110" s="731"/>
      <c r="EFN110" s="731"/>
      <c r="EFO110" s="731"/>
      <c r="EFP110" s="731"/>
      <c r="EFQ110" s="731"/>
      <c r="EFR110" s="731"/>
      <c r="EFS110" s="731"/>
      <c r="EFT110" s="731"/>
      <c r="EFU110" s="731"/>
      <c r="EFV110" s="731"/>
      <c r="EFW110" s="731"/>
      <c r="EFX110" s="731"/>
      <c r="EFY110" s="731"/>
      <c r="EFZ110" s="731"/>
      <c r="EGA110" s="731"/>
      <c r="EGB110" s="731"/>
      <c r="EGC110" s="731"/>
      <c r="EGD110" s="731"/>
      <c r="EGE110" s="731"/>
      <c r="EGF110" s="731"/>
      <c r="EGG110" s="731"/>
      <c r="EGH110" s="731"/>
      <c r="EGI110" s="731"/>
      <c r="EGJ110" s="731"/>
      <c r="EGK110" s="731"/>
      <c r="EGL110" s="731"/>
      <c r="EGM110" s="731"/>
      <c r="EGN110" s="731"/>
      <c r="EGO110" s="731"/>
      <c r="EGP110" s="731"/>
      <c r="EGQ110" s="731"/>
      <c r="EGR110" s="731"/>
      <c r="EGS110" s="731"/>
      <c r="EGT110" s="731"/>
      <c r="EGU110" s="731"/>
      <c r="EGV110" s="731"/>
      <c r="EGW110" s="731"/>
      <c r="EGX110" s="731"/>
      <c r="EGY110" s="731"/>
      <c r="EGZ110" s="731"/>
      <c r="EHA110" s="731"/>
      <c r="EHB110" s="731"/>
      <c r="EHC110" s="731"/>
      <c r="EHD110" s="731"/>
      <c r="EHE110" s="731"/>
      <c r="EHF110" s="731"/>
      <c r="EHG110" s="731"/>
      <c r="EHH110" s="731"/>
      <c r="EHI110" s="731"/>
      <c r="EHJ110" s="731"/>
      <c r="EHK110" s="731"/>
      <c r="EHL110" s="731"/>
      <c r="EHM110" s="731"/>
      <c r="EHN110" s="731"/>
      <c r="EHO110" s="731"/>
      <c r="EHP110" s="731"/>
      <c r="EHQ110" s="731"/>
      <c r="EHR110" s="731"/>
      <c r="EHS110" s="731"/>
      <c r="EHT110" s="731"/>
      <c r="EHU110" s="731"/>
      <c r="EHV110" s="731"/>
      <c r="EHW110" s="731"/>
      <c r="EHX110" s="731"/>
      <c r="EHY110" s="731"/>
      <c r="EHZ110" s="731"/>
      <c r="EIA110" s="731"/>
      <c r="EIB110" s="731"/>
      <c r="EIC110" s="731"/>
      <c r="EID110" s="731"/>
      <c r="EIE110" s="731"/>
      <c r="EIF110" s="731"/>
      <c r="EIG110" s="731"/>
      <c r="EIH110" s="731"/>
      <c r="EII110" s="731"/>
      <c r="EIJ110" s="731"/>
      <c r="EIK110" s="731"/>
      <c r="EIL110" s="731"/>
      <c r="EIM110" s="731"/>
      <c r="EIN110" s="731"/>
      <c r="EIO110" s="731"/>
      <c r="EIP110" s="731"/>
      <c r="EIQ110" s="731"/>
      <c r="EIR110" s="731"/>
      <c r="EIS110" s="731"/>
      <c r="EIT110" s="731"/>
      <c r="EIU110" s="731"/>
      <c r="EIV110" s="731"/>
      <c r="EIW110" s="731"/>
      <c r="EIX110" s="731"/>
      <c r="EIY110" s="731"/>
      <c r="EIZ110" s="731"/>
      <c r="EJA110" s="731"/>
      <c r="EJB110" s="731"/>
      <c r="EJC110" s="731"/>
      <c r="EJD110" s="731"/>
      <c r="EJE110" s="731"/>
      <c r="EJF110" s="731"/>
      <c r="EJG110" s="731"/>
      <c r="EJH110" s="731"/>
      <c r="EJI110" s="731"/>
      <c r="EJJ110" s="731"/>
      <c r="EJK110" s="731"/>
      <c r="EJL110" s="731"/>
      <c r="EJM110" s="731"/>
      <c r="EJN110" s="731"/>
      <c r="EJO110" s="731"/>
      <c r="EJP110" s="731"/>
      <c r="EJQ110" s="731"/>
      <c r="EJR110" s="731"/>
      <c r="EJS110" s="731"/>
      <c r="EJT110" s="731"/>
      <c r="EJU110" s="731"/>
      <c r="EJV110" s="731"/>
      <c r="EJW110" s="731"/>
      <c r="EJX110" s="731"/>
      <c r="EJY110" s="731"/>
      <c r="EJZ110" s="731"/>
      <c r="EKA110" s="731"/>
      <c r="EKB110" s="731"/>
      <c r="EKC110" s="731"/>
      <c r="EKD110" s="731"/>
      <c r="EKE110" s="731"/>
      <c r="EKF110" s="731"/>
      <c r="EKG110" s="731"/>
      <c r="EKH110" s="731"/>
      <c r="EKI110" s="731"/>
      <c r="EKJ110" s="731"/>
      <c r="EKK110" s="731"/>
      <c r="EKL110" s="731"/>
      <c r="EKM110" s="731"/>
      <c r="EKN110" s="731"/>
      <c r="EKO110" s="731"/>
      <c r="EKP110" s="731"/>
      <c r="EKQ110" s="731"/>
      <c r="EKR110" s="731"/>
      <c r="EKS110" s="731"/>
      <c r="EKT110" s="731"/>
      <c r="EKU110" s="731"/>
      <c r="EKV110" s="731"/>
      <c r="EKW110" s="731"/>
      <c r="EKX110" s="731"/>
      <c r="EKY110" s="731"/>
      <c r="EKZ110" s="731"/>
      <c r="ELA110" s="731"/>
      <c r="ELB110" s="731"/>
      <c r="ELC110" s="731"/>
      <c r="ELD110" s="731"/>
      <c r="ELE110" s="731"/>
      <c r="ELF110" s="731"/>
      <c r="ELG110" s="731"/>
      <c r="ELH110" s="731"/>
      <c r="ELI110" s="731"/>
      <c r="ELJ110" s="731"/>
      <c r="ELK110" s="731"/>
      <c r="ELL110" s="731"/>
      <c r="ELM110" s="731"/>
      <c r="ELN110" s="731"/>
      <c r="ELO110" s="731"/>
      <c r="ELP110" s="731"/>
      <c r="ELQ110" s="731"/>
      <c r="ELR110" s="731"/>
      <c r="ELS110" s="731"/>
      <c r="ELT110" s="731"/>
      <c r="ELU110" s="731"/>
      <c r="ELV110" s="731"/>
      <c r="ELW110" s="731"/>
      <c r="ELX110" s="731"/>
      <c r="ELY110" s="731"/>
      <c r="ELZ110" s="731"/>
      <c r="EMA110" s="731"/>
      <c r="EMB110" s="731"/>
      <c r="EMC110" s="731"/>
      <c r="EMD110" s="731"/>
      <c r="EME110" s="731"/>
      <c r="EMF110" s="731"/>
      <c r="EMG110" s="731"/>
      <c r="EMH110" s="731"/>
      <c r="EMI110" s="731"/>
      <c r="EMJ110" s="731"/>
      <c r="EMK110" s="731"/>
      <c r="EML110" s="731"/>
      <c r="EMM110" s="731"/>
      <c r="EMN110" s="731"/>
      <c r="EMO110" s="731"/>
      <c r="EMP110" s="731"/>
      <c r="EMQ110" s="731"/>
      <c r="EMR110" s="731"/>
      <c r="EMS110" s="731"/>
      <c r="EMT110" s="731"/>
      <c r="EMU110" s="731"/>
      <c r="EMV110" s="731"/>
      <c r="EMW110" s="731"/>
      <c r="EMX110" s="731"/>
      <c r="EMY110" s="731"/>
      <c r="EMZ110" s="731"/>
      <c r="ENA110" s="731"/>
      <c r="ENB110" s="731"/>
      <c r="ENC110" s="731"/>
      <c r="END110" s="731"/>
      <c r="ENE110" s="731"/>
      <c r="ENF110" s="731"/>
      <c r="ENG110" s="731"/>
      <c r="ENH110" s="731"/>
      <c r="ENI110" s="731"/>
      <c r="ENJ110" s="731"/>
      <c r="ENK110" s="731"/>
      <c r="ENL110" s="731"/>
      <c r="ENM110" s="731"/>
      <c r="ENN110" s="731"/>
      <c r="ENO110" s="731"/>
      <c r="ENP110" s="731"/>
      <c r="ENQ110" s="731"/>
      <c r="ENR110" s="731"/>
      <c r="ENS110" s="731"/>
      <c r="ENT110" s="731"/>
      <c r="ENU110" s="731"/>
      <c r="ENV110" s="731"/>
      <c r="ENW110" s="731"/>
      <c r="ENX110" s="731"/>
      <c r="ENY110" s="731"/>
      <c r="ENZ110" s="731"/>
      <c r="EOA110" s="731"/>
      <c r="EOB110" s="731"/>
      <c r="EOC110" s="731"/>
      <c r="EOD110" s="731"/>
      <c r="EOE110" s="731"/>
      <c r="EOF110" s="731"/>
      <c r="EOG110" s="731"/>
      <c r="EOH110" s="731"/>
      <c r="EOI110" s="731"/>
      <c r="EOJ110" s="731"/>
      <c r="EOK110" s="731"/>
      <c r="EOL110" s="731"/>
      <c r="EOM110" s="731"/>
      <c r="EON110" s="731"/>
      <c r="EOO110" s="731"/>
      <c r="EOP110" s="731"/>
      <c r="EOQ110" s="731"/>
      <c r="EOR110" s="731"/>
      <c r="EOS110" s="731"/>
      <c r="EOT110" s="731"/>
      <c r="EOU110" s="731"/>
      <c r="EOV110" s="731"/>
      <c r="EOW110" s="731"/>
      <c r="EOX110" s="731"/>
      <c r="EOY110" s="731"/>
      <c r="EOZ110" s="731"/>
      <c r="EPA110" s="731"/>
      <c r="EPB110" s="731"/>
      <c r="EPC110" s="731"/>
      <c r="EPD110" s="731"/>
      <c r="EPE110" s="731"/>
      <c r="EPF110" s="731"/>
      <c r="EPG110" s="731"/>
      <c r="EPH110" s="731"/>
      <c r="EPI110" s="731"/>
      <c r="EPJ110" s="731"/>
      <c r="EPK110" s="731"/>
      <c r="EPL110" s="731"/>
      <c r="EPM110" s="731"/>
      <c r="EPN110" s="731"/>
      <c r="EPO110" s="731"/>
      <c r="EPP110" s="731"/>
      <c r="EPQ110" s="731"/>
      <c r="EPR110" s="731"/>
      <c r="EPS110" s="731"/>
      <c r="EPT110" s="731"/>
      <c r="EPU110" s="731"/>
      <c r="EPV110" s="731"/>
      <c r="EPW110" s="731"/>
      <c r="EPX110" s="731"/>
      <c r="EPY110" s="731"/>
      <c r="EPZ110" s="731"/>
      <c r="EQA110" s="731"/>
      <c r="EQB110" s="731"/>
      <c r="EQC110" s="731"/>
      <c r="EQD110" s="731"/>
      <c r="EQE110" s="731"/>
      <c r="EQF110" s="731"/>
      <c r="EQG110" s="731"/>
      <c r="EQH110" s="731"/>
      <c r="EQI110" s="731"/>
      <c r="EQJ110" s="731"/>
      <c r="EQK110" s="731"/>
      <c r="EQL110" s="731"/>
      <c r="EQM110" s="731"/>
      <c r="EQN110" s="731"/>
      <c r="EQO110" s="731"/>
      <c r="EQP110" s="731"/>
      <c r="EQQ110" s="731"/>
      <c r="EQR110" s="731"/>
      <c r="EQS110" s="731"/>
      <c r="EQT110" s="731"/>
      <c r="EQU110" s="731"/>
      <c r="EQV110" s="731"/>
      <c r="EQW110" s="731"/>
      <c r="EQX110" s="731"/>
      <c r="EQY110" s="731"/>
      <c r="EQZ110" s="731"/>
      <c r="ERA110" s="731"/>
      <c r="ERB110" s="731"/>
      <c r="ERC110" s="731"/>
      <c r="ERD110" s="731"/>
      <c r="ERE110" s="731"/>
      <c r="ERF110" s="731"/>
      <c r="ERG110" s="731"/>
      <c r="ERH110" s="731"/>
      <c r="ERI110" s="731"/>
      <c r="ERJ110" s="731"/>
      <c r="ERK110" s="731"/>
      <c r="ERL110" s="731"/>
      <c r="ERM110" s="731"/>
      <c r="ERN110" s="731"/>
      <c r="ERO110" s="731"/>
      <c r="ERP110" s="731"/>
      <c r="ERQ110" s="731"/>
      <c r="ERR110" s="731"/>
      <c r="ERS110" s="731"/>
      <c r="ERT110" s="731"/>
      <c r="ERU110" s="731"/>
      <c r="ERV110" s="731"/>
      <c r="ERW110" s="731"/>
      <c r="ERX110" s="731"/>
      <c r="ERY110" s="731"/>
      <c r="ERZ110" s="731"/>
      <c r="ESA110" s="731"/>
      <c r="ESB110" s="731"/>
      <c r="ESC110" s="731"/>
      <c r="ESD110" s="731"/>
      <c r="ESE110" s="731"/>
      <c r="ESF110" s="731"/>
      <c r="ESG110" s="731"/>
      <c r="ESH110" s="731"/>
      <c r="ESI110" s="731"/>
      <c r="ESJ110" s="731"/>
      <c r="ESK110" s="731"/>
      <c r="ESL110" s="731"/>
      <c r="ESM110" s="731"/>
      <c r="ESN110" s="731"/>
      <c r="ESO110" s="731"/>
      <c r="ESP110" s="731"/>
      <c r="ESQ110" s="731"/>
      <c r="ESR110" s="731"/>
      <c r="ESS110" s="731"/>
      <c r="EST110" s="731"/>
      <c r="ESU110" s="731"/>
      <c r="ESV110" s="731"/>
      <c r="ESW110" s="731"/>
      <c r="ESX110" s="731"/>
      <c r="ESY110" s="731"/>
      <c r="ESZ110" s="731"/>
      <c r="ETA110" s="731"/>
      <c r="ETB110" s="731"/>
      <c r="ETC110" s="731"/>
      <c r="ETD110" s="731"/>
      <c r="ETE110" s="731"/>
      <c r="ETF110" s="731"/>
      <c r="ETG110" s="731"/>
      <c r="ETH110" s="731"/>
      <c r="ETI110" s="731"/>
      <c r="ETJ110" s="731"/>
      <c r="ETK110" s="731"/>
      <c r="ETL110" s="731"/>
      <c r="ETM110" s="731"/>
      <c r="ETN110" s="731"/>
      <c r="ETO110" s="731"/>
      <c r="ETP110" s="731"/>
      <c r="ETQ110" s="731"/>
      <c r="ETR110" s="731"/>
      <c r="ETS110" s="731"/>
      <c r="ETT110" s="731"/>
      <c r="ETU110" s="731"/>
      <c r="ETV110" s="731"/>
      <c r="ETW110" s="731"/>
      <c r="ETX110" s="731"/>
      <c r="ETY110" s="731"/>
      <c r="ETZ110" s="731"/>
      <c r="EUA110" s="731"/>
      <c r="EUB110" s="731"/>
      <c r="EUC110" s="731"/>
      <c r="EUD110" s="731"/>
      <c r="EUE110" s="731"/>
      <c r="EUF110" s="731"/>
      <c r="EUG110" s="731"/>
      <c r="EUH110" s="731"/>
      <c r="EUI110" s="731"/>
      <c r="EUJ110" s="731"/>
      <c r="EUK110" s="731"/>
      <c r="EUL110" s="731"/>
      <c r="EUM110" s="731"/>
      <c r="EUN110" s="731"/>
      <c r="EUO110" s="731"/>
      <c r="EUP110" s="731"/>
      <c r="EUQ110" s="731"/>
      <c r="EUR110" s="731"/>
      <c r="EUS110" s="731"/>
      <c r="EUT110" s="731"/>
      <c r="EUU110" s="731"/>
      <c r="EUV110" s="731"/>
      <c r="EUW110" s="731"/>
      <c r="EUX110" s="731"/>
      <c r="EUY110" s="731"/>
      <c r="EUZ110" s="731"/>
      <c r="EVA110" s="731"/>
      <c r="EVB110" s="731"/>
      <c r="EVC110" s="731"/>
      <c r="EVD110" s="731"/>
      <c r="EVE110" s="731"/>
      <c r="EVF110" s="731"/>
      <c r="EVG110" s="731"/>
      <c r="EVH110" s="731"/>
      <c r="EVI110" s="731"/>
      <c r="EVJ110" s="731"/>
      <c r="EVK110" s="731"/>
      <c r="EVL110" s="731"/>
      <c r="EVM110" s="731"/>
      <c r="EVN110" s="731"/>
      <c r="EVO110" s="731"/>
      <c r="EVP110" s="731"/>
      <c r="EVQ110" s="731"/>
      <c r="EVR110" s="731"/>
      <c r="EVS110" s="731"/>
      <c r="EVT110" s="731"/>
      <c r="EVU110" s="731"/>
      <c r="EVV110" s="731"/>
      <c r="EVW110" s="731"/>
      <c r="EVX110" s="731"/>
      <c r="EVY110" s="731"/>
      <c r="EVZ110" s="731"/>
      <c r="EWA110" s="731"/>
      <c r="EWB110" s="731"/>
      <c r="EWC110" s="731"/>
      <c r="EWD110" s="731"/>
      <c r="EWE110" s="731"/>
      <c r="EWF110" s="731"/>
      <c r="EWG110" s="731"/>
      <c r="EWH110" s="731"/>
      <c r="EWI110" s="731"/>
      <c r="EWJ110" s="731"/>
      <c r="EWK110" s="731"/>
      <c r="EWL110" s="731"/>
      <c r="EWM110" s="731"/>
      <c r="EWN110" s="731"/>
      <c r="EWO110" s="731"/>
      <c r="EWP110" s="731"/>
      <c r="EWQ110" s="731"/>
      <c r="EWR110" s="731"/>
      <c r="EWS110" s="731"/>
      <c r="EWT110" s="731"/>
      <c r="EWU110" s="731"/>
      <c r="EWV110" s="731"/>
      <c r="EWW110" s="731"/>
      <c r="EWX110" s="731"/>
      <c r="EWY110" s="731"/>
      <c r="EWZ110" s="731"/>
      <c r="EXA110" s="731"/>
      <c r="EXB110" s="731"/>
      <c r="EXC110" s="731"/>
      <c r="EXD110" s="731"/>
      <c r="EXE110" s="731"/>
      <c r="EXF110" s="731"/>
      <c r="EXG110" s="731"/>
      <c r="EXH110" s="731"/>
      <c r="EXI110" s="731"/>
      <c r="EXJ110" s="731"/>
      <c r="EXK110" s="731"/>
      <c r="EXL110" s="731"/>
      <c r="EXM110" s="731"/>
      <c r="EXN110" s="731"/>
      <c r="EXO110" s="731"/>
      <c r="EXP110" s="731"/>
      <c r="EXQ110" s="731"/>
      <c r="EXR110" s="731"/>
      <c r="EXS110" s="731"/>
      <c r="EXT110" s="731"/>
      <c r="EXU110" s="731"/>
      <c r="EXV110" s="731"/>
      <c r="EXW110" s="731"/>
      <c r="EXX110" s="731"/>
      <c r="EXY110" s="731"/>
      <c r="EXZ110" s="731"/>
      <c r="EYA110" s="731"/>
      <c r="EYB110" s="731"/>
      <c r="EYC110" s="731"/>
      <c r="EYD110" s="731"/>
      <c r="EYE110" s="731"/>
      <c r="EYF110" s="731"/>
      <c r="EYG110" s="731"/>
      <c r="EYH110" s="731"/>
      <c r="EYI110" s="731"/>
      <c r="EYJ110" s="731"/>
      <c r="EYK110" s="731"/>
      <c r="EYL110" s="731"/>
      <c r="EYM110" s="731"/>
      <c r="EYN110" s="731"/>
      <c r="EYO110" s="731"/>
      <c r="EYP110" s="731"/>
      <c r="EYQ110" s="731"/>
      <c r="EYR110" s="731"/>
      <c r="EYS110" s="731"/>
      <c r="EYT110" s="731"/>
      <c r="EYU110" s="731"/>
      <c r="EYV110" s="731"/>
      <c r="EYW110" s="731"/>
      <c r="EYX110" s="731"/>
      <c r="EYY110" s="731"/>
      <c r="EYZ110" s="731"/>
      <c r="EZA110" s="731"/>
      <c r="EZB110" s="731"/>
      <c r="EZC110" s="731"/>
      <c r="EZD110" s="731"/>
      <c r="EZE110" s="731"/>
      <c r="EZF110" s="731"/>
      <c r="EZG110" s="731"/>
      <c r="EZH110" s="731"/>
      <c r="EZI110" s="731"/>
      <c r="EZJ110" s="731"/>
      <c r="EZK110" s="731"/>
      <c r="EZL110" s="731"/>
      <c r="EZM110" s="731"/>
      <c r="EZN110" s="731"/>
      <c r="EZO110" s="731"/>
      <c r="EZP110" s="731"/>
      <c r="EZQ110" s="731"/>
      <c r="EZR110" s="731"/>
      <c r="EZS110" s="731"/>
      <c r="EZT110" s="731"/>
      <c r="EZU110" s="731"/>
      <c r="EZV110" s="731"/>
      <c r="EZW110" s="731"/>
      <c r="EZX110" s="731"/>
      <c r="EZY110" s="731"/>
      <c r="EZZ110" s="731"/>
      <c r="FAA110" s="731"/>
      <c r="FAB110" s="731"/>
      <c r="FAC110" s="731"/>
      <c r="FAD110" s="731"/>
      <c r="FAE110" s="731"/>
      <c r="FAF110" s="731"/>
      <c r="FAG110" s="731"/>
      <c r="FAH110" s="731"/>
      <c r="FAI110" s="731"/>
      <c r="FAJ110" s="731"/>
      <c r="FAK110" s="731"/>
      <c r="FAL110" s="731"/>
      <c r="FAM110" s="731"/>
      <c r="FAN110" s="731"/>
      <c r="FAO110" s="731"/>
      <c r="FAP110" s="731"/>
      <c r="FAQ110" s="731"/>
      <c r="FAR110" s="731"/>
      <c r="FAS110" s="731"/>
      <c r="FAT110" s="731"/>
      <c r="FAU110" s="731"/>
      <c r="FAV110" s="731"/>
      <c r="FAW110" s="731"/>
      <c r="FAX110" s="731"/>
      <c r="FAY110" s="731"/>
      <c r="FAZ110" s="731"/>
      <c r="FBA110" s="731"/>
      <c r="FBB110" s="731"/>
      <c r="FBC110" s="731"/>
      <c r="FBD110" s="731"/>
      <c r="FBE110" s="731"/>
      <c r="FBF110" s="731"/>
      <c r="FBG110" s="731"/>
      <c r="FBH110" s="731"/>
      <c r="FBI110" s="731"/>
      <c r="FBJ110" s="731"/>
      <c r="FBK110" s="731"/>
      <c r="FBL110" s="731"/>
      <c r="FBM110" s="731"/>
      <c r="FBN110" s="731"/>
      <c r="FBO110" s="731"/>
      <c r="FBP110" s="731"/>
      <c r="FBQ110" s="731"/>
      <c r="FBR110" s="731"/>
      <c r="FBS110" s="731"/>
      <c r="FBT110" s="731"/>
      <c r="FBU110" s="731"/>
      <c r="FBV110" s="731"/>
      <c r="FBW110" s="731"/>
      <c r="FBX110" s="731"/>
      <c r="FBY110" s="731"/>
      <c r="FBZ110" s="731"/>
      <c r="FCA110" s="731"/>
      <c r="FCB110" s="731"/>
      <c r="FCC110" s="731"/>
      <c r="FCD110" s="731"/>
      <c r="FCE110" s="731"/>
      <c r="FCF110" s="731"/>
      <c r="FCG110" s="731"/>
      <c r="FCH110" s="731"/>
      <c r="FCI110" s="731"/>
      <c r="FCJ110" s="731"/>
      <c r="FCK110" s="731"/>
      <c r="FCL110" s="731"/>
      <c r="FCM110" s="731"/>
      <c r="FCN110" s="731"/>
      <c r="FCO110" s="731"/>
      <c r="FCP110" s="731"/>
      <c r="FCQ110" s="731"/>
      <c r="FCR110" s="731"/>
      <c r="FCS110" s="731"/>
      <c r="FCT110" s="731"/>
      <c r="FCU110" s="731"/>
      <c r="FCV110" s="731"/>
      <c r="FCW110" s="731"/>
      <c r="FCX110" s="731"/>
      <c r="FCY110" s="731"/>
      <c r="FCZ110" s="731"/>
      <c r="FDA110" s="731"/>
      <c r="FDB110" s="731"/>
      <c r="FDC110" s="731"/>
      <c r="FDD110" s="731"/>
      <c r="FDE110" s="731"/>
      <c r="FDF110" s="731"/>
      <c r="FDG110" s="731"/>
      <c r="FDH110" s="731"/>
      <c r="FDI110" s="731"/>
      <c r="FDJ110" s="731"/>
      <c r="FDK110" s="731"/>
      <c r="FDL110" s="731"/>
      <c r="FDM110" s="731"/>
      <c r="FDN110" s="731"/>
      <c r="FDO110" s="731"/>
      <c r="FDP110" s="731"/>
      <c r="FDQ110" s="731"/>
      <c r="FDR110" s="731"/>
      <c r="FDS110" s="731"/>
      <c r="FDT110" s="731"/>
      <c r="FDU110" s="731"/>
      <c r="FDV110" s="731"/>
      <c r="FDW110" s="731"/>
      <c r="FDX110" s="731"/>
      <c r="FDY110" s="731"/>
      <c r="FDZ110" s="731"/>
      <c r="FEA110" s="731"/>
      <c r="FEB110" s="731"/>
      <c r="FEC110" s="731"/>
      <c r="FED110" s="731"/>
      <c r="FEE110" s="731"/>
      <c r="FEF110" s="731"/>
      <c r="FEG110" s="731"/>
      <c r="FEH110" s="731"/>
      <c r="FEI110" s="731"/>
      <c r="FEJ110" s="731"/>
      <c r="FEK110" s="731"/>
      <c r="FEL110" s="731"/>
      <c r="FEM110" s="731"/>
      <c r="FEN110" s="731"/>
      <c r="FEO110" s="731"/>
      <c r="FEP110" s="731"/>
      <c r="FEQ110" s="731"/>
      <c r="FER110" s="731"/>
      <c r="FES110" s="731"/>
      <c r="FET110" s="731"/>
      <c r="FEU110" s="731"/>
      <c r="FEV110" s="731"/>
      <c r="FEW110" s="731"/>
      <c r="FEX110" s="731"/>
      <c r="FEY110" s="731"/>
      <c r="FEZ110" s="731"/>
      <c r="FFA110" s="731"/>
      <c r="FFB110" s="731"/>
      <c r="FFC110" s="731"/>
      <c r="FFD110" s="731"/>
      <c r="FFE110" s="731"/>
      <c r="FFF110" s="731"/>
      <c r="FFG110" s="731"/>
      <c r="FFH110" s="731"/>
      <c r="FFI110" s="731"/>
      <c r="FFJ110" s="731"/>
      <c r="FFK110" s="731"/>
      <c r="FFL110" s="731"/>
      <c r="FFM110" s="731"/>
      <c r="FFN110" s="731"/>
      <c r="FFO110" s="731"/>
      <c r="FFP110" s="731"/>
      <c r="FFQ110" s="731"/>
      <c r="FFR110" s="731"/>
      <c r="FFS110" s="731"/>
      <c r="FFT110" s="731"/>
      <c r="FFU110" s="731"/>
      <c r="FFV110" s="731"/>
      <c r="FFW110" s="731"/>
      <c r="FFX110" s="731"/>
      <c r="FFY110" s="731"/>
      <c r="FFZ110" s="731"/>
      <c r="FGA110" s="731"/>
      <c r="FGB110" s="731"/>
      <c r="FGC110" s="731"/>
      <c r="FGD110" s="731"/>
      <c r="FGE110" s="731"/>
      <c r="FGF110" s="731"/>
      <c r="FGG110" s="731"/>
      <c r="FGH110" s="731"/>
      <c r="FGI110" s="731"/>
      <c r="FGJ110" s="731"/>
      <c r="FGK110" s="731"/>
      <c r="FGL110" s="731"/>
      <c r="FGM110" s="731"/>
      <c r="FGN110" s="731"/>
      <c r="FGO110" s="731"/>
      <c r="FGP110" s="731"/>
      <c r="FGQ110" s="731"/>
      <c r="FGR110" s="731"/>
      <c r="FGS110" s="731"/>
      <c r="FGT110" s="731"/>
      <c r="FGU110" s="731"/>
      <c r="FGV110" s="731"/>
      <c r="FGW110" s="731"/>
      <c r="FGX110" s="731"/>
      <c r="FGY110" s="731"/>
      <c r="FGZ110" s="731"/>
      <c r="FHA110" s="731"/>
      <c r="FHB110" s="731"/>
      <c r="FHC110" s="731"/>
      <c r="FHD110" s="731"/>
      <c r="FHE110" s="731"/>
      <c r="FHF110" s="731"/>
      <c r="FHG110" s="731"/>
      <c r="FHH110" s="731"/>
      <c r="FHI110" s="731"/>
      <c r="FHJ110" s="731"/>
      <c r="FHK110" s="731"/>
      <c r="FHL110" s="731"/>
      <c r="FHM110" s="731"/>
      <c r="FHN110" s="731"/>
      <c r="FHO110" s="731"/>
      <c r="FHP110" s="731"/>
      <c r="FHQ110" s="731"/>
      <c r="FHR110" s="731"/>
      <c r="FHS110" s="731"/>
      <c r="FHT110" s="731"/>
      <c r="FHU110" s="731"/>
      <c r="FHV110" s="731"/>
      <c r="FHW110" s="731"/>
      <c r="FHX110" s="731"/>
      <c r="FHY110" s="731"/>
      <c r="FHZ110" s="731"/>
      <c r="FIA110" s="731"/>
      <c r="FIB110" s="731"/>
      <c r="FIC110" s="731"/>
      <c r="FID110" s="731"/>
      <c r="FIE110" s="731"/>
      <c r="FIF110" s="731"/>
      <c r="FIG110" s="731"/>
      <c r="FIH110" s="731"/>
      <c r="FII110" s="731"/>
      <c r="FIJ110" s="731"/>
      <c r="FIK110" s="731"/>
      <c r="FIL110" s="731"/>
      <c r="FIM110" s="731"/>
      <c r="FIN110" s="731"/>
      <c r="FIO110" s="731"/>
      <c r="FIP110" s="731"/>
      <c r="FIQ110" s="731"/>
      <c r="FIR110" s="731"/>
      <c r="FIS110" s="731"/>
      <c r="FIT110" s="731"/>
      <c r="FIU110" s="731"/>
      <c r="FIV110" s="731"/>
      <c r="FIW110" s="731"/>
      <c r="FIX110" s="731"/>
      <c r="FIY110" s="731"/>
      <c r="FIZ110" s="731"/>
      <c r="FJA110" s="731"/>
      <c r="FJB110" s="731"/>
      <c r="FJC110" s="731"/>
      <c r="FJD110" s="731"/>
      <c r="FJE110" s="731"/>
      <c r="FJF110" s="731"/>
      <c r="FJG110" s="731"/>
      <c r="FJH110" s="731"/>
      <c r="FJI110" s="731"/>
      <c r="FJJ110" s="731"/>
      <c r="FJK110" s="731"/>
      <c r="FJL110" s="731"/>
      <c r="FJM110" s="731"/>
      <c r="FJN110" s="731"/>
      <c r="FJO110" s="731"/>
      <c r="FJP110" s="731"/>
      <c r="FJQ110" s="731"/>
      <c r="FJR110" s="731"/>
      <c r="FJS110" s="731"/>
      <c r="FJT110" s="731"/>
      <c r="FJU110" s="731"/>
      <c r="FJV110" s="731"/>
      <c r="FJW110" s="731"/>
      <c r="FJX110" s="731"/>
      <c r="FJY110" s="731"/>
      <c r="FJZ110" s="731"/>
      <c r="FKA110" s="731"/>
      <c r="FKB110" s="731"/>
      <c r="FKC110" s="731"/>
      <c r="FKD110" s="731"/>
      <c r="FKE110" s="731"/>
      <c r="FKF110" s="731"/>
      <c r="FKG110" s="731"/>
      <c r="FKH110" s="731"/>
      <c r="FKI110" s="731"/>
      <c r="FKJ110" s="731"/>
      <c r="FKK110" s="731"/>
      <c r="FKL110" s="731"/>
      <c r="FKM110" s="731"/>
      <c r="FKN110" s="731"/>
      <c r="FKO110" s="731"/>
      <c r="FKP110" s="731"/>
      <c r="FKQ110" s="731"/>
      <c r="FKR110" s="731"/>
      <c r="FKS110" s="731"/>
      <c r="FKT110" s="731"/>
      <c r="FKU110" s="731"/>
      <c r="FKV110" s="731"/>
      <c r="FKW110" s="731"/>
      <c r="FKX110" s="731"/>
      <c r="FKY110" s="731"/>
      <c r="FKZ110" s="731"/>
      <c r="FLA110" s="731"/>
      <c r="FLB110" s="731"/>
      <c r="FLC110" s="731"/>
      <c r="FLD110" s="731"/>
      <c r="FLE110" s="731"/>
      <c r="FLF110" s="731"/>
      <c r="FLG110" s="731"/>
      <c r="FLH110" s="731"/>
      <c r="FLI110" s="731"/>
      <c r="FLJ110" s="731"/>
      <c r="FLK110" s="731"/>
      <c r="FLL110" s="731"/>
      <c r="FLM110" s="731"/>
      <c r="FLN110" s="731"/>
      <c r="FLO110" s="731"/>
      <c r="FLP110" s="731"/>
      <c r="FLQ110" s="731"/>
      <c r="FLR110" s="731"/>
      <c r="FLS110" s="731"/>
      <c r="FLT110" s="731"/>
      <c r="FLU110" s="731"/>
      <c r="FLV110" s="731"/>
      <c r="FLW110" s="731"/>
      <c r="FLX110" s="731"/>
      <c r="FLY110" s="731"/>
      <c r="FLZ110" s="731"/>
      <c r="FMA110" s="731"/>
      <c r="FMB110" s="731"/>
      <c r="FMC110" s="731"/>
      <c r="FMD110" s="731"/>
      <c r="FME110" s="731"/>
      <c r="FMF110" s="731"/>
      <c r="FMG110" s="731"/>
      <c r="FMH110" s="731"/>
      <c r="FMI110" s="731"/>
      <c r="FMJ110" s="731"/>
      <c r="FMK110" s="731"/>
      <c r="FML110" s="731"/>
      <c r="FMM110" s="731"/>
      <c r="FMN110" s="731"/>
      <c r="FMO110" s="731"/>
      <c r="FMP110" s="731"/>
      <c r="FMQ110" s="731"/>
      <c r="FMR110" s="731"/>
      <c r="FMS110" s="731"/>
      <c r="FMT110" s="731"/>
      <c r="FMU110" s="731"/>
      <c r="FMV110" s="731"/>
      <c r="FMW110" s="731"/>
      <c r="FMX110" s="731"/>
      <c r="FMY110" s="731"/>
      <c r="FMZ110" s="731"/>
      <c r="FNA110" s="731"/>
      <c r="FNB110" s="731"/>
      <c r="FNC110" s="731"/>
      <c r="FND110" s="731"/>
      <c r="FNE110" s="731"/>
      <c r="FNF110" s="731"/>
      <c r="FNG110" s="731"/>
      <c r="FNH110" s="731"/>
      <c r="FNI110" s="731"/>
      <c r="FNJ110" s="731"/>
      <c r="FNK110" s="731"/>
      <c r="FNL110" s="731"/>
      <c r="FNM110" s="731"/>
      <c r="FNN110" s="731"/>
      <c r="FNO110" s="731"/>
      <c r="FNP110" s="731"/>
      <c r="FNQ110" s="731"/>
      <c r="FNR110" s="731"/>
      <c r="FNS110" s="731"/>
      <c r="FNT110" s="731"/>
      <c r="FNU110" s="731"/>
      <c r="FNV110" s="731"/>
      <c r="FNW110" s="731"/>
      <c r="FNX110" s="731"/>
      <c r="FNY110" s="731"/>
      <c r="FNZ110" s="731"/>
      <c r="FOA110" s="731"/>
      <c r="FOB110" s="731"/>
      <c r="FOC110" s="731"/>
      <c r="FOD110" s="731"/>
      <c r="FOE110" s="731"/>
      <c r="FOF110" s="731"/>
      <c r="FOG110" s="731"/>
      <c r="FOH110" s="731"/>
      <c r="FOI110" s="731"/>
      <c r="FOJ110" s="731"/>
      <c r="FOK110" s="731"/>
      <c r="FOL110" s="731"/>
      <c r="FOM110" s="731"/>
      <c r="FON110" s="731"/>
      <c r="FOO110" s="731"/>
      <c r="FOP110" s="731"/>
      <c r="FOQ110" s="731"/>
      <c r="FOR110" s="731"/>
      <c r="FOS110" s="731"/>
      <c r="FOT110" s="731"/>
      <c r="FOU110" s="731"/>
      <c r="FOV110" s="731"/>
      <c r="FOW110" s="731"/>
      <c r="FOX110" s="731"/>
      <c r="FOY110" s="731"/>
      <c r="FOZ110" s="731"/>
      <c r="FPA110" s="731"/>
      <c r="FPB110" s="731"/>
      <c r="FPC110" s="731"/>
      <c r="FPD110" s="731"/>
      <c r="FPE110" s="731"/>
      <c r="FPF110" s="731"/>
      <c r="FPG110" s="731"/>
      <c r="FPH110" s="731"/>
      <c r="FPI110" s="731"/>
      <c r="FPJ110" s="731"/>
      <c r="FPK110" s="731"/>
      <c r="FPL110" s="731"/>
      <c r="FPM110" s="731"/>
      <c r="FPN110" s="731"/>
      <c r="FPO110" s="731"/>
      <c r="FPP110" s="731"/>
      <c r="FPQ110" s="731"/>
      <c r="FPR110" s="731"/>
      <c r="FPS110" s="731"/>
      <c r="FPT110" s="731"/>
      <c r="FPU110" s="731"/>
      <c r="FPV110" s="731"/>
      <c r="FPW110" s="731"/>
      <c r="FPX110" s="731"/>
      <c r="FPY110" s="731"/>
      <c r="FPZ110" s="731"/>
      <c r="FQA110" s="731"/>
      <c r="FQB110" s="731"/>
      <c r="FQC110" s="731"/>
      <c r="FQD110" s="731"/>
      <c r="FQE110" s="731"/>
      <c r="FQF110" s="731"/>
      <c r="FQG110" s="731"/>
      <c r="FQH110" s="731"/>
      <c r="FQI110" s="731"/>
      <c r="FQJ110" s="731"/>
      <c r="FQK110" s="731"/>
      <c r="FQL110" s="731"/>
      <c r="FQM110" s="731"/>
      <c r="FQN110" s="731"/>
      <c r="FQO110" s="731"/>
      <c r="FQP110" s="731"/>
      <c r="FQQ110" s="731"/>
      <c r="FQR110" s="731"/>
      <c r="FQS110" s="731"/>
      <c r="FQT110" s="731"/>
      <c r="FQU110" s="731"/>
      <c r="FQV110" s="731"/>
      <c r="FQW110" s="731"/>
      <c r="FQX110" s="731"/>
      <c r="FQY110" s="731"/>
      <c r="FQZ110" s="731"/>
      <c r="FRA110" s="731"/>
      <c r="FRB110" s="731"/>
      <c r="FRC110" s="731"/>
      <c r="FRD110" s="731"/>
      <c r="FRE110" s="731"/>
      <c r="FRF110" s="731"/>
      <c r="FRG110" s="731"/>
      <c r="FRH110" s="731"/>
      <c r="FRI110" s="731"/>
      <c r="FRJ110" s="731"/>
      <c r="FRK110" s="731"/>
      <c r="FRL110" s="731"/>
      <c r="FRM110" s="731"/>
      <c r="FRN110" s="731"/>
      <c r="FRO110" s="731"/>
      <c r="FRP110" s="731"/>
      <c r="FRQ110" s="731"/>
      <c r="FRR110" s="731"/>
      <c r="FRS110" s="731"/>
      <c r="FRT110" s="731"/>
      <c r="FRU110" s="731"/>
      <c r="FRV110" s="731"/>
      <c r="FRW110" s="731"/>
      <c r="FRX110" s="731"/>
      <c r="FRY110" s="731"/>
      <c r="FRZ110" s="731"/>
      <c r="FSA110" s="731"/>
      <c r="FSB110" s="731"/>
      <c r="FSC110" s="731"/>
      <c r="FSD110" s="731"/>
      <c r="FSE110" s="731"/>
      <c r="FSF110" s="731"/>
      <c r="FSG110" s="731"/>
      <c r="FSH110" s="731"/>
      <c r="FSI110" s="731"/>
      <c r="FSJ110" s="731"/>
      <c r="FSK110" s="731"/>
      <c r="FSL110" s="731"/>
      <c r="FSM110" s="731"/>
      <c r="FSN110" s="731"/>
      <c r="FSO110" s="731"/>
      <c r="FSP110" s="731"/>
      <c r="FSQ110" s="731"/>
      <c r="FSR110" s="731"/>
      <c r="FSS110" s="731"/>
      <c r="FST110" s="731"/>
      <c r="FSU110" s="731"/>
      <c r="FSV110" s="731"/>
      <c r="FSW110" s="731"/>
      <c r="FSX110" s="731"/>
      <c r="FSY110" s="731"/>
      <c r="FSZ110" s="731"/>
      <c r="FTA110" s="731"/>
      <c r="FTB110" s="731"/>
      <c r="FTC110" s="731"/>
      <c r="FTD110" s="731"/>
      <c r="FTE110" s="731"/>
      <c r="FTF110" s="731"/>
      <c r="FTG110" s="731"/>
      <c r="FTH110" s="731"/>
      <c r="FTI110" s="731"/>
      <c r="FTJ110" s="731"/>
      <c r="FTK110" s="731"/>
      <c r="FTL110" s="731"/>
      <c r="FTM110" s="731"/>
      <c r="FTN110" s="731"/>
      <c r="FTO110" s="731"/>
      <c r="FTP110" s="731"/>
      <c r="FTQ110" s="731"/>
      <c r="FTR110" s="731"/>
      <c r="FTS110" s="731"/>
      <c r="FTT110" s="731"/>
      <c r="FTU110" s="731"/>
      <c r="FTV110" s="731"/>
      <c r="FTW110" s="731"/>
      <c r="FTX110" s="731"/>
      <c r="FTY110" s="731"/>
      <c r="FTZ110" s="731"/>
      <c r="FUA110" s="731"/>
      <c r="FUB110" s="731"/>
      <c r="FUC110" s="731"/>
      <c r="FUD110" s="731"/>
      <c r="FUE110" s="731"/>
      <c r="FUF110" s="731"/>
      <c r="FUG110" s="731"/>
      <c r="FUH110" s="731"/>
      <c r="FUI110" s="731"/>
      <c r="FUJ110" s="731"/>
      <c r="FUK110" s="731"/>
      <c r="FUL110" s="731"/>
      <c r="FUM110" s="731"/>
      <c r="FUN110" s="731"/>
      <c r="FUO110" s="731"/>
      <c r="FUP110" s="731"/>
      <c r="FUQ110" s="731"/>
      <c r="FUR110" s="731"/>
      <c r="FUS110" s="731"/>
      <c r="FUT110" s="731"/>
      <c r="FUU110" s="731"/>
      <c r="FUV110" s="731"/>
      <c r="FUW110" s="731"/>
      <c r="FUX110" s="731"/>
      <c r="FUY110" s="731"/>
      <c r="FUZ110" s="731"/>
      <c r="FVA110" s="731"/>
      <c r="FVB110" s="731"/>
      <c r="FVC110" s="731"/>
      <c r="FVD110" s="731"/>
      <c r="FVE110" s="731"/>
      <c r="FVF110" s="731"/>
      <c r="FVG110" s="731"/>
      <c r="FVH110" s="731"/>
      <c r="FVI110" s="731"/>
      <c r="FVJ110" s="731"/>
      <c r="FVK110" s="731"/>
      <c r="FVL110" s="731"/>
      <c r="FVM110" s="731"/>
      <c r="FVN110" s="731"/>
      <c r="FVO110" s="731"/>
      <c r="FVP110" s="731"/>
      <c r="FVQ110" s="731"/>
      <c r="FVR110" s="731"/>
      <c r="FVS110" s="731"/>
      <c r="FVT110" s="731"/>
      <c r="FVU110" s="731"/>
      <c r="FVV110" s="731"/>
      <c r="FVW110" s="731"/>
      <c r="FVX110" s="731"/>
      <c r="FVY110" s="731"/>
      <c r="FVZ110" s="731"/>
      <c r="FWA110" s="731"/>
      <c r="FWB110" s="731"/>
      <c r="FWC110" s="731"/>
      <c r="FWD110" s="731"/>
      <c r="FWE110" s="731"/>
      <c r="FWF110" s="731"/>
      <c r="FWG110" s="731"/>
      <c r="FWH110" s="731"/>
      <c r="FWI110" s="731"/>
      <c r="FWJ110" s="731"/>
      <c r="FWK110" s="731"/>
      <c r="FWL110" s="731"/>
      <c r="FWM110" s="731"/>
      <c r="FWN110" s="731"/>
      <c r="FWO110" s="731"/>
      <c r="FWP110" s="731"/>
      <c r="FWQ110" s="731"/>
      <c r="FWR110" s="731"/>
      <c r="FWS110" s="731"/>
      <c r="FWT110" s="731"/>
      <c r="FWU110" s="731"/>
      <c r="FWV110" s="731"/>
      <c r="FWW110" s="731"/>
      <c r="FWX110" s="731"/>
      <c r="FWY110" s="731"/>
      <c r="FWZ110" s="731"/>
      <c r="FXA110" s="731"/>
      <c r="FXB110" s="731"/>
      <c r="FXC110" s="731"/>
      <c r="FXD110" s="731"/>
      <c r="FXE110" s="731"/>
      <c r="FXF110" s="731"/>
      <c r="FXG110" s="731"/>
      <c r="FXH110" s="731"/>
      <c r="FXI110" s="731"/>
      <c r="FXJ110" s="731"/>
      <c r="FXK110" s="731"/>
      <c r="FXL110" s="731"/>
      <c r="FXM110" s="731"/>
      <c r="FXN110" s="731"/>
      <c r="FXO110" s="731"/>
      <c r="FXP110" s="731"/>
      <c r="FXQ110" s="731"/>
      <c r="FXR110" s="731"/>
      <c r="FXS110" s="731"/>
      <c r="FXT110" s="731"/>
      <c r="FXU110" s="731"/>
      <c r="FXV110" s="731"/>
      <c r="FXW110" s="731"/>
      <c r="FXX110" s="731"/>
      <c r="FXY110" s="731"/>
      <c r="FXZ110" s="731"/>
      <c r="FYA110" s="731"/>
      <c r="FYB110" s="731"/>
      <c r="FYC110" s="731"/>
      <c r="FYD110" s="731"/>
      <c r="FYE110" s="731"/>
      <c r="FYF110" s="731"/>
      <c r="FYG110" s="731"/>
      <c r="FYH110" s="731"/>
      <c r="FYI110" s="731"/>
      <c r="FYJ110" s="731"/>
      <c r="FYK110" s="731"/>
      <c r="FYL110" s="731"/>
      <c r="FYM110" s="731"/>
      <c r="FYN110" s="731"/>
      <c r="FYO110" s="731"/>
      <c r="FYP110" s="731"/>
      <c r="FYQ110" s="731"/>
      <c r="FYR110" s="731"/>
      <c r="FYS110" s="731"/>
      <c r="FYT110" s="731"/>
      <c r="FYU110" s="731"/>
      <c r="FYV110" s="731"/>
      <c r="FYW110" s="731"/>
      <c r="FYX110" s="731"/>
      <c r="FYY110" s="731"/>
      <c r="FYZ110" s="731"/>
      <c r="FZA110" s="731"/>
      <c r="FZB110" s="731"/>
      <c r="FZC110" s="731"/>
      <c r="FZD110" s="731"/>
      <c r="FZE110" s="731"/>
      <c r="FZF110" s="731"/>
      <c r="FZG110" s="731"/>
      <c r="FZH110" s="731"/>
      <c r="FZI110" s="731"/>
      <c r="FZJ110" s="731"/>
      <c r="FZK110" s="731"/>
      <c r="FZL110" s="731"/>
      <c r="FZM110" s="731"/>
      <c r="FZN110" s="731"/>
      <c r="FZO110" s="731"/>
      <c r="FZP110" s="731"/>
      <c r="FZQ110" s="731"/>
      <c r="FZR110" s="731"/>
      <c r="FZS110" s="731"/>
      <c r="FZT110" s="731"/>
      <c r="FZU110" s="731"/>
      <c r="FZV110" s="731"/>
      <c r="FZW110" s="731"/>
      <c r="FZX110" s="731"/>
      <c r="FZY110" s="731"/>
      <c r="FZZ110" s="731"/>
      <c r="GAA110" s="731"/>
      <c r="GAB110" s="731"/>
      <c r="GAC110" s="731"/>
      <c r="GAD110" s="731"/>
      <c r="GAE110" s="731"/>
      <c r="GAF110" s="731"/>
      <c r="GAG110" s="731"/>
      <c r="GAH110" s="731"/>
      <c r="GAI110" s="731"/>
      <c r="GAJ110" s="731"/>
      <c r="GAK110" s="731"/>
      <c r="GAL110" s="731"/>
      <c r="GAM110" s="731"/>
      <c r="GAN110" s="731"/>
      <c r="GAO110" s="731"/>
      <c r="GAP110" s="731"/>
      <c r="GAQ110" s="731"/>
      <c r="GAR110" s="731"/>
      <c r="GAS110" s="731"/>
      <c r="GAT110" s="731"/>
      <c r="GAU110" s="731"/>
      <c r="GAV110" s="731"/>
      <c r="GAW110" s="731"/>
      <c r="GAX110" s="731"/>
      <c r="GAY110" s="731"/>
      <c r="GAZ110" s="731"/>
      <c r="GBA110" s="731"/>
      <c r="GBB110" s="731"/>
      <c r="GBC110" s="731"/>
      <c r="GBD110" s="731"/>
      <c r="GBE110" s="731"/>
      <c r="GBF110" s="731"/>
      <c r="GBG110" s="731"/>
      <c r="GBH110" s="731"/>
      <c r="GBI110" s="731"/>
      <c r="GBJ110" s="731"/>
      <c r="GBK110" s="731"/>
      <c r="GBL110" s="731"/>
      <c r="GBM110" s="731"/>
      <c r="GBN110" s="731"/>
      <c r="GBO110" s="731"/>
      <c r="GBP110" s="731"/>
      <c r="GBQ110" s="731"/>
      <c r="GBR110" s="731"/>
      <c r="GBS110" s="731"/>
      <c r="GBT110" s="731"/>
      <c r="GBU110" s="731"/>
      <c r="GBV110" s="731"/>
      <c r="GBW110" s="731"/>
      <c r="GBX110" s="731"/>
      <c r="GBY110" s="731"/>
      <c r="GBZ110" s="731"/>
      <c r="GCA110" s="731"/>
      <c r="GCB110" s="731"/>
      <c r="GCC110" s="731"/>
      <c r="GCD110" s="731"/>
      <c r="GCE110" s="731"/>
      <c r="GCF110" s="731"/>
      <c r="GCG110" s="731"/>
      <c r="GCH110" s="731"/>
      <c r="GCI110" s="731"/>
      <c r="GCJ110" s="731"/>
      <c r="GCK110" s="731"/>
      <c r="GCL110" s="731"/>
      <c r="GCM110" s="731"/>
      <c r="GCN110" s="731"/>
      <c r="GCO110" s="731"/>
      <c r="GCP110" s="731"/>
      <c r="GCQ110" s="731"/>
      <c r="GCR110" s="731"/>
      <c r="GCS110" s="731"/>
      <c r="GCT110" s="731"/>
      <c r="GCU110" s="731"/>
      <c r="GCV110" s="731"/>
      <c r="GCW110" s="731"/>
      <c r="GCX110" s="731"/>
      <c r="GCY110" s="731"/>
      <c r="GCZ110" s="731"/>
      <c r="GDA110" s="731"/>
      <c r="GDB110" s="731"/>
      <c r="GDC110" s="731"/>
      <c r="GDD110" s="731"/>
      <c r="GDE110" s="731"/>
      <c r="GDF110" s="731"/>
      <c r="GDG110" s="731"/>
      <c r="GDH110" s="731"/>
      <c r="GDI110" s="731"/>
      <c r="GDJ110" s="731"/>
      <c r="GDK110" s="731"/>
      <c r="GDL110" s="731"/>
      <c r="GDM110" s="731"/>
      <c r="GDN110" s="731"/>
      <c r="GDO110" s="731"/>
      <c r="GDP110" s="731"/>
      <c r="GDQ110" s="731"/>
      <c r="GDR110" s="731"/>
      <c r="GDS110" s="731"/>
      <c r="GDT110" s="731"/>
      <c r="GDU110" s="731"/>
      <c r="GDV110" s="731"/>
      <c r="GDW110" s="731"/>
      <c r="GDX110" s="731"/>
      <c r="GDY110" s="731"/>
      <c r="GDZ110" s="731"/>
      <c r="GEA110" s="731"/>
      <c r="GEB110" s="731"/>
      <c r="GEC110" s="731"/>
      <c r="GED110" s="731"/>
      <c r="GEE110" s="731"/>
      <c r="GEF110" s="731"/>
      <c r="GEG110" s="731"/>
      <c r="GEH110" s="731"/>
      <c r="GEI110" s="731"/>
      <c r="GEJ110" s="731"/>
      <c r="GEK110" s="731"/>
      <c r="GEL110" s="731"/>
      <c r="GEM110" s="731"/>
      <c r="GEN110" s="731"/>
      <c r="GEO110" s="731"/>
      <c r="GEP110" s="731"/>
      <c r="GEQ110" s="731"/>
      <c r="GER110" s="731"/>
      <c r="GES110" s="731"/>
      <c r="GET110" s="731"/>
      <c r="GEU110" s="731"/>
      <c r="GEV110" s="731"/>
      <c r="GEW110" s="731"/>
      <c r="GEX110" s="731"/>
      <c r="GEY110" s="731"/>
      <c r="GEZ110" s="731"/>
      <c r="GFA110" s="731"/>
      <c r="GFB110" s="731"/>
      <c r="GFC110" s="731"/>
      <c r="GFD110" s="731"/>
      <c r="GFE110" s="731"/>
      <c r="GFF110" s="731"/>
      <c r="GFG110" s="731"/>
      <c r="GFH110" s="731"/>
      <c r="GFI110" s="731"/>
      <c r="GFJ110" s="731"/>
      <c r="GFK110" s="731"/>
      <c r="GFL110" s="731"/>
      <c r="GFM110" s="731"/>
      <c r="GFN110" s="731"/>
      <c r="GFO110" s="731"/>
      <c r="GFP110" s="731"/>
      <c r="GFQ110" s="731"/>
      <c r="GFR110" s="731"/>
      <c r="GFS110" s="731"/>
      <c r="GFT110" s="731"/>
      <c r="GFU110" s="731"/>
      <c r="GFV110" s="731"/>
      <c r="GFW110" s="731"/>
      <c r="GFX110" s="731"/>
      <c r="GFY110" s="731"/>
      <c r="GFZ110" s="731"/>
      <c r="GGA110" s="731"/>
      <c r="GGB110" s="731"/>
      <c r="GGC110" s="731"/>
      <c r="GGD110" s="731"/>
      <c r="GGE110" s="731"/>
      <c r="GGF110" s="731"/>
      <c r="GGG110" s="731"/>
      <c r="GGH110" s="731"/>
      <c r="GGI110" s="731"/>
      <c r="GGJ110" s="731"/>
      <c r="GGK110" s="731"/>
      <c r="GGL110" s="731"/>
      <c r="GGM110" s="731"/>
      <c r="GGN110" s="731"/>
      <c r="GGO110" s="731"/>
      <c r="GGP110" s="731"/>
      <c r="GGQ110" s="731"/>
      <c r="GGR110" s="731"/>
      <c r="GGS110" s="731"/>
      <c r="GGT110" s="731"/>
      <c r="GGU110" s="731"/>
      <c r="GGV110" s="731"/>
      <c r="GGW110" s="731"/>
      <c r="GGX110" s="731"/>
      <c r="GGY110" s="731"/>
      <c r="GGZ110" s="731"/>
      <c r="GHA110" s="731"/>
      <c r="GHB110" s="731"/>
      <c r="GHC110" s="731"/>
      <c r="GHD110" s="731"/>
      <c r="GHE110" s="731"/>
      <c r="GHF110" s="731"/>
      <c r="GHG110" s="731"/>
      <c r="GHH110" s="731"/>
      <c r="GHI110" s="731"/>
      <c r="GHJ110" s="731"/>
      <c r="GHK110" s="731"/>
      <c r="GHL110" s="731"/>
      <c r="GHM110" s="731"/>
      <c r="GHN110" s="731"/>
      <c r="GHO110" s="731"/>
      <c r="GHP110" s="731"/>
      <c r="GHQ110" s="731"/>
      <c r="GHR110" s="731"/>
      <c r="GHS110" s="731"/>
      <c r="GHT110" s="731"/>
      <c r="GHU110" s="731"/>
      <c r="GHV110" s="731"/>
      <c r="GHW110" s="731"/>
      <c r="GHX110" s="731"/>
      <c r="GHY110" s="731"/>
      <c r="GHZ110" s="731"/>
      <c r="GIA110" s="731"/>
      <c r="GIB110" s="731"/>
      <c r="GIC110" s="731"/>
      <c r="GID110" s="731"/>
      <c r="GIE110" s="731"/>
      <c r="GIF110" s="731"/>
      <c r="GIG110" s="731"/>
      <c r="GIH110" s="731"/>
      <c r="GII110" s="731"/>
      <c r="GIJ110" s="731"/>
      <c r="GIK110" s="731"/>
      <c r="GIL110" s="731"/>
      <c r="GIM110" s="731"/>
      <c r="GIN110" s="731"/>
      <c r="GIO110" s="731"/>
      <c r="GIP110" s="731"/>
      <c r="GIQ110" s="731"/>
      <c r="GIR110" s="731"/>
      <c r="GIS110" s="731"/>
      <c r="GIT110" s="731"/>
      <c r="GIU110" s="731"/>
      <c r="GIV110" s="731"/>
      <c r="GIW110" s="731"/>
      <c r="GIX110" s="731"/>
      <c r="GIY110" s="731"/>
      <c r="GIZ110" s="731"/>
      <c r="GJA110" s="731"/>
      <c r="GJB110" s="731"/>
      <c r="GJC110" s="731"/>
      <c r="GJD110" s="731"/>
      <c r="GJE110" s="731"/>
      <c r="GJF110" s="731"/>
      <c r="GJG110" s="731"/>
      <c r="GJH110" s="731"/>
      <c r="GJI110" s="731"/>
      <c r="GJJ110" s="731"/>
      <c r="GJK110" s="731"/>
      <c r="GJL110" s="731"/>
      <c r="GJM110" s="731"/>
      <c r="GJN110" s="731"/>
      <c r="GJO110" s="731"/>
      <c r="GJP110" s="731"/>
      <c r="GJQ110" s="731"/>
      <c r="GJR110" s="731"/>
      <c r="GJS110" s="731"/>
      <c r="GJT110" s="731"/>
      <c r="GJU110" s="731"/>
      <c r="GJV110" s="731"/>
      <c r="GJW110" s="731"/>
      <c r="GJX110" s="731"/>
      <c r="GJY110" s="731"/>
      <c r="GJZ110" s="731"/>
      <c r="GKA110" s="731"/>
      <c r="GKB110" s="731"/>
      <c r="GKC110" s="731"/>
      <c r="GKD110" s="731"/>
      <c r="GKE110" s="731"/>
      <c r="GKF110" s="731"/>
      <c r="GKG110" s="731"/>
      <c r="GKH110" s="731"/>
      <c r="GKI110" s="731"/>
      <c r="GKJ110" s="731"/>
      <c r="GKK110" s="731"/>
      <c r="GKL110" s="731"/>
      <c r="GKM110" s="731"/>
      <c r="GKN110" s="731"/>
      <c r="GKO110" s="731"/>
      <c r="GKP110" s="731"/>
      <c r="GKQ110" s="731"/>
      <c r="GKR110" s="731"/>
      <c r="GKS110" s="731"/>
      <c r="GKT110" s="731"/>
      <c r="GKU110" s="731"/>
      <c r="GKV110" s="731"/>
      <c r="GKW110" s="731"/>
      <c r="GKX110" s="731"/>
      <c r="GKY110" s="731"/>
      <c r="GKZ110" s="731"/>
      <c r="GLA110" s="731"/>
      <c r="GLB110" s="731"/>
      <c r="GLC110" s="731"/>
      <c r="GLD110" s="731"/>
      <c r="GLE110" s="731"/>
      <c r="GLF110" s="731"/>
      <c r="GLG110" s="731"/>
      <c r="GLH110" s="731"/>
      <c r="GLI110" s="731"/>
      <c r="GLJ110" s="731"/>
      <c r="GLK110" s="731"/>
      <c r="GLL110" s="731"/>
      <c r="GLM110" s="731"/>
      <c r="GLN110" s="731"/>
      <c r="GLO110" s="731"/>
      <c r="GLP110" s="731"/>
      <c r="GLQ110" s="731"/>
      <c r="GLR110" s="731"/>
      <c r="GLS110" s="731"/>
      <c r="GLT110" s="731"/>
      <c r="GLU110" s="731"/>
      <c r="GLV110" s="731"/>
      <c r="GLW110" s="731"/>
      <c r="GLX110" s="731"/>
      <c r="GLY110" s="731"/>
      <c r="GLZ110" s="731"/>
      <c r="GMA110" s="731"/>
      <c r="GMB110" s="731"/>
      <c r="GMC110" s="731"/>
      <c r="GMD110" s="731"/>
      <c r="GME110" s="731"/>
      <c r="GMF110" s="731"/>
      <c r="GMG110" s="731"/>
      <c r="GMH110" s="731"/>
      <c r="GMI110" s="731"/>
      <c r="GMJ110" s="731"/>
      <c r="GMK110" s="731"/>
      <c r="GML110" s="731"/>
      <c r="GMM110" s="731"/>
      <c r="GMN110" s="731"/>
      <c r="GMO110" s="731"/>
      <c r="GMP110" s="731"/>
      <c r="GMQ110" s="731"/>
      <c r="GMR110" s="731"/>
      <c r="GMS110" s="731"/>
      <c r="GMT110" s="731"/>
      <c r="GMU110" s="731"/>
      <c r="GMV110" s="731"/>
      <c r="GMW110" s="731"/>
      <c r="GMX110" s="731"/>
      <c r="GMY110" s="731"/>
      <c r="GMZ110" s="731"/>
      <c r="GNA110" s="731"/>
      <c r="GNB110" s="731"/>
      <c r="GNC110" s="731"/>
      <c r="GND110" s="731"/>
      <c r="GNE110" s="731"/>
      <c r="GNF110" s="731"/>
      <c r="GNG110" s="731"/>
      <c r="GNH110" s="731"/>
      <c r="GNI110" s="731"/>
      <c r="GNJ110" s="731"/>
      <c r="GNK110" s="731"/>
      <c r="GNL110" s="731"/>
      <c r="GNM110" s="731"/>
      <c r="GNN110" s="731"/>
      <c r="GNO110" s="731"/>
      <c r="GNP110" s="731"/>
      <c r="GNQ110" s="731"/>
      <c r="GNR110" s="731"/>
      <c r="GNS110" s="731"/>
      <c r="GNT110" s="731"/>
      <c r="GNU110" s="731"/>
      <c r="GNV110" s="731"/>
      <c r="GNW110" s="731"/>
      <c r="GNX110" s="731"/>
      <c r="GNY110" s="731"/>
      <c r="GNZ110" s="731"/>
      <c r="GOA110" s="731"/>
      <c r="GOB110" s="731"/>
      <c r="GOC110" s="731"/>
      <c r="GOD110" s="731"/>
      <c r="GOE110" s="731"/>
      <c r="GOF110" s="731"/>
      <c r="GOG110" s="731"/>
      <c r="GOH110" s="731"/>
      <c r="GOI110" s="731"/>
      <c r="GOJ110" s="731"/>
      <c r="GOK110" s="731"/>
      <c r="GOL110" s="731"/>
      <c r="GOM110" s="731"/>
      <c r="GON110" s="731"/>
      <c r="GOO110" s="731"/>
      <c r="GOP110" s="731"/>
      <c r="GOQ110" s="731"/>
      <c r="GOR110" s="731"/>
      <c r="GOS110" s="731"/>
      <c r="GOT110" s="731"/>
      <c r="GOU110" s="731"/>
      <c r="GOV110" s="731"/>
      <c r="GOW110" s="731"/>
      <c r="GOX110" s="731"/>
      <c r="GOY110" s="731"/>
      <c r="GOZ110" s="731"/>
      <c r="GPA110" s="731"/>
      <c r="GPB110" s="731"/>
      <c r="GPC110" s="731"/>
      <c r="GPD110" s="731"/>
      <c r="GPE110" s="731"/>
      <c r="GPF110" s="731"/>
      <c r="GPG110" s="731"/>
      <c r="GPH110" s="731"/>
      <c r="GPI110" s="731"/>
      <c r="GPJ110" s="731"/>
      <c r="GPK110" s="731"/>
      <c r="GPL110" s="731"/>
      <c r="GPM110" s="731"/>
      <c r="GPN110" s="731"/>
      <c r="GPO110" s="731"/>
      <c r="GPP110" s="731"/>
      <c r="GPQ110" s="731"/>
      <c r="GPR110" s="731"/>
      <c r="GPS110" s="731"/>
      <c r="GPT110" s="731"/>
      <c r="GPU110" s="731"/>
      <c r="GPV110" s="731"/>
      <c r="GPW110" s="731"/>
      <c r="GPX110" s="731"/>
      <c r="GPY110" s="731"/>
      <c r="GPZ110" s="731"/>
      <c r="GQA110" s="731"/>
      <c r="GQB110" s="731"/>
      <c r="GQC110" s="731"/>
      <c r="GQD110" s="731"/>
      <c r="GQE110" s="731"/>
      <c r="GQF110" s="731"/>
      <c r="GQG110" s="731"/>
      <c r="GQH110" s="731"/>
      <c r="GQI110" s="731"/>
      <c r="GQJ110" s="731"/>
      <c r="GQK110" s="731"/>
      <c r="GQL110" s="731"/>
      <c r="GQM110" s="731"/>
      <c r="GQN110" s="731"/>
      <c r="GQO110" s="731"/>
      <c r="GQP110" s="731"/>
      <c r="GQQ110" s="731"/>
      <c r="GQR110" s="731"/>
      <c r="GQS110" s="731"/>
      <c r="GQT110" s="731"/>
      <c r="GQU110" s="731"/>
      <c r="GQV110" s="731"/>
      <c r="GQW110" s="731"/>
      <c r="GQX110" s="731"/>
      <c r="GQY110" s="731"/>
      <c r="GQZ110" s="731"/>
      <c r="GRA110" s="731"/>
      <c r="GRB110" s="731"/>
      <c r="GRC110" s="731"/>
      <c r="GRD110" s="731"/>
      <c r="GRE110" s="731"/>
      <c r="GRF110" s="731"/>
      <c r="GRG110" s="731"/>
      <c r="GRH110" s="731"/>
      <c r="GRI110" s="731"/>
      <c r="GRJ110" s="731"/>
      <c r="GRK110" s="731"/>
      <c r="GRL110" s="731"/>
      <c r="GRM110" s="731"/>
      <c r="GRN110" s="731"/>
      <c r="GRO110" s="731"/>
      <c r="GRP110" s="731"/>
      <c r="GRQ110" s="731"/>
      <c r="GRR110" s="731"/>
      <c r="GRS110" s="731"/>
      <c r="GRT110" s="731"/>
      <c r="GRU110" s="731"/>
      <c r="GRV110" s="731"/>
      <c r="GRW110" s="731"/>
      <c r="GRX110" s="731"/>
      <c r="GRY110" s="731"/>
      <c r="GRZ110" s="731"/>
      <c r="GSA110" s="731"/>
      <c r="GSB110" s="731"/>
      <c r="GSC110" s="731"/>
      <c r="GSD110" s="731"/>
      <c r="GSE110" s="731"/>
      <c r="GSF110" s="731"/>
      <c r="GSG110" s="731"/>
      <c r="GSH110" s="731"/>
      <c r="GSI110" s="731"/>
      <c r="GSJ110" s="731"/>
      <c r="GSK110" s="731"/>
      <c r="GSL110" s="731"/>
      <c r="GSM110" s="731"/>
      <c r="GSN110" s="731"/>
      <c r="GSO110" s="731"/>
      <c r="GSP110" s="731"/>
      <c r="GSQ110" s="731"/>
      <c r="GSR110" s="731"/>
      <c r="GSS110" s="731"/>
      <c r="GST110" s="731"/>
      <c r="GSU110" s="731"/>
      <c r="GSV110" s="731"/>
      <c r="GSW110" s="731"/>
      <c r="GSX110" s="731"/>
      <c r="GSY110" s="731"/>
      <c r="GSZ110" s="731"/>
      <c r="GTA110" s="731"/>
      <c r="GTB110" s="731"/>
      <c r="GTC110" s="731"/>
      <c r="GTD110" s="731"/>
      <c r="GTE110" s="731"/>
      <c r="GTF110" s="731"/>
      <c r="GTG110" s="731"/>
      <c r="GTH110" s="731"/>
      <c r="GTI110" s="731"/>
      <c r="GTJ110" s="731"/>
      <c r="GTK110" s="731"/>
      <c r="GTL110" s="731"/>
      <c r="GTM110" s="731"/>
      <c r="GTN110" s="731"/>
      <c r="GTO110" s="731"/>
      <c r="GTP110" s="731"/>
      <c r="GTQ110" s="731"/>
      <c r="GTR110" s="731"/>
      <c r="GTS110" s="731"/>
      <c r="GTT110" s="731"/>
      <c r="GTU110" s="731"/>
      <c r="GTV110" s="731"/>
      <c r="GTW110" s="731"/>
      <c r="GTX110" s="731"/>
      <c r="GTY110" s="731"/>
      <c r="GTZ110" s="731"/>
      <c r="GUA110" s="731"/>
      <c r="GUB110" s="731"/>
      <c r="GUC110" s="731"/>
      <c r="GUD110" s="731"/>
      <c r="GUE110" s="731"/>
      <c r="GUF110" s="731"/>
      <c r="GUG110" s="731"/>
      <c r="GUH110" s="731"/>
      <c r="GUI110" s="731"/>
      <c r="GUJ110" s="731"/>
      <c r="GUK110" s="731"/>
      <c r="GUL110" s="731"/>
      <c r="GUM110" s="731"/>
      <c r="GUN110" s="731"/>
      <c r="GUO110" s="731"/>
      <c r="GUP110" s="731"/>
      <c r="GUQ110" s="731"/>
      <c r="GUR110" s="731"/>
      <c r="GUS110" s="731"/>
      <c r="GUT110" s="731"/>
      <c r="GUU110" s="731"/>
      <c r="GUV110" s="731"/>
      <c r="GUW110" s="731"/>
      <c r="GUX110" s="731"/>
      <c r="GUY110" s="731"/>
      <c r="GUZ110" s="731"/>
      <c r="GVA110" s="731"/>
      <c r="GVB110" s="731"/>
      <c r="GVC110" s="731"/>
      <c r="GVD110" s="731"/>
      <c r="GVE110" s="731"/>
      <c r="GVF110" s="731"/>
      <c r="GVG110" s="731"/>
      <c r="GVH110" s="731"/>
      <c r="GVI110" s="731"/>
      <c r="GVJ110" s="731"/>
      <c r="GVK110" s="731"/>
      <c r="GVL110" s="731"/>
      <c r="GVM110" s="731"/>
      <c r="GVN110" s="731"/>
      <c r="GVO110" s="731"/>
      <c r="GVP110" s="731"/>
      <c r="GVQ110" s="731"/>
      <c r="GVR110" s="731"/>
      <c r="GVS110" s="731"/>
      <c r="GVT110" s="731"/>
      <c r="GVU110" s="731"/>
      <c r="GVV110" s="731"/>
      <c r="GVW110" s="731"/>
      <c r="GVX110" s="731"/>
      <c r="GVY110" s="731"/>
      <c r="GVZ110" s="731"/>
      <c r="GWA110" s="731"/>
      <c r="GWB110" s="731"/>
      <c r="GWC110" s="731"/>
      <c r="GWD110" s="731"/>
      <c r="GWE110" s="731"/>
      <c r="GWF110" s="731"/>
      <c r="GWG110" s="731"/>
      <c r="GWH110" s="731"/>
      <c r="GWI110" s="731"/>
      <c r="GWJ110" s="731"/>
      <c r="GWK110" s="731"/>
      <c r="GWL110" s="731"/>
      <c r="GWM110" s="731"/>
      <c r="GWN110" s="731"/>
      <c r="GWO110" s="731"/>
      <c r="GWP110" s="731"/>
      <c r="GWQ110" s="731"/>
      <c r="GWR110" s="731"/>
      <c r="GWS110" s="731"/>
      <c r="GWT110" s="731"/>
      <c r="GWU110" s="731"/>
      <c r="GWV110" s="731"/>
      <c r="GWW110" s="731"/>
      <c r="GWX110" s="731"/>
      <c r="GWY110" s="731"/>
      <c r="GWZ110" s="731"/>
      <c r="GXA110" s="731"/>
      <c r="GXB110" s="731"/>
      <c r="GXC110" s="731"/>
      <c r="GXD110" s="731"/>
      <c r="GXE110" s="731"/>
      <c r="GXF110" s="731"/>
      <c r="GXG110" s="731"/>
      <c r="GXH110" s="731"/>
      <c r="GXI110" s="731"/>
      <c r="GXJ110" s="731"/>
      <c r="GXK110" s="731"/>
      <c r="GXL110" s="731"/>
      <c r="GXM110" s="731"/>
      <c r="GXN110" s="731"/>
      <c r="GXO110" s="731"/>
      <c r="GXP110" s="731"/>
      <c r="GXQ110" s="731"/>
      <c r="GXR110" s="731"/>
      <c r="GXS110" s="731"/>
      <c r="GXT110" s="731"/>
      <c r="GXU110" s="731"/>
      <c r="GXV110" s="731"/>
      <c r="GXW110" s="731"/>
      <c r="GXX110" s="731"/>
      <c r="GXY110" s="731"/>
      <c r="GXZ110" s="731"/>
      <c r="GYA110" s="731"/>
      <c r="GYB110" s="731"/>
      <c r="GYC110" s="731"/>
      <c r="GYD110" s="731"/>
      <c r="GYE110" s="731"/>
      <c r="GYF110" s="731"/>
      <c r="GYG110" s="731"/>
      <c r="GYH110" s="731"/>
      <c r="GYI110" s="731"/>
      <c r="GYJ110" s="731"/>
      <c r="GYK110" s="731"/>
      <c r="GYL110" s="731"/>
      <c r="GYM110" s="731"/>
      <c r="GYN110" s="731"/>
      <c r="GYO110" s="731"/>
      <c r="GYP110" s="731"/>
      <c r="GYQ110" s="731"/>
      <c r="GYR110" s="731"/>
      <c r="GYS110" s="731"/>
      <c r="GYT110" s="731"/>
      <c r="GYU110" s="731"/>
      <c r="GYV110" s="731"/>
      <c r="GYW110" s="731"/>
      <c r="GYX110" s="731"/>
      <c r="GYY110" s="731"/>
      <c r="GYZ110" s="731"/>
      <c r="GZA110" s="731"/>
      <c r="GZB110" s="731"/>
      <c r="GZC110" s="731"/>
      <c r="GZD110" s="731"/>
      <c r="GZE110" s="731"/>
      <c r="GZF110" s="731"/>
      <c r="GZG110" s="731"/>
      <c r="GZH110" s="731"/>
      <c r="GZI110" s="731"/>
      <c r="GZJ110" s="731"/>
      <c r="GZK110" s="731"/>
      <c r="GZL110" s="731"/>
      <c r="GZM110" s="731"/>
      <c r="GZN110" s="731"/>
      <c r="GZO110" s="731"/>
      <c r="GZP110" s="731"/>
      <c r="GZQ110" s="731"/>
      <c r="GZR110" s="731"/>
      <c r="GZS110" s="731"/>
      <c r="GZT110" s="731"/>
      <c r="GZU110" s="731"/>
      <c r="GZV110" s="731"/>
      <c r="GZW110" s="731"/>
      <c r="GZX110" s="731"/>
      <c r="GZY110" s="731"/>
      <c r="GZZ110" s="731"/>
      <c r="HAA110" s="731"/>
      <c r="HAB110" s="731"/>
      <c r="HAC110" s="731"/>
      <c r="HAD110" s="731"/>
      <c r="HAE110" s="731"/>
      <c r="HAF110" s="731"/>
      <c r="HAG110" s="731"/>
      <c r="HAH110" s="731"/>
      <c r="HAI110" s="731"/>
      <c r="HAJ110" s="731"/>
      <c r="HAK110" s="731"/>
      <c r="HAL110" s="731"/>
      <c r="HAM110" s="731"/>
      <c r="HAN110" s="731"/>
      <c r="HAO110" s="731"/>
      <c r="HAP110" s="731"/>
      <c r="HAQ110" s="731"/>
      <c r="HAR110" s="731"/>
      <c r="HAS110" s="731"/>
      <c r="HAT110" s="731"/>
      <c r="HAU110" s="731"/>
      <c r="HAV110" s="731"/>
      <c r="HAW110" s="731"/>
      <c r="HAX110" s="731"/>
      <c r="HAY110" s="731"/>
      <c r="HAZ110" s="731"/>
      <c r="HBA110" s="731"/>
      <c r="HBB110" s="731"/>
      <c r="HBC110" s="731"/>
      <c r="HBD110" s="731"/>
      <c r="HBE110" s="731"/>
      <c r="HBF110" s="731"/>
      <c r="HBG110" s="731"/>
      <c r="HBH110" s="731"/>
      <c r="HBI110" s="731"/>
      <c r="HBJ110" s="731"/>
      <c r="HBK110" s="731"/>
      <c r="HBL110" s="731"/>
      <c r="HBM110" s="731"/>
      <c r="HBN110" s="731"/>
      <c r="HBO110" s="731"/>
      <c r="HBP110" s="731"/>
      <c r="HBQ110" s="731"/>
      <c r="HBR110" s="731"/>
      <c r="HBS110" s="731"/>
      <c r="HBT110" s="731"/>
      <c r="HBU110" s="731"/>
      <c r="HBV110" s="731"/>
      <c r="HBW110" s="731"/>
      <c r="HBX110" s="731"/>
      <c r="HBY110" s="731"/>
      <c r="HBZ110" s="731"/>
      <c r="HCA110" s="731"/>
      <c r="HCB110" s="731"/>
      <c r="HCC110" s="731"/>
      <c r="HCD110" s="731"/>
      <c r="HCE110" s="731"/>
      <c r="HCF110" s="731"/>
      <c r="HCG110" s="731"/>
      <c r="HCH110" s="731"/>
      <c r="HCI110" s="731"/>
      <c r="HCJ110" s="731"/>
      <c r="HCK110" s="731"/>
      <c r="HCL110" s="731"/>
      <c r="HCM110" s="731"/>
      <c r="HCN110" s="731"/>
      <c r="HCO110" s="731"/>
      <c r="HCP110" s="731"/>
      <c r="HCQ110" s="731"/>
      <c r="HCR110" s="731"/>
      <c r="HCS110" s="731"/>
      <c r="HCT110" s="731"/>
      <c r="HCU110" s="731"/>
      <c r="HCV110" s="731"/>
      <c r="HCW110" s="731"/>
      <c r="HCX110" s="731"/>
      <c r="HCY110" s="731"/>
      <c r="HCZ110" s="731"/>
      <c r="HDA110" s="731"/>
      <c r="HDB110" s="731"/>
      <c r="HDC110" s="731"/>
      <c r="HDD110" s="731"/>
      <c r="HDE110" s="731"/>
      <c r="HDF110" s="731"/>
      <c r="HDG110" s="731"/>
      <c r="HDH110" s="731"/>
      <c r="HDI110" s="731"/>
      <c r="HDJ110" s="731"/>
      <c r="HDK110" s="731"/>
      <c r="HDL110" s="731"/>
      <c r="HDM110" s="731"/>
      <c r="HDN110" s="731"/>
      <c r="HDO110" s="731"/>
      <c r="HDP110" s="731"/>
      <c r="HDQ110" s="731"/>
      <c r="HDR110" s="731"/>
      <c r="HDS110" s="731"/>
      <c r="HDT110" s="731"/>
      <c r="HDU110" s="731"/>
      <c r="HDV110" s="731"/>
      <c r="HDW110" s="731"/>
      <c r="HDX110" s="731"/>
      <c r="HDY110" s="731"/>
      <c r="HDZ110" s="731"/>
      <c r="HEA110" s="731"/>
      <c r="HEB110" s="731"/>
      <c r="HEC110" s="731"/>
      <c r="HED110" s="731"/>
      <c r="HEE110" s="731"/>
      <c r="HEF110" s="731"/>
      <c r="HEG110" s="731"/>
      <c r="HEH110" s="731"/>
      <c r="HEI110" s="731"/>
      <c r="HEJ110" s="731"/>
      <c r="HEK110" s="731"/>
      <c r="HEL110" s="731"/>
      <c r="HEM110" s="731"/>
      <c r="HEN110" s="731"/>
      <c r="HEO110" s="731"/>
      <c r="HEP110" s="731"/>
      <c r="HEQ110" s="731"/>
      <c r="HER110" s="731"/>
      <c r="HES110" s="731"/>
      <c r="HET110" s="731"/>
      <c r="HEU110" s="731"/>
      <c r="HEV110" s="731"/>
      <c r="HEW110" s="731"/>
      <c r="HEX110" s="731"/>
      <c r="HEY110" s="731"/>
      <c r="HEZ110" s="731"/>
      <c r="HFA110" s="731"/>
      <c r="HFB110" s="731"/>
      <c r="HFC110" s="731"/>
      <c r="HFD110" s="731"/>
      <c r="HFE110" s="731"/>
      <c r="HFF110" s="731"/>
      <c r="HFG110" s="731"/>
      <c r="HFH110" s="731"/>
      <c r="HFI110" s="731"/>
      <c r="HFJ110" s="731"/>
      <c r="HFK110" s="731"/>
      <c r="HFL110" s="731"/>
      <c r="HFM110" s="731"/>
      <c r="HFN110" s="731"/>
      <c r="HFO110" s="731"/>
      <c r="HFP110" s="731"/>
      <c r="HFQ110" s="731"/>
      <c r="HFR110" s="731"/>
      <c r="HFS110" s="731"/>
      <c r="HFT110" s="731"/>
      <c r="HFU110" s="731"/>
      <c r="HFV110" s="731"/>
      <c r="HFW110" s="731"/>
      <c r="HFX110" s="731"/>
      <c r="HFY110" s="731"/>
      <c r="HFZ110" s="731"/>
      <c r="HGA110" s="731"/>
      <c r="HGB110" s="731"/>
      <c r="HGC110" s="731"/>
      <c r="HGD110" s="731"/>
      <c r="HGE110" s="731"/>
      <c r="HGF110" s="731"/>
      <c r="HGG110" s="731"/>
      <c r="HGH110" s="731"/>
      <c r="HGI110" s="731"/>
      <c r="HGJ110" s="731"/>
      <c r="HGK110" s="731"/>
      <c r="HGL110" s="731"/>
      <c r="HGM110" s="731"/>
      <c r="HGN110" s="731"/>
      <c r="HGO110" s="731"/>
      <c r="HGP110" s="731"/>
      <c r="HGQ110" s="731"/>
      <c r="HGR110" s="731"/>
      <c r="HGS110" s="731"/>
      <c r="HGT110" s="731"/>
      <c r="HGU110" s="731"/>
      <c r="HGV110" s="731"/>
      <c r="HGW110" s="731"/>
      <c r="HGX110" s="731"/>
      <c r="HGY110" s="731"/>
      <c r="HGZ110" s="731"/>
      <c r="HHA110" s="731"/>
      <c r="HHB110" s="731"/>
      <c r="HHC110" s="731"/>
      <c r="HHD110" s="731"/>
      <c r="HHE110" s="731"/>
      <c r="HHF110" s="731"/>
      <c r="HHG110" s="731"/>
      <c r="HHH110" s="731"/>
      <c r="HHI110" s="731"/>
      <c r="HHJ110" s="731"/>
      <c r="HHK110" s="731"/>
      <c r="HHL110" s="731"/>
      <c r="HHM110" s="731"/>
      <c r="HHN110" s="731"/>
      <c r="HHO110" s="731"/>
      <c r="HHP110" s="731"/>
      <c r="HHQ110" s="731"/>
      <c r="HHR110" s="731"/>
      <c r="HHS110" s="731"/>
      <c r="HHT110" s="731"/>
      <c r="HHU110" s="731"/>
      <c r="HHV110" s="731"/>
      <c r="HHW110" s="731"/>
      <c r="HHX110" s="731"/>
      <c r="HHY110" s="731"/>
      <c r="HHZ110" s="731"/>
      <c r="HIA110" s="731"/>
      <c r="HIB110" s="731"/>
      <c r="HIC110" s="731"/>
      <c r="HID110" s="731"/>
      <c r="HIE110" s="731"/>
      <c r="HIF110" s="731"/>
      <c r="HIG110" s="731"/>
      <c r="HIH110" s="731"/>
      <c r="HII110" s="731"/>
      <c r="HIJ110" s="731"/>
      <c r="HIK110" s="731"/>
      <c r="HIL110" s="731"/>
      <c r="HIM110" s="731"/>
      <c r="HIN110" s="731"/>
      <c r="HIO110" s="731"/>
      <c r="HIP110" s="731"/>
      <c r="HIQ110" s="731"/>
      <c r="HIR110" s="731"/>
      <c r="HIS110" s="731"/>
      <c r="HIT110" s="731"/>
      <c r="HIU110" s="731"/>
      <c r="HIV110" s="731"/>
      <c r="HIW110" s="731"/>
      <c r="HIX110" s="731"/>
      <c r="HIY110" s="731"/>
      <c r="HIZ110" s="731"/>
      <c r="HJA110" s="731"/>
      <c r="HJB110" s="731"/>
      <c r="HJC110" s="731"/>
      <c r="HJD110" s="731"/>
      <c r="HJE110" s="731"/>
      <c r="HJF110" s="731"/>
      <c r="HJG110" s="731"/>
      <c r="HJH110" s="731"/>
      <c r="HJI110" s="731"/>
      <c r="HJJ110" s="731"/>
      <c r="HJK110" s="731"/>
      <c r="HJL110" s="731"/>
      <c r="HJM110" s="731"/>
      <c r="HJN110" s="731"/>
      <c r="HJO110" s="731"/>
      <c r="HJP110" s="731"/>
      <c r="HJQ110" s="731"/>
      <c r="HJR110" s="731"/>
      <c r="HJS110" s="731"/>
      <c r="HJT110" s="731"/>
      <c r="HJU110" s="731"/>
      <c r="HJV110" s="731"/>
      <c r="HJW110" s="731"/>
      <c r="HJX110" s="731"/>
      <c r="HJY110" s="731"/>
      <c r="HJZ110" s="731"/>
      <c r="HKA110" s="731"/>
      <c r="HKB110" s="731"/>
      <c r="HKC110" s="731"/>
      <c r="HKD110" s="731"/>
      <c r="HKE110" s="731"/>
      <c r="HKF110" s="731"/>
      <c r="HKG110" s="731"/>
      <c r="HKH110" s="731"/>
      <c r="HKI110" s="731"/>
      <c r="HKJ110" s="731"/>
      <c r="HKK110" s="731"/>
      <c r="HKL110" s="731"/>
      <c r="HKM110" s="731"/>
      <c r="HKN110" s="731"/>
      <c r="HKO110" s="731"/>
      <c r="HKP110" s="731"/>
      <c r="HKQ110" s="731"/>
      <c r="HKR110" s="731"/>
      <c r="HKS110" s="731"/>
      <c r="HKT110" s="731"/>
      <c r="HKU110" s="731"/>
      <c r="HKV110" s="731"/>
      <c r="HKW110" s="731"/>
      <c r="HKX110" s="731"/>
      <c r="HKY110" s="731"/>
      <c r="HKZ110" s="731"/>
      <c r="HLA110" s="731"/>
      <c r="HLB110" s="731"/>
      <c r="HLC110" s="731"/>
      <c r="HLD110" s="731"/>
      <c r="HLE110" s="731"/>
      <c r="HLF110" s="731"/>
      <c r="HLG110" s="731"/>
      <c r="HLH110" s="731"/>
      <c r="HLI110" s="731"/>
      <c r="HLJ110" s="731"/>
      <c r="HLK110" s="731"/>
      <c r="HLL110" s="731"/>
      <c r="HLM110" s="731"/>
      <c r="HLN110" s="731"/>
      <c r="HLO110" s="731"/>
      <c r="HLP110" s="731"/>
      <c r="HLQ110" s="731"/>
      <c r="HLR110" s="731"/>
      <c r="HLS110" s="731"/>
      <c r="HLT110" s="731"/>
      <c r="HLU110" s="731"/>
      <c r="HLV110" s="731"/>
      <c r="HLW110" s="731"/>
      <c r="HLX110" s="731"/>
      <c r="HLY110" s="731"/>
      <c r="HLZ110" s="731"/>
      <c r="HMA110" s="731"/>
      <c r="HMB110" s="731"/>
      <c r="HMC110" s="731"/>
      <c r="HMD110" s="731"/>
      <c r="HME110" s="731"/>
      <c r="HMF110" s="731"/>
      <c r="HMG110" s="731"/>
      <c r="HMH110" s="731"/>
      <c r="HMI110" s="731"/>
      <c r="HMJ110" s="731"/>
      <c r="HMK110" s="731"/>
      <c r="HML110" s="731"/>
      <c r="HMM110" s="731"/>
      <c r="HMN110" s="731"/>
      <c r="HMO110" s="731"/>
      <c r="HMP110" s="731"/>
      <c r="HMQ110" s="731"/>
      <c r="HMR110" s="731"/>
      <c r="HMS110" s="731"/>
      <c r="HMT110" s="731"/>
      <c r="HMU110" s="731"/>
      <c r="HMV110" s="731"/>
      <c r="HMW110" s="731"/>
      <c r="HMX110" s="731"/>
      <c r="HMY110" s="731"/>
      <c r="HMZ110" s="731"/>
      <c r="HNA110" s="731"/>
      <c r="HNB110" s="731"/>
      <c r="HNC110" s="731"/>
      <c r="HND110" s="731"/>
      <c r="HNE110" s="731"/>
      <c r="HNF110" s="731"/>
      <c r="HNG110" s="731"/>
      <c r="HNH110" s="731"/>
      <c r="HNI110" s="731"/>
      <c r="HNJ110" s="731"/>
      <c r="HNK110" s="731"/>
      <c r="HNL110" s="731"/>
      <c r="HNM110" s="731"/>
      <c r="HNN110" s="731"/>
      <c r="HNO110" s="731"/>
      <c r="HNP110" s="731"/>
      <c r="HNQ110" s="731"/>
      <c r="HNR110" s="731"/>
      <c r="HNS110" s="731"/>
      <c r="HNT110" s="731"/>
      <c r="HNU110" s="731"/>
      <c r="HNV110" s="731"/>
      <c r="HNW110" s="731"/>
      <c r="HNX110" s="731"/>
      <c r="HNY110" s="731"/>
      <c r="HNZ110" s="731"/>
      <c r="HOA110" s="731"/>
      <c r="HOB110" s="731"/>
      <c r="HOC110" s="731"/>
      <c r="HOD110" s="731"/>
      <c r="HOE110" s="731"/>
      <c r="HOF110" s="731"/>
      <c r="HOG110" s="731"/>
      <c r="HOH110" s="731"/>
      <c r="HOI110" s="731"/>
      <c r="HOJ110" s="731"/>
      <c r="HOK110" s="731"/>
      <c r="HOL110" s="731"/>
      <c r="HOM110" s="731"/>
      <c r="HON110" s="731"/>
      <c r="HOO110" s="731"/>
      <c r="HOP110" s="731"/>
      <c r="HOQ110" s="731"/>
      <c r="HOR110" s="731"/>
      <c r="HOS110" s="731"/>
      <c r="HOT110" s="731"/>
      <c r="HOU110" s="731"/>
      <c r="HOV110" s="731"/>
      <c r="HOW110" s="731"/>
      <c r="HOX110" s="731"/>
      <c r="HOY110" s="731"/>
      <c r="HOZ110" s="731"/>
      <c r="HPA110" s="731"/>
      <c r="HPB110" s="731"/>
      <c r="HPC110" s="731"/>
      <c r="HPD110" s="731"/>
      <c r="HPE110" s="731"/>
      <c r="HPF110" s="731"/>
      <c r="HPG110" s="731"/>
      <c r="HPH110" s="731"/>
      <c r="HPI110" s="731"/>
      <c r="HPJ110" s="731"/>
      <c r="HPK110" s="731"/>
      <c r="HPL110" s="731"/>
      <c r="HPM110" s="731"/>
      <c r="HPN110" s="731"/>
      <c r="HPO110" s="731"/>
      <c r="HPP110" s="731"/>
      <c r="HPQ110" s="731"/>
      <c r="HPR110" s="731"/>
      <c r="HPS110" s="731"/>
      <c r="HPT110" s="731"/>
      <c r="HPU110" s="731"/>
      <c r="HPV110" s="731"/>
      <c r="HPW110" s="731"/>
      <c r="HPX110" s="731"/>
      <c r="HPY110" s="731"/>
      <c r="HPZ110" s="731"/>
      <c r="HQA110" s="731"/>
      <c r="HQB110" s="731"/>
      <c r="HQC110" s="731"/>
      <c r="HQD110" s="731"/>
      <c r="HQE110" s="731"/>
      <c r="HQF110" s="731"/>
      <c r="HQG110" s="731"/>
      <c r="HQH110" s="731"/>
      <c r="HQI110" s="731"/>
      <c r="HQJ110" s="731"/>
      <c r="HQK110" s="731"/>
      <c r="HQL110" s="731"/>
      <c r="HQM110" s="731"/>
      <c r="HQN110" s="731"/>
      <c r="HQO110" s="731"/>
      <c r="HQP110" s="731"/>
      <c r="HQQ110" s="731"/>
      <c r="HQR110" s="731"/>
      <c r="HQS110" s="731"/>
      <c r="HQT110" s="731"/>
      <c r="HQU110" s="731"/>
      <c r="HQV110" s="731"/>
      <c r="HQW110" s="731"/>
      <c r="HQX110" s="731"/>
      <c r="HQY110" s="731"/>
      <c r="HQZ110" s="731"/>
      <c r="HRA110" s="731"/>
      <c r="HRB110" s="731"/>
      <c r="HRC110" s="731"/>
      <c r="HRD110" s="731"/>
      <c r="HRE110" s="731"/>
      <c r="HRF110" s="731"/>
      <c r="HRG110" s="731"/>
      <c r="HRH110" s="731"/>
      <c r="HRI110" s="731"/>
      <c r="HRJ110" s="731"/>
      <c r="HRK110" s="731"/>
      <c r="HRL110" s="731"/>
      <c r="HRM110" s="731"/>
      <c r="HRN110" s="731"/>
      <c r="HRO110" s="731"/>
      <c r="HRP110" s="731"/>
      <c r="HRQ110" s="731"/>
      <c r="HRR110" s="731"/>
      <c r="HRS110" s="731"/>
      <c r="HRT110" s="731"/>
      <c r="HRU110" s="731"/>
      <c r="HRV110" s="731"/>
      <c r="HRW110" s="731"/>
      <c r="HRX110" s="731"/>
      <c r="HRY110" s="731"/>
      <c r="HRZ110" s="731"/>
      <c r="HSA110" s="731"/>
      <c r="HSB110" s="731"/>
      <c r="HSC110" s="731"/>
      <c r="HSD110" s="731"/>
      <c r="HSE110" s="731"/>
      <c r="HSF110" s="731"/>
      <c r="HSG110" s="731"/>
      <c r="HSH110" s="731"/>
      <c r="HSI110" s="731"/>
      <c r="HSJ110" s="731"/>
      <c r="HSK110" s="731"/>
      <c r="HSL110" s="731"/>
      <c r="HSM110" s="731"/>
      <c r="HSN110" s="731"/>
      <c r="HSO110" s="731"/>
      <c r="HSP110" s="731"/>
      <c r="HSQ110" s="731"/>
      <c r="HSR110" s="731"/>
      <c r="HSS110" s="731"/>
      <c r="HST110" s="731"/>
      <c r="HSU110" s="731"/>
      <c r="HSV110" s="731"/>
      <c r="HSW110" s="731"/>
      <c r="HSX110" s="731"/>
      <c r="HSY110" s="731"/>
      <c r="HSZ110" s="731"/>
      <c r="HTA110" s="731"/>
      <c r="HTB110" s="731"/>
      <c r="HTC110" s="731"/>
      <c r="HTD110" s="731"/>
      <c r="HTE110" s="731"/>
      <c r="HTF110" s="731"/>
      <c r="HTG110" s="731"/>
      <c r="HTH110" s="731"/>
      <c r="HTI110" s="731"/>
      <c r="HTJ110" s="731"/>
      <c r="HTK110" s="731"/>
      <c r="HTL110" s="731"/>
      <c r="HTM110" s="731"/>
      <c r="HTN110" s="731"/>
      <c r="HTO110" s="731"/>
      <c r="HTP110" s="731"/>
      <c r="HTQ110" s="731"/>
      <c r="HTR110" s="731"/>
      <c r="HTS110" s="731"/>
      <c r="HTT110" s="731"/>
      <c r="HTU110" s="731"/>
      <c r="HTV110" s="731"/>
      <c r="HTW110" s="731"/>
      <c r="HTX110" s="731"/>
      <c r="HTY110" s="731"/>
      <c r="HTZ110" s="731"/>
      <c r="HUA110" s="731"/>
      <c r="HUB110" s="731"/>
      <c r="HUC110" s="731"/>
      <c r="HUD110" s="731"/>
      <c r="HUE110" s="731"/>
      <c r="HUF110" s="731"/>
      <c r="HUG110" s="731"/>
      <c r="HUH110" s="731"/>
      <c r="HUI110" s="731"/>
      <c r="HUJ110" s="731"/>
      <c r="HUK110" s="731"/>
      <c r="HUL110" s="731"/>
      <c r="HUM110" s="731"/>
      <c r="HUN110" s="731"/>
      <c r="HUO110" s="731"/>
      <c r="HUP110" s="731"/>
      <c r="HUQ110" s="731"/>
      <c r="HUR110" s="731"/>
      <c r="HUS110" s="731"/>
      <c r="HUT110" s="731"/>
      <c r="HUU110" s="731"/>
      <c r="HUV110" s="731"/>
      <c r="HUW110" s="731"/>
      <c r="HUX110" s="731"/>
      <c r="HUY110" s="731"/>
      <c r="HUZ110" s="731"/>
      <c r="HVA110" s="731"/>
      <c r="HVB110" s="731"/>
      <c r="HVC110" s="731"/>
      <c r="HVD110" s="731"/>
      <c r="HVE110" s="731"/>
      <c r="HVF110" s="731"/>
      <c r="HVG110" s="731"/>
      <c r="HVH110" s="731"/>
      <c r="HVI110" s="731"/>
      <c r="HVJ110" s="731"/>
      <c r="HVK110" s="731"/>
      <c r="HVL110" s="731"/>
      <c r="HVM110" s="731"/>
      <c r="HVN110" s="731"/>
      <c r="HVO110" s="731"/>
      <c r="HVP110" s="731"/>
      <c r="HVQ110" s="731"/>
      <c r="HVR110" s="731"/>
      <c r="HVS110" s="731"/>
      <c r="HVT110" s="731"/>
      <c r="HVU110" s="731"/>
      <c r="HVV110" s="731"/>
      <c r="HVW110" s="731"/>
      <c r="HVX110" s="731"/>
      <c r="HVY110" s="731"/>
      <c r="HVZ110" s="731"/>
      <c r="HWA110" s="731"/>
      <c r="HWB110" s="731"/>
      <c r="HWC110" s="731"/>
      <c r="HWD110" s="731"/>
      <c r="HWE110" s="731"/>
      <c r="HWF110" s="731"/>
      <c r="HWG110" s="731"/>
      <c r="HWH110" s="731"/>
      <c r="HWI110" s="731"/>
      <c r="HWJ110" s="731"/>
      <c r="HWK110" s="731"/>
      <c r="HWL110" s="731"/>
      <c r="HWM110" s="731"/>
      <c r="HWN110" s="731"/>
      <c r="HWO110" s="731"/>
      <c r="HWP110" s="731"/>
      <c r="HWQ110" s="731"/>
      <c r="HWR110" s="731"/>
      <c r="HWS110" s="731"/>
      <c r="HWT110" s="731"/>
      <c r="HWU110" s="731"/>
      <c r="HWV110" s="731"/>
      <c r="HWW110" s="731"/>
      <c r="HWX110" s="731"/>
      <c r="HWY110" s="731"/>
      <c r="HWZ110" s="731"/>
      <c r="HXA110" s="731"/>
      <c r="HXB110" s="731"/>
      <c r="HXC110" s="731"/>
      <c r="HXD110" s="731"/>
      <c r="HXE110" s="731"/>
      <c r="HXF110" s="731"/>
      <c r="HXG110" s="731"/>
      <c r="HXH110" s="731"/>
      <c r="HXI110" s="731"/>
      <c r="HXJ110" s="731"/>
      <c r="HXK110" s="731"/>
      <c r="HXL110" s="731"/>
      <c r="HXM110" s="731"/>
      <c r="HXN110" s="731"/>
      <c r="HXO110" s="731"/>
      <c r="HXP110" s="731"/>
      <c r="HXQ110" s="731"/>
      <c r="HXR110" s="731"/>
      <c r="HXS110" s="731"/>
      <c r="HXT110" s="731"/>
      <c r="HXU110" s="731"/>
      <c r="HXV110" s="731"/>
      <c r="HXW110" s="731"/>
      <c r="HXX110" s="731"/>
      <c r="HXY110" s="731"/>
      <c r="HXZ110" s="731"/>
      <c r="HYA110" s="731"/>
      <c r="HYB110" s="731"/>
      <c r="HYC110" s="731"/>
      <c r="HYD110" s="731"/>
      <c r="HYE110" s="731"/>
      <c r="HYF110" s="731"/>
      <c r="HYG110" s="731"/>
      <c r="HYH110" s="731"/>
      <c r="HYI110" s="731"/>
      <c r="HYJ110" s="731"/>
      <c r="HYK110" s="731"/>
      <c r="HYL110" s="731"/>
      <c r="HYM110" s="731"/>
      <c r="HYN110" s="731"/>
      <c r="HYO110" s="731"/>
      <c r="HYP110" s="731"/>
      <c r="HYQ110" s="731"/>
      <c r="HYR110" s="731"/>
      <c r="HYS110" s="731"/>
      <c r="HYT110" s="731"/>
      <c r="HYU110" s="731"/>
      <c r="HYV110" s="731"/>
      <c r="HYW110" s="731"/>
      <c r="HYX110" s="731"/>
      <c r="HYY110" s="731"/>
      <c r="HYZ110" s="731"/>
      <c r="HZA110" s="731"/>
      <c r="HZB110" s="731"/>
      <c r="HZC110" s="731"/>
      <c r="HZD110" s="731"/>
      <c r="HZE110" s="731"/>
      <c r="HZF110" s="731"/>
      <c r="HZG110" s="731"/>
      <c r="HZH110" s="731"/>
      <c r="HZI110" s="731"/>
      <c r="HZJ110" s="731"/>
      <c r="HZK110" s="731"/>
      <c r="HZL110" s="731"/>
      <c r="HZM110" s="731"/>
      <c r="HZN110" s="731"/>
      <c r="HZO110" s="731"/>
      <c r="HZP110" s="731"/>
      <c r="HZQ110" s="731"/>
      <c r="HZR110" s="731"/>
      <c r="HZS110" s="731"/>
      <c r="HZT110" s="731"/>
      <c r="HZU110" s="731"/>
      <c r="HZV110" s="731"/>
      <c r="HZW110" s="731"/>
      <c r="HZX110" s="731"/>
      <c r="HZY110" s="731"/>
      <c r="HZZ110" s="731"/>
      <c r="IAA110" s="731"/>
      <c r="IAB110" s="731"/>
      <c r="IAC110" s="731"/>
      <c r="IAD110" s="731"/>
      <c r="IAE110" s="731"/>
      <c r="IAF110" s="731"/>
      <c r="IAG110" s="731"/>
      <c r="IAH110" s="731"/>
      <c r="IAI110" s="731"/>
      <c r="IAJ110" s="731"/>
      <c r="IAK110" s="731"/>
      <c r="IAL110" s="731"/>
      <c r="IAM110" s="731"/>
      <c r="IAN110" s="731"/>
      <c r="IAO110" s="731"/>
      <c r="IAP110" s="731"/>
      <c r="IAQ110" s="731"/>
      <c r="IAR110" s="731"/>
      <c r="IAS110" s="731"/>
      <c r="IAT110" s="731"/>
      <c r="IAU110" s="731"/>
      <c r="IAV110" s="731"/>
      <c r="IAW110" s="731"/>
      <c r="IAX110" s="731"/>
      <c r="IAY110" s="731"/>
      <c r="IAZ110" s="731"/>
      <c r="IBA110" s="731"/>
      <c r="IBB110" s="731"/>
      <c r="IBC110" s="731"/>
      <c r="IBD110" s="731"/>
      <c r="IBE110" s="731"/>
      <c r="IBF110" s="731"/>
      <c r="IBG110" s="731"/>
      <c r="IBH110" s="731"/>
      <c r="IBI110" s="731"/>
      <c r="IBJ110" s="731"/>
      <c r="IBK110" s="731"/>
      <c r="IBL110" s="731"/>
      <c r="IBM110" s="731"/>
      <c r="IBN110" s="731"/>
      <c r="IBO110" s="731"/>
      <c r="IBP110" s="731"/>
      <c r="IBQ110" s="731"/>
      <c r="IBR110" s="731"/>
      <c r="IBS110" s="731"/>
      <c r="IBT110" s="731"/>
      <c r="IBU110" s="731"/>
      <c r="IBV110" s="731"/>
      <c r="IBW110" s="731"/>
      <c r="IBX110" s="731"/>
      <c r="IBY110" s="731"/>
      <c r="IBZ110" s="731"/>
      <c r="ICA110" s="731"/>
      <c r="ICB110" s="731"/>
      <c r="ICC110" s="731"/>
      <c r="ICD110" s="731"/>
      <c r="ICE110" s="731"/>
      <c r="ICF110" s="731"/>
      <c r="ICG110" s="731"/>
      <c r="ICH110" s="731"/>
      <c r="ICI110" s="731"/>
      <c r="ICJ110" s="731"/>
      <c r="ICK110" s="731"/>
      <c r="ICL110" s="731"/>
      <c r="ICM110" s="731"/>
      <c r="ICN110" s="731"/>
      <c r="ICO110" s="731"/>
      <c r="ICP110" s="731"/>
      <c r="ICQ110" s="731"/>
      <c r="ICR110" s="731"/>
      <c r="ICS110" s="731"/>
      <c r="ICT110" s="731"/>
      <c r="ICU110" s="731"/>
      <c r="ICV110" s="731"/>
      <c r="ICW110" s="731"/>
      <c r="ICX110" s="731"/>
      <c r="ICY110" s="731"/>
      <c r="ICZ110" s="731"/>
      <c r="IDA110" s="731"/>
      <c r="IDB110" s="731"/>
      <c r="IDC110" s="731"/>
      <c r="IDD110" s="731"/>
      <c r="IDE110" s="731"/>
      <c r="IDF110" s="731"/>
      <c r="IDG110" s="731"/>
      <c r="IDH110" s="731"/>
      <c r="IDI110" s="731"/>
      <c r="IDJ110" s="731"/>
      <c r="IDK110" s="731"/>
      <c r="IDL110" s="731"/>
      <c r="IDM110" s="731"/>
      <c r="IDN110" s="731"/>
      <c r="IDO110" s="731"/>
      <c r="IDP110" s="731"/>
      <c r="IDQ110" s="731"/>
      <c r="IDR110" s="731"/>
      <c r="IDS110" s="731"/>
      <c r="IDT110" s="731"/>
      <c r="IDU110" s="731"/>
      <c r="IDV110" s="731"/>
      <c r="IDW110" s="731"/>
      <c r="IDX110" s="731"/>
      <c r="IDY110" s="731"/>
      <c r="IDZ110" s="731"/>
      <c r="IEA110" s="731"/>
      <c r="IEB110" s="731"/>
      <c r="IEC110" s="731"/>
      <c r="IED110" s="731"/>
      <c r="IEE110" s="731"/>
      <c r="IEF110" s="731"/>
      <c r="IEG110" s="731"/>
      <c r="IEH110" s="731"/>
      <c r="IEI110" s="731"/>
      <c r="IEJ110" s="731"/>
      <c r="IEK110" s="731"/>
      <c r="IEL110" s="731"/>
      <c r="IEM110" s="731"/>
      <c r="IEN110" s="731"/>
      <c r="IEO110" s="731"/>
      <c r="IEP110" s="731"/>
      <c r="IEQ110" s="731"/>
      <c r="IER110" s="731"/>
      <c r="IES110" s="731"/>
      <c r="IET110" s="731"/>
      <c r="IEU110" s="731"/>
      <c r="IEV110" s="731"/>
      <c r="IEW110" s="731"/>
      <c r="IEX110" s="731"/>
      <c r="IEY110" s="731"/>
      <c r="IEZ110" s="731"/>
      <c r="IFA110" s="731"/>
      <c r="IFB110" s="731"/>
      <c r="IFC110" s="731"/>
      <c r="IFD110" s="731"/>
      <c r="IFE110" s="731"/>
      <c r="IFF110" s="731"/>
      <c r="IFG110" s="731"/>
      <c r="IFH110" s="731"/>
      <c r="IFI110" s="731"/>
      <c r="IFJ110" s="731"/>
      <c r="IFK110" s="731"/>
      <c r="IFL110" s="731"/>
      <c r="IFM110" s="731"/>
      <c r="IFN110" s="731"/>
      <c r="IFO110" s="731"/>
      <c r="IFP110" s="731"/>
      <c r="IFQ110" s="731"/>
      <c r="IFR110" s="731"/>
      <c r="IFS110" s="731"/>
      <c r="IFT110" s="731"/>
      <c r="IFU110" s="731"/>
      <c r="IFV110" s="731"/>
      <c r="IFW110" s="731"/>
      <c r="IFX110" s="731"/>
      <c r="IFY110" s="731"/>
      <c r="IFZ110" s="731"/>
      <c r="IGA110" s="731"/>
      <c r="IGB110" s="731"/>
      <c r="IGC110" s="731"/>
      <c r="IGD110" s="731"/>
      <c r="IGE110" s="731"/>
      <c r="IGF110" s="731"/>
      <c r="IGG110" s="731"/>
      <c r="IGH110" s="731"/>
      <c r="IGI110" s="731"/>
      <c r="IGJ110" s="731"/>
      <c r="IGK110" s="731"/>
      <c r="IGL110" s="731"/>
      <c r="IGM110" s="731"/>
      <c r="IGN110" s="731"/>
      <c r="IGO110" s="731"/>
      <c r="IGP110" s="731"/>
      <c r="IGQ110" s="731"/>
      <c r="IGR110" s="731"/>
      <c r="IGS110" s="731"/>
      <c r="IGT110" s="731"/>
      <c r="IGU110" s="731"/>
      <c r="IGV110" s="731"/>
      <c r="IGW110" s="731"/>
      <c r="IGX110" s="731"/>
      <c r="IGY110" s="731"/>
      <c r="IGZ110" s="731"/>
      <c r="IHA110" s="731"/>
      <c r="IHB110" s="731"/>
      <c r="IHC110" s="731"/>
      <c r="IHD110" s="731"/>
      <c r="IHE110" s="731"/>
      <c r="IHF110" s="731"/>
      <c r="IHG110" s="731"/>
      <c r="IHH110" s="731"/>
      <c r="IHI110" s="731"/>
      <c r="IHJ110" s="731"/>
      <c r="IHK110" s="731"/>
      <c r="IHL110" s="731"/>
      <c r="IHM110" s="731"/>
      <c r="IHN110" s="731"/>
      <c r="IHO110" s="731"/>
      <c r="IHP110" s="731"/>
      <c r="IHQ110" s="731"/>
      <c r="IHR110" s="731"/>
      <c r="IHS110" s="731"/>
      <c r="IHT110" s="731"/>
      <c r="IHU110" s="731"/>
      <c r="IHV110" s="731"/>
      <c r="IHW110" s="731"/>
      <c r="IHX110" s="731"/>
      <c r="IHY110" s="731"/>
      <c r="IHZ110" s="731"/>
      <c r="IIA110" s="731"/>
      <c r="IIB110" s="731"/>
      <c r="IIC110" s="731"/>
      <c r="IID110" s="731"/>
      <c r="IIE110" s="731"/>
      <c r="IIF110" s="731"/>
      <c r="IIG110" s="731"/>
      <c r="IIH110" s="731"/>
      <c r="III110" s="731"/>
      <c r="IIJ110" s="731"/>
      <c r="IIK110" s="731"/>
      <c r="IIL110" s="731"/>
      <c r="IIM110" s="731"/>
      <c r="IIN110" s="731"/>
      <c r="IIO110" s="731"/>
      <c r="IIP110" s="731"/>
      <c r="IIQ110" s="731"/>
      <c r="IIR110" s="731"/>
      <c r="IIS110" s="731"/>
      <c r="IIT110" s="731"/>
      <c r="IIU110" s="731"/>
      <c r="IIV110" s="731"/>
      <c r="IIW110" s="731"/>
      <c r="IIX110" s="731"/>
      <c r="IIY110" s="731"/>
      <c r="IIZ110" s="731"/>
      <c r="IJA110" s="731"/>
      <c r="IJB110" s="731"/>
      <c r="IJC110" s="731"/>
      <c r="IJD110" s="731"/>
      <c r="IJE110" s="731"/>
      <c r="IJF110" s="731"/>
      <c r="IJG110" s="731"/>
      <c r="IJH110" s="731"/>
      <c r="IJI110" s="731"/>
      <c r="IJJ110" s="731"/>
      <c r="IJK110" s="731"/>
      <c r="IJL110" s="731"/>
      <c r="IJM110" s="731"/>
      <c r="IJN110" s="731"/>
      <c r="IJO110" s="731"/>
      <c r="IJP110" s="731"/>
      <c r="IJQ110" s="731"/>
      <c r="IJR110" s="731"/>
      <c r="IJS110" s="731"/>
      <c r="IJT110" s="731"/>
      <c r="IJU110" s="731"/>
      <c r="IJV110" s="731"/>
      <c r="IJW110" s="731"/>
      <c r="IJX110" s="731"/>
      <c r="IJY110" s="731"/>
      <c r="IJZ110" s="731"/>
      <c r="IKA110" s="731"/>
      <c r="IKB110" s="731"/>
      <c r="IKC110" s="731"/>
      <c r="IKD110" s="731"/>
      <c r="IKE110" s="731"/>
      <c r="IKF110" s="731"/>
      <c r="IKG110" s="731"/>
      <c r="IKH110" s="731"/>
      <c r="IKI110" s="731"/>
      <c r="IKJ110" s="731"/>
      <c r="IKK110" s="731"/>
      <c r="IKL110" s="731"/>
      <c r="IKM110" s="731"/>
      <c r="IKN110" s="731"/>
      <c r="IKO110" s="731"/>
      <c r="IKP110" s="731"/>
      <c r="IKQ110" s="731"/>
      <c r="IKR110" s="731"/>
      <c r="IKS110" s="731"/>
      <c r="IKT110" s="731"/>
      <c r="IKU110" s="731"/>
      <c r="IKV110" s="731"/>
      <c r="IKW110" s="731"/>
      <c r="IKX110" s="731"/>
      <c r="IKY110" s="731"/>
      <c r="IKZ110" s="731"/>
      <c r="ILA110" s="731"/>
      <c r="ILB110" s="731"/>
      <c r="ILC110" s="731"/>
      <c r="ILD110" s="731"/>
      <c r="ILE110" s="731"/>
      <c r="ILF110" s="731"/>
      <c r="ILG110" s="731"/>
      <c r="ILH110" s="731"/>
      <c r="ILI110" s="731"/>
      <c r="ILJ110" s="731"/>
      <c r="ILK110" s="731"/>
      <c r="ILL110" s="731"/>
      <c r="ILM110" s="731"/>
      <c r="ILN110" s="731"/>
      <c r="ILO110" s="731"/>
      <c r="ILP110" s="731"/>
      <c r="ILQ110" s="731"/>
      <c r="ILR110" s="731"/>
      <c r="ILS110" s="731"/>
      <c r="ILT110" s="731"/>
      <c r="ILU110" s="731"/>
      <c r="ILV110" s="731"/>
      <c r="ILW110" s="731"/>
      <c r="ILX110" s="731"/>
      <c r="ILY110" s="731"/>
      <c r="ILZ110" s="731"/>
      <c r="IMA110" s="731"/>
      <c r="IMB110" s="731"/>
      <c r="IMC110" s="731"/>
      <c r="IMD110" s="731"/>
      <c r="IME110" s="731"/>
      <c r="IMF110" s="731"/>
      <c r="IMG110" s="731"/>
      <c r="IMH110" s="731"/>
      <c r="IMI110" s="731"/>
      <c r="IMJ110" s="731"/>
      <c r="IMK110" s="731"/>
      <c r="IML110" s="731"/>
      <c r="IMM110" s="731"/>
      <c r="IMN110" s="731"/>
      <c r="IMO110" s="731"/>
      <c r="IMP110" s="731"/>
      <c r="IMQ110" s="731"/>
      <c r="IMR110" s="731"/>
      <c r="IMS110" s="731"/>
      <c r="IMT110" s="731"/>
      <c r="IMU110" s="731"/>
      <c r="IMV110" s="731"/>
      <c r="IMW110" s="731"/>
      <c r="IMX110" s="731"/>
      <c r="IMY110" s="731"/>
      <c r="IMZ110" s="731"/>
      <c r="INA110" s="731"/>
      <c r="INB110" s="731"/>
      <c r="INC110" s="731"/>
      <c r="IND110" s="731"/>
      <c r="INE110" s="731"/>
      <c r="INF110" s="731"/>
      <c r="ING110" s="731"/>
      <c r="INH110" s="731"/>
      <c r="INI110" s="731"/>
      <c r="INJ110" s="731"/>
      <c r="INK110" s="731"/>
      <c r="INL110" s="731"/>
      <c r="INM110" s="731"/>
      <c r="INN110" s="731"/>
      <c r="INO110" s="731"/>
      <c r="INP110" s="731"/>
      <c r="INQ110" s="731"/>
      <c r="INR110" s="731"/>
      <c r="INS110" s="731"/>
      <c r="INT110" s="731"/>
      <c r="INU110" s="731"/>
      <c r="INV110" s="731"/>
      <c r="INW110" s="731"/>
      <c r="INX110" s="731"/>
      <c r="INY110" s="731"/>
      <c r="INZ110" s="731"/>
      <c r="IOA110" s="731"/>
      <c r="IOB110" s="731"/>
      <c r="IOC110" s="731"/>
      <c r="IOD110" s="731"/>
      <c r="IOE110" s="731"/>
      <c r="IOF110" s="731"/>
      <c r="IOG110" s="731"/>
      <c r="IOH110" s="731"/>
      <c r="IOI110" s="731"/>
      <c r="IOJ110" s="731"/>
      <c r="IOK110" s="731"/>
      <c r="IOL110" s="731"/>
      <c r="IOM110" s="731"/>
      <c r="ION110" s="731"/>
      <c r="IOO110" s="731"/>
      <c r="IOP110" s="731"/>
      <c r="IOQ110" s="731"/>
      <c r="IOR110" s="731"/>
      <c r="IOS110" s="731"/>
      <c r="IOT110" s="731"/>
      <c r="IOU110" s="731"/>
      <c r="IOV110" s="731"/>
      <c r="IOW110" s="731"/>
      <c r="IOX110" s="731"/>
      <c r="IOY110" s="731"/>
      <c r="IOZ110" s="731"/>
      <c r="IPA110" s="731"/>
      <c r="IPB110" s="731"/>
      <c r="IPC110" s="731"/>
      <c r="IPD110" s="731"/>
      <c r="IPE110" s="731"/>
      <c r="IPF110" s="731"/>
      <c r="IPG110" s="731"/>
      <c r="IPH110" s="731"/>
      <c r="IPI110" s="731"/>
      <c r="IPJ110" s="731"/>
      <c r="IPK110" s="731"/>
      <c r="IPL110" s="731"/>
      <c r="IPM110" s="731"/>
      <c r="IPN110" s="731"/>
      <c r="IPO110" s="731"/>
      <c r="IPP110" s="731"/>
      <c r="IPQ110" s="731"/>
      <c r="IPR110" s="731"/>
      <c r="IPS110" s="731"/>
      <c r="IPT110" s="731"/>
      <c r="IPU110" s="731"/>
      <c r="IPV110" s="731"/>
      <c r="IPW110" s="731"/>
      <c r="IPX110" s="731"/>
      <c r="IPY110" s="731"/>
      <c r="IPZ110" s="731"/>
      <c r="IQA110" s="731"/>
      <c r="IQB110" s="731"/>
      <c r="IQC110" s="731"/>
      <c r="IQD110" s="731"/>
      <c r="IQE110" s="731"/>
      <c r="IQF110" s="731"/>
      <c r="IQG110" s="731"/>
      <c r="IQH110" s="731"/>
      <c r="IQI110" s="731"/>
      <c r="IQJ110" s="731"/>
      <c r="IQK110" s="731"/>
      <c r="IQL110" s="731"/>
      <c r="IQM110" s="731"/>
      <c r="IQN110" s="731"/>
      <c r="IQO110" s="731"/>
      <c r="IQP110" s="731"/>
      <c r="IQQ110" s="731"/>
      <c r="IQR110" s="731"/>
      <c r="IQS110" s="731"/>
      <c r="IQT110" s="731"/>
      <c r="IQU110" s="731"/>
      <c r="IQV110" s="731"/>
      <c r="IQW110" s="731"/>
      <c r="IQX110" s="731"/>
      <c r="IQY110" s="731"/>
      <c r="IQZ110" s="731"/>
      <c r="IRA110" s="731"/>
      <c r="IRB110" s="731"/>
      <c r="IRC110" s="731"/>
      <c r="IRD110" s="731"/>
      <c r="IRE110" s="731"/>
      <c r="IRF110" s="731"/>
      <c r="IRG110" s="731"/>
      <c r="IRH110" s="731"/>
      <c r="IRI110" s="731"/>
      <c r="IRJ110" s="731"/>
      <c r="IRK110" s="731"/>
      <c r="IRL110" s="731"/>
      <c r="IRM110" s="731"/>
      <c r="IRN110" s="731"/>
      <c r="IRO110" s="731"/>
      <c r="IRP110" s="731"/>
      <c r="IRQ110" s="731"/>
      <c r="IRR110" s="731"/>
      <c r="IRS110" s="731"/>
      <c r="IRT110" s="731"/>
      <c r="IRU110" s="731"/>
      <c r="IRV110" s="731"/>
      <c r="IRW110" s="731"/>
      <c r="IRX110" s="731"/>
      <c r="IRY110" s="731"/>
      <c r="IRZ110" s="731"/>
      <c r="ISA110" s="731"/>
      <c r="ISB110" s="731"/>
      <c r="ISC110" s="731"/>
      <c r="ISD110" s="731"/>
      <c r="ISE110" s="731"/>
      <c r="ISF110" s="731"/>
      <c r="ISG110" s="731"/>
      <c r="ISH110" s="731"/>
      <c r="ISI110" s="731"/>
      <c r="ISJ110" s="731"/>
      <c r="ISK110" s="731"/>
      <c r="ISL110" s="731"/>
      <c r="ISM110" s="731"/>
      <c r="ISN110" s="731"/>
      <c r="ISO110" s="731"/>
      <c r="ISP110" s="731"/>
      <c r="ISQ110" s="731"/>
      <c r="ISR110" s="731"/>
      <c r="ISS110" s="731"/>
      <c r="IST110" s="731"/>
      <c r="ISU110" s="731"/>
      <c r="ISV110" s="731"/>
      <c r="ISW110" s="731"/>
      <c r="ISX110" s="731"/>
      <c r="ISY110" s="731"/>
      <c r="ISZ110" s="731"/>
      <c r="ITA110" s="731"/>
      <c r="ITB110" s="731"/>
      <c r="ITC110" s="731"/>
      <c r="ITD110" s="731"/>
      <c r="ITE110" s="731"/>
      <c r="ITF110" s="731"/>
      <c r="ITG110" s="731"/>
      <c r="ITH110" s="731"/>
      <c r="ITI110" s="731"/>
      <c r="ITJ110" s="731"/>
      <c r="ITK110" s="731"/>
      <c r="ITL110" s="731"/>
      <c r="ITM110" s="731"/>
      <c r="ITN110" s="731"/>
      <c r="ITO110" s="731"/>
      <c r="ITP110" s="731"/>
      <c r="ITQ110" s="731"/>
      <c r="ITR110" s="731"/>
      <c r="ITS110" s="731"/>
      <c r="ITT110" s="731"/>
      <c r="ITU110" s="731"/>
      <c r="ITV110" s="731"/>
      <c r="ITW110" s="731"/>
      <c r="ITX110" s="731"/>
      <c r="ITY110" s="731"/>
      <c r="ITZ110" s="731"/>
      <c r="IUA110" s="731"/>
      <c r="IUB110" s="731"/>
      <c r="IUC110" s="731"/>
      <c r="IUD110" s="731"/>
      <c r="IUE110" s="731"/>
      <c r="IUF110" s="731"/>
      <c r="IUG110" s="731"/>
      <c r="IUH110" s="731"/>
      <c r="IUI110" s="731"/>
      <c r="IUJ110" s="731"/>
      <c r="IUK110" s="731"/>
      <c r="IUL110" s="731"/>
      <c r="IUM110" s="731"/>
      <c r="IUN110" s="731"/>
      <c r="IUO110" s="731"/>
      <c r="IUP110" s="731"/>
      <c r="IUQ110" s="731"/>
      <c r="IUR110" s="731"/>
      <c r="IUS110" s="731"/>
      <c r="IUT110" s="731"/>
      <c r="IUU110" s="731"/>
      <c r="IUV110" s="731"/>
      <c r="IUW110" s="731"/>
      <c r="IUX110" s="731"/>
      <c r="IUY110" s="731"/>
      <c r="IUZ110" s="731"/>
      <c r="IVA110" s="731"/>
      <c r="IVB110" s="731"/>
      <c r="IVC110" s="731"/>
      <c r="IVD110" s="731"/>
      <c r="IVE110" s="731"/>
      <c r="IVF110" s="731"/>
      <c r="IVG110" s="731"/>
      <c r="IVH110" s="731"/>
      <c r="IVI110" s="731"/>
      <c r="IVJ110" s="731"/>
      <c r="IVK110" s="731"/>
      <c r="IVL110" s="731"/>
      <c r="IVM110" s="731"/>
      <c r="IVN110" s="731"/>
      <c r="IVO110" s="731"/>
      <c r="IVP110" s="731"/>
      <c r="IVQ110" s="731"/>
      <c r="IVR110" s="731"/>
      <c r="IVS110" s="731"/>
      <c r="IVT110" s="731"/>
      <c r="IVU110" s="731"/>
      <c r="IVV110" s="731"/>
      <c r="IVW110" s="731"/>
      <c r="IVX110" s="731"/>
      <c r="IVY110" s="731"/>
      <c r="IVZ110" s="731"/>
      <c r="IWA110" s="731"/>
      <c r="IWB110" s="731"/>
      <c r="IWC110" s="731"/>
      <c r="IWD110" s="731"/>
      <c r="IWE110" s="731"/>
      <c r="IWF110" s="731"/>
      <c r="IWG110" s="731"/>
      <c r="IWH110" s="731"/>
      <c r="IWI110" s="731"/>
      <c r="IWJ110" s="731"/>
      <c r="IWK110" s="731"/>
      <c r="IWL110" s="731"/>
      <c r="IWM110" s="731"/>
      <c r="IWN110" s="731"/>
      <c r="IWO110" s="731"/>
      <c r="IWP110" s="731"/>
      <c r="IWQ110" s="731"/>
      <c r="IWR110" s="731"/>
      <c r="IWS110" s="731"/>
      <c r="IWT110" s="731"/>
      <c r="IWU110" s="731"/>
      <c r="IWV110" s="731"/>
      <c r="IWW110" s="731"/>
      <c r="IWX110" s="731"/>
      <c r="IWY110" s="731"/>
      <c r="IWZ110" s="731"/>
      <c r="IXA110" s="731"/>
      <c r="IXB110" s="731"/>
      <c r="IXC110" s="731"/>
      <c r="IXD110" s="731"/>
      <c r="IXE110" s="731"/>
      <c r="IXF110" s="731"/>
      <c r="IXG110" s="731"/>
      <c r="IXH110" s="731"/>
      <c r="IXI110" s="731"/>
      <c r="IXJ110" s="731"/>
      <c r="IXK110" s="731"/>
      <c r="IXL110" s="731"/>
      <c r="IXM110" s="731"/>
      <c r="IXN110" s="731"/>
      <c r="IXO110" s="731"/>
      <c r="IXP110" s="731"/>
      <c r="IXQ110" s="731"/>
      <c r="IXR110" s="731"/>
      <c r="IXS110" s="731"/>
      <c r="IXT110" s="731"/>
      <c r="IXU110" s="731"/>
      <c r="IXV110" s="731"/>
      <c r="IXW110" s="731"/>
      <c r="IXX110" s="731"/>
      <c r="IXY110" s="731"/>
      <c r="IXZ110" s="731"/>
      <c r="IYA110" s="731"/>
      <c r="IYB110" s="731"/>
      <c r="IYC110" s="731"/>
      <c r="IYD110" s="731"/>
      <c r="IYE110" s="731"/>
      <c r="IYF110" s="731"/>
      <c r="IYG110" s="731"/>
      <c r="IYH110" s="731"/>
      <c r="IYI110" s="731"/>
      <c r="IYJ110" s="731"/>
      <c r="IYK110" s="731"/>
      <c r="IYL110" s="731"/>
      <c r="IYM110" s="731"/>
      <c r="IYN110" s="731"/>
      <c r="IYO110" s="731"/>
      <c r="IYP110" s="731"/>
      <c r="IYQ110" s="731"/>
      <c r="IYR110" s="731"/>
      <c r="IYS110" s="731"/>
      <c r="IYT110" s="731"/>
      <c r="IYU110" s="731"/>
      <c r="IYV110" s="731"/>
      <c r="IYW110" s="731"/>
      <c r="IYX110" s="731"/>
      <c r="IYY110" s="731"/>
      <c r="IYZ110" s="731"/>
      <c r="IZA110" s="731"/>
      <c r="IZB110" s="731"/>
      <c r="IZC110" s="731"/>
      <c r="IZD110" s="731"/>
      <c r="IZE110" s="731"/>
      <c r="IZF110" s="731"/>
      <c r="IZG110" s="731"/>
      <c r="IZH110" s="731"/>
      <c r="IZI110" s="731"/>
      <c r="IZJ110" s="731"/>
      <c r="IZK110" s="731"/>
      <c r="IZL110" s="731"/>
      <c r="IZM110" s="731"/>
      <c r="IZN110" s="731"/>
      <c r="IZO110" s="731"/>
      <c r="IZP110" s="731"/>
      <c r="IZQ110" s="731"/>
      <c r="IZR110" s="731"/>
      <c r="IZS110" s="731"/>
      <c r="IZT110" s="731"/>
      <c r="IZU110" s="731"/>
      <c r="IZV110" s="731"/>
      <c r="IZW110" s="731"/>
      <c r="IZX110" s="731"/>
      <c r="IZY110" s="731"/>
      <c r="IZZ110" s="731"/>
      <c r="JAA110" s="731"/>
      <c r="JAB110" s="731"/>
      <c r="JAC110" s="731"/>
      <c r="JAD110" s="731"/>
      <c r="JAE110" s="731"/>
      <c r="JAF110" s="731"/>
      <c r="JAG110" s="731"/>
      <c r="JAH110" s="731"/>
      <c r="JAI110" s="731"/>
      <c r="JAJ110" s="731"/>
      <c r="JAK110" s="731"/>
      <c r="JAL110" s="731"/>
      <c r="JAM110" s="731"/>
      <c r="JAN110" s="731"/>
      <c r="JAO110" s="731"/>
      <c r="JAP110" s="731"/>
      <c r="JAQ110" s="731"/>
      <c r="JAR110" s="731"/>
      <c r="JAS110" s="731"/>
      <c r="JAT110" s="731"/>
      <c r="JAU110" s="731"/>
      <c r="JAV110" s="731"/>
      <c r="JAW110" s="731"/>
      <c r="JAX110" s="731"/>
      <c r="JAY110" s="731"/>
      <c r="JAZ110" s="731"/>
      <c r="JBA110" s="731"/>
      <c r="JBB110" s="731"/>
      <c r="JBC110" s="731"/>
      <c r="JBD110" s="731"/>
      <c r="JBE110" s="731"/>
      <c r="JBF110" s="731"/>
      <c r="JBG110" s="731"/>
      <c r="JBH110" s="731"/>
      <c r="JBI110" s="731"/>
      <c r="JBJ110" s="731"/>
      <c r="JBK110" s="731"/>
      <c r="JBL110" s="731"/>
      <c r="JBM110" s="731"/>
      <c r="JBN110" s="731"/>
      <c r="JBO110" s="731"/>
      <c r="JBP110" s="731"/>
      <c r="JBQ110" s="731"/>
      <c r="JBR110" s="731"/>
      <c r="JBS110" s="731"/>
      <c r="JBT110" s="731"/>
      <c r="JBU110" s="731"/>
      <c r="JBV110" s="731"/>
      <c r="JBW110" s="731"/>
      <c r="JBX110" s="731"/>
      <c r="JBY110" s="731"/>
      <c r="JBZ110" s="731"/>
      <c r="JCA110" s="731"/>
      <c r="JCB110" s="731"/>
      <c r="JCC110" s="731"/>
      <c r="JCD110" s="731"/>
      <c r="JCE110" s="731"/>
      <c r="JCF110" s="731"/>
      <c r="JCG110" s="731"/>
      <c r="JCH110" s="731"/>
      <c r="JCI110" s="731"/>
      <c r="JCJ110" s="731"/>
      <c r="JCK110" s="731"/>
      <c r="JCL110" s="731"/>
      <c r="JCM110" s="731"/>
      <c r="JCN110" s="731"/>
      <c r="JCO110" s="731"/>
      <c r="JCP110" s="731"/>
      <c r="JCQ110" s="731"/>
      <c r="JCR110" s="731"/>
      <c r="JCS110" s="731"/>
      <c r="JCT110" s="731"/>
      <c r="JCU110" s="731"/>
      <c r="JCV110" s="731"/>
      <c r="JCW110" s="731"/>
      <c r="JCX110" s="731"/>
      <c r="JCY110" s="731"/>
      <c r="JCZ110" s="731"/>
      <c r="JDA110" s="731"/>
      <c r="JDB110" s="731"/>
      <c r="JDC110" s="731"/>
      <c r="JDD110" s="731"/>
      <c r="JDE110" s="731"/>
      <c r="JDF110" s="731"/>
      <c r="JDG110" s="731"/>
      <c r="JDH110" s="731"/>
      <c r="JDI110" s="731"/>
      <c r="JDJ110" s="731"/>
      <c r="JDK110" s="731"/>
      <c r="JDL110" s="731"/>
      <c r="JDM110" s="731"/>
      <c r="JDN110" s="731"/>
      <c r="JDO110" s="731"/>
      <c r="JDP110" s="731"/>
      <c r="JDQ110" s="731"/>
      <c r="JDR110" s="731"/>
      <c r="JDS110" s="731"/>
      <c r="JDT110" s="731"/>
      <c r="JDU110" s="731"/>
      <c r="JDV110" s="731"/>
      <c r="JDW110" s="731"/>
      <c r="JDX110" s="731"/>
      <c r="JDY110" s="731"/>
      <c r="JDZ110" s="731"/>
      <c r="JEA110" s="731"/>
      <c r="JEB110" s="731"/>
      <c r="JEC110" s="731"/>
      <c r="JED110" s="731"/>
      <c r="JEE110" s="731"/>
      <c r="JEF110" s="731"/>
      <c r="JEG110" s="731"/>
      <c r="JEH110" s="731"/>
      <c r="JEI110" s="731"/>
      <c r="JEJ110" s="731"/>
      <c r="JEK110" s="731"/>
      <c r="JEL110" s="731"/>
      <c r="JEM110" s="731"/>
      <c r="JEN110" s="731"/>
      <c r="JEO110" s="731"/>
      <c r="JEP110" s="731"/>
      <c r="JEQ110" s="731"/>
      <c r="JER110" s="731"/>
      <c r="JES110" s="731"/>
      <c r="JET110" s="731"/>
      <c r="JEU110" s="731"/>
      <c r="JEV110" s="731"/>
      <c r="JEW110" s="731"/>
      <c r="JEX110" s="731"/>
      <c r="JEY110" s="731"/>
      <c r="JEZ110" s="731"/>
      <c r="JFA110" s="731"/>
      <c r="JFB110" s="731"/>
      <c r="JFC110" s="731"/>
      <c r="JFD110" s="731"/>
      <c r="JFE110" s="731"/>
      <c r="JFF110" s="731"/>
      <c r="JFG110" s="731"/>
      <c r="JFH110" s="731"/>
      <c r="JFI110" s="731"/>
      <c r="JFJ110" s="731"/>
      <c r="JFK110" s="731"/>
      <c r="JFL110" s="731"/>
      <c r="JFM110" s="731"/>
      <c r="JFN110" s="731"/>
      <c r="JFO110" s="731"/>
      <c r="JFP110" s="731"/>
      <c r="JFQ110" s="731"/>
      <c r="JFR110" s="731"/>
      <c r="JFS110" s="731"/>
      <c r="JFT110" s="731"/>
      <c r="JFU110" s="731"/>
      <c r="JFV110" s="731"/>
      <c r="JFW110" s="731"/>
      <c r="JFX110" s="731"/>
      <c r="JFY110" s="731"/>
      <c r="JFZ110" s="731"/>
      <c r="JGA110" s="731"/>
      <c r="JGB110" s="731"/>
      <c r="JGC110" s="731"/>
      <c r="JGD110" s="731"/>
      <c r="JGE110" s="731"/>
      <c r="JGF110" s="731"/>
      <c r="JGG110" s="731"/>
      <c r="JGH110" s="731"/>
      <c r="JGI110" s="731"/>
      <c r="JGJ110" s="731"/>
      <c r="JGK110" s="731"/>
      <c r="JGL110" s="731"/>
      <c r="JGM110" s="731"/>
      <c r="JGN110" s="731"/>
      <c r="JGO110" s="731"/>
      <c r="JGP110" s="731"/>
      <c r="JGQ110" s="731"/>
      <c r="JGR110" s="731"/>
      <c r="JGS110" s="731"/>
      <c r="JGT110" s="731"/>
      <c r="JGU110" s="731"/>
      <c r="JGV110" s="731"/>
      <c r="JGW110" s="731"/>
      <c r="JGX110" s="731"/>
      <c r="JGY110" s="731"/>
      <c r="JGZ110" s="731"/>
      <c r="JHA110" s="731"/>
      <c r="JHB110" s="731"/>
      <c r="JHC110" s="731"/>
      <c r="JHD110" s="731"/>
      <c r="JHE110" s="731"/>
      <c r="JHF110" s="731"/>
      <c r="JHG110" s="731"/>
      <c r="JHH110" s="731"/>
      <c r="JHI110" s="731"/>
      <c r="JHJ110" s="731"/>
      <c r="JHK110" s="731"/>
      <c r="JHL110" s="731"/>
      <c r="JHM110" s="731"/>
      <c r="JHN110" s="731"/>
      <c r="JHO110" s="731"/>
      <c r="JHP110" s="731"/>
      <c r="JHQ110" s="731"/>
      <c r="JHR110" s="731"/>
      <c r="JHS110" s="731"/>
      <c r="JHT110" s="731"/>
      <c r="JHU110" s="731"/>
      <c r="JHV110" s="731"/>
      <c r="JHW110" s="731"/>
      <c r="JHX110" s="731"/>
      <c r="JHY110" s="731"/>
      <c r="JHZ110" s="731"/>
      <c r="JIA110" s="731"/>
      <c r="JIB110" s="731"/>
      <c r="JIC110" s="731"/>
      <c r="JID110" s="731"/>
      <c r="JIE110" s="731"/>
      <c r="JIF110" s="731"/>
      <c r="JIG110" s="731"/>
      <c r="JIH110" s="731"/>
      <c r="JII110" s="731"/>
      <c r="JIJ110" s="731"/>
      <c r="JIK110" s="731"/>
      <c r="JIL110" s="731"/>
      <c r="JIM110" s="731"/>
      <c r="JIN110" s="731"/>
      <c r="JIO110" s="731"/>
      <c r="JIP110" s="731"/>
      <c r="JIQ110" s="731"/>
      <c r="JIR110" s="731"/>
      <c r="JIS110" s="731"/>
      <c r="JIT110" s="731"/>
      <c r="JIU110" s="731"/>
      <c r="JIV110" s="731"/>
      <c r="JIW110" s="731"/>
      <c r="JIX110" s="731"/>
      <c r="JIY110" s="731"/>
      <c r="JIZ110" s="731"/>
      <c r="JJA110" s="731"/>
      <c r="JJB110" s="731"/>
      <c r="JJC110" s="731"/>
      <c r="JJD110" s="731"/>
      <c r="JJE110" s="731"/>
      <c r="JJF110" s="731"/>
      <c r="JJG110" s="731"/>
      <c r="JJH110" s="731"/>
      <c r="JJI110" s="731"/>
      <c r="JJJ110" s="731"/>
      <c r="JJK110" s="731"/>
      <c r="JJL110" s="731"/>
      <c r="JJM110" s="731"/>
      <c r="JJN110" s="731"/>
      <c r="JJO110" s="731"/>
      <c r="JJP110" s="731"/>
      <c r="JJQ110" s="731"/>
      <c r="JJR110" s="731"/>
      <c r="JJS110" s="731"/>
      <c r="JJT110" s="731"/>
      <c r="JJU110" s="731"/>
      <c r="JJV110" s="731"/>
      <c r="JJW110" s="731"/>
      <c r="JJX110" s="731"/>
      <c r="JJY110" s="731"/>
      <c r="JJZ110" s="731"/>
      <c r="JKA110" s="731"/>
      <c r="JKB110" s="731"/>
      <c r="JKC110" s="731"/>
      <c r="JKD110" s="731"/>
      <c r="JKE110" s="731"/>
      <c r="JKF110" s="731"/>
      <c r="JKG110" s="731"/>
      <c r="JKH110" s="731"/>
      <c r="JKI110" s="731"/>
      <c r="JKJ110" s="731"/>
      <c r="JKK110" s="731"/>
      <c r="JKL110" s="731"/>
      <c r="JKM110" s="731"/>
      <c r="JKN110" s="731"/>
      <c r="JKO110" s="731"/>
      <c r="JKP110" s="731"/>
      <c r="JKQ110" s="731"/>
      <c r="JKR110" s="731"/>
      <c r="JKS110" s="731"/>
      <c r="JKT110" s="731"/>
      <c r="JKU110" s="731"/>
      <c r="JKV110" s="731"/>
      <c r="JKW110" s="731"/>
      <c r="JKX110" s="731"/>
      <c r="JKY110" s="731"/>
      <c r="JKZ110" s="731"/>
      <c r="JLA110" s="731"/>
      <c r="JLB110" s="731"/>
      <c r="JLC110" s="731"/>
      <c r="JLD110" s="731"/>
      <c r="JLE110" s="731"/>
      <c r="JLF110" s="731"/>
      <c r="JLG110" s="731"/>
      <c r="JLH110" s="731"/>
      <c r="JLI110" s="731"/>
      <c r="JLJ110" s="731"/>
      <c r="JLK110" s="731"/>
      <c r="JLL110" s="731"/>
      <c r="JLM110" s="731"/>
      <c r="JLN110" s="731"/>
      <c r="JLO110" s="731"/>
      <c r="JLP110" s="731"/>
      <c r="JLQ110" s="731"/>
      <c r="JLR110" s="731"/>
      <c r="JLS110" s="731"/>
      <c r="JLT110" s="731"/>
      <c r="JLU110" s="731"/>
      <c r="JLV110" s="731"/>
      <c r="JLW110" s="731"/>
      <c r="JLX110" s="731"/>
      <c r="JLY110" s="731"/>
      <c r="JLZ110" s="731"/>
      <c r="JMA110" s="731"/>
      <c r="JMB110" s="731"/>
      <c r="JMC110" s="731"/>
      <c r="JMD110" s="731"/>
      <c r="JME110" s="731"/>
      <c r="JMF110" s="731"/>
      <c r="JMG110" s="731"/>
      <c r="JMH110" s="731"/>
      <c r="JMI110" s="731"/>
      <c r="JMJ110" s="731"/>
      <c r="JMK110" s="731"/>
      <c r="JML110" s="731"/>
      <c r="JMM110" s="731"/>
      <c r="JMN110" s="731"/>
      <c r="JMO110" s="731"/>
      <c r="JMP110" s="731"/>
      <c r="JMQ110" s="731"/>
      <c r="JMR110" s="731"/>
      <c r="JMS110" s="731"/>
      <c r="JMT110" s="731"/>
      <c r="JMU110" s="731"/>
      <c r="JMV110" s="731"/>
      <c r="JMW110" s="731"/>
      <c r="JMX110" s="731"/>
      <c r="JMY110" s="731"/>
      <c r="JMZ110" s="731"/>
      <c r="JNA110" s="731"/>
      <c r="JNB110" s="731"/>
      <c r="JNC110" s="731"/>
      <c r="JND110" s="731"/>
      <c r="JNE110" s="731"/>
      <c r="JNF110" s="731"/>
      <c r="JNG110" s="731"/>
      <c r="JNH110" s="731"/>
      <c r="JNI110" s="731"/>
      <c r="JNJ110" s="731"/>
      <c r="JNK110" s="731"/>
      <c r="JNL110" s="731"/>
      <c r="JNM110" s="731"/>
      <c r="JNN110" s="731"/>
      <c r="JNO110" s="731"/>
      <c r="JNP110" s="731"/>
      <c r="JNQ110" s="731"/>
      <c r="JNR110" s="731"/>
      <c r="JNS110" s="731"/>
      <c r="JNT110" s="731"/>
      <c r="JNU110" s="731"/>
      <c r="JNV110" s="731"/>
      <c r="JNW110" s="731"/>
      <c r="JNX110" s="731"/>
      <c r="JNY110" s="731"/>
      <c r="JNZ110" s="731"/>
      <c r="JOA110" s="731"/>
      <c r="JOB110" s="731"/>
      <c r="JOC110" s="731"/>
      <c r="JOD110" s="731"/>
      <c r="JOE110" s="731"/>
      <c r="JOF110" s="731"/>
      <c r="JOG110" s="731"/>
      <c r="JOH110" s="731"/>
      <c r="JOI110" s="731"/>
      <c r="JOJ110" s="731"/>
      <c r="JOK110" s="731"/>
      <c r="JOL110" s="731"/>
      <c r="JOM110" s="731"/>
      <c r="JON110" s="731"/>
      <c r="JOO110" s="731"/>
      <c r="JOP110" s="731"/>
      <c r="JOQ110" s="731"/>
      <c r="JOR110" s="731"/>
      <c r="JOS110" s="731"/>
      <c r="JOT110" s="731"/>
      <c r="JOU110" s="731"/>
      <c r="JOV110" s="731"/>
      <c r="JOW110" s="731"/>
      <c r="JOX110" s="731"/>
      <c r="JOY110" s="731"/>
      <c r="JOZ110" s="731"/>
      <c r="JPA110" s="731"/>
      <c r="JPB110" s="731"/>
      <c r="JPC110" s="731"/>
      <c r="JPD110" s="731"/>
      <c r="JPE110" s="731"/>
      <c r="JPF110" s="731"/>
      <c r="JPG110" s="731"/>
      <c r="JPH110" s="731"/>
      <c r="JPI110" s="731"/>
      <c r="JPJ110" s="731"/>
      <c r="JPK110" s="731"/>
      <c r="JPL110" s="731"/>
      <c r="JPM110" s="731"/>
      <c r="JPN110" s="731"/>
      <c r="JPO110" s="731"/>
      <c r="JPP110" s="731"/>
      <c r="JPQ110" s="731"/>
      <c r="JPR110" s="731"/>
      <c r="JPS110" s="731"/>
      <c r="JPT110" s="731"/>
      <c r="JPU110" s="731"/>
      <c r="JPV110" s="731"/>
      <c r="JPW110" s="731"/>
      <c r="JPX110" s="731"/>
      <c r="JPY110" s="731"/>
      <c r="JPZ110" s="731"/>
      <c r="JQA110" s="731"/>
      <c r="JQB110" s="731"/>
      <c r="JQC110" s="731"/>
      <c r="JQD110" s="731"/>
      <c r="JQE110" s="731"/>
      <c r="JQF110" s="731"/>
      <c r="JQG110" s="731"/>
      <c r="JQH110" s="731"/>
      <c r="JQI110" s="731"/>
      <c r="JQJ110" s="731"/>
      <c r="JQK110" s="731"/>
      <c r="JQL110" s="731"/>
      <c r="JQM110" s="731"/>
      <c r="JQN110" s="731"/>
      <c r="JQO110" s="731"/>
      <c r="JQP110" s="731"/>
      <c r="JQQ110" s="731"/>
      <c r="JQR110" s="731"/>
      <c r="JQS110" s="731"/>
      <c r="JQT110" s="731"/>
      <c r="JQU110" s="731"/>
      <c r="JQV110" s="731"/>
      <c r="JQW110" s="731"/>
      <c r="JQX110" s="731"/>
      <c r="JQY110" s="731"/>
      <c r="JQZ110" s="731"/>
      <c r="JRA110" s="731"/>
      <c r="JRB110" s="731"/>
      <c r="JRC110" s="731"/>
      <c r="JRD110" s="731"/>
      <c r="JRE110" s="731"/>
      <c r="JRF110" s="731"/>
      <c r="JRG110" s="731"/>
      <c r="JRH110" s="731"/>
      <c r="JRI110" s="731"/>
      <c r="JRJ110" s="731"/>
      <c r="JRK110" s="731"/>
      <c r="JRL110" s="731"/>
      <c r="JRM110" s="731"/>
      <c r="JRN110" s="731"/>
      <c r="JRO110" s="731"/>
      <c r="JRP110" s="731"/>
      <c r="JRQ110" s="731"/>
      <c r="JRR110" s="731"/>
      <c r="JRS110" s="731"/>
      <c r="JRT110" s="731"/>
      <c r="JRU110" s="731"/>
      <c r="JRV110" s="731"/>
      <c r="JRW110" s="731"/>
      <c r="JRX110" s="731"/>
      <c r="JRY110" s="731"/>
      <c r="JRZ110" s="731"/>
      <c r="JSA110" s="731"/>
      <c r="JSB110" s="731"/>
      <c r="JSC110" s="731"/>
      <c r="JSD110" s="731"/>
      <c r="JSE110" s="731"/>
      <c r="JSF110" s="731"/>
      <c r="JSG110" s="731"/>
      <c r="JSH110" s="731"/>
      <c r="JSI110" s="731"/>
      <c r="JSJ110" s="731"/>
      <c r="JSK110" s="731"/>
      <c r="JSL110" s="731"/>
      <c r="JSM110" s="731"/>
      <c r="JSN110" s="731"/>
      <c r="JSO110" s="731"/>
      <c r="JSP110" s="731"/>
      <c r="JSQ110" s="731"/>
      <c r="JSR110" s="731"/>
      <c r="JSS110" s="731"/>
      <c r="JST110" s="731"/>
      <c r="JSU110" s="731"/>
      <c r="JSV110" s="731"/>
      <c r="JSW110" s="731"/>
      <c r="JSX110" s="731"/>
      <c r="JSY110" s="731"/>
      <c r="JSZ110" s="731"/>
      <c r="JTA110" s="731"/>
      <c r="JTB110" s="731"/>
      <c r="JTC110" s="731"/>
      <c r="JTD110" s="731"/>
      <c r="JTE110" s="731"/>
      <c r="JTF110" s="731"/>
      <c r="JTG110" s="731"/>
      <c r="JTH110" s="731"/>
      <c r="JTI110" s="731"/>
      <c r="JTJ110" s="731"/>
      <c r="JTK110" s="731"/>
      <c r="JTL110" s="731"/>
      <c r="JTM110" s="731"/>
      <c r="JTN110" s="731"/>
      <c r="JTO110" s="731"/>
      <c r="JTP110" s="731"/>
      <c r="JTQ110" s="731"/>
      <c r="JTR110" s="731"/>
      <c r="JTS110" s="731"/>
      <c r="JTT110" s="731"/>
      <c r="JTU110" s="731"/>
      <c r="JTV110" s="731"/>
      <c r="JTW110" s="731"/>
      <c r="JTX110" s="731"/>
      <c r="JTY110" s="731"/>
      <c r="JTZ110" s="731"/>
      <c r="JUA110" s="731"/>
      <c r="JUB110" s="731"/>
      <c r="JUC110" s="731"/>
      <c r="JUD110" s="731"/>
      <c r="JUE110" s="731"/>
      <c r="JUF110" s="731"/>
      <c r="JUG110" s="731"/>
      <c r="JUH110" s="731"/>
      <c r="JUI110" s="731"/>
      <c r="JUJ110" s="731"/>
      <c r="JUK110" s="731"/>
      <c r="JUL110" s="731"/>
      <c r="JUM110" s="731"/>
      <c r="JUN110" s="731"/>
      <c r="JUO110" s="731"/>
      <c r="JUP110" s="731"/>
      <c r="JUQ110" s="731"/>
      <c r="JUR110" s="731"/>
      <c r="JUS110" s="731"/>
      <c r="JUT110" s="731"/>
      <c r="JUU110" s="731"/>
      <c r="JUV110" s="731"/>
      <c r="JUW110" s="731"/>
      <c r="JUX110" s="731"/>
      <c r="JUY110" s="731"/>
      <c r="JUZ110" s="731"/>
      <c r="JVA110" s="731"/>
      <c r="JVB110" s="731"/>
      <c r="JVC110" s="731"/>
      <c r="JVD110" s="731"/>
      <c r="JVE110" s="731"/>
      <c r="JVF110" s="731"/>
      <c r="JVG110" s="731"/>
      <c r="JVH110" s="731"/>
      <c r="JVI110" s="731"/>
      <c r="JVJ110" s="731"/>
      <c r="JVK110" s="731"/>
      <c r="JVL110" s="731"/>
      <c r="JVM110" s="731"/>
      <c r="JVN110" s="731"/>
      <c r="JVO110" s="731"/>
      <c r="JVP110" s="731"/>
      <c r="JVQ110" s="731"/>
      <c r="JVR110" s="731"/>
      <c r="JVS110" s="731"/>
      <c r="JVT110" s="731"/>
      <c r="JVU110" s="731"/>
      <c r="JVV110" s="731"/>
      <c r="JVW110" s="731"/>
      <c r="JVX110" s="731"/>
      <c r="JVY110" s="731"/>
      <c r="JVZ110" s="731"/>
      <c r="JWA110" s="731"/>
      <c r="JWB110" s="731"/>
      <c r="JWC110" s="731"/>
      <c r="JWD110" s="731"/>
      <c r="JWE110" s="731"/>
      <c r="JWF110" s="731"/>
      <c r="JWG110" s="731"/>
      <c r="JWH110" s="731"/>
      <c r="JWI110" s="731"/>
      <c r="JWJ110" s="731"/>
      <c r="JWK110" s="731"/>
      <c r="JWL110" s="731"/>
      <c r="JWM110" s="731"/>
      <c r="JWN110" s="731"/>
      <c r="JWO110" s="731"/>
      <c r="JWP110" s="731"/>
      <c r="JWQ110" s="731"/>
      <c r="JWR110" s="731"/>
      <c r="JWS110" s="731"/>
      <c r="JWT110" s="731"/>
      <c r="JWU110" s="731"/>
      <c r="JWV110" s="731"/>
      <c r="JWW110" s="731"/>
      <c r="JWX110" s="731"/>
      <c r="JWY110" s="731"/>
      <c r="JWZ110" s="731"/>
      <c r="JXA110" s="731"/>
      <c r="JXB110" s="731"/>
      <c r="JXC110" s="731"/>
      <c r="JXD110" s="731"/>
      <c r="JXE110" s="731"/>
      <c r="JXF110" s="731"/>
      <c r="JXG110" s="731"/>
      <c r="JXH110" s="731"/>
      <c r="JXI110" s="731"/>
      <c r="JXJ110" s="731"/>
      <c r="JXK110" s="731"/>
      <c r="JXL110" s="731"/>
      <c r="JXM110" s="731"/>
      <c r="JXN110" s="731"/>
      <c r="JXO110" s="731"/>
      <c r="JXP110" s="731"/>
      <c r="JXQ110" s="731"/>
      <c r="JXR110" s="731"/>
      <c r="JXS110" s="731"/>
      <c r="JXT110" s="731"/>
      <c r="JXU110" s="731"/>
      <c r="JXV110" s="731"/>
      <c r="JXW110" s="731"/>
      <c r="JXX110" s="731"/>
      <c r="JXY110" s="731"/>
      <c r="JXZ110" s="731"/>
      <c r="JYA110" s="731"/>
      <c r="JYB110" s="731"/>
      <c r="JYC110" s="731"/>
      <c r="JYD110" s="731"/>
      <c r="JYE110" s="731"/>
      <c r="JYF110" s="731"/>
      <c r="JYG110" s="731"/>
      <c r="JYH110" s="731"/>
      <c r="JYI110" s="731"/>
      <c r="JYJ110" s="731"/>
      <c r="JYK110" s="731"/>
      <c r="JYL110" s="731"/>
      <c r="JYM110" s="731"/>
      <c r="JYN110" s="731"/>
      <c r="JYO110" s="731"/>
      <c r="JYP110" s="731"/>
      <c r="JYQ110" s="731"/>
      <c r="JYR110" s="731"/>
      <c r="JYS110" s="731"/>
      <c r="JYT110" s="731"/>
      <c r="JYU110" s="731"/>
      <c r="JYV110" s="731"/>
      <c r="JYW110" s="731"/>
      <c r="JYX110" s="731"/>
      <c r="JYY110" s="731"/>
      <c r="JYZ110" s="731"/>
      <c r="JZA110" s="731"/>
      <c r="JZB110" s="731"/>
      <c r="JZC110" s="731"/>
      <c r="JZD110" s="731"/>
      <c r="JZE110" s="731"/>
      <c r="JZF110" s="731"/>
      <c r="JZG110" s="731"/>
      <c r="JZH110" s="731"/>
      <c r="JZI110" s="731"/>
      <c r="JZJ110" s="731"/>
      <c r="JZK110" s="731"/>
      <c r="JZL110" s="731"/>
      <c r="JZM110" s="731"/>
      <c r="JZN110" s="731"/>
      <c r="JZO110" s="731"/>
      <c r="JZP110" s="731"/>
      <c r="JZQ110" s="731"/>
      <c r="JZR110" s="731"/>
      <c r="JZS110" s="731"/>
      <c r="JZT110" s="731"/>
      <c r="JZU110" s="731"/>
      <c r="JZV110" s="731"/>
      <c r="JZW110" s="731"/>
      <c r="JZX110" s="731"/>
      <c r="JZY110" s="731"/>
      <c r="JZZ110" s="731"/>
      <c r="KAA110" s="731"/>
      <c r="KAB110" s="731"/>
      <c r="KAC110" s="731"/>
      <c r="KAD110" s="731"/>
      <c r="KAE110" s="731"/>
      <c r="KAF110" s="731"/>
      <c r="KAG110" s="731"/>
      <c r="KAH110" s="731"/>
      <c r="KAI110" s="731"/>
      <c r="KAJ110" s="731"/>
      <c r="KAK110" s="731"/>
      <c r="KAL110" s="731"/>
      <c r="KAM110" s="731"/>
      <c r="KAN110" s="731"/>
      <c r="KAO110" s="731"/>
      <c r="KAP110" s="731"/>
      <c r="KAQ110" s="731"/>
      <c r="KAR110" s="731"/>
      <c r="KAS110" s="731"/>
      <c r="KAT110" s="731"/>
      <c r="KAU110" s="731"/>
      <c r="KAV110" s="731"/>
      <c r="KAW110" s="731"/>
      <c r="KAX110" s="731"/>
      <c r="KAY110" s="731"/>
      <c r="KAZ110" s="731"/>
      <c r="KBA110" s="731"/>
      <c r="KBB110" s="731"/>
      <c r="KBC110" s="731"/>
      <c r="KBD110" s="731"/>
      <c r="KBE110" s="731"/>
      <c r="KBF110" s="731"/>
      <c r="KBG110" s="731"/>
      <c r="KBH110" s="731"/>
      <c r="KBI110" s="731"/>
      <c r="KBJ110" s="731"/>
      <c r="KBK110" s="731"/>
      <c r="KBL110" s="731"/>
      <c r="KBM110" s="731"/>
      <c r="KBN110" s="731"/>
      <c r="KBO110" s="731"/>
      <c r="KBP110" s="731"/>
      <c r="KBQ110" s="731"/>
      <c r="KBR110" s="731"/>
      <c r="KBS110" s="731"/>
      <c r="KBT110" s="731"/>
      <c r="KBU110" s="731"/>
      <c r="KBV110" s="731"/>
      <c r="KBW110" s="731"/>
      <c r="KBX110" s="731"/>
      <c r="KBY110" s="731"/>
      <c r="KBZ110" s="731"/>
      <c r="KCA110" s="731"/>
      <c r="KCB110" s="731"/>
      <c r="KCC110" s="731"/>
      <c r="KCD110" s="731"/>
      <c r="KCE110" s="731"/>
      <c r="KCF110" s="731"/>
      <c r="KCG110" s="731"/>
      <c r="KCH110" s="731"/>
      <c r="KCI110" s="731"/>
      <c r="KCJ110" s="731"/>
      <c r="KCK110" s="731"/>
      <c r="KCL110" s="731"/>
      <c r="KCM110" s="731"/>
      <c r="KCN110" s="731"/>
      <c r="KCO110" s="731"/>
      <c r="KCP110" s="731"/>
      <c r="KCQ110" s="731"/>
      <c r="KCR110" s="731"/>
      <c r="KCS110" s="731"/>
      <c r="KCT110" s="731"/>
      <c r="KCU110" s="731"/>
      <c r="KCV110" s="731"/>
      <c r="KCW110" s="731"/>
      <c r="KCX110" s="731"/>
      <c r="KCY110" s="731"/>
      <c r="KCZ110" s="731"/>
      <c r="KDA110" s="731"/>
      <c r="KDB110" s="731"/>
      <c r="KDC110" s="731"/>
      <c r="KDD110" s="731"/>
      <c r="KDE110" s="731"/>
      <c r="KDF110" s="731"/>
      <c r="KDG110" s="731"/>
      <c r="KDH110" s="731"/>
      <c r="KDI110" s="731"/>
      <c r="KDJ110" s="731"/>
      <c r="KDK110" s="731"/>
      <c r="KDL110" s="731"/>
      <c r="KDM110" s="731"/>
      <c r="KDN110" s="731"/>
      <c r="KDO110" s="731"/>
      <c r="KDP110" s="731"/>
      <c r="KDQ110" s="731"/>
      <c r="KDR110" s="731"/>
      <c r="KDS110" s="731"/>
      <c r="KDT110" s="731"/>
      <c r="KDU110" s="731"/>
      <c r="KDV110" s="731"/>
      <c r="KDW110" s="731"/>
      <c r="KDX110" s="731"/>
      <c r="KDY110" s="731"/>
      <c r="KDZ110" s="731"/>
      <c r="KEA110" s="731"/>
      <c r="KEB110" s="731"/>
      <c r="KEC110" s="731"/>
      <c r="KED110" s="731"/>
      <c r="KEE110" s="731"/>
      <c r="KEF110" s="731"/>
      <c r="KEG110" s="731"/>
      <c r="KEH110" s="731"/>
      <c r="KEI110" s="731"/>
      <c r="KEJ110" s="731"/>
      <c r="KEK110" s="731"/>
      <c r="KEL110" s="731"/>
      <c r="KEM110" s="731"/>
      <c r="KEN110" s="731"/>
      <c r="KEO110" s="731"/>
      <c r="KEP110" s="731"/>
      <c r="KEQ110" s="731"/>
      <c r="KER110" s="731"/>
      <c r="KES110" s="731"/>
      <c r="KET110" s="731"/>
      <c r="KEU110" s="731"/>
      <c r="KEV110" s="731"/>
      <c r="KEW110" s="731"/>
      <c r="KEX110" s="731"/>
      <c r="KEY110" s="731"/>
      <c r="KEZ110" s="731"/>
      <c r="KFA110" s="731"/>
      <c r="KFB110" s="731"/>
      <c r="KFC110" s="731"/>
      <c r="KFD110" s="731"/>
      <c r="KFE110" s="731"/>
      <c r="KFF110" s="731"/>
      <c r="KFG110" s="731"/>
      <c r="KFH110" s="731"/>
      <c r="KFI110" s="731"/>
      <c r="KFJ110" s="731"/>
      <c r="KFK110" s="731"/>
      <c r="KFL110" s="731"/>
      <c r="KFM110" s="731"/>
      <c r="KFN110" s="731"/>
      <c r="KFO110" s="731"/>
      <c r="KFP110" s="731"/>
      <c r="KFQ110" s="731"/>
      <c r="KFR110" s="731"/>
      <c r="KFS110" s="731"/>
      <c r="KFT110" s="731"/>
      <c r="KFU110" s="731"/>
      <c r="KFV110" s="731"/>
      <c r="KFW110" s="731"/>
      <c r="KFX110" s="731"/>
      <c r="KFY110" s="731"/>
      <c r="KFZ110" s="731"/>
      <c r="KGA110" s="731"/>
      <c r="KGB110" s="731"/>
      <c r="KGC110" s="731"/>
      <c r="KGD110" s="731"/>
      <c r="KGE110" s="731"/>
      <c r="KGF110" s="731"/>
      <c r="KGG110" s="731"/>
      <c r="KGH110" s="731"/>
      <c r="KGI110" s="731"/>
      <c r="KGJ110" s="731"/>
      <c r="KGK110" s="731"/>
      <c r="KGL110" s="731"/>
      <c r="KGM110" s="731"/>
      <c r="KGN110" s="731"/>
      <c r="KGO110" s="731"/>
      <c r="KGP110" s="731"/>
      <c r="KGQ110" s="731"/>
      <c r="KGR110" s="731"/>
      <c r="KGS110" s="731"/>
      <c r="KGT110" s="731"/>
      <c r="KGU110" s="731"/>
      <c r="KGV110" s="731"/>
      <c r="KGW110" s="731"/>
      <c r="KGX110" s="731"/>
      <c r="KGY110" s="731"/>
      <c r="KGZ110" s="731"/>
      <c r="KHA110" s="731"/>
      <c r="KHB110" s="731"/>
      <c r="KHC110" s="731"/>
      <c r="KHD110" s="731"/>
      <c r="KHE110" s="731"/>
      <c r="KHF110" s="731"/>
      <c r="KHG110" s="731"/>
      <c r="KHH110" s="731"/>
      <c r="KHI110" s="731"/>
      <c r="KHJ110" s="731"/>
      <c r="KHK110" s="731"/>
      <c r="KHL110" s="731"/>
      <c r="KHM110" s="731"/>
      <c r="KHN110" s="731"/>
      <c r="KHO110" s="731"/>
      <c r="KHP110" s="731"/>
      <c r="KHQ110" s="731"/>
      <c r="KHR110" s="731"/>
      <c r="KHS110" s="731"/>
      <c r="KHT110" s="731"/>
      <c r="KHU110" s="731"/>
      <c r="KHV110" s="731"/>
      <c r="KHW110" s="731"/>
      <c r="KHX110" s="731"/>
      <c r="KHY110" s="731"/>
      <c r="KHZ110" s="731"/>
      <c r="KIA110" s="731"/>
      <c r="KIB110" s="731"/>
      <c r="KIC110" s="731"/>
      <c r="KID110" s="731"/>
      <c r="KIE110" s="731"/>
      <c r="KIF110" s="731"/>
      <c r="KIG110" s="731"/>
      <c r="KIH110" s="731"/>
      <c r="KII110" s="731"/>
      <c r="KIJ110" s="731"/>
      <c r="KIK110" s="731"/>
      <c r="KIL110" s="731"/>
      <c r="KIM110" s="731"/>
      <c r="KIN110" s="731"/>
      <c r="KIO110" s="731"/>
      <c r="KIP110" s="731"/>
      <c r="KIQ110" s="731"/>
      <c r="KIR110" s="731"/>
      <c r="KIS110" s="731"/>
      <c r="KIT110" s="731"/>
      <c r="KIU110" s="731"/>
      <c r="KIV110" s="731"/>
      <c r="KIW110" s="731"/>
      <c r="KIX110" s="731"/>
      <c r="KIY110" s="731"/>
      <c r="KIZ110" s="731"/>
      <c r="KJA110" s="731"/>
      <c r="KJB110" s="731"/>
      <c r="KJC110" s="731"/>
      <c r="KJD110" s="731"/>
      <c r="KJE110" s="731"/>
      <c r="KJF110" s="731"/>
      <c r="KJG110" s="731"/>
      <c r="KJH110" s="731"/>
      <c r="KJI110" s="731"/>
      <c r="KJJ110" s="731"/>
      <c r="KJK110" s="731"/>
      <c r="KJL110" s="731"/>
      <c r="KJM110" s="731"/>
      <c r="KJN110" s="731"/>
      <c r="KJO110" s="731"/>
      <c r="KJP110" s="731"/>
      <c r="KJQ110" s="731"/>
      <c r="KJR110" s="731"/>
      <c r="KJS110" s="731"/>
      <c r="KJT110" s="731"/>
      <c r="KJU110" s="731"/>
      <c r="KJV110" s="731"/>
      <c r="KJW110" s="731"/>
      <c r="KJX110" s="731"/>
      <c r="KJY110" s="731"/>
      <c r="KJZ110" s="731"/>
      <c r="KKA110" s="731"/>
      <c r="KKB110" s="731"/>
      <c r="KKC110" s="731"/>
      <c r="KKD110" s="731"/>
      <c r="KKE110" s="731"/>
      <c r="KKF110" s="731"/>
      <c r="KKG110" s="731"/>
      <c r="KKH110" s="731"/>
      <c r="KKI110" s="731"/>
      <c r="KKJ110" s="731"/>
      <c r="KKK110" s="731"/>
      <c r="KKL110" s="731"/>
      <c r="KKM110" s="731"/>
      <c r="KKN110" s="731"/>
      <c r="KKO110" s="731"/>
      <c r="KKP110" s="731"/>
      <c r="KKQ110" s="731"/>
      <c r="KKR110" s="731"/>
      <c r="KKS110" s="731"/>
      <c r="KKT110" s="731"/>
      <c r="KKU110" s="731"/>
      <c r="KKV110" s="731"/>
      <c r="KKW110" s="731"/>
      <c r="KKX110" s="731"/>
      <c r="KKY110" s="731"/>
      <c r="KKZ110" s="731"/>
      <c r="KLA110" s="731"/>
      <c r="KLB110" s="731"/>
      <c r="KLC110" s="731"/>
      <c r="KLD110" s="731"/>
      <c r="KLE110" s="731"/>
      <c r="KLF110" s="731"/>
      <c r="KLG110" s="731"/>
      <c r="KLH110" s="731"/>
      <c r="KLI110" s="731"/>
      <c r="KLJ110" s="731"/>
      <c r="KLK110" s="731"/>
      <c r="KLL110" s="731"/>
      <c r="KLM110" s="731"/>
      <c r="KLN110" s="731"/>
      <c r="KLO110" s="731"/>
      <c r="KLP110" s="731"/>
      <c r="KLQ110" s="731"/>
      <c r="KLR110" s="731"/>
      <c r="KLS110" s="731"/>
      <c r="KLT110" s="731"/>
      <c r="KLU110" s="731"/>
      <c r="KLV110" s="731"/>
      <c r="KLW110" s="731"/>
      <c r="KLX110" s="731"/>
      <c r="KLY110" s="731"/>
      <c r="KLZ110" s="731"/>
      <c r="KMA110" s="731"/>
      <c r="KMB110" s="731"/>
      <c r="KMC110" s="731"/>
      <c r="KMD110" s="731"/>
      <c r="KME110" s="731"/>
      <c r="KMF110" s="731"/>
      <c r="KMG110" s="731"/>
      <c r="KMH110" s="731"/>
      <c r="KMI110" s="731"/>
      <c r="KMJ110" s="731"/>
      <c r="KMK110" s="731"/>
      <c r="KML110" s="731"/>
      <c r="KMM110" s="731"/>
      <c r="KMN110" s="731"/>
      <c r="KMO110" s="731"/>
      <c r="KMP110" s="731"/>
      <c r="KMQ110" s="731"/>
      <c r="KMR110" s="731"/>
      <c r="KMS110" s="731"/>
      <c r="KMT110" s="731"/>
      <c r="KMU110" s="731"/>
      <c r="KMV110" s="731"/>
      <c r="KMW110" s="731"/>
      <c r="KMX110" s="731"/>
      <c r="KMY110" s="731"/>
      <c r="KMZ110" s="731"/>
      <c r="KNA110" s="731"/>
      <c r="KNB110" s="731"/>
      <c r="KNC110" s="731"/>
      <c r="KND110" s="731"/>
      <c r="KNE110" s="731"/>
      <c r="KNF110" s="731"/>
      <c r="KNG110" s="731"/>
      <c r="KNH110" s="731"/>
      <c r="KNI110" s="731"/>
      <c r="KNJ110" s="731"/>
      <c r="KNK110" s="731"/>
      <c r="KNL110" s="731"/>
      <c r="KNM110" s="731"/>
      <c r="KNN110" s="731"/>
      <c r="KNO110" s="731"/>
      <c r="KNP110" s="731"/>
      <c r="KNQ110" s="731"/>
      <c r="KNR110" s="731"/>
      <c r="KNS110" s="731"/>
      <c r="KNT110" s="731"/>
      <c r="KNU110" s="731"/>
      <c r="KNV110" s="731"/>
      <c r="KNW110" s="731"/>
      <c r="KNX110" s="731"/>
      <c r="KNY110" s="731"/>
      <c r="KNZ110" s="731"/>
      <c r="KOA110" s="731"/>
      <c r="KOB110" s="731"/>
      <c r="KOC110" s="731"/>
      <c r="KOD110" s="731"/>
      <c r="KOE110" s="731"/>
      <c r="KOF110" s="731"/>
      <c r="KOG110" s="731"/>
      <c r="KOH110" s="731"/>
      <c r="KOI110" s="731"/>
      <c r="KOJ110" s="731"/>
      <c r="KOK110" s="731"/>
      <c r="KOL110" s="731"/>
      <c r="KOM110" s="731"/>
      <c r="KON110" s="731"/>
      <c r="KOO110" s="731"/>
      <c r="KOP110" s="731"/>
      <c r="KOQ110" s="731"/>
      <c r="KOR110" s="731"/>
      <c r="KOS110" s="731"/>
      <c r="KOT110" s="731"/>
      <c r="KOU110" s="731"/>
      <c r="KOV110" s="731"/>
      <c r="KOW110" s="731"/>
      <c r="KOX110" s="731"/>
      <c r="KOY110" s="731"/>
      <c r="KOZ110" s="731"/>
      <c r="KPA110" s="731"/>
      <c r="KPB110" s="731"/>
      <c r="KPC110" s="731"/>
      <c r="KPD110" s="731"/>
      <c r="KPE110" s="731"/>
      <c r="KPF110" s="731"/>
      <c r="KPG110" s="731"/>
      <c r="KPH110" s="731"/>
      <c r="KPI110" s="731"/>
      <c r="KPJ110" s="731"/>
      <c r="KPK110" s="731"/>
      <c r="KPL110" s="731"/>
      <c r="KPM110" s="731"/>
      <c r="KPN110" s="731"/>
      <c r="KPO110" s="731"/>
      <c r="KPP110" s="731"/>
      <c r="KPQ110" s="731"/>
      <c r="KPR110" s="731"/>
      <c r="KPS110" s="731"/>
      <c r="KPT110" s="731"/>
      <c r="KPU110" s="731"/>
      <c r="KPV110" s="731"/>
      <c r="KPW110" s="731"/>
      <c r="KPX110" s="731"/>
      <c r="KPY110" s="731"/>
      <c r="KPZ110" s="731"/>
      <c r="KQA110" s="731"/>
      <c r="KQB110" s="731"/>
      <c r="KQC110" s="731"/>
      <c r="KQD110" s="731"/>
      <c r="KQE110" s="731"/>
      <c r="KQF110" s="731"/>
      <c r="KQG110" s="731"/>
      <c r="KQH110" s="731"/>
      <c r="KQI110" s="731"/>
      <c r="KQJ110" s="731"/>
      <c r="KQK110" s="731"/>
      <c r="KQL110" s="731"/>
      <c r="KQM110" s="731"/>
      <c r="KQN110" s="731"/>
      <c r="KQO110" s="731"/>
      <c r="KQP110" s="731"/>
      <c r="KQQ110" s="731"/>
      <c r="KQR110" s="731"/>
      <c r="KQS110" s="731"/>
      <c r="KQT110" s="731"/>
      <c r="KQU110" s="731"/>
      <c r="KQV110" s="731"/>
      <c r="KQW110" s="731"/>
      <c r="KQX110" s="731"/>
      <c r="KQY110" s="731"/>
      <c r="KQZ110" s="731"/>
      <c r="KRA110" s="731"/>
      <c r="KRB110" s="731"/>
      <c r="KRC110" s="731"/>
      <c r="KRD110" s="731"/>
      <c r="KRE110" s="731"/>
      <c r="KRF110" s="731"/>
      <c r="KRG110" s="731"/>
      <c r="KRH110" s="731"/>
      <c r="KRI110" s="731"/>
      <c r="KRJ110" s="731"/>
      <c r="KRK110" s="731"/>
      <c r="KRL110" s="731"/>
      <c r="KRM110" s="731"/>
      <c r="KRN110" s="731"/>
      <c r="KRO110" s="731"/>
      <c r="KRP110" s="731"/>
      <c r="KRQ110" s="731"/>
      <c r="KRR110" s="731"/>
      <c r="KRS110" s="731"/>
      <c r="KRT110" s="731"/>
      <c r="KRU110" s="731"/>
      <c r="KRV110" s="731"/>
      <c r="KRW110" s="731"/>
      <c r="KRX110" s="731"/>
      <c r="KRY110" s="731"/>
      <c r="KRZ110" s="731"/>
      <c r="KSA110" s="731"/>
      <c r="KSB110" s="731"/>
      <c r="KSC110" s="731"/>
      <c r="KSD110" s="731"/>
      <c r="KSE110" s="731"/>
      <c r="KSF110" s="731"/>
      <c r="KSG110" s="731"/>
      <c r="KSH110" s="731"/>
      <c r="KSI110" s="731"/>
      <c r="KSJ110" s="731"/>
      <c r="KSK110" s="731"/>
      <c r="KSL110" s="731"/>
      <c r="KSM110" s="731"/>
      <c r="KSN110" s="731"/>
      <c r="KSO110" s="731"/>
      <c r="KSP110" s="731"/>
      <c r="KSQ110" s="731"/>
      <c r="KSR110" s="731"/>
      <c r="KSS110" s="731"/>
      <c r="KST110" s="731"/>
      <c r="KSU110" s="731"/>
      <c r="KSV110" s="731"/>
      <c r="KSW110" s="731"/>
      <c r="KSX110" s="731"/>
      <c r="KSY110" s="731"/>
      <c r="KSZ110" s="731"/>
      <c r="KTA110" s="731"/>
      <c r="KTB110" s="731"/>
      <c r="KTC110" s="731"/>
      <c r="KTD110" s="731"/>
      <c r="KTE110" s="731"/>
      <c r="KTF110" s="731"/>
      <c r="KTG110" s="731"/>
      <c r="KTH110" s="731"/>
      <c r="KTI110" s="731"/>
      <c r="KTJ110" s="731"/>
      <c r="KTK110" s="731"/>
      <c r="KTL110" s="731"/>
      <c r="KTM110" s="731"/>
      <c r="KTN110" s="731"/>
      <c r="KTO110" s="731"/>
      <c r="KTP110" s="731"/>
      <c r="KTQ110" s="731"/>
      <c r="KTR110" s="731"/>
      <c r="KTS110" s="731"/>
      <c r="KTT110" s="731"/>
      <c r="KTU110" s="731"/>
      <c r="KTV110" s="731"/>
      <c r="KTW110" s="731"/>
      <c r="KTX110" s="731"/>
      <c r="KTY110" s="731"/>
      <c r="KTZ110" s="731"/>
      <c r="KUA110" s="731"/>
      <c r="KUB110" s="731"/>
      <c r="KUC110" s="731"/>
      <c r="KUD110" s="731"/>
      <c r="KUE110" s="731"/>
      <c r="KUF110" s="731"/>
      <c r="KUG110" s="731"/>
      <c r="KUH110" s="731"/>
      <c r="KUI110" s="731"/>
      <c r="KUJ110" s="731"/>
      <c r="KUK110" s="731"/>
      <c r="KUL110" s="731"/>
      <c r="KUM110" s="731"/>
      <c r="KUN110" s="731"/>
      <c r="KUO110" s="731"/>
      <c r="KUP110" s="731"/>
      <c r="KUQ110" s="731"/>
      <c r="KUR110" s="731"/>
      <c r="KUS110" s="731"/>
      <c r="KUT110" s="731"/>
      <c r="KUU110" s="731"/>
      <c r="KUV110" s="731"/>
      <c r="KUW110" s="731"/>
      <c r="KUX110" s="731"/>
      <c r="KUY110" s="731"/>
      <c r="KUZ110" s="731"/>
      <c r="KVA110" s="731"/>
      <c r="KVB110" s="731"/>
      <c r="KVC110" s="731"/>
      <c r="KVD110" s="731"/>
      <c r="KVE110" s="731"/>
      <c r="KVF110" s="731"/>
      <c r="KVG110" s="731"/>
      <c r="KVH110" s="731"/>
      <c r="KVI110" s="731"/>
      <c r="KVJ110" s="731"/>
      <c r="KVK110" s="731"/>
      <c r="KVL110" s="731"/>
      <c r="KVM110" s="731"/>
      <c r="KVN110" s="731"/>
      <c r="KVO110" s="731"/>
      <c r="KVP110" s="731"/>
      <c r="KVQ110" s="731"/>
      <c r="KVR110" s="731"/>
      <c r="KVS110" s="731"/>
      <c r="KVT110" s="731"/>
      <c r="KVU110" s="731"/>
      <c r="KVV110" s="731"/>
      <c r="KVW110" s="731"/>
      <c r="KVX110" s="731"/>
      <c r="KVY110" s="731"/>
      <c r="KVZ110" s="731"/>
      <c r="KWA110" s="731"/>
      <c r="KWB110" s="731"/>
      <c r="KWC110" s="731"/>
      <c r="KWD110" s="731"/>
      <c r="KWE110" s="731"/>
      <c r="KWF110" s="731"/>
      <c r="KWG110" s="731"/>
      <c r="KWH110" s="731"/>
      <c r="KWI110" s="731"/>
      <c r="KWJ110" s="731"/>
      <c r="KWK110" s="731"/>
      <c r="KWL110" s="731"/>
      <c r="KWM110" s="731"/>
      <c r="KWN110" s="731"/>
      <c r="KWO110" s="731"/>
      <c r="KWP110" s="731"/>
      <c r="KWQ110" s="731"/>
      <c r="KWR110" s="731"/>
      <c r="KWS110" s="731"/>
      <c r="KWT110" s="731"/>
      <c r="KWU110" s="731"/>
      <c r="KWV110" s="731"/>
      <c r="KWW110" s="731"/>
      <c r="KWX110" s="731"/>
      <c r="KWY110" s="731"/>
      <c r="KWZ110" s="731"/>
      <c r="KXA110" s="731"/>
      <c r="KXB110" s="731"/>
      <c r="KXC110" s="731"/>
      <c r="KXD110" s="731"/>
      <c r="KXE110" s="731"/>
      <c r="KXF110" s="731"/>
      <c r="KXG110" s="731"/>
      <c r="KXH110" s="731"/>
      <c r="KXI110" s="731"/>
      <c r="KXJ110" s="731"/>
      <c r="KXK110" s="731"/>
      <c r="KXL110" s="731"/>
      <c r="KXM110" s="731"/>
      <c r="KXN110" s="731"/>
      <c r="KXO110" s="731"/>
      <c r="KXP110" s="731"/>
      <c r="KXQ110" s="731"/>
      <c r="KXR110" s="731"/>
      <c r="KXS110" s="731"/>
      <c r="KXT110" s="731"/>
      <c r="KXU110" s="731"/>
      <c r="KXV110" s="731"/>
      <c r="KXW110" s="731"/>
      <c r="KXX110" s="731"/>
      <c r="KXY110" s="731"/>
      <c r="KXZ110" s="731"/>
      <c r="KYA110" s="731"/>
      <c r="KYB110" s="731"/>
      <c r="KYC110" s="731"/>
      <c r="KYD110" s="731"/>
      <c r="KYE110" s="731"/>
      <c r="KYF110" s="731"/>
      <c r="KYG110" s="731"/>
      <c r="KYH110" s="731"/>
      <c r="KYI110" s="731"/>
      <c r="KYJ110" s="731"/>
      <c r="KYK110" s="731"/>
      <c r="KYL110" s="731"/>
      <c r="KYM110" s="731"/>
      <c r="KYN110" s="731"/>
      <c r="KYO110" s="731"/>
      <c r="KYP110" s="731"/>
      <c r="KYQ110" s="731"/>
      <c r="KYR110" s="731"/>
      <c r="KYS110" s="731"/>
      <c r="KYT110" s="731"/>
      <c r="KYU110" s="731"/>
      <c r="KYV110" s="731"/>
      <c r="KYW110" s="731"/>
      <c r="KYX110" s="731"/>
      <c r="KYY110" s="731"/>
      <c r="KYZ110" s="731"/>
      <c r="KZA110" s="731"/>
      <c r="KZB110" s="731"/>
      <c r="KZC110" s="731"/>
      <c r="KZD110" s="731"/>
      <c r="KZE110" s="731"/>
      <c r="KZF110" s="731"/>
      <c r="KZG110" s="731"/>
      <c r="KZH110" s="731"/>
      <c r="KZI110" s="731"/>
      <c r="KZJ110" s="731"/>
      <c r="KZK110" s="731"/>
      <c r="KZL110" s="731"/>
      <c r="KZM110" s="731"/>
      <c r="KZN110" s="731"/>
      <c r="KZO110" s="731"/>
      <c r="KZP110" s="731"/>
      <c r="KZQ110" s="731"/>
      <c r="KZR110" s="731"/>
      <c r="KZS110" s="731"/>
      <c r="KZT110" s="731"/>
      <c r="KZU110" s="731"/>
      <c r="KZV110" s="731"/>
      <c r="KZW110" s="731"/>
      <c r="KZX110" s="731"/>
      <c r="KZY110" s="731"/>
      <c r="KZZ110" s="731"/>
      <c r="LAA110" s="731"/>
      <c r="LAB110" s="731"/>
      <c r="LAC110" s="731"/>
      <c r="LAD110" s="731"/>
      <c r="LAE110" s="731"/>
      <c r="LAF110" s="731"/>
      <c r="LAG110" s="731"/>
      <c r="LAH110" s="731"/>
      <c r="LAI110" s="731"/>
      <c r="LAJ110" s="731"/>
      <c r="LAK110" s="731"/>
      <c r="LAL110" s="731"/>
      <c r="LAM110" s="731"/>
      <c r="LAN110" s="731"/>
      <c r="LAO110" s="731"/>
      <c r="LAP110" s="731"/>
      <c r="LAQ110" s="731"/>
      <c r="LAR110" s="731"/>
      <c r="LAS110" s="731"/>
      <c r="LAT110" s="731"/>
      <c r="LAU110" s="731"/>
      <c r="LAV110" s="731"/>
      <c r="LAW110" s="731"/>
      <c r="LAX110" s="731"/>
      <c r="LAY110" s="731"/>
      <c r="LAZ110" s="731"/>
      <c r="LBA110" s="731"/>
      <c r="LBB110" s="731"/>
      <c r="LBC110" s="731"/>
      <c r="LBD110" s="731"/>
      <c r="LBE110" s="731"/>
      <c r="LBF110" s="731"/>
      <c r="LBG110" s="731"/>
      <c r="LBH110" s="731"/>
      <c r="LBI110" s="731"/>
      <c r="LBJ110" s="731"/>
      <c r="LBK110" s="731"/>
      <c r="LBL110" s="731"/>
      <c r="LBM110" s="731"/>
      <c r="LBN110" s="731"/>
      <c r="LBO110" s="731"/>
      <c r="LBP110" s="731"/>
      <c r="LBQ110" s="731"/>
      <c r="LBR110" s="731"/>
      <c r="LBS110" s="731"/>
      <c r="LBT110" s="731"/>
      <c r="LBU110" s="731"/>
      <c r="LBV110" s="731"/>
      <c r="LBW110" s="731"/>
      <c r="LBX110" s="731"/>
      <c r="LBY110" s="731"/>
      <c r="LBZ110" s="731"/>
      <c r="LCA110" s="731"/>
      <c r="LCB110" s="731"/>
      <c r="LCC110" s="731"/>
      <c r="LCD110" s="731"/>
      <c r="LCE110" s="731"/>
      <c r="LCF110" s="731"/>
      <c r="LCG110" s="731"/>
      <c r="LCH110" s="731"/>
      <c r="LCI110" s="731"/>
      <c r="LCJ110" s="731"/>
      <c r="LCK110" s="731"/>
      <c r="LCL110" s="731"/>
      <c r="LCM110" s="731"/>
      <c r="LCN110" s="731"/>
      <c r="LCO110" s="731"/>
      <c r="LCP110" s="731"/>
      <c r="LCQ110" s="731"/>
      <c r="LCR110" s="731"/>
      <c r="LCS110" s="731"/>
      <c r="LCT110" s="731"/>
      <c r="LCU110" s="731"/>
      <c r="LCV110" s="731"/>
      <c r="LCW110" s="731"/>
      <c r="LCX110" s="731"/>
      <c r="LCY110" s="731"/>
      <c r="LCZ110" s="731"/>
      <c r="LDA110" s="731"/>
      <c r="LDB110" s="731"/>
      <c r="LDC110" s="731"/>
      <c r="LDD110" s="731"/>
      <c r="LDE110" s="731"/>
      <c r="LDF110" s="731"/>
      <c r="LDG110" s="731"/>
      <c r="LDH110" s="731"/>
      <c r="LDI110" s="731"/>
      <c r="LDJ110" s="731"/>
      <c r="LDK110" s="731"/>
      <c r="LDL110" s="731"/>
      <c r="LDM110" s="731"/>
      <c r="LDN110" s="731"/>
      <c r="LDO110" s="731"/>
      <c r="LDP110" s="731"/>
      <c r="LDQ110" s="731"/>
      <c r="LDR110" s="731"/>
      <c r="LDS110" s="731"/>
      <c r="LDT110" s="731"/>
      <c r="LDU110" s="731"/>
      <c r="LDV110" s="731"/>
      <c r="LDW110" s="731"/>
      <c r="LDX110" s="731"/>
      <c r="LDY110" s="731"/>
      <c r="LDZ110" s="731"/>
      <c r="LEA110" s="731"/>
      <c r="LEB110" s="731"/>
      <c r="LEC110" s="731"/>
      <c r="LED110" s="731"/>
      <c r="LEE110" s="731"/>
      <c r="LEF110" s="731"/>
      <c r="LEG110" s="731"/>
      <c r="LEH110" s="731"/>
      <c r="LEI110" s="731"/>
      <c r="LEJ110" s="731"/>
      <c r="LEK110" s="731"/>
      <c r="LEL110" s="731"/>
      <c r="LEM110" s="731"/>
      <c r="LEN110" s="731"/>
      <c r="LEO110" s="731"/>
      <c r="LEP110" s="731"/>
      <c r="LEQ110" s="731"/>
      <c r="LER110" s="731"/>
      <c r="LES110" s="731"/>
      <c r="LET110" s="731"/>
      <c r="LEU110" s="731"/>
      <c r="LEV110" s="731"/>
      <c r="LEW110" s="731"/>
      <c r="LEX110" s="731"/>
      <c r="LEY110" s="731"/>
      <c r="LEZ110" s="731"/>
      <c r="LFA110" s="731"/>
      <c r="LFB110" s="731"/>
      <c r="LFC110" s="731"/>
      <c r="LFD110" s="731"/>
      <c r="LFE110" s="731"/>
      <c r="LFF110" s="731"/>
      <c r="LFG110" s="731"/>
      <c r="LFH110" s="731"/>
      <c r="LFI110" s="731"/>
      <c r="LFJ110" s="731"/>
      <c r="LFK110" s="731"/>
      <c r="LFL110" s="731"/>
      <c r="LFM110" s="731"/>
      <c r="LFN110" s="731"/>
      <c r="LFO110" s="731"/>
      <c r="LFP110" s="731"/>
      <c r="LFQ110" s="731"/>
      <c r="LFR110" s="731"/>
      <c r="LFS110" s="731"/>
      <c r="LFT110" s="731"/>
      <c r="LFU110" s="731"/>
      <c r="LFV110" s="731"/>
      <c r="LFW110" s="731"/>
      <c r="LFX110" s="731"/>
      <c r="LFY110" s="731"/>
      <c r="LFZ110" s="731"/>
      <c r="LGA110" s="731"/>
      <c r="LGB110" s="731"/>
      <c r="LGC110" s="731"/>
      <c r="LGD110" s="731"/>
      <c r="LGE110" s="731"/>
      <c r="LGF110" s="731"/>
      <c r="LGG110" s="731"/>
      <c r="LGH110" s="731"/>
      <c r="LGI110" s="731"/>
      <c r="LGJ110" s="731"/>
      <c r="LGK110" s="731"/>
      <c r="LGL110" s="731"/>
      <c r="LGM110" s="731"/>
      <c r="LGN110" s="731"/>
      <c r="LGO110" s="731"/>
      <c r="LGP110" s="731"/>
      <c r="LGQ110" s="731"/>
      <c r="LGR110" s="731"/>
      <c r="LGS110" s="731"/>
      <c r="LGT110" s="731"/>
      <c r="LGU110" s="731"/>
      <c r="LGV110" s="731"/>
      <c r="LGW110" s="731"/>
      <c r="LGX110" s="731"/>
      <c r="LGY110" s="731"/>
      <c r="LGZ110" s="731"/>
      <c r="LHA110" s="731"/>
      <c r="LHB110" s="731"/>
      <c r="LHC110" s="731"/>
      <c r="LHD110" s="731"/>
      <c r="LHE110" s="731"/>
      <c r="LHF110" s="731"/>
      <c r="LHG110" s="731"/>
      <c r="LHH110" s="731"/>
      <c r="LHI110" s="731"/>
      <c r="LHJ110" s="731"/>
      <c r="LHK110" s="731"/>
      <c r="LHL110" s="731"/>
      <c r="LHM110" s="731"/>
      <c r="LHN110" s="731"/>
      <c r="LHO110" s="731"/>
      <c r="LHP110" s="731"/>
      <c r="LHQ110" s="731"/>
      <c r="LHR110" s="731"/>
      <c r="LHS110" s="731"/>
      <c r="LHT110" s="731"/>
      <c r="LHU110" s="731"/>
      <c r="LHV110" s="731"/>
      <c r="LHW110" s="731"/>
      <c r="LHX110" s="731"/>
      <c r="LHY110" s="731"/>
      <c r="LHZ110" s="731"/>
      <c r="LIA110" s="731"/>
      <c r="LIB110" s="731"/>
      <c r="LIC110" s="731"/>
      <c r="LID110" s="731"/>
      <c r="LIE110" s="731"/>
      <c r="LIF110" s="731"/>
      <c r="LIG110" s="731"/>
      <c r="LIH110" s="731"/>
      <c r="LII110" s="731"/>
      <c r="LIJ110" s="731"/>
      <c r="LIK110" s="731"/>
      <c r="LIL110" s="731"/>
      <c r="LIM110" s="731"/>
      <c r="LIN110" s="731"/>
      <c r="LIO110" s="731"/>
      <c r="LIP110" s="731"/>
      <c r="LIQ110" s="731"/>
      <c r="LIR110" s="731"/>
      <c r="LIS110" s="731"/>
      <c r="LIT110" s="731"/>
      <c r="LIU110" s="731"/>
      <c r="LIV110" s="731"/>
      <c r="LIW110" s="731"/>
      <c r="LIX110" s="731"/>
      <c r="LIY110" s="731"/>
      <c r="LIZ110" s="731"/>
      <c r="LJA110" s="731"/>
      <c r="LJB110" s="731"/>
      <c r="LJC110" s="731"/>
      <c r="LJD110" s="731"/>
      <c r="LJE110" s="731"/>
      <c r="LJF110" s="731"/>
      <c r="LJG110" s="731"/>
      <c r="LJH110" s="731"/>
      <c r="LJI110" s="731"/>
      <c r="LJJ110" s="731"/>
      <c r="LJK110" s="731"/>
      <c r="LJL110" s="731"/>
      <c r="LJM110" s="731"/>
      <c r="LJN110" s="731"/>
      <c r="LJO110" s="731"/>
      <c r="LJP110" s="731"/>
      <c r="LJQ110" s="731"/>
      <c r="LJR110" s="731"/>
      <c r="LJS110" s="731"/>
      <c r="LJT110" s="731"/>
      <c r="LJU110" s="731"/>
      <c r="LJV110" s="731"/>
      <c r="LJW110" s="731"/>
      <c r="LJX110" s="731"/>
      <c r="LJY110" s="731"/>
      <c r="LJZ110" s="731"/>
      <c r="LKA110" s="731"/>
      <c r="LKB110" s="731"/>
      <c r="LKC110" s="731"/>
      <c r="LKD110" s="731"/>
      <c r="LKE110" s="731"/>
      <c r="LKF110" s="731"/>
      <c r="LKG110" s="731"/>
      <c r="LKH110" s="731"/>
      <c r="LKI110" s="731"/>
      <c r="LKJ110" s="731"/>
      <c r="LKK110" s="731"/>
      <c r="LKL110" s="731"/>
      <c r="LKM110" s="731"/>
      <c r="LKN110" s="731"/>
      <c r="LKO110" s="731"/>
      <c r="LKP110" s="731"/>
      <c r="LKQ110" s="731"/>
      <c r="LKR110" s="731"/>
      <c r="LKS110" s="731"/>
      <c r="LKT110" s="731"/>
      <c r="LKU110" s="731"/>
      <c r="LKV110" s="731"/>
      <c r="LKW110" s="731"/>
      <c r="LKX110" s="731"/>
      <c r="LKY110" s="731"/>
      <c r="LKZ110" s="731"/>
      <c r="LLA110" s="731"/>
      <c r="LLB110" s="731"/>
      <c r="LLC110" s="731"/>
      <c r="LLD110" s="731"/>
      <c r="LLE110" s="731"/>
      <c r="LLF110" s="731"/>
      <c r="LLG110" s="731"/>
      <c r="LLH110" s="731"/>
      <c r="LLI110" s="731"/>
      <c r="LLJ110" s="731"/>
      <c r="LLK110" s="731"/>
      <c r="LLL110" s="731"/>
      <c r="LLM110" s="731"/>
      <c r="LLN110" s="731"/>
      <c r="LLO110" s="731"/>
      <c r="LLP110" s="731"/>
      <c r="LLQ110" s="731"/>
      <c r="LLR110" s="731"/>
      <c r="LLS110" s="731"/>
      <c r="LLT110" s="731"/>
      <c r="LLU110" s="731"/>
      <c r="LLV110" s="731"/>
      <c r="LLW110" s="731"/>
      <c r="LLX110" s="731"/>
      <c r="LLY110" s="731"/>
      <c r="LLZ110" s="731"/>
      <c r="LMA110" s="731"/>
      <c r="LMB110" s="731"/>
      <c r="LMC110" s="731"/>
      <c r="LMD110" s="731"/>
      <c r="LME110" s="731"/>
      <c r="LMF110" s="731"/>
      <c r="LMG110" s="731"/>
      <c r="LMH110" s="731"/>
      <c r="LMI110" s="731"/>
      <c r="LMJ110" s="731"/>
      <c r="LMK110" s="731"/>
      <c r="LML110" s="731"/>
      <c r="LMM110" s="731"/>
      <c r="LMN110" s="731"/>
      <c r="LMO110" s="731"/>
      <c r="LMP110" s="731"/>
      <c r="LMQ110" s="731"/>
      <c r="LMR110" s="731"/>
      <c r="LMS110" s="731"/>
      <c r="LMT110" s="731"/>
      <c r="LMU110" s="731"/>
      <c r="LMV110" s="731"/>
      <c r="LMW110" s="731"/>
      <c r="LMX110" s="731"/>
      <c r="LMY110" s="731"/>
      <c r="LMZ110" s="731"/>
      <c r="LNA110" s="731"/>
      <c r="LNB110" s="731"/>
      <c r="LNC110" s="731"/>
      <c r="LND110" s="731"/>
      <c r="LNE110" s="731"/>
      <c r="LNF110" s="731"/>
      <c r="LNG110" s="731"/>
      <c r="LNH110" s="731"/>
      <c r="LNI110" s="731"/>
      <c r="LNJ110" s="731"/>
      <c r="LNK110" s="731"/>
      <c r="LNL110" s="731"/>
      <c r="LNM110" s="731"/>
      <c r="LNN110" s="731"/>
      <c r="LNO110" s="731"/>
      <c r="LNP110" s="731"/>
      <c r="LNQ110" s="731"/>
      <c r="LNR110" s="731"/>
      <c r="LNS110" s="731"/>
      <c r="LNT110" s="731"/>
      <c r="LNU110" s="731"/>
      <c r="LNV110" s="731"/>
      <c r="LNW110" s="731"/>
      <c r="LNX110" s="731"/>
      <c r="LNY110" s="731"/>
      <c r="LNZ110" s="731"/>
      <c r="LOA110" s="731"/>
      <c r="LOB110" s="731"/>
      <c r="LOC110" s="731"/>
      <c r="LOD110" s="731"/>
      <c r="LOE110" s="731"/>
      <c r="LOF110" s="731"/>
      <c r="LOG110" s="731"/>
      <c r="LOH110" s="731"/>
      <c r="LOI110" s="731"/>
      <c r="LOJ110" s="731"/>
      <c r="LOK110" s="731"/>
      <c r="LOL110" s="731"/>
      <c r="LOM110" s="731"/>
      <c r="LON110" s="731"/>
      <c r="LOO110" s="731"/>
      <c r="LOP110" s="731"/>
      <c r="LOQ110" s="731"/>
      <c r="LOR110" s="731"/>
      <c r="LOS110" s="731"/>
      <c r="LOT110" s="731"/>
      <c r="LOU110" s="731"/>
      <c r="LOV110" s="731"/>
      <c r="LOW110" s="731"/>
      <c r="LOX110" s="731"/>
      <c r="LOY110" s="731"/>
      <c r="LOZ110" s="731"/>
      <c r="LPA110" s="731"/>
      <c r="LPB110" s="731"/>
      <c r="LPC110" s="731"/>
      <c r="LPD110" s="731"/>
      <c r="LPE110" s="731"/>
      <c r="LPF110" s="731"/>
      <c r="LPG110" s="731"/>
      <c r="LPH110" s="731"/>
      <c r="LPI110" s="731"/>
      <c r="LPJ110" s="731"/>
      <c r="LPK110" s="731"/>
      <c r="LPL110" s="731"/>
      <c r="LPM110" s="731"/>
      <c r="LPN110" s="731"/>
      <c r="LPO110" s="731"/>
      <c r="LPP110" s="731"/>
      <c r="LPQ110" s="731"/>
      <c r="LPR110" s="731"/>
      <c r="LPS110" s="731"/>
      <c r="LPT110" s="731"/>
      <c r="LPU110" s="731"/>
      <c r="LPV110" s="731"/>
      <c r="LPW110" s="731"/>
      <c r="LPX110" s="731"/>
      <c r="LPY110" s="731"/>
      <c r="LPZ110" s="731"/>
      <c r="LQA110" s="731"/>
      <c r="LQB110" s="731"/>
      <c r="LQC110" s="731"/>
      <c r="LQD110" s="731"/>
      <c r="LQE110" s="731"/>
      <c r="LQF110" s="731"/>
      <c r="LQG110" s="731"/>
      <c r="LQH110" s="731"/>
      <c r="LQI110" s="731"/>
      <c r="LQJ110" s="731"/>
      <c r="LQK110" s="731"/>
      <c r="LQL110" s="731"/>
      <c r="LQM110" s="731"/>
      <c r="LQN110" s="731"/>
      <c r="LQO110" s="731"/>
      <c r="LQP110" s="731"/>
      <c r="LQQ110" s="731"/>
      <c r="LQR110" s="731"/>
      <c r="LQS110" s="731"/>
      <c r="LQT110" s="731"/>
      <c r="LQU110" s="731"/>
      <c r="LQV110" s="731"/>
      <c r="LQW110" s="731"/>
      <c r="LQX110" s="731"/>
      <c r="LQY110" s="731"/>
      <c r="LQZ110" s="731"/>
      <c r="LRA110" s="731"/>
      <c r="LRB110" s="731"/>
      <c r="LRC110" s="731"/>
      <c r="LRD110" s="731"/>
      <c r="LRE110" s="731"/>
      <c r="LRF110" s="731"/>
      <c r="LRG110" s="731"/>
      <c r="LRH110" s="731"/>
      <c r="LRI110" s="731"/>
      <c r="LRJ110" s="731"/>
      <c r="LRK110" s="731"/>
      <c r="LRL110" s="731"/>
      <c r="LRM110" s="731"/>
      <c r="LRN110" s="731"/>
      <c r="LRO110" s="731"/>
      <c r="LRP110" s="731"/>
      <c r="LRQ110" s="731"/>
      <c r="LRR110" s="731"/>
      <c r="LRS110" s="731"/>
      <c r="LRT110" s="731"/>
      <c r="LRU110" s="731"/>
      <c r="LRV110" s="731"/>
      <c r="LRW110" s="731"/>
      <c r="LRX110" s="731"/>
      <c r="LRY110" s="731"/>
      <c r="LRZ110" s="731"/>
      <c r="LSA110" s="731"/>
      <c r="LSB110" s="731"/>
      <c r="LSC110" s="731"/>
      <c r="LSD110" s="731"/>
      <c r="LSE110" s="731"/>
      <c r="LSF110" s="731"/>
      <c r="LSG110" s="731"/>
      <c r="LSH110" s="731"/>
      <c r="LSI110" s="731"/>
      <c r="LSJ110" s="731"/>
      <c r="LSK110" s="731"/>
      <c r="LSL110" s="731"/>
      <c r="LSM110" s="731"/>
      <c r="LSN110" s="731"/>
      <c r="LSO110" s="731"/>
      <c r="LSP110" s="731"/>
      <c r="LSQ110" s="731"/>
      <c r="LSR110" s="731"/>
      <c r="LSS110" s="731"/>
      <c r="LST110" s="731"/>
      <c r="LSU110" s="731"/>
      <c r="LSV110" s="731"/>
      <c r="LSW110" s="731"/>
      <c r="LSX110" s="731"/>
      <c r="LSY110" s="731"/>
      <c r="LSZ110" s="731"/>
      <c r="LTA110" s="731"/>
      <c r="LTB110" s="731"/>
      <c r="LTC110" s="731"/>
      <c r="LTD110" s="731"/>
      <c r="LTE110" s="731"/>
      <c r="LTF110" s="731"/>
      <c r="LTG110" s="731"/>
      <c r="LTH110" s="731"/>
      <c r="LTI110" s="731"/>
      <c r="LTJ110" s="731"/>
      <c r="LTK110" s="731"/>
      <c r="LTL110" s="731"/>
      <c r="LTM110" s="731"/>
      <c r="LTN110" s="731"/>
      <c r="LTO110" s="731"/>
      <c r="LTP110" s="731"/>
      <c r="LTQ110" s="731"/>
      <c r="LTR110" s="731"/>
      <c r="LTS110" s="731"/>
      <c r="LTT110" s="731"/>
      <c r="LTU110" s="731"/>
      <c r="LTV110" s="731"/>
      <c r="LTW110" s="731"/>
      <c r="LTX110" s="731"/>
      <c r="LTY110" s="731"/>
      <c r="LTZ110" s="731"/>
      <c r="LUA110" s="731"/>
      <c r="LUB110" s="731"/>
      <c r="LUC110" s="731"/>
      <c r="LUD110" s="731"/>
      <c r="LUE110" s="731"/>
      <c r="LUF110" s="731"/>
      <c r="LUG110" s="731"/>
      <c r="LUH110" s="731"/>
      <c r="LUI110" s="731"/>
      <c r="LUJ110" s="731"/>
      <c r="LUK110" s="731"/>
      <c r="LUL110" s="731"/>
      <c r="LUM110" s="731"/>
      <c r="LUN110" s="731"/>
      <c r="LUO110" s="731"/>
      <c r="LUP110" s="731"/>
      <c r="LUQ110" s="731"/>
      <c r="LUR110" s="731"/>
      <c r="LUS110" s="731"/>
      <c r="LUT110" s="731"/>
      <c r="LUU110" s="731"/>
      <c r="LUV110" s="731"/>
      <c r="LUW110" s="731"/>
      <c r="LUX110" s="731"/>
      <c r="LUY110" s="731"/>
      <c r="LUZ110" s="731"/>
      <c r="LVA110" s="731"/>
      <c r="LVB110" s="731"/>
      <c r="LVC110" s="731"/>
      <c r="LVD110" s="731"/>
      <c r="LVE110" s="731"/>
      <c r="LVF110" s="731"/>
      <c r="LVG110" s="731"/>
      <c r="LVH110" s="731"/>
      <c r="LVI110" s="731"/>
      <c r="LVJ110" s="731"/>
      <c r="LVK110" s="731"/>
      <c r="LVL110" s="731"/>
      <c r="LVM110" s="731"/>
      <c r="LVN110" s="731"/>
      <c r="LVO110" s="731"/>
      <c r="LVP110" s="731"/>
      <c r="LVQ110" s="731"/>
      <c r="LVR110" s="731"/>
      <c r="LVS110" s="731"/>
      <c r="LVT110" s="731"/>
      <c r="LVU110" s="731"/>
      <c r="LVV110" s="731"/>
      <c r="LVW110" s="731"/>
      <c r="LVX110" s="731"/>
      <c r="LVY110" s="731"/>
      <c r="LVZ110" s="731"/>
      <c r="LWA110" s="731"/>
      <c r="LWB110" s="731"/>
      <c r="LWC110" s="731"/>
      <c r="LWD110" s="731"/>
      <c r="LWE110" s="731"/>
      <c r="LWF110" s="731"/>
      <c r="LWG110" s="731"/>
      <c r="LWH110" s="731"/>
      <c r="LWI110" s="731"/>
      <c r="LWJ110" s="731"/>
      <c r="LWK110" s="731"/>
      <c r="LWL110" s="731"/>
      <c r="LWM110" s="731"/>
      <c r="LWN110" s="731"/>
      <c r="LWO110" s="731"/>
      <c r="LWP110" s="731"/>
      <c r="LWQ110" s="731"/>
      <c r="LWR110" s="731"/>
      <c r="LWS110" s="731"/>
      <c r="LWT110" s="731"/>
      <c r="LWU110" s="731"/>
      <c r="LWV110" s="731"/>
      <c r="LWW110" s="731"/>
      <c r="LWX110" s="731"/>
      <c r="LWY110" s="731"/>
      <c r="LWZ110" s="731"/>
      <c r="LXA110" s="731"/>
      <c r="LXB110" s="731"/>
      <c r="LXC110" s="731"/>
      <c r="LXD110" s="731"/>
      <c r="LXE110" s="731"/>
      <c r="LXF110" s="731"/>
      <c r="LXG110" s="731"/>
      <c r="LXH110" s="731"/>
      <c r="LXI110" s="731"/>
      <c r="LXJ110" s="731"/>
      <c r="LXK110" s="731"/>
      <c r="LXL110" s="731"/>
      <c r="LXM110" s="731"/>
      <c r="LXN110" s="731"/>
      <c r="LXO110" s="731"/>
      <c r="LXP110" s="731"/>
      <c r="LXQ110" s="731"/>
      <c r="LXR110" s="731"/>
      <c r="LXS110" s="731"/>
      <c r="LXT110" s="731"/>
      <c r="LXU110" s="731"/>
      <c r="LXV110" s="731"/>
      <c r="LXW110" s="731"/>
      <c r="LXX110" s="731"/>
      <c r="LXY110" s="731"/>
      <c r="LXZ110" s="731"/>
      <c r="LYA110" s="731"/>
      <c r="LYB110" s="731"/>
      <c r="LYC110" s="731"/>
      <c r="LYD110" s="731"/>
      <c r="LYE110" s="731"/>
      <c r="LYF110" s="731"/>
      <c r="LYG110" s="731"/>
      <c r="LYH110" s="731"/>
      <c r="LYI110" s="731"/>
      <c r="LYJ110" s="731"/>
      <c r="LYK110" s="731"/>
      <c r="LYL110" s="731"/>
      <c r="LYM110" s="731"/>
      <c r="LYN110" s="731"/>
      <c r="LYO110" s="731"/>
      <c r="LYP110" s="731"/>
      <c r="LYQ110" s="731"/>
      <c r="LYR110" s="731"/>
      <c r="LYS110" s="731"/>
      <c r="LYT110" s="731"/>
      <c r="LYU110" s="731"/>
      <c r="LYV110" s="731"/>
      <c r="LYW110" s="731"/>
      <c r="LYX110" s="731"/>
      <c r="LYY110" s="731"/>
      <c r="LYZ110" s="731"/>
      <c r="LZA110" s="731"/>
      <c r="LZB110" s="731"/>
      <c r="LZC110" s="731"/>
      <c r="LZD110" s="731"/>
      <c r="LZE110" s="731"/>
      <c r="LZF110" s="731"/>
      <c r="LZG110" s="731"/>
      <c r="LZH110" s="731"/>
      <c r="LZI110" s="731"/>
      <c r="LZJ110" s="731"/>
      <c r="LZK110" s="731"/>
      <c r="LZL110" s="731"/>
      <c r="LZM110" s="731"/>
      <c r="LZN110" s="731"/>
      <c r="LZO110" s="731"/>
      <c r="LZP110" s="731"/>
      <c r="LZQ110" s="731"/>
      <c r="LZR110" s="731"/>
      <c r="LZS110" s="731"/>
      <c r="LZT110" s="731"/>
      <c r="LZU110" s="731"/>
      <c r="LZV110" s="731"/>
      <c r="LZW110" s="731"/>
      <c r="LZX110" s="731"/>
      <c r="LZY110" s="731"/>
      <c r="LZZ110" s="731"/>
      <c r="MAA110" s="731"/>
      <c r="MAB110" s="731"/>
      <c r="MAC110" s="731"/>
      <c r="MAD110" s="731"/>
      <c r="MAE110" s="731"/>
      <c r="MAF110" s="731"/>
      <c r="MAG110" s="731"/>
      <c r="MAH110" s="731"/>
      <c r="MAI110" s="731"/>
      <c r="MAJ110" s="731"/>
      <c r="MAK110" s="731"/>
      <c r="MAL110" s="731"/>
      <c r="MAM110" s="731"/>
      <c r="MAN110" s="731"/>
      <c r="MAO110" s="731"/>
      <c r="MAP110" s="731"/>
      <c r="MAQ110" s="731"/>
      <c r="MAR110" s="731"/>
      <c r="MAS110" s="731"/>
      <c r="MAT110" s="731"/>
      <c r="MAU110" s="731"/>
      <c r="MAV110" s="731"/>
      <c r="MAW110" s="731"/>
      <c r="MAX110" s="731"/>
      <c r="MAY110" s="731"/>
      <c r="MAZ110" s="731"/>
      <c r="MBA110" s="731"/>
      <c r="MBB110" s="731"/>
      <c r="MBC110" s="731"/>
      <c r="MBD110" s="731"/>
      <c r="MBE110" s="731"/>
      <c r="MBF110" s="731"/>
      <c r="MBG110" s="731"/>
      <c r="MBH110" s="731"/>
      <c r="MBI110" s="731"/>
      <c r="MBJ110" s="731"/>
      <c r="MBK110" s="731"/>
      <c r="MBL110" s="731"/>
      <c r="MBM110" s="731"/>
      <c r="MBN110" s="731"/>
      <c r="MBO110" s="731"/>
      <c r="MBP110" s="731"/>
      <c r="MBQ110" s="731"/>
      <c r="MBR110" s="731"/>
      <c r="MBS110" s="731"/>
      <c r="MBT110" s="731"/>
      <c r="MBU110" s="731"/>
      <c r="MBV110" s="731"/>
      <c r="MBW110" s="731"/>
      <c r="MBX110" s="731"/>
      <c r="MBY110" s="731"/>
      <c r="MBZ110" s="731"/>
      <c r="MCA110" s="731"/>
      <c r="MCB110" s="731"/>
      <c r="MCC110" s="731"/>
      <c r="MCD110" s="731"/>
      <c r="MCE110" s="731"/>
      <c r="MCF110" s="731"/>
      <c r="MCG110" s="731"/>
      <c r="MCH110" s="731"/>
      <c r="MCI110" s="731"/>
      <c r="MCJ110" s="731"/>
      <c r="MCK110" s="731"/>
      <c r="MCL110" s="731"/>
      <c r="MCM110" s="731"/>
      <c r="MCN110" s="731"/>
      <c r="MCO110" s="731"/>
      <c r="MCP110" s="731"/>
      <c r="MCQ110" s="731"/>
      <c r="MCR110" s="731"/>
      <c r="MCS110" s="731"/>
      <c r="MCT110" s="731"/>
      <c r="MCU110" s="731"/>
      <c r="MCV110" s="731"/>
      <c r="MCW110" s="731"/>
      <c r="MCX110" s="731"/>
      <c r="MCY110" s="731"/>
      <c r="MCZ110" s="731"/>
      <c r="MDA110" s="731"/>
      <c r="MDB110" s="731"/>
      <c r="MDC110" s="731"/>
      <c r="MDD110" s="731"/>
      <c r="MDE110" s="731"/>
      <c r="MDF110" s="731"/>
      <c r="MDG110" s="731"/>
      <c r="MDH110" s="731"/>
      <c r="MDI110" s="731"/>
      <c r="MDJ110" s="731"/>
      <c r="MDK110" s="731"/>
      <c r="MDL110" s="731"/>
      <c r="MDM110" s="731"/>
      <c r="MDN110" s="731"/>
      <c r="MDO110" s="731"/>
      <c r="MDP110" s="731"/>
      <c r="MDQ110" s="731"/>
      <c r="MDR110" s="731"/>
      <c r="MDS110" s="731"/>
      <c r="MDT110" s="731"/>
      <c r="MDU110" s="731"/>
      <c r="MDV110" s="731"/>
      <c r="MDW110" s="731"/>
      <c r="MDX110" s="731"/>
      <c r="MDY110" s="731"/>
      <c r="MDZ110" s="731"/>
      <c r="MEA110" s="731"/>
      <c r="MEB110" s="731"/>
      <c r="MEC110" s="731"/>
      <c r="MED110" s="731"/>
      <c r="MEE110" s="731"/>
      <c r="MEF110" s="731"/>
      <c r="MEG110" s="731"/>
      <c r="MEH110" s="731"/>
      <c r="MEI110" s="731"/>
      <c r="MEJ110" s="731"/>
      <c r="MEK110" s="731"/>
      <c r="MEL110" s="731"/>
      <c r="MEM110" s="731"/>
      <c r="MEN110" s="731"/>
      <c r="MEO110" s="731"/>
      <c r="MEP110" s="731"/>
      <c r="MEQ110" s="731"/>
      <c r="MER110" s="731"/>
      <c r="MES110" s="731"/>
      <c r="MET110" s="731"/>
      <c r="MEU110" s="731"/>
      <c r="MEV110" s="731"/>
      <c r="MEW110" s="731"/>
      <c r="MEX110" s="731"/>
      <c r="MEY110" s="731"/>
      <c r="MEZ110" s="731"/>
      <c r="MFA110" s="731"/>
      <c r="MFB110" s="731"/>
      <c r="MFC110" s="731"/>
      <c r="MFD110" s="731"/>
      <c r="MFE110" s="731"/>
      <c r="MFF110" s="731"/>
      <c r="MFG110" s="731"/>
      <c r="MFH110" s="731"/>
      <c r="MFI110" s="731"/>
      <c r="MFJ110" s="731"/>
      <c r="MFK110" s="731"/>
      <c r="MFL110" s="731"/>
      <c r="MFM110" s="731"/>
      <c r="MFN110" s="731"/>
      <c r="MFO110" s="731"/>
      <c r="MFP110" s="731"/>
      <c r="MFQ110" s="731"/>
      <c r="MFR110" s="731"/>
      <c r="MFS110" s="731"/>
      <c r="MFT110" s="731"/>
      <c r="MFU110" s="731"/>
      <c r="MFV110" s="731"/>
      <c r="MFW110" s="731"/>
      <c r="MFX110" s="731"/>
      <c r="MFY110" s="731"/>
      <c r="MFZ110" s="731"/>
      <c r="MGA110" s="731"/>
      <c r="MGB110" s="731"/>
      <c r="MGC110" s="731"/>
      <c r="MGD110" s="731"/>
      <c r="MGE110" s="731"/>
      <c r="MGF110" s="731"/>
      <c r="MGG110" s="731"/>
      <c r="MGH110" s="731"/>
      <c r="MGI110" s="731"/>
      <c r="MGJ110" s="731"/>
      <c r="MGK110" s="731"/>
      <c r="MGL110" s="731"/>
      <c r="MGM110" s="731"/>
      <c r="MGN110" s="731"/>
      <c r="MGO110" s="731"/>
      <c r="MGP110" s="731"/>
      <c r="MGQ110" s="731"/>
      <c r="MGR110" s="731"/>
      <c r="MGS110" s="731"/>
      <c r="MGT110" s="731"/>
      <c r="MGU110" s="731"/>
      <c r="MGV110" s="731"/>
      <c r="MGW110" s="731"/>
      <c r="MGX110" s="731"/>
      <c r="MGY110" s="731"/>
      <c r="MGZ110" s="731"/>
      <c r="MHA110" s="731"/>
      <c r="MHB110" s="731"/>
      <c r="MHC110" s="731"/>
      <c r="MHD110" s="731"/>
      <c r="MHE110" s="731"/>
      <c r="MHF110" s="731"/>
      <c r="MHG110" s="731"/>
      <c r="MHH110" s="731"/>
      <c r="MHI110" s="731"/>
      <c r="MHJ110" s="731"/>
      <c r="MHK110" s="731"/>
      <c r="MHL110" s="731"/>
      <c r="MHM110" s="731"/>
      <c r="MHN110" s="731"/>
      <c r="MHO110" s="731"/>
      <c r="MHP110" s="731"/>
      <c r="MHQ110" s="731"/>
      <c r="MHR110" s="731"/>
      <c r="MHS110" s="731"/>
      <c r="MHT110" s="731"/>
      <c r="MHU110" s="731"/>
      <c r="MHV110" s="731"/>
      <c r="MHW110" s="731"/>
      <c r="MHX110" s="731"/>
      <c r="MHY110" s="731"/>
      <c r="MHZ110" s="731"/>
      <c r="MIA110" s="731"/>
      <c r="MIB110" s="731"/>
      <c r="MIC110" s="731"/>
      <c r="MID110" s="731"/>
      <c r="MIE110" s="731"/>
      <c r="MIF110" s="731"/>
      <c r="MIG110" s="731"/>
      <c r="MIH110" s="731"/>
      <c r="MII110" s="731"/>
      <c r="MIJ110" s="731"/>
      <c r="MIK110" s="731"/>
      <c r="MIL110" s="731"/>
      <c r="MIM110" s="731"/>
      <c r="MIN110" s="731"/>
      <c r="MIO110" s="731"/>
      <c r="MIP110" s="731"/>
      <c r="MIQ110" s="731"/>
      <c r="MIR110" s="731"/>
      <c r="MIS110" s="731"/>
      <c r="MIT110" s="731"/>
      <c r="MIU110" s="731"/>
      <c r="MIV110" s="731"/>
      <c r="MIW110" s="731"/>
      <c r="MIX110" s="731"/>
      <c r="MIY110" s="731"/>
      <c r="MIZ110" s="731"/>
      <c r="MJA110" s="731"/>
      <c r="MJB110" s="731"/>
      <c r="MJC110" s="731"/>
      <c r="MJD110" s="731"/>
      <c r="MJE110" s="731"/>
      <c r="MJF110" s="731"/>
      <c r="MJG110" s="731"/>
      <c r="MJH110" s="731"/>
      <c r="MJI110" s="731"/>
      <c r="MJJ110" s="731"/>
      <c r="MJK110" s="731"/>
      <c r="MJL110" s="731"/>
      <c r="MJM110" s="731"/>
      <c r="MJN110" s="731"/>
      <c r="MJO110" s="731"/>
      <c r="MJP110" s="731"/>
      <c r="MJQ110" s="731"/>
      <c r="MJR110" s="731"/>
      <c r="MJS110" s="731"/>
      <c r="MJT110" s="731"/>
      <c r="MJU110" s="731"/>
      <c r="MJV110" s="731"/>
      <c r="MJW110" s="731"/>
      <c r="MJX110" s="731"/>
      <c r="MJY110" s="731"/>
      <c r="MJZ110" s="731"/>
      <c r="MKA110" s="731"/>
      <c r="MKB110" s="731"/>
      <c r="MKC110" s="731"/>
      <c r="MKD110" s="731"/>
      <c r="MKE110" s="731"/>
      <c r="MKF110" s="731"/>
      <c r="MKG110" s="731"/>
      <c r="MKH110" s="731"/>
      <c r="MKI110" s="731"/>
      <c r="MKJ110" s="731"/>
      <c r="MKK110" s="731"/>
      <c r="MKL110" s="731"/>
      <c r="MKM110" s="731"/>
      <c r="MKN110" s="731"/>
      <c r="MKO110" s="731"/>
      <c r="MKP110" s="731"/>
      <c r="MKQ110" s="731"/>
      <c r="MKR110" s="731"/>
      <c r="MKS110" s="731"/>
      <c r="MKT110" s="731"/>
      <c r="MKU110" s="731"/>
      <c r="MKV110" s="731"/>
      <c r="MKW110" s="731"/>
      <c r="MKX110" s="731"/>
      <c r="MKY110" s="731"/>
      <c r="MKZ110" s="731"/>
      <c r="MLA110" s="731"/>
      <c r="MLB110" s="731"/>
      <c r="MLC110" s="731"/>
      <c r="MLD110" s="731"/>
      <c r="MLE110" s="731"/>
      <c r="MLF110" s="731"/>
      <c r="MLG110" s="731"/>
      <c r="MLH110" s="731"/>
      <c r="MLI110" s="731"/>
      <c r="MLJ110" s="731"/>
      <c r="MLK110" s="731"/>
      <c r="MLL110" s="731"/>
      <c r="MLM110" s="731"/>
      <c r="MLN110" s="731"/>
      <c r="MLO110" s="731"/>
      <c r="MLP110" s="731"/>
      <c r="MLQ110" s="731"/>
      <c r="MLR110" s="731"/>
      <c r="MLS110" s="731"/>
      <c r="MLT110" s="731"/>
      <c r="MLU110" s="731"/>
      <c r="MLV110" s="731"/>
      <c r="MLW110" s="731"/>
      <c r="MLX110" s="731"/>
      <c r="MLY110" s="731"/>
      <c r="MLZ110" s="731"/>
      <c r="MMA110" s="731"/>
      <c r="MMB110" s="731"/>
      <c r="MMC110" s="731"/>
      <c r="MMD110" s="731"/>
      <c r="MME110" s="731"/>
      <c r="MMF110" s="731"/>
      <c r="MMG110" s="731"/>
      <c r="MMH110" s="731"/>
      <c r="MMI110" s="731"/>
      <c r="MMJ110" s="731"/>
      <c r="MMK110" s="731"/>
      <c r="MML110" s="731"/>
      <c r="MMM110" s="731"/>
      <c r="MMN110" s="731"/>
      <c r="MMO110" s="731"/>
      <c r="MMP110" s="731"/>
      <c r="MMQ110" s="731"/>
      <c r="MMR110" s="731"/>
      <c r="MMS110" s="731"/>
      <c r="MMT110" s="731"/>
      <c r="MMU110" s="731"/>
      <c r="MMV110" s="731"/>
      <c r="MMW110" s="731"/>
      <c r="MMX110" s="731"/>
      <c r="MMY110" s="731"/>
      <c r="MMZ110" s="731"/>
      <c r="MNA110" s="731"/>
      <c r="MNB110" s="731"/>
      <c r="MNC110" s="731"/>
      <c r="MND110" s="731"/>
      <c r="MNE110" s="731"/>
      <c r="MNF110" s="731"/>
      <c r="MNG110" s="731"/>
      <c r="MNH110" s="731"/>
      <c r="MNI110" s="731"/>
      <c r="MNJ110" s="731"/>
      <c r="MNK110" s="731"/>
      <c r="MNL110" s="731"/>
      <c r="MNM110" s="731"/>
      <c r="MNN110" s="731"/>
      <c r="MNO110" s="731"/>
      <c r="MNP110" s="731"/>
      <c r="MNQ110" s="731"/>
      <c r="MNR110" s="731"/>
      <c r="MNS110" s="731"/>
      <c r="MNT110" s="731"/>
      <c r="MNU110" s="731"/>
      <c r="MNV110" s="731"/>
      <c r="MNW110" s="731"/>
      <c r="MNX110" s="731"/>
      <c r="MNY110" s="731"/>
      <c r="MNZ110" s="731"/>
      <c r="MOA110" s="731"/>
      <c r="MOB110" s="731"/>
      <c r="MOC110" s="731"/>
      <c r="MOD110" s="731"/>
      <c r="MOE110" s="731"/>
      <c r="MOF110" s="731"/>
      <c r="MOG110" s="731"/>
      <c r="MOH110" s="731"/>
      <c r="MOI110" s="731"/>
      <c r="MOJ110" s="731"/>
      <c r="MOK110" s="731"/>
      <c r="MOL110" s="731"/>
      <c r="MOM110" s="731"/>
      <c r="MON110" s="731"/>
      <c r="MOO110" s="731"/>
      <c r="MOP110" s="731"/>
      <c r="MOQ110" s="731"/>
      <c r="MOR110" s="731"/>
      <c r="MOS110" s="731"/>
      <c r="MOT110" s="731"/>
      <c r="MOU110" s="731"/>
      <c r="MOV110" s="731"/>
      <c r="MOW110" s="731"/>
      <c r="MOX110" s="731"/>
      <c r="MOY110" s="731"/>
      <c r="MOZ110" s="731"/>
      <c r="MPA110" s="731"/>
      <c r="MPB110" s="731"/>
      <c r="MPC110" s="731"/>
      <c r="MPD110" s="731"/>
      <c r="MPE110" s="731"/>
      <c r="MPF110" s="731"/>
      <c r="MPG110" s="731"/>
      <c r="MPH110" s="731"/>
      <c r="MPI110" s="731"/>
      <c r="MPJ110" s="731"/>
      <c r="MPK110" s="731"/>
      <c r="MPL110" s="731"/>
      <c r="MPM110" s="731"/>
      <c r="MPN110" s="731"/>
      <c r="MPO110" s="731"/>
      <c r="MPP110" s="731"/>
      <c r="MPQ110" s="731"/>
      <c r="MPR110" s="731"/>
      <c r="MPS110" s="731"/>
      <c r="MPT110" s="731"/>
      <c r="MPU110" s="731"/>
      <c r="MPV110" s="731"/>
      <c r="MPW110" s="731"/>
      <c r="MPX110" s="731"/>
      <c r="MPY110" s="731"/>
      <c r="MPZ110" s="731"/>
      <c r="MQA110" s="731"/>
      <c r="MQB110" s="731"/>
      <c r="MQC110" s="731"/>
      <c r="MQD110" s="731"/>
      <c r="MQE110" s="731"/>
      <c r="MQF110" s="731"/>
      <c r="MQG110" s="731"/>
      <c r="MQH110" s="731"/>
      <c r="MQI110" s="731"/>
      <c r="MQJ110" s="731"/>
      <c r="MQK110" s="731"/>
      <c r="MQL110" s="731"/>
      <c r="MQM110" s="731"/>
      <c r="MQN110" s="731"/>
      <c r="MQO110" s="731"/>
      <c r="MQP110" s="731"/>
      <c r="MQQ110" s="731"/>
      <c r="MQR110" s="731"/>
      <c r="MQS110" s="731"/>
      <c r="MQT110" s="731"/>
      <c r="MQU110" s="731"/>
      <c r="MQV110" s="731"/>
      <c r="MQW110" s="731"/>
      <c r="MQX110" s="731"/>
      <c r="MQY110" s="731"/>
      <c r="MQZ110" s="731"/>
      <c r="MRA110" s="731"/>
      <c r="MRB110" s="731"/>
      <c r="MRC110" s="731"/>
      <c r="MRD110" s="731"/>
      <c r="MRE110" s="731"/>
      <c r="MRF110" s="731"/>
      <c r="MRG110" s="731"/>
      <c r="MRH110" s="731"/>
      <c r="MRI110" s="731"/>
      <c r="MRJ110" s="731"/>
      <c r="MRK110" s="731"/>
      <c r="MRL110" s="731"/>
      <c r="MRM110" s="731"/>
      <c r="MRN110" s="731"/>
      <c r="MRO110" s="731"/>
      <c r="MRP110" s="731"/>
      <c r="MRQ110" s="731"/>
      <c r="MRR110" s="731"/>
      <c r="MRS110" s="731"/>
      <c r="MRT110" s="731"/>
      <c r="MRU110" s="731"/>
      <c r="MRV110" s="731"/>
      <c r="MRW110" s="731"/>
      <c r="MRX110" s="731"/>
      <c r="MRY110" s="731"/>
      <c r="MRZ110" s="731"/>
      <c r="MSA110" s="731"/>
      <c r="MSB110" s="731"/>
      <c r="MSC110" s="731"/>
      <c r="MSD110" s="731"/>
      <c r="MSE110" s="731"/>
      <c r="MSF110" s="731"/>
      <c r="MSG110" s="731"/>
      <c r="MSH110" s="731"/>
      <c r="MSI110" s="731"/>
      <c r="MSJ110" s="731"/>
      <c r="MSK110" s="731"/>
      <c r="MSL110" s="731"/>
      <c r="MSM110" s="731"/>
      <c r="MSN110" s="731"/>
      <c r="MSO110" s="731"/>
      <c r="MSP110" s="731"/>
      <c r="MSQ110" s="731"/>
      <c r="MSR110" s="731"/>
      <c r="MSS110" s="731"/>
      <c r="MST110" s="731"/>
      <c r="MSU110" s="731"/>
      <c r="MSV110" s="731"/>
      <c r="MSW110" s="731"/>
      <c r="MSX110" s="731"/>
      <c r="MSY110" s="731"/>
      <c r="MSZ110" s="731"/>
      <c r="MTA110" s="731"/>
      <c r="MTB110" s="731"/>
      <c r="MTC110" s="731"/>
      <c r="MTD110" s="731"/>
      <c r="MTE110" s="731"/>
      <c r="MTF110" s="731"/>
      <c r="MTG110" s="731"/>
      <c r="MTH110" s="731"/>
      <c r="MTI110" s="731"/>
      <c r="MTJ110" s="731"/>
      <c r="MTK110" s="731"/>
      <c r="MTL110" s="731"/>
      <c r="MTM110" s="731"/>
      <c r="MTN110" s="731"/>
      <c r="MTO110" s="731"/>
      <c r="MTP110" s="731"/>
      <c r="MTQ110" s="731"/>
      <c r="MTR110" s="731"/>
      <c r="MTS110" s="731"/>
      <c r="MTT110" s="731"/>
      <c r="MTU110" s="731"/>
      <c r="MTV110" s="731"/>
      <c r="MTW110" s="731"/>
      <c r="MTX110" s="731"/>
      <c r="MTY110" s="731"/>
      <c r="MTZ110" s="731"/>
      <c r="MUA110" s="731"/>
      <c r="MUB110" s="731"/>
      <c r="MUC110" s="731"/>
      <c r="MUD110" s="731"/>
      <c r="MUE110" s="731"/>
      <c r="MUF110" s="731"/>
      <c r="MUG110" s="731"/>
      <c r="MUH110" s="731"/>
      <c r="MUI110" s="731"/>
      <c r="MUJ110" s="731"/>
      <c r="MUK110" s="731"/>
      <c r="MUL110" s="731"/>
      <c r="MUM110" s="731"/>
      <c r="MUN110" s="731"/>
      <c r="MUO110" s="731"/>
      <c r="MUP110" s="731"/>
      <c r="MUQ110" s="731"/>
      <c r="MUR110" s="731"/>
      <c r="MUS110" s="731"/>
      <c r="MUT110" s="731"/>
      <c r="MUU110" s="731"/>
      <c r="MUV110" s="731"/>
      <c r="MUW110" s="731"/>
      <c r="MUX110" s="731"/>
      <c r="MUY110" s="731"/>
      <c r="MUZ110" s="731"/>
      <c r="MVA110" s="731"/>
      <c r="MVB110" s="731"/>
      <c r="MVC110" s="731"/>
      <c r="MVD110" s="731"/>
      <c r="MVE110" s="731"/>
      <c r="MVF110" s="731"/>
      <c r="MVG110" s="731"/>
      <c r="MVH110" s="731"/>
      <c r="MVI110" s="731"/>
      <c r="MVJ110" s="731"/>
      <c r="MVK110" s="731"/>
      <c r="MVL110" s="731"/>
      <c r="MVM110" s="731"/>
      <c r="MVN110" s="731"/>
      <c r="MVO110" s="731"/>
      <c r="MVP110" s="731"/>
      <c r="MVQ110" s="731"/>
      <c r="MVR110" s="731"/>
      <c r="MVS110" s="731"/>
      <c r="MVT110" s="731"/>
      <c r="MVU110" s="731"/>
      <c r="MVV110" s="731"/>
      <c r="MVW110" s="731"/>
      <c r="MVX110" s="731"/>
      <c r="MVY110" s="731"/>
      <c r="MVZ110" s="731"/>
      <c r="MWA110" s="731"/>
      <c r="MWB110" s="731"/>
      <c r="MWC110" s="731"/>
      <c r="MWD110" s="731"/>
      <c r="MWE110" s="731"/>
      <c r="MWF110" s="731"/>
      <c r="MWG110" s="731"/>
      <c r="MWH110" s="731"/>
      <c r="MWI110" s="731"/>
      <c r="MWJ110" s="731"/>
      <c r="MWK110" s="731"/>
      <c r="MWL110" s="731"/>
      <c r="MWM110" s="731"/>
      <c r="MWN110" s="731"/>
      <c r="MWO110" s="731"/>
      <c r="MWP110" s="731"/>
      <c r="MWQ110" s="731"/>
      <c r="MWR110" s="731"/>
      <c r="MWS110" s="731"/>
      <c r="MWT110" s="731"/>
      <c r="MWU110" s="731"/>
      <c r="MWV110" s="731"/>
      <c r="MWW110" s="731"/>
      <c r="MWX110" s="731"/>
      <c r="MWY110" s="731"/>
      <c r="MWZ110" s="731"/>
      <c r="MXA110" s="731"/>
      <c r="MXB110" s="731"/>
      <c r="MXC110" s="731"/>
      <c r="MXD110" s="731"/>
      <c r="MXE110" s="731"/>
      <c r="MXF110" s="731"/>
      <c r="MXG110" s="731"/>
      <c r="MXH110" s="731"/>
      <c r="MXI110" s="731"/>
      <c r="MXJ110" s="731"/>
      <c r="MXK110" s="731"/>
      <c r="MXL110" s="731"/>
      <c r="MXM110" s="731"/>
      <c r="MXN110" s="731"/>
      <c r="MXO110" s="731"/>
      <c r="MXP110" s="731"/>
      <c r="MXQ110" s="731"/>
      <c r="MXR110" s="731"/>
      <c r="MXS110" s="731"/>
      <c r="MXT110" s="731"/>
      <c r="MXU110" s="731"/>
      <c r="MXV110" s="731"/>
      <c r="MXW110" s="731"/>
      <c r="MXX110" s="731"/>
      <c r="MXY110" s="731"/>
      <c r="MXZ110" s="731"/>
      <c r="MYA110" s="731"/>
      <c r="MYB110" s="731"/>
      <c r="MYC110" s="731"/>
      <c r="MYD110" s="731"/>
      <c r="MYE110" s="731"/>
      <c r="MYF110" s="731"/>
      <c r="MYG110" s="731"/>
      <c r="MYH110" s="731"/>
      <c r="MYI110" s="731"/>
      <c r="MYJ110" s="731"/>
      <c r="MYK110" s="731"/>
      <c r="MYL110" s="731"/>
      <c r="MYM110" s="731"/>
      <c r="MYN110" s="731"/>
      <c r="MYO110" s="731"/>
      <c r="MYP110" s="731"/>
      <c r="MYQ110" s="731"/>
      <c r="MYR110" s="731"/>
      <c r="MYS110" s="731"/>
      <c r="MYT110" s="731"/>
      <c r="MYU110" s="731"/>
      <c r="MYV110" s="731"/>
      <c r="MYW110" s="731"/>
      <c r="MYX110" s="731"/>
      <c r="MYY110" s="731"/>
      <c r="MYZ110" s="731"/>
      <c r="MZA110" s="731"/>
      <c r="MZB110" s="731"/>
      <c r="MZC110" s="731"/>
      <c r="MZD110" s="731"/>
      <c r="MZE110" s="731"/>
      <c r="MZF110" s="731"/>
      <c r="MZG110" s="731"/>
      <c r="MZH110" s="731"/>
      <c r="MZI110" s="731"/>
      <c r="MZJ110" s="731"/>
      <c r="MZK110" s="731"/>
      <c r="MZL110" s="731"/>
      <c r="MZM110" s="731"/>
      <c r="MZN110" s="731"/>
      <c r="MZO110" s="731"/>
      <c r="MZP110" s="731"/>
      <c r="MZQ110" s="731"/>
      <c r="MZR110" s="731"/>
      <c r="MZS110" s="731"/>
      <c r="MZT110" s="731"/>
      <c r="MZU110" s="731"/>
      <c r="MZV110" s="731"/>
      <c r="MZW110" s="731"/>
      <c r="MZX110" s="731"/>
      <c r="MZY110" s="731"/>
      <c r="MZZ110" s="731"/>
      <c r="NAA110" s="731"/>
      <c r="NAB110" s="731"/>
      <c r="NAC110" s="731"/>
      <c r="NAD110" s="731"/>
      <c r="NAE110" s="731"/>
      <c r="NAF110" s="731"/>
      <c r="NAG110" s="731"/>
      <c r="NAH110" s="731"/>
      <c r="NAI110" s="731"/>
      <c r="NAJ110" s="731"/>
      <c r="NAK110" s="731"/>
      <c r="NAL110" s="731"/>
      <c r="NAM110" s="731"/>
      <c r="NAN110" s="731"/>
      <c r="NAO110" s="731"/>
      <c r="NAP110" s="731"/>
      <c r="NAQ110" s="731"/>
      <c r="NAR110" s="731"/>
      <c r="NAS110" s="731"/>
      <c r="NAT110" s="731"/>
      <c r="NAU110" s="731"/>
      <c r="NAV110" s="731"/>
      <c r="NAW110" s="731"/>
      <c r="NAX110" s="731"/>
      <c r="NAY110" s="731"/>
      <c r="NAZ110" s="731"/>
      <c r="NBA110" s="731"/>
      <c r="NBB110" s="731"/>
      <c r="NBC110" s="731"/>
      <c r="NBD110" s="731"/>
      <c r="NBE110" s="731"/>
      <c r="NBF110" s="731"/>
      <c r="NBG110" s="731"/>
      <c r="NBH110" s="731"/>
      <c r="NBI110" s="731"/>
      <c r="NBJ110" s="731"/>
      <c r="NBK110" s="731"/>
      <c r="NBL110" s="731"/>
      <c r="NBM110" s="731"/>
      <c r="NBN110" s="731"/>
      <c r="NBO110" s="731"/>
      <c r="NBP110" s="731"/>
      <c r="NBQ110" s="731"/>
      <c r="NBR110" s="731"/>
      <c r="NBS110" s="731"/>
      <c r="NBT110" s="731"/>
      <c r="NBU110" s="731"/>
      <c r="NBV110" s="731"/>
      <c r="NBW110" s="731"/>
      <c r="NBX110" s="731"/>
      <c r="NBY110" s="731"/>
      <c r="NBZ110" s="731"/>
      <c r="NCA110" s="731"/>
      <c r="NCB110" s="731"/>
      <c r="NCC110" s="731"/>
      <c r="NCD110" s="731"/>
      <c r="NCE110" s="731"/>
      <c r="NCF110" s="731"/>
      <c r="NCG110" s="731"/>
      <c r="NCH110" s="731"/>
      <c r="NCI110" s="731"/>
      <c r="NCJ110" s="731"/>
      <c r="NCK110" s="731"/>
      <c r="NCL110" s="731"/>
      <c r="NCM110" s="731"/>
      <c r="NCN110" s="731"/>
      <c r="NCO110" s="731"/>
      <c r="NCP110" s="731"/>
      <c r="NCQ110" s="731"/>
      <c r="NCR110" s="731"/>
      <c r="NCS110" s="731"/>
      <c r="NCT110" s="731"/>
      <c r="NCU110" s="731"/>
      <c r="NCV110" s="731"/>
      <c r="NCW110" s="731"/>
      <c r="NCX110" s="731"/>
      <c r="NCY110" s="731"/>
      <c r="NCZ110" s="731"/>
      <c r="NDA110" s="731"/>
      <c r="NDB110" s="731"/>
      <c r="NDC110" s="731"/>
      <c r="NDD110" s="731"/>
      <c r="NDE110" s="731"/>
      <c r="NDF110" s="731"/>
      <c r="NDG110" s="731"/>
      <c r="NDH110" s="731"/>
      <c r="NDI110" s="731"/>
      <c r="NDJ110" s="731"/>
      <c r="NDK110" s="731"/>
      <c r="NDL110" s="731"/>
      <c r="NDM110" s="731"/>
      <c r="NDN110" s="731"/>
      <c r="NDO110" s="731"/>
      <c r="NDP110" s="731"/>
      <c r="NDQ110" s="731"/>
      <c r="NDR110" s="731"/>
      <c r="NDS110" s="731"/>
      <c r="NDT110" s="731"/>
      <c r="NDU110" s="731"/>
      <c r="NDV110" s="731"/>
      <c r="NDW110" s="731"/>
      <c r="NDX110" s="731"/>
      <c r="NDY110" s="731"/>
      <c r="NDZ110" s="731"/>
      <c r="NEA110" s="731"/>
      <c r="NEB110" s="731"/>
      <c r="NEC110" s="731"/>
      <c r="NED110" s="731"/>
      <c r="NEE110" s="731"/>
      <c r="NEF110" s="731"/>
      <c r="NEG110" s="731"/>
      <c r="NEH110" s="731"/>
      <c r="NEI110" s="731"/>
      <c r="NEJ110" s="731"/>
      <c r="NEK110" s="731"/>
      <c r="NEL110" s="731"/>
      <c r="NEM110" s="731"/>
      <c r="NEN110" s="731"/>
      <c r="NEO110" s="731"/>
      <c r="NEP110" s="731"/>
      <c r="NEQ110" s="731"/>
      <c r="NER110" s="731"/>
      <c r="NES110" s="731"/>
      <c r="NET110" s="731"/>
      <c r="NEU110" s="731"/>
      <c r="NEV110" s="731"/>
      <c r="NEW110" s="731"/>
      <c r="NEX110" s="731"/>
      <c r="NEY110" s="731"/>
      <c r="NEZ110" s="731"/>
      <c r="NFA110" s="731"/>
      <c r="NFB110" s="731"/>
      <c r="NFC110" s="731"/>
      <c r="NFD110" s="731"/>
      <c r="NFE110" s="731"/>
      <c r="NFF110" s="731"/>
      <c r="NFG110" s="731"/>
      <c r="NFH110" s="731"/>
      <c r="NFI110" s="731"/>
      <c r="NFJ110" s="731"/>
      <c r="NFK110" s="731"/>
      <c r="NFL110" s="731"/>
      <c r="NFM110" s="731"/>
      <c r="NFN110" s="731"/>
      <c r="NFO110" s="731"/>
      <c r="NFP110" s="731"/>
      <c r="NFQ110" s="731"/>
      <c r="NFR110" s="731"/>
      <c r="NFS110" s="731"/>
      <c r="NFT110" s="731"/>
      <c r="NFU110" s="731"/>
      <c r="NFV110" s="731"/>
      <c r="NFW110" s="731"/>
      <c r="NFX110" s="731"/>
      <c r="NFY110" s="731"/>
      <c r="NFZ110" s="731"/>
      <c r="NGA110" s="731"/>
      <c r="NGB110" s="731"/>
      <c r="NGC110" s="731"/>
      <c r="NGD110" s="731"/>
      <c r="NGE110" s="731"/>
      <c r="NGF110" s="731"/>
      <c r="NGG110" s="731"/>
      <c r="NGH110" s="731"/>
      <c r="NGI110" s="731"/>
      <c r="NGJ110" s="731"/>
      <c r="NGK110" s="731"/>
      <c r="NGL110" s="731"/>
      <c r="NGM110" s="731"/>
      <c r="NGN110" s="731"/>
      <c r="NGO110" s="731"/>
      <c r="NGP110" s="731"/>
      <c r="NGQ110" s="731"/>
      <c r="NGR110" s="731"/>
      <c r="NGS110" s="731"/>
      <c r="NGT110" s="731"/>
      <c r="NGU110" s="731"/>
      <c r="NGV110" s="731"/>
      <c r="NGW110" s="731"/>
      <c r="NGX110" s="731"/>
      <c r="NGY110" s="731"/>
      <c r="NGZ110" s="731"/>
      <c r="NHA110" s="731"/>
      <c r="NHB110" s="731"/>
      <c r="NHC110" s="731"/>
      <c r="NHD110" s="731"/>
      <c r="NHE110" s="731"/>
      <c r="NHF110" s="731"/>
      <c r="NHG110" s="731"/>
      <c r="NHH110" s="731"/>
      <c r="NHI110" s="731"/>
      <c r="NHJ110" s="731"/>
      <c r="NHK110" s="731"/>
      <c r="NHL110" s="731"/>
      <c r="NHM110" s="731"/>
      <c r="NHN110" s="731"/>
      <c r="NHO110" s="731"/>
      <c r="NHP110" s="731"/>
      <c r="NHQ110" s="731"/>
      <c r="NHR110" s="731"/>
      <c r="NHS110" s="731"/>
      <c r="NHT110" s="731"/>
      <c r="NHU110" s="731"/>
      <c r="NHV110" s="731"/>
      <c r="NHW110" s="731"/>
      <c r="NHX110" s="731"/>
      <c r="NHY110" s="731"/>
      <c r="NHZ110" s="731"/>
      <c r="NIA110" s="731"/>
      <c r="NIB110" s="731"/>
      <c r="NIC110" s="731"/>
      <c r="NID110" s="731"/>
      <c r="NIE110" s="731"/>
      <c r="NIF110" s="731"/>
      <c r="NIG110" s="731"/>
      <c r="NIH110" s="731"/>
      <c r="NII110" s="731"/>
      <c r="NIJ110" s="731"/>
      <c r="NIK110" s="731"/>
      <c r="NIL110" s="731"/>
      <c r="NIM110" s="731"/>
      <c r="NIN110" s="731"/>
      <c r="NIO110" s="731"/>
      <c r="NIP110" s="731"/>
      <c r="NIQ110" s="731"/>
      <c r="NIR110" s="731"/>
      <c r="NIS110" s="731"/>
      <c r="NIT110" s="731"/>
      <c r="NIU110" s="731"/>
      <c r="NIV110" s="731"/>
      <c r="NIW110" s="731"/>
      <c r="NIX110" s="731"/>
      <c r="NIY110" s="731"/>
      <c r="NIZ110" s="731"/>
      <c r="NJA110" s="731"/>
      <c r="NJB110" s="731"/>
      <c r="NJC110" s="731"/>
      <c r="NJD110" s="731"/>
      <c r="NJE110" s="731"/>
      <c r="NJF110" s="731"/>
      <c r="NJG110" s="731"/>
      <c r="NJH110" s="731"/>
      <c r="NJI110" s="731"/>
      <c r="NJJ110" s="731"/>
      <c r="NJK110" s="731"/>
      <c r="NJL110" s="731"/>
      <c r="NJM110" s="731"/>
      <c r="NJN110" s="731"/>
      <c r="NJO110" s="731"/>
      <c r="NJP110" s="731"/>
      <c r="NJQ110" s="731"/>
      <c r="NJR110" s="731"/>
      <c r="NJS110" s="731"/>
      <c r="NJT110" s="731"/>
      <c r="NJU110" s="731"/>
      <c r="NJV110" s="731"/>
      <c r="NJW110" s="731"/>
      <c r="NJX110" s="731"/>
      <c r="NJY110" s="731"/>
      <c r="NJZ110" s="731"/>
      <c r="NKA110" s="731"/>
      <c r="NKB110" s="731"/>
      <c r="NKC110" s="731"/>
      <c r="NKD110" s="731"/>
      <c r="NKE110" s="731"/>
      <c r="NKF110" s="731"/>
      <c r="NKG110" s="731"/>
      <c r="NKH110" s="731"/>
      <c r="NKI110" s="731"/>
      <c r="NKJ110" s="731"/>
      <c r="NKK110" s="731"/>
      <c r="NKL110" s="731"/>
      <c r="NKM110" s="731"/>
      <c r="NKN110" s="731"/>
      <c r="NKO110" s="731"/>
      <c r="NKP110" s="731"/>
      <c r="NKQ110" s="731"/>
      <c r="NKR110" s="731"/>
      <c r="NKS110" s="731"/>
      <c r="NKT110" s="731"/>
      <c r="NKU110" s="731"/>
      <c r="NKV110" s="731"/>
      <c r="NKW110" s="731"/>
      <c r="NKX110" s="731"/>
      <c r="NKY110" s="731"/>
      <c r="NKZ110" s="731"/>
      <c r="NLA110" s="731"/>
      <c r="NLB110" s="731"/>
      <c r="NLC110" s="731"/>
      <c r="NLD110" s="731"/>
      <c r="NLE110" s="731"/>
      <c r="NLF110" s="731"/>
      <c r="NLG110" s="731"/>
      <c r="NLH110" s="731"/>
      <c r="NLI110" s="731"/>
      <c r="NLJ110" s="731"/>
      <c r="NLK110" s="731"/>
      <c r="NLL110" s="731"/>
      <c r="NLM110" s="731"/>
      <c r="NLN110" s="731"/>
      <c r="NLO110" s="731"/>
      <c r="NLP110" s="731"/>
      <c r="NLQ110" s="731"/>
      <c r="NLR110" s="731"/>
      <c r="NLS110" s="731"/>
      <c r="NLT110" s="731"/>
      <c r="NLU110" s="731"/>
      <c r="NLV110" s="731"/>
      <c r="NLW110" s="731"/>
      <c r="NLX110" s="731"/>
      <c r="NLY110" s="731"/>
      <c r="NLZ110" s="731"/>
      <c r="NMA110" s="731"/>
      <c r="NMB110" s="731"/>
      <c r="NMC110" s="731"/>
      <c r="NMD110" s="731"/>
      <c r="NME110" s="731"/>
      <c r="NMF110" s="731"/>
      <c r="NMG110" s="731"/>
      <c r="NMH110" s="731"/>
      <c r="NMI110" s="731"/>
      <c r="NMJ110" s="731"/>
      <c r="NMK110" s="731"/>
      <c r="NML110" s="731"/>
      <c r="NMM110" s="731"/>
      <c r="NMN110" s="731"/>
      <c r="NMO110" s="731"/>
      <c r="NMP110" s="731"/>
      <c r="NMQ110" s="731"/>
      <c r="NMR110" s="731"/>
      <c r="NMS110" s="731"/>
      <c r="NMT110" s="731"/>
      <c r="NMU110" s="731"/>
      <c r="NMV110" s="731"/>
      <c r="NMW110" s="731"/>
      <c r="NMX110" s="731"/>
      <c r="NMY110" s="731"/>
      <c r="NMZ110" s="731"/>
      <c r="NNA110" s="731"/>
      <c r="NNB110" s="731"/>
      <c r="NNC110" s="731"/>
      <c r="NND110" s="731"/>
      <c r="NNE110" s="731"/>
      <c r="NNF110" s="731"/>
      <c r="NNG110" s="731"/>
      <c r="NNH110" s="731"/>
      <c r="NNI110" s="731"/>
      <c r="NNJ110" s="731"/>
      <c r="NNK110" s="731"/>
      <c r="NNL110" s="731"/>
      <c r="NNM110" s="731"/>
      <c r="NNN110" s="731"/>
      <c r="NNO110" s="731"/>
      <c r="NNP110" s="731"/>
      <c r="NNQ110" s="731"/>
      <c r="NNR110" s="731"/>
      <c r="NNS110" s="731"/>
      <c r="NNT110" s="731"/>
      <c r="NNU110" s="731"/>
      <c r="NNV110" s="731"/>
      <c r="NNW110" s="731"/>
      <c r="NNX110" s="731"/>
      <c r="NNY110" s="731"/>
      <c r="NNZ110" s="731"/>
      <c r="NOA110" s="731"/>
      <c r="NOB110" s="731"/>
      <c r="NOC110" s="731"/>
      <c r="NOD110" s="731"/>
      <c r="NOE110" s="731"/>
      <c r="NOF110" s="731"/>
      <c r="NOG110" s="731"/>
      <c r="NOH110" s="731"/>
      <c r="NOI110" s="731"/>
      <c r="NOJ110" s="731"/>
      <c r="NOK110" s="731"/>
      <c r="NOL110" s="731"/>
      <c r="NOM110" s="731"/>
      <c r="NON110" s="731"/>
      <c r="NOO110" s="731"/>
      <c r="NOP110" s="731"/>
      <c r="NOQ110" s="731"/>
      <c r="NOR110" s="731"/>
      <c r="NOS110" s="731"/>
      <c r="NOT110" s="731"/>
      <c r="NOU110" s="731"/>
      <c r="NOV110" s="731"/>
      <c r="NOW110" s="731"/>
      <c r="NOX110" s="731"/>
      <c r="NOY110" s="731"/>
      <c r="NOZ110" s="731"/>
      <c r="NPA110" s="731"/>
      <c r="NPB110" s="731"/>
      <c r="NPC110" s="731"/>
      <c r="NPD110" s="731"/>
      <c r="NPE110" s="731"/>
      <c r="NPF110" s="731"/>
      <c r="NPG110" s="731"/>
      <c r="NPH110" s="731"/>
      <c r="NPI110" s="731"/>
      <c r="NPJ110" s="731"/>
      <c r="NPK110" s="731"/>
      <c r="NPL110" s="731"/>
      <c r="NPM110" s="731"/>
      <c r="NPN110" s="731"/>
      <c r="NPO110" s="731"/>
      <c r="NPP110" s="731"/>
      <c r="NPQ110" s="731"/>
      <c r="NPR110" s="731"/>
      <c r="NPS110" s="731"/>
      <c r="NPT110" s="731"/>
      <c r="NPU110" s="731"/>
      <c r="NPV110" s="731"/>
      <c r="NPW110" s="731"/>
      <c r="NPX110" s="731"/>
      <c r="NPY110" s="731"/>
      <c r="NPZ110" s="731"/>
      <c r="NQA110" s="731"/>
      <c r="NQB110" s="731"/>
      <c r="NQC110" s="731"/>
      <c r="NQD110" s="731"/>
      <c r="NQE110" s="731"/>
      <c r="NQF110" s="731"/>
      <c r="NQG110" s="731"/>
      <c r="NQH110" s="731"/>
      <c r="NQI110" s="731"/>
      <c r="NQJ110" s="731"/>
      <c r="NQK110" s="731"/>
      <c r="NQL110" s="731"/>
      <c r="NQM110" s="731"/>
      <c r="NQN110" s="731"/>
      <c r="NQO110" s="731"/>
      <c r="NQP110" s="731"/>
      <c r="NQQ110" s="731"/>
      <c r="NQR110" s="731"/>
      <c r="NQS110" s="731"/>
      <c r="NQT110" s="731"/>
      <c r="NQU110" s="731"/>
      <c r="NQV110" s="731"/>
      <c r="NQW110" s="731"/>
      <c r="NQX110" s="731"/>
      <c r="NQY110" s="731"/>
      <c r="NQZ110" s="731"/>
      <c r="NRA110" s="731"/>
      <c r="NRB110" s="731"/>
      <c r="NRC110" s="731"/>
      <c r="NRD110" s="731"/>
      <c r="NRE110" s="731"/>
      <c r="NRF110" s="731"/>
      <c r="NRG110" s="731"/>
      <c r="NRH110" s="731"/>
      <c r="NRI110" s="731"/>
      <c r="NRJ110" s="731"/>
      <c r="NRK110" s="731"/>
      <c r="NRL110" s="731"/>
      <c r="NRM110" s="731"/>
      <c r="NRN110" s="731"/>
      <c r="NRO110" s="731"/>
      <c r="NRP110" s="731"/>
      <c r="NRQ110" s="731"/>
      <c r="NRR110" s="731"/>
      <c r="NRS110" s="731"/>
      <c r="NRT110" s="731"/>
      <c r="NRU110" s="731"/>
      <c r="NRV110" s="731"/>
      <c r="NRW110" s="731"/>
      <c r="NRX110" s="731"/>
      <c r="NRY110" s="731"/>
      <c r="NRZ110" s="731"/>
      <c r="NSA110" s="731"/>
      <c r="NSB110" s="731"/>
      <c r="NSC110" s="731"/>
      <c r="NSD110" s="731"/>
      <c r="NSE110" s="731"/>
      <c r="NSF110" s="731"/>
      <c r="NSG110" s="731"/>
      <c r="NSH110" s="731"/>
      <c r="NSI110" s="731"/>
      <c r="NSJ110" s="731"/>
      <c r="NSK110" s="731"/>
      <c r="NSL110" s="731"/>
      <c r="NSM110" s="731"/>
      <c r="NSN110" s="731"/>
      <c r="NSO110" s="731"/>
      <c r="NSP110" s="731"/>
      <c r="NSQ110" s="731"/>
      <c r="NSR110" s="731"/>
      <c r="NSS110" s="731"/>
      <c r="NST110" s="731"/>
      <c r="NSU110" s="731"/>
      <c r="NSV110" s="731"/>
      <c r="NSW110" s="731"/>
      <c r="NSX110" s="731"/>
      <c r="NSY110" s="731"/>
      <c r="NSZ110" s="731"/>
      <c r="NTA110" s="731"/>
      <c r="NTB110" s="731"/>
      <c r="NTC110" s="731"/>
      <c r="NTD110" s="731"/>
      <c r="NTE110" s="731"/>
      <c r="NTF110" s="731"/>
      <c r="NTG110" s="731"/>
      <c r="NTH110" s="731"/>
      <c r="NTI110" s="731"/>
      <c r="NTJ110" s="731"/>
      <c r="NTK110" s="731"/>
      <c r="NTL110" s="731"/>
      <c r="NTM110" s="731"/>
      <c r="NTN110" s="731"/>
      <c r="NTO110" s="731"/>
      <c r="NTP110" s="731"/>
      <c r="NTQ110" s="731"/>
      <c r="NTR110" s="731"/>
      <c r="NTS110" s="731"/>
      <c r="NTT110" s="731"/>
      <c r="NTU110" s="731"/>
      <c r="NTV110" s="731"/>
      <c r="NTW110" s="731"/>
      <c r="NTX110" s="731"/>
      <c r="NTY110" s="731"/>
      <c r="NTZ110" s="731"/>
      <c r="NUA110" s="731"/>
      <c r="NUB110" s="731"/>
      <c r="NUC110" s="731"/>
      <c r="NUD110" s="731"/>
      <c r="NUE110" s="731"/>
      <c r="NUF110" s="731"/>
      <c r="NUG110" s="731"/>
      <c r="NUH110" s="731"/>
      <c r="NUI110" s="731"/>
      <c r="NUJ110" s="731"/>
      <c r="NUK110" s="731"/>
      <c r="NUL110" s="731"/>
      <c r="NUM110" s="731"/>
      <c r="NUN110" s="731"/>
      <c r="NUO110" s="731"/>
      <c r="NUP110" s="731"/>
      <c r="NUQ110" s="731"/>
      <c r="NUR110" s="731"/>
      <c r="NUS110" s="731"/>
      <c r="NUT110" s="731"/>
      <c r="NUU110" s="731"/>
      <c r="NUV110" s="731"/>
      <c r="NUW110" s="731"/>
      <c r="NUX110" s="731"/>
      <c r="NUY110" s="731"/>
      <c r="NUZ110" s="731"/>
      <c r="NVA110" s="731"/>
      <c r="NVB110" s="731"/>
      <c r="NVC110" s="731"/>
      <c r="NVD110" s="731"/>
      <c r="NVE110" s="731"/>
      <c r="NVF110" s="731"/>
      <c r="NVG110" s="731"/>
      <c r="NVH110" s="731"/>
      <c r="NVI110" s="731"/>
      <c r="NVJ110" s="731"/>
      <c r="NVK110" s="731"/>
      <c r="NVL110" s="731"/>
      <c r="NVM110" s="731"/>
      <c r="NVN110" s="731"/>
      <c r="NVO110" s="731"/>
      <c r="NVP110" s="731"/>
      <c r="NVQ110" s="731"/>
      <c r="NVR110" s="731"/>
      <c r="NVS110" s="731"/>
      <c r="NVT110" s="731"/>
      <c r="NVU110" s="731"/>
      <c r="NVV110" s="731"/>
      <c r="NVW110" s="731"/>
      <c r="NVX110" s="731"/>
      <c r="NVY110" s="731"/>
      <c r="NVZ110" s="731"/>
      <c r="NWA110" s="731"/>
      <c r="NWB110" s="731"/>
      <c r="NWC110" s="731"/>
      <c r="NWD110" s="731"/>
      <c r="NWE110" s="731"/>
      <c r="NWF110" s="731"/>
      <c r="NWG110" s="731"/>
      <c r="NWH110" s="731"/>
      <c r="NWI110" s="731"/>
      <c r="NWJ110" s="731"/>
      <c r="NWK110" s="731"/>
      <c r="NWL110" s="731"/>
      <c r="NWM110" s="731"/>
      <c r="NWN110" s="731"/>
      <c r="NWO110" s="731"/>
      <c r="NWP110" s="731"/>
      <c r="NWQ110" s="731"/>
      <c r="NWR110" s="731"/>
      <c r="NWS110" s="731"/>
      <c r="NWT110" s="731"/>
      <c r="NWU110" s="731"/>
      <c r="NWV110" s="731"/>
      <c r="NWW110" s="731"/>
      <c r="NWX110" s="731"/>
      <c r="NWY110" s="731"/>
      <c r="NWZ110" s="731"/>
      <c r="NXA110" s="731"/>
      <c r="NXB110" s="731"/>
      <c r="NXC110" s="731"/>
      <c r="NXD110" s="731"/>
      <c r="NXE110" s="731"/>
      <c r="NXF110" s="731"/>
      <c r="NXG110" s="731"/>
      <c r="NXH110" s="731"/>
      <c r="NXI110" s="731"/>
      <c r="NXJ110" s="731"/>
      <c r="NXK110" s="731"/>
      <c r="NXL110" s="731"/>
      <c r="NXM110" s="731"/>
      <c r="NXN110" s="731"/>
      <c r="NXO110" s="731"/>
      <c r="NXP110" s="731"/>
      <c r="NXQ110" s="731"/>
      <c r="NXR110" s="731"/>
      <c r="NXS110" s="731"/>
      <c r="NXT110" s="731"/>
      <c r="NXU110" s="731"/>
      <c r="NXV110" s="731"/>
      <c r="NXW110" s="731"/>
      <c r="NXX110" s="731"/>
      <c r="NXY110" s="731"/>
      <c r="NXZ110" s="731"/>
      <c r="NYA110" s="731"/>
      <c r="NYB110" s="731"/>
      <c r="NYC110" s="731"/>
      <c r="NYD110" s="731"/>
      <c r="NYE110" s="731"/>
      <c r="NYF110" s="731"/>
      <c r="NYG110" s="731"/>
      <c r="NYH110" s="731"/>
      <c r="NYI110" s="731"/>
      <c r="NYJ110" s="731"/>
      <c r="NYK110" s="731"/>
      <c r="NYL110" s="731"/>
      <c r="NYM110" s="731"/>
      <c r="NYN110" s="731"/>
      <c r="NYO110" s="731"/>
      <c r="NYP110" s="731"/>
      <c r="NYQ110" s="731"/>
      <c r="NYR110" s="731"/>
      <c r="NYS110" s="731"/>
      <c r="NYT110" s="731"/>
      <c r="NYU110" s="731"/>
      <c r="NYV110" s="731"/>
      <c r="NYW110" s="731"/>
      <c r="NYX110" s="731"/>
      <c r="NYY110" s="731"/>
      <c r="NYZ110" s="731"/>
      <c r="NZA110" s="731"/>
      <c r="NZB110" s="731"/>
      <c r="NZC110" s="731"/>
      <c r="NZD110" s="731"/>
      <c r="NZE110" s="731"/>
      <c r="NZF110" s="731"/>
      <c r="NZG110" s="731"/>
      <c r="NZH110" s="731"/>
      <c r="NZI110" s="731"/>
      <c r="NZJ110" s="731"/>
      <c r="NZK110" s="731"/>
      <c r="NZL110" s="731"/>
      <c r="NZM110" s="731"/>
      <c r="NZN110" s="731"/>
      <c r="NZO110" s="731"/>
      <c r="NZP110" s="731"/>
      <c r="NZQ110" s="731"/>
      <c r="NZR110" s="731"/>
      <c r="NZS110" s="731"/>
      <c r="NZT110" s="731"/>
      <c r="NZU110" s="731"/>
      <c r="NZV110" s="731"/>
      <c r="NZW110" s="731"/>
      <c r="NZX110" s="731"/>
      <c r="NZY110" s="731"/>
      <c r="NZZ110" s="731"/>
      <c r="OAA110" s="731"/>
      <c r="OAB110" s="731"/>
      <c r="OAC110" s="731"/>
      <c r="OAD110" s="731"/>
      <c r="OAE110" s="731"/>
      <c r="OAF110" s="731"/>
      <c r="OAG110" s="731"/>
      <c r="OAH110" s="731"/>
      <c r="OAI110" s="731"/>
      <c r="OAJ110" s="731"/>
      <c r="OAK110" s="731"/>
      <c r="OAL110" s="731"/>
      <c r="OAM110" s="731"/>
      <c r="OAN110" s="731"/>
      <c r="OAO110" s="731"/>
      <c r="OAP110" s="731"/>
      <c r="OAQ110" s="731"/>
      <c r="OAR110" s="731"/>
      <c r="OAS110" s="731"/>
      <c r="OAT110" s="731"/>
      <c r="OAU110" s="731"/>
      <c r="OAV110" s="731"/>
      <c r="OAW110" s="731"/>
      <c r="OAX110" s="731"/>
      <c r="OAY110" s="731"/>
      <c r="OAZ110" s="731"/>
      <c r="OBA110" s="731"/>
      <c r="OBB110" s="731"/>
      <c r="OBC110" s="731"/>
      <c r="OBD110" s="731"/>
      <c r="OBE110" s="731"/>
      <c r="OBF110" s="731"/>
      <c r="OBG110" s="731"/>
      <c r="OBH110" s="731"/>
      <c r="OBI110" s="731"/>
      <c r="OBJ110" s="731"/>
      <c r="OBK110" s="731"/>
      <c r="OBL110" s="731"/>
      <c r="OBM110" s="731"/>
      <c r="OBN110" s="731"/>
      <c r="OBO110" s="731"/>
      <c r="OBP110" s="731"/>
      <c r="OBQ110" s="731"/>
      <c r="OBR110" s="731"/>
      <c r="OBS110" s="731"/>
      <c r="OBT110" s="731"/>
      <c r="OBU110" s="731"/>
      <c r="OBV110" s="731"/>
      <c r="OBW110" s="731"/>
      <c r="OBX110" s="731"/>
      <c r="OBY110" s="731"/>
      <c r="OBZ110" s="731"/>
      <c r="OCA110" s="731"/>
      <c r="OCB110" s="731"/>
      <c r="OCC110" s="731"/>
      <c r="OCD110" s="731"/>
      <c r="OCE110" s="731"/>
      <c r="OCF110" s="731"/>
      <c r="OCG110" s="731"/>
      <c r="OCH110" s="731"/>
      <c r="OCI110" s="731"/>
      <c r="OCJ110" s="731"/>
      <c r="OCK110" s="731"/>
      <c r="OCL110" s="731"/>
      <c r="OCM110" s="731"/>
      <c r="OCN110" s="731"/>
      <c r="OCO110" s="731"/>
      <c r="OCP110" s="731"/>
      <c r="OCQ110" s="731"/>
      <c r="OCR110" s="731"/>
      <c r="OCS110" s="731"/>
      <c r="OCT110" s="731"/>
      <c r="OCU110" s="731"/>
      <c r="OCV110" s="731"/>
      <c r="OCW110" s="731"/>
      <c r="OCX110" s="731"/>
      <c r="OCY110" s="731"/>
      <c r="OCZ110" s="731"/>
      <c r="ODA110" s="731"/>
      <c r="ODB110" s="731"/>
      <c r="ODC110" s="731"/>
      <c r="ODD110" s="731"/>
      <c r="ODE110" s="731"/>
      <c r="ODF110" s="731"/>
      <c r="ODG110" s="731"/>
      <c r="ODH110" s="731"/>
      <c r="ODI110" s="731"/>
      <c r="ODJ110" s="731"/>
      <c r="ODK110" s="731"/>
      <c r="ODL110" s="731"/>
      <c r="ODM110" s="731"/>
      <c r="ODN110" s="731"/>
      <c r="ODO110" s="731"/>
      <c r="ODP110" s="731"/>
      <c r="ODQ110" s="731"/>
      <c r="ODR110" s="731"/>
      <c r="ODS110" s="731"/>
      <c r="ODT110" s="731"/>
      <c r="ODU110" s="731"/>
      <c r="ODV110" s="731"/>
      <c r="ODW110" s="731"/>
      <c r="ODX110" s="731"/>
      <c r="ODY110" s="731"/>
      <c r="ODZ110" s="731"/>
      <c r="OEA110" s="731"/>
      <c r="OEB110" s="731"/>
      <c r="OEC110" s="731"/>
      <c r="OED110" s="731"/>
      <c r="OEE110" s="731"/>
      <c r="OEF110" s="731"/>
      <c r="OEG110" s="731"/>
      <c r="OEH110" s="731"/>
      <c r="OEI110" s="731"/>
      <c r="OEJ110" s="731"/>
      <c r="OEK110" s="731"/>
      <c r="OEL110" s="731"/>
      <c r="OEM110" s="731"/>
      <c r="OEN110" s="731"/>
      <c r="OEO110" s="731"/>
      <c r="OEP110" s="731"/>
      <c r="OEQ110" s="731"/>
      <c r="OER110" s="731"/>
      <c r="OES110" s="731"/>
      <c r="OET110" s="731"/>
      <c r="OEU110" s="731"/>
      <c r="OEV110" s="731"/>
      <c r="OEW110" s="731"/>
      <c r="OEX110" s="731"/>
      <c r="OEY110" s="731"/>
      <c r="OEZ110" s="731"/>
      <c r="OFA110" s="731"/>
      <c r="OFB110" s="731"/>
      <c r="OFC110" s="731"/>
      <c r="OFD110" s="731"/>
      <c r="OFE110" s="731"/>
      <c r="OFF110" s="731"/>
      <c r="OFG110" s="731"/>
      <c r="OFH110" s="731"/>
      <c r="OFI110" s="731"/>
      <c r="OFJ110" s="731"/>
      <c r="OFK110" s="731"/>
      <c r="OFL110" s="731"/>
      <c r="OFM110" s="731"/>
      <c r="OFN110" s="731"/>
      <c r="OFO110" s="731"/>
      <c r="OFP110" s="731"/>
      <c r="OFQ110" s="731"/>
      <c r="OFR110" s="731"/>
      <c r="OFS110" s="731"/>
      <c r="OFT110" s="731"/>
      <c r="OFU110" s="731"/>
      <c r="OFV110" s="731"/>
      <c r="OFW110" s="731"/>
      <c r="OFX110" s="731"/>
      <c r="OFY110" s="731"/>
      <c r="OFZ110" s="731"/>
      <c r="OGA110" s="731"/>
      <c r="OGB110" s="731"/>
      <c r="OGC110" s="731"/>
      <c r="OGD110" s="731"/>
      <c r="OGE110" s="731"/>
      <c r="OGF110" s="731"/>
      <c r="OGG110" s="731"/>
      <c r="OGH110" s="731"/>
      <c r="OGI110" s="731"/>
      <c r="OGJ110" s="731"/>
      <c r="OGK110" s="731"/>
      <c r="OGL110" s="731"/>
      <c r="OGM110" s="731"/>
      <c r="OGN110" s="731"/>
      <c r="OGO110" s="731"/>
      <c r="OGP110" s="731"/>
      <c r="OGQ110" s="731"/>
      <c r="OGR110" s="731"/>
      <c r="OGS110" s="731"/>
      <c r="OGT110" s="731"/>
      <c r="OGU110" s="731"/>
      <c r="OGV110" s="731"/>
      <c r="OGW110" s="731"/>
      <c r="OGX110" s="731"/>
      <c r="OGY110" s="731"/>
      <c r="OGZ110" s="731"/>
      <c r="OHA110" s="731"/>
      <c r="OHB110" s="731"/>
      <c r="OHC110" s="731"/>
      <c r="OHD110" s="731"/>
      <c r="OHE110" s="731"/>
      <c r="OHF110" s="731"/>
      <c r="OHG110" s="731"/>
      <c r="OHH110" s="731"/>
      <c r="OHI110" s="731"/>
      <c r="OHJ110" s="731"/>
      <c r="OHK110" s="731"/>
      <c r="OHL110" s="731"/>
      <c r="OHM110" s="731"/>
      <c r="OHN110" s="731"/>
      <c r="OHO110" s="731"/>
      <c r="OHP110" s="731"/>
      <c r="OHQ110" s="731"/>
      <c r="OHR110" s="731"/>
      <c r="OHS110" s="731"/>
      <c r="OHT110" s="731"/>
      <c r="OHU110" s="731"/>
      <c r="OHV110" s="731"/>
      <c r="OHW110" s="731"/>
      <c r="OHX110" s="731"/>
      <c r="OHY110" s="731"/>
      <c r="OHZ110" s="731"/>
      <c r="OIA110" s="731"/>
      <c r="OIB110" s="731"/>
      <c r="OIC110" s="731"/>
      <c r="OID110" s="731"/>
      <c r="OIE110" s="731"/>
      <c r="OIF110" s="731"/>
      <c r="OIG110" s="731"/>
      <c r="OIH110" s="731"/>
      <c r="OII110" s="731"/>
      <c r="OIJ110" s="731"/>
      <c r="OIK110" s="731"/>
      <c r="OIL110" s="731"/>
      <c r="OIM110" s="731"/>
      <c r="OIN110" s="731"/>
      <c r="OIO110" s="731"/>
      <c r="OIP110" s="731"/>
      <c r="OIQ110" s="731"/>
      <c r="OIR110" s="731"/>
      <c r="OIS110" s="731"/>
      <c r="OIT110" s="731"/>
      <c r="OIU110" s="731"/>
      <c r="OIV110" s="731"/>
      <c r="OIW110" s="731"/>
      <c r="OIX110" s="731"/>
      <c r="OIY110" s="731"/>
      <c r="OIZ110" s="731"/>
      <c r="OJA110" s="731"/>
      <c r="OJB110" s="731"/>
      <c r="OJC110" s="731"/>
      <c r="OJD110" s="731"/>
      <c r="OJE110" s="731"/>
      <c r="OJF110" s="731"/>
      <c r="OJG110" s="731"/>
      <c r="OJH110" s="731"/>
      <c r="OJI110" s="731"/>
      <c r="OJJ110" s="731"/>
      <c r="OJK110" s="731"/>
      <c r="OJL110" s="731"/>
      <c r="OJM110" s="731"/>
      <c r="OJN110" s="731"/>
      <c r="OJO110" s="731"/>
      <c r="OJP110" s="731"/>
      <c r="OJQ110" s="731"/>
      <c r="OJR110" s="731"/>
      <c r="OJS110" s="731"/>
      <c r="OJT110" s="731"/>
      <c r="OJU110" s="731"/>
      <c r="OJV110" s="731"/>
      <c r="OJW110" s="731"/>
      <c r="OJX110" s="731"/>
      <c r="OJY110" s="731"/>
      <c r="OJZ110" s="731"/>
      <c r="OKA110" s="731"/>
      <c r="OKB110" s="731"/>
      <c r="OKC110" s="731"/>
      <c r="OKD110" s="731"/>
      <c r="OKE110" s="731"/>
      <c r="OKF110" s="731"/>
      <c r="OKG110" s="731"/>
      <c r="OKH110" s="731"/>
      <c r="OKI110" s="731"/>
      <c r="OKJ110" s="731"/>
      <c r="OKK110" s="731"/>
      <c r="OKL110" s="731"/>
      <c r="OKM110" s="731"/>
      <c r="OKN110" s="731"/>
      <c r="OKO110" s="731"/>
      <c r="OKP110" s="731"/>
      <c r="OKQ110" s="731"/>
      <c r="OKR110" s="731"/>
      <c r="OKS110" s="731"/>
      <c r="OKT110" s="731"/>
      <c r="OKU110" s="731"/>
      <c r="OKV110" s="731"/>
      <c r="OKW110" s="731"/>
      <c r="OKX110" s="731"/>
      <c r="OKY110" s="731"/>
      <c r="OKZ110" s="731"/>
      <c r="OLA110" s="731"/>
      <c r="OLB110" s="731"/>
      <c r="OLC110" s="731"/>
      <c r="OLD110" s="731"/>
      <c r="OLE110" s="731"/>
      <c r="OLF110" s="731"/>
      <c r="OLG110" s="731"/>
      <c r="OLH110" s="731"/>
      <c r="OLI110" s="731"/>
      <c r="OLJ110" s="731"/>
      <c r="OLK110" s="731"/>
      <c r="OLL110" s="731"/>
      <c r="OLM110" s="731"/>
      <c r="OLN110" s="731"/>
      <c r="OLO110" s="731"/>
      <c r="OLP110" s="731"/>
      <c r="OLQ110" s="731"/>
      <c r="OLR110" s="731"/>
      <c r="OLS110" s="731"/>
      <c r="OLT110" s="731"/>
      <c r="OLU110" s="731"/>
      <c r="OLV110" s="731"/>
      <c r="OLW110" s="731"/>
      <c r="OLX110" s="731"/>
      <c r="OLY110" s="731"/>
      <c r="OLZ110" s="731"/>
      <c r="OMA110" s="731"/>
      <c r="OMB110" s="731"/>
      <c r="OMC110" s="731"/>
      <c r="OMD110" s="731"/>
      <c r="OME110" s="731"/>
      <c r="OMF110" s="731"/>
      <c r="OMG110" s="731"/>
      <c r="OMH110" s="731"/>
      <c r="OMI110" s="731"/>
      <c r="OMJ110" s="731"/>
      <c r="OMK110" s="731"/>
      <c r="OML110" s="731"/>
      <c r="OMM110" s="731"/>
      <c r="OMN110" s="731"/>
      <c r="OMO110" s="731"/>
      <c r="OMP110" s="731"/>
      <c r="OMQ110" s="731"/>
      <c r="OMR110" s="731"/>
      <c r="OMS110" s="731"/>
      <c r="OMT110" s="731"/>
      <c r="OMU110" s="731"/>
      <c r="OMV110" s="731"/>
      <c r="OMW110" s="731"/>
      <c r="OMX110" s="731"/>
      <c r="OMY110" s="731"/>
      <c r="OMZ110" s="731"/>
      <c r="ONA110" s="731"/>
      <c r="ONB110" s="731"/>
      <c r="ONC110" s="731"/>
      <c r="OND110" s="731"/>
      <c r="ONE110" s="731"/>
      <c r="ONF110" s="731"/>
      <c r="ONG110" s="731"/>
      <c r="ONH110" s="731"/>
      <c r="ONI110" s="731"/>
      <c r="ONJ110" s="731"/>
      <c r="ONK110" s="731"/>
      <c r="ONL110" s="731"/>
      <c r="ONM110" s="731"/>
      <c r="ONN110" s="731"/>
      <c r="ONO110" s="731"/>
      <c r="ONP110" s="731"/>
      <c r="ONQ110" s="731"/>
      <c r="ONR110" s="731"/>
      <c r="ONS110" s="731"/>
      <c r="ONT110" s="731"/>
      <c r="ONU110" s="731"/>
      <c r="ONV110" s="731"/>
      <c r="ONW110" s="731"/>
      <c r="ONX110" s="731"/>
      <c r="ONY110" s="731"/>
      <c r="ONZ110" s="731"/>
      <c r="OOA110" s="731"/>
      <c r="OOB110" s="731"/>
      <c r="OOC110" s="731"/>
      <c r="OOD110" s="731"/>
      <c r="OOE110" s="731"/>
      <c r="OOF110" s="731"/>
      <c r="OOG110" s="731"/>
      <c r="OOH110" s="731"/>
      <c r="OOI110" s="731"/>
      <c r="OOJ110" s="731"/>
      <c r="OOK110" s="731"/>
      <c r="OOL110" s="731"/>
      <c r="OOM110" s="731"/>
      <c r="OON110" s="731"/>
      <c r="OOO110" s="731"/>
      <c r="OOP110" s="731"/>
      <c r="OOQ110" s="731"/>
      <c r="OOR110" s="731"/>
      <c r="OOS110" s="731"/>
      <c r="OOT110" s="731"/>
      <c r="OOU110" s="731"/>
      <c r="OOV110" s="731"/>
      <c r="OOW110" s="731"/>
      <c r="OOX110" s="731"/>
      <c r="OOY110" s="731"/>
      <c r="OOZ110" s="731"/>
      <c r="OPA110" s="731"/>
      <c r="OPB110" s="731"/>
      <c r="OPC110" s="731"/>
      <c r="OPD110" s="731"/>
      <c r="OPE110" s="731"/>
      <c r="OPF110" s="731"/>
      <c r="OPG110" s="731"/>
      <c r="OPH110" s="731"/>
      <c r="OPI110" s="731"/>
      <c r="OPJ110" s="731"/>
      <c r="OPK110" s="731"/>
      <c r="OPL110" s="731"/>
      <c r="OPM110" s="731"/>
      <c r="OPN110" s="731"/>
      <c r="OPO110" s="731"/>
      <c r="OPP110" s="731"/>
      <c r="OPQ110" s="731"/>
      <c r="OPR110" s="731"/>
      <c r="OPS110" s="731"/>
      <c r="OPT110" s="731"/>
      <c r="OPU110" s="731"/>
      <c r="OPV110" s="731"/>
      <c r="OPW110" s="731"/>
      <c r="OPX110" s="731"/>
      <c r="OPY110" s="731"/>
      <c r="OPZ110" s="731"/>
      <c r="OQA110" s="731"/>
      <c r="OQB110" s="731"/>
      <c r="OQC110" s="731"/>
      <c r="OQD110" s="731"/>
      <c r="OQE110" s="731"/>
      <c r="OQF110" s="731"/>
      <c r="OQG110" s="731"/>
      <c r="OQH110" s="731"/>
      <c r="OQI110" s="731"/>
      <c r="OQJ110" s="731"/>
      <c r="OQK110" s="731"/>
      <c r="OQL110" s="731"/>
      <c r="OQM110" s="731"/>
      <c r="OQN110" s="731"/>
      <c r="OQO110" s="731"/>
      <c r="OQP110" s="731"/>
      <c r="OQQ110" s="731"/>
      <c r="OQR110" s="731"/>
      <c r="OQS110" s="731"/>
      <c r="OQT110" s="731"/>
      <c r="OQU110" s="731"/>
      <c r="OQV110" s="731"/>
      <c r="OQW110" s="731"/>
      <c r="OQX110" s="731"/>
      <c r="OQY110" s="731"/>
      <c r="OQZ110" s="731"/>
      <c r="ORA110" s="731"/>
      <c r="ORB110" s="731"/>
      <c r="ORC110" s="731"/>
      <c r="ORD110" s="731"/>
      <c r="ORE110" s="731"/>
      <c r="ORF110" s="731"/>
      <c r="ORG110" s="731"/>
      <c r="ORH110" s="731"/>
      <c r="ORI110" s="731"/>
      <c r="ORJ110" s="731"/>
      <c r="ORK110" s="731"/>
      <c r="ORL110" s="731"/>
      <c r="ORM110" s="731"/>
      <c r="ORN110" s="731"/>
      <c r="ORO110" s="731"/>
      <c r="ORP110" s="731"/>
      <c r="ORQ110" s="731"/>
      <c r="ORR110" s="731"/>
      <c r="ORS110" s="731"/>
      <c r="ORT110" s="731"/>
      <c r="ORU110" s="731"/>
      <c r="ORV110" s="731"/>
      <c r="ORW110" s="731"/>
      <c r="ORX110" s="731"/>
      <c r="ORY110" s="731"/>
      <c r="ORZ110" s="731"/>
      <c r="OSA110" s="731"/>
      <c r="OSB110" s="731"/>
      <c r="OSC110" s="731"/>
      <c r="OSD110" s="731"/>
      <c r="OSE110" s="731"/>
      <c r="OSF110" s="731"/>
      <c r="OSG110" s="731"/>
      <c r="OSH110" s="731"/>
      <c r="OSI110" s="731"/>
      <c r="OSJ110" s="731"/>
      <c r="OSK110" s="731"/>
      <c r="OSL110" s="731"/>
      <c r="OSM110" s="731"/>
      <c r="OSN110" s="731"/>
      <c r="OSO110" s="731"/>
      <c r="OSP110" s="731"/>
      <c r="OSQ110" s="731"/>
      <c r="OSR110" s="731"/>
      <c r="OSS110" s="731"/>
      <c r="OST110" s="731"/>
      <c r="OSU110" s="731"/>
      <c r="OSV110" s="731"/>
      <c r="OSW110" s="731"/>
      <c r="OSX110" s="731"/>
      <c r="OSY110" s="731"/>
      <c r="OSZ110" s="731"/>
      <c r="OTA110" s="731"/>
      <c r="OTB110" s="731"/>
      <c r="OTC110" s="731"/>
      <c r="OTD110" s="731"/>
      <c r="OTE110" s="731"/>
      <c r="OTF110" s="731"/>
      <c r="OTG110" s="731"/>
      <c r="OTH110" s="731"/>
      <c r="OTI110" s="731"/>
      <c r="OTJ110" s="731"/>
      <c r="OTK110" s="731"/>
      <c r="OTL110" s="731"/>
      <c r="OTM110" s="731"/>
      <c r="OTN110" s="731"/>
      <c r="OTO110" s="731"/>
      <c r="OTP110" s="731"/>
      <c r="OTQ110" s="731"/>
      <c r="OTR110" s="731"/>
      <c r="OTS110" s="731"/>
      <c r="OTT110" s="731"/>
      <c r="OTU110" s="731"/>
      <c r="OTV110" s="731"/>
      <c r="OTW110" s="731"/>
      <c r="OTX110" s="731"/>
      <c r="OTY110" s="731"/>
      <c r="OTZ110" s="731"/>
      <c r="OUA110" s="731"/>
      <c r="OUB110" s="731"/>
      <c r="OUC110" s="731"/>
      <c r="OUD110" s="731"/>
      <c r="OUE110" s="731"/>
      <c r="OUF110" s="731"/>
      <c r="OUG110" s="731"/>
      <c r="OUH110" s="731"/>
      <c r="OUI110" s="731"/>
      <c r="OUJ110" s="731"/>
      <c r="OUK110" s="731"/>
      <c r="OUL110" s="731"/>
      <c r="OUM110" s="731"/>
      <c r="OUN110" s="731"/>
      <c r="OUO110" s="731"/>
      <c r="OUP110" s="731"/>
      <c r="OUQ110" s="731"/>
      <c r="OUR110" s="731"/>
      <c r="OUS110" s="731"/>
      <c r="OUT110" s="731"/>
      <c r="OUU110" s="731"/>
      <c r="OUV110" s="731"/>
      <c r="OUW110" s="731"/>
      <c r="OUX110" s="731"/>
      <c r="OUY110" s="731"/>
      <c r="OUZ110" s="731"/>
      <c r="OVA110" s="731"/>
      <c r="OVB110" s="731"/>
      <c r="OVC110" s="731"/>
      <c r="OVD110" s="731"/>
      <c r="OVE110" s="731"/>
      <c r="OVF110" s="731"/>
      <c r="OVG110" s="731"/>
      <c r="OVH110" s="731"/>
      <c r="OVI110" s="731"/>
      <c r="OVJ110" s="731"/>
      <c r="OVK110" s="731"/>
      <c r="OVL110" s="731"/>
      <c r="OVM110" s="731"/>
      <c r="OVN110" s="731"/>
      <c r="OVO110" s="731"/>
      <c r="OVP110" s="731"/>
      <c r="OVQ110" s="731"/>
      <c r="OVR110" s="731"/>
      <c r="OVS110" s="731"/>
      <c r="OVT110" s="731"/>
      <c r="OVU110" s="731"/>
      <c r="OVV110" s="731"/>
      <c r="OVW110" s="731"/>
      <c r="OVX110" s="731"/>
      <c r="OVY110" s="731"/>
      <c r="OVZ110" s="731"/>
      <c r="OWA110" s="731"/>
      <c r="OWB110" s="731"/>
      <c r="OWC110" s="731"/>
      <c r="OWD110" s="731"/>
      <c r="OWE110" s="731"/>
      <c r="OWF110" s="731"/>
      <c r="OWG110" s="731"/>
      <c r="OWH110" s="731"/>
      <c r="OWI110" s="731"/>
      <c r="OWJ110" s="731"/>
      <c r="OWK110" s="731"/>
      <c r="OWL110" s="731"/>
      <c r="OWM110" s="731"/>
      <c r="OWN110" s="731"/>
      <c r="OWO110" s="731"/>
      <c r="OWP110" s="731"/>
      <c r="OWQ110" s="731"/>
      <c r="OWR110" s="731"/>
      <c r="OWS110" s="731"/>
      <c r="OWT110" s="731"/>
      <c r="OWU110" s="731"/>
      <c r="OWV110" s="731"/>
      <c r="OWW110" s="731"/>
      <c r="OWX110" s="731"/>
      <c r="OWY110" s="731"/>
      <c r="OWZ110" s="731"/>
      <c r="OXA110" s="731"/>
      <c r="OXB110" s="731"/>
      <c r="OXC110" s="731"/>
      <c r="OXD110" s="731"/>
      <c r="OXE110" s="731"/>
      <c r="OXF110" s="731"/>
      <c r="OXG110" s="731"/>
      <c r="OXH110" s="731"/>
      <c r="OXI110" s="731"/>
      <c r="OXJ110" s="731"/>
      <c r="OXK110" s="731"/>
      <c r="OXL110" s="731"/>
      <c r="OXM110" s="731"/>
      <c r="OXN110" s="731"/>
      <c r="OXO110" s="731"/>
      <c r="OXP110" s="731"/>
      <c r="OXQ110" s="731"/>
      <c r="OXR110" s="731"/>
      <c r="OXS110" s="731"/>
      <c r="OXT110" s="731"/>
      <c r="OXU110" s="731"/>
      <c r="OXV110" s="731"/>
      <c r="OXW110" s="731"/>
      <c r="OXX110" s="731"/>
      <c r="OXY110" s="731"/>
      <c r="OXZ110" s="731"/>
      <c r="OYA110" s="731"/>
      <c r="OYB110" s="731"/>
      <c r="OYC110" s="731"/>
      <c r="OYD110" s="731"/>
      <c r="OYE110" s="731"/>
      <c r="OYF110" s="731"/>
      <c r="OYG110" s="731"/>
      <c r="OYH110" s="731"/>
      <c r="OYI110" s="731"/>
      <c r="OYJ110" s="731"/>
      <c r="OYK110" s="731"/>
      <c r="OYL110" s="731"/>
      <c r="OYM110" s="731"/>
      <c r="OYN110" s="731"/>
      <c r="OYO110" s="731"/>
      <c r="OYP110" s="731"/>
      <c r="OYQ110" s="731"/>
      <c r="OYR110" s="731"/>
      <c r="OYS110" s="731"/>
      <c r="OYT110" s="731"/>
      <c r="OYU110" s="731"/>
      <c r="OYV110" s="731"/>
      <c r="OYW110" s="731"/>
      <c r="OYX110" s="731"/>
      <c r="OYY110" s="731"/>
      <c r="OYZ110" s="731"/>
      <c r="OZA110" s="731"/>
      <c r="OZB110" s="731"/>
      <c r="OZC110" s="731"/>
      <c r="OZD110" s="731"/>
      <c r="OZE110" s="731"/>
      <c r="OZF110" s="731"/>
      <c r="OZG110" s="731"/>
      <c r="OZH110" s="731"/>
      <c r="OZI110" s="731"/>
      <c r="OZJ110" s="731"/>
      <c r="OZK110" s="731"/>
      <c r="OZL110" s="731"/>
      <c r="OZM110" s="731"/>
      <c r="OZN110" s="731"/>
      <c r="OZO110" s="731"/>
      <c r="OZP110" s="731"/>
      <c r="OZQ110" s="731"/>
      <c r="OZR110" s="731"/>
      <c r="OZS110" s="731"/>
      <c r="OZT110" s="731"/>
      <c r="OZU110" s="731"/>
      <c r="OZV110" s="731"/>
      <c r="OZW110" s="731"/>
      <c r="OZX110" s="731"/>
      <c r="OZY110" s="731"/>
      <c r="OZZ110" s="731"/>
      <c r="PAA110" s="731"/>
      <c r="PAB110" s="731"/>
      <c r="PAC110" s="731"/>
      <c r="PAD110" s="731"/>
      <c r="PAE110" s="731"/>
      <c r="PAF110" s="731"/>
      <c r="PAG110" s="731"/>
      <c r="PAH110" s="731"/>
      <c r="PAI110" s="731"/>
      <c r="PAJ110" s="731"/>
      <c r="PAK110" s="731"/>
      <c r="PAL110" s="731"/>
      <c r="PAM110" s="731"/>
      <c r="PAN110" s="731"/>
      <c r="PAO110" s="731"/>
      <c r="PAP110" s="731"/>
      <c r="PAQ110" s="731"/>
      <c r="PAR110" s="731"/>
      <c r="PAS110" s="731"/>
      <c r="PAT110" s="731"/>
      <c r="PAU110" s="731"/>
      <c r="PAV110" s="731"/>
      <c r="PAW110" s="731"/>
      <c r="PAX110" s="731"/>
      <c r="PAY110" s="731"/>
      <c r="PAZ110" s="731"/>
      <c r="PBA110" s="731"/>
      <c r="PBB110" s="731"/>
      <c r="PBC110" s="731"/>
      <c r="PBD110" s="731"/>
      <c r="PBE110" s="731"/>
      <c r="PBF110" s="731"/>
      <c r="PBG110" s="731"/>
      <c r="PBH110" s="731"/>
      <c r="PBI110" s="731"/>
      <c r="PBJ110" s="731"/>
      <c r="PBK110" s="731"/>
      <c r="PBL110" s="731"/>
      <c r="PBM110" s="731"/>
      <c r="PBN110" s="731"/>
      <c r="PBO110" s="731"/>
      <c r="PBP110" s="731"/>
      <c r="PBQ110" s="731"/>
      <c r="PBR110" s="731"/>
      <c r="PBS110" s="731"/>
      <c r="PBT110" s="731"/>
      <c r="PBU110" s="731"/>
      <c r="PBV110" s="731"/>
      <c r="PBW110" s="731"/>
      <c r="PBX110" s="731"/>
      <c r="PBY110" s="731"/>
      <c r="PBZ110" s="731"/>
      <c r="PCA110" s="731"/>
      <c r="PCB110" s="731"/>
      <c r="PCC110" s="731"/>
      <c r="PCD110" s="731"/>
      <c r="PCE110" s="731"/>
      <c r="PCF110" s="731"/>
      <c r="PCG110" s="731"/>
      <c r="PCH110" s="731"/>
      <c r="PCI110" s="731"/>
      <c r="PCJ110" s="731"/>
      <c r="PCK110" s="731"/>
      <c r="PCL110" s="731"/>
      <c r="PCM110" s="731"/>
      <c r="PCN110" s="731"/>
      <c r="PCO110" s="731"/>
      <c r="PCP110" s="731"/>
      <c r="PCQ110" s="731"/>
      <c r="PCR110" s="731"/>
      <c r="PCS110" s="731"/>
      <c r="PCT110" s="731"/>
      <c r="PCU110" s="731"/>
      <c r="PCV110" s="731"/>
      <c r="PCW110" s="731"/>
      <c r="PCX110" s="731"/>
      <c r="PCY110" s="731"/>
      <c r="PCZ110" s="731"/>
      <c r="PDA110" s="731"/>
      <c r="PDB110" s="731"/>
      <c r="PDC110" s="731"/>
      <c r="PDD110" s="731"/>
      <c r="PDE110" s="731"/>
      <c r="PDF110" s="731"/>
      <c r="PDG110" s="731"/>
      <c r="PDH110" s="731"/>
      <c r="PDI110" s="731"/>
      <c r="PDJ110" s="731"/>
      <c r="PDK110" s="731"/>
      <c r="PDL110" s="731"/>
      <c r="PDM110" s="731"/>
      <c r="PDN110" s="731"/>
      <c r="PDO110" s="731"/>
      <c r="PDP110" s="731"/>
      <c r="PDQ110" s="731"/>
      <c r="PDR110" s="731"/>
      <c r="PDS110" s="731"/>
      <c r="PDT110" s="731"/>
      <c r="PDU110" s="731"/>
      <c r="PDV110" s="731"/>
      <c r="PDW110" s="731"/>
      <c r="PDX110" s="731"/>
      <c r="PDY110" s="731"/>
      <c r="PDZ110" s="731"/>
      <c r="PEA110" s="731"/>
      <c r="PEB110" s="731"/>
      <c r="PEC110" s="731"/>
      <c r="PED110" s="731"/>
      <c r="PEE110" s="731"/>
      <c r="PEF110" s="731"/>
      <c r="PEG110" s="731"/>
      <c r="PEH110" s="731"/>
      <c r="PEI110" s="731"/>
      <c r="PEJ110" s="731"/>
      <c r="PEK110" s="731"/>
      <c r="PEL110" s="731"/>
      <c r="PEM110" s="731"/>
      <c r="PEN110" s="731"/>
      <c r="PEO110" s="731"/>
      <c r="PEP110" s="731"/>
      <c r="PEQ110" s="731"/>
      <c r="PER110" s="731"/>
      <c r="PES110" s="731"/>
      <c r="PET110" s="731"/>
      <c r="PEU110" s="731"/>
      <c r="PEV110" s="731"/>
      <c r="PEW110" s="731"/>
      <c r="PEX110" s="731"/>
      <c r="PEY110" s="731"/>
      <c r="PEZ110" s="731"/>
      <c r="PFA110" s="731"/>
      <c r="PFB110" s="731"/>
      <c r="PFC110" s="731"/>
      <c r="PFD110" s="731"/>
      <c r="PFE110" s="731"/>
      <c r="PFF110" s="731"/>
      <c r="PFG110" s="731"/>
      <c r="PFH110" s="731"/>
      <c r="PFI110" s="731"/>
      <c r="PFJ110" s="731"/>
      <c r="PFK110" s="731"/>
      <c r="PFL110" s="731"/>
      <c r="PFM110" s="731"/>
      <c r="PFN110" s="731"/>
      <c r="PFO110" s="731"/>
      <c r="PFP110" s="731"/>
      <c r="PFQ110" s="731"/>
      <c r="PFR110" s="731"/>
      <c r="PFS110" s="731"/>
      <c r="PFT110" s="731"/>
      <c r="PFU110" s="731"/>
      <c r="PFV110" s="731"/>
      <c r="PFW110" s="731"/>
      <c r="PFX110" s="731"/>
      <c r="PFY110" s="731"/>
      <c r="PFZ110" s="731"/>
      <c r="PGA110" s="731"/>
      <c r="PGB110" s="731"/>
      <c r="PGC110" s="731"/>
      <c r="PGD110" s="731"/>
      <c r="PGE110" s="731"/>
      <c r="PGF110" s="731"/>
      <c r="PGG110" s="731"/>
      <c r="PGH110" s="731"/>
      <c r="PGI110" s="731"/>
      <c r="PGJ110" s="731"/>
      <c r="PGK110" s="731"/>
      <c r="PGL110" s="731"/>
      <c r="PGM110" s="731"/>
      <c r="PGN110" s="731"/>
      <c r="PGO110" s="731"/>
      <c r="PGP110" s="731"/>
      <c r="PGQ110" s="731"/>
      <c r="PGR110" s="731"/>
      <c r="PGS110" s="731"/>
      <c r="PGT110" s="731"/>
      <c r="PGU110" s="731"/>
      <c r="PGV110" s="731"/>
      <c r="PGW110" s="731"/>
      <c r="PGX110" s="731"/>
      <c r="PGY110" s="731"/>
      <c r="PGZ110" s="731"/>
      <c r="PHA110" s="731"/>
      <c r="PHB110" s="731"/>
      <c r="PHC110" s="731"/>
      <c r="PHD110" s="731"/>
      <c r="PHE110" s="731"/>
      <c r="PHF110" s="731"/>
      <c r="PHG110" s="731"/>
      <c r="PHH110" s="731"/>
      <c r="PHI110" s="731"/>
      <c r="PHJ110" s="731"/>
      <c r="PHK110" s="731"/>
      <c r="PHL110" s="731"/>
      <c r="PHM110" s="731"/>
      <c r="PHN110" s="731"/>
      <c r="PHO110" s="731"/>
      <c r="PHP110" s="731"/>
      <c r="PHQ110" s="731"/>
      <c r="PHR110" s="731"/>
      <c r="PHS110" s="731"/>
      <c r="PHT110" s="731"/>
      <c r="PHU110" s="731"/>
      <c r="PHV110" s="731"/>
      <c r="PHW110" s="731"/>
      <c r="PHX110" s="731"/>
      <c r="PHY110" s="731"/>
      <c r="PHZ110" s="731"/>
      <c r="PIA110" s="731"/>
      <c r="PIB110" s="731"/>
      <c r="PIC110" s="731"/>
      <c r="PID110" s="731"/>
      <c r="PIE110" s="731"/>
      <c r="PIF110" s="731"/>
      <c r="PIG110" s="731"/>
      <c r="PIH110" s="731"/>
      <c r="PII110" s="731"/>
      <c r="PIJ110" s="731"/>
      <c r="PIK110" s="731"/>
      <c r="PIL110" s="731"/>
      <c r="PIM110" s="731"/>
      <c r="PIN110" s="731"/>
      <c r="PIO110" s="731"/>
      <c r="PIP110" s="731"/>
      <c r="PIQ110" s="731"/>
      <c r="PIR110" s="731"/>
      <c r="PIS110" s="731"/>
      <c r="PIT110" s="731"/>
      <c r="PIU110" s="731"/>
      <c r="PIV110" s="731"/>
      <c r="PIW110" s="731"/>
      <c r="PIX110" s="731"/>
      <c r="PIY110" s="731"/>
      <c r="PIZ110" s="731"/>
      <c r="PJA110" s="731"/>
      <c r="PJB110" s="731"/>
      <c r="PJC110" s="731"/>
      <c r="PJD110" s="731"/>
      <c r="PJE110" s="731"/>
      <c r="PJF110" s="731"/>
      <c r="PJG110" s="731"/>
      <c r="PJH110" s="731"/>
      <c r="PJI110" s="731"/>
      <c r="PJJ110" s="731"/>
      <c r="PJK110" s="731"/>
      <c r="PJL110" s="731"/>
      <c r="PJM110" s="731"/>
      <c r="PJN110" s="731"/>
      <c r="PJO110" s="731"/>
      <c r="PJP110" s="731"/>
      <c r="PJQ110" s="731"/>
      <c r="PJR110" s="731"/>
      <c r="PJS110" s="731"/>
      <c r="PJT110" s="731"/>
      <c r="PJU110" s="731"/>
      <c r="PJV110" s="731"/>
      <c r="PJW110" s="731"/>
      <c r="PJX110" s="731"/>
      <c r="PJY110" s="731"/>
      <c r="PJZ110" s="731"/>
      <c r="PKA110" s="731"/>
      <c r="PKB110" s="731"/>
      <c r="PKC110" s="731"/>
      <c r="PKD110" s="731"/>
      <c r="PKE110" s="731"/>
      <c r="PKF110" s="731"/>
      <c r="PKG110" s="731"/>
      <c r="PKH110" s="731"/>
      <c r="PKI110" s="731"/>
      <c r="PKJ110" s="731"/>
      <c r="PKK110" s="731"/>
      <c r="PKL110" s="731"/>
      <c r="PKM110" s="731"/>
      <c r="PKN110" s="731"/>
      <c r="PKO110" s="731"/>
      <c r="PKP110" s="731"/>
      <c r="PKQ110" s="731"/>
      <c r="PKR110" s="731"/>
      <c r="PKS110" s="731"/>
      <c r="PKT110" s="731"/>
      <c r="PKU110" s="731"/>
      <c r="PKV110" s="731"/>
      <c r="PKW110" s="731"/>
      <c r="PKX110" s="731"/>
      <c r="PKY110" s="731"/>
      <c r="PKZ110" s="731"/>
      <c r="PLA110" s="731"/>
      <c r="PLB110" s="731"/>
      <c r="PLC110" s="731"/>
      <c r="PLD110" s="731"/>
      <c r="PLE110" s="731"/>
      <c r="PLF110" s="731"/>
      <c r="PLG110" s="731"/>
      <c r="PLH110" s="731"/>
      <c r="PLI110" s="731"/>
      <c r="PLJ110" s="731"/>
      <c r="PLK110" s="731"/>
      <c r="PLL110" s="731"/>
      <c r="PLM110" s="731"/>
      <c r="PLN110" s="731"/>
      <c r="PLO110" s="731"/>
      <c r="PLP110" s="731"/>
      <c r="PLQ110" s="731"/>
      <c r="PLR110" s="731"/>
      <c r="PLS110" s="731"/>
      <c r="PLT110" s="731"/>
      <c r="PLU110" s="731"/>
      <c r="PLV110" s="731"/>
      <c r="PLW110" s="731"/>
      <c r="PLX110" s="731"/>
      <c r="PLY110" s="731"/>
      <c r="PLZ110" s="731"/>
      <c r="PMA110" s="731"/>
      <c r="PMB110" s="731"/>
      <c r="PMC110" s="731"/>
      <c r="PMD110" s="731"/>
      <c r="PME110" s="731"/>
      <c r="PMF110" s="731"/>
      <c r="PMG110" s="731"/>
      <c r="PMH110" s="731"/>
      <c r="PMI110" s="731"/>
      <c r="PMJ110" s="731"/>
      <c r="PMK110" s="731"/>
      <c r="PML110" s="731"/>
      <c r="PMM110" s="731"/>
      <c r="PMN110" s="731"/>
      <c r="PMO110" s="731"/>
      <c r="PMP110" s="731"/>
      <c r="PMQ110" s="731"/>
      <c r="PMR110" s="731"/>
      <c r="PMS110" s="731"/>
      <c r="PMT110" s="731"/>
      <c r="PMU110" s="731"/>
      <c r="PMV110" s="731"/>
      <c r="PMW110" s="731"/>
      <c r="PMX110" s="731"/>
      <c r="PMY110" s="731"/>
      <c r="PMZ110" s="731"/>
      <c r="PNA110" s="731"/>
      <c r="PNB110" s="731"/>
      <c r="PNC110" s="731"/>
      <c r="PND110" s="731"/>
      <c r="PNE110" s="731"/>
      <c r="PNF110" s="731"/>
      <c r="PNG110" s="731"/>
      <c r="PNH110" s="731"/>
      <c r="PNI110" s="731"/>
      <c r="PNJ110" s="731"/>
      <c r="PNK110" s="731"/>
      <c r="PNL110" s="731"/>
      <c r="PNM110" s="731"/>
      <c r="PNN110" s="731"/>
      <c r="PNO110" s="731"/>
      <c r="PNP110" s="731"/>
      <c r="PNQ110" s="731"/>
      <c r="PNR110" s="731"/>
      <c r="PNS110" s="731"/>
      <c r="PNT110" s="731"/>
      <c r="PNU110" s="731"/>
      <c r="PNV110" s="731"/>
      <c r="PNW110" s="731"/>
      <c r="PNX110" s="731"/>
      <c r="PNY110" s="731"/>
      <c r="PNZ110" s="731"/>
      <c r="POA110" s="731"/>
      <c r="POB110" s="731"/>
      <c r="POC110" s="731"/>
      <c r="POD110" s="731"/>
      <c r="POE110" s="731"/>
      <c r="POF110" s="731"/>
      <c r="POG110" s="731"/>
      <c r="POH110" s="731"/>
      <c r="POI110" s="731"/>
      <c r="POJ110" s="731"/>
      <c r="POK110" s="731"/>
      <c r="POL110" s="731"/>
      <c r="POM110" s="731"/>
      <c r="PON110" s="731"/>
      <c r="POO110" s="731"/>
      <c r="POP110" s="731"/>
      <c r="POQ110" s="731"/>
      <c r="POR110" s="731"/>
      <c r="POS110" s="731"/>
      <c r="POT110" s="731"/>
      <c r="POU110" s="731"/>
      <c r="POV110" s="731"/>
      <c r="POW110" s="731"/>
      <c r="POX110" s="731"/>
      <c r="POY110" s="731"/>
      <c r="POZ110" s="731"/>
      <c r="PPA110" s="731"/>
      <c r="PPB110" s="731"/>
      <c r="PPC110" s="731"/>
      <c r="PPD110" s="731"/>
      <c r="PPE110" s="731"/>
      <c r="PPF110" s="731"/>
      <c r="PPG110" s="731"/>
      <c r="PPH110" s="731"/>
      <c r="PPI110" s="731"/>
      <c r="PPJ110" s="731"/>
      <c r="PPK110" s="731"/>
      <c r="PPL110" s="731"/>
      <c r="PPM110" s="731"/>
      <c r="PPN110" s="731"/>
      <c r="PPO110" s="731"/>
      <c r="PPP110" s="731"/>
      <c r="PPQ110" s="731"/>
      <c r="PPR110" s="731"/>
      <c r="PPS110" s="731"/>
      <c r="PPT110" s="731"/>
      <c r="PPU110" s="731"/>
      <c r="PPV110" s="731"/>
      <c r="PPW110" s="731"/>
      <c r="PPX110" s="731"/>
      <c r="PPY110" s="731"/>
      <c r="PPZ110" s="731"/>
      <c r="PQA110" s="731"/>
      <c r="PQB110" s="731"/>
      <c r="PQC110" s="731"/>
      <c r="PQD110" s="731"/>
      <c r="PQE110" s="731"/>
      <c r="PQF110" s="731"/>
      <c r="PQG110" s="731"/>
      <c r="PQH110" s="731"/>
      <c r="PQI110" s="731"/>
      <c r="PQJ110" s="731"/>
      <c r="PQK110" s="731"/>
      <c r="PQL110" s="731"/>
      <c r="PQM110" s="731"/>
      <c r="PQN110" s="731"/>
      <c r="PQO110" s="731"/>
      <c r="PQP110" s="731"/>
      <c r="PQQ110" s="731"/>
      <c r="PQR110" s="731"/>
      <c r="PQS110" s="731"/>
      <c r="PQT110" s="731"/>
      <c r="PQU110" s="731"/>
      <c r="PQV110" s="731"/>
      <c r="PQW110" s="731"/>
      <c r="PQX110" s="731"/>
      <c r="PQY110" s="731"/>
      <c r="PQZ110" s="731"/>
      <c r="PRA110" s="731"/>
      <c r="PRB110" s="731"/>
      <c r="PRC110" s="731"/>
      <c r="PRD110" s="731"/>
      <c r="PRE110" s="731"/>
      <c r="PRF110" s="731"/>
      <c r="PRG110" s="731"/>
      <c r="PRH110" s="731"/>
      <c r="PRI110" s="731"/>
      <c r="PRJ110" s="731"/>
      <c r="PRK110" s="731"/>
      <c r="PRL110" s="731"/>
      <c r="PRM110" s="731"/>
      <c r="PRN110" s="731"/>
      <c r="PRO110" s="731"/>
      <c r="PRP110" s="731"/>
      <c r="PRQ110" s="731"/>
      <c r="PRR110" s="731"/>
      <c r="PRS110" s="731"/>
      <c r="PRT110" s="731"/>
      <c r="PRU110" s="731"/>
      <c r="PRV110" s="731"/>
      <c r="PRW110" s="731"/>
      <c r="PRX110" s="731"/>
      <c r="PRY110" s="731"/>
      <c r="PRZ110" s="731"/>
      <c r="PSA110" s="731"/>
      <c r="PSB110" s="731"/>
      <c r="PSC110" s="731"/>
      <c r="PSD110" s="731"/>
      <c r="PSE110" s="731"/>
      <c r="PSF110" s="731"/>
      <c r="PSG110" s="731"/>
      <c r="PSH110" s="731"/>
      <c r="PSI110" s="731"/>
      <c r="PSJ110" s="731"/>
      <c r="PSK110" s="731"/>
      <c r="PSL110" s="731"/>
      <c r="PSM110" s="731"/>
      <c r="PSN110" s="731"/>
      <c r="PSO110" s="731"/>
      <c r="PSP110" s="731"/>
      <c r="PSQ110" s="731"/>
      <c r="PSR110" s="731"/>
      <c r="PSS110" s="731"/>
      <c r="PST110" s="731"/>
      <c r="PSU110" s="731"/>
      <c r="PSV110" s="731"/>
      <c r="PSW110" s="731"/>
      <c r="PSX110" s="731"/>
      <c r="PSY110" s="731"/>
      <c r="PSZ110" s="731"/>
      <c r="PTA110" s="731"/>
      <c r="PTB110" s="731"/>
      <c r="PTC110" s="731"/>
      <c r="PTD110" s="731"/>
      <c r="PTE110" s="731"/>
      <c r="PTF110" s="731"/>
      <c r="PTG110" s="731"/>
      <c r="PTH110" s="731"/>
      <c r="PTI110" s="731"/>
      <c r="PTJ110" s="731"/>
      <c r="PTK110" s="731"/>
      <c r="PTL110" s="731"/>
      <c r="PTM110" s="731"/>
      <c r="PTN110" s="731"/>
      <c r="PTO110" s="731"/>
      <c r="PTP110" s="731"/>
      <c r="PTQ110" s="731"/>
      <c r="PTR110" s="731"/>
      <c r="PTS110" s="731"/>
      <c r="PTT110" s="731"/>
      <c r="PTU110" s="731"/>
      <c r="PTV110" s="731"/>
      <c r="PTW110" s="731"/>
      <c r="PTX110" s="731"/>
      <c r="PTY110" s="731"/>
      <c r="PTZ110" s="731"/>
      <c r="PUA110" s="731"/>
      <c r="PUB110" s="731"/>
      <c r="PUC110" s="731"/>
      <c r="PUD110" s="731"/>
      <c r="PUE110" s="731"/>
      <c r="PUF110" s="731"/>
      <c r="PUG110" s="731"/>
      <c r="PUH110" s="731"/>
      <c r="PUI110" s="731"/>
      <c r="PUJ110" s="731"/>
      <c r="PUK110" s="731"/>
      <c r="PUL110" s="731"/>
      <c r="PUM110" s="731"/>
      <c r="PUN110" s="731"/>
      <c r="PUO110" s="731"/>
      <c r="PUP110" s="731"/>
      <c r="PUQ110" s="731"/>
      <c r="PUR110" s="731"/>
      <c r="PUS110" s="731"/>
      <c r="PUT110" s="731"/>
      <c r="PUU110" s="731"/>
      <c r="PUV110" s="731"/>
      <c r="PUW110" s="731"/>
      <c r="PUX110" s="731"/>
      <c r="PUY110" s="731"/>
      <c r="PUZ110" s="731"/>
      <c r="PVA110" s="731"/>
      <c r="PVB110" s="731"/>
      <c r="PVC110" s="731"/>
      <c r="PVD110" s="731"/>
      <c r="PVE110" s="731"/>
      <c r="PVF110" s="731"/>
      <c r="PVG110" s="731"/>
      <c r="PVH110" s="731"/>
      <c r="PVI110" s="731"/>
      <c r="PVJ110" s="731"/>
      <c r="PVK110" s="731"/>
      <c r="PVL110" s="731"/>
      <c r="PVM110" s="731"/>
      <c r="PVN110" s="731"/>
      <c r="PVO110" s="731"/>
      <c r="PVP110" s="731"/>
      <c r="PVQ110" s="731"/>
      <c r="PVR110" s="731"/>
      <c r="PVS110" s="731"/>
      <c r="PVT110" s="731"/>
      <c r="PVU110" s="731"/>
      <c r="PVV110" s="731"/>
      <c r="PVW110" s="731"/>
      <c r="PVX110" s="731"/>
      <c r="PVY110" s="731"/>
      <c r="PVZ110" s="731"/>
      <c r="PWA110" s="731"/>
      <c r="PWB110" s="731"/>
      <c r="PWC110" s="731"/>
      <c r="PWD110" s="731"/>
      <c r="PWE110" s="731"/>
      <c r="PWF110" s="731"/>
      <c r="PWG110" s="731"/>
      <c r="PWH110" s="731"/>
      <c r="PWI110" s="731"/>
      <c r="PWJ110" s="731"/>
      <c r="PWK110" s="731"/>
      <c r="PWL110" s="731"/>
      <c r="PWM110" s="731"/>
      <c r="PWN110" s="731"/>
      <c r="PWO110" s="731"/>
      <c r="PWP110" s="731"/>
      <c r="PWQ110" s="731"/>
      <c r="PWR110" s="731"/>
      <c r="PWS110" s="731"/>
      <c r="PWT110" s="731"/>
      <c r="PWU110" s="731"/>
      <c r="PWV110" s="731"/>
      <c r="PWW110" s="731"/>
      <c r="PWX110" s="731"/>
      <c r="PWY110" s="731"/>
      <c r="PWZ110" s="731"/>
      <c r="PXA110" s="731"/>
      <c r="PXB110" s="731"/>
      <c r="PXC110" s="731"/>
      <c r="PXD110" s="731"/>
      <c r="PXE110" s="731"/>
      <c r="PXF110" s="731"/>
      <c r="PXG110" s="731"/>
      <c r="PXH110" s="731"/>
      <c r="PXI110" s="731"/>
      <c r="PXJ110" s="731"/>
      <c r="PXK110" s="731"/>
      <c r="PXL110" s="731"/>
      <c r="PXM110" s="731"/>
      <c r="PXN110" s="731"/>
      <c r="PXO110" s="731"/>
      <c r="PXP110" s="731"/>
      <c r="PXQ110" s="731"/>
      <c r="PXR110" s="731"/>
      <c r="PXS110" s="731"/>
      <c r="PXT110" s="731"/>
      <c r="PXU110" s="731"/>
      <c r="PXV110" s="731"/>
      <c r="PXW110" s="731"/>
      <c r="PXX110" s="731"/>
      <c r="PXY110" s="731"/>
      <c r="PXZ110" s="731"/>
      <c r="PYA110" s="731"/>
      <c r="PYB110" s="731"/>
      <c r="PYC110" s="731"/>
      <c r="PYD110" s="731"/>
      <c r="PYE110" s="731"/>
      <c r="PYF110" s="731"/>
      <c r="PYG110" s="731"/>
      <c r="PYH110" s="731"/>
      <c r="PYI110" s="731"/>
      <c r="PYJ110" s="731"/>
      <c r="PYK110" s="731"/>
      <c r="PYL110" s="731"/>
      <c r="PYM110" s="731"/>
      <c r="PYN110" s="731"/>
      <c r="PYO110" s="731"/>
      <c r="PYP110" s="731"/>
      <c r="PYQ110" s="731"/>
      <c r="PYR110" s="731"/>
      <c r="PYS110" s="731"/>
      <c r="PYT110" s="731"/>
      <c r="PYU110" s="731"/>
      <c r="PYV110" s="731"/>
      <c r="PYW110" s="731"/>
      <c r="PYX110" s="731"/>
      <c r="PYY110" s="731"/>
      <c r="PYZ110" s="731"/>
      <c r="PZA110" s="731"/>
      <c r="PZB110" s="731"/>
      <c r="PZC110" s="731"/>
      <c r="PZD110" s="731"/>
      <c r="PZE110" s="731"/>
      <c r="PZF110" s="731"/>
      <c r="PZG110" s="731"/>
      <c r="PZH110" s="731"/>
      <c r="PZI110" s="731"/>
      <c r="PZJ110" s="731"/>
      <c r="PZK110" s="731"/>
      <c r="PZL110" s="731"/>
      <c r="PZM110" s="731"/>
      <c r="PZN110" s="731"/>
      <c r="PZO110" s="731"/>
      <c r="PZP110" s="731"/>
      <c r="PZQ110" s="731"/>
      <c r="PZR110" s="731"/>
      <c r="PZS110" s="731"/>
      <c r="PZT110" s="731"/>
      <c r="PZU110" s="731"/>
      <c r="PZV110" s="731"/>
      <c r="PZW110" s="731"/>
      <c r="PZX110" s="731"/>
      <c r="PZY110" s="731"/>
      <c r="PZZ110" s="731"/>
      <c r="QAA110" s="731"/>
      <c r="QAB110" s="731"/>
      <c r="QAC110" s="731"/>
      <c r="QAD110" s="731"/>
      <c r="QAE110" s="731"/>
      <c r="QAF110" s="731"/>
      <c r="QAG110" s="731"/>
      <c r="QAH110" s="731"/>
      <c r="QAI110" s="731"/>
      <c r="QAJ110" s="731"/>
      <c r="QAK110" s="731"/>
      <c r="QAL110" s="731"/>
      <c r="QAM110" s="731"/>
      <c r="QAN110" s="731"/>
      <c r="QAO110" s="731"/>
      <c r="QAP110" s="731"/>
      <c r="QAQ110" s="731"/>
      <c r="QAR110" s="731"/>
      <c r="QAS110" s="731"/>
      <c r="QAT110" s="731"/>
      <c r="QAU110" s="731"/>
      <c r="QAV110" s="731"/>
      <c r="QAW110" s="731"/>
      <c r="QAX110" s="731"/>
      <c r="QAY110" s="731"/>
      <c r="QAZ110" s="731"/>
      <c r="QBA110" s="731"/>
      <c r="QBB110" s="731"/>
      <c r="QBC110" s="731"/>
      <c r="QBD110" s="731"/>
      <c r="QBE110" s="731"/>
      <c r="QBF110" s="731"/>
      <c r="QBG110" s="731"/>
      <c r="QBH110" s="731"/>
      <c r="QBI110" s="731"/>
      <c r="QBJ110" s="731"/>
      <c r="QBK110" s="731"/>
      <c r="QBL110" s="731"/>
      <c r="QBM110" s="731"/>
      <c r="QBN110" s="731"/>
      <c r="QBO110" s="731"/>
      <c r="QBP110" s="731"/>
      <c r="QBQ110" s="731"/>
      <c r="QBR110" s="731"/>
      <c r="QBS110" s="731"/>
      <c r="QBT110" s="731"/>
      <c r="QBU110" s="731"/>
      <c r="QBV110" s="731"/>
      <c r="QBW110" s="731"/>
      <c r="QBX110" s="731"/>
      <c r="QBY110" s="731"/>
      <c r="QBZ110" s="731"/>
      <c r="QCA110" s="731"/>
      <c r="QCB110" s="731"/>
      <c r="QCC110" s="731"/>
      <c r="QCD110" s="731"/>
      <c r="QCE110" s="731"/>
      <c r="QCF110" s="731"/>
      <c r="QCG110" s="731"/>
      <c r="QCH110" s="731"/>
      <c r="QCI110" s="731"/>
      <c r="QCJ110" s="731"/>
      <c r="QCK110" s="731"/>
      <c r="QCL110" s="731"/>
      <c r="QCM110" s="731"/>
      <c r="QCN110" s="731"/>
      <c r="QCO110" s="731"/>
      <c r="QCP110" s="731"/>
      <c r="QCQ110" s="731"/>
      <c r="QCR110" s="731"/>
      <c r="QCS110" s="731"/>
      <c r="QCT110" s="731"/>
      <c r="QCU110" s="731"/>
      <c r="QCV110" s="731"/>
      <c r="QCW110" s="731"/>
      <c r="QCX110" s="731"/>
      <c r="QCY110" s="731"/>
      <c r="QCZ110" s="731"/>
      <c r="QDA110" s="731"/>
      <c r="QDB110" s="731"/>
      <c r="QDC110" s="731"/>
      <c r="QDD110" s="731"/>
      <c r="QDE110" s="731"/>
      <c r="QDF110" s="731"/>
      <c r="QDG110" s="731"/>
      <c r="QDH110" s="731"/>
      <c r="QDI110" s="731"/>
      <c r="QDJ110" s="731"/>
      <c r="QDK110" s="731"/>
      <c r="QDL110" s="731"/>
      <c r="QDM110" s="731"/>
      <c r="QDN110" s="731"/>
      <c r="QDO110" s="731"/>
      <c r="QDP110" s="731"/>
      <c r="QDQ110" s="731"/>
      <c r="QDR110" s="731"/>
      <c r="QDS110" s="731"/>
      <c r="QDT110" s="731"/>
      <c r="QDU110" s="731"/>
      <c r="QDV110" s="731"/>
      <c r="QDW110" s="731"/>
      <c r="QDX110" s="731"/>
      <c r="QDY110" s="731"/>
      <c r="QDZ110" s="731"/>
      <c r="QEA110" s="731"/>
      <c r="QEB110" s="731"/>
      <c r="QEC110" s="731"/>
      <c r="QED110" s="731"/>
      <c r="QEE110" s="731"/>
      <c r="QEF110" s="731"/>
      <c r="QEG110" s="731"/>
      <c r="QEH110" s="731"/>
      <c r="QEI110" s="731"/>
      <c r="QEJ110" s="731"/>
      <c r="QEK110" s="731"/>
      <c r="QEL110" s="731"/>
      <c r="QEM110" s="731"/>
      <c r="QEN110" s="731"/>
      <c r="QEO110" s="731"/>
      <c r="QEP110" s="731"/>
      <c r="QEQ110" s="731"/>
      <c r="QER110" s="731"/>
      <c r="QES110" s="731"/>
      <c r="QET110" s="731"/>
      <c r="QEU110" s="731"/>
      <c r="QEV110" s="731"/>
      <c r="QEW110" s="731"/>
      <c r="QEX110" s="731"/>
      <c r="QEY110" s="731"/>
      <c r="QEZ110" s="731"/>
      <c r="QFA110" s="731"/>
      <c r="QFB110" s="731"/>
      <c r="QFC110" s="731"/>
      <c r="QFD110" s="731"/>
      <c r="QFE110" s="731"/>
      <c r="QFF110" s="731"/>
      <c r="QFG110" s="731"/>
      <c r="QFH110" s="731"/>
      <c r="QFI110" s="731"/>
      <c r="QFJ110" s="731"/>
      <c r="QFK110" s="731"/>
      <c r="QFL110" s="731"/>
      <c r="QFM110" s="731"/>
      <c r="QFN110" s="731"/>
      <c r="QFO110" s="731"/>
      <c r="QFP110" s="731"/>
      <c r="QFQ110" s="731"/>
      <c r="QFR110" s="731"/>
      <c r="QFS110" s="731"/>
      <c r="QFT110" s="731"/>
      <c r="QFU110" s="731"/>
      <c r="QFV110" s="731"/>
      <c r="QFW110" s="731"/>
      <c r="QFX110" s="731"/>
      <c r="QFY110" s="731"/>
      <c r="QFZ110" s="731"/>
      <c r="QGA110" s="731"/>
      <c r="QGB110" s="731"/>
      <c r="QGC110" s="731"/>
      <c r="QGD110" s="731"/>
      <c r="QGE110" s="731"/>
      <c r="QGF110" s="731"/>
      <c r="QGG110" s="731"/>
      <c r="QGH110" s="731"/>
      <c r="QGI110" s="731"/>
      <c r="QGJ110" s="731"/>
      <c r="QGK110" s="731"/>
      <c r="QGL110" s="731"/>
      <c r="QGM110" s="731"/>
      <c r="QGN110" s="731"/>
      <c r="QGO110" s="731"/>
      <c r="QGP110" s="731"/>
      <c r="QGQ110" s="731"/>
      <c r="QGR110" s="731"/>
      <c r="QGS110" s="731"/>
      <c r="QGT110" s="731"/>
      <c r="QGU110" s="731"/>
      <c r="QGV110" s="731"/>
      <c r="QGW110" s="731"/>
      <c r="QGX110" s="731"/>
      <c r="QGY110" s="731"/>
      <c r="QGZ110" s="731"/>
      <c r="QHA110" s="731"/>
      <c r="QHB110" s="731"/>
      <c r="QHC110" s="731"/>
      <c r="QHD110" s="731"/>
      <c r="QHE110" s="731"/>
      <c r="QHF110" s="731"/>
      <c r="QHG110" s="731"/>
      <c r="QHH110" s="731"/>
      <c r="QHI110" s="731"/>
      <c r="QHJ110" s="731"/>
      <c r="QHK110" s="731"/>
      <c r="QHL110" s="731"/>
      <c r="QHM110" s="731"/>
      <c r="QHN110" s="731"/>
      <c r="QHO110" s="731"/>
      <c r="QHP110" s="731"/>
      <c r="QHQ110" s="731"/>
      <c r="QHR110" s="731"/>
      <c r="QHS110" s="731"/>
      <c r="QHT110" s="731"/>
      <c r="QHU110" s="731"/>
      <c r="QHV110" s="731"/>
      <c r="QHW110" s="731"/>
      <c r="QHX110" s="731"/>
      <c r="QHY110" s="731"/>
      <c r="QHZ110" s="731"/>
      <c r="QIA110" s="731"/>
      <c r="QIB110" s="731"/>
      <c r="QIC110" s="731"/>
      <c r="QID110" s="731"/>
      <c r="QIE110" s="731"/>
      <c r="QIF110" s="731"/>
      <c r="QIG110" s="731"/>
      <c r="QIH110" s="731"/>
      <c r="QII110" s="731"/>
      <c r="QIJ110" s="731"/>
      <c r="QIK110" s="731"/>
      <c r="QIL110" s="731"/>
      <c r="QIM110" s="731"/>
      <c r="QIN110" s="731"/>
      <c r="QIO110" s="731"/>
      <c r="QIP110" s="731"/>
      <c r="QIQ110" s="731"/>
      <c r="QIR110" s="731"/>
      <c r="QIS110" s="731"/>
      <c r="QIT110" s="731"/>
      <c r="QIU110" s="731"/>
      <c r="QIV110" s="731"/>
      <c r="QIW110" s="731"/>
      <c r="QIX110" s="731"/>
      <c r="QIY110" s="731"/>
      <c r="QIZ110" s="731"/>
      <c r="QJA110" s="731"/>
      <c r="QJB110" s="731"/>
      <c r="QJC110" s="731"/>
      <c r="QJD110" s="731"/>
      <c r="QJE110" s="731"/>
      <c r="QJF110" s="731"/>
      <c r="QJG110" s="731"/>
      <c r="QJH110" s="731"/>
      <c r="QJI110" s="731"/>
      <c r="QJJ110" s="731"/>
      <c r="QJK110" s="731"/>
      <c r="QJL110" s="731"/>
      <c r="QJM110" s="731"/>
      <c r="QJN110" s="731"/>
      <c r="QJO110" s="731"/>
      <c r="QJP110" s="731"/>
      <c r="QJQ110" s="731"/>
      <c r="QJR110" s="731"/>
      <c r="QJS110" s="731"/>
      <c r="QJT110" s="731"/>
      <c r="QJU110" s="731"/>
      <c r="QJV110" s="731"/>
      <c r="QJW110" s="731"/>
      <c r="QJX110" s="731"/>
      <c r="QJY110" s="731"/>
      <c r="QJZ110" s="731"/>
      <c r="QKA110" s="731"/>
      <c r="QKB110" s="731"/>
      <c r="QKC110" s="731"/>
      <c r="QKD110" s="731"/>
      <c r="QKE110" s="731"/>
      <c r="QKF110" s="731"/>
      <c r="QKG110" s="731"/>
      <c r="QKH110" s="731"/>
      <c r="QKI110" s="731"/>
      <c r="QKJ110" s="731"/>
      <c r="QKK110" s="731"/>
      <c r="QKL110" s="731"/>
      <c r="QKM110" s="731"/>
      <c r="QKN110" s="731"/>
      <c r="QKO110" s="731"/>
      <c r="QKP110" s="731"/>
      <c r="QKQ110" s="731"/>
      <c r="QKR110" s="731"/>
      <c r="QKS110" s="731"/>
      <c r="QKT110" s="731"/>
      <c r="QKU110" s="731"/>
      <c r="QKV110" s="731"/>
      <c r="QKW110" s="731"/>
      <c r="QKX110" s="731"/>
      <c r="QKY110" s="731"/>
      <c r="QKZ110" s="731"/>
      <c r="QLA110" s="731"/>
      <c r="QLB110" s="731"/>
      <c r="QLC110" s="731"/>
      <c r="QLD110" s="731"/>
      <c r="QLE110" s="731"/>
      <c r="QLF110" s="731"/>
      <c r="QLG110" s="731"/>
      <c r="QLH110" s="731"/>
      <c r="QLI110" s="731"/>
      <c r="QLJ110" s="731"/>
      <c r="QLK110" s="731"/>
      <c r="QLL110" s="731"/>
      <c r="QLM110" s="731"/>
      <c r="QLN110" s="731"/>
      <c r="QLO110" s="731"/>
      <c r="QLP110" s="731"/>
      <c r="QLQ110" s="731"/>
      <c r="QLR110" s="731"/>
      <c r="QLS110" s="731"/>
      <c r="QLT110" s="731"/>
      <c r="QLU110" s="731"/>
      <c r="QLV110" s="731"/>
      <c r="QLW110" s="731"/>
      <c r="QLX110" s="731"/>
      <c r="QLY110" s="731"/>
      <c r="QLZ110" s="731"/>
      <c r="QMA110" s="731"/>
      <c r="QMB110" s="731"/>
      <c r="QMC110" s="731"/>
      <c r="QMD110" s="731"/>
      <c r="QME110" s="731"/>
      <c r="QMF110" s="731"/>
      <c r="QMG110" s="731"/>
      <c r="QMH110" s="731"/>
      <c r="QMI110" s="731"/>
      <c r="QMJ110" s="731"/>
      <c r="QMK110" s="731"/>
      <c r="QML110" s="731"/>
      <c r="QMM110" s="731"/>
      <c r="QMN110" s="731"/>
      <c r="QMO110" s="731"/>
      <c r="QMP110" s="731"/>
      <c r="QMQ110" s="731"/>
      <c r="QMR110" s="731"/>
      <c r="QMS110" s="731"/>
      <c r="QMT110" s="731"/>
      <c r="QMU110" s="731"/>
      <c r="QMV110" s="731"/>
      <c r="QMW110" s="731"/>
      <c r="QMX110" s="731"/>
      <c r="QMY110" s="731"/>
      <c r="QMZ110" s="731"/>
      <c r="QNA110" s="731"/>
      <c r="QNB110" s="731"/>
      <c r="QNC110" s="731"/>
      <c r="QND110" s="731"/>
      <c r="QNE110" s="731"/>
      <c r="QNF110" s="731"/>
      <c r="QNG110" s="731"/>
      <c r="QNH110" s="731"/>
      <c r="QNI110" s="731"/>
      <c r="QNJ110" s="731"/>
      <c r="QNK110" s="731"/>
      <c r="QNL110" s="731"/>
      <c r="QNM110" s="731"/>
      <c r="QNN110" s="731"/>
      <c r="QNO110" s="731"/>
      <c r="QNP110" s="731"/>
      <c r="QNQ110" s="731"/>
      <c r="QNR110" s="731"/>
      <c r="QNS110" s="731"/>
      <c r="QNT110" s="731"/>
      <c r="QNU110" s="731"/>
      <c r="QNV110" s="731"/>
      <c r="QNW110" s="731"/>
      <c r="QNX110" s="731"/>
      <c r="QNY110" s="731"/>
      <c r="QNZ110" s="731"/>
      <c r="QOA110" s="731"/>
      <c r="QOB110" s="731"/>
      <c r="QOC110" s="731"/>
      <c r="QOD110" s="731"/>
      <c r="QOE110" s="731"/>
      <c r="QOF110" s="731"/>
      <c r="QOG110" s="731"/>
      <c r="QOH110" s="731"/>
      <c r="QOI110" s="731"/>
      <c r="QOJ110" s="731"/>
      <c r="QOK110" s="731"/>
      <c r="QOL110" s="731"/>
      <c r="QOM110" s="731"/>
      <c r="QON110" s="731"/>
      <c r="QOO110" s="731"/>
      <c r="QOP110" s="731"/>
      <c r="QOQ110" s="731"/>
      <c r="QOR110" s="731"/>
      <c r="QOS110" s="731"/>
      <c r="QOT110" s="731"/>
      <c r="QOU110" s="731"/>
      <c r="QOV110" s="731"/>
      <c r="QOW110" s="731"/>
      <c r="QOX110" s="731"/>
      <c r="QOY110" s="731"/>
      <c r="QOZ110" s="731"/>
      <c r="QPA110" s="731"/>
      <c r="QPB110" s="731"/>
      <c r="QPC110" s="731"/>
      <c r="QPD110" s="731"/>
      <c r="QPE110" s="731"/>
      <c r="QPF110" s="731"/>
      <c r="QPG110" s="731"/>
      <c r="QPH110" s="731"/>
      <c r="QPI110" s="731"/>
      <c r="QPJ110" s="731"/>
      <c r="QPK110" s="731"/>
      <c r="QPL110" s="731"/>
      <c r="QPM110" s="731"/>
      <c r="QPN110" s="731"/>
      <c r="QPO110" s="731"/>
      <c r="QPP110" s="731"/>
      <c r="QPQ110" s="731"/>
      <c r="QPR110" s="731"/>
      <c r="QPS110" s="731"/>
      <c r="QPT110" s="731"/>
      <c r="QPU110" s="731"/>
      <c r="QPV110" s="731"/>
      <c r="QPW110" s="731"/>
      <c r="QPX110" s="731"/>
      <c r="QPY110" s="731"/>
      <c r="QPZ110" s="731"/>
      <c r="QQA110" s="731"/>
      <c r="QQB110" s="731"/>
      <c r="QQC110" s="731"/>
      <c r="QQD110" s="731"/>
      <c r="QQE110" s="731"/>
      <c r="QQF110" s="731"/>
      <c r="QQG110" s="731"/>
      <c r="QQH110" s="731"/>
      <c r="QQI110" s="731"/>
      <c r="QQJ110" s="731"/>
      <c r="QQK110" s="731"/>
      <c r="QQL110" s="731"/>
      <c r="QQM110" s="731"/>
      <c r="QQN110" s="731"/>
      <c r="QQO110" s="731"/>
      <c r="QQP110" s="731"/>
      <c r="QQQ110" s="731"/>
      <c r="QQR110" s="731"/>
      <c r="QQS110" s="731"/>
      <c r="QQT110" s="731"/>
      <c r="QQU110" s="731"/>
      <c r="QQV110" s="731"/>
      <c r="QQW110" s="731"/>
      <c r="QQX110" s="731"/>
      <c r="QQY110" s="731"/>
      <c r="QQZ110" s="731"/>
      <c r="QRA110" s="731"/>
      <c r="QRB110" s="731"/>
      <c r="QRC110" s="731"/>
      <c r="QRD110" s="731"/>
      <c r="QRE110" s="731"/>
      <c r="QRF110" s="731"/>
      <c r="QRG110" s="731"/>
      <c r="QRH110" s="731"/>
      <c r="QRI110" s="731"/>
      <c r="QRJ110" s="731"/>
      <c r="QRK110" s="731"/>
      <c r="QRL110" s="731"/>
      <c r="QRM110" s="731"/>
      <c r="QRN110" s="731"/>
      <c r="QRO110" s="731"/>
      <c r="QRP110" s="731"/>
      <c r="QRQ110" s="731"/>
      <c r="QRR110" s="731"/>
      <c r="QRS110" s="731"/>
      <c r="QRT110" s="731"/>
      <c r="QRU110" s="731"/>
      <c r="QRV110" s="731"/>
      <c r="QRW110" s="731"/>
      <c r="QRX110" s="731"/>
      <c r="QRY110" s="731"/>
      <c r="QRZ110" s="731"/>
      <c r="QSA110" s="731"/>
      <c r="QSB110" s="731"/>
      <c r="QSC110" s="731"/>
      <c r="QSD110" s="731"/>
      <c r="QSE110" s="731"/>
      <c r="QSF110" s="731"/>
      <c r="QSG110" s="731"/>
      <c r="QSH110" s="731"/>
      <c r="QSI110" s="731"/>
      <c r="QSJ110" s="731"/>
      <c r="QSK110" s="731"/>
      <c r="QSL110" s="731"/>
      <c r="QSM110" s="731"/>
      <c r="QSN110" s="731"/>
      <c r="QSO110" s="731"/>
      <c r="QSP110" s="731"/>
      <c r="QSQ110" s="731"/>
      <c r="QSR110" s="731"/>
      <c r="QSS110" s="731"/>
      <c r="QST110" s="731"/>
      <c r="QSU110" s="731"/>
      <c r="QSV110" s="731"/>
      <c r="QSW110" s="731"/>
      <c r="QSX110" s="731"/>
      <c r="QSY110" s="731"/>
      <c r="QSZ110" s="731"/>
      <c r="QTA110" s="731"/>
      <c r="QTB110" s="731"/>
      <c r="QTC110" s="731"/>
      <c r="QTD110" s="731"/>
      <c r="QTE110" s="731"/>
      <c r="QTF110" s="731"/>
      <c r="QTG110" s="731"/>
      <c r="QTH110" s="731"/>
      <c r="QTI110" s="731"/>
      <c r="QTJ110" s="731"/>
      <c r="QTK110" s="731"/>
      <c r="QTL110" s="731"/>
      <c r="QTM110" s="731"/>
      <c r="QTN110" s="731"/>
      <c r="QTO110" s="731"/>
      <c r="QTP110" s="731"/>
      <c r="QTQ110" s="731"/>
      <c r="QTR110" s="731"/>
      <c r="QTS110" s="731"/>
      <c r="QTT110" s="731"/>
      <c r="QTU110" s="731"/>
      <c r="QTV110" s="731"/>
      <c r="QTW110" s="731"/>
      <c r="QTX110" s="731"/>
      <c r="QTY110" s="731"/>
      <c r="QTZ110" s="731"/>
      <c r="QUA110" s="731"/>
      <c r="QUB110" s="731"/>
      <c r="QUC110" s="731"/>
      <c r="QUD110" s="731"/>
      <c r="QUE110" s="731"/>
      <c r="QUF110" s="731"/>
      <c r="QUG110" s="731"/>
      <c r="QUH110" s="731"/>
      <c r="QUI110" s="731"/>
      <c r="QUJ110" s="731"/>
      <c r="QUK110" s="731"/>
      <c r="QUL110" s="731"/>
      <c r="QUM110" s="731"/>
      <c r="QUN110" s="731"/>
      <c r="QUO110" s="731"/>
      <c r="QUP110" s="731"/>
      <c r="QUQ110" s="731"/>
      <c r="QUR110" s="731"/>
      <c r="QUS110" s="731"/>
      <c r="QUT110" s="731"/>
      <c r="QUU110" s="731"/>
      <c r="QUV110" s="731"/>
      <c r="QUW110" s="731"/>
      <c r="QUX110" s="731"/>
      <c r="QUY110" s="731"/>
      <c r="QUZ110" s="731"/>
      <c r="QVA110" s="731"/>
      <c r="QVB110" s="731"/>
      <c r="QVC110" s="731"/>
      <c r="QVD110" s="731"/>
      <c r="QVE110" s="731"/>
      <c r="QVF110" s="731"/>
      <c r="QVG110" s="731"/>
      <c r="QVH110" s="731"/>
      <c r="QVI110" s="731"/>
      <c r="QVJ110" s="731"/>
      <c r="QVK110" s="731"/>
      <c r="QVL110" s="731"/>
      <c r="QVM110" s="731"/>
      <c r="QVN110" s="731"/>
      <c r="QVO110" s="731"/>
      <c r="QVP110" s="731"/>
      <c r="QVQ110" s="731"/>
      <c r="QVR110" s="731"/>
      <c r="QVS110" s="731"/>
      <c r="QVT110" s="731"/>
      <c r="QVU110" s="731"/>
      <c r="QVV110" s="731"/>
      <c r="QVW110" s="731"/>
      <c r="QVX110" s="731"/>
      <c r="QVY110" s="731"/>
      <c r="QVZ110" s="731"/>
      <c r="QWA110" s="731"/>
      <c r="QWB110" s="731"/>
      <c r="QWC110" s="731"/>
      <c r="QWD110" s="731"/>
      <c r="QWE110" s="731"/>
      <c r="QWF110" s="731"/>
      <c r="QWG110" s="731"/>
      <c r="QWH110" s="731"/>
      <c r="QWI110" s="731"/>
      <c r="QWJ110" s="731"/>
      <c r="QWK110" s="731"/>
      <c r="QWL110" s="731"/>
      <c r="QWM110" s="731"/>
      <c r="QWN110" s="731"/>
      <c r="QWO110" s="731"/>
      <c r="QWP110" s="731"/>
      <c r="QWQ110" s="731"/>
      <c r="QWR110" s="731"/>
      <c r="QWS110" s="731"/>
      <c r="QWT110" s="731"/>
      <c r="QWU110" s="731"/>
      <c r="QWV110" s="731"/>
      <c r="QWW110" s="731"/>
      <c r="QWX110" s="731"/>
      <c r="QWY110" s="731"/>
      <c r="QWZ110" s="731"/>
      <c r="QXA110" s="731"/>
      <c r="QXB110" s="731"/>
      <c r="QXC110" s="731"/>
      <c r="QXD110" s="731"/>
      <c r="QXE110" s="731"/>
      <c r="QXF110" s="731"/>
      <c r="QXG110" s="731"/>
      <c r="QXH110" s="731"/>
      <c r="QXI110" s="731"/>
      <c r="QXJ110" s="731"/>
      <c r="QXK110" s="731"/>
      <c r="QXL110" s="731"/>
      <c r="QXM110" s="731"/>
      <c r="QXN110" s="731"/>
      <c r="QXO110" s="731"/>
      <c r="QXP110" s="731"/>
      <c r="QXQ110" s="731"/>
      <c r="QXR110" s="731"/>
      <c r="QXS110" s="731"/>
      <c r="QXT110" s="731"/>
      <c r="QXU110" s="731"/>
      <c r="QXV110" s="731"/>
      <c r="QXW110" s="731"/>
      <c r="QXX110" s="731"/>
      <c r="QXY110" s="731"/>
      <c r="QXZ110" s="731"/>
      <c r="QYA110" s="731"/>
      <c r="QYB110" s="731"/>
      <c r="QYC110" s="731"/>
      <c r="QYD110" s="731"/>
      <c r="QYE110" s="731"/>
      <c r="QYF110" s="731"/>
      <c r="QYG110" s="731"/>
      <c r="QYH110" s="731"/>
      <c r="QYI110" s="731"/>
      <c r="QYJ110" s="731"/>
      <c r="QYK110" s="731"/>
      <c r="QYL110" s="731"/>
      <c r="QYM110" s="731"/>
      <c r="QYN110" s="731"/>
      <c r="QYO110" s="731"/>
      <c r="QYP110" s="731"/>
      <c r="QYQ110" s="731"/>
      <c r="QYR110" s="731"/>
      <c r="QYS110" s="731"/>
      <c r="QYT110" s="731"/>
      <c r="QYU110" s="731"/>
      <c r="QYV110" s="731"/>
      <c r="QYW110" s="731"/>
      <c r="QYX110" s="731"/>
      <c r="QYY110" s="731"/>
      <c r="QYZ110" s="731"/>
      <c r="QZA110" s="731"/>
      <c r="QZB110" s="731"/>
      <c r="QZC110" s="731"/>
      <c r="QZD110" s="731"/>
      <c r="QZE110" s="731"/>
      <c r="QZF110" s="731"/>
      <c r="QZG110" s="731"/>
      <c r="QZH110" s="731"/>
      <c r="QZI110" s="731"/>
      <c r="QZJ110" s="731"/>
      <c r="QZK110" s="731"/>
      <c r="QZL110" s="731"/>
      <c r="QZM110" s="731"/>
      <c r="QZN110" s="731"/>
      <c r="QZO110" s="731"/>
      <c r="QZP110" s="731"/>
      <c r="QZQ110" s="731"/>
      <c r="QZR110" s="731"/>
      <c r="QZS110" s="731"/>
      <c r="QZT110" s="731"/>
      <c r="QZU110" s="731"/>
      <c r="QZV110" s="731"/>
      <c r="QZW110" s="731"/>
      <c r="QZX110" s="731"/>
      <c r="QZY110" s="731"/>
      <c r="QZZ110" s="731"/>
      <c r="RAA110" s="731"/>
      <c r="RAB110" s="731"/>
      <c r="RAC110" s="731"/>
      <c r="RAD110" s="731"/>
      <c r="RAE110" s="731"/>
      <c r="RAF110" s="731"/>
      <c r="RAG110" s="731"/>
      <c r="RAH110" s="731"/>
      <c r="RAI110" s="731"/>
      <c r="RAJ110" s="731"/>
      <c r="RAK110" s="731"/>
      <c r="RAL110" s="731"/>
      <c r="RAM110" s="731"/>
      <c r="RAN110" s="731"/>
      <c r="RAO110" s="731"/>
      <c r="RAP110" s="731"/>
      <c r="RAQ110" s="731"/>
      <c r="RAR110" s="731"/>
      <c r="RAS110" s="731"/>
      <c r="RAT110" s="731"/>
      <c r="RAU110" s="731"/>
      <c r="RAV110" s="731"/>
      <c r="RAW110" s="731"/>
      <c r="RAX110" s="731"/>
      <c r="RAY110" s="731"/>
      <c r="RAZ110" s="731"/>
      <c r="RBA110" s="731"/>
      <c r="RBB110" s="731"/>
      <c r="RBC110" s="731"/>
      <c r="RBD110" s="731"/>
      <c r="RBE110" s="731"/>
      <c r="RBF110" s="731"/>
      <c r="RBG110" s="731"/>
      <c r="RBH110" s="731"/>
      <c r="RBI110" s="731"/>
      <c r="RBJ110" s="731"/>
      <c r="RBK110" s="731"/>
      <c r="RBL110" s="731"/>
      <c r="RBM110" s="731"/>
      <c r="RBN110" s="731"/>
      <c r="RBO110" s="731"/>
      <c r="RBP110" s="731"/>
      <c r="RBQ110" s="731"/>
      <c r="RBR110" s="731"/>
      <c r="RBS110" s="731"/>
      <c r="RBT110" s="731"/>
      <c r="RBU110" s="731"/>
      <c r="RBV110" s="731"/>
      <c r="RBW110" s="731"/>
      <c r="RBX110" s="731"/>
      <c r="RBY110" s="731"/>
      <c r="RBZ110" s="731"/>
      <c r="RCA110" s="731"/>
      <c r="RCB110" s="731"/>
      <c r="RCC110" s="731"/>
      <c r="RCD110" s="731"/>
      <c r="RCE110" s="731"/>
      <c r="RCF110" s="731"/>
      <c r="RCG110" s="731"/>
      <c r="RCH110" s="731"/>
      <c r="RCI110" s="731"/>
      <c r="RCJ110" s="731"/>
      <c r="RCK110" s="731"/>
      <c r="RCL110" s="731"/>
      <c r="RCM110" s="731"/>
      <c r="RCN110" s="731"/>
      <c r="RCO110" s="731"/>
      <c r="RCP110" s="731"/>
      <c r="RCQ110" s="731"/>
      <c r="RCR110" s="731"/>
      <c r="RCS110" s="731"/>
      <c r="RCT110" s="731"/>
      <c r="RCU110" s="731"/>
      <c r="RCV110" s="731"/>
      <c r="RCW110" s="731"/>
      <c r="RCX110" s="731"/>
      <c r="RCY110" s="731"/>
      <c r="RCZ110" s="731"/>
      <c r="RDA110" s="731"/>
      <c r="RDB110" s="731"/>
      <c r="RDC110" s="731"/>
      <c r="RDD110" s="731"/>
      <c r="RDE110" s="731"/>
      <c r="RDF110" s="731"/>
      <c r="RDG110" s="731"/>
      <c r="RDH110" s="731"/>
      <c r="RDI110" s="731"/>
      <c r="RDJ110" s="731"/>
      <c r="RDK110" s="731"/>
      <c r="RDL110" s="731"/>
      <c r="RDM110" s="731"/>
      <c r="RDN110" s="731"/>
      <c r="RDO110" s="731"/>
      <c r="RDP110" s="731"/>
      <c r="RDQ110" s="731"/>
      <c r="RDR110" s="731"/>
      <c r="RDS110" s="731"/>
      <c r="RDT110" s="731"/>
      <c r="RDU110" s="731"/>
      <c r="RDV110" s="731"/>
      <c r="RDW110" s="731"/>
      <c r="RDX110" s="731"/>
      <c r="RDY110" s="731"/>
      <c r="RDZ110" s="731"/>
      <c r="REA110" s="731"/>
      <c r="REB110" s="731"/>
      <c r="REC110" s="731"/>
      <c r="RED110" s="731"/>
      <c r="REE110" s="731"/>
      <c r="REF110" s="731"/>
      <c r="REG110" s="731"/>
      <c r="REH110" s="731"/>
      <c r="REI110" s="731"/>
      <c r="REJ110" s="731"/>
      <c r="REK110" s="731"/>
      <c r="REL110" s="731"/>
      <c r="REM110" s="731"/>
      <c r="REN110" s="731"/>
      <c r="REO110" s="731"/>
      <c r="REP110" s="731"/>
      <c r="REQ110" s="731"/>
      <c r="RER110" s="731"/>
      <c r="RES110" s="731"/>
      <c r="RET110" s="731"/>
      <c r="REU110" s="731"/>
      <c r="REV110" s="731"/>
      <c r="REW110" s="731"/>
      <c r="REX110" s="731"/>
      <c r="REY110" s="731"/>
      <c r="REZ110" s="731"/>
      <c r="RFA110" s="731"/>
      <c r="RFB110" s="731"/>
      <c r="RFC110" s="731"/>
      <c r="RFD110" s="731"/>
      <c r="RFE110" s="731"/>
      <c r="RFF110" s="731"/>
      <c r="RFG110" s="731"/>
      <c r="RFH110" s="731"/>
      <c r="RFI110" s="731"/>
      <c r="RFJ110" s="731"/>
      <c r="RFK110" s="731"/>
      <c r="RFL110" s="731"/>
      <c r="RFM110" s="731"/>
      <c r="RFN110" s="731"/>
      <c r="RFO110" s="731"/>
      <c r="RFP110" s="731"/>
      <c r="RFQ110" s="731"/>
      <c r="RFR110" s="731"/>
      <c r="RFS110" s="731"/>
      <c r="RFT110" s="731"/>
      <c r="RFU110" s="731"/>
      <c r="RFV110" s="731"/>
      <c r="RFW110" s="731"/>
      <c r="RFX110" s="731"/>
      <c r="RFY110" s="731"/>
      <c r="RFZ110" s="731"/>
      <c r="RGA110" s="731"/>
      <c r="RGB110" s="731"/>
      <c r="RGC110" s="731"/>
      <c r="RGD110" s="731"/>
      <c r="RGE110" s="731"/>
      <c r="RGF110" s="731"/>
      <c r="RGG110" s="731"/>
      <c r="RGH110" s="731"/>
      <c r="RGI110" s="731"/>
      <c r="RGJ110" s="731"/>
      <c r="RGK110" s="731"/>
      <c r="RGL110" s="731"/>
      <c r="RGM110" s="731"/>
      <c r="RGN110" s="731"/>
      <c r="RGO110" s="731"/>
      <c r="RGP110" s="731"/>
      <c r="RGQ110" s="731"/>
      <c r="RGR110" s="731"/>
      <c r="RGS110" s="731"/>
      <c r="RGT110" s="731"/>
      <c r="RGU110" s="731"/>
      <c r="RGV110" s="731"/>
      <c r="RGW110" s="731"/>
      <c r="RGX110" s="731"/>
      <c r="RGY110" s="731"/>
      <c r="RGZ110" s="731"/>
      <c r="RHA110" s="731"/>
      <c r="RHB110" s="731"/>
      <c r="RHC110" s="731"/>
      <c r="RHD110" s="731"/>
      <c r="RHE110" s="731"/>
      <c r="RHF110" s="731"/>
      <c r="RHG110" s="731"/>
      <c r="RHH110" s="731"/>
      <c r="RHI110" s="731"/>
      <c r="RHJ110" s="731"/>
      <c r="RHK110" s="731"/>
      <c r="RHL110" s="731"/>
      <c r="RHM110" s="731"/>
      <c r="RHN110" s="731"/>
      <c r="RHO110" s="731"/>
      <c r="RHP110" s="731"/>
      <c r="RHQ110" s="731"/>
      <c r="RHR110" s="731"/>
      <c r="RHS110" s="731"/>
      <c r="RHT110" s="731"/>
      <c r="RHU110" s="731"/>
      <c r="RHV110" s="731"/>
      <c r="RHW110" s="731"/>
      <c r="RHX110" s="731"/>
      <c r="RHY110" s="731"/>
      <c r="RHZ110" s="731"/>
      <c r="RIA110" s="731"/>
      <c r="RIB110" s="731"/>
      <c r="RIC110" s="731"/>
      <c r="RID110" s="731"/>
      <c r="RIE110" s="731"/>
      <c r="RIF110" s="731"/>
      <c r="RIG110" s="731"/>
      <c r="RIH110" s="731"/>
      <c r="RII110" s="731"/>
      <c r="RIJ110" s="731"/>
      <c r="RIK110" s="731"/>
      <c r="RIL110" s="731"/>
      <c r="RIM110" s="731"/>
      <c r="RIN110" s="731"/>
      <c r="RIO110" s="731"/>
      <c r="RIP110" s="731"/>
      <c r="RIQ110" s="731"/>
      <c r="RIR110" s="731"/>
      <c r="RIS110" s="731"/>
      <c r="RIT110" s="731"/>
      <c r="RIU110" s="731"/>
      <c r="RIV110" s="731"/>
      <c r="RIW110" s="731"/>
      <c r="RIX110" s="731"/>
      <c r="RIY110" s="731"/>
      <c r="RIZ110" s="731"/>
      <c r="RJA110" s="731"/>
      <c r="RJB110" s="731"/>
      <c r="RJC110" s="731"/>
      <c r="RJD110" s="731"/>
      <c r="RJE110" s="731"/>
      <c r="RJF110" s="731"/>
      <c r="RJG110" s="731"/>
      <c r="RJH110" s="731"/>
      <c r="RJI110" s="731"/>
      <c r="RJJ110" s="731"/>
      <c r="RJK110" s="731"/>
      <c r="RJL110" s="731"/>
      <c r="RJM110" s="731"/>
      <c r="RJN110" s="731"/>
      <c r="RJO110" s="731"/>
      <c r="RJP110" s="731"/>
      <c r="RJQ110" s="731"/>
      <c r="RJR110" s="731"/>
      <c r="RJS110" s="731"/>
      <c r="RJT110" s="731"/>
      <c r="RJU110" s="731"/>
      <c r="RJV110" s="731"/>
      <c r="RJW110" s="731"/>
      <c r="RJX110" s="731"/>
      <c r="RJY110" s="731"/>
      <c r="RJZ110" s="731"/>
      <c r="RKA110" s="731"/>
      <c r="RKB110" s="731"/>
      <c r="RKC110" s="731"/>
      <c r="RKD110" s="731"/>
      <c r="RKE110" s="731"/>
      <c r="RKF110" s="731"/>
      <c r="RKG110" s="731"/>
      <c r="RKH110" s="731"/>
      <c r="RKI110" s="731"/>
      <c r="RKJ110" s="731"/>
      <c r="RKK110" s="731"/>
      <c r="RKL110" s="731"/>
      <c r="RKM110" s="731"/>
      <c r="RKN110" s="731"/>
      <c r="RKO110" s="731"/>
      <c r="RKP110" s="731"/>
      <c r="RKQ110" s="731"/>
      <c r="RKR110" s="731"/>
      <c r="RKS110" s="731"/>
      <c r="RKT110" s="731"/>
      <c r="RKU110" s="731"/>
      <c r="RKV110" s="731"/>
      <c r="RKW110" s="731"/>
      <c r="RKX110" s="731"/>
      <c r="RKY110" s="731"/>
      <c r="RKZ110" s="731"/>
      <c r="RLA110" s="731"/>
      <c r="RLB110" s="731"/>
      <c r="RLC110" s="731"/>
      <c r="RLD110" s="731"/>
      <c r="RLE110" s="731"/>
      <c r="RLF110" s="731"/>
      <c r="RLG110" s="731"/>
      <c r="RLH110" s="731"/>
      <c r="RLI110" s="731"/>
      <c r="RLJ110" s="731"/>
      <c r="RLK110" s="731"/>
      <c r="RLL110" s="731"/>
      <c r="RLM110" s="731"/>
      <c r="RLN110" s="731"/>
      <c r="RLO110" s="731"/>
      <c r="RLP110" s="731"/>
      <c r="RLQ110" s="731"/>
      <c r="RLR110" s="731"/>
      <c r="RLS110" s="731"/>
      <c r="RLT110" s="731"/>
      <c r="RLU110" s="731"/>
      <c r="RLV110" s="731"/>
      <c r="RLW110" s="731"/>
      <c r="RLX110" s="731"/>
      <c r="RLY110" s="731"/>
      <c r="RLZ110" s="731"/>
      <c r="RMA110" s="731"/>
      <c r="RMB110" s="731"/>
      <c r="RMC110" s="731"/>
      <c r="RMD110" s="731"/>
      <c r="RME110" s="731"/>
      <c r="RMF110" s="731"/>
      <c r="RMG110" s="731"/>
      <c r="RMH110" s="731"/>
      <c r="RMI110" s="731"/>
      <c r="RMJ110" s="731"/>
      <c r="RMK110" s="731"/>
      <c r="RML110" s="731"/>
      <c r="RMM110" s="731"/>
      <c r="RMN110" s="731"/>
      <c r="RMO110" s="731"/>
      <c r="RMP110" s="731"/>
      <c r="RMQ110" s="731"/>
      <c r="RMR110" s="731"/>
      <c r="RMS110" s="731"/>
      <c r="RMT110" s="731"/>
      <c r="RMU110" s="731"/>
      <c r="RMV110" s="731"/>
      <c r="RMW110" s="731"/>
      <c r="RMX110" s="731"/>
      <c r="RMY110" s="731"/>
      <c r="RMZ110" s="731"/>
      <c r="RNA110" s="731"/>
      <c r="RNB110" s="731"/>
      <c r="RNC110" s="731"/>
      <c r="RND110" s="731"/>
      <c r="RNE110" s="731"/>
      <c r="RNF110" s="731"/>
      <c r="RNG110" s="731"/>
      <c r="RNH110" s="731"/>
      <c r="RNI110" s="731"/>
      <c r="RNJ110" s="731"/>
      <c r="RNK110" s="731"/>
      <c r="RNL110" s="731"/>
      <c r="RNM110" s="731"/>
      <c r="RNN110" s="731"/>
      <c r="RNO110" s="731"/>
      <c r="RNP110" s="731"/>
      <c r="RNQ110" s="731"/>
      <c r="RNR110" s="731"/>
      <c r="RNS110" s="731"/>
      <c r="RNT110" s="731"/>
      <c r="RNU110" s="731"/>
      <c r="RNV110" s="731"/>
      <c r="RNW110" s="731"/>
      <c r="RNX110" s="731"/>
      <c r="RNY110" s="731"/>
      <c r="RNZ110" s="731"/>
      <c r="ROA110" s="731"/>
      <c r="ROB110" s="731"/>
      <c r="ROC110" s="731"/>
      <c r="ROD110" s="731"/>
      <c r="ROE110" s="731"/>
      <c r="ROF110" s="731"/>
      <c r="ROG110" s="731"/>
      <c r="ROH110" s="731"/>
      <c r="ROI110" s="731"/>
      <c r="ROJ110" s="731"/>
      <c r="ROK110" s="731"/>
      <c r="ROL110" s="731"/>
      <c r="ROM110" s="731"/>
      <c r="RON110" s="731"/>
      <c r="ROO110" s="731"/>
      <c r="ROP110" s="731"/>
      <c r="ROQ110" s="731"/>
      <c r="ROR110" s="731"/>
      <c r="ROS110" s="731"/>
      <c r="ROT110" s="731"/>
      <c r="ROU110" s="731"/>
      <c r="ROV110" s="731"/>
      <c r="ROW110" s="731"/>
      <c r="ROX110" s="731"/>
      <c r="ROY110" s="731"/>
      <c r="ROZ110" s="731"/>
      <c r="RPA110" s="731"/>
      <c r="RPB110" s="731"/>
      <c r="RPC110" s="731"/>
      <c r="RPD110" s="731"/>
      <c r="RPE110" s="731"/>
      <c r="RPF110" s="731"/>
      <c r="RPG110" s="731"/>
      <c r="RPH110" s="731"/>
      <c r="RPI110" s="731"/>
      <c r="RPJ110" s="731"/>
      <c r="RPK110" s="731"/>
      <c r="RPL110" s="731"/>
      <c r="RPM110" s="731"/>
      <c r="RPN110" s="731"/>
      <c r="RPO110" s="731"/>
      <c r="RPP110" s="731"/>
      <c r="RPQ110" s="731"/>
      <c r="RPR110" s="731"/>
      <c r="RPS110" s="731"/>
      <c r="RPT110" s="731"/>
      <c r="RPU110" s="731"/>
      <c r="RPV110" s="731"/>
      <c r="RPW110" s="731"/>
      <c r="RPX110" s="731"/>
      <c r="RPY110" s="731"/>
      <c r="RPZ110" s="731"/>
      <c r="RQA110" s="731"/>
      <c r="RQB110" s="731"/>
      <c r="RQC110" s="731"/>
      <c r="RQD110" s="731"/>
      <c r="RQE110" s="731"/>
      <c r="RQF110" s="731"/>
      <c r="RQG110" s="731"/>
      <c r="RQH110" s="731"/>
      <c r="RQI110" s="731"/>
      <c r="RQJ110" s="731"/>
      <c r="RQK110" s="731"/>
      <c r="RQL110" s="731"/>
      <c r="RQM110" s="731"/>
      <c r="RQN110" s="731"/>
      <c r="RQO110" s="731"/>
      <c r="RQP110" s="731"/>
      <c r="RQQ110" s="731"/>
      <c r="RQR110" s="731"/>
      <c r="RQS110" s="731"/>
      <c r="RQT110" s="731"/>
      <c r="RQU110" s="731"/>
      <c r="RQV110" s="731"/>
      <c r="RQW110" s="731"/>
      <c r="RQX110" s="731"/>
      <c r="RQY110" s="731"/>
      <c r="RQZ110" s="731"/>
      <c r="RRA110" s="731"/>
      <c r="RRB110" s="731"/>
      <c r="RRC110" s="731"/>
      <c r="RRD110" s="731"/>
      <c r="RRE110" s="731"/>
      <c r="RRF110" s="731"/>
      <c r="RRG110" s="731"/>
      <c r="RRH110" s="731"/>
      <c r="RRI110" s="731"/>
      <c r="RRJ110" s="731"/>
      <c r="RRK110" s="731"/>
      <c r="RRL110" s="731"/>
      <c r="RRM110" s="731"/>
      <c r="RRN110" s="731"/>
      <c r="RRO110" s="731"/>
      <c r="RRP110" s="731"/>
      <c r="RRQ110" s="731"/>
      <c r="RRR110" s="731"/>
      <c r="RRS110" s="731"/>
      <c r="RRT110" s="731"/>
      <c r="RRU110" s="731"/>
      <c r="RRV110" s="731"/>
      <c r="RRW110" s="731"/>
      <c r="RRX110" s="731"/>
      <c r="RRY110" s="731"/>
      <c r="RRZ110" s="731"/>
      <c r="RSA110" s="731"/>
      <c r="RSB110" s="731"/>
      <c r="RSC110" s="731"/>
      <c r="RSD110" s="731"/>
      <c r="RSE110" s="731"/>
      <c r="RSF110" s="731"/>
      <c r="RSG110" s="731"/>
      <c r="RSH110" s="731"/>
      <c r="RSI110" s="731"/>
      <c r="RSJ110" s="731"/>
      <c r="RSK110" s="731"/>
      <c r="RSL110" s="731"/>
      <c r="RSM110" s="731"/>
      <c r="RSN110" s="731"/>
      <c r="RSO110" s="731"/>
      <c r="RSP110" s="731"/>
      <c r="RSQ110" s="731"/>
      <c r="RSR110" s="731"/>
      <c r="RSS110" s="731"/>
      <c r="RST110" s="731"/>
      <c r="RSU110" s="731"/>
      <c r="RSV110" s="731"/>
      <c r="RSW110" s="731"/>
      <c r="RSX110" s="731"/>
      <c r="RSY110" s="731"/>
      <c r="RSZ110" s="731"/>
      <c r="RTA110" s="731"/>
      <c r="RTB110" s="731"/>
      <c r="RTC110" s="731"/>
      <c r="RTD110" s="731"/>
      <c r="RTE110" s="731"/>
      <c r="RTF110" s="731"/>
      <c r="RTG110" s="731"/>
      <c r="RTH110" s="731"/>
      <c r="RTI110" s="731"/>
      <c r="RTJ110" s="731"/>
      <c r="RTK110" s="731"/>
      <c r="RTL110" s="731"/>
      <c r="RTM110" s="731"/>
      <c r="RTN110" s="731"/>
      <c r="RTO110" s="731"/>
      <c r="RTP110" s="731"/>
      <c r="RTQ110" s="731"/>
      <c r="RTR110" s="731"/>
      <c r="RTS110" s="731"/>
      <c r="RTT110" s="731"/>
      <c r="RTU110" s="731"/>
      <c r="RTV110" s="731"/>
      <c r="RTW110" s="731"/>
      <c r="RTX110" s="731"/>
      <c r="RTY110" s="731"/>
      <c r="RTZ110" s="731"/>
      <c r="RUA110" s="731"/>
      <c r="RUB110" s="731"/>
      <c r="RUC110" s="731"/>
      <c r="RUD110" s="731"/>
      <c r="RUE110" s="731"/>
      <c r="RUF110" s="731"/>
      <c r="RUG110" s="731"/>
      <c r="RUH110" s="731"/>
      <c r="RUI110" s="731"/>
      <c r="RUJ110" s="731"/>
      <c r="RUK110" s="731"/>
      <c r="RUL110" s="731"/>
      <c r="RUM110" s="731"/>
      <c r="RUN110" s="731"/>
      <c r="RUO110" s="731"/>
      <c r="RUP110" s="731"/>
      <c r="RUQ110" s="731"/>
      <c r="RUR110" s="731"/>
      <c r="RUS110" s="731"/>
      <c r="RUT110" s="731"/>
      <c r="RUU110" s="731"/>
      <c r="RUV110" s="731"/>
      <c r="RUW110" s="731"/>
      <c r="RUX110" s="731"/>
      <c r="RUY110" s="731"/>
      <c r="RUZ110" s="731"/>
      <c r="RVA110" s="731"/>
      <c r="RVB110" s="731"/>
      <c r="RVC110" s="731"/>
      <c r="RVD110" s="731"/>
      <c r="RVE110" s="731"/>
      <c r="RVF110" s="731"/>
      <c r="RVG110" s="731"/>
      <c r="RVH110" s="731"/>
      <c r="RVI110" s="731"/>
      <c r="RVJ110" s="731"/>
      <c r="RVK110" s="731"/>
      <c r="RVL110" s="731"/>
      <c r="RVM110" s="731"/>
      <c r="RVN110" s="731"/>
      <c r="RVO110" s="731"/>
      <c r="RVP110" s="731"/>
      <c r="RVQ110" s="731"/>
      <c r="RVR110" s="731"/>
      <c r="RVS110" s="731"/>
      <c r="RVT110" s="731"/>
      <c r="RVU110" s="731"/>
      <c r="RVV110" s="731"/>
      <c r="RVW110" s="731"/>
      <c r="RVX110" s="731"/>
      <c r="RVY110" s="731"/>
      <c r="RVZ110" s="731"/>
      <c r="RWA110" s="731"/>
      <c r="RWB110" s="731"/>
      <c r="RWC110" s="731"/>
      <c r="RWD110" s="731"/>
      <c r="RWE110" s="731"/>
      <c r="RWF110" s="731"/>
      <c r="RWG110" s="731"/>
      <c r="RWH110" s="731"/>
      <c r="RWI110" s="731"/>
      <c r="RWJ110" s="731"/>
      <c r="RWK110" s="731"/>
      <c r="RWL110" s="731"/>
      <c r="RWM110" s="731"/>
      <c r="RWN110" s="731"/>
      <c r="RWO110" s="731"/>
      <c r="RWP110" s="731"/>
      <c r="RWQ110" s="731"/>
      <c r="RWR110" s="731"/>
      <c r="RWS110" s="731"/>
      <c r="RWT110" s="731"/>
      <c r="RWU110" s="731"/>
      <c r="RWV110" s="731"/>
      <c r="RWW110" s="731"/>
      <c r="RWX110" s="731"/>
      <c r="RWY110" s="731"/>
      <c r="RWZ110" s="731"/>
      <c r="RXA110" s="731"/>
      <c r="RXB110" s="731"/>
      <c r="RXC110" s="731"/>
      <c r="RXD110" s="731"/>
      <c r="RXE110" s="731"/>
      <c r="RXF110" s="731"/>
      <c r="RXG110" s="731"/>
      <c r="RXH110" s="731"/>
      <c r="RXI110" s="731"/>
      <c r="RXJ110" s="731"/>
      <c r="RXK110" s="731"/>
      <c r="RXL110" s="731"/>
      <c r="RXM110" s="731"/>
      <c r="RXN110" s="731"/>
      <c r="RXO110" s="731"/>
      <c r="RXP110" s="731"/>
      <c r="RXQ110" s="731"/>
      <c r="RXR110" s="731"/>
      <c r="RXS110" s="731"/>
      <c r="RXT110" s="731"/>
      <c r="RXU110" s="731"/>
      <c r="RXV110" s="731"/>
      <c r="RXW110" s="731"/>
      <c r="RXX110" s="731"/>
      <c r="RXY110" s="731"/>
      <c r="RXZ110" s="731"/>
      <c r="RYA110" s="731"/>
      <c r="RYB110" s="731"/>
      <c r="RYC110" s="731"/>
      <c r="RYD110" s="731"/>
      <c r="RYE110" s="731"/>
      <c r="RYF110" s="731"/>
      <c r="RYG110" s="731"/>
      <c r="RYH110" s="731"/>
      <c r="RYI110" s="731"/>
      <c r="RYJ110" s="731"/>
      <c r="RYK110" s="731"/>
      <c r="RYL110" s="731"/>
      <c r="RYM110" s="731"/>
      <c r="RYN110" s="731"/>
      <c r="RYO110" s="731"/>
      <c r="RYP110" s="731"/>
      <c r="RYQ110" s="731"/>
      <c r="RYR110" s="731"/>
      <c r="RYS110" s="731"/>
      <c r="RYT110" s="731"/>
      <c r="RYU110" s="731"/>
      <c r="RYV110" s="731"/>
      <c r="RYW110" s="731"/>
      <c r="RYX110" s="731"/>
      <c r="RYY110" s="731"/>
      <c r="RYZ110" s="731"/>
      <c r="RZA110" s="731"/>
      <c r="RZB110" s="731"/>
      <c r="RZC110" s="731"/>
      <c r="RZD110" s="731"/>
      <c r="RZE110" s="731"/>
      <c r="RZF110" s="731"/>
      <c r="RZG110" s="731"/>
      <c r="RZH110" s="731"/>
      <c r="RZI110" s="731"/>
      <c r="RZJ110" s="731"/>
      <c r="RZK110" s="731"/>
      <c r="RZL110" s="731"/>
      <c r="RZM110" s="731"/>
      <c r="RZN110" s="731"/>
      <c r="RZO110" s="731"/>
      <c r="RZP110" s="731"/>
      <c r="RZQ110" s="731"/>
      <c r="RZR110" s="731"/>
      <c r="RZS110" s="731"/>
      <c r="RZT110" s="731"/>
      <c r="RZU110" s="731"/>
      <c r="RZV110" s="731"/>
      <c r="RZW110" s="731"/>
      <c r="RZX110" s="731"/>
      <c r="RZY110" s="731"/>
      <c r="RZZ110" s="731"/>
      <c r="SAA110" s="731"/>
      <c r="SAB110" s="731"/>
      <c r="SAC110" s="731"/>
      <c r="SAD110" s="731"/>
      <c r="SAE110" s="731"/>
      <c r="SAF110" s="731"/>
      <c r="SAG110" s="731"/>
      <c r="SAH110" s="731"/>
      <c r="SAI110" s="731"/>
      <c r="SAJ110" s="731"/>
      <c r="SAK110" s="731"/>
      <c r="SAL110" s="731"/>
      <c r="SAM110" s="731"/>
      <c r="SAN110" s="731"/>
      <c r="SAO110" s="731"/>
      <c r="SAP110" s="731"/>
      <c r="SAQ110" s="731"/>
      <c r="SAR110" s="731"/>
      <c r="SAS110" s="731"/>
      <c r="SAT110" s="731"/>
      <c r="SAU110" s="731"/>
      <c r="SAV110" s="731"/>
      <c r="SAW110" s="731"/>
      <c r="SAX110" s="731"/>
      <c r="SAY110" s="731"/>
      <c r="SAZ110" s="731"/>
      <c r="SBA110" s="731"/>
      <c r="SBB110" s="731"/>
      <c r="SBC110" s="731"/>
      <c r="SBD110" s="731"/>
      <c r="SBE110" s="731"/>
      <c r="SBF110" s="731"/>
      <c r="SBG110" s="731"/>
      <c r="SBH110" s="731"/>
      <c r="SBI110" s="731"/>
      <c r="SBJ110" s="731"/>
      <c r="SBK110" s="731"/>
      <c r="SBL110" s="731"/>
      <c r="SBM110" s="731"/>
      <c r="SBN110" s="731"/>
      <c r="SBO110" s="731"/>
      <c r="SBP110" s="731"/>
      <c r="SBQ110" s="731"/>
      <c r="SBR110" s="731"/>
      <c r="SBS110" s="731"/>
      <c r="SBT110" s="731"/>
      <c r="SBU110" s="731"/>
      <c r="SBV110" s="731"/>
      <c r="SBW110" s="731"/>
      <c r="SBX110" s="731"/>
      <c r="SBY110" s="731"/>
      <c r="SBZ110" s="731"/>
      <c r="SCA110" s="731"/>
      <c r="SCB110" s="731"/>
      <c r="SCC110" s="731"/>
      <c r="SCD110" s="731"/>
      <c r="SCE110" s="731"/>
      <c r="SCF110" s="731"/>
      <c r="SCG110" s="731"/>
      <c r="SCH110" s="731"/>
      <c r="SCI110" s="731"/>
      <c r="SCJ110" s="731"/>
      <c r="SCK110" s="731"/>
      <c r="SCL110" s="731"/>
      <c r="SCM110" s="731"/>
      <c r="SCN110" s="731"/>
      <c r="SCO110" s="731"/>
      <c r="SCP110" s="731"/>
      <c r="SCQ110" s="731"/>
      <c r="SCR110" s="731"/>
      <c r="SCS110" s="731"/>
      <c r="SCT110" s="731"/>
      <c r="SCU110" s="731"/>
      <c r="SCV110" s="731"/>
      <c r="SCW110" s="731"/>
      <c r="SCX110" s="731"/>
      <c r="SCY110" s="731"/>
      <c r="SCZ110" s="731"/>
      <c r="SDA110" s="731"/>
      <c r="SDB110" s="731"/>
      <c r="SDC110" s="731"/>
      <c r="SDD110" s="731"/>
      <c r="SDE110" s="731"/>
      <c r="SDF110" s="731"/>
      <c r="SDG110" s="731"/>
      <c r="SDH110" s="731"/>
      <c r="SDI110" s="731"/>
      <c r="SDJ110" s="731"/>
      <c r="SDK110" s="731"/>
      <c r="SDL110" s="731"/>
      <c r="SDM110" s="731"/>
      <c r="SDN110" s="731"/>
      <c r="SDO110" s="731"/>
      <c r="SDP110" s="731"/>
      <c r="SDQ110" s="731"/>
      <c r="SDR110" s="731"/>
      <c r="SDS110" s="731"/>
      <c r="SDT110" s="731"/>
      <c r="SDU110" s="731"/>
      <c r="SDV110" s="731"/>
      <c r="SDW110" s="731"/>
      <c r="SDX110" s="731"/>
      <c r="SDY110" s="731"/>
      <c r="SDZ110" s="731"/>
      <c r="SEA110" s="731"/>
      <c r="SEB110" s="731"/>
      <c r="SEC110" s="731"/>
      <c r="SED110" s="731"/>
      <c r="SEE110" s="731"/>
      <c r="SEF110" s="731"/>
      <c r="SEG110" s="731"/>
      <c r="SEH110" s="731"/>
      <c r="SEI110" s="731"/>
      <c r="SEJ110" s="731"/>
      <c r="SEK110" s="731"/>
      <c r="SEL110" s="731"/>
      <c r="SEM110" s="731"/>
      <c r="SEN110" s="731"/>
      <c r="SEO110" s="731"/>
      <c r="SEP110" s="731"/>
      <c r="SEQ110" s="731"/>
      <c r="SER110" s="731"/>
      <c r="SES110" s="731"/>
      <c r="SET110" s="731"/>
      <c r="SEU110" s="731"/>
      <c r="SEV110" s="731"/>
      <c r="SEW110" s="731"/>
      <c r="SEX110" s="731"/>
      <c r="SEY110" s="731"/>
      <c r="SEZ110" s="731"/>
      <c r="SFA110" s="731"/>
      <c r="SFB110" s="731"/>
      <c r="SFC110" s="731"/>
      <c r="SFD110" s="731"/>
      <c r="SFE110" s="731"/>
      <c r="SFF110" s="731"/>
      <c r="SFG110" s="731"/>
      <c r="SFH110" s="731"/>
      <c r="SFI110" s="731"/>
      <c r="SFJ110" s="731"/>
      <c r="SFK110" s="731"/>
      <c r="SFL110" s="731"/>
      <c r="SFM110" s="731"/>
      <c r="SFN110" s="731"/>
      <c r="SFO110" s="731"/>
      <c r="SFP110" s="731"/>
      <c r="SFQ110" s="731"/>
      <c r="SFR110" s="731"/>
      <c r="SFS110" s="731"/>
      <c r="SFT110" s="731"/>
      <c r="SFU110" s="731"/>
      <c r="SFV110" s="731"/>
      <c r="SFW110" s="731"/>
      <c r="SFX110" s="731"/>
      <c r="SFY110" s="731"/>
      <c r="SFZ110" s="731"/>
      <c r="SGA110" s="731"/>
      <c r="SGB110" s="731"/>
      <c r="SGC110" s="731"/>
      <c r="SGD110" s="731"/>
      <c r="SGE110" s="731"/>
      <c r="SGF110" s="731"/>
      <c r="SGG110" s="731"/>
      <c r="SGH110" s="731"/>
      <c r="SGI110" s="731"/>
      <c r="SGJ110" s="731"/>
      <c r="SGK110" s="731"/>
      <c r="SGL110" s="731"/>
      <c r="SGM110" s="731"/>
      <c r="SGN110" s="731"/>
      <c r="SGO110" s="731"/>
      <c r="SGP110" s="731"/>
      <c r="SGQ110" s="731"/>
      <c r="SGR110" s="731"/>
      <c r="SGS110" s="731"/>
      <c r="SGT110" s="731"/>
      <c r="SGU110" s="731"/>
      <c r="SGV110" s="731"/>
      <c r="SGW110" s="731"/>
      <c r="SGX110" s="731"/>
      <c r="SGY110" s="731"/>
      <c r="SGZ110" s="731"/>
      <c r="SHA110" s="731"/>
      <c r="SHB110" s="731"/>
      <c r="SHC110" s="731"/>
      <c r="SHD110" s="731"/>
      <c r="SHE110" s="731"/>
      <c r="SHF110" s="731"/>
      <c r="SHG110" s="731"/>
      <c r="SHH110" s="731"/>
      <c r="SHI110" s="731"/>
      <c r="SHJ110" s="731"/>
      <c r="SHK110" s="731"/>
      <c r="SHL110" s="731"/>
      <c r="SHM110" s="731"/>
      <c r="SHN110" s="731"/>
      <c r="SHO110" s="731"/>
      <c r="SHP110" s="731"/>
      <c r="SHQ110" s="731"/>
      <c r="SHR110" s="731"/>
      <c r="SHS110" s="731"/>
      <c r="SHT110" s="731"/>
      <c r="SHU110" s="731"/>
      <c r="SHV110" s="731"/>
      <c r="SHW110" s="731"/>
      <c r="SHX110" s="731"/>
      <c r="SHY110" s="731"/>
      <c r="SHZ110" s="731"/>
      <c r="SIA110" s="731"/>
      <c r="SIB110" s="731"/>
      <c r="SIC110" s="731"/>
      <c r="SID110" s="731"/>
      <c r="SIE110" s="731"/>
      <c r="SIF110" s="731"/>
      <c r="SIG110" s="731"/>
      <c r="SIH110" s="731"/>
      <c r="SII110" s="731"/>
      <c r="SIJ110" s="731"/>
      <c r="SIK110" s="731"/>
      <c r="SIL110" s="731"/>
      <c r="SIM110" s="731"/>
      <c r="SIN110" s="731"/>
      <c r="SIO110" s="731"/>
      <c r="SIP110" s="731"/>
      <c r="SIQ110" s="731"/>
      <c r="SIR110" s="731"/>
      <c r="SIS110" s="731"/>
      <c r="SIT110" s="731"/>
      <c r="SIU110" s="731"/>
      <c r="SIV110" s="731"/>
      <c r="SIW110" s="731"/>
      <c r="SIX110" s="731"/>
      <c r="SIY110" s="731"/>
      <c r="SIZ110" s="731"/>
      <c r="SJA110" s="731"/>
      <c r="SJB110" s="731"/>
      <c r="SJC110" s="731"/>
      <c r="SJD110" s="731"/>
      <c r="SJE110" s="731"/>
      <c r="SJF110" s="731"/>
      <c r="SJG110" s="731"/>
      <c r="SJH110" s="731"/>
      <c r="SJI110" s="731"/>
      <c r="SJJ110" s="731"/>
      <c r="SJK110" s="731"/>
      <c r="SJL110" s="731"/>
      <c r="SJM110" s="731"/>
      <c r="SJN110" s="731"/>
      <c r="SJO110" s="731"/>
      <c r="SJP110" s="731"/>
      <c r="SJQ110" s="731"/>
      <c r="SJR110" s="731"/>
      <c r="SJS110" s="731"/>
      <c r="SJT110" s="731"/>
      <c r="SJU110" s="731"/>
      <c r="SJV110" s="731"/>
      <c r="SJW110" s="731"/>
      <c r="SJX110" s="731"/>
      <c r="SJY110" s="731"/>
      <c r="SJZ110" s="731"/>
      <c r="SKA110" s="731"/>
      <c r="SKB110" s="731"/>
      <c r="SKC110" s="731"/>
      <c r="SKD110" s="731"/>
      <c r="SKE110" s="731"/>
      <c r="SKF110" s="731"/>
      <c r="SKG110" s="731"/>
      <c r="SKH110" s="731"/>
      <c r="SKI110" s="731"/>
      <c r="SKJ110" s="731"/>
      <c r="SKK110" s="731"/>
      <c r="SKL110" s="731"/>
      <c r="SKM110" s="731"/>
      <c r="SKN110" s="731"/>
      <c r="SKO110" s="731"/>
      <c r="SKP110" s="731"/>
      <c r="SKQ110" s="731"/>
      <c r="SKR110" s="731"/>
      <c r="SKS110" s="731"/>
      <c r="SKT110" s="731"/>
      <c r="SKU110" s="731"/>
      <c r="SKV110" s="731"/>
      <c r="SKW110" s="731"/>
      <c r="SKX110" s="731"/>
      <c r="SKY110" s="731"/>
      <c r="SKZ110" s="731"/>
      <c r="SLA110" s="731"/>
      <c r="SLB110" s="731"/>
      <c r="SLC110" s="731"/>
      <c r="SLD110" s="731"/>
      <c r="SLE110" s="731"/>
      <c r="SLF110" s="731"/>
      <c r="SLG110" s="731"/>
      <c r="SLH110" s="731"/>
      <c r="SLI110" s="731"/>
      <c r="SLJ110" s="731"/>
      <c r="SLK110" s="731"/>
      <c r="SLL110" s="731"/>
      <c r="SLM110" s="731"/>
      <c r="SLN110" s="731"/>
      <c r="SLO110" s="731"/>
      <c r="SLP110" s="731"/>
      <c r="SLQ110" s="731"/>
      <c r="SLR110" s="731"/>
      <c r="SLS110" s="731"/>
      <c r="SLT110" s="731"/>
      <c r="SLU110" s="731"/>
      <c r="SLV110" s="731"/>
      <c r="SLW110" s="731"/>
      <c r="SLX110" s="731"/>
      <c r="SLY110" s="731"/>
      <c r="SLZ110" s="731"/>
      <c r="SMA110" s="731"/>
      <c r="SMB110" s="731"/>
      <c r="SMC110" s="731"/>
      <c r="SMD110" s="731"/>
      <c r="SME110" s="731"/>
      <c r="SMF110" s="731"/>
      <c r="SMG110" s="731"/>
      <c r="SMH110" s="731"/>
      <c r="SMI110" s="731"/>
      <c r="SMJ110" s="731"/>
      <c r="SMK110" s="731"/>
      <c r="SML110" s="731"/>
      <c r="SMM110" s="731"/>
      <c r="SMN110" s="731"/>
      <c r="SMO110" s="731"/>
      <c r="SMP110" s="731"/>
      <c r="SMQ110" s="731"/>
      <c r="SMR110" s="731"/>
      <c r="SMS110" s="731"/>
      <c r="SMT110" s="731"/>
      <c r="SMU110" s="731"/>
      <c r="SMV110" s="731"/>
      <c r="SMW110" s="731"/>
      <c r="SMX110" s="731"/>
      <c r="SMY110" s="731"/>
      <c r="SMZ110" s="731"/>
      <c r="SNA110" s="731"/>
      <c r="SNB110" s="731"/>
      <c r="SNC110" s="731"/>
      <c r="SND110" s="731"/>
      <c r="SNE110" s="731"/>
      <c r="SNF110" s="731"/>
      <c r="SNG110" s="731"/>
      <c r="SNH110" s="731"/>
      <c r="SNI110" s="731"/>
      <c r="SNJ110" s="731"/>
      <c r="SNK110" s="731"/>
      <c r="SNL110" s="731"/>
      <c r="SNM110" s="731"/>
      <c r="SNN110" s="731"/>
      <c r="SNO110" s="731"/>
      <c r="SNP110" s="731"/>
      <c r="SNQ110" s="731"/>
      <c r="SNR110" s="731"/>
      <c r="SNS110" s="731"/>
      <c r="SNT110" s="731"/>
      <c r="SNU110" s="731"/>
      <c r="SNV110" s="731"/>
      <c r="SNW110" s="731"/>
      <c r="SNX110" s="731"/>
      <c r="SNY110" s="731"/>
      <c r="SNZ110" s="731"/>
      <c r="SOA110" s="731"/>
      <c r="SOB110" s="731"/>
      <c r="SOC110" s="731"/>
      <c r="SOD110" s="731"/>
      <c r="SOE110" s="731"/>
      <c r="SOF110" s="731"/>
      <c r="SOG110" s="731"/>
      <c r="SOH110" s="731"/>
      <c r="SOI110" s="731"/>
      <c r="SOJ110" s="731"/>
      <c r="SOK110" s="731"/>
      <c r="SOL110" s="731"/>
      <c r="SOM110" s="731"/>
      <c r="SON110" s="731"/>
      <c r="SOO110" s="731"/>
      <c r="SOP110" s="731"/>
      <c r="SOQ110" s="731"/>
      <c r="SOR110" s="731"/>
      <c r="SOS110" s="731"/>
      <c r="SOT110" s="731"/>
      <c r="SOU110" s="731"/>
      <c r="SOV110" s="731"/>
      <c r="SOW110" s="731"/>
      <c r="SOX110" s="731"/>
      <c r="SOY110" s="731"/>
      <c r="SOZ110" s="731"/>
      <c r="SPA110" s="731"/>
      <c r="SPB110" s="731"/>
      <c r="SPC110" s="731"/>
      <c r="SPD110" s="731"/>
      <c r="SPE110" s="731"/>
      <c r="SPF110" s="731"/>
      <c r="SPG110" s="731"/>
      <c r="SPH110" s="731"/>
      <c r="SPI110" s="731"/>
      <c r="SPJ110" s="731"/>
      <c r="SPK110" s="731"/>
      <c r="SPL110" s="731"/>
      <c r="SPM110" s="731"/>
      <c r="SPN110" s="731"/>
      <c r="SPO110" s="731"/>
      <c r="SPP110" s="731"/>
      <c r="SPQ110" s="731"/>
      <c r="SPR110" s="731"/>
      <c r="SPS110" s="731"/>
      <c r="SPT110" s="731"/>
      <c r="SPU110" s="731"/>
      <c r="SPV110" s="731"/>
      <c r="SPW110" s="731"/>
      <c r="SPX110" s="731"/>
      <c r="SPY110" s="731"/>
      <c r="SPZ110" s="731"/>
      <c r="SQA110" s="731"/>
      <c r="SQB110" s="731"/>
      <c r="SQC110" s="731"/>
      <c r="SQD110" s="731"/>
      <c r="SQE110" s="731"/>
      <c r="SQF110" s="731"/>
      <c r="SQG110" s="731"/>
      <c r="SQH110" s="731"/>
      <c r="SQI110" s="731"/>
      <c r="SQJ110" s="731"/>
      <c r="SQK110" s="731"/>
      <c r="SQL110" s="731"/>
      <c r="SQM110" s="731"/>
      <c r="SQN110" s="731"/>
      <c r="SQO110" s="731"/>
      <c r="SQP110" s="731"/>
      <c r="SQQ110" s="731"/>
      <c r="SQR110" s="731"/>
      <c r="SQS110" s="731"/>
      <c r="SQT110" s="731"/>
      <c r="SQU110" s="731"/>
      <c r="SQV110" s="731"/>
      <c r="SQW110" s="731"/>
      <c r="SQX110" s="731"/>
      <c r="SQY110" s="731"/>
      <c r="SQZ110" s="731"/>
      <c r="SRA110" s="731"/>
      <c r="SRB110" s="731"/>
      <c r="SRC110" s="731"/>
      <c r="SRD110" s="731"/>
      <c r="SRE110" s="731"/>
      <c r="SRF110" s="731"/>
      <c r="SRG110" s="731"/>
      <c r="SRH110" s="731"/>
      <c r="SRI110" s="731"/>
      <c r="SRJ110" s="731"/>
      <c r="SRK110" s="731"/>
      <c r="SRL110" s="731"/>
      <c r="SRM110" s="731"/>
      <c r="SRN110" s="731"/>
      <c r="SRO110" s="731"/>
      <c r="SRP110" s="731"/>
      <c r="SRQ110" s="731"/>
      <c r="SRR110" s="731"/>
      <c r="SRS110" s="731"/>
      <c r="SRT110" s="731"/>
      <c r="SRU110" s="731"/>
      <c r="SRV110" s="731"/>
      <c r="SRW110" s="731"/>
      <c r="SRX110" s="731"/>
      <c r="SRY110" s="731"/>
      <c r="SRZ110" s="731"/>
      <c r="SSA110" s="731"/>
      <c r="SSB110" s="731"/>
      <c r="SSC110" s="731"/>
      <c r="SSD110" s="731"/>
      <c r="SSE110" s="731"/>
      <c r="SSF110" s="731"/>
      <c r="SSG110" s="731"/>
      <c r="SSH110" s="731"/>
      <c r="SSI110" s="731"/>
      <c r="SSJ110" s="731"/>
      <c r="SSK110" s="731"/>
      <c r="SSL110" s="731"/>
      <c r="SSM110" s="731"/>
      <c r="SSN110" s="731"/>
      <c r="SSO110" s="731"/>
      <c r="SSP110" s="731"/>
      <c r="SSQ110" s="731"/>
      <c r="SSR110" s="731"/>
      <c r="SSS110" s="731"/>
      <c r="SST110" s="731"/>
      <c r="SSU110" s="731"/>
      <c r="SSV110" s="731"/>
      <c r="SSW110" s="731"/>
      <c r="SSX110" s="731"/>
      <c r="SSY110" s="731"/>
      <c r="SSZ110" s="731"/>
      <c r="STA110" s="731"/>
      <c r="STB110" s="731"/>
      <c r="STC110" s="731"/>
      <c r="STD110" s="731"/>
      <c r="STE110" s="731"/>
      <c r="STF110" s="731"/>
      <c r="STG110" s="731"/>
      <c r="STH110" s="731"/>
      <c r="STI110" s="731"/>
      <c r="STJ110" s="731"/>
      <c r="STK110" s="731"/>
      <c r="STL110" s="731"/>
      <c r="STM110" s="731"/>
      <c r="STN110" s="731"/>
      <c r="STO110" s="731"/>
      <c r="STP110" s="731"/>
      <c r="STQ110" s="731"/>
      <c r="STR110" s="731"/>
      <c r="STS110" s="731"/>
      <c r="STT110" s="731"/>
      <c r="STU110" s="731"/>
      <c r="STV110" s="731"/>
      <c r="STW110" s="731"/>
      <c r="STX110" s="731"/>
      <c r="STY110" s="731"/>
      <c r="STZ110" s="731"/>
      <c r="SUA110" s="731"/>
      <c r="SUB110" s="731"/>
      <c r="SUC110" s="731"/>
      <c r="SUD110" s="731"/>
      <c r="SUE110" s="731"/>
      <c r="SUF110" s="731"/>
      <c r="SUG110" s="731"/>
      <c r="SUH110" s="731"/>
      <c r="SUI110" s="731"/>
      <c r="SUJ110" s="731"/>
      <c r="SUK110" s="731"/>
      <c r="SUL110" s="731"/>
      <c r="SUM110" s="731"/>
      <c r="SUN110" s="731"/>
      <c r="SUO110" s="731"/>
      <c r="SUP110" s="731"/>
      <c r="SUQ110" s="731"/>
      <c r="SUR110" s="731"/>
      <c r="SUS110" s="731"/>
      <c r="SUT110" s="731"/>
      <c r="SUU110" s="731"/>
      <c r="SUV110" s="731"/>
      <c r="SUW110" s="731"/>
      <c r="SUX110" s="731"/>
      <c r="SUY110" s="731"/>
      <c r="SUZ110" s="731"/>
      <c r="SVA110" s="731"/>
      <c r="SVB110" s="731"/>
      <c r="SVC110" s="731"/>
      <c r="SVD110" s="731"/>
      <c r="SVE110" s="731"/>
      <c r="SVF110" s="731"/>
      <c r="SVG110" s="731"/>
      <c r="SVH110" s="731"/>
      <c r="SVI110" s="731"/>
      <c r="SVJ110" s="731"/>
      <c r="SVK110" s="731"/>
      <c r="SVL110" s="731"/>
      <c r="SVM110" s="731"/>
      <c r="SVN110" s="731"/>
      <c r="SVO110" s="731"/>
      <c r="SVP110" s="731"/>
      <c r="SVQ110" s="731"/>
      <c r="SVR110" s="731"/>
      <c r="SVS110" s="731"/>
      <c r="SVT110" s="731"/>
      <c r="SVU110" s="731"/>
      <c r="SVV110" s="731"/>
      <c r="SVW110" s="731"/>
      <c r="SVX110" s="731"/>
      <c r="SVY110" s="731"/>
      <c r="SVZ110" s="731"/>
      <c r="SWA110" s="731"/>
      <c r="SWB110" s="731"/>
      <c r="SWC110" s="731"/>
      <c r="SWD110" s="731"/>
      <c r="SWE110" s="731"/>
      <c r="SWF110" s="731"/>
      <c r="SWG110" s="731"/>
      <c r="SWH110" s="731"/>
      <c r="SWI110" s="731"/>
      <c r="SWJ110" s="731"/>
      <c r="SWK110" s="731"/>
      <c r="SWL110" s="731"/>
      <c r="SWM110" s="731"/>
      <c r="SWN110" s="731"/>
      <c r="SWO110" s="731"/>
      <c r="SWP110" s="731"/>
      <c r="SWQ110" s="731"/>
      <c r="SWR110" s="731"/>
      <c r="SWS110" s="731"/>
      <c r="SWT110" s="731"/>
      <c r="SWU110" s="731"/>
      <c r="SWV110" s="731"/>
      <c r="SWW110" s="731"/>
      <c r="SWX110" s="731"/>
      <c r="SWY110" s="731"/>
      <c r="SWZ110" s="731"/>
      <c r="SXA110" s="731"/>
      <c r="SXB110" s="731"/>
      <c r="SXC110" s="731"/>
      <c r="SXD110" s="731"/>
      <c r="SXE110" s="731"/>
      <c r="SXF110" s="731"/>
      <c r="SXG110" s="731"/>
      <c r="SXH110" s="731"/>
      <c r="SXI110" s="731"/>
      <c r="SXJ110" s="731"/>
      <c r="SXK110" s="731"/>
      <c r="SXL110" s="731"/>
      <c r="SXM110" s="731"/>
      <c r="SXN110" s="731"/>
      <c r="SXO110" s="731"/>
      <c r="SXP110" s="731"/>
      <c r="SXQ110" s="731"/>
      <c r="SXR110" s="731"/>
      <c r="SXS110" s="731"/>
      <c r="SXT110" s="731"/>
      <c r="SXU110" s="731"/>
      <c r="SXV110" s="731"/>
      <c r="SXW110" s="731"/>
      <c r="SXX110" s="731"/>
      <c r="SXY110" s="731"/>
      <c r="SXZ110" s="731"/>
      <c r="SYA110" s="731"/>
      <c r="SYB110" s="731"/>
      <c r="SYC110" s="731"/>
      <c r="SYD110" s="731"/>
      <c r="SYE110" s="731"/>
      <c r="SYF110" s="731"/>
      <c r="SYG110" s="731"/>
      <c r="SYH110" s="731"/>
      <c r="SYI110" s="731"/>
      <c r="SYJ110" s="731"/>
      <c r="SYK110" s="731"/>
      <c r="SYL110" s="731"/>
      <c r="SYM110" s="731"/>
      <c r="SYN110" s="731"/>
      <c r="SYO110" s="731"/>
      <c r="SYP110" s="731"/>
      <c r="SYQ110" s="731"/>
      <c r="SYR110" s="731"/>
      <c r="SYS110" s="731"/>
      <c r="SYT110" s="731"/>
      <c r="SYU110" s="731"/>
      <c r="SYV110" s="731"/>
      <c r="SYW110" s="731"/>
      <c r="SYX110" s="731"/>
      <c r="SYY110" s="731"/>
      <c r="SYZ110" s="731"/>
      <c r="SZA110" s="731"/>
      <c r="SZB110" s="731"/>
      <c r="SZC110" s="731"/>
      <c r="SZD110" s="731"/>
      <c r="SZE110" s="731"/>
      <c r="SZF110" s="731"/>
      <c r="SZG110" s="731"/>
      <c r="SZH110" s="731"/>
      <c r="SZI110" s="731"/>
      <c r="SZJ110" s="731"/>
      <c r="SZK110" s="731"/>
      <c r="SZL110" s="731"/>
      <c r="SZM110" s="731"/>
      <c r="SZN110" s="731"/>
      <c r="SZO110" s="731"/>
      <c r="SZP110" s="731"/>
      <c r="SZQ110" s="731"/>
      <c r="SZR110" s="731"/>
      <c r="SZS110" s="731"/>
      <c r="SZT110" s="731"/>
      <c r="SZU110" s="731"/>
      <c r="SZV110" s="731"/>
      <c r="SZW110" s="731"/>
      <c r="SZX110" s="731"/>
      <c r="SZY110" s="731"/>
      <c r="SZZ110" s="731"/>
      <c r="TAA110" s="731"/>
      <c r="TAB110" s="731"/>
      <c r="TAC110" s="731"/>
      <c r="TAD110" s="731"/>
      <c r="TAE110" s="731"/>
      <c r="TAF110" s="731"/>
      <c r="TAG110" s="731"/>
      <c r="TAH110" s="731"/>
      <c r="TAI110" s="731"/>
      <c r="TAJ110" s="731"/>
      <c r="TAK110" s="731"/>
      <c r="TAL110" s="731"/>
      <c r="TAM110" s="731"/>
      <c r="TAN110" s="731"/>
      <c r="TAO110" s="731"/>
      <c r="TAP110" s="731"/>
      <c r="TAQ110" s="731"/>
      <c r="TAR110" s="731"/>
      <c r="TAS110" s="731"/>
      <c r="TAT110" s="731"/>
      <c r="TAU110" s="731"/>
      <c r="TAV110" s="731"/>
      <c r="TAW110" s="731"/>
      <c r="TAX110" s="731"/>
      <c r="TAY110" s="731"/>
      <c r="TAZ110" s="731"/>
      <c r="TBA110" s="731"/>
      <c r="TBB110" s="731"/>
      <c r="TBC110" s="731"/>
      <c r="TBD110" s="731"/>
      <c r="TBE110" s="731"/>
      <c r="TBF110" s="731"/>
      <c r="TBG110" s="731"/>
      <c r="TBH110" s="731"/>
      <c r="TBI110" s="731"/>
      <c r="TBJ110" s="731"/>
      <c r="TBK110" s="731"/>
      <c r="TBL110" s="731"/>
      <c r="TBM110" s="731"/>
      <c r="TBN110" s="731"/>
      <c r="TBO110" s="731"/>
      <c r="TBP110" s="731"/>
      <c r="TBQ110" s="731"/>
      <c r="TBR110" s="731"/>
      <c r="TBS110" s="731"/>
      <c r="TBT110" s="731"/>
      <c r="TBU110" s="731"/>
      <c r="TBV110" s="731"/>
      <c r="TBW110" s="731"/>
      <c r="TBX110" s="731"/>
      <c r="TBY110" s="731"/>
      <c r="TBZ110" s="731"/>
      <c r="TCA110" s="731"/>
      <c r="TCB110" s="731"/>
      <c r="TCC110" s="731"/>
      <c r="TCD110" s="731"/>
      <c r="TCE110" s="731"/>
      <c r="TCF110" s="731"/>
      <c r="TCG110" s="731"/>
      <c r="TCH110" s="731"/>
      <c r="TCI110" s="731"/>
      <c r="TCJ110" s="731"/>
      <c r="TCK110" s="731"/>
      <c r="TCL110" s="731"/>
      <c r="TCM110" s="731"/>
      <c r="TCN110" s="731"/>
      <c r="TCO110" s="731"/>
      <c r="TCP110" s="731"/>
      <c r="TCQ110" s="731"/>
      <c r="TCR110" s="731"/>
      <c r="TCS110" s="731"/>
      <c r="TCT110" s="731"/>
      <c r="TCU110" s="731"/>
      <c r="TCV110" s="731"/>
      <c r="TCW110" s="731"/>
      <c r="TCX110" s="731"/>
      <c r="TCY110" s="731"/>
      <c r="TCZ110" s="731"/>
      <c r="TDA110" s="731"/>
      <c r="TDB110" s="731"/>
      <c r="TDC110" s="731"/>
      <c r="TDD110" s="731"/>
      <c r="TDE110" s="731"/>
      <c r="TDF110" s="731"/>
      <c r="TDG110" s="731"/>
      <c r="TDH110" s="731"/>
      <c r="TDI110" s="731"/>
      <c r="TDJ110" s="731"/>
      <c r="TDK110" s="731"/>
      <c r="TDL110" s="731"/>
      <c r="TDM110" s="731"/>
      <c r="TDN110" s="731"/>
      <c r="TDO110" s="731"/>
      <c r="TDP110" s="731"/>
      <c r="TDQ110" s="731"/>
      <c r="TDR110" s="731"/>
      <c r="TDS110" s="731"/>
      <c r="TDT110" s="731"/>
      <c r="TDU110" s="731"/>
      <c r="TDV110" s="731"/>
      <c r="TDW110" s="731"/>
      <c r="TDX110" s="731"/>
      <c r="TDY110" s="731"/>
      <c r="TDZ110" s="731"/>
      <c r="TEA110" s="731"/>
      <c r="TEB110" s="731"/>
      <c r="TEC110" s="731"/>
      <c r="TED110" s="731"/>
      <c r="TEE110" s="731"/>
      <c r="TEF110" s="731"/>
      <c r="TEG110" s="731"/>
      <c r="TEH110" s="731"/>
      <c r="TEI110" s="731"/>
      <c r="TEJ110" s="731"/>
      <c r="TEK110" s="731"/>
      <c r="TEL110" s="731"/>
      <c r="TEM110" s="731"/>
      <c r="TEN110" s="731"/>
      <c r="TEO110" s="731"/>
      <c r="TEP110" s="731"/>
      <c r="TEQ110" s="731"/>
      <c r="TER110" s="731"/>
      <c r="TES110" s="731"/>
      <c r="TET110" s="731"/>
      <c r="TEU110" s="731"/>
      <c r="TEV110" s="731"/>
      <c r="TEW110" s="731"/>
      <c r="TEX110" s="731"/>
      <c r="TEY110" s="731"/>
      <c r="TEZ110" s="731"/>
      <c r="TFA110" s="731"/>
      <c r="TFB110" s="731"/>
      <c r="TFC110" s="731"/>
      <c r="TFD110" s="731"/>
      <c r="TFE110" s="731"/>
      <c r="TFF110" s="731"/>
      <c r="TFG110" s="731"/>
      <c r="TFH110" s="731"/>
      <c r="TFI110" s="731"/>
      <c r="TFJ110" s="731"/>
      <c r="TFK110" s="731"/>
      <c r="TFL110" s="731"/>
      <c r="TFM110" s="731"/>
      <c r="TFN110" s="731"/>
      <c r="TFO110" s="731"/>
      <c r="TFP110" s="731"/>
      <c r="TFQ110" s="731"/>
      <c r="TFR110" s="731"/>
      <c r="TFS110" s="731"/>
      <c r="TFT110" s="731"/>
      <c r="TFU110" s="731"/>
      <c r="TFV110" s="731"/>
      <c r="TFW110" s="731"/>
      <c r="TFX110" s="731"/>
      <c r="TFY110" s="731"/>
      <c r="TFZ110" s="731"/>
      <c r="TGA110" s="731"/>
      <c r="TGB110" s="731"/>
      <c r="TGC110" s="731"/>
      <c r="TGD110" s="731"/>
      <c r="TGE110" s="731"/>
      <c r="TGF110" s="731"/>
      <c r="TGG110" s="731"/>
      <c r="TGH110" s="731"/>
      <c r="TGI110" s="731"/>
      <c r="TGJ110" s="731"/>
      <c r="TGK110" s="731"/>
      <c r="TGL110" s="731"/>
      <c r="TGM110" s="731"/>
      <c r="TGN110" s="731"/>
      <c r="TGO110" s="731"/>
      <c r="TGP110" s="731"/>
      <c r="TGQ110" s="731"/>
      <c r="TGR110" s="731"/>
      <c r="TGS110" s="731"/>
      <c r="TGT110" s="731"/>
      <c r="TGU110" s="731"/>
      <c r="TGV110" s="731"/>
      <c r="TGW110" s="731"/>
      <c r="TGX110" s="731"/>
      <c r="TGY110" s="731"/>
      <c r="TGZ110" s="731"/>
      <c r="THA110" s="731"/>
      <c r="THB110" s="731"/>
      <c r="THC110" s="731"/>
      <c r="THD110" s="731"/>
      <c r="THE110" s="731"/>
      <c r="THF110" s="731"/>
      <c r="THG110" s="731"/>
      <c r="THH110" s="731"/>
      <c r="THI110" s="731"/>
      <c r="THJ110" s="731"/>
      <c r="THK110" s="731"/>
      <c r="THL110" s="731"/>
      <c r="THM110" s="731"/>
      <c r="THN110" s="731"/>
      <c r="THO110" s="731"/>
      <c r="THP110" s="731"/>
      <c r="THQ110" s="731"/>
      <c r="THR110" s="731"/>
      <c r="THS110" s="731"/>
      <c r="THT110" s="731"/>
      <c r="THU110" s="731"/>
      <c r="THV110" s="731"/>
      <c r="THW110" s="731"/>
      <c r="THX110" s="731"/>
      <c r="THY110" s="731"/>
      <c r="THZ110" s="731"/>
      <c r="TIA110" s="731"/>
      <c r="TIB110" s="731"/>
      <c r="TIC110" s="731"/>
      <c r="TID110" s="731"/>
      <c r="TIE110" s="731"/>
      <c r="TIF110" s="731"/>
      <c r="TIG110" s="731"/>
      <c r="TIH110" s="731"/>
      <c r="TII110" s="731"/>
      <c r="TIJ110" s="731"/>
      <c r="TIK110" s="731"/>
      <c r="TIL110" s="731"/>
      <c r="TIM110" s="731"/>
      <c r="TIN110" s="731"/>
      <c r="TIO110" s="731"/>
      <c r="TIP110" s="731"/>
      <c r="TIQ110" s="731"/>
      <c r="TIR110" s="731"/>
      <c r="TIS110" s="731"/>
      <c r="TIT110" s="731"/>
      <c r="TIU110" s="731"/>
      <c r="TIV110" s="731"/>
      <c r="TIW110" s="731"/>
      <c r="TIX110" s="731"/>
      <c r="TIY110" s="731"/>
      <c r="TIZ110" s="731"/>
      <c r="TJA110" s="731"/>
      <c r="TJB110" s="731"/>
      <c r="TJC110" s="731"/>
      <c r="TJD110" s="731"/>
      <c r="TJE110" s="731"/>
      <c r="TJF110" s="731"/>
      <c r="TJG110" s="731"/>
      <c r="TJH110" s="731"/>
      <c r="TJI110" s="731"/>
      <c r="TJJ110" s="731"/>
      <c r="TJK110" s="731"/>
      <c r="TJL110" s="731"/>
      <c r="TJM110" s="731"/>
      <c r="TJN110" s="731"/>
      <c r="TJO110" s="731"/>
      <c r="TJP110" s="731"/>
      <c r="TJQ110" s="731"/>
      <c r="TJR110" s="731"/>
      <c r="TJS110" s="731"/>
      <c r="TJT110" s="731"/>
      <c r="TJU110" s="731"/>
      <c r="TJV110" s="731"/>
      <c r="TJW110" s="731"/>
      <c r="TJX110" s="731"/>
      <c r="TJY110" s="731"/>
      <c r="TJZ110" s="731"/>
      <c r="TKA110" s="731"/>
      <c r="TKB110" s="731"/>
      <c r="TKC110" s="731"/>
      <c r="TKD110" s="731"/>
      <c r="TKE110" s="731"/>
      <c r="TKF110" s="731"/>
      <c r="TKG110" s="731"/>
      <c r="TKH110" s="731"/>
      <c r="TKI110" s="731"/>
      <c r="TKJ110" s="731"/>
      <c r="TKK110" s="731"/>
      <c r="TKL110" s="731"/>
      <c r="TKM110" s="731"/>
      <c r="TKN110" s="731"/>
      <c r="TKO110" s="731"/>
      <c r="TKP110" s="731"/>
      <c r="TKQ110" s="731"/>
      <c r="TKR110" s="731"/>
      <c r="TKS110" s="731"/>
      <c r="TKT110" s="731"/>
      <c r="TKU110" s="731"/>
      <c r="TKV110" s="731"/>
      <c r="TKW110" s="731"/>
      <c r="TKX110" s="731"/>
      <c r="TKY110" s="731"/>
      <c r="TKZ110" s="731"/>
      <c r="TLA110" s="731"/>
      <c r="TLB110" s="731"/>
      <c r="TLC110" s="731"/>
      <c r="TLD110" s="731"/>
      <c r="TLE110" s="731"/>
      <c r="TLF110" s="731"/>
      <c r="TLG110" s="731"/>
      <c r="TLH110" s="731"/>
      <c r="TLI110" s="731"/>
      <c r="TLJ110" s="731"/>
      <c r="TLK110" s="731"/>
      <c r="TLL110" s="731"/>
      <c r="TLM110" s="731"/>
      <c r="TLN110" s="731"/>
      <c r="TLO110" s="731"/>
      <c r="TLP110" s="731"/>
      <c r="TLQ110" s="731"/>
      <c r="TLR110" s="731"/>
      <c r="TLS110" s="731"/>
      <c r="TLT110" s="731"/>
      <c r="TLU110" s="731"/>
      <c r="TLV110" s="731"/>
      <c r="TLW110" s="731"/>
      <c r="TLX110" s="731"/>
      <c r="TLY110" s="731"/>
      <c r="TLZ110" s="731"/>
      <c r="TMA110" s="731"/>
      <c r="TMB110" s="731"/>
      <c r="TMC110" s="731"/>
      <c r="TMD110" s="731"/>
      <c r="TME110" s="731"/>
      <c r="TMF110" s="731"/>
      <c r="TMG110" s="731"/>
      <c r="TMH110" s="731"/>
      <c r="TMI110" s="731"/>
      <c r="TMJ110" s="731"/>
      <c r="TMK110" s="731"/>
      <c r="TML110" s="731"/>
      <c r="TMM110" s="731"/>
      <c r="TMN110" s="731"/>
      <c r="TMO110" s="731"/>
      <c r="TMP110" s="731"/>
      <c r="TMQ110" s="731"/>
      <c r="TMR110" s="731"/>
      <c r="TMS110" s="731"/>
      <c r="TMT110" s="731"/>
      <c r="TMU110" s="731"/>
      <c r="TMV110" s="731"/>
      <c r="TMW110" s="731"/>
      <c r="TMX110" s="731"/>
      <c r="TMY110" s="731"/>
      <c r="TMZ110" s="731"/>
      <c r="TNA110" s="731"/>
      <c r="TNB110" s="731"/>
      <c r="TNC110" s="731"/>
      <c r="TND110" s="731"/>
      <c r="TNE110" s="731"/>
      <c r="TNF110" s="731"/>
      <c r="TNG110" s="731"/>
      <c r="TNH110" s="731"/>
      <c r="TNI110" s="731"/>
      <c r="TNJ110" s="731"/>
      <c r="TNK110" s="731"/>
      <c r="TNL110" s="731"/>
      <c r="TNM110" s="731"/>
      <c r="TNN110" s="731"/>
      <c r="TNO110" s="731"/>
      <c r="TNP110" s="731"/>
      <c r="TNQ110" s="731"/>
      <c r="TNR110" s="731"/>
      <c r="TNS110" s="731"/>
      <c r="TNT110" s="731"/>
      <c r="TNU110" s="731"/>
      <c r="TNV110" s="731"/>
      <c r="TNW110" s="731"/>
      <c r="TNX110" s="731"/>
      <c r="TNY110" s="731"/>
      <c r="TNZ110" s="731"/>
      <c r="TOA110" s="731"/>
      <c r="TOB110" s="731"/>
      <c r="TOC110" s="731"/>
      <c r="TOD110" s="731"/>
      <c r="TOE110" s="731"/>
      <c r="TOF110" s="731"/>
      <c r="TOG110" s="731"/>
      <c r="TOH110" s="731"/>
      <c r="TOI110" s="731"/>
      <c r="TOJ110" s="731"/>
      <c r="TOK110" s="731"/>
      <c r="TOL110" s="731"/>
      <c r="TOM110" s="731"/>
      <c r="TON110" s="731"/>
      <c r="TOO110" s="731"/>
      <c r="TOP110" s="731"/>
      <c r="TOQ110" s="731"/>
      <c r="TOR110" s="731"/>
      <c r="TOS110" s="731"/>
      <c r="TOT110" s="731"/>
      <c r="TOU110" s="731"/>
      <c r="TOV110" s="731"/>
      <c r="TOW110" s="731"/>
      <c r="TOX110" s="731"/>
      <c r="TOY110" s="731"/>
      <c r="TOZ110" s="731"/>
      <c r="TPA110" s="731"/>
      <c r="TPB110" s="731"/>
      <c r="TPC110" s="731"/>
      <c r="TPD110" s="731"/>
      <c r="TPE110" s="731"/>
      <c r="TPF110" s="731"/>
      <c r="TPG110" s="731"/>
      <c r="TPH110" s="731"/>
      <c r="TPI110" s="731"/>
      <c r="TPJ110" s="731"/>
      <c r="TPK110" s="731"/>
      <c r="TPL110" s="731"/>
      <c r="TPM110" s="731"/>
      <c r="TPN110" s="731"/>
      <c r="TPO110" s="731"/>
      <c r="TPP110" s="731"/>
      <c r="TPQ110" s="731"/>
      <c r="TPR110" s="731"/>
      <c r="TPS110" s="731"/>
      <c r="TPT110" s="731"/>
      <c r="TPU110" s="731"/>
      <c r="TPV110" s="731"/>
      <c r="TPW110" s="731"/>
      <c r="TPX110" s="731"/>
      <c r="TPY110" s="731"/>
      <c r="TPZ110" s="731"/>
      <c r="TQA110" s="731"/>
      <c r="TQB110" s="731"/>
      <c r="TQC110" s="731"/>
      <c r="TQD110" s="731"/>
      <c r="TQE110" s="731"/>
      <c r="TQF110" s="731"/>
      <c r="TQG110" s="731"/>
      <c r="TQH110" s="731"/>
      <c r="TQI110" s="731"/>
      <c r="TQJ110" s="731"/>
      <c r="TQK110" s="731"/>
      <c r="TQL110" s="731"/>
      <c r="TQM110" s="731"/>
      <c r="TQN110" s="731"/>
      <c r="TQO110" s="731"/>
      <c r="TQP110" s="731"/>
      <c r="TQQ110" s="731"/>
      <c r="TQR110" s="731"/>
      <c r="TQS110" s="731"/>
      <c r="TQT110" s="731"/>
      <c r="TQU110" s="731"/>
      <c r="TQV110" s="731"/>
      <c r="TQW110" s="731"/>
      <c r="TQX110" s="731"/>
      <c r="TQY110" s="731"/>
      <c r="TQZ110" s="731"/>
      <c r="TRA110" s="731"/>
      <c r="TRB110" s="731"/>
      <c r="TRC110" s="731"/>
      <c r="TRD110" s="731"/>
      <c r="TRE110" s="731"/>
      <c r="TRF110" s="731"/>
      <c r="TRG110" s="731"/>
      <c r="TRH110" s="731"/>
      <c r="TRI110" s="731"/>
      <c r="TRJ110" s="731"/>
      <c r="TRK110" s="731"/>
      <c r="TRL110" s="731"/>
      <c r="TRM110" s="731"/>
      <c r="TRN110" s="731"/>
      <c r="TRO110" s="731"/>
      <c r="TRP110" s="731"/>
      <c r="TRQ110" s="731"/>
      <c r="TRR110" s="731"/>
      <c r="TRS110" s="731"/>
      <c r="TRT110" s="731"/>
      <c r="TRU110" s="731"/>
      <c r="TRV110" s="731"/>
      <c r="TRW110" s="731"/>
      <c r="TRX110" s="731"/>
      <c r="TRY110" s="731"/>
      <c r="TRZ110" s="731"/>
      <c r="TSA110" s="731"/>
      <c r="TSB110" s="731"/>
      <c r="TSC110" s="731"/>
      <c r="TSD110" s="731"/>
      <c r="TSE110" s="731"/>
      <c r="TSF110" s="731"/>
      <c r="TSG110" s="731"/>
      <c r="TSH110" s="731"/>
      <c r="TSI110" s="731"/>
      <c r="TSJ110" s="731"/>
      <c r="TSK110" s="731"/>
      <c r="TSL110" s="731"/>
      <c r="TSM110" s="731"/>
      <c r="TSN110" s="731"/>
      <c r="TSO110" s="731"/>
      <c r="TSP110" s="731"/>
      <c r="TSQ110" s="731"/>
      <c r="TSR110" s="731"/>
      <c r="TSS110" s="731"/>
      <c r="TST110" s="731"/>
      <c r="TSU110" s="731"/>
      <c r="TSV110" s="731"/>
      <c r="TSW110" s="731"/>
      <c r="TSX110" s="731"/>
      <c r="TSY110" s="731"/>
      <c r="TSZ110" s="731"/>
      <c r="TTA110" s="731"/>
      <c r="TTB110" s="731"/>
      <c r="TTC110" s="731"/>
      <c r="TTD110" s="731"/>
      <c r="TTE110" s="731"/>
      <c r="TTF110" s="731"/>
      <c r="TTG110" s="731"/>
      <c r="TTH110" s="731"/>
      <c r="TTI110" s="731"/>
      <c r="TTJ110" s="731"/>
      <c r="TTK110" s="731"/>
      <c r="TTL110" s="731"/>
      <c r="TTM110" s="731"/>
      <c r="TTN110" s="731"/>
      <c r="TTO110" s="731"/>
      <c r="TTP110" s="731"/>
      <c r="TTQ110" s="731"/>
      <c r="TTR110" s="731"/>
      <c r="TTS110" s="731"/>
      <c r="TTT110" s="731"/>
      <c r="TTU110" s="731"/>
      <c r="TTV110" s="731"/>
      <c r="TTW110" s="731"/>
      <c r="TTX110" s="731"/>
      <c r="TTY110" s="731"/>
      <c r="TTZ110" s="731"/>
      <c r="TUA110" s="731"/>
      <c r="TUB110" s="731"/>
      <c r="TUC110" s="731"/>
      <c r="TUD110" s="731"/>
      <c r="TUE110" s="731"/>
      <c r="TUF110" s="731"/>
      <c r="TUG110" s="731"/>
      <c r="TUH110" s="731"/>
      <c r="TUI110" s="731"/>
      <c r="TUJ110" s="731"/>
      <c r="TUK110" s="731"/>
      <c r="TUL110" s="731"/>
      <c r="TUM110" s="731"/>
      <c r="TUN110" s="731"/>
      <c r="TUO110" s="731"/>
      <c r="TUP110" s="731"/>
      <c r="TUQ110" s="731"/>
      <c r="TUR110" s="731"/>
      <c r="TUS110" s="731"/>
      <c r="TUT110" s="731"/>
      <c r="TUU110" s="731"/>
      <c r="TUV110" s="731"/>
      <c r="TUW110" s="731"/>
      <c r="TUX110" s="731"/>
      <c r="TUY110" s="731"/>
      <c r="TUZ110" s="731"/>
      <c r="TVA110" s="731"/>
      <c r="TVB110" s="731"/>
      <c r="TVC110" s="731"/>
      <c r="TVD110" s="731"/>
      <c r="TVE110" s="731"/>
      <c r="TVF110" s="731"/>
      <c r="TVG110" s="731"/>
      <c r="TVH110" s="731"/>
      <c r="TVI110" s="731"/>
      <c r="TVJ110" s="731"/>
      <c r="TVK110" s="731"/>
      <c r="TVL110" s="731"/>
      <c r="TVM110" s="731"/>
      <c r="TVN110" s="731"/>
      <c r="TVO110" s="731"/>
      <c r="TVP110" s="731"/>
      <c r="TVQ110" s="731"/>
      <c r="TVR110" s="731"/>
      <c r="TVS110" s="731"/>
      <c r="TVT110" s="731"/>
      <c r="TVU110" s="731"/>
      <c r="TVV110" s="731"/>
      <c r="TVW110" s="731"/>
      <c r="TVX110" s="731"/>
      <c r="TVY110" s="731"/>
      <c r="TVZ110" s="731"/>
      <c r="TWA110" s="731"/>
      <c r="TWB110" s="731"/>
      <c r="TWC110" s="731"/>
      <c r="TWD110" s="731"/>
      <c r="TWE110" s="731"/>
      <c r="TWF110" s="731"/>
      <c r="TWG110" s="731"/>
      <c r="TWH110" s="731"/>
      <c r="TWI110" s="731"/>
      <c r="TWJ110" s="731"/>
      <c r="TWK110" s="731"/>
      <c r="TWL110" s="731"/>
      <c r="TWM110" s="731"/>
      <c r="TWN110" s="731"/>
      <c r="TWO110" s="731"/>
      <c r="TWP110" s="731"/>
      <c r="TWQ110" s="731"/>
      <c r="TWR110" s="731"/>
      <c r="TWS110" s="731"/>
      <c r="TWT110" s="731"/>
      <c r="TWU110" s="731"/>
      <c r="TWV110" s="731"/>
      <c r="TWW110" s="731"/>
      <c r="TWX110" s="731"/>
      <c r="TWY110" s="731"/>
      <c r="TWZ110" s="731"/>
      <c r="TXA110" s="731"/>
      <c r="TXB110" s="731"/>
      <c r="TXC110" s="731"/>
      <c r="TXD110" s="731"/>
      <c r="TXE110" s="731"/>
      <c r="TXF110" s="731"/>
      <c r="TXG110" s="731"/>
      <c r="TXH110" s="731"/>
      <c r="TXI110" s="731"/>
      <c r="TXJ110" s="731"/>
      <c r="TXK110" s="731"/>
      <c r="TXL110" s="731"/>
      <c r="TXM110" s="731"/>
      <c r="TXN110" s="731"/>
      <c r="TXO110" s="731"/>
      <c r="TXP110" s="731"/>
      <c r="TXQ110" s="731"/>
      <c r="TXR110" s="731"/>
      <c r="TXS110" s="731"/>
      <c r="TXT110" s="731"/>
      <c r="TXU110" s="731"/>
      <c r="TXV110" s="731"/>
      <c r="TXW110" s="731"/>
      <c r="TXX110" s="731"/>
      <c r="TXY110" s="731"/>
      <c r="TXZ110" s="731"/>
      <c r="TYA110" s="731"/>
      <c r="TYB110" s="731"/>
      <c r="TYC110" s="731"/>
      <c r="TYD110" s="731"/>
      <c r="TYE110" s="731"/>
      <c r="TYF110" s="731"/>
      <c r="TYG110" s="731"/>
      <c r="TYH110" s="731"/>
      <c r="TYI110" s="731"/>
      <c r="TYJ110" s="731"/>
      <c r="TYK110" s="731"/>
      <c r="TYL110" s="731"/>
      <c r="TYM110" s="731"/>
      <c r="TYN110" s="731"/>
      <c r="TYO110" s="731"/>
      <c r="TYP110" s="731"/>
      <c r="TYQ110" s="731"/>
      <c r="TYR110" s="731"/>
      <c r="TYS110" s="731"/>
      <c r="TYT110" s="731"/>
      <c r="TYU110" s="731"/>
      <c r="TYV110" s="731"/>
      <c r="TYW110" s="731"/>
      <c r="TYX110" s="731"/>
      <c r="TYY110" s="731"/>
      <c r="TYZ110" s="731"/>
      <c r="TZA110" s="731"/>
      <c r="TZB110" s="731"/>
      <c r="TZC110" s="731"/>
      <c r="TZD110" s="731"/>
      <c r="TZE110" s="731"/>
      <c r="TZF110" s="731"/>
      <c r="TZG110" s="731"/>
      <c r="TZH110" s="731"/>
      <c r="TZI110" s="731"/>
      <c r="TZJ110" s="731"/>
      <c r="TZK110" s="731"/>
      <c r="TZL110" s="731"/>
      <c r="TZM110" s="731"/>
      <c r="TZN110" s="731"/>
      <c r="TZO110" s="731"/>
      <c r="TZP110" s="731"/>
      <c r="TZQ110" s="731"/>
      <c r="TZR110" s="731"/>
      <c r="TZS110" s="731"/>
      <c r="TZT110" s="731"/>
      <c r="TZU110" s="731"/>
      <c r="TZV110" s="731"/>
      <c r="TZW110" s="731"/>
      <c r="TZX110" s="731"/>
      <c r="TZY110" s="731"/>
      <c r="TZZ110" s="731"/>
      <c r="UAA110" s="731"/>
      <c r="UAB110" s="731"/>
      <c r="UAC110" s="731"/>
      <c r="UAD110" s="731"/>
      <c r="UAE110" s="731"/>
      <c r="UAF110" s="731"/>
      <c r="UAG110" s="731"/>
      <c r="UAH110" s="731"/>
      <c r="UAI110" s="731"/>
      <c r="UAJ110" s="731"/>
      <c r="UAK110" s="731"/>
      <c r="UAL110" s="731"/>
      <c r="UAM110" s="731"/>
      <c r="UAN110" s="731"/>
      <c r="UAO110" s="731"/>
      <c r="UAP110" s="731"/>
      <c r="UAQ110" s="731"/>
      <c r="UAR110" s="731"/>
      <c r="UAS110" s="731"/>
      <c r="UAT110" s="731"/>
      <c r="UAU110" s="731"/>
      <c r="UAV110" s="731"/>
      <c r="UAW110" s="731"/>
      <c r="UAX110" s="731"/>
      <c r="UAY110" s="731"/>
      <c r="UAZ110" s="731"/>
      <c r="UBA110" s="731"/>
      <c r="UBB110" s="731"/>
      <c r="UBC110" s="731"/>
      <c r="UBD110" s="731"/>
      <c r="UBE110" s="731"/>
      <c r="UBF110" s="731"/>
      <c r="UBG110" s="731"/>
      <c r="UBH110" s="731"/>
      <c r="UBI110" s="731"/>
      <c r="UBJ110" s="731"/>
      <c r="UBK110" s="731"/>
      <c r="UBL110" s="731"/>
      <c r="UBM110" s="731"/>
      <c r="UBN110" s="731"/>
      <c r="UBO110" s="731"/>
      <c r="UBP110" s="731"/>
      <c r="UBQ110" s="731"/>
      <c r="UBR110" s="731"/>
      <c r="UBS110" s="731"/>
      <c r="UBT110" s="731"/>
      <c r="UBU110" s="731"/>
      <c r="UBV110" s="731"/>
      <c r="UBW110" s="731"/>
      <c r="UBX110" s="731"/>
      <c r="UBY110" s="731"/>
      <c r="UBZ110" s="731"/>
      <c r="UCA110" s="731"/>
      <c r="UCB110" s="731"/>
      <c r="UCC110" s="731"/>
      <c r="UCD110" s="731"/>
      <c r="UCE110" s="731"/>
      <c r="UCF110" s="731"/>
      <c r="UCG110" s="731"/>
      <c r="UCH110" s="731"/>
      <c r="UCI110" s="731"/>
      <c r="UCJ110" s="731"/>
      <c r="UCK110" s="731"/>
      <c r="UCL110" s="731"/>
      <c r="UCM110" s="731"/>
      <c r="UCN110" s="731"/>
      <c r="UCO110" s="731"/>
      <c r="UCP110" s="731"/>
      <c r="UCQ110" s="731"/>
      <c r="UCR110" s="731"/>
      <c r="UCS110" s="731"/>
      <c r="UCT110" s="731"/>
      <c r="UCU110" s="731"/>
      <c r="UCV110" s="731"/>
      <c r="UCW110" s="731"/>
      <c r="UCX110" s="731"/>
      <c r="UCY110" s="731"/>
      <c r="UCZ110" s="731"/>
      <c r="UDA110" s="731"/>
      <c r="UDB110" s="731"/>
      <c r="UDC110" s="731"/>
      <c r="UDD110" s="731"/>
      <c r="UDE110" s="731"/>
      <c r="UDF110" s="731"/>
      <c r="UDG110" s="731"/>
      <c r="UDH110" s="731"/>
      <c r="UDI110" s="731"/>
      <c r="UDJ110" s="731"/>
      <c r="UDK110" s="731"/>
      <c r="UDL110" s="731"/>
      <c r="UDM110" s="731"/>
      <c r="UDN110" s="731"/>
      <c r="UDO110" s="731"/>
      <c r="UDP110" s="731"/>
      <c r="UDQ110" s="731"/>
      <c r="UDR110" s="731"/>
      <c r="UDS110" s="731"/>
      <c r="UDT110" s="731"/>
      <c r="UDU110" s="731"/>
      <c r="UDV110" s="731"/>
      <c r="UDW110" s="731"/>
      <c r="UDX110" s="731"/>
      <c r="UDY110" s="731"/>
      <c r="UDZ110" s="731"/>
      <c r="UEA110" s="731"/>
      <c r="UEB110" s="731"/>
      <c r="UEC110" s="731"/>
      <c r="UED110" s="731"/>
      <c r="UEE110" s="731"/>
      <c r="UEF110" s="731"/>
      <c r="UEG110" s="731"/>
      <c r="UEH110" s="731"/>
      <c r="UEI110" s="731"/>
      <c r="UEJ110" s="731"/>
      <c r="UEK110" s="731"/>
      <c r="UEL110" s="731"/>
      <c r="UEM110" s="731"/>
      <c r="UEN110" s="731"/>
      <c r="UEO110" s="731"/>
      <c r="UEP110" s="731"/>
      <c r="UEQ110" s="731"/>
      <c r="UER110" s="731"/>
      <c r="UES110" s="731"/>
      <c r="UET110" s="731"/>
      <c r="UEU110" s="731"/>
      <c r="UEV110" s="731"/>
      <c r="UEW110" s="731"/>
      <c r="UEX110" s="731"/>
      <c r="UEY110" s="731"/>
      <c r="UEZ110" s="731"/>
      <c r="UFA110" s="731"/>
      <c r="UFB110" s="731"/>
      <c r="UFC110" s="731"/>
      <c r="UFD110" s="731"/>
      <c r="UFE110" s="731"/>
      <c r="UFF110" s="731"/>
      <c r="UFG110" s="731"/>
      <c r="UFH110" s="731"/>
      <c r="UFI110" s="731"/>
      <c r="UFJ110" s="731"/>
      <c r="UFK110" s="731"/>
      <c r="UFL110" s="731"/>
      <c r="UFM110" s="731"/>
      <c r="UFN110" s="731"/>
      <c r="UFO110" s="731"/>
      <c r="UFP110" s="731"/>
      <c r="UFQ110" s="731"/>
      <c r="UFR110" s="731"/>
      <c r="UFS110" s="731"/>
      <c r="UFT110" s="731"/>
      <c r="UFU110" s="731"/>
      <c r="UFV110" s="731"/>
      <c r="UFW110" s="731"/>
      <c r="UFX110" s="731"/>
      <c r="UFY110" s="731"/>
      <c r="UFZ110" s="731"/>
      <c r="UGA110" s="731"/>
      <c r="UGB110" s="731"/>
      <c r="UGC110" s="731"/>
      <c r="UGD110" s="731"/>
      <c r="UGE110" s="731"/>
      <c r="UGF110" s="731"/>
      <c r="UGG110" s="731"/>
      <c r="UGH110" s="731"/>
      <c r="UGI110" s="731"/>
      <c r="UGJ110" s="731"/>
      <c r="UGK110" s="731"/>
      <c r="UGL110" s="731"/>
      <c r="UGM110" s="731"/>
      <c r="UGN110" s="731"/>
      <c r="UGO110" s="731"/>
      <c r="UGP110" s="731"/>
      <c r="UGQ110" s="731"/>
      <c r="UGR110" s="731"/>
      <c r="UGS110" s="731"/>
      <c r="UGT110" s="731"/>
      <c r="UGU110" s="731"/>
      <c r="UGV110" s="731"/>
      <c r="UGW110" s="731"/>
      <c r="UGX110" s="731"/>
      <c r="UGY110" s="731"/>
      <c r="UGZ110" s="731"/>
      <c r="UHA110" s="731"/>
      <c r="UHB110" s="731"/>
      <c r="UHC110" s="731"/>
      <c r="UHD110" s="731"/>
      <c r="UHE110" s="731"/>
      <c r="UHF110" s="731"/>
      <c r="UHG110" s="731"/>
      <c r="UHH110" s="731"/>
      <c r="UHI110" s="731"/>
      <c r="UHJ110" s="731"/>
      <c r="UHK110" s="731"/>
      <c r="UHL110" s="731"/>
      <c r="UHM110" s="731"/>
      <c r="UHN110" s="731"/>
      <c r="UHO110" s="731"/>
      <c r="UHP110" s="731"/>
      <c r="UHQ110" s="731"/>
      <c r="UHR110" s="731"/>
      <c r="UHS110" s="731"/>
      <c r="UHT110" s="731"/>
      <c r="UHU110" s="731"/>
      <c r="UHV110" s="731"/>
      <c r="UHW110" s="731"/>
      <c r="UHX110" s="731"/>
      <c r="UHY110" s="731"/>
      <c r="UHZ110" s="731"/>
      <c r="UIA110" s="731"/>
      <c r="UIB110" s="731"/>
      <c r="UIC110" s="731"/>
      <c r="UID110" s="731"/>
      <c r="UIE110" s="731"/>
      <c r="UIF110" s="731"/>
      <c r="UIG110" s="731"/>
      <c r="UIH110" s="731"/>
      <c r="UII110" s="731"/>
      <c r="UIJ110" s="731"/>
      <c r="UIK110" s="731"/>
      <c r="UIL110" s="731"/>
      <c r="UIM110" s="731"/>
      <c r="UIN110" s="731"/>
      <c r="UIO110" s="731"/>
      <c r="UIP110" s="731"/>
      <c r="UIQ110" s="731"/>
      <c r="UIR110" s="731"/>
      <c r="UIS110" s="731"/>
      <c r="UIT110" s="731"/>
      <c r="UIU110" s="731"/>
      <c r="UIV110" s="731"/>
      <c r="UIW110" s="731"/>
      <c r="UIX110" s="731"/>
      <c r="UIY110" s="731"/>
      <c r="UIZ110" s="731"/>
      <c r="UJA110" s="731"/>
      <c r="UJB110" s="731"/>
      <c r="UJC110" s="731"/>
      <c r="UJD110" s="731"/>
      <c r="UJE110" s="731"/>
      <c r="UJF110" s="731"/>
      <c r="UJG110" s="731"/>
      <c r="UJH110" s="731"/>
      <c r="UJI110" s="731"/>
      <c r="UJJ110" s="731"/>
      <c r="UJK110" s="731"/>
      <c r="UJL110" s="731"/>
      <c r="UJM110" s="731"/>
      <c r="UJN110" s="731"/>
      <c r="UJO110" s="731"/>
      <c r="UJP110" s="731"/>
      <c r="UJQ110" s="731"/>
      <c r="UJR110" s="731"/>
      <c r="UJS110" s="731"/>
      <c r="UJT110" s="731"/>
      <c r="UJU110" s="731"/>
      <c r="UJV110" s="731"/>
      <c r="UJW110" s="731"/>
      <c r="UJX110" s="731"/>
      <c r="UJY110" s="731"/>
      <c r="UJZ110" s="731"/>
      <c r="UKA110" s="731"/>
      <c r="UKB110" s="731"/>
      <c r="UKC110" s="731"/>
      <c r="UKD110" s="731"/>
      <c r="UKE110" s="731"/>
      <c r="UKF110" s="731"/>
      <c r="UKG110" s="731"/>
      <c r="UKH110" s="731"/>
      <c r="UKI110" s="731"/>
      <c r="UKJ110" s="731"/>
      <c r="UKK110" s="731"/>
      <c r="UKL110" s="731"/>
      <c r="UKM110" s="731"/>
      <c r="UKN110" s="731"/>
      <c r="UKO110" s="731"/>
      <c r="UKP110" s="731"/>
      <c r="UKQ110" s="731"/>
      <c r="UKR110" s="731"/>
      <c r="UKS110" s="731"/>
      <c r="UKT110" s="731"/>
      <c r="UKU110" s="731"/>
      <c r="UKV110" s="731"/>
      <c r="UKW110" s="731"/>
      <c r="UKX110" s="731"/>
      <c r="UKY110" s="731"/>
      <c r="UKZ110" s="731"/>
      <c r="ULA110" s="731"/>
      <c r="ULB110" s="731"/>
      <c r="ULC110" s="731"/>
      <c r="ULD110" s="731"/>
      <c r="ULE110" s="731"/>
      <c r="ULF110" s="731"/>
      <c r="ULG110" s="731"/>
      <c r="ULH110" s="731"/>
      <c r="ULI110" s="731"/>
      <c r="ULJ110" s="731"/>
      <c r="ULK110" s="731"/>
      <c r="ULL110" s="731"/>
      <c r="ULM110" s="731"/>
      <c r="ULN110" s="731"/>
      <c r="ULO110" s="731"/>
      <c r="ULP110" s="731"/>
      <c r="ULQ110" s="731"/>
      <c r="ULR110" s="731"/>
      <c r="ULS110" s="731"/>
      <c r="ULT110" s="731"/>
      <c r="ULU110" s="731"/>
      <c r="ULV110" s="731"/>
      <c r="ULW110" s="731"/>
      <c r="ULX110" s="731"/>
      <c r="ULY110" s="731"/>
      <c r="ULZ110" s="731"/>
      <c r="UMA110" s="731"/>
      <c r="UMB110" s="731"/>
      <c r="UMC110" s="731"/>
      <c r="UMD110" s="731"/>
      <c r="UME110" s="731"/>
      <c r="UMF110" s="731"/>
      <c r="UMG110" s="731"/>
      <c r="UMH110" s="731"/>
      <c r="UMI110" s="731"/>
      <c r="UMJ110" s="731"/>
      <c r="UMK110" s="731"/>
      <c r="UML110" s="731"/>
      <c r="UMM110" s="731"/>
      <c r="UMN110" s="731"/>
      <c r="UMO110" s="731"/>
      <c r="UMP110" s="731"/>
      <c r="UMQ110" s="731"/>
      <c r="UMR110" s="731"/>
      <c r="UMS110" s="731"/>
      <c r="UMT110" s="731"/>
      <c r="UMU110" s="731"/>
      <c r="UMV110" s="731"/>
      <c r="UMW110" s="731"/>
      <c r="UMX110" s="731"/>
      <c r="UMY110" s="731"/>
      <c r="UMZ110" s="731"/>
      <c r="UNA110" s="731"/>
      <c r="UNB110" s="731"/>
      <c r="UNC110" s="731"/>
      <c r="UND110" s="731"/>
      <c r="UNE110" s="731"/>
      <c r="UNF110" s="731"/>
      <c r="UNG110" s="731"/>
      <c r="UNH110" s="731"/>
      <c r="UNI110" s="731"/>
      <c r="UNJ110" s="731"/>
      <c r="UNK110" s="731"/>
      <c r="UNL110" s="731"/>
      <c r="UNM110" s="731"/>
      <c r="UNN110" s="731"/>
      <c r="UNO110" s="731"/>
      <c r="UNP110" s="731"/>
      <c r="UNQ110" s="731"/>
      <c r="UNR110" s="731"/>
      <c r="UNS110" s="731"/>
      <c r="UNT110" s="731"/>
      <c r="UNU110" s="731"/>
      <c r="UNV110" s="731"/>
      <c r="UNW110" s="731"/>
      <c r="UNX110" s="731"/>
      <c r="UNY110" s="731"/>
      <c r="UNZ110" s="731"/>
      <c r="UOA110" s="731"/>
      <c r="UOB110" s="731"/>
      <c r="UOC110" s="731"/>
      <c r="UOD110" s="731"/>
      <c r="UOE110" s="731"/>
      <c r="UOF110" s="731"/>
      <c r="UOG110" s="731"/>
      <c r="UOH110" s="731"/>
      <c r="UOI110" s="731"/>
      <c r="UOJ110" s="731"/>
      <c r="UOK110" s="731"/>
      <c r="UOL110" s="731"/>
      <c r="UOM110" s="731"/>
      <c r="UON110" s="731"/>
      <c r="UOO110" s="731"/>
      <c r="UOP110" s="731"/>
      <c r="UOQ110" s="731"/>
      <c r="UOR110" s="731"/>
      <c r="UOS110" s="731"/>
      <c r="UOT110" s="731"/>
      <c r="UOU110" s="731"/>
      <c r="UOV110" s="731"/>
      <c r="UOW110" s="731"/>
      <c r="UOX110" s="731"/>
      <c r="UOY110" s="731"/>
      <c r="UOZ110" s="731"/>
      <c r="UPA110" s="731"/>
      <c r="UPB110" s="731"/>
      <c r="UPC110" s="731"/>
      <c r="UPD110" s="731"/>
      <c r="UPE110" s="731"/>
      <c r="UPF110" s="731"/>
      <c r="UPG110" s="731"/>
      <c r="UPH110" s="731"/>
      <c r="UPI110" s="731"/>
      <c r="UPJ110" s="731"/>
      <c r="UPK110" s="731"/>
      <c r="UPL110" s="731"/>
      <c r="UPM110" s="731"/>
      <c r="UPN110" s="731"/>
      <c r="UPO110" s="731"/>
      <c r="UPP110" s="731"/>
      <c r="UPQ110" s="731"/>
      <c r="UPR110" s="731"/>
      <c r="UPS110" s="731"/>
      <c r="UPT110" s="731"/>
      <c r="UPU110" s="731"/>
      <c r="UPV110" s="731"/>
      <c r="UPW110" s="731"/>
      <c r="UPX110" s="731"/>
      <c r="UPY110" s="731"/>
      <c r="UPZ110" s="731"/>
      <c r="UQA110" s="731"/>
      <c r="UQB110" s="731"/>
      <c r="UQC110" s="731"/>
      <c r="UQD110" s="731"/>
      <c r="UQE110" s="731"/>
      <c r="UQF110" s="731"/>
      <c r="UQG110" s="731"/>
      <c r="UQH110" s="731"/>
      <c r="UQI110" s="731"/>
      <c r="UQJ110" s="731"/>
      <c r="UQK110" s="731"/>
      <c r="UQL110" s="731"/>
      <c r="UQM110" s="731"/>
      <c r="UQN110" s="731"/>
      <c r="UQO110" s="731"/>
      <c r="UQP110" s="731"/>
      <c r="UQQ110" s="731"/>
      <c r="UQR110" s="731"/>
      <c r="UQS110" s="731"/>
      <c r="UQT110" s="731"/>
      <c r="UQU110" s="731"/>
      <c r="UQV110" s="731"/>
      <c r="UQW110" s="731"/>
      <c r="UQX110" s="731"/>
      <c r="UQY110" s="731"/>
      <c r="UQZ110" s="731"/>
      <c r="URA110" s="731"/>
      <c r="URB110" s="731"/>
      <c r="URC110" s="731"/>
      <c r="URD110" s="731"/>
      <c r="URE110" s="731"/>
      <c r="URF110" s="731"/>
      <c r="URG110" s="731"/>
      <c r="URH110" s="731"/>
      <c r="URI110" s="731"/>
      <c r="URJ110" s="731"/>
      <c r="URK110" s="731"/>
      <c r="URL110" s="731"/>
      <c r="URM110" s="731"/>
      <c r="URN110" s="731"/>
      <c r="URO110" s="731"/>
      <c r="URP110" s="731"/>
      <c r="URQ110" s="731"/>
      <c r="URR110" s="731"/>
      <c r="URS110" s="731"/>
      <c r="URT110" s="731"/>
      <c r="URU110" s="731"/>
      <c r="URV110" s="731"/>
      <c r="URW110" s="731"/>
      <c r="URX110" s="731"/>
      <c r="URY110" s="731"/>
      <c r="URZ110" s="731"/>
      <c r="USA110" s="731"/>
      <c r="USB110" s="731"/>
      <c r="USC110" s="731"/>
      <c r="USD110" s="731"/>
      <c r="USE110" s="731"/>
      <c r="USF110" s="731"/>
      <c r="USG110" s="731"/>
      <c r="USH110" s="731"/>
      <c r="USI110" s="731"/>
      <c r="USJ110" s="731"/>
      <c r="USK110" s="731"/>
      <c r="USL110" s="731"/>
      <c r="USM110" s="731"/>
      <c r="USN110" s="731"/>
      <c r="USO110" s="731"/>
      <c r="USP110" s="731"/>
      <c r="USQ110" s="731"/>
      <c r="USR110" s="731"/>
      <c r="USS110" s="731"/>
      <c r="UST110" s="731"/>
      <c r="USU110" s="731"/>
      <c r="USV110" s="731"/>
      <c r="USW110" s="731"/>
      <c r="USX110" s="731"/>
      <c r="USY110" s="731"/>
      <c r="USZ110" s="731"/>
      <c r="UTA110" s="731"/>
      <c r="UTB110" s="731"/>
      <c r="UTC110" s="731"/>
      <c r="UTD110" s="731"/>
      <c r="UTE110" s="731"/>
      <c r="UTF110" s="731"/>
      <c r="UTG110" s="731"/>
      <c r="UTH110" s="731"/>
      <c r="UTI110" s="731"/>
      <c r="UTJ110" s="731"/>
      <c r="UTK110" s="731"/>
      <c r="UTL110" s="731"/>
      <c r="UTM110" s="731"/>
      <c r="UTN110" s="731"/>
      <c r="UTO110" s="731"/>
      <c r="UTP110" s="731"/>
      <c r="UTQ110" s="731"/>
      <c r="UTR110" s="731"/>
      <c r="UTS110" s="731"/>
      <c r="UTT110" s="731"/>
      <c r="UTU110" s="731"/>
      <c r="UTV110" s="731"/>
      <c r="UTW110" s="731"/>
      <c r="UTX110" s="731"/>
      <c r="UTY110" s="731"/>
      <c r="UTZ110" s="731"/>
      <c r="UUA110" s="731"/>
      <c r="UUB110" s="731"/>
      <c r="UUC110" s="731"/>
      <c r="UUD110" s="731"/>
      <c r="UUE110" s="731"/>
      <c r="UUF110" s="731"/>
      <c r="UUG110" s="731"/>
      <c r="UUH110" s="731"/>
      <c r="UUI110" s="731"/>
      <c r="UUJ110" s="731"/>
      <c r="UUK110" s="731"/>
      <c r="UUL110" s="731"/>
      <c r="UUM110" s="731"/>
      <c r="UUN110" s="731"/>
      <c r="UUO110" s="731"/>
      <c r="UUP110" s="731"/>
      <c r="UUQ110" s="731"/>
      <c r="UUR110" s="731"/>
      <c r="UUS110" s="731"/>
      <c r="UUT110" s="731"/>
      <c r="UUU110" s="731"/>
      <c r="UUV110" s="731"/>
      <c r="UUW110" s="731"/>
      <c r="UUX110" s="731"/>
      <c r="UUY110" s="731"/>
      <c r="UUZ110" s="731"/>
      <c r="UVA110" s="731"/>
      <c r="UVB110" s="731"/>
      <c r="UVC110" s="731"/>
      <c r="UVD110" s="731"/>
      <c r="UVE110" s="731"/>
      <c r="UVF110" s="731"/>
      <c r="UVG110" s="731"/>
      <c r="UVH110" s="731"/>
      <c r="UVI110" s="731"/>
      <c r="UVJ110" s="731"/>
      <c r="UVK110" s="731"/>
      <c r="UVL110" s="731"/>
      <c r="UVM110" s="731"/>
      <c r="UVN110" s="731"/>
      <c r="UVO110" s="731"/>
      <c r="UVP110" s="731"/>
      <c r="UVQ110" s="731"/>
      <c r="UVR110" s="731"/>
      <c r="UVS110" s="731"/>
      <c r="UVT110" s="731"/>
      <c r="UVU110" s="731"/>
      <c r="UVV110" s="731"/>
      <c r="UVW110" s="731"/>
      <c r="UVX110" s="731"/>
      <c r="UVY110" s="731"/>
      <c r="UVZ110" s="731"/>
      <c r="UWA110" s="731"/>
      <c r="UWB110" s="731"/>
      <c r="UWC110" s="731"/>
      <c r="UWD110" s="731"/>
      <c r="UWE110" s="731"/>
      <c r="UWF110" s="731"/>
      <c r="UWG110" s="731"/>
      <c r="UWH110" s="731"/>
      <c r="UWI110" s="731"/>
      <c r="UWJ110" s="731"/>
      <c r="UWK110" s="731"/>
      <c r="UWL110" s="731"/>
      <c r="UWM110" s="731"/>
      <c r="UWN110" s="731"/>
      <c r="UWO110" s="731"/>
      <c r="UWP110" s="731"/>
      <c r="UWQ110" s="731"/>
      <c r="UWR110" s="731"/>
      <c r="UWS110" s="731"/>
      <c r="UWT110" s="731"/>
      <c r="UWU110" s="731"/>
      <c r="UWV110" s="731"/>
      <c r="UWW110" s="731"/>
      <c r="UWX110" s="731"/>
      <c r="UWY110" s="731"/>
      <c r="UWZ110" s="731"/>
      <c r="UXA110" s="731"/>
      <c r="UXB110" s="731"/>
      <c r="UXC110" s="731"/>
      <c r="UXD110" s="731"/>
      <c r="UXE110" s="731"/>
      <c r="UXF110" s="731"/>
      <c r="UXG110" s="731"/>
      <c r="UXH110" s="731"/>
      <c r="UXI110" s="731"/>
      <c r="UXJ110" s="731"/>
      <c r="UXK110" s="731"/>
      <c r="UXL110" s="731"/>
      <c r="UXM110" s="731"/>
      <c r="UXN110" s="731"/>
      <c r="UXO110" s="731"/>
      <c r="UXP110" s="731"/>
      <c r="UXQ110" s="731"/>
      <c r="UXR110" s="731"/>
      <c r="UXS110" s="731"/>
      <c r="UXT110" s="731"/>
      <c r="UXU110" s="731"/>
      <c r="UXV110" s="731"/>
      <c r="UXW110" s="731"/>
      <c r="UXX110" s="731"/>
      <c r="UXY110" s="731"/>
      <c r="UXZ110" s="731"/>
      <c r="UYA110" s="731"/>
      <c r="UYB110" s="731"/>
      <c r="UYC110" s="731"/>
      <c r="UYD110" s="731"/>
      <c r="UYE110" s="731"/>
      <c r="UYF110" s="731"/>
      <c r="UYG110" s="731"/>
      <c r="UYH110" s="731"/>
      <c r="UYI110" s="731"/>
      <c r="UYJ110" s="731"/>
      <c r="UYK110" s="731"/>
      <c r="UYL110" s="731"/>
      <c r="UYM110" s="731"/>
      <c r="UYN110" s="731"/>
      <c r="UYO110" s="731"/>
      <c r="UYP110" s="731"/>
      <c r="UYQ110" s="731"/>
      <c r="UYR110" s="731"/>
      <c r="UYS110" s="731"/>
      <c r="UYT110" s="731"/>
      <c r="UYU110" s="731"/>
      <c r="UYV110" s="731"/>
      <c r="UYW110" s="731"/>
      <c r="UYX110" s="731"/>
      <c r="UYY110" s="731"/>
      <c r="UYZ110" s="731"/>
      <c r="UZA110" s="731"/>
      <c r="UZB110" s="731"/>
      <c r="UZC110" s="731"/>
      <c r="UZD110" s="731"/>
      <c r="UZE110" s="731"/>
      <c r="UZF110" s="731"/>
      <c r="UZG110" s="731"/>
      <c r="UZH110" s="731"/>
      <c r="UZI110" s="731"/>
      <c r="UZJ110" s="731"/>
      <c r="UZK110" s="731"/>
      <c r="UZL110" s="731"/>
      <c r="UZM110" s="731"/>
      <c r="UZN110" s="731"/>
      <c r="UZO110" s="731"/>
      <c r="UZP110" s="731"/>
      <c r="UZQ110" s="731"/>
      <c r="UZR110" s="731"/>
      <c r="UZS110" s="731"/>
      <c r="UZT110" s="731"/>
      <c r="UZU110" s="731"/>
      <c r="UZV110" s="731"/>
      <c r="UZW110" s="731"/>
      <c r="UZX110" s="731"/>
      <c r="UZY110" s="731"/>
      <c r="UZZ110" s="731"/>
      <c r="VAA110" s="731"/>
      <c r="VAB110" s="731"/>
      <c r="VAC110" s="731"/>
      <c r="VAD110" s="731"/>
      <c r="VAE110" s="731"/>
      <c r="VAF110" s="731"/>
      <c r="VAG110" s="731"/>
      <c r="VAH110" s="731"/>
      <c r="VAI110" s="731"/>
      <c r="VAJ110" s="731"/>
      <c r="VAK110" s="731"/>
      <c r="VAL110" s="731"/>
      <c r="VAM110" s="731"/>
      <c r="VAN110" s="731"/>
      <c r="VAO110" s="731"/>
      <c r="VAP110" s="731"/>
      <c r="VAQ110" s="731"/>
      <c r="VAR110" s="731"/>
      <c r="VAS110" s="731"/>
      <c r="VAT110" s="731"/>
      <c r="VAU110" s="731"/>
      <c r="VAV110" s="731"/>
      <c r="VAW110" s="731"/>
      <c r="VAX110" s="731"/>
      <c r="VAY110" s="731"/>
      <c r="VAZ110" s="731"/>
      <c r="VBA110" s="731"/>
      <c r="VBB110" s="731"/>
      <c r="VBC110" s="731"/>
      <c r="VBD110" s="731"/>
      <c r="VBE110" s="731"/>
      <c r="VBF110" s="731"/>
      <c r="VBG110" s="731"/>
      <c r="VBH110" s="731"/>
      <c r="VBI110" s="731"/>
      <c r="VBJ110" s="731"/>
      <c r="VBK110" s="731"/>
      <c r="VBL110" s="731"/>
      <c r="VBM110" s="731"/>
      <c r="VBN110" s="731"/>
      <c r="VBO110" s="731"/>
      <c r="VBP110" s="731"/>
      <c r="VBQ110" s="731"/>
      <c r="VBR110" s="731"/>
      <c r="VBS110" s="731"/>
      <c r="VBT110" s="731"/>
      <c r="VBU110" s="731"/>
      <c r="VBV110" s="731"/>
      <c r="VBW110" s="731"/>
      <c r="VBX110" s="731"/>
      <c r="VBY110" s="731"/>
      <c r="VBZ110" s="731"/>
      <c r="VCA110" s="731"/>
      <c r="VCB110" s="731"/>
      <c r="VCC110" s="731"/>
      <c r="VCD110" s="731"/>
      <c r="VCE110" s="731"/>
      <c r="VCF110" s="731"/>
      <c r="VCG110" s="731"/>
      <c r="VCH110" s="731"/>
      <c r="VCI110" s="731"/>
      <c r="VCJ110" s="731"/>
      <c r="VCK110" s="731"/>
      <c r="VCL110" s="731"/>
      <c r="VCM110" s="731"/>
      <c r="VCN110" s="731"/>
      <c r="VCO110" s="731"/>
      <c r="VCP110" s="731"/>
      <c r="VCQ110" s="731"/>
      <c r="VCR110" s="731"/>
      <c r="VCS110" s="731"/>
      <c r="VCT110" s="731"/>
      <c r="VCU110" s="731"/>
      <c r="VCV110" s="731"/>
      <c r="VCW110" s="731"/>
      <c r="VCX110" s="731"/>
      <c r="VCY110" s="731"/>
      <c r="VCZ110" s="731"/>
      <c r="VDA110" s="731"/>
      <c r="VDB110" s="731"/>
      <c r="VDC110" s="731"/>
      <c r="VDD110" s="731"/>
      <c r="VDE110" s="731"/>
      <c r="VDF110" s="731"/>
      <c r="VDG110" s="731"/>
      <c r="VDH110" s="731"/>
      <c r="VDI110" s="731"/>
      <c r="VDJ110" s="731"/>
      <c r="VDK110" s="731"/>
      <c r="VDL110" s="731"/>
      <c r="VDM110" s="731"/>
      <c r="VDN110" s="731"/>
      <c r="VDO110" s="731"/>
      <c r="VDP110" s="731"/>
      <c r="VDQ110" s="731"/>
      <c r="VDR110" s="731"/>
      <c r="VDS110" s="731"/>
      <c r="VDT110" s="731"/>
      <c r="VDU110" s="731"/>
      <c r="VDV110" s="731"/>
      <c r="VDW110" s="731"/>
      <c r="VDX110" s="731"/>
      <c r="VDY110" s="731"/>
      <c r="VDZ110" s="731"/>
      <c r="VEA110" s="731"/>
      <c r="VEB110" s="731"/>
      <c r="VEC110" s="731"/>
      <c r="VED110" s="731"/>
      <c r="VEE110" s="731"/>
      <c r="VEF110" s="731"/>
      <c r="VEG110" s="731"/>
      <c r="VEH110" s="731"/>
      <c r="VEI110" s="731"/>
      <c r="VEJ110" s="731"/>
      <c r="VEK110" s="731"/>
      <c r="VEL110" s="731"/>
      <c r="VEM110" s="731"/>
      <c r="VEN110" s="731"/>
      <c r="VEO110" s="731"/>
      <c r="VEP110" s="731"/>
      <c r="VEQ110" s="731"/>
      <c r="VER110" s="731"/>
      <c r="VES110" s="731"/>
      <c r="VET110" s="731"/>
      <c r="VEU110" s="731"/>
      <c r="VEV110" s="731"/>
      <c r="VEW110" s="731"/>
      <c r="VEX110" s="731"/>
      <c r="VEY110" s="731"/>
      <c r="VEZ110" s="731"/>
      <c r="VFA110" s="731"/>
      <c r="VFB110" s="731"/>
      <c r="VFC110" s="731"/>
      <c r="VFD110" s="731"/>
      <c r="VFE110" s="731"/>
      <c r="VFF110" s="731"/>
      <c r="VFG110" s="731"/>
      <c r="VFH110" s="731"/>
      <c r="VFI110" s="731"/>
      <c r="VFJ110" s="731"/>
      <c r="VFK110" s="731"/>
      <c r="VFL110" s="731"/>
      <c r="VFM110" s="731"/>
      <c r="VFN110" s="731"/>
      <c r="VFO110" s="731"/>
      <c r="VFP110" s="731"/>
      <c r="VFQ110" s="731"/>
      <c r="VFR110" s="731"/>
      <c r="VFS110" s="731"/>
      <c r="VFT110" s="731"/>
      <c r="VFU110" s="731"/>
      <c r="VFV110" s="731"/>
      <c r="VFW110" s="731"/>
      <c r="VFX110" s="731"/>
      <c r="VFY110" s="731"/>
      <c r="VFZ110" s="731"/>
      <c r="VGA110" s="731"/>
      <c r="VGB110" s="731"/>
      <c r="VGC110" s="731"/>
      <c r="VGD110" s="731"/>
      <c r="VGE110" s="731"/>
      <c r="VGF110" s="731"/>
      <c r="VGG110" s="731"/>
      <c r="VGH110" s="731"/>
      <c r="VGI110" s="731"/>
      <c r="VGJ110" s="731"/>
      <c r="VGK110" s="731"/>
      <c r="VGL110" s="731"/>
      <c r="VGM110" s="731"/>
      <c r="VGN110" s="731"/>
      <c r="VGO110" s="731"/>
      <c r="VGP110" s="731"/>
      <c r="VGQ110" s="731"/>
      <c r="VGR110" s="731"/>
      <c r="VGS110" s="731"/>
      <c r="VGT110" s="731"/>
      <c r="VGU110" s="731"/>
      <c r="VGV110" s="731"/>
      <c r="VGW110" s="731"/>
      <c r="VGX110" s="731"/>
      <c r="VGY110" s="731"/>
      <c r="VGZ110" s="731"/>
      <c r="VHA110" s="731"/>
      <c r="VHB110" s="731"/>
      <c r="VHC110" s="731"/>
      <c r="VHD110" s="731"/>
      <c r="VHE110" s="731"/>
      <c r="VHF110" s="731"/>
      <c r="VHG110" s="731"/>
      <c r="VHH110" s="731"/>
      <c r="VHI110" s="731"/>
      <c r="VHJ110" s="731"/>
      <c r="VHK110" s="731"/>
      <c r="VHL110" s="731"/>
      <c r="VHM110" s="731"/>
      <c r="VHN110" s="731"/>
      <c r="VHO110" s="731"/>
      <c r="VHP110" s="731"/>
      <c r="VHQ110" s="731"/>
      <c r="VHR110" s="731"/>
      <c r="VHS110" s="731"/>
      <c r="VHT110" s="731"/>
      <c r="VHU110" s="731"/>
      <c r="VHV110" s="731"/>
      <c r="VHW110" s="731"/>
      <c r="VHX110" s="731"/>
      <c r="VHY110" s="731"/>
      <c r="VHZ110" s="731"/>
      <c r="VIA110" s="731"/>
      <c r="VIB110" s="731"/>
      <c r="VIC110" s="731"/>
      <c r="VID110" s="731"/>
      <c r="VIE110" s="731"/>
      <c r="VIF110" s="731"/>
      <c r="VIG110" s="731"/>
      <c r="VIH110" s="731"/>
      <c r="VII110" s="731"/>
      <c r="VIJ110" s="731"/>
      <c r="VIK110" s="731"/>
      <c r="VIL110" s="731"/>
      <c r="VIM110" s="731"/>
      <c r="VIN110" s="731"/>
      <c r="VIO110" s="731"/>
      <c r="VIP110" s="731"/>
      <c r="VIQ110" s="731"/>
      <c r="VIR110" s="731"/>
      <c r="VIS110" s="731"/>
      <c r="VIT110" s="731"/>
      <c r="VIU110" s="731"/>
      <c r="VIV110" s="731"/>
      <c r="VIW110" s="731"/>
      <c r="VIX110" s="731"/>
      <c r="VIY110" s="731"/>
      <c r="VIZ110" s="731"/>
      <c r="VJA110" s="731"/>
      <c r="VJB110" s="731"/>
      <c r="VJC110" s="731"/>
      <c r="VJD110" s="731"/>
      <c r="VJE110" s="731"/>
      <c r="VJF110" s="731"/>
      <c r="VJG110" s="731"/>
      <c r="VJH110" s="731"/>
      <c r="VJI110" s="731"/>
      <c r="VJJ110" s="731"/>
      <c r="VJK110" s="731"/>
      <c r="VJL110" s="731"/>
      <c r="VJM110" s="731"/>
      <c r="VJN110" s="731"/>
      <c r="VJO110" s="731"/>
      <c r="VJP110" s="731"/>
      <c r="VJQ110" s="731"/>
      <c r="VJR110" s="731"/>
      <c r="VJS110" s="731"/>
      <c r="VJT110" s="731"/>
      <c r="VJU110" s="731"/>
      <c r="VJV110" s="731"/>
      <c r="VJW110" s="731"/>
      <c r="VJX110" s="731"/>
      <c r="VJY110" s="731"/>
      <c r="VJZ110" s="731"/>
      <c r="VKA110" s="731"/>
      <c r="VKB110" s="731"/>
      <c r="VKC110" s="731"/>
      <c r="VKD110" s="731"/>
      <c r="VKE110" s="731"/>
      <c r="VKF110" s="731"/>
      <c r="VKG110" s="731"/>
      <c r="VKH110" s="731"/>
      <c r="VKI110" s="731"/>
      <c r="VKJ110" s="731"/>
      <c r="VKK110" s="731"/>
      <c r="VKL110" s="731"/>
      <c r="VKM110" s="731"/>
      <c r="VKN110" s="731"/>
      <c r="VKO110" s="731"/>
      <c r="VKP110" s="731"/>
      <c r="VKQ110" s="731"/>
      <c r="VKR110" s="731"/>
      <c r="VKS110" s="731"/>
      <c r="VKT110" s="731"/>
      <c r="VKU110" s="731"/>
      <c r="VKV110" s="731"/>
      <c r="VKW110" s="731"/>
      <c r="VKX110" s="731"/>
      <c r="VKY110" s="731"/>
      <c r="VKZ110" s="731"/>
      <c r="VLA110" s="731"/>
      <c r="VLB110" s="731"/>
      <c r="VLC110" s="731"/>
      <c r="VLD110" s="731"/>
      <c r="VLE110" s="731"/>
      <c r="VLF110" s="731"/>
      <c r="VLG110" s="731"/>
      <c r="VLH110" s="731"/>
      <c r="VLI110" s="731"/>
      <c r="VLJ110" s="731"/>
      <c r="VLK110" s="731"/>
      <c r="VLL110" s="731"/>
      <c r="VLM110" s="731"/>
      <c r="VLN110" s="731"/>
      <c r="VLO110" s="731"/>
      <c r="VLP110" s="731"/>
      <c r="VLQ110" s="731"/>
      <c r="VLR110" s="731"/>
      <c r="VLS110" s="731"/>
      <c r="VLT110" s="731"/>
      <c r="VLU110" s="731"/>
      <c r="VLV110" s="731"/>
      <c r="VLW110" s="731"/>
      <c r="VLX110" s="731"/>
      <c r="VLY110" s="731"/>
      <c r="VLZ110" s="731"/>
      <c r="VMA110" s="731"/>
      <c r="VMB110" s="731"/>
      <c r="VMC110" s="731"/>
      <c r="VMD110" s="731"/>
      <c r="VME110" s="731"/>
      <c r="VMF110" s="731"/>
      <c r="VMG110" s="731"/>
      <c r="VMH110" s="731"/>
      <c r="VMI110" s="731"/>
      <c r="VMJ110" s="731"/>
      <c r="VMK110" s="731"/>
      <c r="VML110" s="731"/>
      <c r="VMM110" s="731"/>
      <c r="VMN110" s="731"/>
      <c r="VMO110" s="731"/>
      <c r="VMP110" s="731"/>
      <c r="VMQ110" s="731"/>
      <c r="VMR110" s="731"/>
      <c r="VMS110" s="731"/>
      <c r="VMT110" s="731"/>
      <c r="VMU110" s="731"/>
      <c r="VMV110" s="731"/>
      <c r="VMW110" s="731"/>
      <c r="VMX110" s="731"/>
      <c r="VMY110" s="731"/>
      <c r="VMZ110" s="731"/>
      <c r="VNA110" s="731"/>
      <c r="VNB110" s="731"/>
      <c r="VNC110" s="731"/>
      <c r="VND110" s="731"/>
      <c r="VNE110" s="731"/>
      <c r="VNF110" s="731"/>
      <c r="VNG110" s="731"/>
      <c r="VNH110" s="731"/>
      <c r="VNI110" s="731"/>
      <c r="VNJ110" s="731"/>
      <c r="VNK110" s="731"/>
      <c r="VNL110" s="731"/>
      <c r="VNM110" s="731"/>
      <c r="VNN110" s="731"/>
      <c r="VNO110" s="731"/>
      <c r="VNP110" s="731"/>
      <c r="VNQ110" s="731"/>
      <c r="VNR110" s="731"/>
      <c r="VNS110" s="731"/>
      <c r="VNT110" s="731"/>
      <c r="VNU110" s="731"/>
      <c r="VNV110" s="731"/>
      <c r="VNW110" s="731"/>
      <c r="VNX110" s="731"/>
      <c r="VNY110" s="731"/>
      <c r="VNZ110" s="731"/>
      <c r="VOA110" s="731"/>
      <c r="VOB110" s="731"/>
      <c r="VOC110" s="731"/>
      <c r="VOD110" s="731"/>
      <c r="VOE110" s="731"/>
      <c r="VOF110" s="731"/>
      <c r="VOG110" s="731"/>
      <c r="VOH110" s="731"/>
      <c r="VOI110" s="731"/>
      <c r="VOJ110" s="731"/>
      <c r="VOK110" s="731"/>
      <c r="VOL110" s="731"/>
      <c r="VOM110" s="731"/>
      <c r="VON110" s="731"/>
      <c r="VOO110" s="731"/>
      <c r="VOP110" s="731"/>
      <c r="VOQ110" s="731"/>
      <c r="VOR110" s="731"/>
      <c r="VOS110" s="731"/>
      <c r="VOT110" s="731"/>
      <c r="VOU110" s="731"/>
      <c r="VOV110" s="731"/>
      <c r="VOW110" s="731"/>
      <c r="VOX110" s="731"/>
      <c r="VOY110" s="731"/>
      <c r="VOZ110" s="731"/>
      <c r="VPA110" s="731"/>
      <c r="VPB110" s="731"/>
      <c r="VPC110" s="731"/>
      <c r="VPD110" s="731"/>
      <c r="VPE110" s="731"/>
      <c r="VPF110" s="731"/>
      <c r="VPG110" s="731"/>
      <c r="VPH110" s="731"/>
      <c r="VPI110" s="731"/>
      <c r="VPJ110" s="731"/>
      <c r="VPK110" s="731"/>
      <c r="VPL110" s="731"/>
      <c r="VPM110" s="731"/>
      <c r="VPN110" s="731"/>
      <c r="VPO110" s="731"/>
      <c r="VPP110" s="731"/>
      <c r="VPQ110" s="731"/>
      <c r="VPR110" s="731"/>
      <c r="VPS110" s="731"/>
      <c r="VPT110" s="731"/>
      <c r="VPU110" s="731"/>
      <c r="VPV110" s="731"/>
      <c r="VPW110" s="731"/>
      <c r="VPX110" s="731"/>
      <c r="VPY110" s="731"/>
      <c r="VPZ110" s="731"/>
      <c r="VQA110" s="731"/>
      <c r="VQB110" s="731"/>
      <c r="VQC110" s="731"/>
      <c r="VQD110" s="731"/>
      <c r="VQE110" s="731"/>
      <c r="VQF110" s="731"/>
      <c r="VQG110" s="731"/>
      <c r="VQH110" s="731"/>
      <c r="VQI110" s="731"/>
      <c r="VQJ110" s="731"/>
      <c r="VQK110" s="731"/>
      <c r="VQL110" s="731"/>
      <c r="VQM110" s="731"/>
      <c r="VQN110" s="731"/>
      <c r="VQO110" s="731"/>
      <c r="VQP110" s="731"/>
      <c r="VQQ110" s="731"/>
      <c r="VQR110" s="731"/>
      <c r="VQS110" s="731"/>
      <c r="VQT110" s="731"/>
      <c r="VQU110" s="731"/>
      <c r="VQV110" s="731"/>
      <c r="VQW110" s="731"/>
      <c r="VQX110" s="731"/>
      <c r="VQY110" s="731"/>
      <c r="VQZ110" s="731"/>
      <c r="VRA110" s="731"/>
      <c r="VRB110" s="731"/>
      <c r="VRC110" s="731"/>
      <c r="VRD110" s="731"/>
      <c r="VRE110" s="731"/>
      <c r="VRF110" s="731"/>
      <c r="VRG110" s="731"/>
      <c r="VRH110" s="731"/>
      <c r="VRI110" s="731"/>
      <c r="VRJ110" s="731"/>
      <c r="VRK110" s="731"/>
      <c r="VRL110" s="731"/>
      <c r="VRM110" s="731"/>
      <c r="VRN110" s="731"/>
      <c r="VRO110" s="731"/>
      <c r="VRP110" s="731"/>
      <c r="VRQ110" s="731"/>
      <c r="VRR110" s="731"/>
      <c r="VRS110" s="731"/>
      <c r="VRT110" s="731"/>
      <c r="VRU110" s="731"/>
      <c r="VRV110" s="731"/>
      <c r="VRW110" s="731"/>
      <c r="VRX110" s="731"/>
      <c r="VRY110" s="731"/>
      <c r="VRZ110" s="731"/>
      <c r="VSA110" s="731"/>
      <c r="VSB110" s="731"/>
      <c r="VSC110" s="731"/>
      <c r="VSD110" s="731"/>
      <c r="VSE110" s="731"/>
      <c r="VSF110" s="731"/>
      <c r="VSG110" s="731"/>
      <c r="VSH110" s="731"/>
      <c r="VSI110" s="731"/>
      <c r="VSJ110" s="731"/>
      <c r="VSK110" s="731"/>
      <c r="VSL110" s="731"/>
      <c r="VSM110" s="731"/>
      <c r="VSN110" s="731"/>
      <c r="VSO110" s="731"/>
      <c r="VSP110" s="731"/>
      <c r="VSQ110" s="731"/>
      <c r="VSR110" s="731"/>
      <c r="VSS110" s="731"/>
      <c r="VST110" s="731"/>
      <c r="VSU110" s="731"/>
      <c r="VSV110" s="731"/>
      <c r="VSW110" s="731"/>
      <c r="VSX110" s="731"/>
      <c r="VSY110" s="731"/>
      <c r="VSZ110" s="731"/>
      <c r="VTA110" s="731"/>
      <c r="VTB110" s="731"/>
      <c r="VTC110" s="731"/>
      <c r="VTD110" s="731"/>
      <c r="VTE110" s="731"/>
      <c r="VTF110" s="731"/>
      <c r="VTG110" s="731"/>
      <c r="VTH110" s="731"/>
      <c r="VTI110" s="731"/>
      <c r="VTJ110" s="731"/>
      <c r="VTK110" s="731"/>
      <c r="VTL110" s="731"/>
      <c r="VTM110" s="731"/>
      <c r="VTN110" s="731"/>
      <c r="VTO110" s="731"/>
      <c r="VTP110" s="731"/>
      <c r="VTQ110" s="731"/>
      <c r="VTR110" s="731"/>
      <c r="VTS110" s="731"/>
      <c r="VTT110" s="731"/>
      <c r="VTU110" s="731"/>
      <c r="VTV110" s="731"/>
      <c r="VTW110" s="731"/>
      <c r="VTX110" s="731"/>
      <c r="VTY110" s="731"/>
      <c r="VTZ110" s="731"/>
      <c r="VUA110" s="731"/>
      <c r="VUB110" s="731"/>
      <c r="VUC110" s="731"/>
      <c r="VUD110" s="731"/>
      <c r="VUE110" s="731"/>
      <c r="VUF110" s="731"/>
      <c r="VUG110" s="731"/>
      <c r="VUH110" s="731"/>
      <c r="VUI110" s="731"/>
      <c r="VUJ110" s="731"/>
      <c r="VUK110" s="731"/>
      <c r="VUL110" s="731"/>
      <c r="VUM110" s="731"/>
      <c r="VUN110" s="731"/>
      <c r="VUO110" s="731"/>
      <c r="VUP110" s="731"/>
      <c r="VUQ110" s="731"/>
      <c r="VUR110" s="731"/>
      <c r="VUS110" s="731"/>
      <c r="VUT110" s="731"/>
      <c r="VUU110" s="731"/>
      <c r="VUV110" s="731"/>
      <c r="VUW110" s="731"/>
      <c r="VUX110" s="731"/>
      <c r="VUY110" s="731"/>
      <c r="VUZ110" s="731"/>
      <c r="VVA110" s="731"/>
      <c r="VVB110" s="731"/>
      <c r="VVC110" s="731"/>
      <c r="VVD110" s="731"/>
      <c r="VVE110" s="731"/>
      <c r="VVF110" s="731"/>
      <c r="VVG110" s="731"/>
      <c r="VVH110" s="731"/>
      <c r="VVI110" s="731"/>
      <c r="VVJ110" s="731"/>
      <c r="VVK110" s="731"/>
      <c r="VVL110" s="731"/>
      <c r="VVM110" s="731"/>
      <c r="VVN110" s="731"/>
      <c r="VVO110" s="731"/>
      <c r="VVP110" s="731"/>
      <c r="VVQ110" s="731"/>
      <c r="VVR110" s="731"/>
      <c r="VVS110" s="731"/>
      <c r="VVT110" s="731"/>
      <c r="VVU110" s="731"/>
      <c r="VVV110" s="731"/>
      <c r="VVW110" s="731"/>
      <c r="VVX110" s="731"/>
      <c r="VVY110" s="731"/>
      <c r="VVZ110" s="731"/>
      <c r="VWA110" s="731"/>
      <c r="VWB110" s="731"/>
      <c r="VWC110" s="731"/>
      <c r="VWD110" s="731"/>
      <c r="VWE110" s="731"/>
      <c r="VWF110" s="731"/>
      <c r="VWG110" s="731"/>
      <c r="VWH110" s="731"/>
      <c r="VWI110" s="731"/>
      <c r="VWJ110" s="731"/>
      <c r="VWK110" s="731"/>
      <c r="VWL110" s="731"/>
      <c r="VWM110" s="731"/>
      <c r="VWN110" s="731"/>
      <c r="VWO110" s="731"/>
      <c r="VWP110" s="731"/>
      <c r="VWQ110" s="731"/>
      <c r="VWR110" s="731"/>
      <c r="VWS110" s="731"/>
      <c r="VWT110" s="731"/>
      <c r="VWU110" s="731"/>
      <c r="VWV110" s="731"/>
      <c r="VWW110" s="731"/>
      <c r="VWX110" s="731"/>
      <c r="VWY110" s="731"/>
      <c r="VWZ110" s="731"/>
      <c r="VXA110" s="731"/>
      <c r="VXB110" s="731"/>
      <c r="VXC110" s="731"/>
      <c r="VXD110" s="731"/>
      <c r="VXE110" s="731"/>
      <c r="VXF110" s="731"/>
      <c r="VXG110" s="731"/>
      <c r="VXH110" s="731"/>
      <c r="VXI110" s="731"/>
      <c r="VXJ110" s="731"/>
      <c r="VXK110" s="731"/>
      <c r="VXL110" s="731"/>
      <c r="VXM110" s="731"/>
      <c r="VXN110" s="731"/>
      <c r="VXO110" s="731"/>
      <c r="VXP110" s="731"/>
      <c r="VXQ110" s="731"/>
      <c r="VXR110" s="731"/>
      <c r="VXS110" s="731"/>
      <c r="VXT110" s="731"/>
      <c r="VXU110" s="731"/>
      <c r="VXV110" s="731"/>
      <c r="VXW110" s="731"/>
      <c r="VXX110" s="731"/>
      <c r="VXY110" s="731"/>
      <c r="VXZ110" s="731"/>
      <c r="VYA110" s="731"/>
      <c r="VYB110" s="731"/>
      <c r="VYC110" s="731"/>
      <c r="VYD110" s="731"/>
      <c r="VYE110" s="731"/>
      <c r="VYF110" s="731"/>
      <c r="VYG110" s="731"/>
      <c r="VYH110" s="731"/>
      <c r="VYI110" s="731"/>
      <c r="VYJ110" s="731"/>
      <c r="VYK110" s="731"/>
      <c r="VYL110" s="731"/>
      <c r="VYM110" s="731"/>
      <c r="VYN110" s="731"/>
      <c r="VYO110" s="731"/>
      <c r="VYP110" s="731"/>
      <c r="VYQ110" s="731"/>
      <c r="VYR110" s="731"/>
      <c r="VYS110" s="731"/>
      <c r="VYT110" s="731"/>
      <c r="VYU110" s="731"/>
      <c r="VYV110" s="731"/>
      <c r="VYW110" s="731"/>
      <c r="VYX110" s="731"/>
      <c r="VYY110" s="731"/>
      <c r="VYZ110" s="731"/>
      <c r="VZA110" s="731"/>
      <c r="VZB110" s="731"/>
      <c r="VZC110" s="731"/>
      <c r="VZD110" s="731"/>
      <c r="VZE110" s="731"/>
      <c r="VZF110" s="731"/>
      <c r="VZG110" s="731"/>
      <c r="VZH110" s="731"/>
      <c r="VZI110" s="731"/>
      <c r="VZJ110" s="731"/>
      <c r="VZK110" s="731"/>
      <c r="VZL110" s="731"/>
      <c r="VZM110" s="731"/>
      <c r="VZN110" s="731"/>
      <c r="VZO110" s="731"/>
      <c r="VZP110" s="731"/>
      <c r="VZQ110" s="731"/>
      <c r="VZR110" s="731"/>
      <c r="VZS110" s="731"/>
      <c r="VZT110" s="731"/>
      <c r="VZU110" s="731"/>
      <c r="VZV110" s="731"/>
      <c r="VZW110" s="731"/>
      <c r="VZX110" s="731"/>
      <c r="VZY110" s="731"/>
      <c r="VZZ110" s="731"/>
      <c r="WAA110" s="731"/>
      <c r="WAB110" s="731"/>
      <c r="WAC110" s="731"/>
      <c r="WAD110" s="731"/>
      <c r="WAE110" s="731"/>
      <c r="WAF110" s="731"/>
      <c r="WAG110" s="731"/>
      <c r="WAH110" s="731"/>
      <c r="WAI110" s="731"/>
      <c r="WAJ110" s="731"/>
      <c r="WAK110" s="731"/>
      <c r="WAL110" s="731"/>
      <c r="WAM110" s="731"/>
      <c r="WAN110" s="731"/>
      <c r="WAO110" s="731"/>
      <c r="WAP110" s="731"/>
      <c r="WAQ110" s="731"/>
      <c r="WAR110" s="731"/>
      <c r="WAS110" s="731"/>
      <c r="WAT110" s="731"/>
      <c r="WAU110" s="731"/>
      <c r="WAV110" s="731"/>
      <c r="WAW110" s="731"/>
      <c r="WAX110" s="731"/>
      <c r="WAY110" s="731"/>
      <c r="WAZ110" s="731"/>
      <c r="WBA110" s="731"/>
      <c r="WBB110" s="731"/>
      <c r="WBC110" s="731"/>
      <c r="WBD110" s="731"/>
      <c r="WBE110" s="731"/>
      <c r="WBF110" s="731"/>
      <c r="WBG110" s="731"/>
      <c r="WBH110" s="731"/>
      <c r="WBI110" s="731"/>
      <c r="WBJ110" s="731"/>
      <c r="WBK110" s="731"/>
      <c r="WBL110" s="731"/>
      <c r="WBM110" s="731"/>
      <c r="WBN110" s="731"/>
      <c r="WBO110" s="731"/>
      <c r="WBP110" s="731"/>
      <c r="WBQ110" s="731"/>
      <c r="WBR110" s="731"/>
      <c r="WBS110" s="731"/>
      <c r="WBT110" s="731"/>
      <c r="WBU110" s="731"/>
      <c r="WBV110" s="731"/>
      <c r="WBW110" s="731"/>
      <c r="WBX110" s="731"/>
      <c r="WBY110" s="731"/>
      <c r="WBZ110" s="731"/>
      <c r="WCA110" s="731"/>
      <c r="WCB110" s="731"/>
      <c r="WCC110" s="731"/>
      <c r="WCD110" s="731"/>
      <c r="WCE110" s="731"/>
      <c r="WCF110" s="731"/>
      <c r="WCG110" s="731"/>
      <c r="WCH110" s="731"/>
      <c r="WCI110" s="731"/>
      <c r="WCJ110" s="731"/>
      <c r="WCK110" s="731"/>
      <c r="WCL110" s="731"/>
      <c r="WCM110" s="731"/>
      <c r="WCN110" s="731"/>
      <c r="WCO110" s="731"/>
      <c r="WCP110" s="731"/>
      <c r="WCQ110" s="731"/>
      <c r="WCR110" s="731"/>
      <c r="WCS110" s="731"/>
      <c r="WCT110" s="731"/>
      <c r="WCU110" s="731"/>
      <c r="WCV110" s="731"/>
      <c r="WCW110" s="731"/>
      <c r="WCX110" s="731"/>
      <c r="WCY110" s="731"/>
      <c r="WCZ110" s="731"/>
      <c r="WDA110" s="731"/>
      <c r="WDB110" s="731"/>
      <c r="WDC110" s="731"/>
      <c r="WDD110" s="731"/>
      <c r="WDE110" s="731"/>
      <c r="WDF110" s="731"/>
      <c r="WDG110" s="731"/>
      <c r="WDH110" s="731"/>
      <c r="WDI110" s="731"/>
      <c r="WDJ110" s="731"/>
      <c r="WDK110" s="731"/>
      <c r="WDL110" s="731"/>
      <c r="WDM110" s="731"/>
      <c r="WDN110" s="731"/>
      <c r="WDO110" s="731"/>
      <c r="WDP110" s="731"/>
      <c r="WDQ110" s="731"/>
      <c r="WDR110" s="731"/>
      <c r="WDS110" s="731"/>
      <c r="WDT110" s="731"/>
      <c r="WDU110" s="731"/>
      <c r="WDV110" s="731"/>
      <c r="WDW110" s="731"/>
      <c r="WDX110" s="731"/>
      <c r="WDY110" s="731"/>
      <c r="WDZ110" s="731"/>
      <c r="WEA110" s="731"/>
      <c r="WEB110" s="731"/>
      <c r="WEC110" s="731"/>
      <c r="WED110" s="731"/>
      <c r="WEE110" s="731"/>
      <c r="WEF110" s="731"/>
      <c r="WEG110" s="731"/>
      <c r="WEH110" s="731"/>
      <c r="WEI110" s="731"/>
      <c r="WEJ110" s="731"/>
      <c r="WEK110" s="731"/>
      <c r="WEL110" s="731"/>
      <c r="WEM110" s="731"/>
      <c r="WEN110" s="731"/>
      <c r="WEO110" s="731"/>
      <c r="WEP110" s="731"/>
      <c r="WEQ110" s="731"/>
      <c r="WER110" s="731"/>
      <c r="WES110" s="731"/>
      <c r="WET110" s="731"/>
      <c r="WEU110" s="731"/>
      <c r="WEV110" s="731"/>
      <c r="WEW110" s="731"/>
      <c r="WEX110" s="731"/>
      <c r="WEY110" s="731"/>
      <c r="WEZ110" s="731"/>
      <c r="WFA110" s="731"/>
      <c r="WFB110" s="731"/>
      <c r="WFC110" s="731"/>
      <c r="WFD110" s="731"/>
      <c r="WFE110" s="731"/>
      <c r="WFF110" s="731"/>
      <c r="WFG110" s="731"/>
      <c r="WFH110" s="731"/>
      <c r="WFI110" s="731"/>
      <c r="WFJ110" s="731"/>
      <c r="WFK110" s="731"/>
      <c r="WFL110" s="731"/>
      <c r="WFM110" s="731"/>
      <c r="WFN110" s="731"/>
      <c r="WFO110" s="731"/>
      <c r="WFP110" s="731"/>
      <c r="WFQ110" s="731"/>
      <c r="WFR110" s="731"/>
      <c r="WFS110" s="731"/>
      <c r="WFT110" s="731"/>
      <c r="WFU110" s="731"/>
      <c r="WFV110" s="731"/>
      <c r="WFW110" s="731"/>
      <c r="WFX110" s="731"/>
      <c r="WFY110" s="731"/>
      <c r="WFZ110" s="731"/>
      <c r="WGA110" s="731"/>
      <c r="WGB110" s="731"/>
      <c r="WGC110" s="731"/>
      <c r="WGD110" s="731"/>
      <c r="WGE110" s="731"/>
      <c r="WGF110" s="731"/>
      <c r="WGG110" s="731"/>
      <c r="WGH110" s="731"/>
      <c r="WGI110" s="731"/>
      <c r="WGJ110" s="731"/>
      <c r="WGK110" s="731"/>
      <c r="WGL110" s="731"/>
      <c r="WGM110" s="731"/>
      <c r="WGN110" s="731"/>
      <c r="WGO110" s="731"/>
      <c r="WGP110" s="731"/>
      <c r="WGQ110" s="731"/>
      <c r="WGR110" s="731"/>
      <c r="WGS110" s="731"/>
      <c r="WGT110" s="731"/>
      <c r="WGU110" s="731"/>
      <c r="WGV110" s="731"/>
      <c r="WGW110" s="731"/>
      <c r="WGX110" s="731"/>
      <c r="WGY110" s="731"/>
      <c r="WGZ110" s="731"/>
      <c r="WHA110" s="731"/>
      <c r="WHB110" s="731"/>
      <c r="WHC110" s="731"/>
      <c r="WHD110" s="731"/>
      <c r="WHE110" s="731"/>
      <c r="WHF110" s="731"/>
      <c r="WHG110" s="731"/>
      <c r="WHH110" s="731"/>
      <c r="WHI110" s="731"/>
      <c r="WHJ110" s="731"/>
      <c r="WHK110" s="731"/>
      <c r="WHL110" s="731"/>
      <c r="WHM110" s="731"/>
      <c r="WHN110" s="731"/>
      <c r="WHO110" s="731"/>
      <c r="WHP110" s="731"/>
      <c r="WHQ110" s="731"/>
      <c r="WHR110" s="731"/>
      <c r="WHS110" s="731"/>
      <c r="WHT110" s="731"/>
      <c r="WHU110" s="731"/>
      <c r="WHV110" s="731"/>
      <c r="WHW110" s="731"/>
      <c r="WHX110" s="731"/>
      <c r="WHY110" s="731"/>
      <c r="WHZ110" s="731"/>
      <c r="WIA110" s="731"/>
      <c r="WIB110" s="731"/>
      <c r="WIC110" s="731"/>
      <c r="WID110" s="731"/>
      <c r="WIE110" s="731"/>
      <c r="WIF110" s="731"/>
      <c r="WIG110" s="731"/>
      <c r="WIH110" s="731"/>
      <c r="WII110" s="731"/>
      <c r="WIJ110" s="731"/>
      <c r="WIK110" s="731"/>
      <c r="WIL110" s="731"/>
      <c r="WIM110" s="731"/>
      <c r="WIN110" s="731"/>
      <c r="WIO110" s="731"/>
      <c r="WIP110" s="731"/>
      <c r="WIQ110" s="731"/>
      <c r="WIR110" s="731"/>
      <c r="WIS110" s="731"/>
      <c r="WIT110" s="731"/>
      <c r="WIU110" s="731"/>
      <c r="WIV110" s="731"/>
      <c r="WIW110" s="731"/>
      <c r="WIX110" s="731"/>
      <c r="WIY110" s="731"/>
      <c r="WIZ110" s="731"/>
      <c r="WJA110" s="731"/>
      <c r="WJB110" s="731"/>
      <c r="WJC110" s="731"/>
      <c r="WJD110" s="731"/>
      <c r="WJE110" s="731"/>
      <c r="WJF110" s="731"/>
      <c r="WJG110" s="731"/>
      <c r="WJH110" s="731"/>
      <c r="WJI110" s="731"/>
      <c r="WJJ110" s="731"/>
      <c r="WJK110" s="731"/>
      <c r="WJL110" s="731"/>
      <c r="WJM110" s="731"/>
      <c r="WJN110" s="731"/>
      <c r="WJO110" s="731"/>
      <c r="WJP110" s="731"/>
      <c r="WJQ110" s="731"/>
      <c r="WJR110" s="731"/>
      <c r="WJS110" s="731"/>
      <c r="WJT110" s="731"/>
      <c r="WJU110" s="731"/>
      <c r="WJV110" s="731"/>
      <c r="WJW110" s="731"/>
      <c r="WJX110" s="731"/>
      <c r="WJY110" s="731"/>
      <c r="WJZ110" s="731"/>
      <c r="WKA110" s="731"/>
      <c r="WKB110" s="731"/>
      <c r="WKC110" s="731"/>
      <c r="WKD110" s="731"/>
      <c r="WKE110" s="731"/>
      <c r="WKF110" s="731"/>
      <c r="WKG110" s="731"/>
      <c r="WKH110" s="731"/>
      <c r="WKI110" s="731"/>
      <c r="WKJ110" s="731"/>
      <c r="WKK110" s="731"/>
      <c r="WKL110" s="731"/>
      <c r="WKM110" s="731"/>
      <c r="WKN110" s="731"/>
      <c r="WKO110" s="731"/>
      <c r="WKP110" s="731"/>
      <c r="WKQ110" s="731"/>
      <c r="WKR110" s="731"/>
      <c r="WKS110" s="731"/>
      <c r="WKT110" s="731"/>
      <c r="WKU110" s="731"/>
      <c r="WKV110" s="731"/>
      <c r="WKW110" s="731"/>
      <c r="WKX110" s="731"/>
      <c r="WKY110" s="731"/>
      <c r="WKZ110" s="731"/>
      <c r="WLA110" s="731"/>
      <c r="WLB110" s="731"/>
      <c r="WLC110" s="731"/>
      <c r="WLD110" s="731"/>
      <c r="WLE110" s="731"/>
      <c r="WLF110" s="731"/>
      <c r="WLG110" s="731"/>
      <c r="WLH110" s="731"/>
      <c r="WLI110" s="731"/>
      <c r="WLJ110" s="731"/>
      <c r="WLK110" s="731"/>
      <c r="WLL110" s="731"/>
      <c r="WLM110" s="731"/>
      <c r="WLN110" s="731"/>
      <c r="WLO110" s="731"/>
      <c r="WLP110" s="731"/>
      <c r="WLQ110" s="731"/>
      <c r="WLR110" s="731"/>
      <c r="WLS110" s="731"/>
      <c r="WLT110" s="731"/>
      <c r="WLU110" s="731"/>
      <c r="WLV110" s="731"/>
      <c r="WLW110" s="731"/>
      <c r="WLX110" s="731"/>
      <c r="WLY110" s="731"/>
      <c r="WLZ110" s="731"/>
      <c r="WMA110" s="731"/>
      <c r="WMB110" s="731"/>
      <c r="WMC110" s="731"/>
      <c r="WMD110" s="731"/>
      <c r="WME110" s="731"/>
      <c r="WMF110" s="731"/>
      <c r="WMG110" s="731"/>
      <c r="WMH110" s="731"/>
      <c r="WMI110" s="731"/>
      <c r="WMJ110" s="731"/>
      <c r="WMK110" s="731"/>
      <c r="WML110" s="731"/>
      <c r="WMM110" s="731"/>
      <c r="WMN110" s="731"/>
      <c r="WMO110" s="731"/>
      <c r="WMP110" s="731"/>
      <c r="WMQ110" s="731"/>
      <c r="WMR110" s="731"/>
      <c r="WMS110" s="731"/>
      <c r="WMT110" s="731"/>
      <c r="WMU110" s="731"/>
      <c r="WMV110" s="731"/>
      <c r="WMW110" s="731"/>
      <c r="WMX110" s="731"/>
      <c r="WMY110" s="731"/>
      <c r="WMZ110" s="731"/>
      <c r="WNA110" s="731"/>
      <c r="WNB110" s="731"/>
      <c r="WNC110" s="731"/>
      <c r="WND110" s="731"/>
      <c r="WNE110" s="731"/>
      <c r="WNF110" s="731"/>
      <c r="WNG110" s="731"/>
      <c r="WNH110" s="731"/>
      <c r="WNI110" s="731"/>
      <c r="WNJ110" s="731"/>
      <c r="WNK110" s="731"/>
      <c r="WNL110" s="731"/>
      <c r="WNM110" s="731"/>
      <c r="WNN110" s="731"/>
      <c r="WNO110" s="731"/>
      <c r="WNP110" s="731"/>
      <c r="WNQ110" s="731"/>
      <c r="WNR110" s="731"/>
      <c r="WNS110" s="731"/>
      <c r="WNT110" s="731"/>
      <c r="WNU110" s="731"/>
      <c r="WNV110" s="731"/>
      <c r="WNW110" s="731"/>
      <c r="WNX110" s="731"/>
      <c r="WNY110" s="731"/>
      <c r="WNZ110" s="731"/>
      <c r="WOA110" s="731"/>
      <c r="WOB110" s="731"/>
      <c r="WOC110" s="731"/>
      <c r="WOD110" s="731"/>
      <c r="WOE110" s="731"/>
      <c r="WOF110" s="731"/>
      <c r="WOG110" s="731"/>
      <c r="WOH110" s="731"/>
      <c r="WOI110" s="731"/>
      <c r="WOJ110" s="731"/>
      <c r="WOK110" s="731"/>
      <c r="WOL110" s="731"/>
      <c r="WOM110" s="731"/>
      <c r="WON110" s="731"/>
      <c r="WOO110" s="731"/>
      <c r="WOP110" s="731"/>
      <c r="WOQ110" s="731"/>
      <c r="WOR110" s="731"/>
      <c r="WOS110" s="731"/>
      <c r="WOT110" s="731"/>
      <c r="WOU110" s="731"/>
      <c r="WOV110" s="731"/>
      <c r="WOW110" s="731"/>
      <c r="WOX110" s="731"/>
      <c r="WOY110" s="731"/>
      <c r="WOZ110" s="731"/>
      <c r="WPA110" s="731"/>
      <c r="WPB110" s="731"/>
      <c r="WPC110" s="731"/>
      <c r="WPD110" s="731"/>
      <c r="WPE110" s="731"/>
      <c r="WPF110" s="731"/>
      <c r="WPG110" s="731"/>
      <c r="WPH110" s="731"/>
      <c r="WPI110" s="731"/>
      <c r="WPJ110" s="731"/>
      <c r="WPK110" s="731"/>
      <c r="WPL110" s="731"/>
      <c r="WPM110" s="731"/>
      <c r="WPN110" s="731"/>
      <c r="WPO110" s="731"/>
      <c r="WPP110" s="731"/>
      <c r="WPQ110" s="731"/>
      <c r="WPR110" s="731"/>
      <c r="WPS110" s="731"/>
      <c r="WPT110" s="731"/>
      <c r="WPU110" s="731"/>
      <c r="WPV110" s="731"/>
      <c r="WPW110" s="731"/>
      <c r="WPX110" s="731"/>
      <c r="WPY110" s="731"/>
      <c r="WPZ110" s="731"/>
      <c r="WQA110" s="731"/>
      <c r="WQB110" s="731"/>
      <c r="WQC110" s="731"/>
      <c r="WQD110" s="731"/>
      <c r="WQE110" s="731"/>
      <c r="WQF110" s="731"/>
      <c r="WQG110" s="731"/>
      <c r="WQH110" s="731"/>
      <c r="WQI110" s="731"/>
      <c r="WQJ110" s="731"/>
      <c r="WQK110" s="731"/>
      <c r="WQL110" s="731"/>
      <c r="WQM110" s="731"/>
      <c r="WQN110" s="731"/>
      <c r="WQO110" s="731"/>
      <c r="WQP110" s="731"/>
      <c r="WQQ110" s="731"/>
      <c r="WQR110" s="731"/>
      <c r="WQS110" s="731"/>
      <c r="WQT110" s="731"/>
      <c r="WQU110" s="731"/>
      <c r="WQV110" s="731"/>
      <c r="WQW110" s="731"/>
      <c r="WQX110" s="731"/>
      <c r="WQY110" s="731"/>
      <c r="WQZ110" s="731"/>
      <c r="WRA110" s="731"/>
      <c r="WRB110" s="731"/>
      <c r="WRC110" s="731"/>
      <c r="WRD110" s="731"/>
      <c r="WRE110" s="731"/>
      <c r="WRF110" s="731"/>
      <c r="WRG110" s="731"/>
      <c r="WRH110" s="731"/>
      <c r="WRI110" s="731"/>
      <c r="WRJ110" s="731"/>
      <c r="WRK110" s="731"/>
      <c r="WRL110" s="731"/>
      <c r="WRM110" s="731"/>
      <c r="WRN110" s="731"/>
      <c r="WRO110" s="731"/>
      <c r="WRP110" s="731"/>
      <c r="WRQ110" s="731"/>
      <c r="WRR110" s="731"/>
      <c r="WRS110" s="731"/>
      <c r="WRT110" s="731"/>
      <c r="WRU110" s="731"/>
      <c r="WRV110" s="731"/>
      <c r="WRW110" s="731"/>
      <c r="WRX110" s="731"/>
      <c r="WRY110" s="731"/>
      <c r="WRZ110" s="731"/>
      <c r="WSA110" s="731"/>
      <c r="WSB110" s="731"/>
      <c r="WSC110" s="731"/>
      <c r="WSD110" s="731"/>
      <c r="WSE110" s="731"/>
      <c r="WSF110" s="731"/>
      <c r="WSG110" s="731"/>
      <c r="WSH110" s="731"/>
      <c r="WSI110" s="731"/>
      <c r="WSJ110" s="731"/>
      <c r="WSK110" s="731"/>
      <c r="WSL110" s="731"/>
      <c r="WSM110" s="731"/>
      <c r="WSN110" s="731"/>
      <c r="WSO110" s="731"/>
      <c r="WSP110" s="731"/>
      <c r="WSQ110" s="731"/>
      <c r="WSR110" s="731"/>
      <c r="WSS110" s="731"/>
      <c r="WST110" s="731"/>
      <c r="WSU110" s="731"/>
      <c r="WSV110" s="731"/>
      <c r="WSW110" s="731"/>
      <c r="WSX110" s="731"/>
      <c r="WSY110" s="731"/>
      <c r="WSZ110" s="731"/>
      <c r="WTA110" s="731"/>
      <c r="WTB110" s="731"/>
      <c r="WTC110" s="731"/>
      <c r="WTD110" s="731"/>
      <c r="WTE110" s="731"/>
      <c r="WTF110" s="731"/>
      <c r="WTG110" s="731"/>
      <c r="WTH110" s="731"/>
      <c r="WTI110" s="731"/>
      <c r="WTJ110" s="731"/>
      <c r="WTK110" s="731"/>
      <c r="WTL110" s="731"/>
      <c r="WTM110" s="731"/>
      <c r="WTN110" s="731"/>
      <c r="WTO110" s="731"/>
      <c r="WTP110" s="731"/>
      <c r="WTQ110" s="731"/>
      <c r="WTR110" s="731"/>
      <c r="WTS110" s="731"/>
      <c r="WTT110" s="731"/>
      <c r="WTU110" s="731"/>
      <c r="WTV110" s="731"/>
      <c r="WTW110" s="731"/>
      <c r="WTX110" s="731"/>
      <c r="WTY110" s="731"/>
      <c r="WTZ110" s="731"/>
      <c r="WUA110" s="731"/>
      <c r="WUB110" s="731"/>
      <c r="WUC110" s="731"/>
      <c r="WUD110" s="731"/>
      <c r="WUE110" s="731"/>
      <c r="WUF110" s="731"/>
      <c r="WUG110" s="731"/>
      <c r="WUH110" s="731"/>
      <c r="WUI110" s="731"/>
      <c r="WUJ110" s="731"/>
      <c r="WUK110" s="731"/>
      <c r="WUL110" s="731"/>
      <c r="WUM110" s="731"/>
      <c r="WUN110" s="731"/>
      <c r="WUO110" s="731"/>
      <c r="WUP110" s="731"/>
      <c r="WUQ110" s="731"/>
      <c r="WUR110" s="731"/>
      <c r="WUS110" s="731"/>
      <c r="WUT110" s="731"/>
      <c r="WUU110" s="731"/>
      <c r="WUV110" s="731"/>
      <c r="WUW110" s="731"/>
      <c r="WUX110" s="731"/>
      <c r="WUY110" s="731"/>
      <c r="WUZ110" s="731"/>
      <c r="WVA110" s="731"/>
      <c r="WVB110" s="731"/>
      <c r="WVC110" s="731"/>
      <c r="WVD110" s="731"/>
      <c r="WVE110" s="731"/>
      <c r="WVF110" s="731"/>
      <c r="WVG110" s="731"/>
      <c r="WVH110" s="731"/>
      <c r="WVI110" s="731"/>
      <c r="WVJ110" s="731"/>
      <c r="WVK110" s="731"/>
      <c r="WVL110" s="731"/>
      <c r="WVM110" s="731"/>
      <c r="WVN110" s="731"/>
      <c r="WVO110" s="731"/>
      <c r="WVP110" s="731"/>
      <c r="WVQ110" s="731"/>
      <c r="WVR110" s="731"/>
      <c r="WVS110" s="731"/>
      <c r="WVT110" s="731"/>
      <c r="WVU110" s="731"/>
      <c r="WVV110" s="731"/>
      <c r="WVW110" s="731"/>
      <c r="WVX110" s="731"/>
      <c r="WVY110" s="731"/>
      <c r="WVZ110" s="731"/>
      <c r="WWA110" s="731"/>
      <c r="WWB110" s="731"/>
      <c r="WWC110" s="731"/>
      <c r="WWD110" s="731"/>
      <c r="WWE110" s="731"/>
      <c r="WWF110" s="731"/>
      <c r="WWG110" s="731"/>
      <c r="WWH110" s="731"/>
      <c r="WWI110" s="731"/>
      <c r="WWJ110" s="731"/>
      <c r="WWK110" s="731"/>
      <c r="WWL110" s="731"/>
      <c r="WWM110" s="731"/>
      <c r="WWN110" s="731"/>
      <c r="WWO110" s="731"/>
      <c r="WWP110" s="731"/>
      <c r="WWQ110" s="731"/>
      <c r="WWR110" s="731"/>
      <c r="WWS110" s="731"/>
      <c r="WWT110" s="731"/>
      <c r="WWU110" s="731"/>
      <c r="WWV110" s="731"/>
      <c r="WWW110" s="731"/>
      <c r="WWX110" s="731"/>
      <c r="WWY110" s="731"/>
      <c r="WWZ110" s="731"/>
      <c r="WXA110" s="731"/>
      <c r="WXB110" s="731"/>
      <c r="WXC110" s="731"/>
      <c r="WXD110" s="731"/>
      <c r="WXE110" s="731"/>
      <c r="WXF110" s="731"/>
      <c r="WXG110" s="731"/>
      <c r="WXH110" s="731"/>
      <c r="WXI110" s="731"/>
      <c r="WXJ110" s="731"/>
      <c r="WXK110" s="731"/>
      <c r="WXL110" s="731"/>
      <c r="WXM110" s="731"/>
      <c r="WXN110" s="731"/>
      <c r="WXO110" s="731"/>
      <c r="WXP110" s="731"/>
      <c r="WXQ110" s="731"/>
      <c r="WXR110" s="731"/>
      <c r="WXS110" s="731"/>
      <c r="WXT110" s="731"/>
      <c r="WXU110" s="731"/>
      <c r="WXV110" s="731"/>
      <c r="WXW110" s="731"/>
      <c r="WXX110" s="731"/>
      <c r="WXY110" s="731"/>
      <c r="WXZ110" s="731"/>
      <c r="WYA110" s="731"/>
      <c r="WYB110" s="731"/>
      <c r="WYC110" s="731"/>
      <c r="WYD110" s="731"/>
      <c r="WYE110" s="731"/>
      <c r="WYF110" s="731"/>
      <c r="WYG110" s="731"/>
      <c r="WYH110" s="731"/>
      <c r="WYI110" s="731"/>
      <c r="WYJ110" s="731"/>
      <c r="WYK110" s="731"/>
      <c r="WYL110" s="731"/>
      <c r="WYM110" s="731"/>
      <c r="WYN110" s="731"/>
      <c r="WYO110" s="731"/>
      <c r="WYP110" s="731"/>
      <c r="WYQ110" s="731"/>
      <c r="WYR110" s="731"/>
      <c r="WYS110" s="731"/>
      <c r="WYT110" s="731"/>
      <c r="WYU110" s="731"/>
      <c r="WYV110" s="731"/>
      <c r="WYW110" s="731"/>
      <c r="WYX110" s="731"/>
      <c r="WYY110" s="731"/>
      <c r="WYZ110" s="731"/>
      <c r="WZA110" s="731"/>
      <c r="WZB110" s="731"/>
      <c r="WZC110" s="731"/>
      <c r="WZD110" s="731"/>
      <c r="WZE110" s="731"/>
      <c r="WZF110" s="731"/>
      <c r="WZG110" s="731"/>
      <c r="WZH110" s="731"/>
      <c r="WZI110" s="731"/>
      <c r="WZJ110" s="731"/>
      <c r="WZK110" s="731"/>
      <c r="WZL110" s="731"/>
      <c r="WZM110" s="731"/>
      <c r="WZN110" s="731"/>
      <c r="WZO110" s="731"/>
      <c r="WZP110" s="731"/>
      <c r="WZQ110" s="731"/>
      <c r="WZR110" s="731"/>
      <c r="WZS110" s="731"/>
      <c r="WZT110" s="731"/>
      <c r="WZU110" s="731"/>
      <c r="WZV110" s="731"/>
      <c r="WZW110" s="731"/>
      <c r="WZX110" s="731"/>
      <c r="WZY110" s="731"/>
      <c r="WZZ110" s="731"/>
      <c r="XAA110" s="731"/>
      <c r="XAB110" s="731"/>
      <c r="XAC110" s="731"/>
      <c r="XAD110" s="731"/>
      <c r="XAE110" s="731"/>
      <c r="XAF110" s="731"/>
      <c r="XAG110" s="731"/>
      <c r="XAH110" s="731"/>
      <c r="XAI110" s="731"/>
      <c r="XAJ110" s="731"/>
      <c r="XAK110" s="731"/>
      <c r="XAL110" s="731"/>
      <c r="XAM110" s="731"/>
      <c r="XAN110" s="731"/>
      <c r="XAO110" s="731"/>
      <c r="XAP110" s="731"/>
      <c r="XAQ110" s="731"/>
      <c r="XAR110" s="731"/>
      <c r="XAS110" s="731"/>
      <c r="XAT110" s="731"/>
      <c r="XAU110" s="731"/>
      <c r="XAV110" s="731"/>
      <c r="XAW110" s="731"/>
      <c r="XAX110" s="731"/>
      <c r="XAY110" s="731"/>
      <c r="XAZ110" s="731"/>
      <c r="XBA110" s="731"/>
      <c r="XBB110" s="731"/>
      <c r="XBC110" s="731"/>
      <c r="XBD110" s="731"/>
      <c r="XBE110" s="731"/>
      <c r="XBF110" s="731"/>
      <c r="XBG110" s="731"/>
      <c r="XBH110" s="731"/>
      <c r="XBI110" s="731"/>
      <c r="XBJ110" s="731"/>
      <c r="XBK110" s="731"/>
      <c r="XBL110" s="731"/>
      <c r="XBM110" s="731"/>
      <c r="XBN110" s="731"/>
      <c r="XBO110" s="731"/>
      <c r="XBP110" s="731"/>
      <c r="XBQ110" s="731"/>
      <c r="XBR110" s="731"/>
      <c r="XBS110" s="731"/>
      <c r="XBT110" s="731"/>
      <c r="XBU110" s="731"/>
      <c r="XBV110" s="731"/>
      <c r="XBW110" s="731"/>
      <c r="XBX110" s="731"/>
      <c r="XBY110" s="731"/>
      <c r="XBZ110" s="731"/>
      <c r="XCA110" s="731"/>
      <c r="XCB110" s="731"/>
      <c r="XCC110" s="731"/>
      <c r="XCD110" s="731"/>
      <c r="XCE110" s="731"/>
      <c r="XCF110" s="731"/>
      <c r="XCG110" s="731"/>
      <c r="XCH110" s="731"/>
      <c r="XCI110" s="731"/>
      <c r="XCJ110" s="731"/>
      <c r="XCK110" s="731"/>
      <c r="XCL110" s="731"/>
      <c r="XCM110" s="731"/>
      <c r="XCN110" s="731"/>
      <c r="XCO110" s="731"/>
      <c r="XCP110" s="731"/>
      <c r="XCQ110" s="731"/>
      <c r="XCR110" s="731"/>
      <c r="XCS110" s="731"/>
      <c r="XCT110" s="731"/>
      <c r="XCU110" s="731"/>
      <c r="XCV110" s="731"/>
      <c r="XCW110" s="731"/>
      <c r="XCX110" s="731"/>
      <c r="XCY110" s="731"/>
      <c r="XCZ110" s="731"/>
      <c r="XDA110" s="731"/>
      <c r="XDB110" s="731"/>
      <c r="XDC110" s="731"/>
      <c r="XDD110" s="731"/>
      <c r="XDE110" s="731"/>
      <c r="XDF110" s="731"/>
      <c r="XDG110" s="731"/>
      <c r="XDH110" s="731"/>
      <c r="XDI110" s="731"/>
      <c r="XDJ110" s="731"/>
      <c r="XDK110" s="731"/>
      <c r="XDL110" s="731"/>
      <c r="XDM110" s="731"/>
      <c r="XDN110" s="731"/>
      <c r="XDO110" s="731"/>
      <c r="XDP110" s="731"/>
      <c r="XDQ110" s="731"/>
      <c r="XDR110" s="731"/>
      <c r="XDS110" s="731"/>
      <c r="XDT110" s="731"/>
      <c r="XDU110" s="731"/>
      <c r="XDV110" s="731"/>
      <c r="XDW110" s="731"/>
      <c r="XDX110" s="731"/>
      <c r="XDY110" s="731"/>
      <c r="XDZ110" s="731"/>
      <c r="XEA110" s="731"/>
      <c r="XEB110" s="731"/>
      <c r="XEC110" s="731"/>
      <c r="XED110" s="731"/>
      <c r="XEE110" s="731"/>
      <c r="XEF110" s="731"/>
      <c r="XEG110" s="731"/>
      <c r="XEH110" s="731"/>
      <c r="XEI110" s="731"/>
      <c r="XEJ110" s="731"/>
      <c r="XEK110" s="731"/>
      <c r="XEL110" s="731"/>
      <c r="XEM110" s="731"/>
      <c r="XEN110" s="731"/>
      <c r="XEO110" s="731"/>
      <c r="XEP110" s="731"/>
      <c r="XEQ110" s="731"/>
      <c r="XER110" s="731"/>
      <c r="XES110" s="731"/>
      <c r="XET110" s="731"/>
      <c r="XEU110" s="731"/>
      <c r="XEV110" s="731"/>
      <c r="XEW110" s="731"/>
      <c r="XEX110" s="731"/>
      <c r="XEY110" s="731"/>
      <c r="XEZ110" s="731"/>
      <c r="XFA110" s="731"/>
      <c r="XFB110" s="731"/>
      <c r="XFC110" s="731"/>
    </row>
    <row r="111" spans="1:16383" s="371" customFormat="1" ht="11.25" hidden="1" customHeight="1" x14ac:dyDescent="0.25">
      <c r="A111" s="448"/>
      <c r="B111" s="707">
        <v>7764</v>
      </c>
      <c r="C111" s="379">
        <v>43525</v>
      </c>
      <c r="D111" s="448" t="s">
        <v>1362</v>
      </c>
      <c r="E111" s="448" t="s">
        <v>1363</v>
      </c>
      <c r="F111" s="448" t="s">
        <v>1364</v>
      </c>
      <c r="G111" s="347" t="s">
        <v>1018</v>
      </c>
      <c r="H111" s="369"/>
      <c r="I111" s="697">
        <v>250.65</v>
      </c>
      <c r="J111" s="347"/>
      <c r="K111" s="368">
        <v>43545</v>
      </c>
      <c r="L111" s="368">
        <v>43544</v>
      </c>
      <c r="M111" s="448" t="s">
        <v>27</v>
      </c>
      <c r="N111" s="347"/>
      <c r="O111" s="347"/>
    </row>
    <row r="112" spans="1:16383" hidden="1" x14ac:dyDescent="0.25">
      <c r="A112" s="503" t="s">
        <v>1013</v>
      </c>
      <c r="B112" s="679" t="s">
        <v>1365</v>
      </c>
      <c r="C112" s="379">
        <v>43511</v>
      </c>
      <c r="D112" s="448" t="s">
        <v>1275</v>
      </c>
      <c r="E112" s="676" t="s">
        <v>1344</v>
      </c>
      <c r="F112" s="448" t="s">
        <v>402</v>
      </c>
      <c r="G112" s="347" t="s">
        <v>959</v>
      </c>
      <c r="H112" s="370"/>
      <c r="I112" s="378">
        <v>488.25</v>
      </c>
      <c r="J112" s="451"/>
      <c r="K112" s="368">
        <v>43542</v>
      </c>
      <c r="L112" s="368">
        <v>43545</v>
      </c>
      <c r="M112" s="448" t="s">
        <v>27</v>
      </c>
      <c r="N112" s="347"/>
    </row>
    <row r="113" spans="1:15" s="704" customFormat="1" hidden="1" x14ac:dyDescent="0.2">
      <c r="A113" s="701" t="s">
        <v>1009</v>
      </c>
      <c r="B113" s="679">
        <v>258984</v>
      </c>
      <c r="C113" s="379">
        <v>43497</v>
      </c>
      <c r="D113" s="448" t="s">
        <v>867</v>
      </c>
      <c r="E113" s="676" t="s">
        <v>897</v>
      </c>
      <c r="F113" s="448" t="s">
        <v>869</v>
      </c>
      <c r="G113" s="448" t="s">
        <v>959</v>
      </c>
      <c r="H113" s="700"/>
      <c r="I113" s="378">
        <v>1086.02</v>
      </c>
      <c r="J113" s="453"/>
      <c r="K113" s="379">
        <v>43525</v>
      </c>
      <c r="L113" s="368">
        <v>43545</v>
      </c>
      <c r="M113" s="503" t="s">
        <v>27</v>
      </c>
      <c r="N113" s="448" t="s">
        <v>1366</v>
      </c>
    </row>
    <row r="114" spans="1:15" s="704" customFormat="1" hidden="1" x14ac:dyDescent="0.2">
      <c r="A114" s="701" t="s">
        <v>1009</v>
      </c>
      <c r="B114" s="679">
        <v>259245</v>
      </c>
      <c r="C114" s="379">
        <v>43502</v>
      </c>
      <c r="D114" s="448" t="s">
        <v>867</v>
      </c>
      <c r="E114" s="676" t="s">
        <v>897</v>
      </c>
      <c r="F114" s="448" t="s">
        <v>869</v>
      </c>
      <c r="G114" s="448" t="s">
        <v>959</v>
      </c>
      <c r="H114" s="700"/>
      <c r="I114" s="378">
        <v>712.58</v>
      </c>
      <c r="J114" s="453"/>
      <c r="K114" s="379">
        <v>43530</v>
      </c>
      <c r="L114" s="368">
        <v>43545</v>
      </c>
      <c r="M114" s="503" t="s">
        <v>27</v>
      </c>
      <c r="N114" s="448" t="s">
        <v>1366</v>
      </c>
    </row>
    <row r="115" spans="1:15" s="704" customFormat="1" hidden="1" x14ac:dyDescent="0.2">
      <c r="A115" s="701" t="s">
        <v>1009</v>
      </c>
      <c r="B115" s="679">
        <v>259112</v>
      </c>
      <c r="C115" s="379">
        <v>43500</v>
      </c>
      <c r="D115" s="448" t="s">
        <v>867</v>
      </c>
      <c r="E115" s="676" t="s">
        <v>897</v>
      </c>
      <c r="F115" s="448" t="s">
        <v>869</v>
      </c>
      <c r="G115" s="448" t="s">
        <v>959</v>
      </c>
      <c r="H115" s="700"/>
      <c r="I115" s="378">
        <v>712.58</v>
      </c>
      <c r="J115" s="453"/>
      <c r="K115" s="379">
        <v>43528</v>
      </c>
      <c r="L115" s="368">
        <v>43545</v>
      </c>
      <c r="M115" s="503" t="s">
        <v>27</v>
      </c>
      <c r="N115" s="448" t="s">
        <v>1366</v>
      </c>
    </row>
    <row r="116" spans="1:15" s="371" customFormat="1" ht="11.25" hidden="1" customHeight="1" x14ac:dyDescent="0.25">
      <c r="A116" s="448"/>
      <c r="B116" s="707">
        <v>35</v>
      </c>
      <c r="C116" s="379">
        <v>43543</v>
      </c>
      <c r="D116" s="448" t="s">
        <v>932</v>
      </c>
      <c r="E116" s="448" t="s">
        <v>1367</v>
      </c>
      <c r="F116" s="448" t="s">
        <v>934</v>
      </c>
      <c r="G116" s="347" t="s">
        <v>959</v>
      </c>
      <c r="H116" s="369"/>
      <c r="I116" s="370">
        <v>407315.59</v>
      </c>
      <c r="J116" s="697"/>
      <c r="K116" s="368">
        <v>43545</v>
      </c>
      <c r="L116" s="368">
        <v>43545</v>
      </c>
      <c r="M116" s="448" t="s">
        <v>27</v>
      </c>
      <c r="N116" s="347" t="s">
        <v>1368</v>
      </c>
      <c r="O116" s="347"/>
    </row>
    <row r="117" spans="1:15" hidden="1" x14ac:dyDescent="0.25">
      <c r="A117" s="503"/>
      <c r="B117" s="448">
        <v>8</v>
      </c>
      <c r="C117" s="379">
        <v>43525</v>
      </c>
      <c r="D117" s="448" t="s">
        <v>747</v>
      </c>
      <c r="E117" s="676" t="s">
        <v>393</v>
      </c>
      <c r="F117" s="448" t="s">
        <v>394</v>
      </c>
      <c r="G117" s="448" t="s">
        <v>959</v>
      </c>
      <c r="H117" s="503"/>
      <c r="I117" s="378">
        <v>38000</v>
      </c>
      <c r="J117" s="451"/>
      <c r="K117" s="379">
        <v>43545</v>
      </c>
      <c r="L117" s="379">
        <v>43545</v>
      </c>
      <c r="M117" s="448" t="s">
        <v>27</v>
      </c>
      <c r="N117" s="503"/>
    </row>
    <row r="118" spans="1:15" s="371" customFormat="1" ht="11.25" hidden="1" customHeight="1" x14ac:dyDescent="0.25">
      <c r="A118" s="448"/>
      <c r="B118" s="707">
        <v>460</v>
      </c>
      <c r="C118" s="379">
        <v>43517</v>
      </c>
      <c r="D118" s="448" t="s">
        <v>1369</v>
      </c>
      <c r="E118" s="448" t="s">
        <v>1370</v>
      </c>
      <c r="F118" s="448" t="s">
        <v>1371</v>
      </c>
      <c r="G118" s="347" t="s">
        <v>959</v>
      </c>
      <c r="H118" s="369"/>
      <c r="I118" s="697">
        <v>735</v>
      </c>
      <c r="J118" s="347"/>
      <c r="K118" s="368">
        <v>43546</v>
      </c>
      <c r="L118" s="368">
        <v>43546</v>
      </c>
      <c r="M118" s="448" t="s">
        <v>27</v>
      </c>
      <c r="N118" s="347"/>
      <c r="O118" s="347"/>
    </row>
    <row r="119" spans="1:15" hidden="1" x14ac:dyDescent="0.25">
      <c r="A119" s="503"/>
      <c r="B119" s="678"/>
      <c r="C119" s="379">
        <v>43545</v>
      </c>
      <c r="D119" s="699"/>
      <c r="E119" s="676" t="s">
        <v>557</v>
      </c>
      <c r="F119" s="448" t="s">
        <v>662</v>
      </c>
      <c r="G119" s="448" t="s">
        <v>1018</v>
      </c>
      <c r="H119" s="700"/>
      <c r="I119" s="378">
        <v>10</v>
      </c>
      <c r="J119" s="378"/>
      <c r="K119" s="368">
        <v>43545</v>
      </c>
      <c r="L119" s="368">
        <v>43545</v>
      </c>
      <c r="M119" s="448" t="s">
        <v>27</v>
      </c>
      <c r="N119" s="448"/>
    </row>
    <row r="120" spans="1:15" hidden="1" x14ac:dyDescent="0.25">
      <c r="A120" s="503"/>
      <c r="B120" s="678"/>
      <c r="C120" s="379">
        <v>43545</v>
      </c>
      <c r="D120" s="699"/>
      <c r="E120" s="676" t="s">
        <v>557</v>
      </c>
      <c r="F120" s="448" t="s">
        <v>662</v>
      </c>
      <c r="G120" s="448" t="s">
        <v>1018</v>
      </c>
      <c r="H120" s="700"/>
      <c r="I120" s="378">
        <v>10</v>
      </c>
      <c r="J120" s="378"/>
      <c r="K120" s="368">
        <v>43545</v>
      </c>
      <c r="L120" s="368">
        <v>43545</v>
      </c>
      <c r="M120" s="448" t="s">
        <v>27</v>
      </c>
      <c r="N120" s="448"/>
    </row>
    <row r="121" spans="1:15" hidden="1" x14ac:dyDescent="0.25">
      <c r="A121" s="503"/>
      <c r="B121" s="678"/>
      <c r="C121" s="379">
        <v>43545</v>
      </c>
      <c r="D121" s="699"/>
      <c r="E121" s="676" t="s">
        <v>557</v>
      </c>
      <c r="F121" s="448" t="s">
        <v>662</v>
      </c>
      <c r="G121" s="448" t="s">
        <v>1018</v>
      </c>
      <c r="H121" s="700"/>
      <c r="I121" s="378">
        <v>10</v>
      </c>
      <c r="J121" s="378"/>
      <c r="K121" s="368">
        <v>43545</v>
      </c>
      <c r="L121" s="368">
        <v>43545</v>
      </c>
      <c r="M121" s="448" t="s">
        <v>27</v>
      </c>
      <c r="N121" s="448"/>
    </row>
    <row r="122" spans="1:15" hidden="1" x14ac:dyDescent="0.25">
      <c r="A122" s="503"/>
      <c r="B122" s="678"/>
      <c r="C122" s="379">
        <v>43545</v>
      </c>
      <c r="D122" s="699"/>
      <c r="E122" s="676" t="s">
        <v>557</v>
      </c>
      <c r="F122" s="448" t="s">
        <v>662</v>
      </c>
      <c r="G122" s="448" t="s">
        <v>1018</v>
      </c>
      <c r="H122" s="700"/>
      <c r="I122" s="378">
        <v>10</v>
      </c>
      <c r="J122" s="378"/>
      <c r="K122" s="368">
        <v>43545</v>
      </c>
      <c r="L122" s="368">
        <v>43545</v>
      </c>
      <c r="M122" s="448" t="s">
        <v>27</v>
      </c>
      <c r="N122" s="448"/>
    </row>
    <row r="123" spans="1:15" hidden="1" x14ac:dyDescent="0.25">
      <c r="A123" s="503"/>
      <c r="B123" s="678"/>
      <c r="C123" s="379">
        <v>43546</v>
      </c>
      <c r="D123" s="699"/>
      <c r="E123" s="676" t="s">
        <v>1372</v>
      </c>
      <c r="F123" s="448" t="s">
        <v>1373</v>
      </c>
      <c r="G123" s="448" t="s">
        <v>1018</v>
      </c>
      <c r="H123" s="700">
        <v>60.8</v>
      </c>
      <c r="I123" s="378"/>
      <c r="J123" s="378"/>
      <c r="K123" s="368">
        <v>43546</v>
      </c>
      <c r="L123" s="368">
        <v>43546</v>
      </c>
      <c r="M123" s="448" t="s">
        <v>876</v>
      </c>
      <c r="N123" s="448"/>
    </row>
    <row r="124" spans="1:15" hidden="1" x14ac:dyDescent="0.25">
      <c r="A124" s="503"/>
      <c r="B124" s="678"/>
      <c r="C124" s="379">
        <v>43546</v>
      </c>
      <c r="D124" s="699"/>
      <c r="E124" s="676" t="s">
        <v>916</v>
      </c>
      <c r="F124" s="448" t="s">
        <v>279</v>
      </c>
      <c r="G124" s="448" t="s">
        <v>1018</v>
      </c>
      <c r="H124" s="700">
        <v>22876.35</v>
      </c>
      <c r="I124" s="378"/>
      <c r="J124" s="378"/>
      <c r="K124" s="368">
        <v>43546</v>
      </c>
      <c r="L124" s="368">
        <v>43546</v>
      </c>
      <c r="M124" s="448" t="s">
        <v>876</v>
      </c>
      <c r="N124" s="448"/>
    </row>
    <row r="125" spans="1:15" s="704" customFormat="1" hidden="1" x14ac:dyDescent="0.2">
      <c r="A125" s="701" t="s">
        <v>1009</v>
      </c>
      <c r="B125" s="679">
        <v>260113</v>
      </c>
      <c r="C125" s="379">
        <v>43519</v>
      </c>
      <c r="D125" s="448" t="s">
        <v>867</v>
      </c>
      <c r="E125" s="676" t="s">
        <v>897</v>
      </c>
      <c r="F125" s="448" t="s">
        <v>869</v>
      </c>
      <c r="G125" s="448" t="s">
        <v>959</v>
      </c>
      <c r="H125" s="700"/>
      <c r="I125" s="378">
        <v>475.05</v>
      </c>
      <c r="J125" s="453"/>
      <c r="K125" s="379">
        <v>43547</v>
      </c>
      <c r="L125" s="379">
        <v>43546</v>
      </c>
      <c r="M125" s="503" t="s">
        <v>27</v>
      </c>
      <c r="N125" s="448"/>
    </row>
    <row r="126" spans="1:15" s="704" customFormat="1" hidden="1" x14ac:dyDescent="0.2">
      <c r="A126" s="701"/>
      <c r="B126" s="448">
        <v>773</v>
      </c>
      <c r="C126" s="379">
        <v>43536</v>
      </c>
      <c r="D126" s="448" t="s">
        <v>738</v>
      </c>
      <c r="E126" s="448" t="s">
        <v>851</v>
      </c>
      <c r="F126" s="448" t="s">
        <v>852</v>
      </c>
      <c r="G126" s="448" t="s">
        <v>1018</v>
      </c>
      <c r="H126" s="701"/>
      <c r="I126" s="700">
        <v>12827.1</v>
      </c>
      <c r="J126" s="453"/>
      <c r="K126" s="379">
        <v>43549</v>
      </c>
      <c r="L126" s="379">
        <v>43546</v>
      </c>
      <c r="M126" s="448" t="s">
        <v>27</v>
      </c>
      <c r="N126" s="503"/>
    </row>
    <row r="127" spans="1:15" hidden="1" x14ac:dyDescent="0.25">
      <c r="A127" s="503"/>
      <c r="B127" s="448" t="s">
        <v>1374</v>
      </c>
      <c r="C127" s="379">
        <v>43535</v>
      </c>
      <c r="D127" s="676" t="s">
        <v>792</v>
      </c>
      <c r="E127" s="448" t="s">
        <v>806</v>
      </c>
      <c r="F127" s="448" t="s">
        <v>937</v>
      </c>
      <c r="G127" s="448" t="s">
        <v>959</v>
      </c>
      <c r="H127" s="503"/>
      <c r="I127" s="378">
        <v>8853</v>
      </c>
      <c r="J127" s="700"/>
      <c r="K127" s="379">
        <v>43544</v>
      </c>
      <c r="L127" s="379">
        <v>43546</v>
      </c>
      <c r="M127" s="448" t="s">
        <v>27</v>
      </c>
      <c r="N127" s="503"/>
    </row>
    <row r="128" spans="1:15" s="702" customFormat="1" hidden="1" x14ac:dyDescent="0.25">
      <c r="A128" s="503" t="s">
        <v>1008</v>
      </c>
      <c r="B128" s="679">
        <v>20194850</v>
      </c>
      <c r="C128" s="379">
        <v>43501</v>
      </c>
      <c r="D128" s="448" t="s">
        <v>759</v>
      </c>
      <c r="E128" s="448" t="s">
        <v>695</v>
      </c>
      <c r="F128" s="503" t="s">
        <v>383</v>
      </c>
      <c r="G128" s="448" t="s">
        <v>959</v>
      </c>
      <c r="H128" s="700"/>
      <c r="I128" s="700">
        <v>122</v>
      </c>
      <c r="J128" s="378"/>
      <c r="K128" s="379">
        <v>43525</v>
      </c>
      <c r="L128" s="379">
        <v>43546</v>
      </c>
      <c r="M128" s="448" t="s">
        <v>27</v>
      </c>
      <c r="N128" s="448"/>
    </row>
    <row r="129" spans="1:15" s="371" customFormat="1" ht="11.25" hidden="1" customHeight="1" x14ac:dyDescent="0.25">
      <c r="A129" s="448"/>
      <c r="B129" s="707">
        <v>84</v>
      </c>
      <c r="C129" s="379">
        <v>43542</v>
      </c>
      <c r="D129" s="448" t="s">
        <v>1375</v>
      </c>
      <c r="E129" s="448" t="s">
        <v>1372</v>
      </c>
      <c r="F129" s="448" t="s">
        <v>1376</v>
      </c>
      <c r="G129" s="347" t="s">
        <v>1018</v>
      </c>
      <c r="H129" s="369"/>
      <c r="I129" s="697">
        <v>630</v>
      </c>
      <c r="J129" s="347"/>
      <c r="K129" s="368">
        <v>43545</v>
      </c>
      <c r="L129" s="368">
        <v>43546</v>
      </c>
      <c r="M129" s="448" t="s">
        <v>27</v>
      </c>
      <c r="N129" s="347"/>
      <c r="O129" s="347"/>
    </row>
    <row r="130" spans="1:15" hidden="1" x14ac:dyDescent="0.25">
      <c r="A130" s="503"/>
      <c r="B130" s="678"/>
      <c r="C130" s="379">
        <v>43546</v>
      </c>
      <c r="D130" s="699"/>
      <c r="E130" s="676" t="s">
        <v>557</v>
      </c>
      <c r="F130" s="448" t="s">
        <v>662</v>
      </c>
      <c r="G130" s="448" t="s">
        <v>1018</v>
      </c>
      <c r="H130" s="700"/>
      <c r="I130" s="378">
        <v>10</v>
      </c>
      <c r="J130" s="378"/>
      <c r="K130" s="379">
        <v>43546</v>
      </c>
      <c r="L130" s="379">
        <v>43546</v>
      </c>
      <c r="M130" s="448" t="s">
        <v>27</v>
      </c>
      <c r="N130" s="448"/>
    </row>
    <row r="131" spans="1:15" hidden="1" x14ac:dyDescent="0.25">
      <c r="A131" s="503"/>
      <c r="B131" s="678"/>
      <c r="C131" s="379">
        <v>43546</v>
      </c>
      <c r="D131" s="699"/>
      <c r="E131" s="676" t="s">
        <v>557</v>
      </c>
      <c r="F131" s="448" t="s">
        <v>662</v>
      </c>
      <c r="G131" s="448" t="s">
        <v>1018</v>
      </c>
      <c r="H131" s="700"/>
      <c r="I131" s="378">
        <v>10</v>
      </c>
      <c r="J131" s="378"/>
      <c r="K131" s="379">
        <v>43546</v>
      </c>
      <c r="L131" s="379">
        <v>43546</v>
      </c>
      <c r="M131" s="448" t="s">
        <v>27</v>
      </c>
      <c r="N131" s="448"/>
    </row>
    <row r="132" spans="1:15" hidden="1" x14ac:dyDescent="0.25">
      <c r="A132" s="503"/>
      <c r="B132" s="678"/>
      <c r="C132" s="379">
        <v>43546</v>
      </c>
      <c r="D132" s="699"/>
      <c r="E132" s="676" t="s">
        <v>557</v>
      </c>
      <c r="F132" s="448" t="s">
        <v>662</v>
      </c>
      <c r="G132" s="448" t="s">
        <v>1018</v>
      </c>
      <c r="H132" s="700"/>
      <c r="I132" s="378">
        <v>10</v>
      </c>
      <c r="J132" s="378"/>
      <c r="K132" s="379">
        <v>43546</v>
      </c>
      <c r="L132" s="379">
        <v>43546</v>
      </c>
      <c r="M132" s="448" t="s">
        <v>27</v>
      </c>
      <c r="N132" s="448"/>
    </row>
    <row r="133" spans="1:15" hidden="1" x14ac:dyDescent="0.25">
      <c r="A133" s="503"/>
      <c r="B133" s="678"/>
      <c r="C133" s="379">
        <v>43550</v>
      </c>
      <c r="D133" s="699"/>
      <c r="E133" s="676" t="s">
        <v>916</v>
      </c>
      <c r="F133" s="448" t="s">
        <v>279</v>
      </c>
      <c r="G133" s="448" t="s">
        <v>1018</v>
      </c>
      <c r="H133" s="700">
        <v>2003.6</v>
      </c>
      <c r="I133" s="378"/>
      <c r="J133" s="378"/>
      <c r="K133" s="379">
        <v>43550</v>
      </c>
      <c r="L133" s="379">
        <v>43550</v>
      </c>
      <c r="M133" s="448" t="s">
        <v>876</v>
      </c>
      <c r="N133" s="448"/>
    </row>
    <row r="134" spans="1:15" s="704" customFormat="1" hidden="1" x14ac:dyDescent="0.2">
      <c r="A134" s="706"/>
      <c r="B134" s="699">
        <v>32794</v>
      </c>
      <c r="C134" s="379">
        <v>43549</v>
      </c>
      <c r="D134" s="448" t="s">
        <v>739</v>
      </c>
      <c r="E134" s="448" t="s">
        <v>905</v>
      </c>
      <c r="F134" s="448" t="s">
        <v>62</v>
      </c>
      <c r="G134" s="347" t="s">
        <v>1018</v>
      </c>
      <c r="H134" s="700"/>
      <c r="I134" s="378">
        <v>2003.6</v>
      </c>
      <c r="J134" s="453"/>
      <c r="K134" s="368">
        <v>43550</v>
      </c>
      <c r="L134" s="368">
        <v>43550</v>
      </c>
      <c r="M134" s="448" t="s">
        <v>27</v>
      </c>
      <c r="N134" s="347"/>
    </row>
    <row r="135" spans="1:15" s="704" customFormat="1" hidden="1" x14ac:dyDescent="0.2">
      <c r="A135" s="706"/>
      <c r="B135" s="732"/>
      <c r="C135" s="379">
        <v>43552</v>
      </c>
      <c r="D135" s="448"/>
      <c r="E135" s="448" t="s">
        <v>1332</v>
      </c>
      <c r="F135" s="448" t="s">
        <v>279</v>
      </c>
      <c r="G135" s="347" t="s">
        <v>1018</v>
      </c>
      <c r="H135" s="700">
        <v>22102</v>
      </c>
      <c r="I135" s="378"/>
      <c r="J135" s="453"/>
      <c r="K135" s="368">
        <v>43552</v>
      </c>
      <c r="L135" s="368">
        <v>43552</v>
      </c>
      <c r="M135" s="448" t="s">
        <v>876</v>
      </c>
      <c r="N135" s="347"/>
    </row>
    <row r="136" spans="1:15" s="704" customFormat="1" hidden="1" x14ac:dyDescent="0.2">
      <c r="A136" s="706"/>
      <c r="B136" s="732" t="s">
        <v>1377</v>
      </c>
      <c r="C136" s="379">
        <v>43552</v>
      </c>
      <c r="D136" s="448" t="s">
        <v>1351</v>
      </c>
      <c r="E136" s="448" t="s">
        <v>1352</v>
      </c>
      <c r="F136" s="448" t="s">
        <v>519</v>
      </c>
      <c r="G136" s="347" t="s">
        <v>1262</v>
      </c>
      <c r="H136" s="700"/>
      <c r="I136" s="378">
        <v>7103.83</v>
      </c>
      <c r="J136" s="453"/>
      <c r="K136" s="368">
        <v>43581</v>
      </c>
      <c r="L136" s="368">
        <v>43552</v>
      </c>
      <c r="M136" s="448" t="s">
        <v>27</v>
      </c>
      <c r="N136" s="347"/>
    </row>
    <row r="137" spans="1:15" s="704" customFormat="1" hidden="1" x14ac:dyDescent="0.2">
      <c r="A137" s="706" t="s">
        <v>1011</v>
      </c>
      <c r="B137" s="699">
        <v>40087165</v>
      </c>
      <c r="C137" s="379">
        <v>43549</v>
      </c>
      <c r="D137" s="448" t="s">
        <v>744</v>
      </c>
      <c r="E137" s="448" t="s">
        <v>36</v>
      </c>
      <c r="F137" s="448" t="s">
        <v>1378</v>
      </c>
      <c r="G137" s="347" t="s">
        <v>1262</v>
      </c>
      <c r="H137" s="369"/>
      <c r="I137" s="700">
        <v>191.1</v>
      </c>
      <c r="J137" s="378"/>
      <c r="K137" s="368">
        <v>43579</v>
      </c>
      <c r="L137" s="368">
        <v>43552</v>
      </c>
      <c r="M137" s="448" t="s">
        <v>27</v>
      </c>
      <c r="N137" s="347"/>
    </row>
    <row r="138" spans="1:15" s="704" customFormat="1" hidden="1" x14ac:dyDescent="0.2">
      <c r="A138" s="706" t="s">
        <v>1011</v>
      </c>
      <c r="B138" s="699">
        <v>40088168</v>
      </c>
      <c r="C138" s="379">
        <v>43549</v>
      </c>
      <c r="D138" s="448" t="s">
        <v>744</v>
      </c>
      <c r="E138" s="448" t="s">
        <v>36</v>
      </c>
      <c r="F138" s="448" t="s">
        <v>958</v>
      </c>
      <c r="G138" s="347" t="s">
        <v>1262</v>
      </c>
      <c r="H138" s="369"/>
      <c r="I138" s="700">
        <v>14132.07</v>
      </c>
      <c r="J138" s="378"/>
      <c r="K138" s="368">
        <v>43579</v>
      </c>
      <c r="L138" s="368">
        <v>43552</v>
      </c>
      <c r="M138" s="448" t="s">
        <v>27</v>
      </c>
      <c r="N138" s="347"/>
    </row>
    <row r="139" spans="1:15" s="371" customFormat="1" hidden="1" x14ac:dyDescent="0.2">
      <c r="A139" s="448"/>
      <c r="B139" s="448">
        <v>52337</v>
      </c>
      <c r="C139" s="379">
        <v>43515</v>
      </c>
      <c r="D139" s="448" t="s">
        <v>828</v>
      </c>
      <c r="E139" s="676" t="s">
        <v>1302</v>
      </c>
      <c r="F139" s="701" t="s">
        <v>402</v>
      </c>
      <c r="G139" s="347" t="s">
        <v>959</v>
      </c>
      <c r="H139" s="453"/>
      <c r="I139" s="370">
        <v>665</v>
      </c>
      <c r="J139" s="347"/>
      <c r="K139" s="368">
        <v>43545</v>
      </c>
      <c r="L139" s="368">
        <v>43552</v>
      </c>
      <c r="M139" s="448" t="s">
        <v>27</v>
      </c>
      <c r="N139" s="453"/>
      <c r="O139" s="347"/>
    </row>
    <row r="140" spans="1:15" s="704" customFormat="1" hidden="1" x14ac:dyDescent="0.2">
      <c r="A140" s="706"/>
      <c r="B140" s="732"/>
      <c r="C140" s="379">
        <v>43552</v>
      </c>
      <c r="D140" s="448"/>
      <c r="E140" s="448" t="s">
        <v>557</v>
      </c>
      <c r="F140" s="448" t="s">
        <v>662</v>
      </c>
      <c r="G140" s="347" t="s">
        <v>1018</v>
      </c>
      <c r="H140" s="700"/>
      <c r="I140" s="378">
        <v>10</v>
      </c>
      <c r="J140" s="453"/>
      <c r="K140" s="368">
        <v>43552</v>
      </c>
      <c r="L140" s="368">
        <v>43552</v>
      </c>
      <c r="M140" s="448" t="s">
        <v>27</v>
      </c>
      <c r="N140" s="347"/>
    </row>
    <row r="141" spans="1:15" s="704" customFormat="1" hidden="1" x14ac:dyDescent="0.2">
      <c r="A141" s="524"/>
      <c r="B141" s="733"/>
      <c r="C141" s="734"/>
      <c r="D141" s="523"/>
      <c r="E141" s="735"/>
      <c r="F141" s="523"/>
      <c r="G141" s="523"/>
      <c r="H141" s="736">
        <f>SUM(H9:H140)</f>
        <v>2275042.56</v>
      </c>
      <c r="I141" s="737">
        <f>SUM(I9:I140)</f>
        <v>2275052.5599999991</v>
      </c>
      <c r="J141" s="524"/>
      <c r="K141" s="734"/>
      <c r="L141" s="734"/>
      <c r="M141" s="738"/>
      <c r="N141" s="523"/>
    </row>
  </sheetData>
  <autoFilter ref="A8:N141">
    <filterColumn colId="4">
      <filters>
        <filter val="LP FARMA"/>
      </filters>
    </filterColumn>
  </autoFilter>
  <pageMargins left="0.511811024" right="0.511811024" top="0.78740157499999996" bottom="0.78740157499999996" header="0.31496062000000002" footer="0.31496062000000002"/>
  <pageSetup paperSize="9" scale="57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W173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9" sqref="A9"/>
      <selection pane="bottomRight" activeCell="L128" sqref="L128"/>
    </sheetView>
  </sheetViews>
  <sheetFormatPr defaultColWidth="9.140625" defaultRowHeight="15" x14ac:dyDescent="0.25"/>
  <cols>
    <col min="1" max="1" width="6.140625" style="1" customWidth="1"/>
    <col min="2" max="2" width="14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43.28515625" style="1" customWidth="1"/>
    <col min="7" max="7" width="13.7109375" style="1" bestFit="1" customWidth="1"/>
    <col min="8" max="9" width="12.85546875" style="1" bestFit="1" customWidth="1"/>
    <col min="10" max="10" width="15.85546875" style="1" hidden="1" customWidth="1"/>
    <col min="11" max="11" width="14.42578125" style="1" bestFit="1" customWidth="1"/>
    <col min="12" max="12" width="13.28515625" style="1" bestFit="1" customWidth="1"/>
    <col min="13" max="13" width="11.28515625" style="1" bestFit="1" customWidth="1"/>
    <col min="14" max="14" width="27.85546875" style="1" bestFit="1" customWidth="1"/>
    <col min="15" max="16384" width="9.140625" style="1"/>
  </cols>
  <sheetData>
    <row r="1" spans="1:75" x14ac:dyDescent="0.25">
      <c r="F1" s="129" t="s">
        <v>0</v>
      </c>
      <c r="G1" s="129" t="s">
        <v>1</v>
      </c>
      <c r="L1" s="750" t="s">
        <v>1413</v>
      </c>
      <c r="M1" s="284">
        <v>119896.9</v>
      </c>
    </row>
    <row r="2" spans="1:75" x14ac:dyDescent="0.25">
      <c r="F2" s="6" t="s">
        <v>3</v>
      </c>
      <c r="G2" s="101">
        <f>H170</f>
        <v>4107658.9200000009</v>
      </c>
      <c r="L2" s="750" t="s">
        <v>1414</v>
      </c>
      <c r="M2" s="284">
        <v>25252.38</v>
      </c>
    </row>
    <row r="3" spans="1:75" x14ac:dyDescent="0.25">
      <c r="F3" s="6" t="s">
        <v>5</v>
      </c>
      <c r="G3" s="101">
        <f>I170</f>
        <v>4107658.9199999976</v>
      </c>
      <c r="L3" s="750" t="s">
        <v>1415</v>
      </c>
      <c r="M3" s="284">
        <v>137915.85</v>
      </c>
    </row>
    <row r="4" spans="1:75" x14ac:dyDescent="0.25">
      <c r="L4" s="750" t="s">
        <v>1416</v>
      </c>
      <c r="M4" s="750"/>
    </row>
    <row r="5" spans="1:75" x14ac:dyDescent="0.25">
      <c r="B5" s="696"/>
    </row>
    <row r="6" spans="1:75" s="740" customFormat="1" ht="22.5" x14ac:dyDescent="0.25">
      <c r="A6" s="739"/>
      <c r="B6" s="95" t="s">
        <v>8</v>
      </c>
      <c r="C6" s="95" t="s">
        <v>9</v>
      </c>
      <c r="D6" s="95" t="s">
        <v>811</v>
      </c>
      <c r="E6" s="95" t="s">
        <v>10</v>
      </c>
      <c r="F6" s="95" t="s">
        <v>11</v>
      </c>
      <c r="G6" s="95" t="s">
        <v>12</v>
      </c>
      <c r="H6" s="95" t="s">
        <v>13</v>
      </c>
      <c r="I6" s="95" t="s">
        <v>14</v>
      </c>
      <c r="J6" s="95" t="s">
        <v>15</v>
      </c>
      <c r="K6" s="95" t="s">
        <v>16</v>
      </c>
      <c r="L6" s="95" t="s">
        <v>17</v>
      </c>
      <c r="M6" s="95" t="s">
        <v>18</v>
      </c>
      <c r="N6" s="95" t="s">
        <v>20</v>
      </c>
    </row>
    <row r="7" spans="1:75" s="758" customFormat="1" ht="11.25" hidden="1" x14ac:dyDescent="0.2">
      <c r="A7" s="751"/>
      <c r="B7" s="752"/>
      <c r="C7" s="753">
        <v>43557</v>
      </c>
      <c r="D7" s="752"/>
      <c r="E7" s="752" t="s">
        <v>916</v>
      </c>
      <c r="F7" s="754" t="s">
        <v>279</v>
      </c>
      <c r="G7" s="751" t="s">
        <v>1262</v>
      </c>
      <c r="H7" s="755">
        <v>6195.8</v>
      </c>
      <c r="I7" s="755"/>
      <c r="J7" s="752"/>
      <c r="K7" s="756">
        <v>43557</v>
      </c>
      <c r="L7" s="756">
        <v>43557</v>
      </c>
      <c r="M7" s="752" t="s">
        <v>876</v>
      </c>
      <c r="N7" s="752"/>
      <c r="O7" s="757"/>
      <c r="P7" s="757"/>
      <c r="Q7" s="757"/>
      <c r="R7" s="757"/>
      <c r="S7" s="757"/>
      <c r="T7" s="757"/>
      <c r="U7" s="757"/>
      <c r="V7" s="757"/>
      <c r="W7" s="757"/>
      <c r="X7" s="757"/>
      <c r="Y7" s="757"/>
      <c r="Z7" s="757"/>
      <c r="AA7" s="757"/>
      <c r="AB7" s="757"/>
      <c r="AC7" s="757"/>
      <c r="AD7" s="757"/>
      <c r="AE7" s="757"/>
      <c r="AF7" s="757"/>
      <c r="AG7" s="757"/>
      <c r="AH7" s="757"/>
      <c r="AI7" s="757"/>
      <c r="AJ7" s="757"/>
      <c r="AK7" s="757"/>
      <c r="AL7" s="757"/>
      <c r="AM7" s="757"/>
      <c r="AN7" s="757"/>
      <c r="AO7" s="757"/>
      <c r="AP7" s="757"/>
      <c r="AQ7" s="757"/>
      <c r="AR7" s="757"/>
      <c r="AS7" s="757"/>
      <c r="AT7" s="757"/>
      <c r="AU7" s="757"/>
      <c r="AV7" s="757"/>
      <c r="AW7" s="757"/>
      <c r="AX7" s="757"/>
      <c r="AY7" s="757"/>
      <c r="AZ7" s="757"/>
      <c r="BA7" s="757"/>
      <c r="BB7" s="757"/>
      <c r="BC7" s="757"/>
      <c r="BD7" s="757"/>
      <c r="BE7" s="757"/>
      <c r="BF7" s="757"/>
      <c r="BG7" s="757"/>
      <c r="BH7" s="757"/>
      <c r="BI7" s="757"/>
      <c r="BJ7" s="757"/>
      <c r="BK7" s="757"/>
      <c r="BL7" s="757"/>
      <c r="BM7" s="757"/>
      <c r="BN7" s="757"/>
      <c r="BO7" s="757"/>
      <c r="BP7" s="757"/>
      <c r="BQ7" s="757"/>
      <c r="BR7" s="757"/>
      <c r="BS7" s="757"/>
      <c r="BT7" s="757"/>
      <c r="BU7" s="757"/>
      <c r="BV7" s="757"/>
      <c r="BW7" s="757"/>
    </row>
    <row r="8" spans="1:75" s="775" customFormat="1" ht="10.5" hidden="1" customHeight="1" x14ac:dyDescent="0.2">
      <c r="A8" s="745"/>
      <c r="B8" s="770"/>
      <c r="C8" s="744">
        <v>43551</v>
      </c>
      <c r="D8" s="745"/>
      <c r="E8" s="745" t="s">
        <v>1257</v>
      </c>
      <c r="F8" s="745" t="s">
        <v>1258</v>
      </c>
      <c r="G8" s="745" t="s">
        <v>1018</v>
      </c>
      <c r="H8" s="771"/>
      <c r="I8" s="772">
        <v>380</v>
      </c>
      <c r="J8" s="773"/>
      <c r="K8" s="744">
        <v>43581</v>
      </c>
      <c r="L8" s="744">
        <v>43557</v>
      </c>
      <c r="M8" s="745" t="s">
        <v>27</v>
      </c>
      <c r="N8" s="745" t="s">
        <v>1382</v>
      </c>
      <c r="O8" s="774"/>
      <c r="P8" s="774"/>
      <c r="Q8" s="774"/>
      <c r="R8" s="774"/>
      <c r="S8" s="774"/>
      <c r="T8" s="774"/>
      <c r="U8" s="774"/>
      <c r="V8" s="774"/>
      <c r="W8" s="774"/>
      <c r="X8" s="774"/>
      <c r="Y8" s="774"/>
      <c r="Z8" s="774"/>
      <c r="AA8" s="774"/>
      <c r="AB8" s="774"/>
      <c r="AC8" s="774"/>
      <c r="AD8" s="774"/>
      <c r="AE8" s="774"/>
      <c r="AF8" s="774"/>
      <c r="AG8" s="774"/>
      <c r="AH8" s="774"/>
      <c r="AI8" s="774"/>
      <c r="AJ8" s="774"/>
      <c r="AK8" s="774"/>
      <c r="AL8" s="774"/>
      <c r="AM8" s="774"/>
      <c r="AN8" s="774"/>
      <c r="AO8" s="774"/>
      <c r="AP8" s="774"/>
      <c r="AQ8" s="774"/>
      <c r="AR8" s="774"/>
      <c r="AS8" s="774"/>
      <c r="AT8" s="774"/>
      <c r="AU8" s="774"/>
      <c r="AV8" s="774"/>
      <c r="AW8" s="774"/>
      <c r="AX8" s="774"/>
      <c r="AY8" s="774"/>
      <c r="AZ8" s="774"/>
      <c r="BA8" s="774"/>
      <c r="BB8" s="774"/>
      <c r="BC8" s="774"/>
      <c r="BD8" s="774"/>
      <c r="BE8" s="774"/>
      <c r="BF8" s="774"/>
      <c r="BG8" s="774"/>
      <c r="BH8" s="774"/>
      <c r="BI8" s="774"/>
      <c r="BJ8" s="774"/>
      <c r="BK8" s="774"/>
      <c r="BL8" s="774"/>
      <c r="BM8" s="774"/>
      <c r="BN8" s="774"/>
      <c r="BO8" s="774"/>
      <c r="BP8" s="774"/>
      <c r="BQ8" s="774"/>
      <c r="BR8" s="774"/>
      <c r="BS8" s="774"/>
      <c r="BT8" s="774"/>
      <c r="BU8" s="774"/>
      <c r="BV8" s="774"/>
      <c r="BW8" s="774"/>
    </row>
    <row r="9" spans="1:75" s="775" customFormat="1" ht="10.5" hidden="1" customHeight="1" x14ac:dyDescent="0.2">
      <c r="A9" s="745"/>
      <c r="B9" s="770"/>
      <c r="C9" s="744">
        <v>43551</v>
      </c>
      <c r="D9" s="745"/>
      <c r="E9" s="745" t="s">
        <v>1257</v>
      </c>
      <c r="F9" s="745" t="s">
        <v>1259</v>
      </c>
      <c r="G9" s="745" t="s">
        <v>1018</v>
      </c>
      <c r="H9" s="771"/>
      <c r="I9" s="772">
        <v>50</v>
      </c>
      <c r="J9" s="773"/>
      <c r="K9" s="744">
        <v>43581</v>
      </c>
      <c r="L9" s="744">
        <v>43557</v>
      </c>
      <c r="M9" s="745" t="s">
        <v>27</v>
      </c>
      <c r="N9" s="745" t="s">
        <v>1382</v>
      </c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  <c r="AJ9" s="774"/>
      <c r="AK9" s="774"/>
      <c r="AL9" s="774"/>
      <c r="AM9" s="774"/>
      <c r="AN9" s="774"/>
      <c r="AO9" s="774"/>
      <c r="AP9" s="774"/>
      <c r="AQ9" s="774"/>
      <c r="AR9" s="774"/>
      <c r="AS9" s="774"/>
      <c r="AT9" s="774"/>
      <c r="AU9" s="774"/>
      <c r="AV9" s="774"/>
      <c r="AW9" s="774"/>
      <c r="AX9" s="774"/>
      <c r="AY9" s="774"/>
      <c r="AZ9" s="774"/>
      <c r="BA9" s="774"/>
      <c r="BB9" s="774"/>
      <c r="BC9" s="774"/>
      <c r="BD9" s="774"/>
      <c r="BE9" s="774"/>
      <c r="BF9" s="774"/>
      <c r="BG9" s="774"/>
      <c r="BH9" s="774"/>
      <c r="BI9" s="774"/>
      <c r="BJ9" s="774"/>
      <c r="BK9" s="774"/>
      <c r="BL9" s="774"/>
      <c r="BM9" s="774"/>
      <c r="BN9" s="774"/>
      <c r="BO9" s="774"/>
      <c r="BP9" s="774"/>
      <c r="BQ9" s="774"/>
      <c r="BR9" s="774"/>
      <c r="BS9" s="774"/>
      <c r="BT9" s="774"/>
      <c r="BU9" s="774"/>
      <c r="BV9" s="774"/>
      <c r="BW9" s="774"/>
    </row>
    <row r="10" spans="1:75" s="780" customFormat="1" hidden="1" x14ac:dyDescent="0.25">
      <c r="A10" s="776"/>
      <c r="B10" s="777"/>
      <c r="C10" s="744">
        <v>43557</v>
      </c>
      <c r="D10" s="778"/>
      <c r="E10" s="779" t="s">
        <v>1260</v>
      </c>
      <c r="F10" s="745" t="s">
        <v>1261</v>
      </c>
      <c r="G10" s="745" t="s">
        <v>1262</v>
      </c>
      <c r="H10" s="771"/>
      <c r="I10" s="772">
        <v>5765.8</v>
      </c>
      <c r="J10" s="772"/>
      <c r="K10" s="744">
        <v>43586</v>
      </c>
      <c r="L10" s="744">
        <v>43557</v>
      </c>
      <c r="M10" s="745" t="s">
        <v>27</v>
      </c>
      <c r="N10" s="745"/>
    </row>
    <row r="11" spans="1:75" s="758" customFormat="1" ht="11.25" hidden="1" x14ac:dyDescent="0.2">
      <c r="A11" s="751"/>
      <c r="B11" s="752"/>
      <c r="C11" s="753">
        <v>43558</v>
      </c>
      <c r="D11" s="752"/>
      <c r="E11" s="752" t="s">
        <v>916</v>
      </c>
      <c r="F11" s="754" t="s">
        <v>279</v>
      </c>
      <c r="G11" s="752" t="s">
        <v>1262</v>
      </c>
      <c r="H11" s="755">
        <v>120</v>
      </c>
      <c r="I11" s="755"/>
      <c r="J11" s="752"/>
      <c r="K11" s="756">
        <v>43558</v>
      </c>
      <c r="L11" s="756">
        <v>43558</v>
      </c>
      <c r="M11" s="752" t="s">
        <v>876</v>
      </c>
      <c r="N11" s="752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7"/>
    </row>
    <row r="12" spans="1:75" s="775" customFormat="1" ht="11.25" hidden="1" customHeight="1" x14ac:dyDescent="0.2">
      <c r="A12" s="745"/>
      <c r="B12" s="770">
        <v>40139243</v>
      </c>
      <c r="C12" s="744">
        <v>43552</v>
      </c>
      <c r="D12" s="745" t="s">
        <v>744</v>
      </c>
      <c r="E12" s="745" t="s">
        <v>36</v>
      </c>
      <c r="F12" s="745" t="s">
        <v>958</v>
      </c>
      <c r="G12" s="745" t="s">
        <v>1262</v>
      </c>
      <c r="H12" s="771"/>
      <c r="I12" s="771">
        <v>120</v>
      </c>
      <c r="J12" s="772"/>
      <c r="K12" s="744">
        <v>43582</v>
      </c>
      <c r="L12" s="744">
        <v>43558</v>
      </c>
      <c r="M12" s="745" t="s">
        <v>27</v>
      </c>
      <c r="N12" s="745"/>
    </row>
    <row r="13" spans="1:75" s="758" customFormat="1" ht="11.25" hidden="1" x14ac:dyDescent="0.2">
      <c r="A13" s="751"/>
      <c r="B13" s="752"/>
      <c r="C13" s="753">
        <v>43559</v>
      </c>
      <c r="D13" s="752"/>
      <c r="E13" s="752" t="s">
        <v>916</v>
      </c>
      <c r="F13" s="754" t="s">
        <v>279</v>
      </c>
      <c r="G13" s="752" t="s">
        <v>1262</v>
      </c>
      <c r="H13" s="755">
        <v>3131.77</v>
      </c>
      <c r="I13" s="755"/>
      <c r="J13" s="752"/>
      <c r="K13" s="756">
        <v>43559</v>
      </c>
      <c r="L13" s="756">
        <v>43559</v>
      </c>
      <c r="M13" s="752" t="s">
        <v>876</v>
      </c>
      <c r="N13" s="752"/>
      <c r="O13" s="757"/>
      <c r="P13" s="757"/>
      <c r="Q13" s="757"/>
      <c r="R13" s="757"/>
      <c r="S13" s="757"/>
      <c r="T13" s="757"/>
      <c r="U13" s="757"/>
      <c r="V13" s="757"/>
      <c r="W13" s="757"/>
      <c r="X13" s="757"/>
      <c r="Y13" s="757"/>
      <c r="Z13" s="757"/>
      <c r="AA13" s="757"/>
      <c r="AB13" s="757"/>
      <c r="AC13" s="757"/>
      <c r="AD13" s="757"/>
      <c r="AE13" s="757"/>
      <c r="AF13" s="757"/>
      <c r="AG13" s="757"/>
      <c r="AH13" s="757"/>
      <c r="AI13" s="757"/>
      <c r="AJ13" s="757"/>
      <c r="AK13" s="757"/>
      <c r="AL13" s="757"/>
      <c r="AM13" s="757"/>
      <c r="AN13" s="757"/>
      <c r="AO13" s="757"/>
      <c r="AP13" s="757"/>
      <c r="AQ13" s="757"/>
      <c r="AR13" s="757"/>
      <c r="AS13" s="757"/>
      <c r="AT13" s="757"/>
      <c r="AU13" s="757"/>
      <c r="AV13" s="757"/>
      <c r="AW13" s="757"/>
      <c r="AX13" s="757"/>
      <c r="AY13" s="757"/>
      <c r="AZ13" s="757"/>
      <c r="BA13" s="757"/>
      <c r="BB13" s="757"/>
      <c r="BC13" s="757"/>
      <c r="BD13" s="757"/>
      <c r="BE13" s="757"/>
      <c r="BF13" s="757"/>
      <c r="BG13" s="757"/>
      <c r="BH13" s="757"/>
      <c r="BI13" s="757"/>
      <c r="BJ13" s="757"/>
      <c r="BK13" s="757"/>
      <c r="BL13" s="757"/>
      <c r="BM13" s="757"/>
      <c r="BN13" s="757"/>
      <c r="BO13" s="757"/>
      <c r="BP13" s="757"/>
      <c r="BQ13" s="757"/>
      <c r="BR13" s="757"/>
      <c r="BS13" s="757"/>
      <c r="BT13" s="757"/>
      <c r="BU13" s="757"/>
      <c r="BV13" s="757"/>
      <c r="BW13" s="757"/>
    </row>
    <row r="14" spans="1:75" s="775" customFormat="1" ht="11.25" hidden="1" customHeight="1" x14ac:dyDescent="0.2">
      <c r="A14" s="745"/>
      <c r="B14" s="777"/>
      <c r="C14" s="744">
        <v>43558</v>
      </c>
      <c r="D14" s="778"/>
      <c r="E14" s="779" t="s">
        <v>1260</v>
      </c>
      <c r="F14" s="745" t="s">
        <v>1263</v>
      </c>
      <c r="G14" s="745" t="s">
        <v>1262</v>
      </c>
      <c r="H14" s="771"/>
      <c r="I14" s="772">
        <v>3131.77</v>
      </c>
      <c r="J14" s="772"/>
      <c r="K14" s="744">
        <v>43587</v>
      </c>
      <c r="L14" s="744">
        <v>43559</v>
      </c>
      <c r="M14" s="745" t="s">
        <v>27</v>
      </c>
      <c r="N14" s="745"/>
    </row>
    <row r="15" spans="1:75" s="758" customFormat="1" ht="11.25" hidden="1" x14ac:dyDescent="0.2">
      <c r="A15" s="751"/>
      <c r="B15" s="752"/>
      <c r="C15" s="753">
        <v>43560</v>
      </c>
      <c r="D15" s="752"/>
      <c r="E15" s="752" t="s">
        <v>916</v>
      </c>
      <c r="F15" s="754" t="s">
        <v>279</v>
      </c>
      <c r="G15" s="752" t="s">
        <v>1262</v>
      </c>
      <c r="H15" s="755">
        <v>215737.48</v>
      </c>
      <c r="I15" s="755"/>
      <c r="J15" s="752"/>
      <c r="K15" s="756">
        <v>43560</v>
      </c>
      <c r="L15" s="756">
        <v>43560</v>
      </c>
      <c r="M15" s="752" t="s">
        <v>27</v>
      </c>
      <c r="N15" s="752"/>
      <c r="O15" s="757"/>
      <c r="P15" s="757"/>
      <c r="Q15" s="757"/>
      <c r="R15" s="757"/>
      <c r="S15" s="757"/>
      <c r="T15" s="757"/>
      <c r="U15" s="757"/>
      <c r="V15" s="757"/>
      <c r="W15" s="757"/>
      <c r="X15" s="757"/>
      <c r="Y15" s="757"/>
      <c r="Z15" s="757"/>
      <c r="AA15" s="757"/>
      <c r="AB15" s="757"/>
      <c r="AC15" s="757"/>
      <c r="AD15" s="757"/>
      <c r="AE15" s="757"/>
      <c r="AF15" s="757"/>
      <c r="AG15" s="757"/>
      <c r="AH15" s="757"/>
      <c r="AI15" s="757"/>
      <c r="AJ15" s="757"/>
      <c r="AK15" s="757"/>
      <c r="AL15" s="757"/>
      <c r="AM15" s="757"/>
      <c r="AN15" s="757"/>
      <c r="AO15" s="757"/>
      <c r="AP15" s="757"/>
      <c r="AQ15" s="757"/>
      <c r="AR15" s="757"/>
      <c r="AS15" s="757"/>
      <c r="AT15" s="757"/>
      <c r="AU15" s="757"/>
      <c r="AV15" s="757"/>
      <c r="AW15" s="757"/>
      <c r="AX15" s="757"/>
      <c r="AY15" s="757"/>
      <c r="AZ15" s="757"/>
      <c r="BA15" s="757"/>
      <c r="BB15" s="757"/>
      <c r="BC15" s="757"/>
      <c r="BD15" s="757"/>
      <c r="BE15" s="757"/>
      <c r="BF15" s="757"/>
      <c r="BG15" s="757"/>
      <c r="BH15" s="757"/>
      <c r="BI15" s="757"/>
      <c r="BJ15" s="757"/>
      <c r="BK15" s="757"/>
      <c r="BL15" s="757"/>
      <c r="BM15" s="757"/>
      <c r="BN15" s="757"/>
      <c r="BO15" s="757"/>
      <c r="BP15" s="757"/>
      <c r="BQ15" s="757"/>
      <c r="BR15" s="757"/>
      <c r="BS15" s="757"/>
      <c r="BT15" s="757"/>
      <c r="BU15" s="757"/>
      <c r="BV15" s="757"/>
      <c r="BW15" s="757"/>
    </row>
    <row r="16" spans="1:75" s="775" customFormat="1" ht="11.25" hidden="1" x14ac:dyDescent="0.2">
      <c r="A16" s="745"/>
      <c r="B16" s="779"/>
      <c r="C16" s="744">
        <v>43560</v>
      </c>
      <c r="D16" s="779"/>
      <c r="E16" s="779" t="s">
        <v>1380</v>
      </c>
      <c r="F16" s="743" t="s">
        <v>1381</v>
      </c>
      <c r="G16" s="779" t="s">
        <v>1262</v>
      </c>
      <c r="H16" s="771"/>
      <c r="I16" s="771">
        <v>195841.19</v>
      </c>
      <c r="J16" s="779"/>
      <c r="K16" s="744">
        <v>43560</v>
      </c>
      <c r="L16" s="744">
        <v>43560</v>
      </c>
      <c r="M16" s="779" t="s">
        <v>27</v>
      </c>
      <c r="N16" s="779"/>
      <c r="O16" s="774"/>
      <c r="P16" s="774"/>
      <c r="Q16" s="774"/>
      <c r="R16" s="774"/>
      <c r="S16" s="774"/>
      <c r="T16" s="774"/>
      <c r="U16" s="774"/>
      <c r="V16" s="774"/>
      <c r="W16" s="774"/>
      <c r="X16" s="774"/>
      <c r="Y16" s="774"/>
      <c r="Z16" s="774"/>
      <c r="AA16" s="774"/>
      <c r="AB16" s="774"/>
      <c r="AC16" s="774"/>
      <c r="AD16" s="774"/>
      <c r="AE16" s="774"/>
      <c r="AF16" s="774"/>
      <c r="AG16" s="774"/>
      <c r="AH16" s="774"/>
      <c r="AI16" s="774"/>
      <c r="AJ16" s="774"/>
      <c r="AK16" s="774"/>
      <c r="AL16" s="774"/>
      <c r="AM16" s="774"/>
      <c r="AN16" s="774"/>
      <c r="AO16" s="774"/>
      <c r="AP16" s="774"/>
      <c r="AQ16" s="774"/>
      <c r="AR16" s="774"/>
      <c r="AS16" s="774"/>
      <c r="AT16" s="774"/>
      <c r="AU16" s="774"/>
      <c r="AV16" s="774"/>
      <c r="AW16" s="774"/>
      <c r="AX16" s="774"/>
      <c r="AY16" s="774"/>
      <c r="AZ16" s="774"/>
      <c r="BA16" s="774"/>
      <c r="BB16" s="774"/>
      <c r="BC16" s="774"/>
      <c r="BD16" s="774"/>
      <c r="BE16" s="774"/>
      <c r="BF16" s="774"/>
      <c r="BG16" s="774"/>
      <c r="BH16" s="774"/>
      <c r="BI16" s="774"/>
      <c r="BJ16" s="774"/>
      <c r="BK16" s="774"/>
      <c r="BL16" s="774"/>
      <c r="BM16" s="774"/>
      <c r="BN16" s="774"/>
      <c r="BO16" s="774"/>
      <c r="BP16" s="774"/>
      <c r="BQ16" s="774"/>
      <c r="BR16" s="774"/>
      <c r="BS16" s="774"/>
      <c r="BT16" s="774"/>
      <c r="BU16" s="774"/>
      <c r="BV16" s="774"/>
      <c r="BW16" s="774"/>
    </row>
    <row r="17" spans="1:75" s="775" customFormat="1" ht="11.25" hidden="1" x14ac:dyDescent="0.2">
      <c r="A17" s="745"/>
      <c r="B17" s="779"/>
      <c r="C17" s="744">
        <v>43560</v>
      </c>
      <c r="D17" s="779"/>
      <c r="E17" s="779" t="s">
        <v>877</v>
      </c>
      <c r="F17" s="743" t="s">
        <v>662</v>
      </c>
      <c r="G17" s="779" t="s">
        <v>1262</v>
      </c>
      <c r="H17" s="771"/>
      <c r="I17" s="771">
        <v>99</v>
      </c>
      <c r="J17" s="779"/>
      <c r="K17" s="744">
        <v>43560</v>
      </c>
      <c r="L17" s="744">
        <v>43560</v>
      </c>
      <c r="M17" s="779" t="s">
        <v>27</v>
      </c>
      <c r="N17" s="779"/>
      <c r="O17" s="774"/>
      <c r="P17" s="774"/>
      <c r="Q17" s="774"/>
      <c r="R17" s="774"/>
      <c r="S17" s="774"/>
      <c r="T17" s="774"/>
      <c r="U17" s="774"/>
      <c r="V17" s="774"/>
      <c r="W17" s="774"/>
      <c r="X17" s="774"/>
      <c r="Y17" s="774"/>
      <c r="Z17" s="774"/>
      <c r="AA17" s="774"/>
      <c r="AB17" s="774"/>
      <c r="AC17" s="774"/>
      <c r="AD17" s="774"/>
      <c r="AE17" s="774"/>
      <c r="AF17" s="774"/>
      <c r="AG17" s="774"/>
      <c r="AH17" s="774"/>
      <c r="AI17" s="774"/>
      <c r="AJ17" s="774"/>
      <c r="AK17" s="774"/>
      <c r="AL17" s="774"/>
      <c r="AM17" s="774"/>
      <c r="AN17" s="774"/>
      <c r="AO17" s="774"/>
      <c r="AP17" s="774"/>
      <c r="AQ17" s="774"/>
      <c r="AR17" s="774"/>
      <c r="AS17" s="774"/>
      <c r="AT17" s="774"/>
      <c r="AU17" s="774"/>
      <c r="AV17" s="774"/>
      <c r="AW17" s="774"/>
      <c r="AX17" s="774"/>
      <c r="AY17" s="774"/>
      <c r="AZ17" s="774"/>
      <c r="BA17" s="774"/>
      <c r="BB17" s="774"/>
      <c r="BC17" s="774"/>
      <c r="BD17" s="774"/>
      <c r="BE17" s="774"/>
      <c r="BF17" s="774"/>
      <c r="BG17" s="774"/>
      <c r="BH17" s="774"/>
      <c r="BI17" s="774"/>
      <c r="BJ17" s="774"/>
      <c r="BK17" s="774"/>
      <c r="BL17" s="774"/>
      <c r="BM17" s="774"/>
      <c r="BN17" s="774"/>
      <c r="BO17" s="774"/>
      <c r="BP17" s="774"/>
      <c r="BQ17" s="774"/>
      <c r="BR17" s="774"/>
      <c r="BS17" s="774"/>
      <c r="BT17" s="774"/>
      <c r="BU17" s="774"/>
      <c r="BV17" s="774"/>
      <c r="BW17" s="774"/>
    </row>
    <row r="18" spans="1:75" s="775" customFormat="1" ht="11.25" hidden="1" customHeight="1" x14ac:dyDescent="0.2">
      <c r="A18" s="745"/>
      <c r="B18" s="745"/>
      <c r="C18" s="744">
        <v>43556</v>
      </c>
      <c r="D18" s="745"/>
      <c r="E18" s="779" t="s">
        <v>1264</v>
      </c>
      <c r="F18" s="745" t="s">
        <v>1265</v>
      </c>
      <c r="G18" s="745" t="s">
        <v>1018</v>
      </c>
      <c r="H18" s="771"/>
      <c r="I18" s="769">
        <v>18184.830000000002</v>
      </c>
      <c r="J18" s="773"/>
      <c r="K18" s="744">
        <v>43562</v>
      </c>
      <c r="L18" s="744">
        <v>43560</v>
      </c>
      <c r="M18" s="745" t="s">
        <v>27</v>
      </c>
      <c r="N18" s="743"/>
    </row>
    <row r="19" spans="1:75" s="775" customFormat="1" ht="11.25" hidden="1" customHeight="1" x14ac:dyDescent="0.2">
      <c r="A19" s="745"/>
      <c r="B19" s="781">
        <v>57543</v>
      </c>
      <c r="C19" s="744">
        <v>43525</v>
      </c>
      <c r="D19" s="745" t="s">
        <v>1266</v>
      </c>
      <c r="E19" s="745" t="s">
        <v>1267</v>
      </c>
      <c r="F19" s="745" t="s">
        <v>402</v>
      </c>
      <c r="G19" s="745" t="s">
        <v>1018</v>
      </c>
      <c r="H19" s="771"/>
      <c r="I19" s="771">
        <v>1214.1600000000001</v>
      </c>
      <c r="J19" s="782"/>
      <c r="K19" s="744">
        <v>43553</v>
      </c>
      <c r="L19" s="744">
        <v>43560</v>
      </c>
      <c r="M19" s="745" t="s">
        <v>27</v>
      </c>
      <c r="N19" s="745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774"/>
      <c r="AC19" s="774"/>
      <c r="AD19" s="774"/>
      <c r="AE19" s="774"/>
      <c r="AF19" s="774"/>
      <c r="AG19" s="774"/>
      <c r="AH19" s="774"/>
      <c r="AI19" s="774"/>
      <c r="AJ19" s="774"/>
      <c r="AK19" s="774"/>
      <c r="AL19" s="774"/>
      <c r="AM19" s="774"/>
      <c r="AN19" s="774"/>
      <c r="AO19" s="774"/>
      <c r="AP19" s="774"/>
      <c r="AQ19" s="774"/>
      <c r="AR19" s="774"/>
      <c r="AS19" s="774"/>
      <c r="AT19" s="774"/>
      <c r="AU19" s="774"/>
      <c r="AV19" s="774"/>
      <c r="AW19" s="774"/>
      <c r="AX19" s="774"/>
      <c r="AY19" s="774"/>
      <c r="AZ19" s="774"/>
      <c r="BA19" s="774"/>
      <c r="BB19" s="774"/>
      <c r="BC19" s="774"/>
      <c r="BD19" s="774"/>
      <c r="BE19" s="774"/>
      <c r="BF19" s="774"/>
      <c r="BG19" s="774"/>
      <c r="BH19" s="774"/>
      <c r="BI19" s="774"/>
      <c r="BJ19" s="774"/>
      <c r="BK19" s="774"/>
      <c r="BL19" s="774"/>
      <c r="BM19" s="774"/>
      <c r="BN19" s="774"/>
      <c r="BO19" s="774"/>
      <c r="BP19" s="774"/>
      <c r="BQ19" s="774"/>
      <c r="BR19" s="774"/>
      <c r="BS19" s="774"/>
      <c r="BT19" s="774"/>
      <c r="BU19" s="774"/>
      <c r="BV19" s="774"/>
      <c r="BW19" s="774"/>
    </row>
    <row r="20" spans="1:75" s="775" customFormat="1" ht="10.5" hidden="1" customHeight="1" x14ac:dyDescent="0.2">
      <c r="A20" s="745"/>
      <c r="B20" s="770">
        <v>7225</v>
      </c>
      <c r="C20" s="744">
        <v>43518</v>
      </c>
      <c r="D20" s="745" t="s">
        <v>960</v>
      </c>
      <c r="E20" s="745" t="s">
        <v>961</v>
      </c>
      <c r="F20" s="745" t="s">
        <v>402</v>
      </c>
      <c r="G20" s="745" t="s">
        <v>959</v>
      </c>
      <c r="H20" s="771"/>
      <c r="I20" s="772">
        <v>398.3</v>
      </c>
      <c r="J20" s="773"/>
      <c r="K20" s="744">
        <v>43546</v>
      </c>
      <c r="L20" s="744">
        <v>43560</v>
      </c>
      <c r="M20" s="745" t="s">
        <v>27</v>
      </c>
      <c r="N20" s="745"/>
      <c r="O20" s="774"/>
      <c r="P20" s="774"/>
      <c r="Q20" s="774"/>
      <c r="R20" s="774"/>
      <c r="S20" s="774"/>
      <c r="T20" s="774"/>
      <c r="U20" s="774"/>
      <c r="V20" s="774"/>
      <c r="W20" s="774"/>
      <c r="X20" s="774"/>
      <c r="Y20" s="774"/>
      <c r="Z20" s="774"/>
      <c r="AA20" s="774"/>
      <c r="AB20" s="774"/>
      <c r="AC20" s="774"/>
      <c r="AD20" s="774"/>
      <c r="AE20" s="774"/>
      <c r="AF20" s="774"/>
      <c r="AG20" s="774"/>
      <c r="AH20" s="774"/>
      <c r="AI20" s="774"/>
      <c r="AJ20" s="774"/>
      <c r="AK20" s="774"/>
      <c r="AL20" s="774"/>
      <c r="AM20" s="774"/>
      <c r="AN20" s="774"/>
      <c r="AO20" s="774"/>
      <c r="AP20" s="774"/>
      <c r="AQ20" s="774"/>
      <c r="AR20" s="774"/>
      <c r="AS20" s="774"/>
      <c r="AT20" s="774"/>
      <c r="AU20" s="774"/>
      <c r="AV20" s="774"/>
      <c r="AW20" s="774"/>
      <c r="AX20" s="774"/>
      <c r="AY20" s="774"/>
      <c r="AZ20" s="774"/>
      <c r="BA20" s="774"/>
      <c r="BB20" s="774"/>
      <c r="BC20" s="774"/>
      <c r="BD20" s="774"/>
      <c r="BE20" s="774"/>
      <c r="BF20" s="774"/>
      <c r="BG20" s="774"/>
      <c r="BH20" s="774"/>
      <c r="BI20" s="774"/>
      <c r="BJ20" s="774"/>
      <c r="BK20" s="774"/>
      <c r="BL20" s="774"/>
      <c r="BM20" s="774"/>
      <c r="BN20" s="774"/>
      <c r="BO20" s="774"/>
      <c r="BP20" s="774"/>
      <c r="BQ20" s="774"/>
      <c r="BR20" s="774"/>
      <c r="BS20" s="774"/>
      <c r="BT20" s="774"/>
      <c r="BU20" s="774"/>
      <c r="BV20" s="774"/>
      <c r="BW20" s="774"/>
    </row>
    <row r="21" spans="1:75" s="758" customFormat="1" ht="10.5" hidden="1" customHeight="1" x14ac:dyDescent="0.2">
      <c r="A21" s="751"/>
      <c r="B21" s="759"/>
      <c r="C21" s="753">
        <v>43563</v>
      </c>
      <c r="D21" s="751"/>
      <c r="E21" s="751" t="s">
        <v>1023</v>
      </c>
      <c r="F21" s="751" t="s">
        <v>350</v>
      </c>
      <c r="G21" s="760" t="s">
        <v>1262</v>
      </c>
      <c r="H21" s="755">
        <v>441300</v>
      </c>
      <c r="I21" s="761"/>
      <c r="J21" s="762"/>
      <c r="K21" s="756">
        <v>43563</v>
      </c>
      <c r="L21" s="756">
        <v>43563</v>
      </c>
      <c r="M21" s="751" t="s">
        <v>876</v>
      </c>
      <c r="N21" s="760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/>
      <c r="AP21" s="757"/>
      <c r="AQ21" s="757"/>
      <c r="AR21" s="757"/>
      <c r="AS21" s="757"/>
      <c r="AT21" s="757"/>
      <c r="AU21" s="757"/>
      <c r="AV21" s="757"/>
      <c r="AW21" s="757"/>
      <c r="AX21" s="757"/>
      <c r="AY21" s="757"/>
      <c r="AZ21" s="757"/>
      <c r="BA21" s="757"/>
      <c r="BB21" s="757"/>
      <c r="BC21" s="757"/>
      <c r="BD21" s="757"/>
      <c r="BE21" s="757"/>
      <c r="BF21" s="757"/>
      <c r="BG21" s="757"/>
      <c r="BH21" s="757"/>
      <c r="BI21" s="757"/>
      <c r="BJ21" s="757"/>
      <c r="BK21" s="757"/>
      <c r="BL21" s="757"/>
      <c r="BM21" s="757"/>
      <c r="BN21" s="757"/>
      <c r="BO21" s="757"/>
      <c r="BP21" s="757"/>
      <c r="BQ21" s="757"/>
      <c r="BR21" s="757"/>
      <c r="BS21" s="757"/>
      <c r="BT21" s="757"/>
      <c r="BU21" s="757"/>
      <c r="BV21" s="757"/>
      <c r="BW21" s="757"/>
    </row>
    <row r="22" spans="1:75" s="758" customFormat="1" ht="10.5" hidden="1" customHeight="1" x14ac:dyDescent="0.2">
      <c r="A22" s="751"/>
      <c r="B22" s="759"/>
      <c r="C22" s="753">
        <v>43563</v>
      </c>
      <c r="D22" s="751"/>
      <c r="E22" s="751" t="s">
        <v>1023</v>
      </c>
      <c r="F22" s="751" t="s">
        <v>350</v>
      </c>
      <c r="G22" s="760" t="s">
        <v>1262</v>
      </c>
      <c r="H22" s="755">
        <v>1850497.48</v>
      </c>
      <c r="I22" s="761"/>
      <c r="J22" s="762"/>
      <c r="K22" s="756">
        <v>43563</v>
      </c>
      <c r="L22" s="756">
        <v>43563</v>
      </c>
      <c r="M22" s="751" t="s">
        <v>876</v>
      </c>
      <c r="N22" s="760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/>
      <c r="AP22" s="757"/>
      <c r="AQ22" s="757"/>
      <c r="AR22" s="757"/>
      <c r="AS22" s="757"/>
      <c r="AT22" s="757"/>
      <c r="AU22" s="757"/>
      <c r="AV22" s="757"/>
      <c r="AW22" s="757"/>
      <c r="AX22" s="757"/>
      <c r="AY22" s="757"/>
      <c r="AZ22" s="757"/>
      <c r="BA22" s="757"/>
      <c r="BB22" s="757"/>
      <c r="BC22" s="757"/>
      <c r="BD22" s="757"/>
      <c r="BE22" s="757"/>
      <c r="BF22" s="757"/>
      <c r="BG22" s="757"/>
      <c r="BH22" s="757"/>
      <c r="BI22" s="757"/>
      <c r="BJ22" s="757"/>
      <c r="BK22" s="757"/>
      <c r="BL22" s="757"/>
      <c r="BM22" s="757"/>
      <c r="BN22" s="757"/>
      <c r="BO22" s="757"/>
      <c r="BP22" s="757"/>
      <c r="BQ22" s="757"/>
      <c r="BR22" s="757"/>
      <c r="BS22" s="757"/>
      <c r="BT22" s="757"/>
      <c r="BU22" s="757"/>
      <c r="BV22" s="757"/>
      <c r="BW22" s="757"/>
    </row>
    <row r="23" spans="1:75" s="775" customFormat="1" ht="10.5" hidden="1" customHeight="1" x14ac:dyDescent="0.2">
      <c r="A23" s="745"/>
      <c r="B23" s="770">
        <v>20199862</v>
      </c>
      <c r="C23" s="744">
        <v>43543</v>
      </c>
      <c r="D23" s="745" t="s">
        <v>759</v>
      </c>
      <c r="E23" s="745" t="s">
        <v>695</v>
      </c>
      <c r="F23" s="745" t="s">
        <v>383</v>
      </c>
      <c r="G23" s="745" t="s">
        <v>1018</v>
      </c>
      <c r="H23" s="745"/>
      <c r="I23" s="772">
        <v>122</v>
      </c>
      <c r="J23" s="773"/>
      <c r="K23" s="744">
        <v>43556</v>
      </c>
      <c r="L23" s="744">
        <v>43563</v>
      </c>
      <c r="M23" s="745" t="s">
        <v>27</v>
      </c>
      <c r="N23" s="745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/>
      <c r="AP23" s="774"/>
      <c r="AQ23" s="774"/>
      <c r="AR23" s="774"/>
      <c r="AS23" s="774"/>
      <c r="AT23" s="774"/>
      <c r="AU23" s="774"/>
      <c r="AV23" s="774"/>
      <c r="AW23" s="774"/>
      <c r="AX23" s="774"/>
      <c r="AY23" s="774"/>
      <c r="AZ23" s="774"/>
      <c r="BA23" s="774"/>
      <c r="BB23" s="774"/>
      <c r="BC23" s="774"/>
      <c r="BD23" s="774"/>
      <c r="BE23" s="774"/>
      <c r="BF23" s="774"/>
      <c r="BG23" s="774"/>
      <c r="BH23" s="774"/>
      <c r="BI23" s="774"/>
      <c r="BJ23" s="774"/>
      <c r="BK23" s="774"/>
      <c r="BL23" s="774"/>
      <c r="BM23" s="774"/>
      <c r="BN23" s="774"/>
      <c r="BO23" s="774"/>
      <c r="BP23" s="774"/>
      <c r="BQ23" s="774"/>
      <c r="BR23" s="774"/>
      <c r="BS23" s="774"/>
      <c r="BT23" s="774"/>
      <c r="BU23" s="774"/>
      <c r="BV23" s="774"/>
      <c r="BW23" s="774"/>
    </row>
    <row r="24" spans="1:75" s="775" customFormat="1" ht="10.5" hidden="1" customHeight="1" x14ac:dyDescent="0.2">
      <c r="A24" s="745"/>
      <c r="B24" s="770">
        <v>6997</v>
      </c>
      <c r="C24" s="744">
        <v>43534</v>
      </c>
      <c r="D24" s="745" t="s">
        <v>1268</v>
      </c>
      <c r="E24" s="745" t="s">
        <v>1269</v>
      </c>
      <c r="F24" s="745" t="s">
        <v>1270</v>
      </c>
      <c r="G24" s="745" t="s">
        <v>1018</v>
      </c>
      <c r="H24" s="745"/>
      <c r="I24" s="772">
        <v>191</v>
      </c>
      <c r="J24" s="773"/>
      <c r="K24" s="744">
        <v>43559</v>
      </c>
      <c r="L24" s="744">
        <v>43563</v>
      </c>
      <c r="M24" s="745" t="s">
        <v>27</v>
      </c>
      <c r="N24" s="745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774"/>
      <c r="AE24" s="774"/>
      <c r="AF24" s="774"/>
      <c r="AG24" s="774"/>
      <c r="AH24" s="774"/>
      <c r="AI24" s="774"/>
      <c r="AJ24" s="774"/>
      <c r="AK24" s="774"/>
      <c r="AL24" s="774"/>
      <c r="AM24" s="774"/>
      <c r="AN24" s="774"/>
      <c r="AO24" s="774"/>
      <c r="AP24" s="774"/>
      <c r="AQ24" s="774"/>
      <c r="AR24" s="774"/>
      <c r="AS24" s="774"/>
      <c r="AT24" s="774"/>
      <c r="AU24" s="774"/>
      <c r="AV24" s="774"/>
      <c r="AW24" s="774"/>
      <c r="AX24" s="774"/>
      <c r="AY24" s="774"/>
      <c r="AZ24" s="774"/>
      <c r="BA24" s="774"/>
      <c r="BB24" s="774"/>
      <c r="BC24" s="774"/>
      <c r="BD24" s="774"/>
      <c r="BE24" s="774"/>
      <c r="BF24" s="774"/>
      <c r="BG24" s="774"/>
      <c r="BH24" s="774"/>
      <c r="BI24" s="774"/>
      <c r="BJ24" s="774"/>
      <c r="BK24" s="774"/>
      <c r="BL24" s="774"/>
      <c r="BM24" s="774"/>
      <c r="BN24" s="774"/>
      <c r="BO24" s="774"/>
      <c r="BP24" s="774"/>
      <c r="BQ24" s="774"/>
      <c r="BR24" s="774"/>
      <c r="BS24" s="774"/>
      <c r="BT24" s="774"/>
      <c r="BU24" s="774"/>
      <c r="BV24" s="774"/>
      <c r="BW24" s="774"/>
    </row>
    <row r="25" spans="1:75" s="775" customFormat="1" ht="10.5" hidden="1" customHeight="1" x14ac:dyDescent="0.2">
      <c r="A25" s="745" t="s">
        <v>1009</v>
      </c>
      <c r="B25" s="770">
        <v>5790</v>
      </c>
      <c r="C25" s="744">
        <v>43542</v>
      </c>
      <c r="D25" s="745" t="s">
        <v>798</v>
      </c>
      <c r="E25" s="745" t="s">
        <v>1006</v>
      </c>
      <c r="F25" s="745" t="s">
        <v>896</v>
      </c>
      <c r="G25" s="745" t="s">
        <v>959</v>
      </c>
      <c r="H25" s="745"/>
      <c r="I25" s="772">
        <v>670.17</v>
      </c>
      <c r="J25" s="773"/>
      <c r="K25" s="744">
        <v>43544</v>
      </c>
      <c r="L25" s="744">
        <v>43563</v>
      </c>
      <c r="M25" s="745" t="s">
        <v>27</v>
      </c>
      <c r="N25" s="745"/>
      <c r="O25" s="774"/>
      <c r="P25" s="774"/>
      <c r="Q25" s="774"/>
      <c r="R25" s="774"/>
      <c r="S25" s="774"/>
      <c r="T25" s="774"/>
      <c r="U25" s="774"/>
      <c r="V25" s="774"/>
      <c r="W25" s="774"/>
      <c r="X25" s="774"/>
      <c r="Y25" s="774"/>
      <c r="Z25" s="774"/>
      <c r="AA25" s="774"/>
      <c r="AB25" s="774"/>
      <c r="AC25" s="774"/>
      <c r="AD25" s="774"/>
      <c r="AE25" s="774"/>
      <c r="AF25" s="774"/>
      <c r="AG25" s="774"/>
      <c r="AH25" s="774"/>
      <c r="AI25" s="774"/>
      <c r="AJ25" s="774"/>
      <c r="AK25" s="774"/>
      <c r="AL25" s="774"/>
      <c r="AM25" s="774"/>
      <c r="AN25" s="774"/>
      <c r="AO25" s="774"/>
      <c r="AP25" s="774"/>
      <c r="AQ25" s="774"/>
      <c r="AR25" s="774"/>
      <c r="AS25" s="774"/>
      <c r="AT25" s="774"/>
      <c r="AU25" s="774"/>
      <c r="AV25" s="774"/>
      <c r="AW25" s="774"/>
      <c r="AX25" s="774"/>
      <c r="AY25" s="774"/>
      <c r="AZ25" s="774"/>
      <c r="BA25" s="774"/>
      <c r="BB25" s="774"/>
      <c r="BC25" s="774"/>
      <c r="BD25" s="774"/>
      <c r="BE25" s="774"/>
      <c r="BF25" s="774"/>
      <c r="BG25" s="774"/>
      <c r="BH25" s="774"/>
      <c r="BI25" s="774"/>
      <c r="BJ25" s="774"/>
      <c r="BK25" s="774"/>
      <c r="BL25" s="774"/>
      <c r="BM25" s="774"/>
      <c r="BN25" s="774"/>
      <c r="BO25" s="774"/>
      <c r="BP25" s="774"/>
      <c r="BQ25" s="774"/>
      <c r="BR25" s="774"/>
      <c r="BS25" s="774"/>
      <c r="BT25" s="774"/>
      <c r="BU25" s="774"/>
      <c r="BV25" s="774"/>
      <c r="BW25" s="774"/>
    </row>
    <row r="26" spans="1:75" s="775" customFormat="1" ht="10.5" hidden="1" customHeight="1" x14ac:dyDescent="0.2">
      <c r="A26" s="745"/>
      <c r="B26" s="770">
        <v>6998</v>
      </c>
      <c r="C26" s="744">
        <v>43534</v>
      </c>
      <c r="D26" s="745" t="s">
        <v>1268</v>
      </c>
      <c r="E26" s="745" t="s">
        <v>1269</v>
      </c>
      <c r="F26" s="745" t="s">
        <v>1271</v>
      </c>
      <c r="G26" s="745" t="s">
        <v>1018</v>
      </c>
      <c r="H26" s="745"/>
      <c r="I26" s="772">
        <v>1451.7</v>
      </c>
      <c r="J26" s="773"/>
      <c r="K26" s="744">
        <v>43559</v>
      </c>
      <c r="L26" s="744">
        <v>43563</v>
      </c>
      <c r="M26" s="745" t="s">
        <v>27</v>
      </c>
      <c r="N26" s="745"/>
      <c r="O26" s="774"/>
      <c r="P26" s="774"/>
      <c r="Q26" s="774"/>
      <c r="R26" s="774"/>
      <c r="S26" s="774"/>
      <c r="T26" s="774"/>
      <c r="U26" s="774"/>
      <c r="V26" s="774"/>
      <c r="W26" s="774"/>
      <c r="X26" s="774"/>
      <c r="Y26" s="774"/>
      <c r="Z26" s="774"/>
      <c r="AA26" s="774"/>
      <c r="AB26" s="774"/>
      <c r="AC26" s="774"/>
      <c r="AD26" s="774"/>
      <c r="AE26" s="774"/>
      <c r="AF26" s="774"/>
      <c r="AG26" s="774"/>
      <c r="AH26" s="774"/>
      <c r="AI26" s="774"/>
      <c r="AJ26" s="774"/>
      <c r="AK26" s="774"/>
      <c r="AL26" s="774"/>
      <c r="AM26" s="774"/>
      <c r="AN26" s="774"/>
      <c r="AO26" s="774"/>
      <c r="AP26" s="774"/>
      <c r="AQ26" s="774"/>
      <c r="AR26" s="774"/>
      <c r="AS26" s="774"/>
      <c r="AT26" s="774"/>
      <c r="AU26" s="774"/>
      <c r="AV26" s="774"/>
      <c r="AW26" s="774"/>
      <c r="AX26" s="774"/>
      <c r="AY26" s="774"/>
      <c r="AZ26" s="774"/>
      <c r="BA26" s="774"/>
      <c r="BB26" s="774"/>
      <c r="BC26" s="774"/>
      <c r="BD26" s="774"/>
      <c r="BE26" s="774"/>
      <c r="BF26" s="774"/>
      <c r="BG26" s="774"/>
      <c r="BH26" s="774"/>
      <c r="BI26" s="774"/>
      <c r="BJ26" s="774"/>
      <c r="BK26" s="774"/>
      <c r="BL26" s="774"/>
      <c r="BM26" s="774"/>
      <c r="BN26" s="774"/>
      <c r="BO26" s="774"/>
      <c r="BP26" s="774"/>
      <c r="BQ26" s="774"/>
      <c r="BR26" s="774"/>
      <c r="BS26" s="774"/>
      <c r="BT26" s="774"/>
      <c r="BU26" s="774"/>
      <c r="BV26" s="774"/>
      <c r="BW26" s="774"/>
    </row>
    <row r="27" spans="1:75" s="775" customFormat="1" ht="10.5" hidden="1" customHeight="1" x14ac:dyDescent="0.2">
      <c r="A27" s="745" t="s">
        <v>1008</v>
      </c>
      <c r="B27" s="770">
        <v>1008</v>
      </c>
      <c r="C27" s="744">
        <v>43539</v>
      </c>
      <c r="D27" s="745" t="s">
        <v>908</v>
      </c>
      <c r="E27" s="745" t="s">
        <v>1272</v>
      </c>
      <c r="F27" s="745" t="s">
        <v>1273</v>
      </c>
      <c r="G27" s="745" t="s">
        <v>959</v>
      </c>
      <c r="H27" s="745"/>
      <c r="I27" s="772">
        <v>855.77</v>
      </c>
      <c r="J27" s="773"/>
      <c r="K27" s="744">
        <v>43543</v>
      </c>
      <c r="L27" s="744">
        <v>43563</v>
      </c>
      <c r="M27" s="745" t="s">
        <v>27</v>
      </c>
      <c r="N27" s="745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774"/>
      <c r="AC27" s="774"/>
      <c r="AD27" s="774"/>
      <c r="AE27" s="774"/>
      <c r="AF27" s="774"/>
      <c r="AG27" s="774"/>
      <c r="AH27" s="774"/>
      <c r="AI27" s="774"/>
      <c r="AJ27" s="774"/>
      <c r="AK27" s="774"/>
      <c r="AL27" s="774"/>
      <c r="AM27" s="774"/>
      <c r="AN27" s="774"/>
      <c r="AO27" s="774"/>
      <c r="AP27" s="774"/>
      <c r="AQ27" s="774"/>
      <c r="AR27" s="774"/>
      <c r="AS27" s="774"/>
      <c r="AT27" s="774"/>
      <c r="AU27" s="774"/>
      <c r="AV27" s="774"/>
      <c r="AW27" s="774"/>
      <c r="AX27" s="774"/>
      <c r="AY27" s="774"/>
      <c r="AZ27" s="774"/>
      <c r="BA27" s="774"/>
      <c r="BB27" s="774"/>
      <c r="BC27" s="774"/>
      <c r="BD27" s="774"/>
      <c r="BE27" s="774"/>
      <c r="BF27" s="774"/>
      <c r="BG27" s="774"/>
      <c r="BH27" s="774"/>
      <c r="BI27" s="774"/>
      <c r="BJ27" s="774"/>
      <c r="BK27" s="774"/>
      <c r="BL27" s="774"/>
      <c r="BM27" s="774"/>
      <c r="BN27" s="774"/>
      <c r="BO27" s="774"/>
      <c r="BP27" s="774"/>
      <c r="BQ27" s="774"/>
      <c r="BR27" s="774"/>
      <c r="BS27" s="774"/>
      <c r="BT27" s="774"/>
      <c r="BU27" s="774"/>
      <c r="BV27" s="774"/>
      <c r="BW27" s="774"/>
    </row>
    <row r="28" spans="1:75" s="775" customFormat="1" ht="10.5" hidden="1" customHeight="1" x14ac:dyDescent="0.2">
      <c r="A28" s="745"/>
      <c r="B28" s="770"/>
      <c r="C28" s="744">
        <v>43563</v>
      </c>
      <c r="D28" s="745"/>
      <c r="E28" s="745" t="s">
        <v>1319</v>
      </c>
      <c r="F28" s="745" t="s">
        <v>279</v>
      </c>
      <c r="G28" s="745" t="s">
        <v>1262</v>
      </c>
      <c r="H28" s="745"/>
      <c r="I28" s="772">
        <v>2288506.84</v>
      </c>
      <c r="J28" s="773"/>
      <c r="K28" s="744">
        <v>43563</v>
      </c>
      <c r="L28" s="744">
        <v>43563</v>
      </c>
      <c r="M28" s="745" t="s">
        <v>27</v>
      </c>
      <c r="N28" s="745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774"/>
      <c r="AC28" s="774"/>
      <c r="AD28" s="774"/>
      <c r="AE28" s="774"/>
      <c r="AF28" s="774"/>
      <c r="AG28" s="774"/>
      <c r="AH28" s="774"/>
      <c r="AI28" s="774"/>
      <c r="AJ28" s="774"/>
      <c r="AK28" s="774"/>
      <c r="AL28" s="774"/>
      <c r="AM28" s="774"/>
      <c r="AN28" s="774"/>
      <c r="AO28" s="774"/>
      <c r="AP28" s="774"/>
      <c r="AQ28" s="774"/>
      <c r="AR28" s="774"/>
      <c r="AS28" s="774"/>
      <c r="AT28" s="774"/>
      <c r="AU28" s="774"/>
      <c r="AV28" s="774"/>
      <c r="AW28" s="774"/>
      <c r="AX28" s="774"/>
      <c r="AY28" s="774"/>
      <c r="AZ28" s="774"/>
      <c r="BA28" s="774"/>
      <c r="BB28" s="774"/>
      <c r="BC28" s="774"/>
      <c r="BD28" s="774"/>
      <c r="BE28" s="774"/>
      <c r="BF28" s="774"/>
      <c r="BG28" s="774"/>
      <c r="BH28" s="774"/>
      <c r="BI28" s="774"/>
      <c r="BJ28" s="774"/>
      <c r="BK28" s="774"/>
      <c r="BL28" s="774"/>
      <c r="BM28" s="774"/>
      <c r="BN28" s="774"/>
      <c r="BO28" s="774"/>
      <c r="BP28" s="774"/>
      <c r="BQ28" s="774"/>
      <c r="BR28" s="774"/>
      <c r="BS28" s="774"/>
      <c r="BT28" s="774"/>
      <c r="BU28" s="774"/>
      <c r="BV28" s="774"/>
      <c r="BW28" s="774"/>
    </row>
    <row r="29" spans="1:75" s="758" customFormat="1" ht="10.5" hidden="1" customHeight="1" x14ac:dyDescent="0.2">
      <c r="A29" s="751"/>
      <c r="B29" s="759"/>
      <c r="C29" s="753">
        <v>43564</v>
      </c>
      <c r="D29" s="751"/>
      <c r="E29" s="751" t="s">
        <v>916</v>
      </c>
      <c r="F29" s="751" t="s">
        <v>279</v>
      </c>
      <c r="G29" s="760" t="s">
        <v>1262</v>
      </c>
      <c r="H29" s="755">
        <v>21669.22</v>
      </c>
      <c r="I29" s="761"/>
      <c r="J29" s="762"/>
      <c r="K29" s="756">
        <v>43564</v>
      </c>
      <c r="L29" s="756">
        <v>43564</v>
      </c>
      <c r="M29" s="751" t="s">
        <v>876</v>
      </c>
      <c r="N29" s="760"/>
      <c r="O29" s="757"/>
      <c r="P29" s="757"/>
      <c r="Q29" s="757"/>
      <c r="R29" s="757"/>
      <c r="S29" s="757"/>
      <c r="T29" s="757"/>
      <c r="U29" s="757"/>
      <c r="V29" s="757"/>
      <c r="W29" s="757"/>
      <c r="X29" s="757"/>
      <c r="Y29" s="757"/>
      <c r="Z29" s="757"/>
      <c r="AA29" s="757"/>
      <c r="AB29" s="757"/>
      <c r="AC29" s="757"/>
      <c r="AD29" s="757"/>
      <c r="AE29" s="757"/>
      <c r="AF29" s="757"/>
      <c r="AG29" s="757"/>
      <c r="AH29" s="757"/>
      <c r="AI29" s="757"/>
      <c r="AJ29" s="757"/>
      <c r="AK29" s="757"/>
      <c r="AL29" s="757"/>
      <c r="AM29" s="757"/>
      <c r="AN29" s="757"/>
      <c r="AO29" s="757"/>
      <c r="AP29" s="757"/>
      <c r="AQ29" s="757"/>
      <c r="AR29" s="757"/>
      <c r="AS29" s="757"/>
      <c r="AT29" s="757"/>
      <c r="AU29" s="757"/>
      <c r="AV29" s="757"/>
      <c r="AW29" s="757"/>
      <c r="AX29" s="757"/>
      <c r="AY29" s="757"/>
      <c r="AZ29" s="757"/>
      <c r="BA29" s="757"/>
      <c r="BB29" s="757"/>
      <c r="BC29" s="757"/>
      <c r="BD29" s="757"/>
      <c r="BE29" s="757"/>
      <c r="BF29" s="757"/>
      <c r="BG29" s="757"/>
      <c r="BH29" s="757"/>
      <c r="BI29" s="757"/>
      <c r="BJ29" s="757"/>
      <c r="BK29" s="757"/>
      <c r="BL29" s="757"/>
      <c r="BM29" s="757"/>
      <c r="BN29" s="757"/>
      <c r="BO29" s="757"/>
      <c r="BP29" s="757"/>
      <c r="BQ29" s="757"/>
      <c r="BR29" s="757"/>
      <c r="BS29" s="757"/>
      <c r="BT29" s="757"/>
      <c r="BU29" s="757"/>
      <c r="BV29" s="757"/>
      <c r="BW29" s="757"/>
    </row>
    <row r="30" spans="1:75" s="758" customFormat="1" ht="10.5" hidden="1" customHeight="1" x14ac:dyDescent="0.2">
      <c r="A30" s="751"/>
      <c r="B30" s="759"/>
      <c r="C30" s="753">
        <v>43564</v>
      </c>
      <c r="D30" s="751"/>
      <c r="E30" s="751" t="s">
        <v>916</v>
      </c>
      <c r="F30" s="751" t="s">
        <v>279</v>
      </c>
      <c r="G30" s="760" t="s">
        <v>1262</v>
      </c>
      <c r="H30" s="755">
        <v>683143.4</v>
      </c>
      <c r="I30" s="761"/>
      <c r="J30" s="762"/>
      <c r="K30" s="756">
        <v>43564</v>
      </c>
      <c r="L30" s="756">
        <v>43564</v>
      </c>
      <c r="M30" s="751" t="s">
        <v>876</v>
      </c>
      <c r="N30" s="760"/>
      <c r="O30" s="757"/>
      <c r="P30" s="757"/>
      <c r="Q30" s="757"/>
      <c r="R30" s="757"/>
      <c r="S30" s="757"/>
      <c r="T30" s="757"/>
      <c r="U30" s="757"/>
      <c r="V30" s="757"/>
      <c r="W30" s="757"/>
      <c r="X30" s="757"/>
      <c r="Y30" s="757"/>
      <c r="Z30" s="757"/>
      <c r="AA30" s="757"/>
      <c r="AB30" s="757"/>
      <c r="AC30" s="757"/>
      <c r="AD30" s="757"/>
      <c r="AE30" s="757"/>
      <c r="AF30" s="757"/>
      <c r="AG30" s="757"/>
      <c r="AH30" s="757"/>
      <c r="AI30" s="757"/>
      <c r="AJ30" s="757"/>
      <c r="AK30" s="757"/>
      <c r="AL30" s="757"/>
      <c r="AM30" s="757"/>
      <c r="AN30" s="757"/>
      <c r="AO30" s="757"/>
      <c r="AP30" s="757"/>
      <c r="AQ30" s="757"/>
      <c r="AR30" s="757"/>
      <c r="AS30" s="757"/>
      <c r="AT30" s="757"/>
      <c r="AU30" s="757"/>
      <c r="AV30" s="757"/>
      <c r="AW30" s="757"/>
      <c r="AX30" s="757"/>
      <c r="AY30" s="757"/>
      <c r="AZ30" s="757"/>
      <c r="BA30" s="757"/>
      <c r="BB30" s="757"/>
      <c r="BC30" s="757"/>
      <c r="BD30" s="757"/>
      <c r="BE30" s="757"/>
      <c r="BF30" s="757"/>
      <c r="BG30" s="757"/>
      <c r="BH30" s="757"/>
      <c r="BI30" s="757"/>
      <c r="BJ30" s="757"/>
      <c r="BK30" s="757"/>
      <c r="BL30" s="757"/>
      <c r="BM30" s="757"/>
      <c r="BN30" s="757"/>
      <c r="BO30" s="757"/>
      <c r="BP30" s="757"/>
      <c r="BQ30" s="757"/>
      <c r="BR30" s="757"/>
      <c r="BS30" s="757"/>
      <c r="BT30" s="757"/>
      <c r="BU30" s="757"/>
      <c r="BV30" s="757"/>
      <c r="BW30" s="757"/>
    </row>
    <row r="31" spans="1:75" s="783" customFormat="1" ht="11.25" hidden="1" x14ac:dyDescent="0.2">
      <c r="A31" s="743"/>
      <c r="B31" s="777">
        <v>14984</v>
      </c>
      <c r="C31" s="744">
        <v>43524</v>
      </c>
      <c r="D31" s="745" t="s">
        <v>734</v>
      </c>
      <c r="E31" s="779" t="s">
        <v>1285</v>
      </c>
      <c r="F31" s="743" t="s">
        <v>85</v>
      </c>
      <c r="G31" s="745" t="s">
        <v>959</v>
      </c>
      <c r="H31" s="782"/>
      <c r="I31" s="771">
        <v>1152.92</v>
      </c>
      <c r="J31" s="772"/>
      <c r="K31" s="744">
        <v>43552</v>
      </c>
      <c r="L31" s="744">
        <v>43564</v>
      </c>
      <c r="M31" s="745" t="s">
        <v>27</v>
      </c>
      <c r="N31" s="745"/>
    </row>
    <row r="32" spans="1:75" s="775" customFormat="1" ht="10.5" hidden="1" customHeight="1" x14ac:dyDescent="0.2">
      <c r="A32" s="745"/>
      <c r="B32" s="770" t="s">
        <v>1274</v>
      </c>
      <c r="C32" s="744">
        <v>43511</v>
      </c>
      <c r="D32" s="745" t="s">
        <v>1275</v>
      </c>
      <c r="E32" s="745" t="s">
        <v>1276</v>
      </c>
      <c r="F32" s="745" t="s">
        <v>402</v>
      </c>
      <c r="G32" s="745" t="s">
        <v>959</v>
      </c>
      <c r="H32" s="745"/>
      <c r="I32" s="772">
        <v>2566.87</v>
      </c>
      <c r="J32" s="773"/>
      <c r="K32" s="744">
        <v>43556</v>
      </c>
      <c r="L32" s="744">
        <v>43564</v>
      </c>
      <c r="M32" s="745" t="s">
        <v>27</v>
      </c>
      <c r="N32" s="745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74"/>
      <c r="AF32" s="774"/>
      <c r="AG32" s="774"/>
      <c r="AH32" s="774"/>
      <c r="AI32" s="774"/>
      <c r="AJ32" s="774"/>
      <c r="AK32" s="774"/>
      <c r="AL32" s="774"/>
      <c r="AM32" s="774"/>
      <c r="AN32" s="774"/>
      <c r="AO32" s="774"/>
      <c r="AP32" s="774"/>
      <c r="AQ32" s="774"/>
      <c r="AR32" s="774"/>
      <c r="AS32" s="774"/>
      <c r="AT32" s="774"/>
      <c r="AU32" s="774"/>
      <c r="AV32" s="774"/>
      <c r="AW32" s="774"/>
      <c r="AX32" s="774"/>
      <c r="AY32" s="774"/>
      <c r="AZ32" s="774"/>
      <c r="BA32" s="774"/>
      <c r="BB32" s="774"/>
      <c r="BC32" s="774"/>
      <c r="BD32" s="774"/>
      <c r="BE32" s="774"/>
      <c r="BF32" s="774"/>
      <c r="BG32" s="774"/>
      <c r="BH32" s="774"/>
      <c r="BI32" s="774"/>
      <c r="BJ32" s="774"/>
      <c r="BK32" s="774"/>
      <c r="BL32" s="774"/>
      <c r="BM32" s="774"/>
      <c r="BN32" s="774"/>
      <c r="BO32" s="774"/>
      <c r="BP32" s="774"/>
      <c r="BQ32" s="774"/>
      <c r="BR32" s="774"/>
      <c r="BS32" s="774"/>
      <c r="BT32" s="774"/>
      <c r="BU32" s="774"/>
      <c r="BV32" s="774"/>
      <c r="BW32" s="774"/>
    </row>
    <row r="33" spans="1:75" s="783" customFormat="1" ht="11.25" hidden="1" x14ac:dyDescent="0.2">
      <c r="A33" s="743"/>
      <c r="B33" s="779">
        <v>1211</v>
      </c>
      <c r="C33" s="744">
        <v>43557</v>
      </c>
      <c r="D33" s="779" t="s">
        <v>1288</v>
      </c>
      <c r="E33" s="779" t="s">
        <v>1289</v>
      </c>
      <c r="F33" s="743" t="s">
        <v>1290</v>
      </c>
      <c r="G33" s="779" t="s">
        <v>1018</v>
      </c>
      <c r="H33" s="782"/>
      <c r="I33" s="771">
        <v>3000</v>
      </c>
      <c r="J33" s="772"/>
      <c r="K33" s="744">
        <v>43561</v>
      </c>
      <c r="L33" s="744">
        <v>43564</v>
      </c>
      <c r="M33" s="779" t="s">
        <v>27</v>
      </c>
      <c r="N33" s="784" t="s">
        <v>1291</v>
      </c>
    </row>
    <row r="34" spans="1:75" s="775" customFormat="1" ht="10.5" hidden="1" customHeight="1" x14ac:dyDescent="0.2">
      <c r="A34" s="745"/>
      <c r="B34" s="770">
        <v>2460</v>
      </c>
      <c r="C34" s="744">
        <v>43460</v>
      </c>
      <c r="D34" s="745" t="s">
        <v>727</v>
      </c>
      <c r="E34" s="745" t="s">
        <v>890</v>
      </c>
      <c r="F34" s="745" t="s">
        <v>1281</v>
      </c>
      <c r="G34" s="745" t="s">
        <v>714</v>
      </c>
      <c r="H34" s="745"/>
      <c r="I34" s="772">
        <v>2368.09</v>
      </c>
      <c r="J34" s="773"/>
      <c r="K34" s="744">
        <v>43475</v>
      </c>
      <c r="L34" s="744">
        <v>43564</v>
      </c>
      <c r="M34" s="745" t="s">
        <v>27</v>
      </c>
      <c r="N34" s="745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774"/>
      <c r="AC34" s="774"/>
      <c r="AD34" s="774"/>
      <c r="AE34" s="774"/>
      <c r="AF34" s="774"/>
      <c r="AG34" s="774"/>
      <c r="AH34" s="774"/>
      <c r="AI34" s="774"/>
      <c r="AJ34" s="774"/>
      <c r="AK34" s="774"/>
      <c r="AL34" s="774"/>
      <c r="AM34" s="774"/>
      <c r="AN34" s="774"/>
      <c r="AO34" s="774"/>
      <c r="AP34" s="774"/>
      <c r="AQ34" s="774"/>
      <c r="AR34" s="774"/>
      <c r="AS34" s="774"/>
      <c r="AT34" s="774"/>
      <c r="AU34" s="774"/>
      <c r="AV34" s="774"/>
      <c r="AW34" s="774"/>
      <c r="AX34" s="774"/>
      <c r="AY34" s="774"/>
      <c r="AZ34" s="774"/>
      <c r="BA34" s="774"/>
      <c r="BB34" s="774"/>
      <c r="BC34" s="774"/>
      <c r="BD34" s="774"/>
      <c r="BE34" s="774"/>
      <c r="BF34" s="774"/>
      <c r="BG34" s="774"/>
      <c r="BH34" s="774"/>
      <c r="BI34" s="774"/>
      <c r="BJ34" s="774"/>
      <c r="BK34" s="774"/>
      <c r="BL34" s="774"/>
      <c r="BM34" s="774"/>
      <c r="BN34" s="774"/>
      <c r="BO34" s="774"/>
      <c r="BP34" s="774"/>
      <c r="BQ34" s="774"/>
      <c r="BR34" s="774"/>
      <c r="BS34" s="774"/>
      <c r="BT34" s="774"/>
      <c r="BU34" s="774"/>
      <c r="BV34" s="774"/>
      <c r="BW34" s="774"/>
    </row>
    <row r="35" spans="1:75" s="775" customFormat="1" ht="10.5" hidden="1" customHeight="1" x14ac:dyDescent="0.2">
      <c r="A35" s="745"/>
      <c r="B35" s="770" t="s">
        <v>1277</v>
      </c>
      <c r="C35" s="744">
        <v>43511</v>
      </c>
      <c r="D35" s="745" t="s">
        <v>1275</v>
      </c>
      <c r="E35" s="745" t="s">
        <v>1276</v>
      </c>
      <c r="F35" s="745" t="s">
        <v>402</v>
      </c>
      <c r="G35" s="745" t="s">
        <v>959</v>
      </c>
      <c r="H35" s="745"/>
      <c r="I35" s="772">
        <v>488.25</v>
      </c>
      <c r="J35" s="773"/>
      <c r="K35" s="744">
        <v>43556</v>
      </c>
      <c r="L35" s="744">
        <v>43564</v>
      </c>
      <c r="M35" s="745" t="s">
        <v>27</v>
      </c>
      <c r="N35" s="745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AZ35" s="774"/>
      <c r="BA35" s="774"/>
      <c r="BB35" s="774"/>
      <c r="BC35" s="774"/>
      <c r="BD35" s="774"/>
      <c r="BE35" s="774"/>
      <c r="BF35" s="774"/>
      <c r="BG35" s="774"/>
      <c r="BH35" s="774"/>
      <c r="BI35" s="774"/>
      <c r="BJ35" s="774"/>
      <c r="BK35" s="774"/>
      <c r="BL35" s="774"/>
      <c r="BM35" s="774"/>
      <c r="BN35" s="774"/>
      <c r="BO35" s="774"/>
      <c r="BP35" s="774"/>
      <c r="BQ35" s="774"/>
      <c r="BR35" s="774"/>
      <c r="BS35" s="774"/>
      <c r="BT35" s="774"/>
      <c r="BU35" s="774"/>
      <c r="BV35" s="774"/>
      <c r="BW35" s="774"/>
    </row>
    <row r="36" spans="1:75" s="775" customFormat="1" ht="10.5" hidden="1" customHeight="1" x14ac:dyDescent="0.2">
      <c r="A36" s="745"/>
      <c r="B36" s="770">
        <v>279</v>
      </c>
      <c r="C36" s="744">
        <v>43482</v>
      </c>
      <c r="D36" s="745" t="s">
        <v>727</v>
      </c>
      <c r="E36" s="745" t="s">
        <v>890</v>
      </c>
      <c r="F36" s="745" t="s">
        <v>1282</v>
      </c>
      <c r="G36" s="745" t="s">
        <v>797</v>
      </c>
      <c r="H36" s="745"/>
      <c r="I36" s="772">
        <v>1031.7</v>
      </c>
      <c r="J36" s="773"/>
      <c r="K36" s="744">
        <v>43495</v>
      </c>
      <c r="L36" s="744">
        <v>43564</v>
      </c>
      <c r="M36" s="745" t="s">
        <v>27</v>
      </c>
      <c r="N36" s="745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774"/>
      <c r="AC36" s="774"/>
      <c r="AD36" s="774"/>
      <c r="AE36" s="774"/>
      <c r="AF36" s="774"/>
      <c r="AG36" s="774"/>
      <c r="AH36" s="774"/>
      <c r="AI36" s="774"/>
      <c r="AJ36" s="774"/>
      <c r="AK36" s="774"/>
      <c r="AL36" s="774"/>
      <c r="AM36" s="774"/>
      <c r="AN36" s="774"/>
      <c r="AO36" s="774"/>
      <c r="AP36" s="774"/>
      <c r="AQ36" s="774"/>
      <c r="AR36" s="774"/>
      <c r="AS36" s="774"/>
      <c r="AT36" s="774"/>
      <c r="AU36" s="774"/>
      <c r="AV36" s="774"/>
      <c r="AW36" s="774"/>
      <c r="AX36" s="774"/>
      <c r="AY36" s="774"/>
      <c r="AZ36" s="774"/>
      <c r="BA36" s="774"/>
      <c r="BB36" s="774"/>
      <c r="BC36" s="774"/>
      <c r="BD36" s="774"/>
      <c r="BE36" s="774"/>
      <c r="BF36" s="774"/>
      <c r="BG36" s="774"/>
      <c r="BH36" s="774"/>
      <c r="BI36" s="774"/>
      <c r="BJ36" s="774"/>
      <c r="BK36" s="774"/>
      <c r="BL36" s="774"/>
      <c r="BM36" s="774"/>
      <c r="BN36" s="774"/>
      <c r="BO36" s="774"/>
      <c r="BP36" s="774"/>
      <c r="BQ36" s="774"/>
      <c r="BR36" s="774"/>
      <c r="BS36" s="774"/>
      <c r="BT36" s="774"/>
      <c r="BU36" s="774"/>
      <c r="BV36" s="774"/>
      <c r="BW36" s="774"/>
    </row>
    <row r="37" spans="1:75" s="775" customFormat="1" ht="10.5" hidden="1" customHeight="1" x14ac:dyDescent="0.2">
      <c r="A37" s="745" t="s">
        <v>1009</v>
      </c>
      <c r="B37" s="770" t="s">
        <v>1278</v>
      </c>
      <c r="C37" s="744">
        <v>43511</v>
      </c>
      <c r="D37" s="745" t="s">
        <v>1279</v>
      </c>
      <c r="E37" s="745" t="s">
        <v>1280</v>
      </c>
      <c r="F37" s="745" t="s">
        <v>402</v>
      </c>
      <c r="G37" s="745" t="s">
        <v>959</v>
      </c>
      <c r="H37" s="745"/>
      <c r="I37" s="772">
        <v>505.91</v>
      </c>
      <c r="J37" s="773"/>
      <c r="K37" s="744">
        <v>43556</v>
      </c>
      <c r="L37" s="744">
        <v>43564</v>
      </c>
      <c r="M37" s="745" t="s">
        <v>27</v>
      </c>
      <c r="N37" s="745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774"/>
      <c r="AC37" s="774"/>
      <c r="AD37" s="774"/>
      <c r="AE37" s="774"/>
      <c r="AF37" s="774"/>
      <c r="AG37" s="774"/>
      <c r="AH37" s="774"/>
      <c r="AI37" s="774"/>
      <c r="AJ37" s="774"/>
      <c r="AK37" s="774"/>
      <c r="AL37" s="774"/>
      <c r="AM37" s="774"/>
      <c r="AN37" s="774"/>
      <c r="AO37" s="774"/>
      <c r="AP37" s="774"/>
      <c r="AQ37" s="774"/>
      <c r="AR37" s="774"/>
      <c r="AS37" s="774"/>
      <c r="AT37" s="774"/>
      <c r="AU37" s="774"/>
      <c r="AV37" s="774"/>
      <c r="AW37" s="774"/>
      <c r="AX37" s="774"/>
      <c r="AY37" s="774"/>
      <c r="AZ37" s="774"/>
      <c r="BA37" s="774"/>
      <c r="BB37" s="774"/>
      <c r="BC37" s="774"/>
      <c r="BD37" s="774"/>
      <c r="BE37" s="774"/>
      <c r="BF37" s="774"/>
      <c r="BG37" s="774"/>
      <c r="BH37" s="774"/>
      <c r="BI37" s="774"/>
      <c r="BJ37" s="774"/>
      <c r="BK37" s="774"/>
      <c r="BL37" s="774"/>
      <c r="BM37" s="774"/>
      <c r="BN37" s="774"/>
      <c r="BO37" s="774"/>
      <c r="BP37" s="774"/>
      <c r="BQ37" s="774"/>
      <c r="BR37" s="774"/>
      <c r="BS37" s="774"/>
      <c r="BT37" s="774"/>
      <c r="BU37" s="774"/>
      <c r="BV37" s="774"/>
      <c r="BW37" s="774"/>
    </row>
    <row r="38" spans="1:75" s="783" customFormat="1" ht="11.25" hidden="1" x14ac:dyDescent="0.2">
      <c r="A38" s="743"/>
      <c r="B38" s="770" t="s">
        <v>1287</v>
      </c>
      <c r="C38" s="744">
        <v>43504</v>
      </c>
      <c r="D38" s="745" t="s">
        <v>985</v>
      </c>
      <c r="E38" s="779" t="s">
        <v>986</v>
      </c>
      <c r="F38" s="745" t="s">
        <v>934</v>
      </c>
      <c r="G38" s="745" t="s">
        <v>873</v>
      </c>
      <c r="H38" s="773"/>
      <c r="I38" s="771">
        <v>8588.7900000000009</v>
      </c>
      <c r="J38" s="773"/>
      <c r="K38" s="744">
        <v>43554</v>
      </c>
      <c r="L38" s="744">
        <v>43564</v>
      </c>
      <c r="M38" s="745" t="s">
        <v>27</v>
      </c>
      <c r="N38" s="745" t="s">
        <v>1385</v>
      </c>
    </row>
    <row r="39" spans="1:75" s="775" customFormat="1" ht="10.5" hidden="1" customHeight="1" x14ac:dyDescent="0.2">
      <c r="A39" s="745"/>
      <c r="B39" s="770"/>
      <c r="C39" s="744">
        <v>43564</v>
      </c>
      <c r="D39" s="745"/>
      <c r="E39" s="745" t="s">
        <v>1383</v>
      </c>
      <c r="F39" s="745" t="s">
        <v>1384</v>
      </c>
      <c r="G39" s="745" t="s">
        <v>1262</v>
      </c>
      <c r="H39" s="771"/>
      <c r="I39" s="772">
        <v>34376.959999999999</v>
      </c>
      <c r="J39" s="773"/>
      <c r="K39" s="744">
        <v>43564</v>
      </c>
      <c r="L39" s="744">
        <v>43564</v>
      </c>
      <c r="M39" s="745" t="s">
        <v>27</v>
      </c>
      <c r="N39" s="745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774"/>
      <c r="AC39" s="774"/>
      <c r="AD39" s="774"/>
      <c r="AE39" s="774"/>
      <c r="AF39" s="774"/>
      <c r="AG39" s="774"/>
      <c r="AH39" s="774"/>
      <c r="AI39" s="774"/>
      <c r="AJ39" s="774"/>
      <c r="AK39" s="774"/>
      <c r="AL39" s="774"/>
      <c r="AM39" s="774"/>
      <c r="AN39" s="774"/>
      <c r="AO39" s="774"/>
      <c r="AP39" s="774"/>
      <c r="AQ39" s="774"/>
      <c r="AR39" s="774"/>
      <c r="AS39" s="774"/>
      <c r="AT39" s="774"/>
      <c r="AU39" s="774"/>
      <c r="AV39" s="774"/>
      <c r="AW39" s="774"/>
      <c r="AX39" s="774"/>
      <c r="AY39" s="774"/>
      <c r="AZ39" s="774"/>
      <c r="BA39" s="774"/>
      <c r="BB39" s="774"/>
      <c r="BC39" s="774"/>
      <c r="BD39" s="774"/>
      <c r="BE39" s="774"/>
      <c r="BF39" s="774"/>
      <c r="BG39" s="774"/>
      <c r="BH39" s="774"/>
      <c r="BI39" s="774"/>
      <c r="BJ39" s="774"/>
      <c r="BK39" s="774"/>
      <c r="BL39" s="774"/>
      <c r="BM39" s="774"/>
      <c r="BN39" s="774"/>
      <c r="BO39" s="774"/>
      <c r="BP39" s="774"/>
      <c r="BQ39" s="774"/>
      <c r="BR39" s="774"/>
      <c r="BS39" s="774"/>
      <c r="BT39" s="774"/>
      <c r="BU39" s="774"/>
      <c r="BV39" s="774"/>
      <c r="BW39" s="774"/>
    </row>
    <row r="40" spans="1:75" s="775" customFormat="1" ht="10.5" hidden="1" customHeight="1" x14ac:dyDescent="0.2">
      <c r="A40" s="745" t="s">
        <v>1009</v>
      </c>
      <c r="B40" s="770" t="s">
        <v>894</v>
      </c>
      <c r="C40" s="744">
        <v>43453</v>
      </c>
      <c r="D40" s="745" t="s">
        <v>792</v>
      </c>
      <c r="E40" s="745" t="s">
        <v>806</v>
      </c>
      <c r="F40" s="745" t="s">
        <v>937</v>
      </c>
      <c r="G40" s="745" t="s">
        <v>797</v>
      </c>
      <c r="H40" s="745"/>
      <c r="I40" s="772">
        <v>9713</v>
      </c>
      <c r="J40" s="773"/>
      <c r="K40" s="744">
        <v>43454</v>
      </c>
      <c r="L40" s="744">
        <v>43564</v>
      </c>
      <c r="M40" s="745" t="s">
        <v>27</v>
      </c>
      <c r="N40" s="745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774"/>
      <c r="AC40" s="774"/>
      <c r="AD40" s="774"/>
      <c r="AE40" s="774"/>
      <c r="AF40" s="774"/>
      <c r="AG40" s="774"/>
      <c r="AH40" s="774"/>
      <c r="AI40" s="774"/>
      <c r="AJ40" s="774"/>
      <c r="AK40" s="774"/>
      <c r="AL40" s="774"/>
      <c r="AM40" s="774"/>
      <c r="AN40" s="774"/>
      <c r="AO40" s="774"/>
      <c r="AP40" s="774"/>
      <c r="AQ40" s="774"/>
      <c r="AR40" s="774"/>
      <c r="AS40" s="774"/>
      <c r="AT40" s="774"/>
      <c r="AU40" s="774"/>
      <c r="AV40" s="774"/>
      <c r="AW40" s="774"/>
      <c r="AX40" s="774"/>
      <c r="AY40" s="774"/>
      <c r="AZ40" s="774"/>
      <c r="BA40" s="774"/>
      <c r="BB40" s="774"/>
      <c r="BC40" s="774"/>
      <c r="BD40" s="774"/>
      <c r="BE40" s="774"/>
      <c r="BF40" s="774"/>
      <c r="BG40" s="774"/>
      <c r="BH40" s="774"/>
      <c r="BI40" s="774"/>
      <c r="BJ40" s="774"/>
      <c r="BK40" s="774"/>
      <c r="BL40" s="774"/>
      <c r="BM40" s="774"/>
      <c r="BN40" s="774"/>
      <c r="BO40" s="774"/>
      <c r="BP40" s="774"/>
      <c r="BQ40" s="774"/>
      <c r="BR40" s="774"/>
      <c r="BS40" s="774"/>
      <c r="BT40" s="774"/>
      <c r="BU40" s="774"/>
      <c r="BV40" s="774"/>
      <c r="BW40" s="774"/>
    </row>
    <row r="41" spans="1:75" s="783" customFormat="1" ht="11.25" hidden="1" x14ac:dyDescent="0.2">
      <c r="A41" s="743"/>
      <c r="B41" s="779">
        <v>57</v>
      </c>
      <c r="C41" s="744">
        <v>43556</v>
      </c>
      <c r="D41" s="779" t="s">
        <v>838</v>
      </c>
      <c r="E41" s="779" t="s">
        <v>219</v>
      </c>
      <c r="F41" s="743" t="s">
        <v>855</v>
      </c>
      <c r="G41" s="779" t="s">
        <v>1018</v>
      </c>
      <c r="H41" s="782"/>
      <c r="I41" s="771">
        <v>23625</v>
      </c>
      <c r="J41" s="772"/>
      <c r="K41" s="744">
        <v>43565</v>
      </c>
      <c r="L41" s="744">
        <v>43564</v>
      </c>
      <c r="M41" s="779" t="s">
        <v>27</v>
      </c>
      <c r="N41" s="779"/>
    </row>
    <row r="42" spans="1:75" s="783" customFormat="1" ht="9.75" hidden="1" customHeight="1" x14ac:dyDescent="0.2">
      <c r="A42" s="743"/>
      <c r="B42" s="778"/>
      <c r="C42" s="744">
        <v>43564</v>
      </c>
      <c r="D42" s="745"/>
      <c r="E42" s="745" t="s">
        <v>133</v>
      </c>
      <c r="F42" s="745" t="s">
        <v>1296</v>
      </c>
      <c r="G42" s="745" t="s">
        <v>1262</v>
      </c>
      <c r="H42" s="785"/>
      <c r="I42" s="771">
        <v>527268.25</v>
      </c>
      <c r="J42" s="772"/>
      <c r="K42" s="744">
        <v>43564</v>
      </c>
      <c r="L42" s="744">
        <v>43564</v>
      </c>
      <c r="M42" s="745" t="s">
        <v>27</v>
      </c>
      <c r="N42" s="745"/>
    </row>
    <row r="43" spans="1:75" s="783" customFormat="1" ht="11.25" hidden="1" x14ac:dyDescent="0.2">
      <c r="A43" s="743"/>
      <c r="B43" s="777"/>
      <c r="C43" s="744">
        <v>43558</v>
      </c>
      <c r="D43" s="745"/>
      <c r="E43" s="779" t="s">
        <v>1293</v>
      </c>
      <c r="F43" s="745" t="s">
        <v>1294</v>
      </c>
      <c r="G43" s="745" t="s">
        <v>1262</v>
      </c>
      <c r="H43" s="773"/>
      <c r="I43" s="771">
        <v>776.16</v>
      </c>
      <c r="J43" s="772"/>
      <c r="K43" s="744">
        <v>43564</v>
      </c>
      <c r="L43" s="744">
        <v>43564</v>
      </c>
      <c r="M43" s="743" t="s">
        <v>27</v>
      </c>
      <c r="N43" s="745"/>
    </row>
    <row r="44" spans="1:75" s="783" customFormat="1" ht="11.25" hidden="1" customHeight="1" x14ac:dyDescent="0.25">
      <c r="A44" s="743"/>
      <c r="B44" s="777"/>
      <c r="C44" s="744">
        <v>43560</v>
      </c>
      <c r="D44" s="745"/>
      <c r="E44" s="779" t="s">
        <v>1293</v>
      </c>
      <c r="F44" s="745" t="s">
        <v>1295</v>
      </c>
      <c r="G44" s="745" t="s">
        <v>1262</v>
      </c>
      <c r="H44" s="773"/>
      <c r="I44" s="772">
        <v>131.19</v>
      </c>
      <c r="J44" s="776"/>
      <c r="K44" s="744">
        <v>43564</v>
      </c>
      <c r="L44" s="744">
        <v>43564</v>
      </c>
      <c r="M44" s="743" t="s">
        <v>27</v>
      </c>
      <c r="N44" s="745"/>
    </row>
    <row r="45" spans="1:75" s="783" customFormat="1" ht="11.25" hidden="1" x14ac:dyDescent="0.2">
      <c r="A45" s="743"/>
      <c r="B45" s="743">
        <v>8278</v>
      </c>
      <c r="C45" s="744">
        <v>43515</v>
      </c>
      <c r="D45" s="743" t="s">
        <v>740</v>
      </c>
      <c r="E45" s="743" t="s">
        <v>72</v>
      </c>
      <c r="F45" s="743" t="s">
        <v>402</v>
      </c>
      <c r="G45" s="743" t="s">
        <v>959</v>
      </c>
      <c r="H45" s="743"/>
      <c r="I45" s="769">
        <v>3774.5</v>
      </c>
      <c r="J45" s="743"/>
      <c r="K45" s="786">
        <v>43545</v>
      </c>
      <c r="L45" s="786">
        <v>43564</v>
      </c>
      <c r="M45" s="743" t="s">
        <v>27</v>
      </c>
      <c r="N45" s="787"/>
    </row>
    <row r="46" spans="1:75" s="783" customFormat="1" ht="11.25" hidden="1" x14ac:dyDescent="0.2">
      <c r="A46" s="743"/>
      <c r="B46" s="743">
        <v>8223</v>
      </c>
      <c r="C46" s="744">
        <v>43510</v>
      </c>
      <c r="D46" s="743" t="s">
        <v>740</v>
      </c>
      <c r="E46" s="743" t="s">
        <v>72</v>
      </c>
      <c r="F46" s="743" t="s">
        <v>69</v>
      </c>
      <c r="G46" s="743" t="s">
        <v>959</v>
      </c>
      <c r="H46" s="743"/>
      <c r="I46" s="769">
        <v>555.89</v>
      </c>
      <c r="J46" s="743"/>
      <c r="K46" s="786">
        <v>43540</v>
      </c>
      <c r="L46" s="786">
        <v>43564</v>
      </c>
      <c r="M46" s="743" t="s">
        <v>27</v>
      </c>
      <c r="N46" s="787"/>
    </row>
    <row r="47" spans="1:75" s="775" customFormat="1" ht="10.5" hidden="1" customHeight="1" x14ac:dyDescent="0.2">
      <c r="A47" s="745"/>
      <c r="B47" s="770">
        <v>8221</v>
      </c>
      <c r="C47" s="744">
        <v>43510</v>
      </c>
      <c r="D47" s="745" t="s">
        <v>740</v>
      </c>
      <c r="E47" s="745" t="s">
        <v>72</v>
      </c>
      <c r="F47" s="745" t="s">
        <v>69</v>
      </c>
      <c r="G47" s="745" t="s">
        <v>959</v>
      </c>
      <c r="H47" s="745"/>
      <c r="I47" s="772">
        <v>717.98</v>
      </c>
      <c r="J47" s="773"/>
      <c r="K47" s="744">
        <v>43540</v>
      </c>
      <c r="L47" s="744">
        <v>43564</v>
      </c>
      <c r="M47" s="745" t="s">
        <v>27</v>
      </c>
      <c r="N47" s="745"/>
      <c r="O47" s="774"/>
      <c r="P47" s="774"/>
      <c r="Q47" s="774"/>
      <c r="R47" s="774"/>
      <c r="S47" s="774"/>
      <c r="T47" s="774"/>
      <c r="U47" s="774"/>
      <c r="V47" s="774"/>
      <c r="W47" s="774"/>
      <c r="X47" s="774"/>
      <c r="Y47" s="774"/>
      <c r="Z47" s="774"/>
      <c r="AA47" s="774"/>
      <c r="AB47" s="774"/>
      <c r="AC47" s="774"/>
      <c r="AD47" s="774"/>
      <c r="AE47" s="774"/>
      <c r="AF47" s="774"/>
      <c r="AG47" s="774"/>
      <c r="AH47" s="774"/>
      <c r="AI47" s="774"/>
      <c r="AJ47" s="774"/>
      <c r="AK47" s="774"/>
      <c r="AL47" s="774"/>
      <c r="AM47" s="774"/>
      <c r="AN47" s="774"/>
      <c r="AO47" s="774"/>
      <c r="AP47" s="774"/>
      <c r="AQ47" s="774"/>
      <c r="AR47" s="774"/>
      <c r="AS47" s="774"/>
      <c r="AT47" s="774"/>
      <c r="AU47" s="774"/>
      <c r="AV47" s="774"/>
      <c r="AW47" s="774"/>
      <c r="AX47" s="774"/>
      <c r="AY47" s="774"/>
      <c r="AZ47" s="774"/>
      <c r="BA47" s="774"/>
      <c r="BB47" s="774"/>
      <c r="BC47" s="774"/>
      <c r="BD47" s="774"/>
      <c r="BE47" s="774"/>
      <c r="BF47" s="774"/>
      <c r="BG47" s="774"/>
      <c r="BH47" s="774"/>
      <c r="BI47" s="774"/>
      <c r="BJ47" s="774"/>
      <c r="BK47" s="774"/>
      <c r="BL47" s="774"/>
      <c r="BM47" s="774"/>
      <c r="BN47" s="774"/>
      <c r="BO47" s="774"/>
      <c r="BP47" s="774"/>
      <c r="BQ47" s="774"/>
      <c r="BR47" s="774"/>
      <c r="BS47" s="774"/>
      <c r="BT47" s="774"/>
      <c r="BU47" s="774"/>
      <c r="BV47" s="774"/>
      <c r="BW47" s="774"/>
    </row>
    <row r="48" spans="1:75" s="783" customFormat="1" ht="11.25" hidden="1" x14ac:dyDescent="0.2">
      <c r="A48" s="743"/>
      <c r="B48" s="745">
        <v>1536</v>
      </c>
      <c r="C48" s="744">
        <v>43525</v>
      </c>
      <c r="D48" s="745" t="s">
        <v>751</v>
      </c>
      <c r="E48" s="779" t="s">
        <v>907</v>
      </c>
      <c r="F48" s="745" t="s">
        <v>977</v>
      </c>
      <c r="G48" s="745" t="s">
        <v>959</v>
      </c>
      <c r="H48" s="743"/>
      <c r="I48" s="771">
        <v>23204.68</v>
      </c>
      <c r="J48" s="773"/>
      <c r="K48" s="744">
        <v>43549</v>
      </c>
      <c r="L48" s="744">
        <v>43564</v>
      </c>
      <c r="M48" s="745" t="s">
        <v>27</v>
      </c>
      <c r="N48" s="743"/>
    </row>
    <row r="49" spans="1:75" s="775" customFormat="1" ht="10.5" hidden="1" customHeight="1" x14ac:dyDescent="0.2">
      <c r="A49" s="745"/>
      <c r="B49" s="770">
        <v>1468</v>
      </c>
      <c r="C49" s="744">
        <v>43462</v>
      </c>
      <c r="D49" s="745" t="s">
        <v>751</v>
      </c>
      <c r="E49" s="745" t="s">
        <v>907</v>
      </c>
      <c r="F49" s="745" t="s">
        <v>977</v>
      </c>
      <c r="G49" s="745" t="s">
        <v>797</v>
      </c>
      <c r="H49" s="745"/>
      <c r="I49" s="772">
        <v>27965.64</v>
      </c>
      <c r="J49" s="773"/>
      <c r="K49" s="744">
        <v>43480</v>
      </c>
      <c r="L49" s="744">
        <v>43564</v>
      </c>
      <c r="M49" s="745" t="s">
        <v>27</v>
      </c>
      <c r="N49" s="745"/>
      <c r="O49" s="774"/>
      <c r="P49" s="774"/>
      <c r="Q49" s="774"/>
      <c r="R49" s="774"/>
      <c r="S49" s="774"/>
      <c r="T49" s="774"/>
      <c r="U49" s="774"/>
      <c r="V49" s="774"/>
      <c r="W49" s="774"/>
      <c r="X49" s="774"/>
      <c r="Y49" s="774"/>
      <c r="Z49" s="774"/>
      <c r="AA49" s="774"/>
      <c r="AB49" s="774"/>
      <c r="AC49" s="774"/>
      <c r="AD49" s="774"/>
      <c r="AE49" s="774"/>
      <c r="AF49" s="774"/>
      <c r="AG49" s="774"/>
      <c r="AH49" s="774"/>
      <c r="AI49" s="774"/>
      <c r="AJ49" s="774"/>
      <c r="AK49" s="774"/>
      <c r="AL49" s="774"/>
      <c r="AM49" s="774"/>
      <c r="AN49" s="774"/>
      <c r="AO49" s="774"/>
      <c r="AP49" s="774"/>
      <c r="AQ49" s="774"/>
      <c r="AR49" s="774"/>
      <c r="AS49" s="774"/>
      <c r="AT49" s="774"/>
      <c r="AU49" s="774"/>
      <c r="AV49" s="774"/>
      <c r="AW49" s="774"/>
      <c r="AX49" s="774"/>
      <c r="AY49" s="774"/>
      <c r="AZ49" s="774"/>
      <c r="BA49" s="774"/>
      <c r="BB49" s="774"/>
      <c r="BC49" s="774"/>
      <c r="BD49" s="774"/>
      <c r="BE49" s="774"/>
      <c r="BF49" s="774"/>
      <c r="BG49" s="774"/>
      <c r="BH49" s="774"/>
      <c r="BI49" s="774"/>
      <c r="BJ49" s="774"/>
      <c r="BK49" s="774"/>
      <c r="BL49" s="774"/>
      <c r="BM49" s="774"/>
      <c r="BN49" s="774"/>
      <c r="BO49" s="774"/>
      <c r="BP49" s="774"/>
      <c r="BQ49" s="774"/>
      <c r="BR49" s="774"/>
      <c r="BS49" s="774"/>
      <c r="BT49" s="774"/>
      <c r="BU49" s="774"/>
      <c r="BV49" s="774"/>
      <c r="BW49" s="774"/>
    </row>
    <row r="50" spans="1:75" s="783" customFormat="1" ht="11.25" hidden="1" x14ac:dyDescent="0.2">
      <c r="A50" s="743"/>
      <c r="B50" s="778">
        <v>353</v>
      </c>
      <c r="C50" s="744">
        <v>43517</v>
      </c>
      <c r="D50" s="745" t="s">
        <v>1283</v>
      </c>
      <c r="E50" s="745" t="s">
        <v>1284</v>
      </c>
      <c r="F50" s="745" t="s">
        <v>402</v>
      </c>
      <c r="G50" s="745" t="s">
        <v>959</v>
      </c>
      <c r="H50" s="785"/>
      <c r="I50" s="772">
        <v>18391.88</v>
      </c>
      <c r="J50" s="745"/>
      <c r="K50" s="744">
        <v>43547</v>
      </c>
      <c r="L50" s="744">
        <v>43564</v>
      </c>
      <c r="M50" s="745" t="s">
        <v>27</v>
      </c>
      <c r="N50" s="745"/>
    </row>
    <row r="51" spans="1:75" s="783" customFormat="1" ht="11.25" hidden="1" x14ac:dyDescent="0.2">
      <c r="A51" s="743"/>
      <c r="B51" s="778">
        <v>355</v>
      </c>
      <c r="C51" s="744">
        <v>43517</v>
      </c>
      <c r="D51" s="745" t="s">
        <v>1283</v>
      </c>
      <c r="E51" s="745" t="s">
        <v>1284</v>
      </c>
      <c r="F51" s="745" t="s">
        <v>402</v>
      </c>
      <c r="G51" s="745" t="s">
        <v>959</v>
      </c>
      <c r="H51" s="785"/>
      <c r="I51" s="771">
        <v>1376</v>
      </c>
      <c r="J51" s="782"/>
      <c r="K51" s="744">
        <v>43547</v>
      </c>
      <c r="L51" s="744">
        <v>43564</v>
      </c>
      <c r="M51" s="745" t="s">
        <v>27</v>
      </c>
      <c r="N51" s="745"/>
    </row>
    <row r="52" spans="1:75" s="783" customFormat="1" ht="11.25" hidden="1" x14ac:dyDescent="0.2">
      <c r="A52" s="743"/>
      <c r="B52" s="777">
        <v>354</v>
      </c>
      <c r="C52" s="744">
        <v>43517</v>
      </c>
      <c r="D52" s="745" t="s">
        <v>1283</v>
      </c>
      <c r="E52" s="779" t="s">
        <v>1284</v>
      </c>
      <c r="F52" s="745" t="s">
        <v>69</v>
      </c>
      <c r="G52" s="745" t="s">
        <v>959</v>
      </c>
      <c r="H52" s="773"/>
      <c r="I52" s="771">
        <v>3135.1</v>
      </c>
      <c r="J52" s="772"/>
      <c r="K52" s="744">
        <v>43547</v>
      </c>
      <c r="L52" s="744">
        <v>43564</v>
      </c>
      <c r="M52" s="745" t="s">
        <v>27</v>
      </c>
      <c r="N52" s="745"/>
    </row>
    <row r="53" spans="1:75" s="783" customFormat="1" ht="11.25" hidden="1" x14ac:dyDescent="0.2">
      <c r="A53" s="743"/>
      <c r="B53" s="777">
        <v>32</v>
      </c>
      <c r="C53" s="744">
        <v>43523</v>
      </c>
      <c r="D53" s="745" t="s">
        <v>766</v>
      </c>
      <c r="E53" s="779" t="s">
        <v>683</v>
      </c>
      <c r="F53" s="745" t="s">
        <v>972</v>
      </c>
      <c r="G53" s="745" t="s">
        <v>959</v>
      </c>
      <c r="H53" s="773"/>
      <c r="I53" s="771">
        <v>1800</v>
      </c>
      <c r="J53" s="773"/>
      <c r="K53" s="744">
        <v>43544</v>
      </c>
      <c r="L53" s="744">
        <v>43564</v>
      </c>
      <c r="M53" s="745" t="s">
        <v>27</v>
      </c>
      <c r="N53" s="745"/>
    </row>
    <row r="54" spans="1:75" s="783" customFormat="1" ht="11.25" hidden="1" x14ac:dyDescent="0.2">
      <c r="A54" s="743"/>
      <c r="B54" s="777">
        <v>17371</v>
      </c>
      <c r="C54" s="744">
        <v>43525</v>
      </c>
      <c r="D54" s="745" t="s">
        <v>767</v>
      </c>
      <c r="E54" s="779" t="s">
        <v>1286</v>
      </c>
      <c r="F54" s="745" t="s">
        <v>26</v>
      </c>
      <c r="G54" s="745" t="s">
        <v>1018</v>
      </c>
      <c r="H54" s="743"/>
      <c r="I54" s="771">
        <v>814.8</v>
      </c>
      <c r="J54" s="772"/>
      <c r="K54" s="744">
        <v>43555</v>
      </c>
      <c r="L54" s="744">
        <v>43564</v>
      </c>
      <c r="M54" s="745" t="s">
        <v>27</v>
      </c>
      <c r="N54" s="743"/>
    </row>
    <row r="55" spans="1:75" s="783" customFormat="1" ht="11.25" hidden="1" x14ac:dyDescent="0.2">
      <c r="A55" s="743"/>
      <c r="B55" s="777"/>
      <c r="C55" s="744">
        <v>43564</v>
      </c>
      <c r="D55" s="745"/>
      <c r="E55" s="745" t="s">
        <v>1386</v>
      </c>
      <c r="F55" s="745" t="s">
        <v>662</v>
      </c>
      <c r="G55" s="745" t="s">
        <v>1262</v>
      </c>
      <c r="H55" s="743"/>
      <c r="I55" s="771">
        <v>10.15</v>
      </c>
      <c r="J55" s="772"/>
      <c r="K55" s="744">
        <v>43564</v>
      </c>
      <c r="L55" s="744">
        <v>43564</v>
      </c>
      <c r="M55" s="745" t="s">
        <v>27</v>
      </c>
      <c r="N55" s="743"/>
    </row>
    <row r="56" spans="1:75" s="783" customFormat="1" ht="11.25" hidden="1" x14ac:dyDescent="0.2">
      <c r="A56" s="743"/>
      <c r="B56" s="777"/>
      <c r="C56" s="744">
        <v>43564</v>
      </c>
      <c r="D56" s="745"/>
      <c r="E56" s="745" t="s">
        <v>1386</v>
      </c>
      <c r="F56" s="745" t="s">
        <v>662</v>
      </c>
      <c r="G56" s="745" t="s">
        <v>1262</v>
      </c>
      <c r="H56" s="743"/>
      <c r="I56" s="771">
        <v>10.15</v>
      </c>
      <c r="J56" s="772"/>
      <c r="K56" s="744">
        <v>43564</v>
      </c>
      <c r="L56" s="744">
        <v>43564</v>
      </c>
      <c r="M56" s="745" t="s">
        <v>27</v>
      </c>
      <c r="N56" s="743"/>
    </row>
    <row r="57" spans="1:75" s="783" customFormat="1" ht="11.25" hidden="1" x14ac:dyDescent="0.2">
      <c r="A57" s="743"/>
      <c r="B57" s="777"/>
      <c r="C57" s="744">
        <v>43564</v>
      </c>
      <c r="D57" s="745"/>
      <c r="E57" s="745" t="s">
        <v>1386</v>
      </c>
      <c r="F57" s="745" t="s">
        <v>662</v>
      </c>
      <c r="G57" s="745" t="s">
        <v>1262</v>
      </c>
      <c r="H57" s="743"/>
      <c r="I57" s="771">
        <v>10.15</v>
      </c>
      <c r="J57" s="772"/>
      <c r="K57" s="744">
        <v>43564</v>
      </c>
      <c r="L57" s="744">
        <v>43564</v>
      </c>
      <c r="M57" s="745" t="s">
        <v>27</v>
      </c>
      <c r="N57" s="743"/>
    </row>
    <row r="58" spans="1:75" s="783" customFormat="1" ht="11.25" hidden="1" x14ac:dyDescent="0.2">
      <c r="A58" s="743"/>
      <c r="B58" s="777"/>
      <c r="C58" s="744">
        <v>43564</v>
      </c>
      <c r="D58" s="745"/>
      <c r="E58" s="745" t="s">
        <v>1386</v>
      </c>
      <c r="F58" s="745" t="s">
        <v>662</v>
      </c>
      <c r="G58" s="745" t="s">
        <v>1262</v>
      </c>
      <c r="H58" s="743"/>
      <c r="I58" s="771">
        <v>10.15</v>
      </c>
      <c r="J58" s="772"/>
      <c r="K58" s="744">
        <v>43564</v>
      </c>
      <c r="L58" s="744">
        <v>43564</v>
      </c>
      <c r="M58" s="745" t="s">
        <v>27</v>
      </c>
      <c r="N58" s="743"/>
    </row>
    <row r="59" spans="1:75" s="783" customFormat="1" ht="11.25" hidden="1" x14ac:dyDescent="0.2">
      <c r="A59" s="743"/>
      <c r="B59" s="777"/>
      <c r="C59" s="744">
        <v>43564</v>
      </c>
      <c r="D59" s="745"/>
      <c r="E59" s="745" t="s">
        <v>1386</v>
      </c>
      <c r="F59" s="745" t="s">
        <v>662</v>
      </c>
      <c r="G59" s="745" t="s">
        <v>1262</v>
      </c>
      <c r="H59" s="743"/>
      <c r="I59" s="771">
        <v>10.15</v>
      </c>
      <c r="J59" s="772"/>
      <c r="K59" s="744">
        <v>43564</v>
      </c>
      <c r="L59" s="744">
        <v>43564</v>
      </c>
      <c r="M59" s="745" t="s">
        <v>27</v>
      </c>
      <c r="N59" s="743"/>
    </row>
    <row r="60" spans="1:75" s="783" customFormat="1" ht="11.25" hidden="1" x14ac:dyDescent="0.2">
      <c r="A60" s="743"/>
      <c r="B60" s="777"/>
      <c r="C60" s="744">
        <v>43564</v>
      </c>
      <c r="D60" s="745"/>
      <c r="E60" s="745" t="s">
        <v>1386</v>
      </c>
      <c r="F60" s="745" t="s">
        <v>662</v>
      </c>
      <c r="G60" s="745" t="s">
        <v>1262</v>
      </c>
      <c r="H60" s="743"/>
      <c r="I60" s="771">
        <v>10.15</v>
      </c>
      <c r="J60" s="772"/>
      <c r="K60" s="744">
        <v>43564</v>
      </c>
      <c r="L60" s="744">
        <v>43564</v>
      </c>
      <c r="M60" s="745" t="s">
        <v>27</v>
      </c>
      <c r="N60" s="743"/>
    </row>
    <row r="61" spans="1:75" s="783" customFormat="1" ht="11.25" hidden="1" x14ac:dyDescent="0.2">
      <c r="A61" s="743"/>
      <c r="B61" s="777"/>
      <c r="C61" s="744">
        <v>43564</v>
      </c>
      <c r="D61" s="745"/>
      <c r="E61" s="745" t="s">
        <v>1386</v>
      </c>
      <c r="F61" s="745" t="s">
        <v>662</v>
      </c>
      <c r="G61" s="745" t="s">
        <v>1262</v>
      </c>
      <c r="H61" s="743"/>
      <c r="I61" s="771">
        <v>10.15</v>
      </c>
      <c r="J61" s="772"/>
      <c r="K61" s="744">
        <v>43564</v>
      </c>
      <c r="L61" s="744">
        <v>43564</v>
      </c>
      <c r="M61" s="745" t="s">
        <v>27</v>
      </c>
      <c r="N61" s="743"/>
    </row>
    <row r="62" spans="1:75" s="783" customFormat="1" ht="11.25" hidden="1" x14ac:dyDescent="0.2">
      <c r="A62" s="743"/>
      <c r="B62" s="777"/>
      <c r="C62" s="744">
        <v>43564</v>
      </c>
      <c r="D62" s="745"/>
      <c r="E62" s="745" t="s">
        <v>1386</v>
      </c>
      <c r="F62" s="745" t="s">
        <v>662</v>
      </c>
      <c r="G62" s="745" t="s">
        <v>1262</v>
      </c>
      <c r="H62" s="743"/>
      <c r="I62" s="771">
        <v>10.15</v>
      </c>
      <c r="J62" s="772"/>
      <c r="K62" s="744">
        <v>43564</v>
      </c>
      <c r="L62" s="744">
        <v>43564</v>
      </c>
      <c r="M62" s="745" t="s">
        <v>27</v>
      </c>
      <c r="N62" s="743"/>
    </row>
    <row r="63" spans="1:75" s="783" customFormat="1" ht="11.25" hidden="1" x14ac:dyDescent="0.2">
      <c r="A63" s="743"/>
      <c r="B63" s="777"/>
      <c r="C63" s="744">
        <v>43564</v>
      </c>
      <c r="D63" s="745"/>
      <c r="E63" s="745" t="s">
        <v>1386</v>
      </c>
      <c r="F63" s="745" t="s">
        <v>662</v>
      </c>
      <c r="G63" s="745" t="s">
        <v>1262</v>
      </c>
      <c r="H63" s="743"/>
      <c r="I63" s="771">
        <v>10.15</v>
      </c>
      <c r="J63" s="772"/>
      <c r="K63" s="744">
        <v>43564</v>
      </c>
      <c r="L63" s="744">
        <v>43564</v>
      </c>
      <c r="M63" s="745" t="s">
        <v>27</v>
      </c>
      <c r="N63" s="743"/>
    </row>
    <row r="64" spans="1:75" s="783" customFormat="1" ht="11.25" hidden="1" x14ac:dyDescent="0.2">
      <c r="A64" s="743"/>
      <c r="B64" s="777"/>
      <c r="C64" s="744">
        <v>43564</v>
      </c>
      <c r="D64" s="745"/>
      <c r="E64" s="745" t="s">
        <v>1386</v>
      </c>
      <c r="F64" s="745" t="s">
        <v>662</v>
      </c>
      <c r="G64" s="745" t="s">
        <v>1262</v>
      </c>
      <c r="H64" s="771"/>
      <c r="I64" s="771">
        <v>10.15</v>
      </c>
      <c r="J64" s="772"/>
      <c r="K64" s="744">
        <v>43564</v>
      </c>
      <c r="L64" s="744">
        <v>43564</v>
      </c>
      <c r="M64" s="745" t="s">
        <v>27</v>
      </c>
      <c r="N64" s="743"/>
    </row>
    <row r="65" spans="1:14" s="783" customFormat="1" ht="11.25" hidden="1" x14ac:dyDescent="0.2">
      <c r="A65" s="743" t="s">
        <v>1013</v>
      </c>
      <c r="B65" s="777"/>
      <c r="C65" s="744">
        <v>43556</v>
      </c>
      <c r="D65" s="745"/>
      <c r="E65" s="779" t="s">
        <v>1292</v>
      </c>
      <c r="F65" s="745" t="s">
        <v>980</v>
      </c>
      <c r="G65" s="745" t="s">
        <v>1262</v>
      </c>
      <c r="H65" s="771"/>
      <c r="I65" s="771">
        <v>3462.06</v>
      </c>
      <c r="J65" s="772"/>
      <c r="K65" s="744">
        <v>43565</v>
      </c>
      <c r="L65" s="744">
        <v>43564</v>
      </c>
      <c r="M65" s="743" t="s">
        <v>27</v>
      </c>
      <c r="N65" s="745"/>
    </row>
    <row r="66" spans="1:14" s="783" customFormat="1" ht="12" hidden="1" customHeight="1" x14ac:dyDescent="0.2">
      <c r="A66" s="743"/>
      <c r="B66" s="777"/>
      <c r="C66" s="744">
        <v>43558</v>
      </c>
      <c r="D66" s="745"/>
      <c r="E66" s="779" t="s">
        <v>1292</v>
      </c>
      <c r="F66" s="745" t="s">
        <v>660</v>
      </c>
      <c r="G66" s="745" t="s">
        <v>1262</v>
      </c>
      <c r="H66" s="771"/>
      <c r="I66" s="771">
        <v>3919.5</v>
      </c>
      <c r="J66" s="772"/>
      <c r="K66" s="744">
        <v>43564</v>
      </c>
      <c r="L66" s="744">
        <v>43564</v>
      </c>
      <c r="M66" s="745" t="s">
        <v>27</v>
      </c>
      <c r="N66" s="743"/>
    </row>
    <row r="67" spans="1:14" s="680" customFormat="1" ht="12" hidden="1" customHeight="1" x14ac:dyDescent="0.2">
      <c r="A67" s="754"/>
      <c r="B67" s="763"/>
      <c r="C67" s="753">
        <v>43565</v>
      </c>
      <c r="D67" s="751"/>
      <c r="E67" s="752" t="s">
        <v>916</v>
      </c>
      <c r="F67" s="751" t="s">
        <v>279</v>
      </c>
      <c r="G67" s="751" t="s">
        <v>1262</v>
      </c>
      <c r="H67" s="755">
        <v>103489.11</v>
      </c>
      <c r="I67" s="755"/>
      <c r="J67" s="764"/>
      <c r="K67" s="753">
        <v>43565</v>
      </c>
      <c r="L67" s="753">
        <v>43565</v>
      </c>
      <c r="M67" s="751" t="s">
        <v>27</v>
      </c>
      <c r="N67" s="754"/>
    </row>
    <row r="68" spans="1:14" s="783" customFormat="1" ht="14.45" hidden="1" customHeight="1" x14ac:dyDescent="0.2">
      <c r="A68" s="743"/>
      <c r="B68" s="745"/>
      <c r="C68" s="744">
        <v>43558</v>
      </c>
      <c r="D68" s="745"/>
      <c r="E68" s="745" t="s">
        <v>1257</v>
      </c>
      <c r="F68" s="745" t="s">
        <v>1387</v>
      </c>
      <c r="G68" s="745" t="s">
        <v>1018</v>
      </c>
      <c r="H68" s="769"/>
      <c r="I68" s="773">
        <v>45.04</v>
      </c>
      <c r="J68" s="772"/>
      <c r="K68" s="744">
        <v>43565</v>
      </c>
      <c r="L68" s="744">
        <v>43565</v>
      </c>
      <c r="M68" s="745" t="s">
        <v>27</v>
      </c>
      <c r="N68" s="743" t="s">
        <v>1392</v>
      </c>
    </row>
    <row r="69" spans="1:14" s="783" customFormat="1" ht="14.45" hidden="1" customHeight="1" x14ac:dyDescent="0.2">
      <c r="A69" s="743"/>
      <c r="B69" s="745"/>
      <c r="C69" s="744">
        <v>43558</v>
      </c>
      <c r="D69" s="745"/>
      <c r="E69" s="745" t="s">
        <v>1257</v>
      </c>
      <c r="F69" s="745" t="s">
        <v>1388</v>
      </c>
      <c r="G69" s="745" t="s">
        <v>1018</v>
      </c>
      <c r="H69" s="769"/>
      <c r="I69" s="773">
        <v>31.5</v>
      </c>
      <c r="J69" s="772"/>
      <c r="K69" s="744">
        <v>43565</v>
      </c>
      <c r="L69" s="744">
        <v>43565</v>
      </c>
      <c r="M69" s="745" t="s">
        <v>27</v>
      </c>
      <c r="N69" s="743" t="s">
        <v>1392</v>
      </c>
    </row>
    <row r="70" spans="1:14" s="783" customFormat="1" ht="14.45" hidden="1" customHeight="1" x14ac:dyDescent="0.2">
      <c r="A70" s="743"/>
      <c r="B70" s="745"/>
      <c r="C70" s="744">
        <v>43558</v>
      </c>
      <c r="D70" s="745"/>
      <c r="E70" s="745" t="s">
        <v>1257</v>
      </c>
      <c r="F70" s="745" t="s">
        <v>1389</v>
      </c>
      <c r="G70" s="745" t="s">
        <v>1018</v>
      </c>
      <c r="H70" s="769"/>
      <c r="I70" s="773">
        <v>1947.5</v>
      </c>
      <c r="J70" s="772"/>
      <c r="K70" s="744">
        <v>43565</v>
      </c>
      <c r="L70" s="744">
        <v>43565</v>
      </c>
      <c r="M70" s="745" t="s">
        <v>27</v>
      </c>
      <c r="N70" s="743" t="s">
        <v>1392</v>
      </c>
    </row>
    <row r="71" spans="1:14" s="783" customFormat="1" ht="14.45" hidden="1" customHeight="1" x14ac:dyDescent="0.2">
      <c r="A71" s="743"/>
      <c r="B71" s="745"/>
      <c r="C71" s="744">
        <v>43558</v>
      </c>
      <c r="D71" s="745"/>
      <c r="E71" s="745" t="s">
        <v>1257</v>
      </c>
      <c r="F71" s="745" t="s">
        <v>1390</v>
      </c>
      <c r="G71" s="745" t="s">
        <v>1018</v>
      </c>
      <c r="H71" s="769"/>
      <c r="I71" s="773">
        <v>108.55</v>
      </c>
      <c r="J71" s="772"/>
      <c r="K71" s="744">
        <v>43565</v>
      </c>
      <c r="L71" s="744">
        <v>43565</v>
      </c>
      <c r="M71" s="745" t="s">
        <v>27</v>
      </c>
      <c r="N71" s="743" t="s">
        <v>1392</v>
      </c>
    </row>
    <row r="72" spans="1:14" s="783" customFormat="1" ht="14.45" hidden="1" customHeight="1" x14ac:dyDescent="0.2">
      <c r="A72" s="743"/>
      <c r="B72" s="745"/>
      <c r="C72" s="744">
        <v>43558</v>
      </c>
      <c r="D72" s="745"/>
      <c r="E72" s="745" t="s">
        <v>1257</v>
      </c>
      <c r="F72" s="745" t="s">
        <v>1391</v>
      </c>
      <c r="G72" s="745" t="s">
        <v>1018</v>
      </c>
      <c r="H72" s="769"/>
      <c r="I72" s="773">
        <v>1265.25</v>
      </c>
      <c r="J72" s="772"/>
      <c r="K72" s="744">
        <v>43565</v>
      </c>
      <c r="L72" s="744">
        <v>43565</v>
      </c>
      <c r="M72" s="745" t="s">
        <v>27</v>
      </c>
      <c r="N72" s="743" t="s">
        <v>1392</v>
      </c>
    </row>
    <row r="73" spans="1:14" s="783" customFormat="1" ht="14.45" hidden="1" customHeight="1" x14ac:dyDescent="0.2">
      <c r="A73" s="743"/>
      <c r="B73" s="745">
        <v>46</v>
      </c>
      <c r="C73" s="744">
        <v>43460</v>
      </c>
      <c r="D73" s="745" t="s">
        <v>747</v>
      </c>
      <c r="E73" s="779" t="s">
        <v>393</v>
      </c>
      <c r="F73" s="745" t="s">
        <v>394</v>
      </c>
      <c r="G73" s="745" t="s">
        <v>797</v>
      </c>
      <c r="H73" s="771"/>
      <c r="I73" s="769">
        <v>38000</v>
      </c>
      <c r="J73" s="773"/>
      <c r="K73" s="744">
        <v>43480</v>
      </c>
      <c r="L73" s="744">
        <v>43565</v>
      </c>
      <c r="M73" s="745" t="s">
        <v>27</v>
      </c>
      <c r="N73" s="743"/>
    </row>
    <row r="74" spans="1:14" s="783" customFormat="1" ht="11.25" hidden="1" x14ac:dyDescent="0.2">
      <c r="A74" s="743"/>
      <c r="B74" s="770" t="s">
        <v>1298</v>
      </c>
      <c r="C74" s="744">
        <v>43501</v>
      </c>
      <c r="D74" s="745" t="s">
        <v>981</v>
      </c>
      <c r="E74" s="779" t="s">
        <v>982</v>
      </c>
      <c r="F74" s="745" t="s">
        <v>983</v>
      </c>
      <c r="G74" s="745" t="s">
        <v>959</v>
      </c>
      <c r="H74" s="773"/>
      <c r="I74" s="771">
        <v>6100.25</v>
      </c>
      <c r="J74" s="772"/>
      <c r="K74" s="744">
        <v>43521</v>
      </c>
      <c r="L74" s="744">
        <v>43565</v>
      </c>
      <c r="M74" s="745" t="s">
        <v>27</v>
      </c>
      <c r="N74" s="745" t="s">
        <v>1299</v>
      </c>
    </row>
    <row r="75" spans="1:14" s="783" customFormat="1" ht="11.25" hidden="1" x14ac:dyDescent="0.2">
      <c r="A75" s="743" t="s">
        <v>1012</v>
      </c>
      <c r="B75" s="770" t="s">
        <v>1300</v>
      </c>
      <c r="C75" s="744">
        <v>43525</v>
      </c>
      <c r="D75" s="745" t="s">
        <v>981</v>
      </c>
      <c r="E75" s="779" t="s">
        <v>982</v>
      </c>
      <c r="F75" s="745" t="s">
        <v>983</v>
      </c>
      <c r="G75" s="745" t="s">
        <v>1018</v>
      </c>
      <c r="H75" s="773"/>
      <c r="I75" s="771">
        <v>6100.25</v>
      </c>
      <c r="J75" s="772"/>
      <c r="K75" s="744">
        <v>43544</v>
      </c>
      <c r="L75" s="744">
        <v>43565</v>
      </c>
      <c r="M75" s="745" t="s">
        <v>27</v>
      </c>
      <c r="N75" s="745" t="s">
        <v>1299</v>
      </c>
    </row>
    <row r="76" spans="1:14" s="783" customFormat="1" ht="11.25" hidden="1" x14ac:dyDescent="0.2">
      <c r="A76" s="745"/>
      <c r="B76" s="778">
        <v>70519</v>
      </c>
      <c r="C76" s="744">
        <v>43525</v>
      </c>
      <c r="D76" s="745" t="s">
        <v>941</v>
      </c>
      <c r="E76" s="745" t="s">
        <v>942</v>
      </c>
      <c r="F76" s="745" t="s">
        <v>943</v>
      </c>
      <c r="G76" s="745" t="s">
        <v>959</v>
      </c>
      <c r="H76" s="771"/>
      <c r="I76" s="771">
        <v>4000</v>
      </c>
      <c r="J76" s="772"/>
      <c r="K76" s="744">
        <v>43544</v>
      </c>
      <c r="L76" s="744">
        <v>43565</v>
      </c>
      <c r="M76" s="745" t="s">
        <v>27</v>
      </c>
      <c r="N76" s="745" t="s">
        <v>1297</v>
      </c>
    </row>
    <row r="77" spans="1:14" s="783" customFormat="1" ht="11.25" hidden="1" x14ac:dyDescent="0.2">
      <c r="A77" s="743"/>
      <c r="B77" s="778">
        <v>70166</v>
      </c>
      <c r="C77" s="744">
        <v>43500</v>
      </c>
      <c r="D77" s="745" t="s">
        <v>941</v>
      </c>
      <c r="E77" s="745" t="s">
        <v>942</v>
      </c>
      <c r="F77" s="745" t="s">
        <v>943</v>
      </c>
      <c r="G77" s="745" t="s">
        <v>873</v>
      </c>
      <c r="H77" s="785"/>
      <c r="I77" s="771">
        <v>4000</v>
      </c>
      <c r="J77" s="772"/>
      <c r="K77" s="744">
        <v>43516</v>
      </c>
      <c r="L77" s="744">
        <v>43565</v>
      </c>
      <c r="M77" s="745" t="s">
        <v>27</v>
      </c>
      <c r="N77" s="745" t="s">
        <v>1297</v>
      </c>
    </row>
    <row r="78" spans="1:14" s="783" customFormat="1" ht="11.25" hidden="1" x14ac:dyDescent="0.2">
      <c r="A78" s="743" t="s">
        <v>1012</v>
      </c>
      <c r="B78" s="745">
        <v>105</v>
      </c>
      <c r="C78" s="744">
        <v>43462</v>
      </c>
      <c r="D78" s="745" t="s">
        <v>750</v>
      </c>
      <c r="E78" s="743" t="s">
        <v>1301</v>
      </c>
      <c r="F78" s="745" t="s">
        <v>240</v>
      </c>
      <c r="G78" s="745" t="s">
        <v>797</v>
      </c>
      <c r="H78" s="743"/>
      <c r="I78" s="769">
        <v>41850.17</v>
      </c>
      <c r="J78" s="773"/>
      <c r="K78" s="744">
        <v>43480</v>
      </c>
      <c r="L78" s="744">
        <v>43565</v>
      </c>
      <c r="M78" s="745" t="s">
        <v>27</v>
      </c>
      <c r="N78" s="743"/>
    </row>
    <row r="79" spans="1:14" s="783" customFormat="1" ht="11.25" hidden="1" x14ac:dyDescent="0.2">
      <c r="A79" s="743"/>
      <c r="B79" s="777"/>
      <c r="C79" s="744">
        <v>43565</v>
      </c>
      <c r="D79" s="745"/>
      <c r="E79" s="745" t="s">
        <v>1386</v>
      </c>
      <c r="F79" s="745" t="s">
        <v>662</v>
      </c>
      <c r="G79" s="745" t="s">
        <v>1262</v>
      </c>
      <c r="H79" s="743"/>
      <c r="I79" s="771">
        <v>10.15</v>
      </c>
      <c r="J79" s="772"/>
      <c r="K79" s="744">
        <v>43565</v>
      </c>
      <c r="L79" s="744">
        <v>43565</v>
      </c>
      <c r="M79" s="745" t="s">
        <v>27</v>
      </c>
      <c r="N79" s="743"/>
    </row>
    <row r="80" spans="1:14" s="783" customFormat="1" ht="11.25" hidden="1" x14ac:dyDescent="0.2">
      <c r="A80" s="743"/>
      <c r="B80" s="777"/>
      <c r="C80" s="744">
        <v>43565</v>
      </c>
      <c r="D80" s="745"/>
      <c r="E80" s="745" t="s">
        <v>1386</v>
      </c>
      <c r="F80" s="745" t="s">
        <v>662</v>
      </c>
      <c r="G80" s="745" t="s">
        <v>1262</v>
      </c>
      <c r="H80" s="743"/>
      <c r="I80" s="771">
        <v>10.15</v>
      </c>
      <c r="J80" s="772"/>
      <c r="K80" s="744">
        <v>43565</v>
      </c>
      <c r="L80" s="744">
        <v>43565</v>
      </c>
      <c r="M80" s="745" t="s">
        <v>27</v>
      </c>
      <c r="N80" s="743"/>
    </row>
    <row r="81" spans="1:14" s="783" customFormat="1" ht="11.25" hidden="1" x14ac:dyDescent="0.2">
      <c r="A81" s="743"/>
      <c r="B81" s="777"/>
      <c r="C81" s="744">
        <v>43565</v>
      </c>
      <c r="D81" s="745"/>
      <c r="E81" s="745" t="s">
        <v>1386</v>
      </c>
      <c r="F81" s="745" t="s">
        <v>662</v>
      </c>
      <c r="G81" s="745" t="s">
        <v>1262</v>
      </c>
      <c r="H81" s="743"/>
      <c r="I81" s="771">
        <v>10.15</v>
      </c>
      <c r="J81" s="772"/>
      <c r="K81" s="744">
        <v>43565</v>
      </c>
      <c r="L81" s="744">
        <v>43565</v>
      </c>
      <c r="M81" s="745" t="s">
        <v>27</v>
      </c>
      <c r="N81" s="743"/>
    </row>
    <row r="82" spans="1:14" s="783" customFormat="1" ht="11.25" hidden="1" x14ac:dyDescent="0.2">
      <c r="A82" s="743"/>
      <c r="B82" s="777"/>
      <c r="C82" s="744">
        <v>43565</v>
      </c>
      <c r="D82" s="745"/>
      <c r="E82" s="745" t="s">
        <v>1386</v>
      </c>
      <c r="F82" s="745" t="s">
        <v>662</v>
      </c>
      <c r="G82" s="745" t="s">
        <v>1262</v>
      </c>
      <c r="H82" s="743"/>
      <c r="I82" s="771">
        <v>10.15</v>
      </c>
      <c r="J82" s="772"/>
      <c r="K82" s="744">
        <v>43565</v>
      </c>
      <c r="L82" s="744">
        <v>43565</v>
      </c>
      <c r="M82" s="745" t="s">
        <v>27</v>
      </c>
      <c r="N82" s="743"/>
    </row>
    <row r="83" spans="1:14" s="680" customFormat="1" ht="11.25" hidden="1" x14ac:dyDescent="0.2">
      <c r="A83" s="754"/>
      <c r="B83" s="763"/>
      <c r="C83" s="753">
        <v>43566</v>
      </c>
      <c r="D83" s="751"/>
      <c r="E83" s="751" t="s">
        <v>916</v>
      </c>
      <c r="F83" s="751" t="s">
        <v>279</v>
      </c>
      <c r="G83" s="751" t="s">
        <v>1262</v>
      </c>
      <c r="H83" s="755">
        <v>61734.2</v>
      </c>
      <c r="I83" s="755"/>
      <c r="J83" s="764"/>
      <c r="K83" s="753">
        <v>43566</v>
      </c>
      <c r="L83" s="753">
        <v>43566</v>
      </c>
      <c r="M83" s="751" t="s">
        <v>876</v>
      </c>
      <c r="N83" s="754"/>
    </row>
    <row r="84" spans="1:14" s="783" customFormat="1" ht="11.25" hidden="1" x14ac:dyDescent="0.2">
      <c r="A84" s="743"/>
      <c r="B84" s="777"/>
      <c r="C84" s="744">
        <v>43566</v>
      </c>
      <c r="D84" s="745"/>
      <c r="E84" s="745" t="s">
        <v>1393</v>
      </c>
      <c r="F84" s="745" t="s">
        <v>662</v>
      </c>
      <c r="G84" s="745" t="s">
        <v>1262</v>
      </c>
      <c r="H84" s="771"/>
      <c r="I84" s="771">
        <v>7.9</v>
      </c>
      <c r="J84" s="772"/>
      <c r="K84" s="744">
        <v>43566</v>
      </c>
      <c r="L84" s="744">
        <v>43566</v>
      </c>
      <c r="M84" s="745" t="s">
        <v>27</v>
      </c>
      <c r="N84" s="743"/>
    </row>
    <row r="85" spans="1:14" s="783" customFormat="1" ht="10.15" hidden="1" customHeight="1" x14ac:dyDescent="0.2">
      <c r="A85" s="743"/>
      <c r="B85" s="745">
        <v>686</v>
      </c>
      <c r="C85" s="744">
        <v>43467</v>
      </c>
      <c r="D85" s="745" t="s">
        <v>738</v>
      </c>
      <c r="E85" s="745" t="s">
        <v>1240</v>
      </c>
      <c r="F85" s="745" t="s">
        <v>852</v>
      </c>
      <c r="G85" s="745" t="s">
        <v>797</v>
      </c>
      <c r="H85" s="771"/>
      <c r="I85" s="773">
        <v>44752.68</v>
      </c>
      <c r="J85" s="743"/>
      <c r="K85" s="744">
        <v>43480</v>
      </c>
      <c r="L85" s="744">
        <v>43566</v>
      </c>
      <c r="M85" s="745" t="s">
        <v>27</v>
      </c>
      <c r="N85" s="743"/>
    </row>
    <row r="86" spans="1:14" s="783" customFormat="1" ht="11.25" hidden="1" x14ac:dyDescent="0.2">
      <c r="A86" s="743" t="s">
        <v>1008</v>
      </c>
      <c r="B86" s="788"/>
      <c r="C86" s="744">
        <v>43566</v>
      </c>
      <c r="D86" s="745"/>
      <c r="E86" s="745" t="s">
        <v>1293</v>
      </c>
      <c r="F86" s="745" t="s">
        <v>428</v>
      </c>
      <c r="G86" s="745" t="s">
        <v>1262</v>
      </c>
      <c r="H86" s="771"/>
      <c r="I86" s="782">
        <v>2758.18</v>
      </c>
      <c r="J86" s="782"/>
      <c r="K86" s="744">
        <v>43567</v>
      </c>
      <c r="L86" s="744">
        <v>43566</v>
      </c>
      <c r="M86" s="745" t="s">
        <v>27</v>
      </c>
      <c r="N86" s="745"/>
    </row>
    <row r="87" spans="1:14" s="783" customFormat="1" ht="11.25" hidden="1" x14ac:dyDescent="0.2">
      <c r="A87" s="743"/>
      <c r="B87" s="777"/>
      <c r="C87" s="744">
        <v>43566</v>
      </c>
      <c r="D87" s="745"/>
      <c r="E87" s="745" t="s">
        <v>1386</v>
      </c>
      <c r="F87" s="745" t="s">
        <v>662</v>
      </c>
      <c r="G87" s="745" t="s">
        <v>1262</v>
      </c>
      <c r="H87" s="771"/>
      <c r="I87" s="771">
        <v>10.15</v>
      </c>
      <c r="J87" s="772"/>
      <c r="K87" s="744">
        <v>43566</v>
      </c>
      <c r="L87" s="744">
        <v>43566</v>
      </c>
      <c r="M87" s="745" t="s">
        <v>27</v>
      </c>
      <c r="N87" s="743"/>
    </row>
    <row r="88" spans="1:14" s="783" customFormat="1" ht="11.25" hidden="1" x14ac:dyDescent="0.2">
      <c r="A88" s="743" t="s">
        <v>1012</v>
      </c>
      <c r="B88" s="777"/>
      <c r="C88" s="744">
        <v>43566</v>
      </c>
      <c r="D88" s="745"/>
      <c r="E88" s="745" t="s">
        <v>1292</v>
      </c>
      <c r="F88" s="745" t="s">
        <v>428</v>
      </c>
      <c r="G88" s="745" t="s">
        <v>1262</v>
      </c>
      <c r="H88" s="771"/>
      <c r="I88" s="771">
        <v>14205.29</v>
      </c>
      <c r="J88" s="772"/>
      <c r="K88" s="744">
        <v>43567</v>
      </c>
      <c r="L88" s="744">
        <v>43566</v>
      </c>
      <c r="M88" s="745" t="s">
        <v>27</v>
      </c>
      <c r="N88" s="743"/>
    </row>
    <row r="89" spans="1:14" s="680" customFormat="1" ht="11.25" hidden="1" x14ac:dyDescent="0.2">
      <c r="A89" s="754"/>
      <c r="B89" s="763"/>
      <c r="C89" s="753">
        <v>43570</v>
      </c>
      <c r="D89" s="751"/>
      <c r="E89" s="751" t="s">
        <v>916</v>
      </c>
      <c r="F89" s="751" t="s">
        <v>279</v>
      </c>
      <c r="G89" s="751" t="s">
        <v>1262</v>
      </c>
      <c r="H89" s="755">
        <v>3346.21</v>
      </c>
      <c r="I89" s="755"/>
      <c r="J89" s="764"/>
      <c r="K89" s="753">
        <v>43570</v>
      </c>
      <c r="L89" s="753">
        <v>43570</v>
      </c>
      <c r="M89" s="751" t="s">
        <v>876</v>
      </c>
      <c r="N89" s="754"/>
    </row>
    <row r="90" spans="1:14" s="783" customFormat="1" ht="10.15" hidden="1" customHeight="1" x14ac:dyDescent="0.2">
      <c r="A90" s="743"/>
      <c r="B90" s="745">
        <v>668</v>
      </c>
      <c r="C90" s="744">
        <v>43557</v>
      </c>
      <c r="D90" s="745" t="s">
        <v>756</v>
      </c>
      <c r="E90" s="745" t="s">
        <v>978</v>
      </c>
      <c r="F90" s="745" t="s">
        <v>974</v>
      </c>
      <c r="G90" s="745" t="s">
        <v>1018</v>
      </c>
      <c r="H90" s="771"/>
      <c r="I90" s="773">
        <v>3116.13</v>
      </c>
      <c r="J90" s="743"/>
      <c r="K90" s="744">
        <v>43569</v>
      </c>
      <c r="L90" s="744">
        <v>43570</v>
      </c>
      <c r="M90" s="745" t="s">
        <v>27</v>
      </c>
      <c r="N90" s="743"/>
    </row>
    <row r="91" spans="1:14" s="783" customFormat="1" ht="11.25" hidden="1" x14ac:dyDescent="0.2">
      <c r="A91" s="743"/>
      <c r="B91" s="777"/>
      <c r="C91" s="744">
        <v>43570</v>
      </c>
      <c r="D91" s="745"/>
      <c r="E91" s="745" t="s">
        <v>819</v>
      </c>
      <c r="F91" s="745" t="s">
        <v>662</v>
      </c>
      <c r="G91" s="745" t="s">
        <v>1262</v>
      </c>
      <c r="H91" s="771"/>
      <c r="I91" s="771">
        <v>3.95</v>
      </c>
      <c r="J91" s="772"/>
      <c r="K91" s="744">
        <v>43570</v>
      </c>
      <c r="L91" s="744">
        <v>43570</v>
      </c>
      <c r="M91" s="745" t="s">
        <v>27</v>
      </c>
      <c r="N91" s="743"/>
    </row>
    <row r="92" spans="1:14" s="783" customFormat="1" ht="14.45" hidden="1" customHeight="1" x14ac:dyDescent="0.2">
      <c r="A92" s="745" t="s">
        <v>1015</v>
      </c>
      <c r="B92" s="778">
        <v>1903985506532</v>
      </c>
      <c r="C92" s="744">
        <v>43552</v>
      </c>
      <c r="D92" s="745" t="s">
        <v>748</v>
      </c>
      <c r="E92" s="745" t="s">
        <v>831</v>
      </c>
      <c r="F92" s="745" t="s">
        <v>913</v>
      </c>
      <c r="G92" s="745" t="s">
        <v>1018</v>
      </c>
      <c r="H92" s="771"/>
      <c r="I92" s="772">
        <v>226.13</v>
      </c>
      <c r="J92" s="782"/>
      <c r="K92" s="744">
        <v>43570</v>
      </c>
      <c r="L92" s="744">
        <v>43570</v>
      </c>
      <c r="M92" s="745" t="s">
        <v>27</v>
      </c>
      <c r="N92" s="743"/>
    </row>
    <row r="93" spans="1:14" s="680" customFormat="1" ht="11.25" hidden="1" x14ac:dyDescent="0.2">
      <c r="A93" s="754"/>
      <c r="B93" s="763"/>
      <c r="C93" s="753">
        <v>43571</v>
      </c>
      <c r="D93" s="751"/>
      <c r="E93" s="751" t="s">
        <v>916</v>
      </c>
      <c r="F93" s="751" t="s">
        <v>279</v>
      </c>
      <c r="G93" s="751" t="s">
        <v>1262</v>
      </c>
      <c r="H93" s="755">
        <v>2260.81</v>
      </c>
      <c r="I93" s="755"/>
      <c r="J93" s="764"/>
      <c r="K93" s="753">
        <v>43571</v>
      </c>
      <c r="L93" s="753">
        <v>43571</v>
      </c>
      <c r="M93" s="751" t="s">
        <v>876</v>
      </c>
      <c r="N93" s="754"/>
    </row>
    <row r="94" spans="1:14" s="783" customFormat="1" ht="10.15" hidden="1" customHeight="1" x14ac:dyDescent="0.2">
      <c r="A94" s="743"/>
      <c r="B94" s="745"/>
      <c r="C94" s="744">
        <v>43563</v>
      </c>
      <c r="D94" s="745"/>
      <c r="E94" s="745" t="s">
        <v>1394</v>
      </c>
      <c r="F94" s="745" t="s">
        <v>1395</v>
      </c>
      <c r="G94" s="745" t="s">
        <v>1018</v>
      </c>
      <c r="H94" s="771"/>
      <c r="I94" s="773">
        <v>1323.4</v>
      </c>
      <c r="J94" s="773"/>
      <c r="K94" s="744">
        <v>43571</v>
      </c>
      <c r="L94" s="744">
        <v>43571</v>
      </c>
      <c r="M94" s="745" t="s">
        <v>27</v>
      </c>
      <c r="N94" s="743"/>
    </row>
    <row r="95" spans="1:14" s="783" customFormat="1" ht="10.15" hidden="1" customHeight="1" x14ac:dyDescent="0.2">
      <c r="A95" s="743"/>
      <c r="B95" s="745"/>
      <c r="C95" s="744">
        <v>43571</v>
      </c>
      <c r="D95" s="745"/>
      <c r="E95" s="745" t="s">
        <v>1361</v>
      </c>
      <c r="F95" s="745" t="s">
        <v>1396</v>
      </c>
      <c r="G95" s="745" t="s">
        <v>1262</v>
      </c>
      <c r="H95" s="771"/>
      <c r="I95" s="769">
        <v>937.41</v>
      </c>
      <c r="J95" s="773"/>
      <c r="K95" s="744">
        <v>43571</v>
      </c>
      <c r="L95" s="744">
        <v>43571</v>
      </c>
      <c r="M95" s="745" t="s">
        <v>27</v>
      </c>
      <c r="N95" s="743"/>
    </row>
    <row r="96" spans="1:14" s="680" customFormat="1" ht="11.25" hidden="1" x14ac:dyDescent="0.2">
      <c r="A96" s="754"/>
      <c r="B96" s="763"/>
      <c r="C96" s="753">
        <v>43572</v>
      </c>
      <c r="D96" s="751"/>
      <c r="E96" s="751" t="s">
        <v>916</v>
      </c>
      <c r="F96" s="751" t="s">
        <v>279</v>
      </c>
      <c r="G96" s="751" t="s">
        <v>1262</v>
      </c>
      <c r="H96" s="755">
        <v>89203.68</v>
      </c>
      <c r="I96" s="755"/>
      <c r="J96" s="764"/>
      <c r="K96" s="753">
        <v>43572</v>
      </c>
      <c r="L96" s="753">
        <v>43572</v>
      </c>
      <c r="M96" s="751" t="s">
        <v>876</v>
      </c>
      <c r="N96" s="754"/>
    </row>
    <row r="97" spans="1:14" s="783" customFormat="1" ht="10.15" hidden="1" customHeight="1" x14ac:dyDescent="0.2">
      <c r="A97" s="743"/>
      <c r="B97" s="745"/>
      <c r="C97" s="744">
        <v>43553</v>
      </c>
      <c r="D97" s="745" t="s">
        <v>746</v>
      </c>
      <c r="E97" s="745" t="s">
        <v>790</v>
      </c>
      <c r="F97" s="745" t="s">
        <v>1397</v>
      </c>
      <c r="G97" s="745" t="s">
        <v>1398</v>
      </c>
      <c r="H97" s="771"/>
      <c r="I97" s="773">
        <v>84250.16</v>
      </c>
      <c r="J97" s="773"/>
      <c r="K97" s="744">
        <v>43573</v>
      </c>
      <c r="L97" s="744">
        <v>43572</v>
      </c>
      <c r="M97" s="745" t="s">
        <v>27</v>
      </c>
      <c r="N97" s="743"/>
    </row>
    <row r="98" spans="1:14" s="783" customFormat="1" ht="10.15" hidden="1" customHeight="1" x14ac:dyDescent="0.2">
      <c r="A98" s="743"/>
      <c r="B98" s="745"/>
      <c r="C98" s="744">
        <v>43553</v>
      </c>
      <c r="D98" s="745" t="s">
        <v>746</v>
      </c>
      <c r="E98" s="745" t="s">
        <v>988</v>
      </c>
      <c r="F98" s="745" t="s">
        <v>1399</v>
      </c>
      <c r="G98" s="745" t="s">
        <v>1398</v>
      </c>
      <c r="H98" s="771"/>
      <c r="I98" s="773">
        <v>4953.5200000000004</v>
      </c>
      <c r="J98" s="773"/>
      <c r="K98" s="744">
        <v>43573</v>
      </c>
      <c r="L98" s="744">
        <v>43572</v>
      </c>
      <c r="M98" s="745" t="s">
        <v>27</v>
      </c>
      <c r="N98" s="743"/>
    </row>
    <row r="99" spans="1:14" s="680" customFormat="1" ht="10.15" hidden="1" customHeight="1" x14ac:dyDescent="0.2">
      <c r="A99" s="754"/>
      <c r="B99" s="751"/>
      <c r="C99" s="753">
        <v>43573</v>
      </c>
      <c r="D99" s="751"/>
      <c r="E99" s="751" t="s">
        <v>916</v>
      </c>
      <c r="F99" s="751" t="s">
        <v>279</v>
      </c>
      <c r="G99" s="751" t="s">
        <v>1262</v>
      </c>
      <c r="H99" s="755">
        <v>109103.63</v>
      </c>
      <c r="I99" s="765"/>
      <c r="J99" s="765"/>
      <c r="K99" s="753">
        <v>43573</v>
      </c>
      <c r="L99" s="753">
        <v>43573</v>
      </c>
      <c r="M99" s="751" t="s">
        <v>876</v>
      </c>
      <c r="N99" s="766"/>
    </row>
    <row r="100" spans="1:14" s="783" customFormat="1" ht="10.15" hidden="1" customHeight="1" x14ac:dyDescent="0.2">
      <c r="A100" s="743" t="s">
        <v>1008</v>
      </c>
      <c r="B100" s="745">
        <v>57763</v>
      </c>
      <c r="C100" s="744">
        <v>43545</v>
      </c>
      <c r="D100" s="745" t="s">
        <v>1266</v>
      </c>
      <c r="E100" s="745" t="s">
        <v>1267</v>
      </c>
      <c r="F100" s="745" t="s">
        <v>402</v>
      </c>
      <c r="G100" s="745" t="s">
        <v>1018</v>
      </c>
      <c r="H100" s="771"/>
      <c r="I100" s="773">
        <v>934.59</v>
      </c>
      <c r="J100" s="773"/>
      <c r="K100" s="744">
        <v>43573</v>
      </c>
      <c r="L100" s="744">
        <v>43573</v>
      </c>
      <c r="M100" s="745" t="s">
        <v>27</v>
      </c>
      <c r="N100" s="743"/>
    </row>
    <row r="101" spans="1:14" s="783" customFormat="1" ht="10.15" hidden="1" customHeight="1" x14ac:dyDescent="0.2">
      <c r="A101" s="743" t="s">
        <v>1015</v>
      </c>
      <c r="B101" s="745">
        <v>57777</v>
      </c>
      <c r="C101" s="744">
        <v>43546</v>
      </c>
      <c r="D101" s="745" t="s">
        <v>1266</v>
      </c>
      <c r="E101" s="745" t="s">
        <v>1267</v>
      </c>
      <c r="F101" s="745" t="s">
        <v>402</v>
      </c>
      <c r="G101" s="745" t="s">
        <v>1018</v>
      </c>
      <c r="H101" s="771"/>
      <c r="I101" s="773">
        <v>5080</v>
      </c>
      <c r="J101" s="773"/>
      <c r="K101" s="744">
        <v>43574</v>
      </c>
      <c r="L101" s="744">
        <v>43573</v>
      </c>
      <c r="M101" s="745" t="s">
        <v>27</v>
      </c>
      <c r="N101" s="743"/>
    </row>
    <row r="102" spans="1:14" s="783" customFormat="1" ht="10.15" hidden="1" customHeight="1" x14ac:dyDescent="0.2">
      <c r="A102" s="743" t="s">
        <v>1009</v>
      </c>
      <c r="B102" s="745">
        <v>40185556</v>
      </c>
      <c r="C102" s="744">
        <v>43559</v>
      </c>
      <c r="D102" s="745" t="s">
        <v>744</v>
      </c>
      <c r="E102" s="745" t="s">
        <v>36</v>
      </c>
      <c r="F102" s="745" t="s">
        <v>1400</v>
      </c>
      <c r="G102" s="745" t="s">
        <v>1262</v>
      </c>
      <c r="H102" s="771"/>
      <c r="I102" s="773">
        <v>1775</v>
      </c>
      <c r="J102" s="773"/>
      <c r="K102" s="744">
        <v>43589</v>
      </c>
      <c r="L102" s="744">
        <v>43573</v>
      </c>
      <c r="M102" s="745" t="s">
        <v>27</v>
      </c>
      <c r="N102" s="743"/>
    </row>
    <row r="103" spans="1:14" s="783" customFormat="1" ht="10.15" hidden="1" customHeight="1" x14ac:dyDescent="0.2">
      <c r="A103" s="743" t="s">
        <v>1008</v>
      </c>
      <c r="B103" s="745">
        <v>53471</v>
      </c>
      <c r="C103" s="744">
        <v>43539</v>
      </c>
      <c r="D103" s="745" t="s">
        <v>828</v>
      </c>
      <c r="E103" s="745" t="s">
        <v>718</v>
      </c>
      <c r="F103" s="745" t="s">
        <v>402</v>
      </c>
      <c r="G103" s="745" t="s">
        <v>1018</v>
      </c>
      <c r="H103" s="771"/>
      <c r="I103" s="773">
        <v>4981.8</v>
      </c>
      <c r="J103" s="773"/>
      <c r="K103" s="744">
        <v>43569</v>
      </c>
      <c r="L103" s="744">
        <v>43573</v>
      </c>
      <c r="M103" s="745" t="s">
        <v>27</v>
      </c>
      <c r="N103" s="743"/>
    </row>
    <row r="104" spans="1:14" s="783" customFormat="1" ht="10.15" hidden="1" customHeight="1" x14ac:dyDescent="0.2">
      <c r="A104" s="743" t="s">
        <v>1013</v>
      </c>
      <c r="B104" s="745">
        <v>488955</v>
      </c>
      <c r="C104" s="744">
        <v>43539</v>
      </c>
      <c r="D104" s="745" t="s">
        <v>1275</v>
      </c>
      <c r="E104" s="745" t="s">
        <v>1276</v>
      </c>
      <c r="F104" s="745" t="s">
        <v>69</v>
      </c>
      <c r="G104" s="745" t="s">
        <v>1018</v>
      </c>
      <c r="H104" s="771"/>
      <c r="I104" s="773">
        <v>846.56</v>
      </c>
      <c r="J104" s="773"/>
      <c r="K104" s="744">
        <v>43570</v>
      </c>
      <c r="L104" s="744">
        <v>43573</v>
      </c>
      <c r="M104" s="745" t="s">
        <v>27</v>
      </c>
      <c r="N104" s="743" t="s">
        <v>1431</v>
      </c>
    </row>
    <row r="105" spans="1:14" s="783" customFormat="1" ht="10.15" hidden="1" customHeight="1" x14ac:dyDescent="0.2">
      <c r="A105" s="743" t="s">
        <v>1013</v>
      </c>
      <c r="B105" s="745" t="s">
        <v>1401</v>
      </c>
      <c r="C105" s="744">
        <v>43539</v>
      </c>
      <c r="D105" s="745" t="s">
        <v>1275</v>
      </c>
      <c r="E105" s="745" t="s">
        <v>1276</v>
      </c>
      <c r="F105" s="745" t="s">
        <v>402</v>
      </c>
      <c r="G105" s="745" t="s">
        <v>1018</v>
      </c>
      <c r="H105" s="771"/>
      <c r="I105" s="773">
        <v>963.94</v>
      </c>
      <c r="J105" s="773"/>
      <c r="K105" s="744">
        <v>43570</v>
      </c>
      <c r="L105" s="744">
        <v>43573</v>
      </c>
      <c r="M105" s="745" t="s">
        <v>27</v>
      </c>
      <c r="N105" s="743" t="s">
        <v>1431</v>
      </c>
    </row>
    <row r="106" spans="1:14" s="783" customFormat="1" ht="10.15" hidden="1" customHeight="1" x14ac:dyDescent="0.2">
      <c r="A106" s="743"/>
      <c r="B106" s="745" t="s">
        <v>1402</v>
      </c>
      <c r="C106" s="744">
        <v>43539</v>
      </c>
      <c r="D106" s="745" t="s">
        <v>1275</v>
      </c>
      <c r="E106" s="745" t="s">
        <v>1276</v>
      </c>
      <c r="F106" s="745" t="s">
        <v>69</v>
      </c>
      <c r="G106" s="745" t="s">
        <v>1018</v>
      </c>
      <c r="H106" s="771"/>
      <c r="I106" s="773">
        <v>5866.1</v>
      </c>
      <c r="J106" s="773"/>
      <c r="K106" s="744">
        <v>43570</v>
      </c>
      <c r="L106" s="744">
        <v>43573</v>
      </c>
      <c r="M106" s="745" t="s">
        <v>27</v>
      </c>
      <c r="N106" s="743" t="s">
        <v>1431</v>
      </c>
    </row>
    <row r="107" spans="1:14" s="783" customFormat="1" ht="10.15" hidden="1" customHeight="1" x14ac:dyDescent="0.2">
      <c r="A107" s="743"/>
      <c r="B107" s="745">
        <v>1306</v>
      </c>
      <c r="C107" s="744">
        <v>43532</v>
      </c>
      <c r="D107" s="745" t="s">
        <v>1306</v>
      </c>
      <c r="E107" s="745" t="s">
        <v>1307</v>
      </c>
      <c r="F107" s="745" t="s">
        <v>1403</v>
      </c>
      <c r="G107" s="745" t="s">
        <v>1018</v>
      </c>
      <c r="H107" s="771"/>
      <c r="I107" s="773">
        <v>463.11</v>
      </c>
      <c r="J107" s="773"/>
      <c r="K107" s="744">
        <v>43546</v>
      </c>
      <c r="L107" s="744">
        <v>43573</v>
      </c>
      <c r="M107" s="745" t="s">
        <v>27</v>
      </c>
      <c r="N107" s="743" t="s">
        <v>1404</v>
      </c>
    </row>
    <row r="108" spans="1:14" s="783" customFormat="1" ht="10.15" hidden="1" customHeight="1" x14ac:dyDescent="0.2">
      <c r="A108" s="743" t="s">
        <v>1008</v>
      </c>
      <c r="B108" s="745">
        <v>162</v>
      </c>
      <c r="C108" s="744">
        <v>43553</v>
      </c>
      <c r="D108" s="745" t="s">
        <v>750</v>
      </c>
      <c r="E108" s="745" t="s">
        <v>1301</v>
      </c>
      <c r="F108" s="745" t="s">
        <v>240</v>
      </c>
      <c r="G108" s="745" t="s">
        <v>1018</v>
      </c>
      <c r="H108" s="771"/>
      <c r="I108" s="773">
        <v>34607.230000000003</v>
      </c>
      <c r="J108" s="773"/>
      <c r="K108" s="744">
        <v>43570</v>
      </c>
      <c r="L108" s="744">
        <v>43573</v>
      </c>
      <c r="M108" s="745" t="s">
        <v>27</v>
      </c>
      <c r="N108" s="743"/>
    </row>
    <row r="109" spans="1:14" s="783" customFormat="1" ht="10.15" hidden="1" customHeight="1" x14ac:dyDescent="0.2">
      <c r="A109" s="743"/>
      <c r="B109" s="745">
        <v>260</v>
      </c>
      <c r="C109" s="744">
        <v>43560</v>
      </c>
      <c r="D109" s="745" t="s">
        <v>1405</v>
      </c>
      <c r="E109" s="745" t="s">
        <v>1406</v>
      </c>
      <c r="F109" s="745" t="s">
        <v>1407</v>
      </c>
      <c r="G109" s="745" t="s">
        <v>1018</v>
      </c>
      <c r="H109" s="771"/>
      <c r="I109" s="773">
        <v>22098.83</v>
      </c>
      <c r="J109" s="773"/>
      <c r="K109" s="744">
        <v>43569</v>
      </c>
      <c r="L109" s="744">
        <v>43573</v>
      </c>
      <c r="M109" s="745" t="s">
        <v>27</v>
      </c>
      <c r="N109" s="743"/>
    </row>
    <row r="110" spans="1:14" s="783" customFormat="1" ht="10.15" hidden="1" customHeight="1" x14ac:dyDescent="0.2">
      <c r="A110" s="743"/>
      <c r="B110" s="745"/>
      <c r="C110" s="744">
        <v>43571</v>
      </c>
      <c r="D110" s="745"/>
      <c r="E110" s="745" t="s">
        <v>1238</v>
      </c>
      <c r="F110" s="745" t="s">
        <v>1408</v>
      </c>
      <c r="G110" s="745" t="s">
        <v>1018</v>
      </c>
      <c r="H110" s="773"/>
      <c r="I110" s="773">
        <v>835.07</v>
      </c>
      <c r="J110" s="773"/>
      <c r="K110" s="744">
        <v>43573</v>
      </c>
      <c r="L110" s="744">
        <v>43573</v>
      </c>
      <c r="M110" s="745" t="s">
        <v>27</v>
      </c>
      <c r="N110" s="743"/>
    </row>
    <row r="111" spans="1:14" s="783" customFormat="1" ht="10.15" hidden="1" customHeight="1" x14ac:dyDescent="0.2">
      <c r="A111" s="743"/>
      <c r="B111" s="745"/>
      <c r="C111" s="744">
        <v>43556</v>
      </c>
      <c r="D111" s="745" t="s">
        <v>746</v>
      </c>
      <c r="E111" s="745" t="s">
        <v>988</v>
      </c>
      <c r="F111" s="745" t="s">
        <v>1409</v>
      </c>
      <c r="G111" s="745" t="s">
        <v>1398</v>
      </c>
      <c r="H111" s="773"/>
      <c r="I111" s="773">
        <v>7229.36</v>
      </c>
      <c r="J111" s="773"/>
      <c r="K111" s="744">
        <v>43573</v>
      </c>
      <c r="L111" s="744">
        <v>43573</v>
      </c>
      <c r="M111" s="745" t="s">
        <v>27</v>
      </c>
      <c r="N111" s="743"/>
    </row>
    <row r="112" spans="1:14" s="783" customFormat="1" ht="9" hidden="1" customHeight="1" x14ac:dyDescent="0.2">
      <c r="A112" s="743"/>
      <c r="B112" s="745"/>
      <c r="C112" s="744">
        <v>43571</v>
      </c>
      <c r="D112" s="745" t="s">
        <v>746</v>
      </c>
      <c r="E112" s="745" t="s">
        <v>988</v>
      </c>
      <c r="F112" s="745" t="s">
        <v>1410</v>
      </c>
      <c r="G112" s="745" t="s">
        <v>1398</v>
      </c>
      <c r="H112" s="773"/>
      <c r="I112" s="773">
        <v>22462.91</v>
      </c>
      <c r="J112" s="773"/>
      <c r="K112" s="744">
        <v>43573</v>
      </c>
      <c r="L112" s="744">
        <v>43573</v>
      </c>
      <c r="M112" s="745" t="s">
        <v>27</v>
      </c>
      <c r="N112" s="743"/>
    </row>
    <row r="113" spans="1:14" s="783" customFormat="1" ht="10.15" hidden="1" customHeight="1" x14ac:dyDescent="0.2">
      <c r="A113" s="743" t="s">
        <v>1008</v>
      </c>
      <c r="B113" s="745" t="s">
        <v>1411</v>
      </c>
      <c r="C113" s="744">
        <v>43467</v>
      </c>
      <c r="D113" s="745" t="s">
        <v>754</v>
      </c>
      <c r="E113" s="745" t="s">
        <v>269</v>
      </c>
      <c r="F113" s="745" t="s">
        <v>124</v>
      </c>
      <c r="G113" s="745" t="s">
        <v>873</v>
      </c>
      <c r="H113" s="773"/>
      <c r="I113" s="769">
        <v>454.19</v>
      </c>
      <c r="J113" s="773"/>
      <c r="K113" s="744">
        <v>43496</v>
      </c>
      <c r="L113" s="744">
        <v>43573</v>
      </c>
      <c r="M113" s="745" t="s">
        <v>27</v>
      </c>
      <c r="N113" s="743"/>
    </row>
    <row r="114" spans="1:14" s="783" customFormat="1" ht="10.15" hidden="1" customHeight="1" x14ac:dyDescent="0.2">
      <c r="A114" s="743" t="s">
        <v>1009</v>
      </c>
      <c r="B114" s="745" t="s">
        <v>1412</v>
      </c>
      <c r="C114" s="744">
        <v>43497</v>
      </c>
      <c r="D114" s="745" t="s">
        <v>754</v>
      </c>
      <c r="E114" s="745" t="s">
        <v>269</v>
      </c>
      <c r="F114" s="745" t="s">
        <v>124</v>
      </c>
      <c r="G114" s="745" t="s">
        <v>959</v>
      </c>
      <c r="H114" s="773"/>
      <c r="I114" s="769">
        <v>454.19</v>
      </c>
      <c r="J114" s="773"/>
      <c r="K114" s="744">
        <v>43524</v>
      </c>
      <c r="L114" s="744">
        <v>43573</v>
      </c>
      <c r="M114" s="745" t="s">
        <v>27</v>
      </c>
      <c r="N114" s="743"/>
    </row>
    <row r="115" spans="1:14" s="783" customFormat="1" ht="10.15" hidden="1" customHeight="1" x14ac:dyDescent="0.2">
      <c r="A115" s="743"/>
      <c r="B115" s="745"/>
      <c r="C115" s="744">
        <v>43573</v>
      </c>
      <c r="D115" s="745"/>
      <c r="E115" s="779" t="s">
        <v>1386</v>
      </c>
      <c r="F115" s="745" t="s">
        <v>662</v>
      </c>
      <c r="G115" s="745" t="s">
        <v>1262</v>
      </c>
      <c r="H115" s="773"/>
      <c r="I115" s="773">
        <v>10.15</v>
      </c>
      <c r="J115" s="773"/>
      <c r="K115" s="744">
        <v>43573</v>
      </c>
      <c r="L115" s="744">
        <v>43573</v>
      </c>
      <c r="M115" s="745" t="s">
        <v>27</v>
      </c>
      <c r="N115" s="743"/>
    </row>
    <row r="116" spans="1:14" s="783" customFormat="1" ht="10.15" hidden="1" customHeight="1" x14ac:dyDescent="0.2">
      <c r="A116" s="743"/>
      <c r="B116" s="745"/>
      <c r="C116" s="744">
        <v>43573</v>
      </c>
      <c r="D116" s="745"/>
      <c r="E116" s="779" t="s">
        <v>1386</v>
      </c>
      <c r="F116" s="745" t="s">
        <v>662</v>
      </c>
      <c r="G116" s="745" t="s">
        <v>1262</v>
      </c>
      <c r="H116" s="773"/>
      <c r="I116" s="773">
        <v>10.15</v>
      </c>
      <c r="J116" s="773"/>
      <c r="K116" s="744">
        <v>43573</v>
      </c>
      <c r="L116" s="744">
        <v>43573</v>
      </c>
      <c r="M116" s="745" t="s">
        <v>27</v>
      </c>
      <c r="N116" s="743"/>
    </row>
    <row r="117" spans="1:14" s="783" customFormat="1" ht="10.15" hidden="1" customHeight="1" x14ac:dyDescent="0.2">
      <c r="A117" s="743"/>
      <c r="B117" s="745"/>
      <c r="C117" s="744">
        <v>43573</v>
      </c>
      <c r="D117" s="745"/>
      <c r="E117" s="779" t="s">
        <v>1386</v>
      </c>
      <c r="F117" s="745" t="s">
        <v>662</v>
      </c>
      <c r="G117" s="745" t="s">
        <v>1262</v>
      </c>
      <c r="H117" s="773"/>
      <c r="I117" s="773">
        <v>10.15</v>
      </c>
      <c r="J117" s="773"/>
      <c r="K117" s="744">
        <v>43573</v>
      </c>
      <c r="L117" s="744">
        <v>43573</v>
      </c>
      <c r="M117" s="745" t="s">
        <v>27</v>
      </c>
      <c r="N117" s="743"/>
    </row>
    <row r="118" spans="1:14" s="783" customFormat="1" ht="10.15" hidden="1" customHeight="1" x14ac:dyDescent="0.2">
      <c r="A118" s="743"/>
      <c r="B118" s="745"/>
      <c r="C118" s="744">
        <v>43573</v>
      </c>
      <c r="D118" s="745"/>
      <c r="E118" s="779" t="s">
        <v>1386</v>
      </c>
      <c r="F118" s="745" t="s">
        <v>662</v>
      </c>
      <c r="G118" s="745" t="s">
        <v>1262</v>
      </c>
      <c r="H118" s="773"/>
      <c r="I118" s="773">
        <v>10.15</v>
      </c>
      <c r="J118" s="773"/>
      <c r="K118" s="744">
        <v>43573</v>
      </c>
      <c r="L118" s="744">
        <v>43573</v>
      </c>
      <c r="M118" s="745" t="s">
        <v>27</v>
      </c>
      <c r="N118" s="743"/>
    </row>
    <row r="119" spans="1:14" s="783" customFormat="1" ht="10.15" hidden="1" customHeight="1" x14ac:dyDescent="0.2">
      <c r="A119" s="743"/>
      <c r="B119" s="745"/>
      <c r="C119" s="744">
        <v>43573</v>
      </c>
      <c r="D119" s="745"/>
      <c r="E119" s="779" t="s">
        <v>1386</v>
      </c>
      <c r="F119" s="745" t="s">
        <v>662</v>
      </c>
      <c r="G119" s="745" t="s">
        <v>1262</v>
      </c>
      <c r="H119" s="773"/>
      <c r="I119" s="773">
        <v>10.15</v>
      </c>
      <c r="J119" s="773"/>
      <c r="K119" s="744">
        <v>43573</v>
      </c>
      <c r="L119" s="744">
        <v>43573</v>
      </c>
      <c r="M119" s="745" t="s">
        <v>27</v>
      </c>
      <c r="N119" s="743"/>
    </row>
    <row r="120" spans="1:14" s="680" customFormat="1" ht="10.15" hidden="1" customHeight="1" x14ac:dyDescent="0.2">
      <c r="A120" s="754"/>
      <c r="B120" s="751"/>
      <c r="C120" s="753">
        <v>43579</v>
      </c>
      <c r="D120" s="751"/>
      <c r="E120" s="752" t="s">
        <v>916</v>
      </c>
      <c r="F120" s="751" t="s">
        <v>279</v>
      </c>
      <c r="G120" s="751" t="s">
        <v>1262</v>
      </c>
      <c r="H120" s="765">
        <v>97508.7</v>
      </c>
      <c r="I120" s="765"/>
      <c r="J120" s="765"/>
      <c r="K120" s="753">
        <v>43579</v>
      </c>
      <c r="L120" s="753">
        <v>43579</v>
      </c>
      <c r="M120" s="751" t="s">
        <v>876</v>
      </c>
      <c r="N120" s="766"/>
    </row>
    <row r="121" spans="1:14" s="783" customFormat="1" ht="10.15" hidden="1" customHeight="1" x14ac:dyDescent="0.2">
      <c r="A121" s="743"/>
      <c r="B121" s="745" t="s">
        <v>1417</v>
      </c>
      <c r="C121" s="744">
        <v>43539</v>
      </c>
      <c r="D121" s="745" t="s">
        <v>1418</v>
      </c>
      <c r="E121" s="745" t="s">
        <v>1276</v>
      </c>
      <c r="F121" s="745" t="s">
        <v>402</v>
      </c>
      <c r="G121" s="745" t="s">
        <v>1018</v>
      </c>
      <c r="H121" s="773"/>
      <c r="I121" s="769">
        <v>963.93</v>
      </c>
      <c r="J121" s="773"/>
      <c r="K121" s="744">
        <v>43584</v>
      </c>
      <c r="L121" s="744">
        <v>43579</v>
      </c>
      <c r="M121" s="745" t="s">
        <v>27</v>
      </c>
      <c r="N121" s="743"/>
    </row>
    <row r="122" spans="1:14" s="783" customFormat="1" ht="10.15" hidden="1" customHeight="1" x14ac:dyDescent="0.2">
      <c r="A122" s="743"/>
      <c r="B122" s="745" t="s">
        <v>1419</v>
      </c>
      <c r="C122" s="744">
        <v>43539</v>
      </c>
      <c r="D122" s="745" t="s">
        <v>1275</v>
      </c>
      <c r="E122" s="745" t="s">
        <v>1276</v>
      </c>
      <c r="F122" s="745" t="s">
        <v>69</v>
      </c>
      <c r="G122" s="745" t="s">
        <v>1018</v>
      </c>
      <c r="H122" s="773"/>
      <c r="I122" s="769">
        <v>5866.1</v>
      </c>
      <c r="J122" s="773"/>
      <c r="K122" s="744">
        <v>43584</v>
      </c>
      <c r="L122" s="744">
        <v>43579</v>
      </c>
      <c r="M122" s="745" t="s">
        <v>27</v>
      </c>
      <c r="N122" s="743"/>
    </row>
    <row r="123" spans="1:14" s="783" customFormat="1" ht="10.15" hidden="1" customHeight="1" x14ac:dyDescent="0.2">
      <c r="A123" s="743"/>
      <c r="B123" s="745" t="s">
        <v>1420</v>
      </c>
      <c r="C123" s="744">
        <v>43551</v>
      </c>
      <c r="D123" s="745" t="s">
        <v>1275</v>
      </c>
      <c r="E123" s="745" t="s">
        <v>1276</v>
      </c>
      <c r="F123" s="745" t="s">
        <v>402</v>
      </c>
      <c r="G123" s="745" t="s">
        <v>1018</v>
      </c>
      <c r="H123" s="773"/>
      <c r="I123" s="769">
        <v>1316.72</v>
      </c>
      <c r="J123" s="773"/>
      <c r="K123" s="744">
        <v>43581</v>
      </c>
      <c r="L123" s="744">
        <v>43579</v>
      </c>
      <c r="M123" s="745" t="s">
        <v>27</v>
      </c>
      <c r="N123" s="743"/>
    </row>
    <row r="124" spans="1:14" s="783" customFormat="1" ht="10.15" hidden="1" customHeight="1" x14ac:dyDescent="0.2">
      <c r="A124" s="743"/>
      <c r="B124" s="745">
        <v>490217</v>
      </c>
      <c r="C124" s="744">
        <v>43551</v>
      </c>
      <c r="D124" s="745" t="s">
        <v>1418</v>
      </c>
      <c r="E124" s="745" t="s">
        <v>1276</v>
      </c>
      <c r="F124" s="745" t="s">
        <v>402</v>
      </c>
      <c r="G124" s="745" t="s">
        <v>1018</v>
      </c>
      <c r="H124" s="773"/>
      <c r="I124" s="769">
        <v>581.82000000000005</v>
      </c>
      <c r="J124" s="773"/>
      <c r="K124" s="744">
        <v>43581</v>
      </c>
      <c r="L124" s="744">
        <v>43579</v>
      </c>
      <c r="M124" s="745" t="s">
        <v>27</v>
      </c>
      <c r="N124" s="743"/>
    </row>
    <row r="125" spans="1:14" s="783" customFormat="1" ht="10.15" hidden="1" customHeight="1" x14ac:dyDescent="0.2">
      <c r="A125" s="743"/>
      <c r="B125" s="745">
        <v>40119375</v>
      </c>
      <c r="C125" s="744">
        <v>43551</v>
      </c>
      <c r="D125" s="745" t="s">
        <v>744</v>
      </c>
      <c r="E125" s="745" t="s">
        <v>36</v>
      </c>
      <c r="F125" s="745" t="s">
        <v>1400</v>
      </c>
      <c r="G125" s="745" t="s">
        <v>1262</v>
      </c>
      <c r="H125" s="773"/>
      <c r="I125" s="769">
        <v>1018.08</v>
      </c>
      <c r="J125" s="773"/>
      <c r="K125" s="744">
        <v>43581</v>
      </c>
      <c r="L125" s="744">
        <v>43579</v>
      </c>
      <c r="M125" s="745" t="s">
        <v>27</v>
      </c>
      <c r="N125" s="743"/>
    </row>
    <row r="126" spans="1:14" s="783" customFormat="1" ht="10.15" hidden="1" customHeight="1" x14ac:dyDescent="0.2">
      <c r="A126" s="743"/>
      <c r="B126" s="745">
        <v>201911514</v>
      </c>
      <c r="C126" s="744">
        <v>43557</v>
      </c>
      <c r="D126" s="745" t="s">
        <v>759</v>
      </c>
      <c r="E126" s="745" t="s">
        <v>695</v>
      </c>
      <c r="F126" s="745" t="s">
        <v>383</v>
      </c>
      <c r="G126" s="745" t="s">
        <v>1262</v>
      </c>
      <c r="H126" s="773"/>
      <c r="I126" s="769">
        <v>122</v>
      </c>
      <c r="J126" s="773"/>
      <c r="K126" s="744">
        <v>43586</v>
      </c>
      <c r="L126" s="744">
        <v>43579</v>
      </c>
      <c r="M126" s="745" t="s">
        <v>27</v>
      </c>
      <c r="N126" s="743"/>
    </row>
    <row r="127" spans="1:14" s="783" customFormat="1" ht="10.15" hidden="1" customHeight="1" x14ac:dyDescent="0.2">
      <c r="A127" s="743"/>
      <c r="B127" s="745">
        <v>5873</v>
      </c>
      <c r="C127" s="744">
        <v>43564</v>
      </c>
      <c r="D127" s="745" t="s">
        <v>798</v>
      </c>
      <c r="E127" s="745" t="s">
        <v>1006</v>
      </c>
      <c r="F127" s="745" t="s">
        <v>896</v>
      </c>
      <c r="G127" s="745" t="s">
        <v>1018</v>
      </c>
      <c r="H127" s="773"/>
      <c r="I127" s="769">
        <v>903.56</v>
      </c>
      <c r="J127" s="773"/>
      <c r="K127" s="744">
        <v>43575</v>
      </c>
      <c r="L127" s="744">
        <v>43579</v>
      </c>
      <c r="M127" s="745" t="s">
        <v>27</v>
      </c>
      <c r="N127" s="743"/>
    </row>
    <row r="128" spans="1:14" s="783" customFormat="1" ht="10.15" customHeight="1" x14ac:dyDescent="0.2">
      <c r="A128" s="743"/>
      <c r="B128" s="745">
        <v>24877</v>
      </c>
      <c r="C128" s="744">
        <v>43549</v>
      </c>
      <c r="D128" s="745" t="s">
        <v>1421</v>
      </c>
      <c r="E128" s="745" t="s">
        <v>1422</v>
      </c>
      <c r="F128" s="745" t="s">
        <v>402</v>
      </c>
      <c r="G128" s="745" t="s">
        <v>1018</v>
      </c>
      <c r="H128" s="773"/>
      <c r="I128" s="769">
        <v>3602.26</v>
      </c>
      <c r="J128" s="773"/>
      <c r="K128" s="744">
        <v>43579</v>
      </c>
      <c r="L128" s="744">
        <v>43579</v>
      </c>
      <c r="M128" s="745" t="s">
        <v>27</v>
      </c>
      <c r="N128" s="743"/>
    </row>
    <row r="129" spans="1:14" s="783" customFormat="1" ht="10.15" hidden="1" customHeight="1" x14ac:dyDescent="0.2">
      <c r="A129" s="743"/>
      <c r="B129" s="745" t="s">
        <v>1423</v>
      </c>
      <c r="C129" s="744">
        <v>43542</v>
      </c>
      <c r="D129" s="745" t="s">
        <v>1275</v>
      </c>
      <c r="E129" s="745" t="s">
        <v>1276</v>
      </c>
      <c r="F129" s="745" t="s">
        <v>69</v>
      </c>
      <c r="G129" s="745" t="s">
        <v>1018</v>
      </c>
      <c r="H129" s="773"/>
      <c r="I129" s="769">
        <v>708</v>
      </c>
      <c r="J129" s="773"/>
      <c r="K129" s="744">
        <v>43572</v>
      </c>
      <c r="L129" s="744">
        <v>43579</v>
      </c>
      <c r="M129" s="745" t="s">
        <v>27</v>
      </c>
      <c r="N129" s="743"/>
    </row>
    <row r="130" spans="1:14" s="783" customFormat="1" ht="10.15" hidden="1" customHeight="1" x14ac:dyDescent="0.2">
      <c r="A130" s="743" t="s">
        <v>1012</v>
      </c>
      <c r="B130" s="745">
        <v>1326</v>
      </c>
      <c r="C130" s="744">
        <v>43557</v>
      </c>
      <c r="D130" s="745" t="s">
        <v>1306</v>
      </c>
      <c r="E130" s="745" t="s">
        <v>1307</v>
      </c>
      <c r="F130" s="745" t="s">
        <v>1424</v>
      </c>
      <c r="G130" s="745" t="s">
        <v>1018</v>
      </c>
      <c r="H130" s="773"/>
      <c r="I130" s="769">
        <v>463.51</v>
      </c>
      <c r="J130" s="773"/>
      <c r="K130" s="744">
        <v>43565</v>
      </c>
      <c r="L130" s="744">
        <v>43579</v>
      </c>
      <c r="M130" s="745" t="s">
        <v>27</v>
      </c>
      <c r="N130" s="743"/>
    </row>
    <row r="131" spans="1:14" s="783" customFormat="1" ht="10.15" hidden="1" customHeight="1" x14ac:dyDescent="0.2">
      <c r="A131" s="743" t="s">
        <v>1008</v>
      </c>
      <c r="B131" s="745">
        <v>7090</v>
      </c>
      <c r="C131" s="746">
        <v>43553</v>
      </c>
      <c r="D131" s="745" t="s">
        <v>1268</v>
      </c>
      <c r="E131" s="745" t="s">
        <v>1269</v>
      </c>
      <c r="F131" s="745" t="s">
        <v>1271</v>
      </c>
      <c r="G131" s="789" t="s">
        <v>1018</v>
      </c>
      <c r="H131" s="773"/>
      <c r="I131" s="769">
        <v>1151.5</v>
      </c>
      <c r="J131" s="773"/>
      <c r="K131" s="744">
        <v>43578</v>
      </c>
      <c r="L131" s="744">
        <v>43579</v>
      </c>
      <c r="M131" s="745" t="s">
        <v>27</v>
      </c>
      <c r="N131" s="743"/>
    </row>
    <row r="132" spans="1:14" s="783" customFormat="1" ht="10.15" hidden="1" customHeight="1" x14ac:dyDescent="0.2">
      <c r="A132" s="743"/>
      <c r="B132" s="745">
        <v>54039</v>
      </c>
      <c r="C132" s="744">
        <v>43553</v>
      </c>
      <c r="D132" s="745" t="s">
        <v>828</v>
      </c>
      <c r="E132" s="790" t="s">
        <v>718</v>
      </c>
      <c r="F132" s="745" t="s">
        <v>69</v>
      </c>
      <c r="G132" s="745" t="s">
        <v>1018</v>
      </c>
      <c r="H132" s="773"/>
      <c r="I132" s="769">
        <v>1430.2</v>
      </c>
      <c r="J132" s="773"/>
      <c r="K132" s="744">
        <v>43583</v>
      </c>
      <c r="L132" s="744">
        <v>43579</v>
      </c>
      <c r="M132" s="745" t="s">
        <v>27</v>
      </c>
      <c r="N132" s="743"/>
    </row>
    <row r="133" spans="1:14" s="783" customFormat="1" ht="10.15" hidden="1" customHeight="1" x14ac:dyDescent="0.2">
      <c r="A133" s="743"/>
      <c r="B133" s="745">
        <v>1354</v>
      </c>
      <c r="C133" s="744">
        <v>43545</v>
      </c>
      <c r="D133" s="745" t="s">
        <v>727</v>
      </c>
      <c r="E133" s="745" t="s">
        <v>890</v>
      </c>
      <c r="F133" s="745" t="s">
        <v>1425</v>
      </c>
      <c r="G133" s="745" t="s">
        <v>959</v>
      </c>
      <c r="H133" s="773"/>
      <c r="I133" s="769">
        <v>2062.62</v>
      </c>
      <c r="J133" s="773"/>
      <c r="K133" s="744">
        <v>43554</v>
      </c>
      <c r="L133" s="744">
        <v>43579</v>
      </c>
      <c r="M133" s="745" t="s">
        <v>27</v>
      </c>
      <c r="N133" s="743"/>
    </row>
    <row r="134" spans="1:14" s="783" customFormat="1" ht="14.45" hidden="1" customHeight="1" x14ac:dyDescent="0.2">
      <c r="A134" s="743"/>
      <c r="B134" s="745">
        <v>1434</v>
      </c>
      <c r="C134" s="744">
        <v>43557</v>
      </c>
      <c r="D134" s="745" t="s">
        <v>727</v>
      </c>
      <c r="E134" s="745" t="s">
        <v>890</v>
      </c>
      <c r="F134" s="745" t="s">
        <v>1425</v>
      </c>
      <c r="G134" s="745" t="s">
        <v>1018</v>
      </c>
      <c r="H134" s="773"/>
      <c r="I134" s="769">
        <v>1915.01</v>
      </c>
      <c r="J134" s="773"/>
      <c r="K134" s="744">
        <v>43575</v>
      </c>
      <c r="L134" s="744">
        <v>43579</v>
      </c>
      <c r="M134" s="745" t="s">
        <v>27</v>
      </c>
      <c r="N134" s="743"/>
    </row>
    <row r="135" spans="1:14" s="783" customFormat="1" ht="10.15" hidden="1" customHeight="1" x14ac:dyDescent="0.2">
      <c r="A135" s="743"/>
      <c r="B135" s="745">
        <v>22</v>
      </c>
      <c r="C135" s="744">
        <v>43556</v>
      </c>
      <c r="D135" s="745" t="s">
        <v>747</v>
      </c>
      <c r="E135" s="745" t="s">
        <v>393</v>
      </c>
      <c r="F135" s="745" t="s">
        <v>394</v>
      </c>
      <c r="G135" s="745" t="s">
        <v>1018</v>
      </c>
      <c r="H135" s="773"/>
      <c r="I135" s="769">
        <v>38000</v>
      </c>
      <c r="J135" s="773"/>
      <c r="K135" s="744">
        <v>43575</v>
      </c>
      <c r="L135" s="744">
        <v>43579</v>
      </c>
      <c r="M135" s="745" t="s">
        <v>27</v>
      </c>
      <c r="N135" s="743"/>
    </row>
    <row r="136" spans="1:14" s="783" customFormat="1" ht="11.25" hidden="1" customHeight="1" x14ac:dyDescent="0.2">
      <c r="A136" s="743" t="s">
        <v>1012</v>
      </c>
      <c r="B136" s="745" t="s">
        <v>1426</v>
      </c>
      <c r="C136" s="744">
        <v>43546</v>
      </c>
      <c r="D136" s="745" t="s">
        <v>792</v>
      </c>
      <c r="E136" s="745" t="s">
        <v>806</v>
      </c>
      <c r="F136" s="745" t="s">
        <v>937</v>
      </c>
      <c r="G136" s="745" t="s">
        <v>1018</v>
      </c>
      <c r="H136" s="773"/>
      <c r="I136" s="769">
        <v>9744.36</v>
      </c>
      <c r="J136" s="773"/>
      <c r="K136" s="744">
        <v>43575</v>
      </c>
      <c r="L136" s="744">
        <v>43579</v>
      </c>
      <c r="M136" s="745" t="s">
        <v>27</v>
      </c>
      <c r="N136" s="743"/>
    </row>
    <row r="137" spans="1:14" s="783" customFormat="1" ht="11.25" hidden="1" x14ac:dyDescent="0.2">
      <c r="A137" s="743"/>
      <c r="B137" s="745">
        <v>1567</v>
      </c>
      <c r="C137" s="744">
        <v>43559</v>
      </c>
      <c r="D137" s="745" t="s">
        <v>751</v>
      </c>
      <c r="E137" s="745" t="s">
        <v>907</v>
      </c>
      <c r="F137" s="745" t="s">
        <v>977</v>
      </c>
      <c r="G137" s="745" t="s">
        <v>1018</v>
      </c>
      <c r="H137" s="773"/>
      <c r="I137" s="769">
        <v>23204.68</v>
      </c>
      <c r="J137" s="773"/>
      <c r="K137" s="744">
        <v>43575</v>
      </c>
      <c r="L137" s="744">
        <v>43579</v>
      </c>
      <c r="M137" s="745" t="s">
        <v>27</v>
      </c>
      <c r="N137" s="743" t="s">
        <v>1427</v>
      </c>
    </row>
    <row r="138" spans="1:14" s="783" customFormat="1" ht="10.15" hidden="1" customHeight="1" x14ac:dyDescent="0.2">
      <c r="A138" s="743" t="s">
        <v>1009</v>
      </c>
      <c r="B138" s="745">
        <v>7439</v>
      </c>
      <c r="C138" s="744">
        <v>43553</v>
      </c>
      <c r="D138" s="745" t="s">
        <v>960</v>
      </c>
      <c r="E138" s="745" t="s">
        <v>961</v>
      </c>
      <c r="F138" s="745" t="s">
        <v>69</v>
      </c>
      <c r="G138" s="745" t="s">
        <v>1018</v>
      </c>
      <c r="H138" s="773"/>
      <c r="I138" s="769">
        <v>867.6</v>
      </c>
      <c r="J138" s="773"/>
      <c r="K138" s="744">
        <v>43582</v>
      </c>
      <c r="L138" s="744">
        <v>43579</v>
      </c>
      <c r="M138" s="745" t="s">
        <v>27</v>
      </c>
      <c r="N138" s="743"/>
    </row>
    <row r="139" spans="1:14" s="783" customFormat="1" ht="10.15" hidden="1" customHeight="1" x14ac:dyDescent="0.2">
      <c r="A139" s="743" t="s">
        <v>1008</v>
      </c>
      <c r="B139" s="745">
        <v>7460</v>
      </c>
      <c r="C139" s="744">
        <v>43557</v>
      </c>
      <c r="D139" s="745" t="s">
        <v>960</v>
      </c>
      <c r="E139" s="745" t="s">
        <v>961</v>
      </c>
      <c r="F139" s="745" t="s">
        <v>402</v>
      </c>
      <c r="G139" s="745" t="s">
        <v>1262</v>
      </c>
      <c r="H139" s="773"/>
      <c r="I139" s="769">
        <v>1360</v>
      </c>
      <c r="J139" s="773"/>
      <c r="K139" s="744">
        <v>43585</v>
      </c>
      <c r="L139" s="744">
        <v>43579</v>
      </c>
      <c r="M139" s="745" t="s">
        <v>27</v>
      </c>
      <c r="N139" s="743"/>
    </row>
    <row r="140" spans="1:14" s="783" customFormat="1" ht="10.15" hidden="1" customHeight="1" x14ac:dyDescent="0.2">
      <c r="A140" s="743"/>
      <c r="B140" s="745">
        <v>110874</v>
      </c>
      <c r="C140" s="744">
        <v>43539</v>
      </c>
      <c r="D140" s="745" t="s">
        <v>741</v>
      </c>
      <c r="E140" s="745" t="s">
        <v>1328</v>
      </c>
      <c r="F140" s="745" t="s">
        <v>69</v>
      </c>
      <c r="G140" s="745" t="s">
        <v>1018</v>
      </c>
      <c r="H140" s="773"/>
      <c r="I140" s="769">
        <v>415.25</v>
      </c>
      <c r="J140" s="773"/>
      <c r="K140" s="744">
        <v>43569</v>
      </c>
      <c r="L140" s="744">
        <v>43579</v>
      </c>
      <c r="M140" s="745" t="s">
        <v>27</v>
      </c>
      <c r="N140" s="743"/>
    </row>
    <row r="141" spans="1:14" s="783" customFormat="1" ht="10.15" hidden="1" customHeight="1" x14ac:dyDescent="0.2">
      <c r="A141" s="743"/>
      <c r="B141" s="745">
        <v>35</v>
      </c>
      <c r="C141" s="744">
        <v>43559</v>
      </c>
      <c r="D141" s="745" t="s">
        <v>766</v>
      </c>
      <c r="E141" s="745" t="s">
        <v>683</v>
      </c>
      <c r="F141" s="745" t="s">
        <v>972</v>
      </c>
      <c r="G141" s="745" t="s">
        <v>1018</v>
      </c>
      <c r="I141" s="769">
        <v>1710</v>
      </c>
      <c r="J141" s="773"/>
      <c r="K141" s="744">
        <v>43575</v>
      </c>
      <c r="L141" s="744">
        <v>43579</v>
      </c>
      <c r="M141" s="745" t="s">
        <v>27</v>
      </c>
    </row>
    <row r="142" spans="1:14" s="783" customFormat="1" ht="10.15" hidden="1" customHeight="1" x14ac:dyDescent="0.2">
      <c r="A142" s="743"/>
      <c r="B142" s="745"/>
      <c r="C142" s="744">
        <v>43579</v>
      </c>
      <c r="D142" s="745"/>
      <c r="E142" s="779" t="s">
        <v>1386</v>
      </c>
      <c r="F142" s="745" t="s">
        <v>662</v>
      </c>
      <c r="G142" s="745" t="s">
        <v>1262</v>
      </c>
      <c r="H142" s="773"/>
      <c r="I142" s="773">
        <v>10.15</v>
      </c>
      <c r="J142" s="773"/>
      <c r="K142" s="744">
        <v>43579</v>
      </c>
      <c r="L142" s="744">
        <v>43579</v>
      </c>
      <c r="M142" s="745" t="s">
        <v>27</v>
      </c>
      <c r="N142" s="743"/>
    </row>
    <row r="143" spans="1:14" s="783" customFormat="1" ht="10.15" hidden="1" customHeight="1" x14ac:dyDescent="0.2">
      <c r="A143" s="743"/>
      <c r="B143" s="745"/>
      <c r="C143" s="744">
        <v>43579</v>
      </c>
      <c r="D143" s="745"/>
      <c r="E143" s="779" t="s">
        <v>1386</v>
      </c>
      <c r="F143" s="745" t="s">
        <v>662</v>
      </c>
      <c r="G143" s="745" t="s">
        <v>1262</v>
      </c>
      <c r="H143" s="773"/>
      <c r="I143" s="773">
        <v>10.15</v>
      </c>
      <c r="J143" s="773"/>
      <c r="K143" s="744">
        <v>43579</v>
      </c>
      <c r="L143" s="744">
        <v>43579</v>
      </c>
      <c r="M143" s="745" t="s">
        <v>27</v>
      </c>
      <c r="N143" s="743"/>
    </row>
    <row r="144" spans="1:14" s="783" customFormat="1" ht="10.15" hidden="1" customHeight="1" x14ac:dyDescent="0.2">
      <c r="A144" s="743"/>
      <c r="B144" s="745"/>
      <c r="C144" s="744">
        <v>43579</v>
      </c>
      <c r="D144" s="745"/>
      <c r="E144" s="779" t="s">
        <v>1386</v>
      </c>
      <c r="F144" s="745" t="s">
        <v>662</v>
      </c>
      <c r="G144" s="745" t="s">
        <v>1262</v>
      </c>
      <c r="H144" s="773"/>
      <c r="I144" s="773">
        <v>10.15</v>
      </c>
      <c r="J144" s="773"/>
      <c r="K144" s="744">
        <v>43579</v>
      </c>
      <c r="L144" s="744">
        <v>43579</v>
      </c>
      <c r="M144" s="745" t="s">
        <v>27</v>
      </c>
      <c r="N144" s="743"/>
    </row>
    <row r="145" spans="1:14" s="783" customFormat="1" ht="10.15" hidden="1" customHeight="1" x14ac:dyDescent="0.2">
      <c r="A145" s="743"/>
      <c r="B145" s="745"/>
      <c r="C145" s="744">
        <v>43579</v>
      </c>
      <c r="D145" s="745"/>
      <c r="E145" s="779" t="s">
        <v>1386</v>
      </c>
      <c r="F145" s="745" t="s">
        <v>662</v>
      </c>
      <c r="G145" s="745" t="s">
        <v>1262</v>
      </c>
      <c r="H145" s="773"/>
      <c r="I145" s="773">
        <v>10.15</v>
      </c>
      <c r="J145" s="773"/>
      <c r="K145" s="744">
        <v>43579</v>
      </c>
      <c r="L145" s="744">
        <v>43579</v>
      </c>
      <c r="M145" s="745" t="s">
        <v>27</v>
      </c>
      <c r="N145" s="743"/>
    </row>
    <row r="146" spans="1:14" s="783" customFormat="1" ht="10.15" hidden="1" customHeight="1" x14ac:dyDescent="0.2">
      <c r="A146" s="743"/>
      <c r="B146" s="745"/>
      <c r="C146" s="744">
        <v>43579</v>
      </c>
      <c r="D146" s="745"/>
      <c r="E146" s="779" t="s">
        <v>1386</v>
      </c>
      <c r="F146" s="745" t="s">
        <v>662</v>
      </c>
      <c r="G146" s="745" t="s">
        <v>1262</v>
      </c>
      <c r="H146" s="773"/>
      <c r="I146" s="773">
        <v>10.15</v>
      </c>
      <c r="J146" s="773"/>
      <c r="K146" s="744">
        <v>43579</v>
      </c>
      <c r="L146" s="744">
        <v>43579</v>
      </c>
      <c r="M146" s="745" t="s">
        <v>27</v>
      </c>
      <c r="N146" s="743"/>
    </row>
    <row r="147" spans="1:14" s="783" customFormat="1" ht="10.15" hidden="1" customHeight="1" x14ac:dyDescent="0.2">
      <c r="A147" s="743"/>
      <c r="B147" s="745"/>
      <c r="C147" s="744">
        <v>43579</v>
      </c>
      <c r="D147" s="745"/>
      <c r="E147" s="779" t="s">
        <v>1386</v>
      </c>
      <c r="F147" s="745" t="s">
        <v>662</v>
      </c>
      <c r="G147" s="745" t="s">
        <v>1262</v>
      </c>
      <c r="H147" s="773"/>
      <c r="I147" s="773">
        <v>10.15</v>
      </c>
      <c r="J147" s="773"/>
      <c r="K147" s="744">
        <v>43579</v>
      </c>
      <c r="L147" s="744">
        <v>43579</v>
      </c>
      <c r="M147" s="745" t="s">
        <v>27</v>
      </c>
      <c r="N147" s="743"/>
    </row>
    <row r="148" spans="1:14" s="783" customFormat="1" ht="10.15" hidden="1" customHeight="1" x14ac:dyDescent="0.2">
      <c r="A148" s="743"/>
      <c r="B148" s="745"/>
      <c r="C148" s="744">
        <v>43579</v>
      </c>
      <c r="D148" s="745"/>
      <c r="E148" s="779" t="s">
        <v>1386</v>
      </c>
      <c r="F148" s="745" t="s">
        <v>662</v>
      </c>
      <c r="G148" s="745" t="s">
        <v>1262</v>
      </c>
      <c r="H148" s="773"/>
      <c r="I148" s="773">
        <v>10.15</v>
      </c>
      <c r="J148" s="773"/>
      <c r="K148" s="744">
        <v>43579</v>
      </c>
      <c r="L148" s="744">
        <v>43579</v>
      </c>
      <c r="M148" s="745" t="s">
        <v>27</v>
      </c>
      <c r="N148" s="743"/>
    </row>
    <row r="149" spans="1:14" s="783" customFormat="1" ht="10.15" hidden="1" customHeight="1" x14ac:dyDescent="0.2">
      <c r="A149" s="743"/>
      <c r="B149" s="745"/>
      <c r="C149" s="744">
        <v>43579</v>
      </c>
      <c r="D149" s="745"/>
      <c r="E149" s="779" t="s">
        <v>1386</v>
      </c>
      <c r="F149" s="745" t="s">
        <v>662</v>
      </c>
      <c r="G149" s="745" t="s">
        <v>1262</v>
      </c>
      <c r="H149" s="773"/>
      <c r="I149" s="773">
        <v>10.15</v>
      </c>
      <c r="J149" s="773"/>
      <c r="K149" s="744">
        <v>43579</v>
      </c>
      <c r="L149" s="744">
        <v>43579</v>
      </c>
      <c r="M149" s="745" t="s">
        <v>27</v>
      </c>
      <c r="N149" s="743"/>
    </row>
    <row r="150" spans="1:14" s="783" customFormat="1" ht="10.15" hidden="1" customHeight="1" x14ac:dyDescent="0.2">
      <c r="A150" s="743"/>
      <c r="B150" s="745"/>
      <c r="C150" s="744">
        <v>43579</v>
      </c>
      <c r="D150" s="745"/>
      <c r="E150" s="779" t="s">
        <v>1386</v>
      </c>
      <c r="F150" s="745" t="s">
        <v>662</v>
      </c>
      <c r="G150" s="745" t="s">
        <v>1262</v>
      </c>
      <c r="H150" s="773"/>
      <c r="I150" s="773">
        <v>10.15</v>
      </c>
      <c r="J150" s="773"/>
      <c r="K150" s="744">
        <v>43579</v>
      </c>
      <c r="L150" s="744">
        <v>43579</v>
      </c>
      <c r="M150" s="745" t="s">
        <v>27</v>
      </c>
      <c r="N150" s="743"/>
    </row>
    <row r="151" spans="1:14" s="783" customFormat="1" ht="10.15" hidden="1" customHeight="1" x14ac:dyDescent="0.2">
      <c r="A151" s="743"/>
      <c r="B151" s="745"/>
      <c r="C151" s="744">
        <v>43579</v>
      </c>
      <c r="D151" s="745"/>
      <c r="E151" s="779" t="s">
        <v>1386</v>
      </c>
      <c r="F151" s="745" t="s">
        <v>662</v>
      </c>
      <c r="G151" s="745" t="s">
        <v>1262</v>
      </c>
      <c r="H151" s="773"/>
      <c r="I151" s="773">
        <v>10.15</v>
      </c>
      <c r="J151" s="773"/>
      <c r="K151" s="744">
        <v>43579</v>
      </c>
      <c r="L151" s="744">
        <v>43579</v>
      </c>
      <c r="M151" s="745" t="s">
        <v>27</v>
      </c>
      <c r="N151" s="743"/>
    </row>
    <row r="152" spans="1:14" s="680" customFormat="1" ht="10.15" hidden="1" customHeight="1" x14ac:dyDescent="0.2">
      <c r="A152" s="754"/>
      <c r="B152" s="751"/>
      <c r="C152" s="753">
        <v>43580</v>
      </c>
      <c r="D152" s="751"/>
      <c r="E152" s="752" t="s">
        <v>916</v>
      </c>
      <c r="F152" s="751" t="s">
        <v>279</v>
      </c>
      <c r="G152" s="751" t="s">
        <v>1262</v>
      </c>
      <c r="H152" s="765">
        <v>393141.27</v>
      </c>
      <c r="I152" s="765"/>
      <c r="J152" s="765"/>
      <c r="K152" s="753">
        <v>43580</v>
      </c>
      <c r="L152" s="753">
        <v>43580</v>
      </c>
      <c r="M152" s="751" t="s">
        <v>876</v>
      </c>
      <c r="N152" s="766"/>
    </row>
    <row r="153" spans="1:14" s="783" customFormat="1" ht="10.15" hidden="1" customHeight="1" x14ac:dyDescent="0.2">
      <c r="A153" s="743"/>
      <c r="B153" s="745">
        <v>37</v>
      </c>
      <c r="C153" s="744">
        <v>43563</v>
      </c>
      <c r="D153" s="745" t="s">
        <v>985</v>
      </c>
      <c r="E153" s="745" t="s">
        <v>1367</v>
      </c>
      <c r="F153" s="745" t="s">
        <v>934</v>
      </c>
      <c r="G153" s="745" t="s">
        <v>1018</v>
      </c>
      <c r="H153" s="773"/>
      <c r="I153" s="769">
        <v>393131.12</v>
      </c>
      <c r="J153" s="773"/>
      <c r="K153" s="744">
        <v>43575</v>
      </c>
      <c r="L153" s="744">
        <v>43580</v>
      </c>
      <c r="M153" s="745" t="s">
        <v>27</v>
      </c>
      <c r="N153" s="743"/>
    </row>
    <row r="154" spans="1:14" s="783" customFormat="1" ht="10.15" hidden="1" customHeight="1" x14ac:dyDescent="0.2">
      <c r="A154" s="743"/>
      <c r="B154" s="745"/>
      <c r="C154" s="744">
        <v>43580</v>
      </c>
      <c r="D154" s="745"/>
      <c r="E154" s="779" t="s">
        <v>1386</v>
      </c>
      <c r="F154" s="745" t="s">
        <v>662</v>
      </c>
      <c r="G154" s="745" t="s">
        <v>1262</v>
      </c>
      <c r="H154" s="773"/>
      <c r="I154" s="773">
        <v>10.15</v>
      </c>
      <c r="J154" s="773"/>
      <c r="K154" s="744">
        <v>43580</v>
      </c>
      <c r="L154" s="744">
        <v>43580</v>
      </c>
      <c r="M154" s="745" t="s">
        <v>27</v>
      </c>
      <c r="N154" s="743"/>
    </row>
    <row r="155" spans="1:14" s="680" customFormat="1" ht="10.15" hidden="1" customHeight="1" x14ac:dyDescent="0.2">
      <c r="A155" s="754"/>
      <c r="B155" s="751"/>
      <c r="C155" s="767">
        <v>43585</v>
      </c>
      <c r="D155" s="751"/>
      <c r="E155" s="752" t="s">
        <v>1026</v>
      </c>
      <c r="F155" s="751" t="s">
        <v>279</v>
      </c>
      <c r="G155" s="768" t="s">
        <v>1262</v>
      </c>
      <c r="H155" s="765">
        <v>26076.16</v>
      </c>
      <c r="I155" s="765"/>
      <c r="J155" s="765"/>
      <c r="K155" s="753">
        <v>43585</v>
      </c>
      <c r="L155" s="753">
        <v>43585</v>
      </c>
      <c r="M155" s="751"/>
      <c r="N155" s="766"/>
    </row>
    <row r="156" spans="1:14" s="783" customFormat="1" ht="10.15" hidden="1" customHeight="1" x14ac:dyDescent="0.2">
      <c r="A156" s="743"/>
      <c r="B156" s="790">
        <v>40343254</v>
      </c>
      <c r="C156" s="791">
        <v>43580</v>
      </c>
      <c r="D156" s="790" t="s">
        <v>744</v>
      </c>
      <c r="E156" s="790" t="s">
        <v>384</v>
      </c>
      <c r="F156" s="790" t="s">
        <v>1428</v>
      </c>
      <c r="G156" s="790" t="s">
        <v>1262</v>
      </c>
      <c r="H156" s="773"/>
      <c r="I156" s="792">
        <v>17133.78</v>
      </c>
      <c r="J156" s="792"/>
      <c r="K156" s="791">
        <v>43610</v>
      </c>
      <c r="L156" s="791">
        <v>43585</v>
      </c>
      <c r="M156" s="793" t="s">
        <v>27</v>
      </c>
      <c r="N156" s="743"/>
    </row>
    <row r="157" spans="1:14" s="783" customFormat="1" ht="10.15" hidden="1" customHeight="1" x14ac:dyDescent="0.2">
      <c r="A157" s="743"/>
      <c r="B157" s="745">
        <v>33236</v>
      </c>
      <c r="C157" s="744">
        <v>43573</v>
      </c>
      <c r="D157" s="745" t="s">
        <v>739</v>
      </c>
      <c r="E157" s="745" t="s">
        <v>905</v>
      </c>
      <c r="F157" s="745" t="s">
        <v>62</v>
      </c>
      <c r="G157" s="745" t="s">
        <v>1262</v>
      </c>
      <c r="H157" s="773"/>
      <c r="I157" s="769">
        <v>164.5</v>
      </c>
      <c r="J157" s="773"/>
      <c r="K157" s="744">
        <v>43577</v>
      </c>
      <c r="L157" s="744">
        <v>43585</v>
      </c>
      <c r="M157" s="745" t="s">
        <v>27</v>
      </c>
      <c r="N157" s="743"/>
    </row>
    <row r="158" spans="1:14" s="783" customFormat="1" ht="10.15" hidden="1" customHeight="1" x14ac:dyDescent="0.2">
      <c r="A158" s="743" t="s">
        <v>1008</v>
      </c>
      <c r="B158" s="745">
        <v>7091</v>
      </c>
      <c r="C158" s="747">
        <v>43553</v>
      </c>
      <c r="D158" s="745" t="s">
        <v>1268</v>
      </c>
      <c r="E158" s="745" t="s">
        <v>1269</v>
      </c>
      <c r="F158" s="745" t="s">
        <v>1271</v>
      </c>
      <c r="G158" s="794" t="s">
        <v>1018</v>
      </c>
      <c r="H158" s="773"/>
      <c r="I158" s="769">
        <v>1264.7</v>
      </c>
      <c r="J158" s="773"/>
      <c r="K158" s="744">
        <v>43578</v>
      </c>
      <c r="L158" s="744">
        <v>43585</v>
      </c>
      <c r="M158" s="745" t="s">
        <v>27</v>
      </c>
      <c r="N158" s="743"/>
    </row>
    <row r="159" spans="1:14" s="783" customFormat="1" ht="10.15" hidden="1" customHeight="1" x14ac:dyDescent="0.2">
      <c r="B159" s="745">
        <v>260345</v>
      </c>
      <c r="C159" s="744">
        <v>43524</v>
      </c>
      <c r="D159" s="745" t="s">
        <v>867</v>
      </c>
      <c r="E159" s="745" t="s">
        <v>897</v>
      </c>
      <c r="F159" s="745" t="s">
        <v>869</v>
      </c>
      <c r="G159" s="745" t="s">
        <v>959</v>
      </c>
      <c r="H159" s="773"/>
      <c r="I159" s="773">
        <v>661.77</v>
      </c>
      <c r="J159" s="743"/>
      <c r="K159" s="744">
        <v>43552</v>
      </c>
      <c r="L159" s="744">
        <v>43585</v>
      </c>
      <c r="M159" s="745" t="s">
        <v>27</v>
      </c>
      <c r="N159" s="743"/>
    </row>
    <row r="160" spans="1:14" s="783" customFormat="1" ht="10.15" hidden="1" customHeight="1" x14ac:dyDescent="0.2">
      <c r="B160" s="745">
        <v>260375</v>
      </c>
      <c r="C160" s="744">
        <v>43525</v>
      </c>
      <c r="D160" s="745" t="s">
        <v>867</v>
      </c>
      <c r="E160" s="745" t="s">
        <v>897</v>
      </c>
      <c r="F160" s="745" t="s">
        <v>869</v>
      </c>
      <c r="G160" s="745" t="s">
        <v>1018</v>
      </c>
      <c r="H160" s="773"/>
      <c r="I160" s="773">
        <v>475.05</v>
      </c>
      <c r="J160" s="743"/>
      <c r="K160" s="744">
        <v>43553</v>
      </c>
      <c r="L160" s="744">
        <v>43585</v>
      </c>
      <c r="M160" s="745" t="s">
        <v>27</v>
      </c>
      <c r="N160" s="743"/>
    </row>
    <row r="161" spans="1:14" s="783" customFormat="1" ht="10.15" hidden="1" customHeight="1" x14ac:dyDescent="0.2">
      <c r="B161" s="745">
        <v>260538</v>
      </c>
      <c r="C161" s="744">
        <v>43531</v>
      </c>
      <c r="D161" s="745" t="s">
        <v>867</v>
      </c>
      <c r="E161" s="745" t="s">
        <v>897</v>
      </c>
      <c r="F161" s="745" t="s">
        <v>869</v>
      </c>
      <c r="G161" s="745" t="s">
        <v>1018</v>
      </c>
      <c r="H161" s="773"/>
      <c r="I161" s="773">
        <v>475.05</v>
      </c>
      <c r="J161" s="743"/>
      <c r="K161" s="744">
        <v>43559</v>
      </c>
      <c r="L161" s="744">
        <v>43585</v>
      </c>
      <c r="M161" s="745" t="s">
        <v>27</v>
      </c>
      <c r="N161" s="743"/>
    </row>
    <row r="162" spans="1:14" s="783" customFormat="1" ht="10.15" hidden="1" customHeight="1" x14ac:dyDescent="0.2">
      <c r="B162" s="745">
        <v>260862</v>
      </c>
      <c r="C162" s="744">
        <v>43537</v>
      </c>
      <c r="D162" s="745" t="s">
        <v>867</v>
      </c>
      <c r="E162" s="745" t="s">
        <v>897</v>
      </c>
      <c r="F162" s="745" t="s">
        <v>869</v>
      </c>
      <c r="G162" s="745" t="s">
        <v>1018</v>
      </c>
      <c r="H162" s="773"/>
      <c r="I162" s="773">
        <v>712.58</v>
      </c>
      <c r="J162" s="743"/>
      <c r="K162" s="744">
        <v>43565</v>
      </c>
      <c r="L162" s="744">
        <v>43585</v>
      </c>
      <c r="M162" s="745" t="s">
        <v>27</v>
      </c>
      <c r="N162" s="743"/>
    </row>
    <row r="163" spans="1:14" s="783" customFormat="1" ht="10.15" hidden="1" customHeight="1" x14ac:dyDescent="0.2">
      <c r="B163" s="745">
        <v>261148</v>
      </c>
      <c r="C163" s="744">
        <v>43542</v>
      </c>
      <c r="D163" s="745" t="s">
        <v>867</v>
      </c>
      <c r="E163" s="745" t="s">
        <v>897</v>
      </c>
      <c r="F163" s="745" t="s">
        <v>869</v>
      </c>
      <c r="G163" s="745" t="s">
        <v>1018</v>
      </c>
      <c r="H163" s="773"/>
      <c r="I163" s="773">
        <v>1459.47</v>
      </c>
      <c r="J163" s="743"/>
      <c r="K163" s="744">
        <v>43570</v>
      </c>
      <c r="L163" s="744">
        <v>43585</v>
      </c>
      <c r="M163" s="745" t="s">
        <v>27</v>
      </c>
      <c r="N163" s="743"/>
    </row>
    <row r="164" spans="1:14" s="783" customFormat="1" ht="10.15" hidden="1" customHeight="1" x14ac:dyDescent="0.2">
      <c r="B164" s="745">
        <v>261401</v>
      </c>
      <c r="C164" s="744">
        <v>43545</v>
      </c>
      <c r="D164" s="745" t="s">
        <v>867</v>
      </c>
      <c r="E164" s="745" t="s">
        <v>897</v>
      </c>
      <c r="F164" s="745" t="s">
        <v>869</v>
      </c>
      <c r="G164" s="745" t="s">
        <v>1018</v>
      </c>
      <c r="H164" s="773"/>
      <c r="I164" s="773">
        <v>712.58</v>
      </c>
      <c r="J164" s="743"/>
      <c r="K164" s="744">
        <v>43573</v>
      </c>
      <c r="L164" s="744">
        <v>43585</v>
      </c>
      <c r="M164" s="745" t="s">
        <v>27</v>
      </c>
      <c r="N164" s="743"/>
    </row>
    <row r="165" spans="1:14" s="783" customFormat="1" ht="10.15" hidden="1" customHeight="1" x14ac:dyDescent="0.2">
      <c r="B165" s="745">
        <v>83620839</v>
      </c>
      <c r="C165" s="744">
        <v>43551</v>
      </c>
      <c r="D165" s="745" t="s">
        <v>867</v>
      </c>
      <c r="E165" s="745" t="s">
        <v>897</v>
      </c>
      <c r="F165" s="745" t="s">
        <v>1429</v>
      </c>
      <c r="G165" s="745" t="s">
        <v>1018</v>
      </c>
      <c r="H165" s="773"/>
      <c r="I165" s="773">
        <v>489.64</v>
      </c>
      <c r="J165" s="743"/>
      <c r="K165" s="744">
        <v>43579</v>
      </c>
      <c r="L165" s="744">
        <v>43585</v>
      </c>
      <c r="M165" s="745" t="s">
        <v>27</v>
      </c>
      <c r="N165" s="743"/>
    </row>
    <row r="166" spans="1:14" s="783" customFormat="1" ht="10.15" hidden="1" customHeight="1" x14ac:dyDescent="0.2">
      <c r="B166" s="745">
        <v>83579138</v>
      </c>
      <c r="C166" s="744">
        <v>43523</v>
      </c>
      <c r="D166" s="745" t="s">
        <v>867</v>
      </c>
      <c r="E166" s="745" t="s">
        <v>897</v>
      </c>
      <c r="F166" s="745" t="s">
        <v>1429</v>
      </c>
      <c r="G166" s="745" t="s">
        <v>959</v>
      </c>
      <c r="H166" s="773"/>
      <c r="I166" s="769">
        <v>506.74</v>
      </c>
      <c r="J166" s="773"/>
      <c r="K166" s="744">
        <v>43551</v>
      </c>
      <c r="L166" s="744">
        <v>43585</v>
      </c>
      <c r="M166" s="745" t="s">
        <v>27</v>
      </c>
      <c r="N166" s="743"/>
    </row>
    <row r="167" spans="1:14" s="783" customFormat="1" ht="10.15" hidden="1" customHeight="1" x14ac:dyDescent="0.2">
      <c r="B167" s="745">
        <v>83620978</v>
      </c>
      <c r="C167" s="744">
        <v>43551</v>
      </c>
      <c r="D167" s="745" t="s">
        <v>867</v>
      </c>
      <c r="E167" s="745" t="s">
        <v>897</v>
      </c>
      <c r="F167" s="745" t="s">
        <v>1430</v>
      </c>
      <c r="G167" s="745" t="s">
        <v>1018</v>
      </c>
      <c r="H167" s="773"/>
      <c r="I167" s="773">
        <v>2000</v>
      </c>
      <c r="J167" s="743"/>
      <c r="K167" s="744">
        <v>43579</v>
      </c>
      <c r="L167" s="744">
        <v>43585</v>
      </c>
      <c r="M167" s="745" t="s">
        <v>27</v>
      </c>
      <c r="N167" s="743"/>
    </row>
    <row r="168" spans="1:14" s="783" customFormat="1" ht="10.15" hidden="1" customHeight="1" x14ac:dyDescent="0.2">
      <c r="A168" s="743"/>
      <c r="B168" s="745"/>
      <c r="C168" s="744">
        <v>43585</v>
      </c>
      <c r="D168" s="745"/>
      <c r="E168" s="779" t="s">
        <v>1386</v>
      </c>
      <c r="F168" s="745" t="s">
        <v>662</v>
      </c>
      <c r="G168" s="745" t="s">
        <v>1262</v>
      </c>
      <c r="H168" s="773"/>
      <c r="I168" s="773">
        <v>10.15</v>
      </c>
      <c r="J168" s="773"/>
      <c r="K168" s="744">
        <v>43585</v>
      </c>
      <c r="L168" s="744">
        <v>43585</v>
      </c>
      <c r="M168" s="745" t="s">
        <v>27</v>
      </c>
      <c r="N168" s="743"/>
    </row>
    <row r="169" spans="1:14" s="783" customFormat="1" ht="10.15" hidden="1" customHeight="1" x14ac:dyDescent="0.2">
      <c r="A169" s="743"/>
      <c r="B169" s="745"/>
      <c r="C169" s="744">
        <v>43585</v>
      </c>
      <c r="D169" s="745"/>
      <c r="E169" s="779" t="s">
        <v>1386</v>
      </c>
      <c r="F169" s="745" t="s">
        <v>662</v>
      </c>
      <c r="G169" s="745" t="s">
        <v>1262</v>
      </c>
      <c r="H169" s="773"/>
      <c r="I169" s="773">
        <v>10.15</v>
      </c>
      <c r="J169" s="773"/>
      <c r="K169" s="744">
        <v>43585</v>
      </c>
      <c r="L169" s="744">
        <v>43585</v>
      </c>
      <c r="M169" s="745" t="s">
        <v>27</v>
      </c>
      <c r="N169" s="743"/>
    </row>
    <row r="170" spans="1:14" s="696" customFormat="1" ht="10.15" customHeight="1" x14ac:dyDescent="0.25">
      <c r="A170" s="358"/>
      <c r="B170" s="351"/>
      <c r="C170" s="352"/>
      <c r="D170" s="351"/>
      <c r="E170" s="351"/>
      <c r="F170" s="351"/>
      <c r="G170" s="748" t="s">
        <v>1379</v>
      </c>
      <c r="H170" s="749">
        <f>SUM(H7:H169)</f>
        <v>4107658.9200000009</v>
      </c>
      <c r="I170" s="365">
        <f>SUM(I7:I169)</f>
        <v>4107658.9199999976</v>
      </c>
      <c r="J170" s="355">
        <f>SUBTOTAL(9,J7:J88)</f>
        <v>0</v>
      </c>
      <c r="K170" s="352"/>
      <c r="L170" s="352"/>
      <c r="M170" s="351"/>
    </row>
    <row r="172" spans="1:14" x14ac:dyDescent="0.25">
      <c r="H172" s="742"/>
    </row>
    <row r="173" spans="1:14" x14ac:dyDescent="0.25">
      <c r="H173" s="742"/>
    </row>
  </sheetData>
  <autoFilter ref="A6:N169">
    <filterColumn colId="4">
      <filters>
        <filter val="ASTHAMED COM. PROD EQUIP HOSP EIRELI"/>
      </filters>
    </filterColumn>
  </autoFilter>
  <pageMargins left="0.511811024" right="0.511811024" top="0.78740157499999996" bottom="0.78740157499999996" header="0.31496062000000002" footer="0.31496062000000002"/>
  <pageSetup paperSize="9" scale="73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zoomScaleNormal="100" workbookViewId="0">
      <pane xSplit="1" ySplit="5" topLeftCell="E6" activePane="bottomRight" state="frozen"/>
      <selection pane="topRight" activeCell="B1" sqref="B1"/>
      <selection pane="bottomLeft" activeCell="A9" sqref="A9"/>
      <selection pane="bottomRight" activeCell="I12" sqref="I12"/>
    </sheetView>
  </sheetViews>
  <sheetFormatPr defaultColWidth="9.140625" defaultRowHeight="15" x14ac:dyDescent="0.25"/>
  <cols>
    <col min="1" max="1" width="6.140625" style="740" hidden="1" customWidth="1"/>
    <col min="2" max="2" width="14" style="740" bestFit="1" customWidth="1"/>
    <col min="3" max="3" width="12.28515625" style="740" customWidth="1"/>
    <col min="4" max="4" width="15" style="740" bestFit="1" customWidth="1"/>
    <col min="5" max="5" width="36.7109375" style="740" bestFit="1" customWidth="1"/>
    <col min="6" max="6" width="36.140625" style="740" bestFit="1" customWidth="1"/>
    <col min="7" max="7" width="13.7109375" style="740" bestFit="1" customWidth="1"/>
    <col min="8" max="9" width="12.85546875" style="740" bestFit="1" customWidth="1"/>
    <col min="10" max="10" width="15.85546875" style="740" hidden="1" customWidth="1"/>
    <col min="11" max="11" width="14.42578125" style="740" bestFit="1" customWidth="1"/>
    <col min="12" max="12" width="13.28515625" style="740" bestFit="1" customWidth="1"/>
    <col min="13" max="13" width="14.7109375" style="740" bestFit="1" customWidth="1"/>
    <col min="14" max="14" width="27.85546875" style="740" bestFit="1" customWidth="1"/>
    <col min="15" max="16384" width="9.140625" style="740"/>
  </cols>
  <sheetData>
    <row r="1" spans="1:14" x14ac:dyDescent="0.25">
      <c r="F1" s="129" t="s">
        <v>0</v>
      </c>
      <c r="G1" s="129" t="s">
        <v>1</v>
      </c>
      <c r="L1" s="825" t="s">
        <v>1414</v>
      </c>
      <c r="M1" s="819">
        <v>25252.38</v>
      </c>
    </row>
    <row r="2" spans="1:14" x14ac:dyDescent="0.25">
      <c r="F2" s="820" t="s">
        <v>3</v>
      </c>
      <c r="G2" s="386">
        <f>H38</f>
        <v>382041.61</v>
      </c>
      <c r="L2" s="825" t="s">
        <v>1415</v>
      </c>
      <c r="M2" s="819">
        <v>137915.85</v>
      </c>
    </row>
    <row r="3" spans="1:14" x14ac:dyDescent="0.25">
      <c r="F3" s="820" t="s">
        <v>5</v>
      </c>
      <c r="G3" s="386">
        <f>I38</f>
        <v>382041.61000000004</v>
      </c>
      <c r="L3" s="825" t="s">
        <v>1416</v>
      </c>
      <c r="M3" s="825"/>
    </row>
    <row r="4" spans="1:14" x14ac:dyDescent="0.25">
      <c r="B4" s="696"/>
    </row>
    <row r="5" spans="1:14" ht="22.5" x14ac:dyDescent="0.25">
      <c r="A5" s="739"/>
      <c r="B5" s="95" t="s">
        <v>8</v>
      </c>
      <c r="C5" s="95" t="s">
        <v>9</v>
      </c>
      <c r="D5" s="95" t="s">
        <v>811</v>
      </c>
      <c r="E5" s="95" t="s">
        <v>10</v>
      </c>
      <c r="F5" s="95" t="s">
        <v>11</v>
      </c>
      <c r="G5" s="95" t="s">
        <v>12</v>
      </c>
      <c r="H5" s="95" t="s">
        <v>13</v>
      </c>
      <c r="I5" s="95" t="s">
        <v>14</v>
      </c>
      <c r="J5" s="95" t="s">
        <v>15</v>
      </c>
      <c r="K5" s="95" t="s">
        <v>16</v>
      </c>
      <c r="L5" s="95" t="s">
        <v>17</v>
      </c>
      <c r="M5" s="95" t="s">
        <v>18</v>
      </c>
      <c r="N5" s="95" t="s">
        <v>20</v>
      </c>
    </row>
    <row r="6" spans="1:14" s="809" customFormat="1" ht="10.15" customHeight="1" x14ac:dyDescent="0.2">
      <c r="A6" s="803"/>
      <c r="B6" s="804"/>
      <c r="C6" s="805">
        <v>43588</v>
      </c>
      <c r="D6" s="804"/>
      <c r="E6" s="804" t="s">
        <v>1433</v>
      </c>
      <c r="F6" s="804" t="s">
        <v>279</v>
      </c>
      <c r="G6" s="804" t="s">
        <v>4</v>
      </c>
      <c r="H6" s="806">
        <v>5011.3999999999996</v>
      </c>
      <c r="I6" s="807"/>
      <c r="J6" s="807"/>
      <c r="K6" s="805">
        <v>43588</v>
      </c>
      <c r="L6" s="805">
        <v>43588</v>
      </c>
      <c r="M6" s="804" t="s">
        <v>876</v>
      </c>
      <c r="N6" s="808"/>
    </row>
    <row r="7" spans="1:14" s="696" customFormat="1" ht="10.15" customHeight="1" x14ac:dyDescent="0.25">
      <c r="A7" s="358" t="s">
        <v>1008</v>
      </c>
      <c r="B7" s="351">
        <v>7639</v>
      </c>
      <c r="C7" s="352">
        <v>43472</v>
      </c>
      <c r="D7" s="351" t="s">
        <v>740</v>
      </c>
      <c r="E7" s="351" t="s">
        <v>72</v>
      </c>
      <c r="F7" s="351" t="s">
        <v>402</v>
      </c>
      <c r="G7" s="351" t="s">
        <v>873</v>
      </c>
      <c r="H7" s="826"/>
      <c r="I7" s="826">
        <v>1491.53</v>
      </c>
      <c r="J7" s="355"/>
      <c r="K7" s="352">
        <v>43502</v>
      </c>
      <c r="L7" s="352">
        <v>43588</v>
      </c>
      <c r="M7" s="351" t="s">
        <v>27</v>
      </c>
      <c r="N7" s="800"/>
    </row>
    <row r="8" spans="1:14" s="696" customFormat="1" ht="10.15" customHeight="1" x14ac:dyDescent="0.25">
      <c r="A8" s="358" t="s">
        <v>1008</v>
      </c>
      <c r="B8" s="351">
        <v>7640</v>
      </c>
      <c r="C8" s="352">
        <v>43472</v>
      </c>
      <c r="D8" s="351" t="s">
        <v>740</v>
      </c>
      <c r="E8" s="351" t="s">
        <v>928</v>
      </c>
      <c r="F8" s="351" t="s">
        <v>69</v>
      </c>
      <c r="G8" s="351" t="s">
        <v>873</v>
      </c>
      <c r="H8" s="826"/>
      <c r="I8" s="826">
        <v>182.56</v>
      </c>
      <c r="J8" s="355"/>
      <c r="K8" s="352">
        <v>43502</v>
      </c>
      <c r="L8" s="352">
        <v>43588</v>
      </c>
      <c r="M8" s="351" t="s">
        <v>27</v>
      </c>
      <c r="N8" s="800"/>
    </row>
    <row r="9" spans="1:14" s="696" customFormat="1" ht="10.15" customHeight="1" x14ac:dyDescent="0.25">
      <c r="A9" s="358"/>
      <c r="B9" s="351">
        <v>8046</v>
      </c>
      <c r="C9" s="352">
        <v>43497</v>
      </c>
      <c r="D9" s="351" t="s">
        <v>740</v>
      </c>
      <c r="E9" s="351" t="s">
        <v>928</v>
      </c>
      <c r="F9" s="351" t="s">
        <v>1432</v>
      </c>
      <c r="G9" s="351" t="s">
        <v>959</v>
      </c>
      <c r="H9" s="826"/>
      <c r="I9" s="826">
        <v>2070.4499999999998</v>
      </c>
      <c r="J9" s="355"/>
      <c r="K9" s="352">
        <v>43527</v>
      </c>
      <c r="L9" s="352">
        <v>43588</v>
      </c>
      <c r="M9" s="351" t="s">
        <v>27</v>
      </c>
      <c r="N9" s="800"/>
    </row>
    <row r="10" spans="1:14" s="696" customFormat="1" ht="10.15" customHeight="1" x14ac:dyDescent="0.25">
      <c r="A10" s="358"/>
      <c r="B10" s="351"/>
      <c r="C10" s="352">
        <v>43588</v>
      </c>
      <c r="D10" s="351"/>
      <c r="E10" s="351" t="s">
        <v>1361</v>
      </c>
      <c r="F10" s="351" t="s">
        <v>1396</v>
      </c>
      <c r="G10" s="351" t="s">
        <v>1262</v>
      </c>
      <c r="H10" s="826"/>
      <c r="I10" s="826">
        <v>1266.8599999999999</v>
      </c>
      <c r="J10" s="355"/>
      <c r="K10" s="352">
        <v>43588</v>
      </c>
      <c r="L10" s="352">
        <v>43588</v>
      </c>
      <c r="M10" s="351" t="s">
        <v>27</v>
      </c>
      <c r="N10" s="800"/>
    </row>
    <row r="11" spans="1:14" s="680" customFormat="1" ht="10.15" customHeight="1" x14ac:dyDescent="0.2">
      <c r="A11" s="754"/>
      <c r="B11" s="751"/>
      <c r="C11" s="753">
        <v>43591</v>
      </c>
      <c r="D11" s="751"/>
      <c r="E11" s="752" t="s">
        <v>1433</v>
      </c>
      <c r="F11" s="751" t="s">
        <v>279</v>
      </c>
      <c r="G11" s="751" t="s">
        <v>4</v>
      </c>
      <c r="H11" s="806">
        <v>220808.73</v>
      </c>
      <c r="I11" s="765"/>
      <c r="J11" s="807"/>
      <c r="K11" s="753">
        <v>43591</v>
      </c>
      <c r="L11" s="753">
        <v>43591</v>
      </c>
      <c r="M11" s="753" t="s">
        <v>876</v>
      </c>
      <c r="N11" s="766"/>
    </row>
    <row r="12" spans="1:14" s="798" customFormat="1" ht="10.15" customHeight="1" x14ac:dyDescent="0.25">
      <c r="A12" s="358"/>
      <c r="B12" s="351"/>
      <c r="C12" s="352">
        <v>43591</v>
      </c>
      <c r="D12" s="351"/>
      <c r="E12" s="351" t="s">
        <v>875</v>
      </c>
      <c r="F12" s="351" t="s">
        <v>1434</v>
      </c>
      <c r="G12" s="351" t="s">
        <v>1262</v>
      </c>
      <c r="H12" s="826"/>
      <c r="I12" s="826">
        <v>201991.33</v>
      </c>
      <c r="J12" s="355"/>
      <c r="K12" s="352">
        <v>43591</v>
      </c>
      <c r="L12" s="352">
        <v>43591</v>
      </c>
      <c r="M12" s="352" t="s">
        <v>27</v>
      </c>
      <c r="N12" s="358"/>
    </row>
    <row r="13" spans="1:14" s="798" customFormat="1" ht="10.15" customHeight="1" x14ac:dyDescent="0.25">
      <c r="A13" s="358"/>
      <c r="B13" s="351"/>
      <c r="C13" s="352">
        <v>43591</v>
      </c>
      <c r="D13" s="351"/>
      <c r="E13" s="795" t="s">
        <v>877</v>
      </c>
      <c r="F13" s="351" t="s">
        <v>662</v>
      </c>
      <c r="G13" s="351" t="s">
        <v>4</v>
      </c>
      <c r="H13" s="355"/>
      <c r="I13" s="355">
        <v>102</v>
      </c>
      <c r="J13" s="355"/>
      <c r="K13" s="352">
        <v>43591</v>
      </c>
      <c r="L13" s="352">
        <v>43591</v>
      </c>
      <c r="M13" s="352" t="s">
        <v>27</v>
      </c>
      <c r="N13" s="358"/>
    </row>
    <row r="14" spans="1:14" s="798" customFormat="1" ht="11.25" customHeight="1" x14ac:dyDescent="0.25">
      <c r="A14" s="358" t="s">
        <v>1008</v>
      </c>
      <c r="B14" s="361"/>
      <c r="C14" s="352">
        <v>43587</v>
      </c>
      <c r="D14" s="351"/>
      <c r="E14" s="351" t="s">
        <v>1264</v>
      </c>
      <c r="F14" s="351" t="s">
        <v>1435</v>
      </c>
      <c r="G14" s="351" t="s">
        <v>1262</v>
      </c>
      <c r="I14" s="796">
        <v>18715.400000000001</v>
      </c>
      <c r="J14" s="355"/>
      <c r="K14" s="352">
        <v>43591</v>
      </c>
      <c r="L14" s="352">
        <v>43591</v>
      </c>
      <c r="M14" s="351" t="s">
        <v>27</v>
      </c>
      <c r="N14" s="358"/>
    </row>
    <row r="15" spans="1:14" s="814" customFormat="1" ht="10.15" customHeight="1" x14ac:dyDescent="0.2">
      <c r="A15" s="754"/>
      <c r="B15" s="810"/>
      <c r="C15" s="811">
        <v>43595</v>
      </c>
      <c r="D15" s="810"/>
      <c r="E15" s="810" t="s">
        <v>1433</v>
      </c>
      <c r="F15" s="810" t="s">
        <v>279</v>
      </c>
      <c r="G15" s="810" t="s">
        <v>4</v>
      </c>
      <c r="H15" s="765">
        <v>22317.5</v>
      </c>
      <c r="I15" s="812"/>
      <c r="J15" s="807"/>
      <c r="K15" s="811">
        <v>43595</v>
      </c>
      <c r="L15" s="811">
        <v>43595</v>
      </c>
      <c r="M15" s="813" t="s">
        <v>876</v>
      </c>
      <c r="N15" s="754"/>
    </row>
    <row r="16" spans="1:14" s="696" customFormat="1" ht="10.15" customHeight="1" x14ac:dyDescent="0.25">
      <c r="A16" s="358"/>
      <c r="B16" s="351"/>
      <c r="C16" s="352">
        <v>43594</v>
      </c>
      <c r="D16" s="351" t="s">
        <v>751</v>
      </c>
      <c r="E16" s="351" t="s">
        <v>1257</v>
      </c>
      <c r="F16" s="351" t="s">
        <v>1436</v>
      </c>
      <c r="G16" s="351" t="s">
        <v>1262</v>
      </c>
      <c r="H16" s="355"/>
      <c r="I16" s="355">
        <v>1265.25</v>
      </c>
      <c r="J16" s="355"/>
      <c r="K16" s="352">
        <v>43595</v>
      </c>
      <c r="L16" s="352">
        <v>43595</v>
      </c>
      <c r="M16" s="351" t="s">
        <v>27</v>
      </c>
      <c r="N16" s="800" t="s">
        <v>1442</v>
      </c>
    </row>
    <row r="17" spans="1:14" s="696" customFormat="1" ht="14.45" customHeight="1" x14ac:dyDescent="0.25">
      <c r="A17" s="358"/>
      <c r="B17" s="351"/>
      <c r="C17" s="352">
        <v>43594</v>
      </c>
      <c r="D17" s="351" t="s">
        <v>932</v>
      </c>
      <c r="E17" s="351" t="s">
        <v>1257</v>
      </c>
      <c r="F17" s="351" t="s">
        <v>1437</v>
      </c>
      <c r="G17" s="351" t="s">
        <v>1262</v>
      </c>
      <c r="H17" s="355"/>
      <c r="I17" s="355">
        <v>12981.76</v>
      </c>
      <c r="J17" s="355"/>
      <c r="K17" s="352">
        <v>43595</v>
      </c>
      <c r="L17" s="352">
        <v>43595</v>
      </c>
      <c r="M17" s="351" t="s">
        <v>27</v>
      </c>
      <c r="N17" s="800" t="s">
        <v>1442</v>
      </c>
    </row>
    <row r="18" spans="1:14" s="696" customFormat="1" ht="14.45" customHeight="1" x14ac:dyDescent="0.25">
      <c r="A18" s="358"/>
      <c r="B18" s="351"/>
      <c r="C18" s="352">
        <v>43594</v>
      </c>
      <c r="D18" s="351" t="s">
        <v>1453</v>
      </c>
      <c r="E18" s="821" t="s">
        <v>1257</v>
      </c>
      <c r="F18" s="821" t="s">
        <v>1438</v>
      </c>
      <c r="G18" s="351" t="s">
        <v>1262</v>
      </c>
      <c r="H18" s="355"/>
      <c r="I18" s="355">
        <v>1163.0999999999999</v>
      </c>
      <c r="J18" s="355"/>
      <c r="K18" s="799">
        <v>43595</v>
      </c>
      <c r="L18" s="352">
        <v>43595</v>
      </c>
      <c r="M18" s="351" t="s">
        <v>27</v>
      </c>
      <c r="N18" s="800" t="s">
        <v>1442</v>
      </c>
    </row>
    <row r="19" spans="1:14" s="696" customFormat="1" ht="14.45" customHeight="1" x14ac:dyDescent="0.25">
      <c r="A19" s="358"/>
      <c r="B19" s="351"/>
      <c r="C19" s="352">
        <v>43594</v>
      </c>
      <c r="D19" s="351" t="s">
        <v>766</v>
      </c>
      <c r="E19" s="351" t="s">
        <v>1257</v>
      </c>
      <c r="F19" s="351" t="s">
        <v>1439</v>
      </c>
      <c r="G19" s="351" t="s">
        <v>1262</v>
      </c>
      <c r="H19" s="355"/>
      <c r="I19" s="355">
        <v>90</v>
      </c>
      <c r="J19" s="355"/>
      <c r="K19" s="352">
        <v>43595</v>
      </c>
      <c r="L19" s="352">
        <v>43595</v>
      </c>
      <c r="M19" s="351" t="s">
        <v>27</v>
      </c>
      <c r="N19" s="800" t="s">
        <v>1442</v>
      </c>
    </row>
    <row r="20" spans="1:14" s="696" customFormat="1" ht="14.45" customHeight="1" x14ac:dyDescent="0.25">
      <c r="A20" s="358"/>
      <c r="B20" s="351"/>
      <c r="C20" s="352">
        <v>43594</v>
      </c>
      <c r="D20" s="351" t="s">
        <v>1452</v>
      </c>
      <c r="E20" s="351" t="s">
        <v>1257</v>
      </c>
      <c r="F20" s="351" t="s">
        <v>1440</v>
      </c>
      <c r="G20" s="351" t="s">
        <v>1262</v>
      </c>
      <c r="H20" s="355"/>
      <c r="I20" s="355">
        <v>1168.51</v>
      </c>
      <c r="J20" s="355"/>
      <c r="K20" s="352">
        <v>43595</v>
      </c>
      <c r="L20" s="352">
        <v>43595</v>
      </c>
      <c r="M20" s="351" t="s">
        <v>27</v>
      </c>
      <c r="N20" s="800" t="s">
        <v>1442</v>
      </c>
    </row>
    <row r="21" spans="1:14" s="696" customFormat="1" ht="14.45" customHeight="1" x14ac:dyDescent="0.25">
      <c r="A21" s="358"/>
      <c r="B21" s="351"/>
      <c r="C21" s="352">
        <v>43594</v>
      </c>
      <c r="D21" s="351" t="s">
        <v>908</v>
      </c>
      <c r="E21" s="351" t="s">
        <v>1257</v>
      </c>
      <c r="F21" s="351" t="s">
        <v>1441</v>
      </c>
      <c r="G21" s="351" t="s">
        <v>1262</v>
      </c>
      <c r="H21" s="355"/>
      <c r="I21" s="355">
        <v>71.55</v>
      </c>
      <c r="J21" s="355"/>
      <c r="K21" s="352">
        <v>43595</v>
      </c>
      <c r="L21" s="352">
        <v>43595</v>
      </c>
      <c r="M21" s="351" t="s">
        <v>27</v>
      </c>
      <c r="N21" s="800" t="s">
        <v>1442</v>
      </c>
    </row>
    <row r="22" spans="1:14" s="696" customFormat="1" ht="10.15" customHeight="1" x14ac:dyDescent="0.25">
      <c r="A22" s="358"/>
      <c r="B22" s="351">
        <v>261836</v>
      </c>
      <c r="C22" s="352">
        <v>43553</v>
      </c>
      <c r="D22" s="351" t="s">
        <v>867</v>
      </c>
      <c r="E22" s="351" t="s">
        <v>897</v>
      </c>
      <c r="F22" s="351" t="s">
        <v>869</v>
      </c>
      <c r="G22" s="351" t="s">
        <v>1018</v>
      </c>
      <c r="H22" s="355"/>
      <c r="I22" s="826">
        <v>593.80999999999995</v>
      </c>
      <c r="J22" s="355"/>
      <c r="K22" s="352">
        <v>43581</v>
      </c>
      <c r="L22" s="352">
        <v>43595</v>
      </c>
      <c r="M22" s="351" t="s">
        <v>27</v>
      </c>
      <c r="N22" s="358" t="s">
        <v>1444</v>
      </c>
    </row>
    <row r="23" spans="1:14" s="696" customFormat="1" ht="13.9" customHeight="1" x14ac:dyDescent="0.25">
      <c r="A23" s="358"/>
      <c r="B23" s="351">
        <v>261983</v>
      </c>
      <c r="C23" s="352">
        <v>43557</v>
      </c>
      <c r="D23" s="351" t="s">
        <v>867</v>
      </c>
      <c r="E23" s="351" t="s">
        <v>897</v>
      </c>
      <c r="F23" s="351" t="s">
        <v>869</v>
      </c>
      <c r="G23" s="351" t="s">
        <v>1262</v>
      </c>
      <c r="H23" s="355"/>
      <c r="I23" s="826">
        <v>831.34</v>
      </c>
      <c r="J23" s="355"/>
      <c r="K23" s="352">
        <v>43585</v>
      </c>
      <c r="L23" s="352">
        <v>43595</v>
      </c>
      <c r="M23" s="351" t="s">
        <v>27</v>
      </c>
      <c r="N23" s="358" t="s">
        <v>1444</v>
      </c>
    </row>
    <row r="24" spans="1:14" s="696" customFormat="1" ht="13.9" customHeight="1" x14ac:dyDescent="0.25">
      <c r="A24" s="358"/>
      <c r="B24" s="351">
        <v>261897</v>
      </c>
      <c r="C24" s="352">
        <v>43554</v>
      </c>
      <c r="D24" s="351" t="s">
        <v>867</v>
      </c>
      <c r="E24" s="351" t="s">
        <v>897</v>
      </c>
      <c r="F24" s="351" t="s">
        <v>869</v>
      </c>
      <c r="G24" s="351" t="s">
        <v>1262</v>
      </c>
      <c r="H24" s="355"/>
      <c r="I24" s="826">
        <v>118.76</v>
      </c>
      <c r="J24" s="355"/>
      <c r="K24" s="352">
        <v>43582</v>
      </c>
      <c r="L24" s="352">
        <v>43595</v>
      </c>
      <c r="M24" s="351" t="s">
        <v>27</v>
      </c>
      <c r="N24" s="358" t="s">
        <v>1444</v>
      </c>
    </row>
    <row r="25" spans="1:14" s="696" customFormat="1" ht="11.25" x14ac:dyDescent="0.25">
      <c r="A25" s="358"/>
      <c r="B25" s="801" t="s">
        <v>1443</v>
      </c>
      <c r="C25" s="352">
        <v>43430</v>
      </c>
      <c r="D25" s="351" t="s">
        <v>867</v>
      </c>
      <c r="E25" s="795" t="s">
        <v>897</v>
      </c>
      <c r="F25" s="351" t="s">
        <v>869</v>
      </c>
      <c r="G25" s="351" t="s">
        <v>714</v>
      </c>
      <c r="H25" s="355"/>
      <c r="I25" s="796">
        <v>4033.42</v>
      </c>
      <c r="J25" s="355"/>
      <c r="K25" s="352">
        <v>43490</v>
      </c>
      <c r="L25" s="354">
        <v>43595</v>
      </c>
      <c r="M25" s="358" t="s">
        <v>27</v>
      </c>
      <c r="N25" s="358" t="s">
        <v>1444</v>
      </c>
    </row>
    <row r="26" spans="1:14" s="814" customFormat="1" ht="10.15" customHeight="1" x14ac:dyDescent="0.2">
      <c r="A26" s="754"/>
      <c r="B26" s="751"/>
      <c r="C26" s="753">
        <v>43600</v>
      </c>
      <c r="D26" s="751"/>
      <c r="E26" s="751" t="s">
        <v>1433</v>
      </c>
      <c r="F26" s="751" t="s">
        <v>279</v>
      </c>
      <c r="G26" s="751" t="s">
        <v>4</v>
      </c>
      <c r="H26" s="765">
        <v>224.98</v>
      </c>
      <c r="I26" s="765" t="s">
        <v>184</v>
      </c>
      <c r="J26" s="753"/>
      <c r="K26" s="753">
        <v>43600</v>
      </c>
      <c r="L26" s="753">
        <v>43600</v>
      </c>
      <c r="M26" s="751" t="s">
        <v>876</v>
      </c>
      <c r="N26" s="754"/>
    </row>
    <row r="27" spans="1:14" s="696" customFormat="1" ht="10.15" customHeight="1" x14ac:dyDescent="0.25">
      <c r="A27" s="358"/>
      <c r="B27" s="801">
        <v>1904985504600</v>
      </c>
      <c r="C27" s="352">
        <v>43580</v>
      </c>
      <c r="D27" s="351" t="s">
        <v>748</v>
      </c>
      <c r="E27" s="351" t="s">
        <v>831</v>
      </c>
      <c r="F27" s="351" t="s">
        <v>913</v>
      </c>
      <c r="G27" s="351" t="s">
        <v>1262</v>
      </c>
      <c r="H27" s="355"/>
      <c r="I27" s="796">
        <v>224.98</v>
      </c>
      <c r="J27" s="797"/>
      <c r="K27" s="352">
        <v>43600</v>
      </c>
      <c r="L27" s="352">
        <v>43600</v>
      </c>
      <c r="M27" s="351" t="s">
        <v>27</v>
      </c>
      <c r="N27" s="358"/>
    </row>
    <row r="28" spans="1:14" s="809" customFormat="1" ht="10.15" customHeight="1" x14ac:dyDescent="0.2">
      <c r="A28" s="803"/>
      <c r="B28" s="815"/>
      <c r="C28" s="805">
        <v>43602</v>
      </c>
      <c r="D28" s="804"/>
      <c r="E28" s="804" t="s">
        <v>1026</v>
      </c>
      <c r="F28" s="804" t="s">
        <v>279</v>
      </c>
      <c r="G28" s="804" t="s">
        <v>4</v>
      </c>
      <c r="H28" s="765">
        <v>103259.77</v>
      </c>
      <c r="I28" s="816"/>
      <c r="J28" s="817"/>
      <c r="K28" s="805">
        <v>43602</v>
      </c>
      <c r="L28" s="805">
        <v>43602</v>
      </c>
      <c r="M28" s="804" t="s">
        <v>876</v>
      </c>
      <c r="N28" s="754"/>
    </row>
    <row r="29" spans="1:14" s="696" customFormat="1" ht="10.15" customHeight="1" x14ac:dyDescent="0.25">
      <c r="A29" s="358"/>
      <c r="B29" s="351"/>
      <c r="C29" s="352">
        <v>43480</v>
      </c>
      <c r="D29" s="81" t="s">
        <v>1351</v>
      </c>
      <c r="E29" s="351" t="s">
        <v>1445</v>
      </c>
      <c r="F29" s="351" t="s">
        <v>517</v>
      </c>
      <c r="G29" s="351" t="s">
        <v>873</v>
      </c>
      <c r="H29" s="355"/>
      <c r="I29" s="826">
        <v>4920.6099999999997</v>
      </c>
      <c r="J29" s="355"/>
      <c r="K29" s="352">
        <v>43600</v>
      </c>
      <c r="L29" s="352">
        <v>43602</v>
      </c>
      <c r="M29" s="351" t="s">
        <v>27</v>
      </c>
      <c r="N29" s="358"/>
    </row>
    <row r="30" spans="1:14" s="696" customFormat="1" ht="13.9" customHeight="1" x14ac:dyDescent="0.25">
      <c r="A30" s="358"/>
      <c r="B30" s="358"/>
      <c r="C30" s="352">
        <v>43587</v>
      </c>
      <c r="D30" s="350" t="s">
        <v>1446</v>
      </c>
      <c r="E30" s="351" t="s">
        <v>1238</v>
      </c>
      <c r="F30" s="800" t="s">
        <v>1447</v>
      </c>
      <c r="G30" s="358" t="s">
        <v>1262</v>
      </c>
      <c r="H30" s="355"/>
      <c r="I30" s="356">
        <v>87089.26</v>
      </c>
      <c r="J30" s="796"/>
      <c r="K30" s="827">
        <v>43605</v>
      </c>
      <c r="L30" s="352">
        <v>43602</v>
      </c>
      <c r="M30" s="358" t="s">
        <v>27</v>
      </c>
      <c r="N30" s="800"/>
    </row>
    <row r="31" spans="1:14" s="696" customFormat="1" ht="11.25" customHeight="1" x14ac:dyDescent="0.25">
      <c r="A31" s="358"/>
      <c r="B31" s="351"/>
      <c r="C31" s="352">
        <v>43595</v>
      </c>
      <c r="D31" s="351" t="s">
        <v>1446</v>
      </c>
      <c r="E31" s="351" t="s">
        <v>924</v>
      </c>
      <c r="F31" s="351" t="s">
        <v>430</v>
      </c>
      <c r="G31" s="351" t="s">
        <v>4</v>
      </c>
      <c r="H31" s="355"/>
      <c r="I31" s="355">
        <v>1171</v>
      </c>
      <c r="J31" s="355"/>
      <c r="K31" s="352">
        <v>43602</v>
      </c>
      <c r="L31" s="352">
        <v>43602</v>
      </c>
      <c r="M31" s="351" t="s">
        <v>27</v>
      </c>
      <c r="N31" s="800"/>
    </row>
    <row r="32" spans="1:14" s="696" customFormat="1" ht="10.15" customHeight="1" x14ac:dyDescent="0.25">
      <c r="A32" s="358"/>
      <c r="B32" s="351"/>
      <c r="C32" s="354">
        <v>43587</v>
      </c>
      <c r="D32" s="350" t="s">
        <v>746</v>
      </c>
      <c r="E32" s="351" t="s">
        <v>1355</v>
      </c>
      <c r="F32" s="351" t="s">
        <v>1448</v>
      </c>
      <c r="G32" s="351" t="s">
        <v>1262</v>
      </c>
      <c r="H32" s="355"/>
      <c r="I32" s="356">
        <v>4803.62</v>
      </c>
      <c r="J32" s="822"/>
      <c r="K32" s="352">
        <v>43605</v>
      </c>
      <c r="L32" s="352">
        <v>43602</v>
      </c>
      <c r="M32" s="351" t="s">
        <v>27</v>
      </c>
      <c r="N32" s="800"/>
    </row>
    <row r="33" spans="1:14" s="802" customFormat="1" ht="11.25" customHeight="1" x14ac:dyDescent="0.25">
      <c r="A33" s="358" t="s">
        <v>1008</v>
      </c>
      <c r="B33" s="351"/>
      <c r="C33" s="352">
        <v>43595</v>
      </c>
      <c r="D33" s="351" t="s">
        <v>1446</v>
      </c>
      <c r="E33" s="351" t="s">
        <v>1292</v>
      </c>
      <c r="F33" s="351" t="s">
        <v>430</v>
      </c>
      <c r="G33" s="351" t="s">
        <v>4</v>
      </c>
      <c r="H33" s="355"/>
      <c r="I33" s="355">
        <v>5275.28</v>
      </c>
      <c r="J33" s="355"/>
      <c r="K33" s="352">
        <v>43602</v>
      </c>
      <c r="L33" s="352">
        <v>43602</v>
      </c>
      <c r="M33" s="351" t="s">
        <v>27</v>
      </c>
      <c r="N33" s="350"/>
    </row>
    <row r="34" spans="1:14" s="818" customFormat="1" ht="11.25" customHeight="1" x14ac:dyDescent="0.2">
      <c r="A34" s="803"/>
      <c r="B34" s="804"/>
      <c r="C34" s="805">
        <v>43605</v>
      </c>
      <c r="D34" s="804"/>
      <c r="E34" s="804" t="s">
        <v>1026</v>
      </c>
      <c r="F34" s="804" t="s">
        <v>279</v>
      </c>
      <c r="G34" s="804" t="s">
        <v>4</v>
      </c>
      <c r="H34" s="765">
        <v>30419.23</v>
      </c>
      <c r="I34" s="807"/>
      <c r="J34" s="807"/>
      <c r="K34" s="805">
        <v>43605</v>
      </c>
      <c r="L34" s="805">
        <v>43605</v>
      </c>
      <c r="M34" s="804" t="s">
        <v>876</v>
      </c>
      <c r="N34" s="829"/>
    </row>
    <row r="35" spans="1:14" s="696" customFormat="1" ht="11.25" customHeight="1" x14ac:dyDescent="0.25">
      <c r="A35" s="358" t="s">
        <v>1011</v>
      </c>
      <c r="B35" s="351"/>
      <c r="C35" s="352">
        <v>43602</v>
      </c>
      <c r="D35" s="351" t="s">
        <v>751</v>
      </c>
      <c r="E35" s="350" t="s">
        <v>901</v>
      </c>
      <c r="F35" s="351" t="s">
        <v>1449</v>
      </c>
      <c r="G35" s="351" t="s">
        <v>1262</v>
      </c>
      <c r="H35" s="355"/>
      <c r="I35" s="826">
        <v>835.07</v>
      </c>
      <c r="J35" s="355"/>
      <c r="K35" s="352">
        <v>43605</v>
      </c>
      <c r="L35" s="352">
        <v>43605</v>
      </c>
      <c r="M35" s="351" t="s">
        <v>27</v>
      </c>
      <c r="N35" s="800"/>
    </row>
    <row r="36" spans="1:14" s="696" customFormat="1" ht="10.15" customHeight="1" x14ac:dyDescent="0.25">
      <c r="A36" s="358"/>
      <c r="B36" s="351"/>
      <c r="C36" s="93">
        <v>43602</v>
      </c>
      <c r="D36" s="81" t="s">
        <v>746</v>
      </c>
      <c r="E36" s="81" t="s">
        <v>988</v>
      </c>
      <c r="F36" s="81" t="s">
        <v>1450</v>
      </c>
      <c r="G36" s="81" t="s">
        <v>1262</v>
      </c>
      <c r="H36" s="355"/>
      <c r="I36" s="796">
        <v>7210.14</v>
      </c>
      <c r="J36" s="823"/>
      <c r="K36" s="352">
        <v>43605</v>
      </c>
      <c r="L36" s="352">
        <v>43605</v>
      </c>
      <c r="M36" s="351" t="s">
        <v>27</v>
      </c>
      <c r="N36" s="800"/>
    </row>
    <row r="37" spans="1:14" s="696" customFormat="1" ht="10.15" customHeight="1" x14ac:dyDescent="0.25">
      <c r="A37" s="358" t="s">
        <v>1012</v>
      </c>
      <c r="B37" s="351"/>
      <c r="C37" s="93">
        <v>43602</v>
      </c>
      <c r="D37" s="81" t="s">
        <v>746</v>
      </c>
      <c r="E37" s="81" t="s">
        <v>988</v>
      </c>
      <c r="F37" s="81" t="s">
        <v>1451</v>
      </c>
      <c r="G37" s="81" t="s">
        <v>1262</v>
      </c>
      <c r="H37" s="355"/>
      <c r="I37" s="796">
        <v>22374.02</v>
      </c>
      <c r="J37" s="824"/>
      <c r="K37" s="352">
        <v>43605</v>
      </c>
      <c r="L37" s="352">
        <v>43605</v>
      </c>
      <c r="M37" s="351" t="s">
        <v>27</v>
      </c>
      <c r="N37" s="800"/>
    </row>
    <row r="38" spans="1:14" x14ac:dyDescent="0.25">
      <c r="G38" s="748" t="s">
        <v>1379</v>
      </c>
      <c r="H38" s="749">
        <f>SUM(H6:H37)</f>
        <v>382041.61</v>
      </c>
      <c r="I38" s="365">
        <f>SUM(I7:I37)</f>
        <v>382041.61000000004</v>
      </c>
    </row>
    <row r="41" spans="1:14" x14ac:dyDescent="0.25">
      <c r="H41" s="828">
        <f>H38-I38</f>
        <v>0</v>
      </c>
    </row>
  </sheetData>
  <autoFilter ref="A5:N37"/>
  <pageMargins left="0.511811024" right="0.511811024" top="0.78740157499999996" bottom="0.78740157499999996" header="0.31496062000000002" footer="0.31496062000000002"/>
  <pageSetup paperSize="9" scale="60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95" t="s">
        <v>8</v>
      </c>
      <c r="C7" s="95" t="s">
        <v>9</v>
      </c>
      <c r="D7" s="95" t="s">
        <v>811</v>
      </c>
      <c r="E7" s="95" t="s">
        <v>10</v>
      </c>
      <c r="F7" s="95" t="s">
        <v>11</v>
      </c>
      <c r="G7" s="95" t="s">
        <v>12</v>
      </c>
      <c r="H7" s="95" t="s">
        <v>13</v>
      </c>
      <c r="I7" s="95" t="s">
        <v>14</v>
      </c>
      <c r="J7" s="95" t="s">
        <v>15</v>
      </c>
      <c r="K7" s="95" t="s">
        <v>16</v>
      </c>
    </row>
    <row r="8" spans="2:11" x14ac:dyDescent="0.25">
      <c r="B8" s="495">
        <v>4</v>
      </c>
      <c r="C8" s="43">
        <v>43392</v>
      </c>
      <c r="D8" s="20" t="s">
        <v>764</v>
      </c>
      <c r="E8" s="20" t="s">
        <v>770</v>
      </c>
      <c r="F8" s="20" t="s">
        <v>805</v>
      </c>
      <c r="G8" s="20" t="s">
        <v>190</v>
      </c>
      <c r="H8" s="493"/>
      <c r="I8" s="493"/>
      <c r="J8" s="203">
        <v>11500</v>
      </c>
      <c r="K8" s="43">
        <v>43423</v>
      </c>
    </row>
    <row r="9" spans="2:11" x14ac:dyDescent="0.25">
      <c r="B9" s="495">
        <v>5</v>
      </c>
      <c r="C9" s="43">
        <v>43392</v>
      </c>
      <c r="D9" s="20" t="s">
        <v>764</v>
      </c>
      <c r="E9" s="20" t="s">
        <v>770</v>
      </c>
      <c r="F9" s="20" t="s">
        <v>805</v>
      </c>
      <c r="G9" s="20" t="s">
        <v>245</v>
      </c>
      <c r="H9" s="493"/>
      <c r="I9" s="493"/>
      <c r="J9" s="101">
        <v>8000</v>
      </c>
      <c r="K9" s="43">
        <v>43434</v>
      </c>
    </row>
    <row r="10" spans="2:11" x14ac:dyDescent="0.25">
      <c r="B10" s="495">
        <v>6</v>
      </c>
      <c r="C10" s="43">
        <v>43420</v>
      </c>
      <c r="D10" s="20" t="s">
        <v>764</v>
      </c>
      <c r="E10" s="20" t="s">
        <v>770</v>
      </c>
      <c r="F10" s="20" t="s">
        <v>805</v>
      </c>
      <c r="G10" s="20" t="s">
        <v>259</v>
      </c>
      <c r="H10" s="493"/>
      <c r="I10" s="493"/>
      <c r="J10" s="203">
        <v>8000</v>
      </c>
      <c r="K10" s="43">
        <v>43434</v>
      </c>
    </row>
    <row r="11" spans="2:11" x14ac:dyDescent="0.25">
      <c r="B11" s="345">
        <v>7</v>
      </c>
      <c r="C11" s="43">
        <v>43812</v>
      </c>
      <c r="D11" s="20" t="s">
        <v>764</v>
      </c>
      <c r="E11" s="20" t="s">
        <v>770</v>
      </c>
      <c r="F11" s="347" t="s">
        <v>937</v>
      </c>
      <c r="G11" s="347" t="s">
        <v>714</v>
      </c>
      <c r="H11" s="369"/>
      <c r="I11" s="203"/>
      <c r="J11" s="378">
        <v>3000</v>
      </c>
      <c r="K11" s="368">
        <v>43495</v>
      </c>
    </row>
    <row r="12" spans="2:11" x14ac:dyDescent="0.25">
      <c r="B12" s="345">
        <v>8</v>
      </c>
      <c r="C12" s="43">
        <v>43479</v>
      </c>
      <c r="D12" s="20" t="s">
        <v>764</v>
      </c>
      <c r="E12" s="20" t="s">
        <v>770</v>
      </c>
      <c r="F12" s="347" t="s">
        <v>937</v>
      </c>
      <c r="G12" s="347" t="s">
        <v>797</v>
      </c>
      <c r="H12" s="369"/>
      <c r="I12" s="203"/>
      <c r="J12" s="378">
        <v>3000</v>
      </c>
      <c r="K12" s="368">
        <v>43495</v>
      </c>
    </row>
    <row r="13" spans="2:11" x14ac:dyDescent="0.25">
      <c r="B13" s="345">
        <v>9</v>
      </c>
      <c r="C13" s="43">
        <v>43502</v>
      </c>
      <c r="D13" s="20" t="s">
        <v>764</v>
      </c>
      <c r="E13" s="20" t="s">
        <v>770</v>
      </c>
      <c r="F13" s="347" t="s">
        <v>937</v>
      </c>
      <c r="G13" s="347" t="s">
        <v>873</v>
      </c>
      <c r="H13" s="369"/>
      <c r="I13" s="203"/>
      <c r="J13" s="378">
        <v>3000</v>
      </c>
      <c r="K13" s="368">
        <v>43511</v>
      </c>
    </row>
    <row r="14" spans="2:11" x14ac:dyDescent="0.25">
      <c r="B14" s="345">
        <v>383</v>
      </c>
      <c r="C14" s="43">
        <v>43332</v>
      </c>
      <c r="D14" s="20" t="s">
        <v>764</v>
      </c>
      <c r="E14" s="20" t="s">
        <v>770</v>
      </c>
      <c r="F14" s="20" t="s">
        <v>772</v>
      </c>
      <c r="G14" s="20" t="s">
        <v>38</v>
      </c>
      <c r="H14" s="493"/>
      <c r="I14" s="493"/>
      <c r="J14" s="494">
        <v>6000</v>
      </c>
      <c r="K14" s="43">
        <v>43434</v>
      </c>
    </row>
    <row r="15" spans="2:11" x14ac:dyDescent="0.25">
      <c r="B15" s="496">
        <v>406</v>
      </c>
      <c r="C15" s="43">
        <v>43392</v>
      </c>
      <c r="D15" s="20" t="s">
        <v>764</v>
      </c>
      <c r="E15" s="20" t="s">
        <v>770</v>
      </c>
      <c r="F15" s="44" t="s">
        <v>771</v>
      </c>
      <c r="G15" s="20" t="s">
        <v>190</v>
      </c>
      <c r="H15" s="493"/>
      <c r="I15" s="493"/>
      <c r="J15" s="101">
        <v>5000</v>
      </c>
      <c r="K15" s="43">
        <v>43434</v>
      </c>
    </row>
    <row r="16" spans="2:11" x14ac:dyDescent="0.25">
      <c r="B16" s="345">
        <v>407</v>
      </c>
      <c r="C16" s="43">
        <v>43392</v>
      </c>
      <c r="D16" s="20" t="s">
        <v>764</v>
      </c>
      <c r="E16" s="20" t="s">
        <v>770</v>
      </c>
      <c r="F16" s="20" t="s">
        <v>771</v>
      </c>
      <c r="G16" s="20" t="s">
        <v>245</v>
      </c>
      <c r="H16" s="493"/>
      <c r="I16" s="493"/>
      <c r="J16" s="101">
        <v>4000</v>
      </c>
      <c r="K16" s="43">
        <v>43434</v>
      </c>
    </row>
    <row r="17" spans="2:11" x14ac:dyDescent="0.25">
      <c r="B17" s="345">
        <v>411</v>
      </c>
      <c r="C17" s="43">
        <v>43420</v>
      </c>
      <c r="D17" s="20" t="s">
        <v>764</v>
      </c>
      <c r="E17" s="20" t="s">
        <v>770</v>
      </c>
      <c r="F17" s="20" t="s">
        <v>777</v>
      </c>
      <c r="G17" s="20" t="s">
        <v>259</v>
      </c>
      <c r="H17" s="493"/>
      <c r="I17" s="493"/>
      <c r="J17" s="101">
        <v>4000</v>
      </c>
      <c r="K17" s="43">
        <v>43434</v>
      </c>
    </row>
    <row r="22" spans="2:11" ht="22.5" x14ac:dyDescent="0.25">
      <c r="B22" s="675" t="s">
        <v>8</v>
      </c>
      <c r="C22" s="675" t="s">
        <v>9</v>
      </c>
      <c r="D22" s="675" t="s">
        <v>811</v>
      </c>
      <c r="E22" s="675" t="s">
        <v>10</v>
      </c>
      <c r="F22" s="675" t="s">
        <v>11</v>
      </c>
      <c r="G22" s="675" t="s">
        <v>12</v>
      </c>
      <c r="H22" s="675" t="s">
        <v>1239</v>
      </c>
      <c r="I22" s="675" t="s">
        <v>16</v>
      </c>
    </row>
    <row r="23" spans="2:11" x14ac:dyDescent="0.25">
      <c r="B23" s="679">
        <v>258984</v>
      </c>
      <c r="C23" s="379">
        <v>43497</v>
      </c>
      <c r="D23" s="448" t="s">
        <v>867</v>
      </c>
      <c r="E23" s="676" t="s">
        <v>897</v>
      </c>
      <c r="F23" s="448" t="s">
        <v>869</v>
      </c>
      <c r="G23" s="448" t="s">
        <v>959</v>
      </c>
      <c r="H23" s="378">
        <v>1086.02</v>
      </c>
      <c r="I23" s="379">
        <v>43525</v>
      </c>
    </row>
    <row r="24" spans="2:11" x14ac:dyDescent="0.25">
      <c r="B24" s="679">
        <v>259245</v>
      </c>
      <c r="C24" s="379">
        <v>43502</v>
      </c>
      <c r="D24" s="448" t="s">
        <v>867</v>
      </c>
      <c r="E24" s="676" t="s">
        <v>897</v>
      </c>
      <c r="F24" s="448" t="s">
        <v>869</v>
      </c>
      <c r="G24" s="448" t="s">
        <v>959</v>
      </c>
      <c r="H24" s="378">
        <v>712.58</v>
      </c>
      <c r="I24" s="379">
        <v>43530</v>
      </c>
    </row>
    <row r="25" spans="2:11" x14ac:dyDescent="0.25">
      <c r="B25" s="679">
        <v>259112</v>
      </c>
      <c r="C25" s="379">
        <v>43500</v>
      </c>
      <c r="D25" s="448" t="s">
        <v>867</v>
      </c>
      <c r="E25" s="676" t="s">
        <v>897</v>
      </c>
      <c r="F25" s="448" t="s">
        <v>869</v>
      </c>
      <c r="G25" s="448" t="s">
        <v>959</v>
      </c>
      <c r="H25" s="378">
        <v>712.58</v>
      </c>
      <c r="I25" s="379">
        <v>43528</v>
      </c>
    </row>
    <row r="26" spans="2:11" x14ac:dyDescent="0.25">
      <c r="H26" s="681">
        <f>SUM(H23:H25)</f>
        <v>2511.1799999999998</v>
      </c>
    </row>
    <row r="31" spans="2:11" ht="15.75" x14ac:dyDescent="0.25">
      <c r="D31" s="830" t="s">
        <v>1034</v>
      </c>
      <c r="E31" s="830"/>
    </row>
    <row r="32" spans="2:11" ht="15.75" x14ac:dyDescent="0.25">
      <c r="D32" s="532" t="s">
        <v>1029</v>
      </c>
      <c r="E32" s="533">
        <v>1727.18</v>
      </c>
    </row>
    <row r="33" spans="1:14" ht="15.75" x14ac:dyDescent="0.25">
      <c r="D33" s="532" t="s">
        <v>1030</v>
      </c>
      <c r="E33" s="533">
        <v>560.16</v>
      </c>
    </row>
    <row r="34" spans="1:14" ht="15.75" x14ac:dyDescent="0.25">
      <c r="D34" s="532" t="s">
        <v>1031</v>
      </c>
      <c r="E34" s="533">
        <v>15.73</v>
      </c>
    </row>
    <row r="35" spans="1:14" ht="15.75" x14ac:dyDescent="0.25">
      <c r="D35" s="532" t="s">
        <v>1032</v>
      </c>
      <c r="E35" s="533">
        <v>560.16</v>
      </c>
    </row>
    <row r="36" spans="1:14" ht="15.75" x14ac:dyDescent="0.25">
      <c r="D36" s="534" t="s">
        <v>1033</v>
      </c>
      <c r="E36" s="535">
        <f>E32+E34-E33-E35</f>
        <v>622.59</v>
      </c>
    </row>
    <row r="44" spans="1:14" ht="33.75" x14ac:dyDescent="0.25">
      <c r="A44" s="675" t="s">
        <v>8</v>
      </c>
      <c r="B44" s="675" t="s">
        <v>9</v>
      </c>
      <c r="C44" s="675" t="s">
        <v>10</v>
      </c>
      <c r="D44" s="675" t="s">
        <v>11</v>
      </c>
      <c r="E44" s="675" t="s">
        <v>14</v>
      </c>
      <c r="F44" s="675" t="s">
        <v>20</v>
      </c>
      <c r="I44" s="675" t="s">
        <v>15</v>
      </c>
      <c r="J44" s="675" t="s">
        <v>16</v>
      </c>
      <c r="K44" s="675" t="s">
        <v>17</v>
      </c>
      <c r="L44" s="675" t="s">
        <v>18</v>
      </c>
      <c r="N44" s="604"/>
    </row>
    <row r="45" spans="1:14" x14ac:dyDescent="0.25">
      <c r="A45" s="678" t="s">
        <v>1005</v>
      </c>
      <c r="B45" s="379">
        <v>43400</v>
      </c>
      <c r="C45" s="831" t="s">
        <v>897</v>
      </c>
      <c r="D45" s="448" t="s">
        <v>1004</v>
      </c>
      <c r="E45" s="378">
        <v>24.02</v>
      </c>
      <c r="F45" s="677"/>
      <c r="I45" s="614"/>
      <c r="J45" s="379">
        <v>43428</v>
      </c>
      <c r="K45" s="379">
        <v>43538</v>
      </c>
      <c r="L45" s="503" t="s">
        <v>27</v>
      </c>
      <c r="N45" s="680"/>
    </row>
    <row r="46" spans="1:14" x14ac:dyDescent="0.25">
      <c r="A46" s="678">
        <v>254370</v>
      </c>
      <c r="B46" s="379">
        <v>43406</v>
      </c>
      <c r="C46" s="831"/>
      <c r="D46" s="448" t="s">
        <v>869</v>
      </c>
      <c r="E46" s="378">
        <v>593.80999999999995</v>
      </c>
      <c r="F46" s="677"/>
      <c r="I46" s="614"/>
      <c r="J46" s="379">
        <v>43434</v>
      </c>
      <c r="K46" s="379">
        <v>43538</v>
      </c>
      <c r="L46" s="503" t="s">
        <v>27</v>
      </c>
      <c r="N46" s="604"/>
    </row>
    <row r="47" spans="1:14" x14ac:dyDescent="0.25">
      <c r="A47" s="678" t="s">
        <v>1002</v>
      </c>
      <c r="B47" s="379">
        <v>43439</v>
      </c>
      <c r="C47" s="831"/>
      <c r="D47" s="448" t="s">
        <v>1001</v>
      </c>
      <c r="E47" s="378">
        <v>2000</v>
      </c>
      <c r="F47" s="677"/>
      <c r="I47" s="614"/>
      <c r="J47" s="379">
        <v>43467</v>
      </c>
      <c r="K47" s="379">
        <v>43538</v>
      </c>
      <c r="L47" s="503" t="s">
        <v>27</v>
      </c>
      <c r="N47" s="604"/>
    </row>
    <row r="48" spans="1:14" x14ac:dyDescent="0.25">
      <c r="A48" s="678" t="s">
        <v>1000</v>
      </c>
      <c r="B48" s="379">
        <v>43461</v>
      </c>
      <c r="C48" s="831"/>
      <c r="D48" s="448" t="s">
        <v>1001</v>
      </c>
      <c r="E48" s="378">
        <v>2000</v>
      </c>
      <c r="F48" s="677"/>
      <c r="I48" s="614"/>
      <c r="J48" s="379">
        <v>43489</v>
      </c>
      <c r="K48" s="379">
        <v>43538</v>
      </c>
      <c r="L48" s="503" t="s">
        <v>27</v>
      </c>
      <c r="N48" s="604"/>
    </row>
    <row r="49" spans="1:14" x14ac:dyDescent="0.25">
      <c r="A49" s="678" t="s">
        <v>1003</v>
      </c>
      <c r="B49" s="379">
        <v>43461</v>
      </c>
      <c r="C49" s="831"/>
      <c r="D49" s="448" t="s">
        <v>1004</v>
      </c>
      <c r="E49" s="378">
        <v>548.44000000000005</v>
      </c>
      <c r="F49" s="677"/>
      <c r="I49" s="614"/>
      <c r="J49" s="379">
        <v>43489</v>
      </c>
      <c r="K49" s="379">
        <v>43538</v>
      </c>
      <c r="L49" s="503" t="s">
        <v>27</v>
      </c>
      <c r="N49" s="604"/>
    </row>
    <row r="50" spans="1:14" x14ac:dyDescent="0.25">
      <c r="A50" s="678" t="s">
        <v>998</v>
      </c>
      <c r="B50" s="379">
        <v>43430</v>
      </c>
      <c r="C50" s="831"/>
      <c r="D50" s="448" t="s">
        <v>869</v>
      </c>
      <c r="E50" s="378">
        <v>4033.17</v>
      </c>
      <c r="F50" s="677"/>
      <c r="I50" s="614"/>
      <c r="J50" s="379">
        <v>43490</v>
      </c>
      <c r="K50" s="379">
        <v>43538</v>
      </c>
      <c r="L50" s="503" t="s">
        <v>27</v>
      </c>
      <c r="N50" s="604"/>
    </row>
    <row r="51" spans="1:14" x14ac:dyDescent="0.25">
      <c r="A51" s="678" t="s">
        <v>999</v>
      </c>
      <c r="B51" s="379">
        <v>43430</v>
      </c>
      <c r="C51" s="831"/>
      <c r="D51" s="448" t="s">
        <v>869</v>
      </c>
      <c r="E51" s="378">
        <v>4033.42</v>
      </c>
      <c r="F51" s="677"/>
      <c r="I51" s="614"/>
      <c r="J51" s="379">
        <v>43520</v>
      </c>
      <c r="K51" s="379">
        <v>43538</v>
      </c>
      <c r="L51" s="503" t="s">
        <v>27</v>
      </c>
      <c r="N51" s="604"/>
    </row>
    <row r="52" spans="1:14" ht="15.75" thickBot="1" x14ac:dyDescent="0.3">
      <c r="A52" s="682">
        <v>83448396</v>
      </c>
      <c r="B52" s="683">
        <v>43796</v>
      </c>
      <c r="C52" s="832"/>
      <c r="D52" s="684" t="s">
        <v>974</v>
      </c>
      <c r="E52" s="685">
        <v>459.03</v>
      </c>
      <c r="F52" s="686"/>
      <c r="I52" s="614"/>
      <c r="J52" s="379">
        <v>43459</v>
      </c>
      <c r="K52" s="379">
        <v>43538</v>
      </c>
      <c r="L52" s="448" t="s">
        <v>27</v>
      </c>
      <c r="N52" s="604"/>
    </row>
    <row r="53" spans="1:14" ht="15.75" thickBot="1" x14ac:dyDescent="0.3">
      <c r="A53" s="389"/>
      <c r="B53" s="390"/>
      <c r="C53" s="390"/>
      <c r="D53" s="390"/>
      <c r="E53" s="688">
        <f>SUM(E45:E52)</f>
        <v>13691.890000000001</v>
      </c>
      <c r="F53" s="687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691"/>
    <col min="3" max="3" width="15" style="691" bestFit="1" customWidth="1"/>
    <col min="4" max="4" width="9.140625" style="691" bestFit="1" customWidth="1"/>
    <col min="5" max="5" width="9.140625" style="691"/>
    <col min="6" max="6" width="9" style="691" bestFit="1" customWidth="1"/>
    <col min="7" max="7" width="13.42578125" style="691" bestFit="1" customWidth="1"/>
    <col min="8" max="9" width="9.5703125" style="691" bestFit="1" customWidth="1"/>
    <col min="10" max="10" width="11.28515625" style="691" customWidth="1"/>
    <col min="11" max="11" width="12.7109375" style="691" customWidth="1"/>
    <col min="12" max="16384" width="9.140625" style="691"/>
  </cols>
  <sheetData>
    <row r="4" spans="1:11" s="690" customFormat="1" ht="25.5" x14ac:dyDescent="0.2">
      <c r="A4" s="689"/>
      <c r="B4" s="689"/>
      <c r="C4" s="694" t="s">
        <v>1241</v>
      </c>
      <c r="D4" s="694" t="s">
        <v>1250</v>
      </c>
      <c r="E4" s="694" t="s">
        <v>1242</v>
      </c>
      <c r="F4" s="694" t="s">
        <v>1243</v>
      </c>
      <c r="G4" s="694" t="s">
        <v>1244</v>
      </c>
      <c r="H4" s="694" t="s">
        <v>1245</v>
      </c>
      <c r="I4" s="694" t="s">
        <v>1246</v>
      </c>
      <c r="J4" s="694" t="s">
        <v>1254</v>
      </c>
      <c r="K4" s="694" t="s">
        <v>1255</v>
      </c>
    </row>
    <row r="5" spans="1:11" x14ac:dyDescent="0.2">
      <c r="C5" s="71" t="s">
        <v>1247</v>
      </c>
      <c r="D5" s="833" t="s">
        <v>150</v>
      </c>
      <c r="E5" s="692" t="s">
        <v>1251</v>
      </c>
      <c r="F5" s="692" t="s">
        <v>1252</v>
      </c>
      <c r="G5" s="693">
        <v>630</v>
      </c>
      <c r="H5" s="693">
        <v>29.3</v>
      </c>
      <c r="I5" s="693">
        <v>31.5</v>
      </c>
      <c r="J5" s="693">
        <f>G5-H5-I5</f>
        <v>569.20000000000005</v>
      </c>
      <c r="K5" s="695">
        <f>G5-J5</f>
        <v>60.799999999999955</v>
      </c>
    </row>
    <row r="6" spans="1:11" x14ac:dyDescent="0.2">
      <c r="C6" s="71" t="s">
        <v>1248</v>
      </c>
      <c r="D6" s="834"/>
      <c r="E6" s="692" t="s">
        <v>1251</v>
      </c>
      <c r="F6" s="692" t="s">
        <v>1253</v>
      </c>
      <c r="G6" s="693">
        <v>630</v>
      </c>
      <c r="H6" s="693">
        <v>29.3</v>
      </c>
      <c r="I6" s="693">
        <v>31.5</v>
      </c>
      <c r="J6" s="693">
        <f t="shared" ref="J6:J7" si="0">G6-H6-I6</f>
        <v>569.20000000000005</v>
      </c>
      <c r="K6" s="695">
        <f t="shared" ref="K6:K7" si="1">G6-J6</f>
        <v>60.799999999999955</v>
      </c>
    </row>
    <row r="7" spans="1:11" x14ac:dyDescent="0.2">
      <c r="C7" s="71" t="s">
        <v>1249</v>
      </c>
      <c r="D7" s="835"/>
      <c r="E7" s="692" t="s">
        <v>1251</v>
      </c>
      <c r="F7" s="692" t="s">
        <v>1256</v>
      </c>
      <c r="G7" s="693">
        <v>630</v>
      </c>
      <c r="H7" s="693">
        <v>29.3</v>
      </c>
      <c r="I7" s="693">
        <v>31.5</v>
      </c>
      <c r="J7" s="693">
        <f t="shared" si="0"/>
        <v>569.20000000000005</v>
      </c>
      <c r="K7" s="695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363" customFormat="1" ht="27" customHeight="1" x14ac:dyDescent="0.25">
      <c r="A1" s="362"/>
      <c r="B1" s="349" t="s">
        <v>8</v>
      </c>
      <c r="C1" s="349" t="s">
        <v>9</v>
      </c>
      <c r="D1" s="349" t="s">
        <v>10</v>
      </c>
      <c r="E1" s="349" t="s">
        <v>11</v>
      </c>
      <c r="F1" s="349" t="s">
        <v>12</v>
      </c>
      <c r="G1" s="349" t="s">
        <v>14</v>
      </c>
      <c r="H1" s="349" t="s">
        <v>15</v>
      </c>
      <c r="I1" s="349" t="s">
        <v>16</v>
      </c>
      <c r="J1" s="349" t="s">
        <v>17</v>
      </c>
      <c r="K1" s="349" t="s">
        <v>18</v>
      </c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  <c r="BY1" s="362"/>
      <c r="BZ1" s="362"/>
      <c r="CA1" s="362"/>
      <c r="CB1" s="362"/>
      <c r="CC1" s="362"/>
      <c r="CD1" s="362"/>
      <c r="CE1" s="362"/>
      <c r="CF1" s="362"/>
      <c r="CG1" s="362"/>
      <c r="CH1" s="362"/>
      <c r="CI1" s="362"/>
      <c r="CJ1" s="362"/>
      <c r="CK1" s="362"/>
      <c r="CL1" s="362"/>
      <c r="CM1" s="362"/>
      <c r="CN1" s="362"/>
      <c r="CO1" s="362"/>
      <c r="CP1" s="362"/>
      <c r="CQ1" s="362"/>
      <c r="CR1" s="362"/>
      <c r="CS1" s="362"/>
      <c r="CT1" s="362"/>
      <c r="CU1" s="362"/>
      <c r="CV1" s="362"/>
      <c r="CW1" s="362"/>
      <c r="CX1" s="362"/>
      <c r="CY1" s="362"/>
      <c r="CZ1" s="362"/>
      <c r="DA1" s="362"/>
      <c r="DB1" s="362"/>
      <c r="DC1" s="362"/>
      <c r="DD1" s="362"/>
      <c r="DE1" s="362"/>
      <c r="DF1" s="362"/>
      <c r="DG1" s="362"/>
      <c r="DH1" s="362"/>
      <c r="DI1" s="362"/>
      <c r="DJ1" s="362"/>
      <c r="DK1" s="362"/>
      <c r="DL1" s="362"/>
      <c r="DM1" s="362"/>
      <c r="DN1" s="362"/>
      <c r="DO1" s="362"/>
      <c r="DP1" s="362"/>
      <c r="DQ1" s="362"/>
      <c r="DR1" s="362"/>
      <c r="DS1" s="362"/>
      <c r="DT1" s="362"/>
      <c r="DU1" s="362"/>
      <c r="DV1" s="362"/>
      <c r="DW1" s="362"/>
      <c r="DX1" s="362"/>
      <c r="DY1" s="362"/>
      <c r="DZ1" s="362"/>
      <c r="EA1" s="362"/>
      <c r="EB1" s="362"/>
      <c r="EC1" s="362"/>
      <c r="ED1" s="362"/>
      <c r="EE1" s="362"/>
      <c r="EF1" s="362"/>
      <c r="EG1" s="362"/>
      <c r="EH1" s="362"/>
      <c r="EI1" s="362"/>
      <c r="EJ1" s="362"/>
      <c r="EK1" s="362"/>
      <c r="EL1" s="362"/>
      <c r="EM1" s="362"/>
      <c r="EN1" s="362"/>
      <c r="EO1" s="362"/>
      <c r="EP1" s="362"/>
      <c r="EQ1" s="362"/>
      <c r="ER1" s="362"/>
      <c r="ES1" s="362"/>
      <c r="ET1" s="362"/>
      <c r="EU1" s="362"/>
      <c r="EV1" s="362"/>
      <c r="EW1" s="362"/>
      <c r="EX1" s="362"/>
      <c r="EY1" s="362"/>
      <c r="EZ1" s="362"/>
      <c r="FA1" s="362"/>
      <c r="FB1" s="362"/>
      <c r="FC1" s="362"/>
      <c r="FD1" s="362"/>
      <c r="FE1" s="362"/>
      <c r="FF1" s="362"/>
      <c r="FG1" s="362"/>
      <c r="FH1" s="362"/>
      <c r="FI1" s="362"/>
      <c r="FJ1" s="362"/>
      <c r="FK1" s="362"/>
      <c r="FL1" s="362"/>
      <c r="FM1" s="362"/>
      <c r="FN1" s="362"/>
      <c r="FO1" s="362"/>
      <c r="FP1" s="362"/>
      <c r="FQ1" s="362"/>
      <c r="FR1" s="362"/>
      <c r="FS1" s="362"/>
      <c r="FT1" s="362"/>
      <c r="FU1" s="362"/>
      <c r="FV1" s="362"/>
      <c r="FW1" s="362"/>
      <c r="FX1" s="362"/>
      <c r="FY1" s="362"/>
      <c r="FZ1" s="362"/>
      <c r="GA1" s="362"/>
      <c r="GB1" s="362"/>
      <c r="GC1" s="362"/>
      <c r="GD1" s="362"/>
      <c r="GE1" s="362"/>
      <c r="GF1" s="362"/>
      <c r="GG1" s="362"/>
      <c r="GH1" s="362"/>
      <c r="GI1" s="362"/>
      <c r="GJ1" s="362"/>
      <c r="GK1" s="362"/>
      <c r="GL1" s="362"/>
      <c r="GM1" s="362"/>
      <c r="GN1" s="362"/>
      <c r="GO1" s="362"/>
      <c r="GP1" s="362"/>
      <c r="GQ1" s="362"/>
      <c r="GR1" s="362"/>
      <c r="GS1" s="362"/>
      <c r="GT1" s="362"/>
      <c r="GU1" s="362"/>
      <c r="GV1" s="362"/>
      <c r="GW1" s="362"/>
      <c r="GX1" s="362"/>
      <c r="GY1" s="362"/>
      <c r="GZ1" s="362"/>
      <c r="HA1" s="362"/>
      <c r="HB1" s="362"/>
      <c r="HC1" s="362"/>
      <c r="HD1" s="362"/>
      <c r="HE1" s="362"/>
      <c r="HF1" s="362"/>
      <c r="HG1" s="362"/>
      <c r="HH1" s="362"/>
      <c r="HI1" s="362"/>
      <c r="HJ1" s="362"/>
      <c r="HK1" s="362"/>
      <c r="HL1" s="362"/>
      <c r="HM1" s="362"/>
      <c r="HN1" s="362"/>
      <c r="HO1" s="362"/>
      <c r="HP1" s="362"/>
      <c r="HQ1" s="362"/>
      <c r="HR1" s="362"/>
      <c r="HS1" s="362"/>
      <c r="HT1" s="362"/>
      <c r="HU1" s="362"/>
      <c r="HV1" s="362"/>
      <c r="HW1" s="362"/>
      <c r="HX1" s="362"/>
      <c r="HY1" s="362"/>
      <c r="HZ1" s="362"/>
      <c r="IA1" s="362"/>
      <c r="IB1" s="362"/>
      <c r="IC1" s="362"/>
      <c r="ID1" s="362"/>
      <c r="IE1" s="362"/>
      <c r="IF1" s="362"/>
      <c r="IG1" s="362"/>
      <c r="IH1" s="362"/>
      <c r="II1" s="362"/>
      <c r="IJ1" s="362"/>
      <c r="IK1" s="362"/>
      <c r="IL1" s="362"/>
      <c r="IM1" s="362"/>
      <c r="IN1" s="362"/>
      <c r="IO1" s="362"/>
      <c r="IP1" s="362"/>
      <c r="IQ1" s="362"/>
      <c r="IR1" s="362"/>
      <c r="IS1" s="362"/>
      <c r="IT1" s="362"/>
      <c r="IU1" s="362"/>
      <c r="IV1" s="362"/>
      <c r="IW1" s="362"/>
      <c r="IX1" s="362"/>
      <c r="IY1" s="362"/>
      <c r="IZ1" s="362"/>
      <c r="JA1" s="362"/>
      <c r="JB1" s="362"/>
      <c r="JC1" s="362"/>
      <c r="JD1" s="362"/>
      <c r="JE1" s="362"/>
      <c r="JF1" s="362"/>
      <c r="JG1" s="362"/>
      <c r="JH1" s="362"/>
      <c r="JI1" s="362"/>
      <c r="JJ1" s="362"/>
      <c r="JK1" s="362"/>
      <c r="JL1" s="362"/>
      <c r="JM1" s="362"/>
      <c r="JN1" s="362"/>
      <c r="JO1" s="362"/>
      <c r="JP1" s="362"/>
      <c r="JQ1" s="362"/>
      <c r="JR1" s="362"/>
      <c r="JS1" s="362"/>
      <c r="JT1" s="362"/>
      <c r="JU1" s="362"/>
      <c r="JV1" s="362"/>
      <c r="JW1" s="362"/>
      <c r="JX1" s="362"/>
      <c r="JY1" s="362"/>
      <c r="JZ1" s="362"/>
      <c r="KA1" s="362"/>
      <c r="KB1" s="362"/>
      <c r="KC1" s="362"/>
      <c r="KD1" s="362"/>
      <c r="KE1" s="362"/>
      <c r="KF1" s="362"/>
      <c r="KG1" s="362"/>
      <c r="KH1" s="362"/>
      <c r="KI1" s="362"/>
      <c r="KJ1" s="362"/>
      <c r="KK1" s="362"/>
      <c r="KL1" s="362"/>
      <c r="KM1" s="362"/>
      <c r="KN1" s="362"/>
      <c r="KO1" s="362"/>
      <c r="KP1" s="362"/>
      <c r="KQ1" s="362"/>
      <c r="KR1" s="362"/>
      <c r="KS1" s="362"/>
      <c r="KT1" s="362"/>
      <c r="KU1" s="362"/>
      <c r="KV1" s="362"/>
      <c r="KW1" s="362"/>
      <c r="KX1" s="362"/>
      <c r="KY1" s="362"/>
      <c r="KZ1" s="362"/>
      <c r="LA1" s="362"/>
      <c r="LB1" s="362"/>
      <c r="LC1" s="362"/>
      <c r="LD1" s="362"/>
      <c r="LE1" s="362"/>
      <c r="LF1" s="362"/>
      <c r="LG1" s="362"/>
      <c r="LH1" s="362"/>
      <c r="LI1" s="362"/>
      <c r="LJ1" s="362"/>
      <c r="LK1" s="362"/>
      <c r="LL1" s="362"/>
      <c r="LM1" s="362"/>
      <c r="LN1" s="362"/>
      <c r="LO1" s="362"/>
      <c r="LP1" s="362"/>
      <c r="LQ1" s="362"/>
      <c r="LR1" s="362"/>
      <c r="LS1" s="362"/>
      <c r="LT1" s="362"/>
      <c r="LU1" s="362"/>
      <c r="LV1" s="362"/>
      <c r="LW1" s="362"/>
      <c r="LX1" s="362"/>
      <c r="LY1" s="362"/>
      <c r="LZ1" s="362"/>
      <c r="MA1" s="362"/>
      <c r="MB1" s="362"/>
      <c r="MC1" s="362"/>
      <c r="MD1" s="362"/>
      <c r="ME1" s="362"/>
      <c r="MF1" s="362"/>
      <c r="MG1" s="362"/>
      <c r="MH1" s="362"/>
      <c r="MI1" s="362"/>
      <c r="MJ1" s="362"/>
      <c r="MK1" s="362"/>
      <c r="ML1" s="362"/>
      <c r="MM1" s="362"/>
      <c r="MN1" s="362"/>
      <c r="MO1" s="362"/>
      <c r="MP1" s="362"/>
      <c r="MQ1" s="362"/>
      <c r="MR1" s="362"/>
      <c r="MS1" s="362"/>
      <c r="MT1" s="362"/>
      <c r="MU1" s="362"/>
      <c r="MV1" s="362"/>
      <c r="MW1" s="362"/>
      <c r="MX1" s="362"/>
      <c r="MY1" s="362"/>
      <c r="MZ1" s="362"/>
      <c r="NA1" s="362"/>
      <c r="NB1" s="362"/>
      <c r="NC1" s="362"/>
      <c r="ND1" s="362"/>
      <c r="NE1" s="362"/>
      <c r="NF1" s="362"/>
      <c r="NG1" s="362"/>
      <c r="NH1" s="362"/>
      <c r="NI1" s="362"/>
      <c r="NJ1" s="362"/>
      <c r="NK1" s="362"/>
      <c r="NL1" s="362"/>
      <c r="NM1" s="362"/>
      <c r="NN1" s="362"/>
      <c r="NO1" s="362"/>
      <c r="NP1" s="362"/>
      <c r="NQ1" s="362"/>
      <c r="NR1" s="362"/>
      <c r="NS1" s="362"/>
      <c r="NT1" s="362"/>
      <c r="NU1" s="362"/>
      <c r="NV1" s="362"/>
      <c r="NW1" s="362"/>
      <c r="NX1" s="362"/>
      <c r="NY1" s="362"/>
      <c r="NZ1" s="362"/>
      <c r="OA1" s="362"/>
      <c r="OB1" s="362"/>
      <c r="OC1" s="362"/>
      <c r="OD1" s="362"/>
      <c r="OE1" s="362"/>
      <c r="OF1" s="362"/>
      <c r="OG1" s="362"/>
      <c r="OH1" s="362"/>
      <c r="OI1" s="362"/>
      <c r="OJ1" s="362"/>
      <c r="OK1" s="362"/>
      <c r="OL1" s="362"/>
      <c r="OM1" s="362"/>
      <c r="ON1" s="362"/>
      <c r="OO1" s="362"/>
      <c r="OP1" s="362"/>
      <c r="OQ1" s="362"/>
      <c r="OR1" s="362"/>
      <c r="OS1" s="362"/>
      <c r="OT1" s="362"/>
      <c r="OU1" s="362"/>
      <c r="OV1" s="362"/>
      <c r="OW1" s="362"/>
      <c r="OX1" s="362"/>
      <c r="OY1" s="362"/>
      <c r="OZ1" s="362"/>
      <c r="PA1" s="362"/>
      <c r="PB1" s="362"/>
      <c r="PC1" s="362"/>
      <c r="PD1" s="362"/>
      <c r="PE1" s="362"/>
      <c r="PF1" s="362"/>
      <c r="PG1" s="362"/>
      <c r="PH1" s="362"/>
      <c r="PI1" s="362"/>
      <c r="PJ1" s="362"/>
      <c r="PK1" s="362"/>
      <c r="PL1" s="362"/>
      <c r="PM1" s="362"/>
      <c r="PN1" s="362"/>
      <c r="PO1" s="362"/>
      <c r="PP1" s="362"/>
      <c r="PQ1" s="362"/>
      <c r="PR1" s="362"/>
      <c r="PS1" s="362"/>
      <c r="PT1" s="362"/>
      <c r="PU1" s="362"/>
      <c r="PV1" s="362"/>
      <c r="PW1" s="362"/>
      <c r="PX1" s="362"/>
      <c r="PY1" s="362"/>
      <c r="PZ1" s="362"/>
      <c r="QA1" s="362"/>
      <c r="QB1" s="362"/>
      <c r="QC1" s="362"/>
      <c r="QD1" s="362"/>
      <c r="QE1" s="362"/>
      <c r="QF1" s="362"/>
      <c r="QG1" s="362"/>
      <c r="QH1" s="362"/>
      <c r="QI1" s="362"/>
      <c r="QJ1" s="362"/>
      <c r="QK1" s="362"/>
      <c r="QL1" s="362"/>
      <c r="QM1" s="362"/>
      <c r="QN1" s="362"/>
      <c r="QO1" s="362"/>
      <c r="QP1" s="362"/>
      <c r="QQ1" s="362"/>
      <c r="QR1" s="362"/>
      <c r="QS1" s="362"/>
      <c r="QT1" s="362"/>
      <c r="QU1" s="362"/>
      <c r="QV1" s="362"/>
      <c r="QW1" s="362"/>
      <c r="QX1" s="362"/>
      <c r="QY1" s="362"/>
      <c r="QZ1" s="362"/>
      <c r="RA1" s="362"/>
      <c r="RB1" s="362"/>
      <c r="RC1" s="362"/>
      <c r="RD1" s="362"/>
      <c r="RE1" s="362"/>
      <c r="RF1" s="362"/>
      <c r="RG1" s="362"/>
      <c r="RH1" s="362"/>
      <c r="RI1" s="362"/>
      <c r="RJ1" s="362"/>
      <c r="RK1" s="362"/>
      <c r="RL1" s="362"/>
      <c r="RM1" s="362"/>
      <c r="RN1" s="362"/>
      <c r="RO1" s="362"/>
      <c r="RP1" s="362"/>
      <c r="RQ1" s="362"/>
      <c r="RR1" s="362"/>
      <c r="RS1" s="362"/>
      <c r="RT1" s="362"/>
      <c r="RU1" s="362"/>
      <c r="RV1" s="362"/>
      <c r="RW1" s="362"/>
      <c r="RX1" s="362"/>
      <c r="RY1" s="362"/>
      <c r="RZ1" s="362"/>
      <c r="SA1" s="362"/>
      <c r="SB1" s="362"/>
      <c r="SC1" s="362"/>
      <c r="SD1" s="362"/>
      <c r="SE1" s="362"/>
      <c r="SF1" s="362"/>
      <c r="SG1" s="362"/>
      <c r="SH1" s="362"/>
      <c r="SI1" s="362"/>
      <c r="SJ1" s="362"/>
      <c r="SK1" s="362"/>
      <c r="SL1" s="362"/>
      <c r="SM1" s="362"/>
      <c r="SN1" s="362"/>
      <c r="SO1" s="362"/>
      <c r="SP1" s="362"/>
      <c r="SQ1" s="362"/>
      <c r="SR1" s="362"/>
      <c r="SS1" s="362"/>
      <c r="ST1" s="362"/>
      <c r="SU1" s="362"/>
      <c r="SV1" s="362"/>
      <c r="SW1" s="362"/>
      <c r="SX1" s="362"/>
      <c r="SY1" s="362"/>
      <c r="SZ1" s="362"/>
      <c r="TA1" s="362"/>
      <c r="TB1" s="362"/>
      <c r="TC1" s="362"/>
      <c r="TD1" s="362"/>
      <c r="TE1" s="362"/>
      <c r="TF1" s="362"/>
      <c r="TG1" s="362"/>
      <c r="TH1" s="362"/>
      <c r="TI1" s="362"/>
      <c r="TJ1" s="362"/>
      <c r="TK1" s="362"/>
      <c r="TL1" s="362"/>
      <c r="TM1" s="362"/>
      <c r="TN1" s="362"/>
      <c r="TO1" s="362"/>
      <c r="TP1" s="362"/>
      <c r="TQ1" s="362"/>
      <c r="TR1" s="362"/>
      <c r="TS1" s="362"/>
      <c r="TT1" s="362"/>
      <c r="TU1" s="362"/>
      <c r="TV1" s="362"/>
      <c r="TW1" s="362"/>
      <c r="TX1" s="362"/>
      <c r="TY1" s="362"/>
      <c r="TZ1" s="362"/>
      <c r="UA1" s="362"/>
      <c r="UB1" s="362"/>
      <c r="UC1" s="362"/>
      <c r="UD1" s="362"/>
      <c r="UE1" s="362"/>
      <c r="UF1" s="362"/>
      <c r="UG1" s="362"/>
      <c r="UH1" s="362"/>
      <c r="UI1" s="362"/>
      <c r="UJ1" s="362"/>
      <c r="UK1" s="362"/>
      <c r="UL1" s="362"/>
      <c r="UM1" s="362"/>
      <c r="UN1" s="362"/>
      <c r="UO1" s="362"/>
      <c r="UP1" s="362"/>
      <c r="UQ1" s="362"/>
      <c r="UR1" s="362"/>
      <c r="US1" s="362"/>
      <c r="UT1" s="362"/>
      <c r="UU1" s="362"/>
      <c r="UV1" s="362"/>
      <c r="UW1" s="362"/>
      <c r="UX1" s="362"/>
      <c r="UY1" s="362"/>
      <c r="UZ1" s="362"/>
      <c r="VA1" s="362"/>
      <c r="VB1" s="362"/>
      <c r="VC1" s="362"/>
      <c r="VD1" s="362"/>
      <c r="VE1" s="362"/>
      <c r="VF1" s="362"/>
      <c r="VG1" s="362"/>
      <c r="VH1" s="362"/>
      <c r="VI1" s="362"/>
      <c r="VJ1" s="362"/>
      <c r="VK1" s="362"/>
      <c r="VL1" s="362"/>
      <c r="VM1" s="362"/>
      <c r="VN1" s="362"/>
      <c r="VO1" s="362"/>
      <c r="VP1" s="362"/>
      <c r="VQ1" s="362"/>
      <c r="VR1" s="362"/>
      <c r="VS1" s="362"/>
      <c r="VT1" s="362"/>
      <c r="VU1" s="362"/>
      <c r="VV1" s="362"/>
      <c r="VW1" s="362"/>
      <c r="VX1" s="362"/>
      <c r="VY1" s="362"/>
      <c r="VZ1" s="362"/>
      <c r="WA1" s="362"/>
      <c r="WB1" s="362"/>
      <c r="WC1" s="362"/>
      <c r="WD1" s="362"/>
      <c r="WE1" s="362"/>
      <c r="WF1" s="362"/>
      <c r="WG1" s="362"/>
      <c r="WH1" s="362"/>
      <c r="WI1" s="362"/>
      <c r="WJ1" s="362"/>
      <c r="WK1" s="362"/>
      <c r="WL1" s="362"/>
      <c r="WM1" s="362"/>
      <c r="WN1" s="362"/>
      <c r="WO1" s="362"/>
      <c r="WP1" s="362"/>
      <c r="WQ1" s="362"/>
      <c r="WR1" s="362"/>
      <c r="WS1" s="362"/>
      <c r="WT1" s="362"/>
      <c r="WU1" s="362"/>
      <c r="WV1" s="362"/>
      <c r="WW1" s="362"/>
      <c r="WX1" s="362"/>
      <c r="WY1" s="362"/>
      <c r="WZ1" s="362"/>
      <c r="XA1" s="362"/>
      <c r="XB1" s="362"/>
      <c r="XC1" s="362"/>
      <c r="XD1" s="362"/>
      <c r="XE1" s="362"/>
      <c r="XF1" s="362"/>
      <c r="XG1" s="362"/>
      <c r="XH1" s="362"/>
      <c r="XI1" s="362"/>
      <c r="XJ1" s="362"/>
      <c r="XK1" s="362"/>
      <c r="XL1" s="362"/>
      <c r="XM1" s="362"/>
      <c r="XN1" s="362"/>
      <c r="XO1" s="362"/>
      <c r="XP1" s="362"/>
      <c r="XQ1" s="362"/>
      <c r="XR1" s="362"/>
      <c r="XS1" s="362"/>
      <c r="XT1" s="362"/>
      <c r="XU1" s="362"/>
      <c r="XV1" s="362"/>
      <c r="XW1" s="362"/>
      <c r="XX1" s="362"/>
      <c r="XY1" s="362"/>
      <c r="XZ1" s="362"/>
      <c r="YA1" s="362"/>
      <c r="YB1" s="362"/>
      <c r="YC1" s="362"/>
      <c r="YD1" s="362"/>
      <c r="YE1" s="362"/>
      <c r="YF1" s="362"/>
      <c r="YG1" s="362"/>
      <c r="YH1" s="362"/>
      <c r="YI1" s="362"/>
      <c r="YJ1" s="362"/>
      <c r="YK1" s="362"/>
      <c r="YL1" s="362"/>
      <c r="YM1" s="362"/>
      <c r="YN1" s="362"/>
      <c r="YO1" s="362"/>
      <c r="YP1" s="362"/>
      <c r="YQ1" s="362"/>
      <c r="YR1" s="362"/>
      <c r="YS1" s="362"/>
      <c r="YT1" s="362"/>
      <c r="YU1" s="362"/>
      <c r="YV1" s="362"/>
      <c r="YW1" s="362"/>
      <c r="YX1" s="362"/>
      <c r="YY1" s="362"/>
      <c r="YZ1" s="362"/>
      <c r="ZA1" s="362"/>
      <c r="ZB1" s="362"/>
      <c r="ZC1" s="362"/>
      <c r="ZD1" s="362"/>
      <c r="ZE1" s="362"/>
      <c r="ZF1" s="362"/>
      <c r="ZG1" s="362"/>
      <c r="ZH1" s="362"/>
      <c r="ZI1" s="362"/>
      <c r="ZJ1" s="362"/>
      <c r="ZK1" s="362"/>
      <c r="ZL1" s="362"/>
      <c r="ZM1" s="362"/>
      <c r="ZN1" s="362"/>
      <c r="ZO1" s="362"/>
      <c r="ZP1" s="362"/>
      <c r="ZQ1" s="362"/>
      <c r="ZR1" s="362"/>
      <c r="ZS1" s="362"/>
      <c r="ZT1" s="362"/>
      <c r="ZU1" s="362"/>
      <c r="ZV1" s="362"/>
      <c r="ZW1" s="362"/>
      <c r="ZX1" s="362"/>
      <c r="ZY1" s="362"/>
      <c r="ZZ1" s="362"/>
      <c r="AAA1" s="362"/>
      <c r="AAB1" s="362"/>
      <c r="AAC1" s="362"/>
      <c r="AAD1" s="362"/>
      <c r="AAE1" s="362"/>
      <c r="AAF1" s="362"/>
      <c r="AAG1" s="362"/>
      <c r="AAH1" s="362"/>
      <c r="AAI1" s="362"/>
      <c r="AAJ1" s="362"/>
      <c r="AAK1" s="362"/>
      <c r="AAL1" s="362"/>
      <c r="AAM1" s="362"/>
      <c r="AAN1" s="362"/>
      <c r="AAO1" s="362"/>
      <c r="AAP1" s="362"/>
      <c r="AAQ1" s="362"/>
      <c r="AAR1" s="362"/>
      <c r="AAS1" s="362"/>
      <c r="AAT1" s="362"/>
      <c r="AAU1" s="362"/>
      <c r="AAV1" s="362"/>
      <c r="AAW1" s="362"/>
      <c r="AAX1" s="362"/>
      <c r="AAY1" s="362"/>
      <c r="AAZ1" s="362"/>
      <c r="ABA1" s="362"/>
      <c r="ABB1" s="362"/>
      <c r="ABC1" s="362"/>
      <c r="ABD1" s="362"/>
      <c r="ABE1" s="362"/>
      <c r="ABF1" s="362"/>
      <c r="ABG1" s="362"/>
      <c r="ABH1" s="362"/>
      <c r="ABI1" s="362"/>
      <c r="ABJ1" s="362"/>
      <c r="ABK1" s="362"/>
      <c r="ABL1" s="362"/>
      <c r="ABM1" s="362"/>
      <c r="ABN1" s="362"/>
      <c r="ABO1" s="362"/>
      <c r="ABP1" s="362"/>
      <c r="ABQ1" s="362"/>
      <c r="ABR1" s="362"/>
      <c r="ABS1" s="362"/>
      <c r="ABT1" s="362"/>
      <c r="ABU1" s="362"/>
      <c r="ABV1" s="362"/>
      <c r="ABW1" s="362"/>
      <c r="ABX1" s="362"/>
      <c r="ABY1" s="362"/>
      <c r="ABZ1" s="362"/>
      <c r="ACA1" s="362"/>
      <c r="ACB1" s="362"/>
      <c r="ACC1" s="362"/>
      <c r="ACD1" s="362"/>
      <c r="ACE1" s="362"/>
      <c r="ACF1" s="362"/>
      <c r="ACG1" s="362"/>
      <c r="ACH1" s="362"/>
      <c r="ACI1" s="362"/>
      <c r="ACJ1" s="362"/>
      <c r="ACK1" s="362"/>
      <c r="ACL1" s="362"/>
      <c r="ACM1" s="362"/>
      <c r="ACN1" s="362"/>
      <c r="ACO1" s="362"/>
      <c r="ACP1" s="362"/>
      <c r="ACQ1" s="362"/>
      <c r="ACR1" s="362"/>
      <c r="ACS1" s="362"/>
      <c r="ACT1" s="362"/>
      <c r="ACU1" s="362"/>
      <c r="ACV1" s="362"/>
      <c r="ACW1" s="362"/>
      <c r="ACX1" s="362"/>
      <c r="ACY1" s="362"/>
      <c r="ACZ1" s="362"/>
      <c r="ADA1" s="362"/>
      <c r="ADB1" s="362"/>
      <c r="ADC1" s="362"/>
      <c r="ADD1" s="362"/>
      <c r="ADE1" s="362"/>
      <c r="ADF1" s="362"/>
      <c r="ADG1" s="362"/>
      <c r="ADH1" s="362"/>
      <c r="ADI1" s="362"/>
      <c r="ADJ1" s="362"/>
      <c r="ADK1" s="362"/>
      <c r="ADL1" s="362"/>
      <c r="ADM1" s="362"/>
      <c r="ADN1" s="362"/>
      <c r="ADO1" s="362"/>
      <c r="ADP1" s="362"/>
      <c r="ADQ1" s="362"/>
      <c r="ADR1" s="362"/>
      <c r="ADS1" s="362"/>
      <c r="ADT1" s="362"/>
      <c r="ADU1" s="362"/>
      <c r="ADV1" s="362"/>
      <c r="ADW1" s="362"/>
      <c r="ADX1" s="362"/>
      <c r="ADY1" s="362"/>
      <c r="ADZ1" s="362"/>
      <c r="AEA1" s="362"/>
      <c r="AEB1" s="362"/>
      <c r="AEC1" s="362"/>
      <c r="AED1" s="362"/>
      <c r="AEE1" s="362"/>
      <c r="AEF1" s="362"/>
      <c r="AEG1" s="362"/>
      <c r="AEH1" s="362"/>
      <c r="AEI1" s="362"/>
      <c r="AEJ1" s="362"/>
      <c r="AEK1" s="362"/>
      <c r="AEL1" s="362"/>
      <c r="AEM1" s="362"/>
      <c r="AEN1" s="362"/>
      <c r="AEO1" s="362"/>
      <c r="AEP1" s="362"/>
      <c r="AEQ1" s="362"/>
      <c r="AER1" s="362"/>
      <c r="AES1" s="362"/>
      <c r="AET1" s="362"/>
      <c r="AEU1" s="362"/>
      <c r="AEV1" s="362"/>
      <c r="AEW1" s="362"/>
      <c r="AEX1" s="362"/>
      <c r="AEY1" s="362"/>
      <c r="AEZ1" s="362"/>
      <c r="AFA1" s="362"/>
      <c r="AFB1" s="362"/>
      <c r="AFC1" s="362"/>
      <c r="AFD1" s="362"/>
      <c r="AFE1" s="362"/>
      <c r="AFF1" s="362"/>
      <c r="AFG1" s="362"/>
      <c r="AFH1" s="362"/>
      <c r="AFI1" s="362"/>
      <c r="AFJ1" s="362"/>
      <c r="AFK1" s="362"/>
      <c r="AFL1" s="362"/>
      <c r="AFM1" s="362"/>
      <c r="AFN1" s="362"/>
      <c r="AFO1" s="362"/>
      <c r="AFP1" s="362"/>
      <c r="AFQ1" s="362"/>
      <c r="AFR1" s="362"/>
      <c r="AFS1" s="362"/>
      <c r="AFT1" s="362"/>
      <c r="AFU1" s="362"/>
      <c r="AFV1" s="362"/>
      <c r="AFW1" s="362"/>
      <c r="AFX1" s="362"/>
      <c r="AFY1" s="362"/>
      <c r="AFZ1" s="362"/>
      <c r="AGA1" s="362"/>
      <c r="AGB1" s="362"/>
      <c r="AGC1" s="362"/>
      <c r="AGD1" s="362"/>
      <c r="AGE1" s="362"/>
      <c r="AGF1" s="362"/>
      <c r="AGG1" s="362"/>
      <c r="AGH1" s="362"/>
      <c r="AGI1" s="362"/>
      <c r="AGJ1" s="362"/>
      <c r="AGK1" s="362"/>
      <c r="AGL1" s="362"/>
      <c r="AGM1" s="362"/>
      <c r="AGN1" s="362"/>
      <c r="AGO1" s="362"/>
      <c r="AGP1" s="362"/>
      <c r="AGQ1" s="362"/>
      <c r="AGR1" s="362"/>
      <c r="AGS1" s="362"/>
      <c r="AGT1" s="362"/>
      <c r="AGU1" s="362"/>
      <c r="AGV1" s="362"/>
      <c r="AGW1" s="362"/>
      <c r="AGX1" s="362"/>
      <c r="AGY1" s="362"/>
      <c r="AGZ1" s="362"/>
      <c r="AHA1" s="362"/>
      <c r="AHB1" s="362"/>
      <c r="AHC1" s="362"/>
      <c r="AHD1" s="362"/>
      <c r="AHE1" s="362"/>
      <c r="AHF1" s="362"/>
      <c r="AHG1" s="362"/>
      <c r="AHH1" s="362"/>
      <c r="AHI1" s="362"/>
      <c r="AHJ1" s="362"/>
      <c r="AHK1" s="362"/>
      <c r="AHL1" s="362"/>
      <c r="AHM1" s="362"/>
      <c r="AHN1" s="362"/>
      <c r="AHO1" s="362"/>
      <c r="AHP1" s="362"/>
      <c r="AHQ1" s="362"/>
      <c r="AHR1" s="362"/>
      <c r="AHS1" s="362"/>
      <c r="AHT1" s="362"/>
      <c r="AHU1" s="362"/>
      <c r="AHV1" s="362"/>
      <c r="AHW1" s="362"/>
      <c r="AHX1" s="362"/>
      <c r="AHY1" s="362"/>
      <c r="AHZ1" s="362"/>
      <c r="AIA1" s="362"/>
      <c r="AIB1" s="362"/>
      <c r="AIC1" s="362"/>
      <c r="AID1" s="362"/>
      <c r="AIE1" s="362"/>
      <c r="AIF1" s="362"/>
      <c r="AIG1" s="362"/>
      <c r="AIH1" s="362"/>
      <c r="AII1" s="362"/>
      <c r="AIJ1" s="362"/>
      <c r="AIK1" s="362"/>
      <c r="AIL1" s="362"/>
      <c r="AIM1" s="362"/>
      <c r="AIN1" s="362"/>
      <c r="AIO1" s="362"/>
      <c r="AIP1" s="362"/>
      <c r="AIQ1" s="362"/>
      <c r="AIR1" s="362"/>
      <c r="AIS1" s="362"/>
      <c r="AIT1" s="362"/>
      <c r="AIU1" s="362"/>
      <c r="AIV1" s="362"/>
      <c r="AIW1" s="362"/>
      <c r="AIX1" s="362"/>
      <c r="AIY1" s="362"/>
      <c r="AIZ1" s="362"/>
      <c r="AJA1" s="362"/>
      <c r="AJB1" s="362"/>
      <c r="AJC1" s="362"/>
      <c r="AJD1" s="362"/>
      <c r="AJE1" s="362"/>
      <c r="AJF1" s="362"/>
      <c r="AJG1" s="362"/>
      <c r="AJH1" s="362"/>
      <c r="AJI1" s="362"/>
      <c r="AJJ1" s="362"/>
      <c r="AJK1" s="362"/>
      <c r="AJL1" s="362"/>
      <c r="AJM1" s="362"/>
      <c r="AJN1" s="362"/>
      <c r="AJO1" s="362"/>
      <c r="AJP1" s="362"/>
      <c r="AJQ1" s="362"/>
      <c r="AJR1" s="362"/>
      <c r="AJS1" s="362"/>
      <c r="AJT1" s="362"/>
      <c r="AJU1" s="362"/>
      <c r="AJV1" s="362"/>
      <c r="AJW1" s="362"/>
      <c r="AJX1" s="362"/>
      <c r="AJY1" s="362"/>
      <c r="AJZ1" s="362"/>
      <c r="AKA1" s="362"/>
      <c r="AKB1" s="362"/>
      <c r="AKC1" s="362"/>
      <c r="AKD1" s="362"/>
      <c r="AKE1" s="362"/>
      <c r="AKF1" s="362"/>
      <c r="AKG1" s="362"/>
      <c r="AKH1" s="362"/>
      <c r="AKI1" s="362"/>
      <c r="AKJ1" s="362"/>
      <c r="AKK1" s="362"/>
      <c r="AKL1" s="362"/>
      <c r="AKM1" s="362"/>
      <c r="AKN1" s="362"/>
      <c r="AKO1" s="362"/>
      <c r="AKP1" s="362"/>
      <c r="AKQ1" s="362"/>
      <c r="AKR1" s="362"/>
      <c r="AKS1" s="362"/>
      <c r="AKT1" s="362"/>
      <c r="AKU1" s="362"/>
      <c r="AKV1" s="362"/>
      <c r="AKW1" s="362"/>
      <c r="AKX1" s="362"/>
      <c r="AKY1" s="362"/>
      <c r="AKZ1" s="362"/>
      <c r="ALA1" s="362"/>
      <c r="ALB1" s="362"/>
      <c r="ALC1" s="362"/>
      <c r="ALD1" s="362"/>
      <c r="ALE1" s="362"/>
      <c r="ALF1" s="362"/>
      <c r="ALG1" s="362"/>
      <c r="ALH1" s="362"/>
      <c r="ALI1" s="362"/>
      <c r="ALJ1" s="362"/>
      <c r="ALK1" s="362"/>
      <c r="ALL1" s="362"/>
      <c r="ALM1" s="362"/>
      <c r="ALN1" s="362"/>
      <c r="ALO1" s="362"/>
      <c r="ALP1" s="362"/>
      <c r="ALQ1" s="362"/>
      <c r="ALR1" s="362"/>
      <c r="ALS1" s="362"/>
      <c r="ALT1" s="362"/>
      <c r="ALU1" s="362"/>
      <c r="ALV1" s="362"/>
      <c r="ALW1" s="362"/>
      <c r="ALX1" s="362"/>
      <c r="ALY1" s="362"/>
      <c r="ALZ1" s="362"/>
      <c r="AMA1" s="362"/>
      <c r="AMB1" s="362"/>
      <c r="AMC1" s="362"/>
      <c r="AMD1" s="362"/>
      <c r="AME1" s="362"/>
      <c r="AMF1" s="362"/>
      <c r="AMG1" s="362"/>
      <c r="AMH1" s="362"/>
      <c r="AMI1" s="362"/>
      <c r="AMJ1" s="362"/>
      <c r="AMK1" s="362"/>
      <c r="AML1" s="362"/>
      <c r="AMM1" s="362"/>
      <c r="AMN1" s="362"/>
      <c r="AMO1" s="362"/>
      <c r="AMP1" s="362"/>
      <c r="AMQ1" s="362"/>
      <c r="AMR1" s="362"/>
      <c r="AMS1" s="362"/>
      <c r="AMT1" s="362"/>
      <c r="AMU1" s="362"/>
      <c r="AMV1" s="362"/>
      <c r="AMW1" s="362"/>
      <c r="AMX1" s="362"/>
      <c r="AMY1" s="362"/>
      <c r="AMZ1" s="362"/>
      <c r="ANA1" s="362"/>
      <c r="ANB1" s="362"/>
      <c r="ANC1" s="362"/>
      <c r="AND1" s="362"/>
      <c r="ANE1" s="362"/>
      <c r="ANF1" s="362"/>
      <c r="ANG1" s="362"/>
      <c r="ANH1" s="362"/>
      <c r="ANI1" s="362"/>
      <c r="ANJ1" s="362"/>
      <c r="ANK1" s="362"/>
      <c r="ANL1" s="362"/>
      <c r="ANM1" s="362"/>
      <c r="ANN1" s="362"/>
      <c r="ANO1" s="362"/>
      <c r="ANP1" s="362"/>
      <c r="ANQ1" s="362"/>
      <c r="ANR1" s="362"/>
      <c r="ANS1" s="362"/>
      <c r="ANT1" s="362"/>
      <c r="ANU1" s="362"/>
      <c r="ANV1" s="362"/>
      <c r="ANW1" s="362"/>
      <c r="ANX1" s="362"/>
      <c r="ANY1" s="362"/>
      <c r="ANZ1" s="362"/>
      <c r="AOA1" s="362"/>
      <c r="AOB1" s="362"/>
      <c r="AOC1" s="362"/>
      <c r="AOD1" s="362"/>
      <c r="AOE1" s="362"/>
      <c r="AOF1" s="362"/>
      <c r="AOG1" s="362"/>
      <c r="AOH1" s="362"/>
      <c r="AOI1" s="362"/>
      <c r="AOJ1" s="362"/>
      <c r="AOK1" s="362"/>
      <c r="AOL1" s="362"/>
      <c r="AOM1" s="362"/>
      <c r="AON1" s="362"/>
      <c r="AOO1" s="362"/>
      <c r="AOP1" s="362"/>
      <c r="AOQ1" s="362"/>
      <c r="AOR1" s="362"/>
      <c r="AOS1" s="362"/>
      <c r="AOT1" s="362"/>
      <c r="AOU1" s="362"/>
      <c r="AOV1" s="362"/>
      <c r="AOW1" s="362"/>
      <c r="AOX1" s="362"/>
      <c r="AOY1" s="362"/>
      <c r="AOZ1" s="362"/>
      <c r="APA1" s="362"/>
      <c r="APB1" s="362"/>
      <c r="APC1" s="362"/>
      <c r="APD1" s="362"/>
      <c r="APE1" s="362"/>
      <c r="APF1" s="362"/>
      <c r="APG1" s="362"/>
      <c r="APH1" s="362"/>
      <c r="API1" s="362"/>
      <c r="APJ1" s="362"/>
      <c r="APK1" s="362"/>
      <c r="APL1" s="362"/>
      <c r="APM1" s="362"/>
      <c r="APN1" s="362"/>
      <c r="APO1" s="362"/>
      <c r="APP1" s="362"/>
      <c r="APQ1" s="362"/>
      <c r="APR1" s="362"/>
      <c r="APS1" s="362"/>
      <c r="APT1" s="362"/>
      <c r="APU1" s="362"/>
      <c r="APV1" s="362"/>
      <c r="APW1" s="362"/>
      <c r="APX1" s="362"/>
      <c r="APY1" s="362"/>
      <c r="APZ1" s="362"/>
      <c r="AQA1" s="362"/>
      <c r="AQB1" s="362"/>
      <c r="AQC1" s="362"/>
      <c r="AQD1" s="362"/>
      <c r="AQE1" s="362"/>
      <c r="AQF1" s="362"/>
      <c r="AQG1" s="362"/>
      <c r="AQH1" s="362"/>
      <c r="AQI1" s="362"/>
      <c r="AQJ1" s="362"/>
      <c r="AQK1" s="362"/>
      <c r="AQL1" s="362"/>
      <c r="AQM1" s="362"/>
      <c r="AQN1" s="362"/>
      <c r="AQO1" s="362"/>
      <c r="AQP1" s="362"/>
      <c r="AQQ1" s="362"/>
      <c r="AQR1" s="362"/>
      <c r="AQS1" s="362"/>
      <c r="AQT1" s="362"/>
      <c r="AQU1" s="362"/>
      <c r="AQV1" s="362"/>
      <c r="AQW1" s="362"/>
      <c r="AQX1" s="362"/>
      <c r="AQY1" s="362"/>
      <c r="AQZ1" s="362"/>
      <c r="ARA1" s="362"/>
      <c r="ARB1" s="362"/>
      <c r="ARC1" s="362"/>
      <c r="ARD1" s="362"/>
      <c r="ARE1" s="362"/>
      <c r="ARF1" s="362"/>
      <c r="ARG1" s="362"/>
      <c r="ARH1" s="362"/>
      <c r="ARI1" s="362"/>
      <c r="ARJ1" s="362"/>
      <c r="ARK1" s="362"/>
      <c r="ARL1" s="362"/>
      <c r="ARM1" s="362"/>
      <c r="ARN1" s="362"/>
      <c r="ARO1" s="362"/>
      <c r="ARP1" s="362"/>
      <c r="ARQ1" s="362"/>
      <c r="ARR1" s="362"/>
      <c r="ARS1" s="362"/>
      <c r="ART1" s="362"/>
      <c r="ARU1" s="362"/>
      <c r="ARV1" s="362"/>
      <c r="ARW1" s="362"/>
      <c r="ARX1" s="362"/>
      <c r="ARY1" s="362"/>
      <c r="ARZ1" s="362"/>
      <c r="ASA1" s="362"/>
      <c r="ASB1" s="362"/>
      <c r="ASC1" s="362"/>
      <c r="ASD1" s="362"/>
      <c r="ASE1" s="362"/>
      <c r="ASF1" s="362"/>
      <c r="ASG1" s="362"/>
      <c r="ASH1" s="362"/>
      <c r="ASI1" s="362"/>
      <c r="ASJ1" s="362"/>
      <c r="ASK1" s="362"/>
      <c r="ASL1" s="362"/>
      <c r="ASM1" s="362"/>
      <c r="ASN1" s="362"/>
      <c r="ASO1" s="362"/>
      <c r="ASP1" s="362"/>
      <c r="ASQ1" s="362"/>
      <c r="ASR1" s="362"/>
      <c r="ASS1" s="362"/>
      <c r="AST1" s="362"/>
      <c r="ASU1" s="362"/>
      <c r="ASV1" s="362"/>
      <c r="ASW1" s="362"/>
      <c r="ASX1" s="362"/>
      <c r="ASY1" s="362"/>
      <c r="ASZ1" s="362"/>
      <c r="ATA1" s="362"/>
      <c r="ATB1" s="362"/>
      <c r="ATC1" s="362"/>
      <c r="ATD1" s="362"/>
      <c r="ATE1" s="362"/>
      <c r="ATF1" s="362"/>
      <c r="ATG1" s="362"/>
      <c r="ATH1" s="362"/>
      <c r="ATI1" s="362"/>
      <c r="ATJ1" s="362"/>
      <c r="ATK1" s="362"/>
      <c r="ATL1" s="362"/>
      <c r="ATM1" s="362"/>
      <c r="ATN1" s="362"/>
      <c r="ATO1" s="362"/>
      <c r="ATP1" s="362"/>
      <c r="ATQ1" s="362"/>
      <c r="ATR1" s="362"/>
      <c r="ATS1" s="362"/>
      <c r="ATT1" s="362"/>
      <c r="ATU1" s="362"/>
      <c r="ATV1" s="362"/>
      <c r="ATW1" s="362"/>
      <c r="ATX1" s="362"/>
      <c r="ATY1" s="362"/>
      <c r="ATZ1" s="362"/>
      <c r="AUA1" s="362"/>
      <c r="AUB1" s="362"/>
      <c r="AUC1" s="362"/>
      <c r="AUD1" s="362"/>
      <c r="AUE1" s="362"/>
      <c r="AUF1" s="362"/>
      <c r="AUG1" s="362"/>
      <c r="AUH1" s="362"/>
      <c r="AUI1" s="362"/>
      <c r="AUJ1" s="362"/>
      <c r="AUK1" s="362"/>
      <c r="AUL1" s="362"/>
      <c r="AUM1" s="362"/>
      <c r="AUN1" s="362"/>
      <c r="AUO1" s="362"/>
      <c r="AUP1" s="362"/>
      <c r="AUQ1" s="362"/>
      <c r="AUR1" s="362"/>
      <c r="AUS1" s="362"/>
      <c r="AUT1" s="362"/>
      <c r="AUU1" s="362"/>
      <c r="AUV1" s="362"/>
      <c r="AUW1" s="362"/>
      <c r="AUX1" s="362"/>
      <c r="AUY1" s="362"/>
      <c r="AUZ1" s="362"/>
      <c r="AVA1" s="362"/>
      <c r="AVB1" s="362"/>
      <c r="AVC1" s="362"/>
      <c r="AVD1" s="362"/>
      <c r="AVE1" s="362"/>
      <c r="AVF1" s="362"/>
      <c r="AVG1" s="362"/>
      <c r="AVH1" s="362"/>
      <c r="AVI1" s="362"/>
      <c r="AVJ1" s="362"/>
      <c r="AVK1" s="362"/>
      <c r="AVL1" s="362"/>
      <c r="AVM1" s="362"/>
      <c r="AVN1" s="362"/>
      <c r="AVO1" s="362"/>
      <c r="AVP1" s="362"/>
      <c r="AVQ1" s="362"/>
      <c r="AVR1" s="362"/>
      <c r="AVS1" s="362"/>
      <c r="AVT1" s="362"/>
      <c r="AVU1" s="362"/>
      <c r="AVV1" s="362"/>
      <c r="AVW1" s="362"/>
      <c r="AVX1" s="362"/>
      <c r="AVY1" s="362"/>
      <c r="AVZ1" s="362"/>
      <c r="AWA1" s="362"/>
      <c r="AWB1" s="362"/>
      <c r="AWC1" s="362"/>
      <c r="AWD1" s="362"/>
      <c r="AWE1" s="362"/>
      <c r="AWF1" s="362"/>
      <c r="AWG1" s="362"/>
      <c r="AWH1" s="362"/>
      <c r="AWI1" s="362"/>
      <c r="AWJ1" s="362"/>
      <c r="AWK1" s="362"/>
      <c r="AWL1" s="362"/>
      <c r="AWM1" s="362"/>
      <c r="AWN1" s="362"/>
      <c r="AWO1" s="362"/>
      <c r="AWP1" s="362"/>
      <c r="AWQ1" s="362"/>
      <c r="AWR1" s="362"/>
      <c r="AWS1" s="362"/>
      <c r="AWT1" s="362"/>
      <c r="AWU1" s="362"/>
      <c r="AWV1" s="362"/>
      <c r="AWW1" s="362"/>
      <c r="AWX1" s="362"/>
      <c r="AWY1" s="362"/>
      <c r="AWZ1" s="362"/>
      <c r="AXA1" s="362"/>
      <c r="AXB1" s="362"/>
      <c r="AXC1" s="362"/>
      <c r="AXD1" s="362"/>
      <c r="AXE1" s="362"/>
      <c r="AXF1" s="362"/>
      <c r="AXG1" s="362"/>
      <c r="AXH1" s="362"/>
      <c r="AXI1" s="362"/>
      <c r="AXJ1" s="362"/>
      <c r="AXK1" s="362"/>
      <c r="AXL1" s="362"/>
      <c r="AXM1" s="362"/>
      <c r="AXN1" s="362"/>
      <c r="AXO1" s="362"/>
      <c r="AXP1" s="362"/>
      <c r="AXQ1" s="362"/>
      <c r="AXR1" s="362"/>
      <c r="AXS1" s="362"/>
      <c r="AXT1" s="362"/>
      <c r="AXU1" s="362"/>
      <c r="AXV1" s="362"/>
      <c r="AXW1" s="362"/>
      <c r="AXX1" s="362"/>
      <c r="AXY1" s="362"/>
      <c r="AXZ1" s="362"/>
      <c r="AYA1" s="362"/>
      <c r="AYB1" s="362"/>
      <c r="AYC1" s="362"/>
      <c r="AYD1" s="362"/>
      <c r="AYE1" s="362"/>
      <c r="AYF1" s="362"/>
      <c r="AYG1" s="362"/>
      <c r="AYH1" s="362"/>
      <c r="AYI1" s="362"/>
      <c r="AYJ1" s="362"/>
      <c r="AYK1" s="362"/>
      <c r="AYL1" s="362"/>
      <c r="AYM1" s="362"/>
      <c r="AYN1" s="362"/>
      <c r="AYO1" s="362"/>
      <c r="AYP1" s="362"/>
      <c r="AYQ1" s="362"/>
      <c r="AYR1" s="362"/>
      <c r="AYS1" s="362"/>
      <c r="AYT1" s="362"/>
      <c r="AYU1" s="362"/>
      <c r="AYV1" s="362"/>
      <c r="AYW1" s="362"/>
      <c r="AYX1" s="362"/>
      <c r="AYY1" s="362"/>
      <c r="AYZ1" s="362"/>
      <c r="AZA1" s="362"/>
      <c r="AZB1" s="362"/>
      <c r="AZC1" s="362"/>
      <c r="AZD1" s="362"/>
      <c r="AZE1" s="362"/>
      <c r="AZF1" s="362"/>
      <c r="AZG1" s="362"/>
      <c r="AZH1" s="362"/>
      <c r="AZI1" s="362"/>
      <c r="AZJ1" s="362"/>
      <c r="AZK1" s="362"/>
      <c r="AZL1" s="362"/>
      <c r="AZM1" s="362"/>
      <c r="AZN1" s="362"/>
      <c r="AZO1" s="362"/>
      <c r="AZP1" s="362"/>
      <c r="AZQ1" s="362"/>
      <c r="AZR1" s="362"/>
      <c r="AZS1" s="362"/>
      <c r="AZT1" s="362"/>
      <c r="AZU1" s="362"/>
      <c r="AZV1" s="362"/>
      <c r="AZW1" s="362"/>
      <c r="AZX1" s="362"/>
      <c r="AZY1" s="362"/>
      <c r="AZZ1" s="362"/>
      <c r="BAA1" s="362"/>
      <c r="BAB1" s="362"/>
      <c r="BAC1" s="362"/>
      <c r="BAD1" s="362"/>
      <c r="BAE1" s="362"/>
      <c r="BAF1" s="362"/>
      <c r="BAG1" s="362"/>
      <c r="BAH1" s="362"/>
      <c r="BAI1" s="362"/>
      <c r="BAJ1" s="362"/>
      <c r="BAK1" s="362"/>
      <c r="BAL1" s="362"/>
      <c r="BAM1" s="362"/>
      <c r="BAN1" s="362"/>
      <c r="BAO1" s="362"/>
      <c r="BAP1" s="362"/>
      <c r="BAQ1" s="362"/>
      <c r="BAR1" s="362"/>
      <c r="BAS1" s="362"/>
      <c r="BAT1" s="362"/>
      <c r="BAU1" s="362"/>
      <c r="BAV1" s="362"/>
      <c r="BAW1" s="362"/>
      <c r="BAX1" s="362"/>
      <c r="BAY1" s="362"/>
      <c r="BAZ1" s="362"/>
      <c r="BBA1" s="362"/>
      <c r="BBB1" s="362"/>
      <c r="BBC1" s="362"/>
      <c r="BBD1" s="362"/>
      <c r="BBE1" s="362"/>
      <c r="BBF1" s="362"/>
      <c r="BBG1" s="362"/>
      <c r="BBH1" s="362"/>
      <c r="BBI1" s="362"/>
      <c r="BBJ1" s="362"/>
      <c r="BBK1" s="362"/>
      <c r="BBL1" s="362"/>
      <c r="BBM1" s="362"/>
      <c r="BBN1" s="362"/>
      <c r="BBO1" s="362"/>
      <c r="BBP1" s="362"/>
      <c r="BBQ1" s="362"/>
      <c r="BBR1" s="362"/>
      <c r="BBS1" s="362"/>
      <c r="BBT1" s="362"/>
      <c r="BBU1" s="362"/>
      <c r="BBV1" s="362"/>
      <c r="BBW1" s="362"/>
      <c r="BBX1" s="362"/>
      <c r="BBY1" s="362"/>
      <c r="BBZ1" s="362"/>
      <c r="BCA1" s="362"/>
      <c r="BCB1" s="362"/>
      <c r="BCC1" s="362"/>
      <c r="BCD1" s="362"/>
      <c r="BCE1" s="362"/>
      <c r="BCF1" s="362"/>
      <c r="BCG1" s="362"/>
      <c r="BCH1" s="362"/>
      <c r="BCI1" s="362"/>
      <c r="BCJ1" s="362"/>
      <c r="BCK1" s="362"/>
      <c r="BCL1" s="362"/>
      <c r="BCM1" s="362"/>
      <c r="BCN1" s="362"/>
      <c r="BCO1" s="362"/>
      <c r="BCP1" s="362"/>
      <c r="BCQ1" s="362"/>
      <c r="BCR1" s="362"/>
      <c r="BCS1" s="362"/>
      <c r="BCT1" s="362"/>
      <c r="BCU1" s="362"/>
      <c r="BCV1" s="362"/>
      <c r="BCW1" s="362"/>
      <c r="BCX1" s="362"/>
      <c r="BCY1" s="362"/>
      <c r="BCZ1" s="362"/>
      <c r="BDA1" s="362"/>
      <c r="BDB1" s="362"/>
      <c r="BDC1" s="362"/>
      <c r="BDD1" s="362"/>
      <c r="BDE1" s="362"/>
      <c r="BDF1" s="362"/>
      <c r="BDG1" s="362"/>
      <c r="BDH1" s="362"/>
      <c r="BDI1" s="362"/>
      <c r="BDJ1" s="362"/>
      <c r="BDK1" s="362"/>
      <c r="BDL1" s="362"/>
      <c r="BDM1" s="362"/>
      <c r="BDN1" s="362"/>
      <c r="BDO1" s="362"/>
      <c r="BDP1" s="362"/>
      <c r="BDQ1" s="362"/>
      <c r="BDR1" s="362"/>
      <c r="BDS1" s="362"/>
      <c r="BDT1" s="362"/>
      <c r="BDU1" s="362"/>
      <c r="BDV1" s="362"/>
      <c r="BDW1" s="362"/>
      <c r="BDX1" s="362"/>
      <c r="BDY1" s="362"/>
      <c r="BDZ1" s="362"/>
      <c r="BEA1" s="362"/>
      <c r="BEB1" s="362"/>
      <c r="BEC1" s="362"/>
      <c r="BED1" s="362"/>
      <c r="BEE1" s="362"/>
      <c r="BEF1" s="362"/>
      <c r="BEG1" s="362"/>
      <c r="BEH1" s="362"/>
      <c r="BEI1" s="362"/>
      <c r="BEJ1" s="362"/>
      <c r="BEK1" s="362"/>
      <c r="BEL1" s="362"/>
      <c r="BEM1" s="362"/>
      <c r="BEN1" s="362"/>
      <c r="BEO1" s="362"/>
      <c r="BEP1" s="362"/>
      <c r="BEQ1" s="362"/>
      <c r="BER1" s="362"/>
      <c r="BES1" s="362"/>
      <c r="BET1" s="362"/>
      <c r="BEU1" s="362"/>
      <c r="BEV1" s="362"/>
      <c r="BEW1" s="362"/>
      <c r="BEX1" s="362"/>
      <c r="BEY1" s="362"/>
      <c r="BEZ1" s="362"/>
      <c r="BFA1" s="362"/>
      <c r="BFB1" s="362"/>
      <c r="BFC1" s="362"/>
      <c r="BFD1" s="362"/>
      <c r="BFE1" s="362"/>
      <c r="BFF1" s="362"/>
      <c r="BFG1" s="362"/>
      <c r="BFH1" s="362"/>
      <c r="BFI1" s="362"/>
      <c r="BFJ1" s="362"/>
      <c r="BFK1" s="362"/>
      <c r="BFL1" s="362"/>
      <c r="BFM1" s="362"/>
      <c r="BFN1" s="362"/>
      <c r="BFO1" s="362"/>
      <c r="BFP1" s="362"/>
      <c r="BFQ1" s="362"/>
      <c r="BFR1" s="362"/>
      <c r="BFS1" s="362"/>
      <c r="BFT1" s="362"/>
      <c r="BFU1" s="362"/>
      <c r="BFV1" s="362"/>
      <c r="BFW1" s="362"/>
      <c r="BFX1" s="362"/>
      <c r="BFY1" s="362"/>
      <c r="BFZ1" s="362"/>
      <c r="BGA1" s="362"/>
      <c r="BGB1" s="362"/>
      <c r="BGC1" s="362"/>
      <c r="BGD1" s="362"/>
      <c r="BGE1" s="362"/>
      <c r="BGF1" s="362"/>
      <c r="BGG1" s="362"/>
      <c r="BGH1" s="362"/>
      <c r="BGI1" s="362"/>
      <c r="BGJ1" s="362"/>
      <c r="BGK1" s="362"/>
      <c r="BGL1" s="362"/>
      <c r="BGM1" s="362"/>
      <c r="BGN1" s="362"/>
      <c r="BGO1" s="362"/>
      <c r="BGP1" s="362"/>
      <c r="BGQ1" s="362"/>
      <c r="BGR1" s="362"/>
      <c r="BGS1" s="362"/>
      <c r="BGT1" s="362"/>
      <c r="BGU1" s="362"/>
      <c r="BGV1" s="362"/>
      <c r="BGW1" s="362"/>
      <c r="BGX1" s="362"/>
      <c r="BGY1" s="362"/>
      <c r="BGZ1" s="362"/>
      <c r="BHA1" s="362"/>
      <c r="BHB1" s="362"/>
      <c r="BHC1" s="362"/>
      <c r="BHD1" s="362"/>
      <c r="BHE1" s="362"/>
      <c r="BHF1" s="362"/>
      <c r="BHG1" s="362"/>
      <c r="BHH1" s="362"/>
      <c r="BHI1" s="362"/>
      <c r="BHJ1" s="362"/>
      <c r="BHK1" s="362"/>
      <c r="BHL1" s="362"/>
      <c r="BHM1" s="362"/>
      <c r="BHN1" s="362"/>
      <c r="BHO1" s="362"/>
      <c r="BHP1" s="362"/>
      <c r="BHQ1" s="362"/>
      <c r="BHR1" s="362"/>
      <c r="BHS1" s="362"/>
      <c r="BHT1" s="362"/>
      <c r="BHU1" s="362"/>
      <c r="BHV1" s="362"/>
      <c r="BHW1" s="362"/>
      <c r="BHX1" s="362"/>
      <c r="BHY1" s="362"/>
      <c r="BHZ1" s="362"/>
      <c r="BIA1" s="362"/>
      <c r="BIB1" s="362"/>
      <c r="BIC1" s="362"/>
      <c r="BID1" s="362"/>
      <c r="BIE1" s="362"/>
      <c r="BIF1" s="362"/>
      <c r="BIG1" s="362"/>
      <c r="BIH1" s="362"/>
      <c r="BII1" s="362"/>
      <c r="BIJ1" s="362"/>
      <c r="BIK1" s="362"/>
      <c r="BIL1" s="362"/>
      <c r="BIM1" s="362"/>
      <c r="BIN1" s="362"/>
      <c r="BIO1" s="362"/>
      <c r="BIP1" s="362"/>
      <c r="BIQ1" s="362"/>
      <c r="BIR1" s="362"/>
      <c r="BIS1" s="362"/>
      <c r="BIT1" s="362"/>
      <c r="BIU1" s="362"/>
      <c r="BIV1" s="362"/>
      <c r="BIW1" s="362"/>
      <c r="BIX1" s="362"/>
      <c r="BIY1" s="362"/>
      <c r="BIZ1" s="362"/>
      <c r="BJA1" s="362"/>
      <c r="BJB1" s="362"/>
      <c r="BJC1" s="362"/>
      <c r="BJD1" s="362"/>
      <c r="BJE1" s="362"/>
      <c r="BJF1" s="362"/>
      <c r="BJG1" s="362"/>
      <c r="BJH1" s="362"/>
      <c r="BJI1" s="362"/>
      <c r="BJJ1" s="362"/>
      <c r="BJK1" s="362"/>
      <c r="BJL1" s="362"/>
      <c r="BJM1" s="362"/>
      <c r="BJN1" s="362"/>
      <c r="BJO1" s="362"/>
      <c r="BJP1" s="362"/>
      <c r="BJQ1" s="362"/>
      <c r="BJR1" s="362"/>
      <c r="BJS1" s="362"/>
      <c r="BJT1" s="362"/>
      <c r="BJU1" s="362"/>
      <c r="BJV1" s="362"/>
      <c r="BJW1" s="362"/>
      <c r="BJX1" s="362"/>
      <c r="BJY1" s="362"/>
      <c r="BJZ1" s="362"/>
      <c r="BKA1" s="362"/>
      <c r="BKB1" s="362"/>
      <c r="BKC1" s="362"/>
      <c r="BKD1" s="362"/>
      <c r="BKE1" s="362"/>
      <c r="BKF1" s="362"/>
      <c r="BKG1" s="362"/>
      <c r="BKH1" s="362"/>
      <c r="BKI1" s="362"/>
      <c r="BKJ1" s="362"/>
      <c r="BKK1" s="362"/>
      <c r="BKL1" s="362"/>
      <c r="BKM1" s="362"/>
      <c r="BKN1" s="362"/>
      <c r="BKO1" s="362"/>
      <c r="BKP1" s="362"/>
      <c r="BKQ1" s="362"/>
      <c r="BKR1" s="362"/>
      <c r="BKS1" s="362"/>
      <c r="BKT1" s="362"/>
      <c r="BKU1" s="362"/>
      <c r="BKV1" s="362"/>
      <c r="BKW1" s="362"/>
      <c r="BKX1" s="362"/>
      <c r="BKY1" s="362"/>
      <c r="BKZ1" s="362"/>
      <c r="BLA1" s="362"/>
      <c r="BLB1" s="362"/>
      <c r="BLC1" s="362"/>
      <c r="BLD1" s="362"/>
      <c r="BLE1" s="362"/>
      <c r="BLF1" s="362"/>
      <c r="BLG1" s="362"/>
      <c r="BLH1" s="362"/>
      <c r="BLI1" s="362"/>
      <c r="BLJ1" s="362"/>
      <c r="BLK1" s="362"/>
      <c r="BLL1" s="362"/>
      <c r="BLM1" s="362"/>
      <c r="BLN1" s="362"/>
      <c r="BLO1" s="362"/>
      <c r="BLP1" s="362"/>
      <c r="BLQ1" s="362"/>
      <c r="BLR1" s="362"/>
      <c r="BLS1" s="362"/>
      <c r="BLT1" s="362"/>
      <c r="BLU1" s="362"/>
      <c r="BLV1" s="362"/>
      <c r="BLW1" s="362"/>
      <c r="BLX1" s="362"/>
      <c r="BLY1" s="362"/>
      <c r="BLZ1" s="362"/>
      <c r="BMA1" s="362"/>
      <c r="BMB1" s="362"/>
      <c r="BMC1" s="362"/>
      <c r="BMD1" s="362"/>
      <c r="BME1" s="362"/>
      <c r="BMF1" s="362"/>
      <c r="BMG1" s="362"/>
      <c r="BMH1" s="362"/>
      <c r="BMI1" s="362"/>
      <c r="BMJ1" s="362"/>
      <c r="BMK1" s="362"/>
      <c r="BML1" s="362"/>
      <c r="BMM1" s="362"/>
      <c r="BMN1" s="362"/>
      <c r="BMO1" s="362"/>
      <c r="BMP1" s="362"/>
      <c r="BMQ1" s="362"/>
      <c r="BMR1" s="362"/>
      <c r="BMS1" s="362"/>
      <c r="BMT1" s="362"/>
      <c r="BMU1" s="362"/>
      <c r="BMV1" s="362"/>
      <c r="BMW1" s="362"/>
      <c r="BMX1" s="362"/>
      <c r="BMY1" s="362"/>
      <c r="BMZ1" s="362"/>
      <c r="BNA1" s="362"/>
      <c r="BNB1" s="362"/>
      <c r="BNC1" s="362"/>
      <c r="BND1" s="362"/>
      <c r="BNE1" s="362"/>
      <c r="BNF1" s="362"/>
      <c r="BNG1" s="362"/>
      <c r="BNH1" s="362"/>
      <c r="BNI1" s="362"/>
      <c r="BNJ1" s="362"/>
      <c r="BNK1" s="362"/>
      <c r="BNL1" s="362"/>
      <c r="BNM1" s="362"/>
      <c r="BNN1" s="362"/>
      <c r="BNO1" s="362"/>
      <c r="BNP1" s="362"/>
      <c r="BNQ1" s="362"/>
      <c r="BNR1" s="362"/>
      <c r="BNS1" s="362"/>
      <c r="BNT1" s="362"/>
      <c r="BNU1" s="362"/>
      <c r="BNV1" s="362"/>
      <c r="BNW1" s="362"/>
      <c r="BNX1" s="362"/>
      <c r="BNY1" s="362"/>
      <c r="BNZ1" s="362"/>
      <c r="BOA1" s="362"/>
      <c r="BOB1" s="362"/>
      <c r="BOC1" s="362"/>
      <c r="BOD1" s="362"/>
      <c r="BOE1" s="362"/>
      <c r="BOF1" s="362"/>
      <c r="BOG1" s="362"/>
      <c r="BOH1" s="362"/>
      <c r="BOI1" s="362"/>
      <c r="BOJ1" s="362"/>
      <c r="BOK1" s="362"/>
      <c r="BOL1" s="362"/>
      <c r="BOM1" s="362"/>
      <c r="BON1" s="362"/>
      <c r="BOO1" s="362"/>
      <c r="BOP1" s="362"/>
      <c r="BOQ1" s="362"/>
      <c r="BOR1" s="362"/>
      <c r="BOS1" s="362"/>
      <c r="BOT1" s="362"/>
      <c r="BOU1" s="362"/>
      <c r="BOV1" s="362"/>
      <c r="BOW1" s="362"/>
      <c r="BOX1" s="362"/>
      <c r="BOY1" s="362"/>
      <c r="BOZ1" s="362"/>
      <c r="BPA1" s="362"/>
      <c r="BPB1" s="362"/>
      <c r="BPC1" s="362"/>
      <c r="BPD1" s="362"/>
      <c r="BPE1" s="362"/>
      <c r="BPF1" s="362"/>
      <c r="BPG1" s="362"/>
      <c r="BPH1" s="362"/>
      <c r="BPI1" s="362"/>
      <c r="BPJ1" s="362"/>
      <c r="BPK1" s="362"/>
      <c r="BPL1" s="362"/>
      <c r="BPM1" s="362"/>
      <c r="BPN1" s="362"/>
      <c r="BPO1" s="362"/>
      <c r="BPP1" s="362"/>
      <c r="BPQ1" s="362"/>
      <c r="BPR1" s="362"/>
      <c r="BPS1" s="362"/>
      <c r="BPT1" s="362"/>
      <c r="BPU1" s="362"/>
      <c r="BPV1" s="362"/>
      <c r="BPW1" s="362"/>
      <c r="BPX1" s="362"/>
      <c r="BPY1" s="362"/>
      <c r="BPZ1" s="362"/>
      <c r="BQA1" s="362"/>
      <c r="BQB1" s="362"/>
      <c r="BQC1" s="362"/>
      <c r="BQD1" s="362"/>
      <c r="BQE1" s="362"/>
      <c r="BQF1" s="362"/>
      <c r="BQG1" s="362"/>
      <c r="BQH1" s="362"/>
      <c r="BQI1" s="362"/>
      <c r="BQJ1" s="362"/>
      <c r="BQK1" s="362"/>
      <c r="BQL1" s="362"/>
      <c r="BQM1" s="362"/>
      <c r="BQN1" s="362"/>
      <c r="BQO1" s="362"/>
      <c r="BQP1" s="362"/>
      <c r="BQQ1" s="362"/>
      <c r="BQR1" s="362"/>
      <c r="BQS1" s="362"/>
      <c r="BQT1" s="362"/>
      <c r="BQU1" s="362"/>
      <c r="BQV1" s="362"/>
      <c r="BQW1" s="362"/>
      <c r="BQX1" s="362"/>
      <c r="BQY1" s="362"/>
      <c r="BQZ1" s="362"/>
      <c r="BRA1" s="362"/>
      <c r="BRB1" s="362"/>
      <c r="BRC1" s="362"/>
      <c r="BRD1" s="362"/>
      <c r="BRE1" s="362"/>
      <c r="BRF1" s="362"/>
      <c r="BRG1" s="362"/>
      <c r="BRH1" s="362"/>
      <c r="BRI1" s="362"/>
      <c r="BRJ1" s="362"/>
      <c r="BRK1" s="362"/>
      <c r="BRL1" s="362"/>
      <c r="BRM1" s="362"/>
      <c r="BRN1" s="362"/>
      <c r="BRO1" s="362"/>
      <c r="BRP1" s="362"/>
      <c r="BRQ1" s="362"/>
      <c r="BRR1" s="362"/>
      <c r="BRS1" s="362"/>
      <c r="BRT1" s="362"/>
      <c r="BRU1" s="362"/>
      <c r="BRV1" s="362"/>
      <c r="BRW1" s="362"/>
      <c r="BRX1" s="362"/>
      <c r="BRY1" s="362"/>
      <c r="BRZ1" s="362"/>
      <c r="BSA1" s="362"/>
      <c r="BSB1" s="362"/>
      <c r="BSC1" s="362"/>
      <c r="BSD1" s="362"/>
      <c r="BSE1" s="362"/>
      <c r="BSF1" s="362"/>
      <c r="BSG1" s="362"/>
      <c r="BSH1" s="362"/>
      <c r="BSI1" s="362"/>
      <c r="BSJ1" s="362"/>
      <c r="BSK1" s="362"/>
      <c r="BSL1" s="362"/>
      <c r="BSM1" s="362"/>
      <c r="BSN1" s="362"/>
      <c r="BSO1" s="362"/>
      <c r="BSP1" s="362"/>
      <c r="BSQ1" s="362"/>
      <c r="BSR1" s="362"/>
      <c r="BSS1" s="362"/>
      <c r="BST1" s="362"/>
      <c r="BSU1" s="362"/>
      <c r="BSV1" s="362"/>
      <c r="BSW1" s="362"/>
      <c r="BSX1" s="362"/>
      <c r="BSY1" s="362"/>
      <c r="BSZ1" s="362"/>
      <c r="BTA1" s="362"/>
      <c r="BTB1" s="362"/>
      <c r="BTC1" s="362"/>
      <c r="BTD1" s="362"/>
      <c r="BTE1" s="362"/>
      <c r="BTF1" s="362"/>
      <c r="BTG1" s="362"/>
      <c r="BTH1" s="362"/>
      <c r="BTI1" s="362"/>
      <c r="BTJ1" s="362"/>
      <c r="BTK1" s="362"/>
      <c r="BTL1" s="362"/>
      <c r="BTM1" s="362"/>
      <c r="BTN1" s="362"/>
      <c r="BTO1" s="362"/>
      <c r="BTP1" s="362"/>
      <c r="BTQ1" s="362"/>
      <c r="BTR1" s="362"/>
      <c r="BTS1" s="362"/>
      <c r="BTT1" s="362"/>
      <c r="BTU1" s="362"/>
      <c r="BTV1" s="362"/>
      <c r="BTW1" s="362"/>
      <c r="BTX1" s="362"/>
      <c r="BTY1" s="362"/>
      <c r="BTZ1" s="362"/>
      <c r="BUA1" s="362"/>
      <c r="BUB1" s="362"/>
      <c r="BUC1" s="362"/>
      <c r="BUD1" s="362"/>
      <c r="BUE1" s="362"/>
      <c r="BUF1" s="362"/>
      <c r="BUG1" s="362"/>
      <c r="BUH1" s="362"/>
      <c r="BUI1" s="362"/>
      <c r="BUJ1" s="362"/>
      <c r="BUK1" s="362"/>
      <c r="BUL1" s="362"/>
      <c r="BUM1" s="362"/>
      <c r="BUN1" s="362"/>
      <c r="BUO1" s="362"/>
      <c r="BUP1" s="362"/>
      <c r="BUQ1" s="362"/>
      <c r="BUR1" s="362"/>
      <c r="BUS1" s="362"/>
      <c r="BUT1" s="362"/>
      <c r="BUU1" s="362"/>
      <c r="BUV1" s="362"/>
      <c r="BUW1" s="362"/>
      <c r="BUX1" s="362"/>
      <c r="BUY1" s="362"/>
      <c r="BUZ1" s="362"/>
      <c r="BVA1" s="362"/>
      <c r="BVB1" s="362"/>
      <c r="BVC1" s="362"/>
      <c r="BVD1" s="362"/>
      <c r="BVE1" s="362"/>
      <c r="BVF1" s="362"/>
      <c r="BVG1" s="362"/>
      <c r="BVH1" s="362"/>
      <c r="BVI1" s="362"/>
      <c r="BVJ1" s="362"/>
      <c r="BVK1" s="362"/>
      <c r="BVL1" s="362"/>
      <c r="BVM1" s="362"/>
      <c r="BVN1" s="362"/>
      <c r="BVO1" s="362"/>
      <c r="BVP1" s="362"/>
      <c r="BVQ1" s="362"/>
      <c r="BVR1" s="362"/>
      <c r="BVS1" s="362"/>
      <c r="BVT1" s="362"/>
      <c r="BVU1" s="362"/>
      <c r="BVV1" s="362"/>
      <c r="BVW1" s="362"/>
      <c r="BVX1" s="362"/>
      <c r="BVY1" s="362"/>
      <c r="BVZ1" s="362"/>
      <c r="BWA1" s="362"/>
      <c r="BWB1" s="362"/>
      <c r="BWC1" s="362"/>
      <c r="BWD1" s="362"/>
      <c r="BWE1" s="362"/>
      <c r="BWF1" s="362"/>
      <c r="BWG1" s="362"/>
      <c r="BWH1" s="362"/>
      <c r="BWI1" s="362"/>
      <c r="BWJ1" s="362"/>
      <c r="BWK1" s="362"/>
      <c r="BWL1" s="362"/>
      <c r="BWM1" s="362"/>
      <c r="BWN1" s="362"/>
      <c r="BWO1" s="362"/>
      <c r="BWP1" s="362"/>
      <c r="BWQ1" s="362"/>
      <c r="BWR1" s="362"/>
      <c r="BWS1" s="362"/>
      <c r="BWT1" s="362"/>
      <c r="BWU1" s="362"/>
      <c r="BWV1" s="362"/>
      <c r="BWW1" s="362"/>
      <c r="BWX1" s="362"/>
      <c r="BWY1" s="362"/>
      <c r="BWZ1" s="362"/>
      <c r="BXA1" s="362"/>
      <c r="BXB1" s="362"/>
      <c r="BXC1" s="362"/>
      <c r="BXD1" s="362"/>
      <c r="BXE1" s="362"/>
      <c r="BXF1" s="362"/>
      <c r="BXG1" s="362"/>
      <c r="BXH1" s="362"/>
      <c r="BXI1" s="362"/>
      <c r="BXJ1" s="362"/>
      <c r="BXK1" s="362"/>
      <c r="BXL1" s="362"/>
      <c r="BXM1" s="362"/>
      <c r="BXN1" s="362"/>
      <c r="BXO1" s="362"/>
      <c r="BXP1" s="362"/>
      <c r="BXQ1" s="362"/>
      <c r="BXR1" s="362"/>
      <c r="BXS1" s="362"/>
      <c r="BXT1" s="362"/>
      <c r="BXU1" s="362"/>
      <c r="BXV1" s="362"/>
      <c r="BXW1" s="362"/>
      <c r="BXX1" s="362"/>
      <c r="BXY1" s="362"/>
      <c r="BXZ1" s="362"/>
      <c r="BYA1" s="362"/>
      <c r="BYB1" s="362"/>
      <c r="BYC1" s="362"/>
      <c r="BYD1" s="362"/>
      <c r="BYE1" s="362"/>
      <c r="BYF1" s="362"/>
      <c r="BYG1" s="362"/>
      <c r="BYH1" s="362"/>
      <c r="BYI1" s="362"/>
      <c r="BYJ1" s="362"/>
      <c r="BYK1" s="362"/>
      <c r="BYL1" s="362"/>
      <c r="BYM1" s="362"/>
      <c r="BYN1" s="362"/>
      <c r="BYO1" s="362"/>
      <c r="BYP1" s="362"/>
      <c r="BYQ1" s="362"/>
      <c r="BYR1" s="362"/>
      <c r="BYS1" s="362"/>
      <c r="BYT1" s="362"/>
      <c r="BYU1" s="362"/>
      <c r="BYV1" s="362"/>
      <c r="BYW1" s="362"/>
      <c r="BYX1" s="362"/>
      <c r="BYY1" s="362"/>
      <c r="BYZ1" s="362"/>
      <c r="BZA1" s="362"/>
      <c r="BZB1" s="362"/>
      <c r="BZC1" s="362"/>
      <c r="BZD1" s="362"/>
      <c r="BZE1" s="362"/>
      <c r="BZF1" s="362"/>
      <c r="BZG1" s="362"/>
      <c r="BZH1" s="362"/>
      <c r="BZI1" s="362"/>
      <c r="BZJ1" s="362"/>
      <c r="BZK1" s="362"/>
      <c r="BZL1" s="362"/>
      <c r="BZM1" s="362"/>
      <c r="BZN1" s="362"/>
      <c r="BZO1" s="362"/>
      <c r="BZP1" s="362"/>
      <c r="BZQ1" s="362"/>
      <c r="BZR1" s="362"/>
      <c r="BZS1" s="362"/>
      <c r="BZT1" s="362"/>
      <c r="BZU1" s="362"/>
      <c r="BZV1" s="362"/>
      <c r="BZW1" s="362"/>
      <c r="BZX1" s="362"/>
      <c r="BZY1" s="362"/>
      <c r="BZZ1" s="362"/>
      <c r="CAA1" s="362"/>
      <c r="CAB1" s="362"/>
      <c r="CAC1" s="362"/>
      <c r="CAD1" s="362"/>
      <c r="CAE1" s="362"/>
      <c r="CAF1" s="362"/>
      <c r="CAG1" s="362"/>
      <c r="CAH1" s="362"/>
      <c r="CAI1" s="362"/>
      <c r="CAJ1" s="362"/>
      <c r="CAK1" s="362"/>
      <c r="CAL1" s="362"/>
      <c r="CAM1" s="362"/>
      <c r="CAN1" s="362"/>
      <c r="CAO1" s="362"/>
      <c r="CAP1" s="362"/>
      <c r="CAQ1" s="362"/>
      <c r="CAR1" s="362"/>
      <c r="CAS1" s="362"/>
      <c r="CAT1" s="362"/>
      <c r="CAU1" s="362"/>
      <c r="CAV1" s="362"/>
      <c r="CAW1" s="362"/>
      <c r="CAX1" s="362"/>
      <c r="CAY1" s="362"/>
      <c r="CAZ1" s="362"/>
      <c r="CBA1" s="362"/>
      <c r="CBB1" s="362"/>
      <c r="CBC1" s="362"/>
      <c r="CBD1" s="362"/>
      <c r="CBE1" s="362"/>
      <c r="CBF1" s="362"/>
      <c r="CBG1" s="362"/>
      <c r="CBH1" s="362"/>
      <c r="CBI1" s="362"/>
      <c r="CBJ1" s="362"/>
      <c r="CBK1" s="362"/>
      <c r="CBL1" s="362"/>
      <c r="CBM1" s="362"/>
      <c r="CBN1" s="362"/>
      <c r="CBO1" s="362"/>
      <c r="CBP1" s="362"/>
      <c r="CBQ1" s="362"/>
      <c r="CBR1" s="362"/>
      <c r="CBS1" s="362"/>
      <c r="CBT1" s="362"/>
      <c r="CBU1" s="362"/>
      <c r="CBV1" s="362"/>
      <c r="CBW1" s="362"/>
      <c r="CBX1" s="362"/>
      <c r="CBY1" s="362"/>
      <c r="CBZ1" s="362"/>
      <c r="CCA1" s="362"/>
      <c r="CCB1" s="362"/>
      <c r="CCC1" s="362"/>
      <c r="CCD1" s="362"/>
      <c r="CCE1" s="362"/>
      <c r="CCF1" s="362"/>
      <c r="CCG1" s="362"/>
      <c r="CCH1" s="362"/>
      <c r="CCI1" s="362"/>
      <c r="CCJ1" s="362"/>
      <c r="CCK1" s="362"/>
      <c r="CCL1" s="362"/>
      <c r="CCM1" s="362"/>
      <c r="CCN1" s="362"/>
      <c r="CCO1" s="362"/>
      <c r="CCP1" s="362"/>
      <c r="CCQ1" s="362"/>
      <c r="CCR1" s="362"/>
      <c r="CCS1" s="362"/>
      <c r="CCT1" s="362"/>
      <c r="CCU1" s="362"/>
      <c r="CCV1" s="362"/>
      <c r="CCW1" s="362"/>
      <c r="CCX1" s="362"/>
      <c r="CCY1" s="362"/>
      <c r="CCZ1" s="362"/>
      <c r="CDA1" s="362"/>
      <c r="CDB1" s="362"/>
      <c r="CDC1" s="362"/>
      <c r="CDD1" s="362"/>
      <c r="CDE1" s="362"/>
      <c r="CDF1" s="362"/>
      <c r="CDG1" s="362"/>
      <c r="CDH1" s="362"/>
      <c r="CDI1" s="362"/>
      <c r="CDJ1" s="362"/>
      <c r="CDK1" s="362"/>
      <c r="CDL1" s="362"/>
      <c r="CDM1" s="362"/>
      <c r="CDN1" s="362"/>
      <c r="CDO1" s="362"/>
      <c r="CDP1" s="362"/>
      <c r="CDQ1" s="362"/>
      <c r="CDR1" s="362"/>
      <c r="CDS1" s="362"/>
      <c r="CDT1" s="362"/>
      <c r="CDU1" s="362"/>
      <c r="CDV1" s="362"/>
      <c r="CDW1" s="362"/>
      <c r="CDX1" s="362"/>
      <c r="CDY1" s="362"/>
      <c r="CDZ1" s="362"/>
      <c r="CEA1" s="362"/>
      <c r="CEB1" s="362"/>
      <c r="CEC1" s="362"/>
      <c r="CED1" s="362"/>
      <c r="CEE1" s="362"/>
      <c r="CEF1" s="362"/>
      <c r="CEG1" s="362"/>
      <c r="CEH1" s="362"/>
      <c r="CEI1" s="362"/>
      <c r="CEJ1" s="362"/>
      <c r="CEK1" s="362"/>
      <c r="CEL1" s="362"/>
      <c r="CEM1" s="362"/>
      <c r="CEN1" s="362"/>
      <c r="CEO1" s="362"/>
      <c r="CEP1" s="362"/>
      <c r="CEQ1" s="362"/>
      <c r="CER1" s="362"/>
      <c r="CES1" s="362"/>
      <c r="CET1" s="362"/>
      <c r="CEU1" s="362"/>
      <c r="CEV1" s="362"/>
      <c r="CEW1" s="362"/>
      <c r="CEX1" s="362"/>
      <c r="CEY1" s="362"/>
      <c r="CEZ1" s="362"/>
      <c r="CFA1" s="362"/>
      <c r="CFB1" s="362"/>
      <c r="CFC1" s="362"/>
      <c r="CFD1" s="362"/>
      <c r="CFE1" s="362"/>
      <c r="CFF1" s="362"/>
      <c r="CFG1" s="362"/>
      <c r="CFH1" s="362"/>
      <c r="CFI1" s="362"/>
      <c r="CFJ1" s="362"/>
      <c r="CFK1" s="362"/>
      <c r="CFL1" s="362"/>
      <c r="CFM1" s="362"/>
      <c r="CFN1" s="362"/>
      <c r="CFO1" s="362"/>
      <c r="CFP1" s="362"/>
      <c r="CFQ1" s="362"/>
      <c r="CFR1" s="362"/>
      <c r="CFS1" s="362"/>
      <c r="CFT1" s="362"/>
      <c r="CFU1" s="362"/>
      <c r="CFV1" s="362"/>
      <c r="CFW1" s="362"/>
      <c r="CFX1" s="362"/>
      <c r="CFY1" s="362"/>
      <c r="CFZ1" s="362"/>
      <c r="CGA1" s="362"/>
      <c r="CGB1" s="362"/>
      <c r="CGC1" s="362"/>
      <c r="CGD1" s="362"/>
      <c r="CGE1" s="362"/>
      <c r="CGF1" s="362"/>
      <c r="CGG1" s="362"/>
      <c r="CGH1" s="362"/>
      <c r="CGI1" s="362"/>
      <c r="CGJ1" s="362"/>
      <c r="CGK1" s="362"/>
      <c r="CGL1" s="362"/>
      <c r="CGM1" s="362"/>
      <c r="CGN1" s="362"/>
      <c r="CGO1" s="362"/>
      <c r="CGP1" s="362"/>
      <c r="CGQ1" s="362"/>
      <c r="CGR1" s="362"/>
      <c r="CGS1" s="362"/>
      <c r="CGT1" s="362"/>
      <c r="CGU1" s="362"/>
      <c r="CGV1" s="362"/>
      <c r="CGW1" s="362"/>
      <c r="CGX1" s="362"/>
      <c r="CGY1" s="362"/>
      <c r="CGZ1" s="362"/>
      <c r="CHA1" s="362"/>
      <c r="CHB1" s="362"/>
      <c r="CHC1" s="362"/>
      <c r="CHD1" s="362"/>
      <c r="CHE1" s="362"/>
      <c r="CHF1" s="362"/>
      <c r="CHG1" s="362"/>
      <c r="CHH1" s="362"/>
      <c r="CHI1" s="362"/>
      <c r="CHJ1" s="362"/>
      <c r="CHK1" s="362"/>
      <c r="CHL1" s="362"/>
      <c r="CHM1" s="362"/>
      <c r="CHN1" s="362"/>
      <c r="CHO1" s="362"/>
      <c r="CHP1" s="362"/>
      <c r="CHQ1" s="362"/>
      <c r="CHR1" s="362"/>
      <c r="CHS1" s="362"/>
      <c r="CHT1" s="362"/>
      <c r="CHU1" s="362"/>
      <c r="CHV1" s="362"/>
      <c r="CHW1" s="362"/>
      <c r="CHX1" s="362"/>
      <c r="CHY1" s="362"/>
      <c r="CHZ1" s="362"/>
      <c r="CIA1" s="362"/>
      <c r="CIB1" s="362"/>
      <c r="CIC1" s="362"/>
      <c r="CID1" s="362"/>
      <c r="CIE1" s="362"/>
      <c r="CIF1" s="362"/>
      <c r="CIG1" s="362"/>
      <c r="CIH1" s="362"/>
      <c r="CII1" s="362"/>
      <c r="CIJ1" s="362"/>
      <c r="CIK1" s="362"/>
      <c r="CIL1" s="362"/>
      <c r="CIM1" s="362"/>
      <c r="CIN1" s="362"/>
      <c r="CIO1" s="362"/>
      <c r="CIP1" s="362"/>
      <c r="CIQ1" s="362"/>
      <c r="CIR1" s="362"/>
      <c r="CIS1" s="362"/>
      <c r="CIT1" s="362"/>
      <c r="CIU1" s="362"/>
      <c r="CIV1" s="362"/>
      <c r="CIW1" s="362"/>
      <c r="CIX1" s="362"/>
      <c r="CIY1" s="362"/>
      <c r="CIZ1" s="362"/>
      <c r="CJA1" s="362"/>
      <c r="CJB1" s="362"/>
      <c r="CJC1" s="362"/>
      <c r="CJD1" s="362"/>
      <c r="CJE1" s="362"/>
      <c r="CJF1" s="362"/>
      <c r="CJG1" s="362"/>
      <c r="CJH1" s="362"/>
      <c r="CJI1" s="362"/>
      <c r="CJJ1" s="362"/>
      <c r="CJK1" s="362"/>
      <c r="CJL1" s="362"/>
      <c r="CJM1" s="362"/>
      <c r="CJN1" s="362"/>
      <c r="CJO1" s="362"/>
      <c r="CJP1" s="362"/>
      <c r="CJQ1" s="362"/>
      <c r="CJR1" s="362"/>
      <c r="CJS1" s="362"/>
      <c r="CJT1" s="362"/>
      <c r="CJU1" s="362"/>
      <c r="CJV1" s="362"/>
      <c r="CJW1" s="362"/>
      <c r="CJX1" s="362"/>
      <c r="CJY1" s="362"/>
      <c r="CJZ1" s="362"/>
      <c r="CKA1" s="362"/>
      <c r="CKB1" s="362"/>
      <c r="CKC1" s="362"/>
      <c r="CKD1" s="362"/>
      <c r="CKE1" s="362"/>
      <c r="CKF1" s="362"/>
      <c r="CKG1" s="362"/>
      <c r="CKH1" s="362"/>
      <c r="CKI1" s="362"/>
      <c r="CKJ1" s="362"/>
      <c r="CKK1" s="362"/>
      <c r="CKL1" s="362"/>
      <c r="CKM1" s="362"/>
      <c r="CKN1" s="362"/>
      <c r="CKO1" s="362"/>
      <c r="CKP1" s="362"/>
      <c r="CKQ1" s="362"/>
      <c r="CKR1" s="362"/>
      <c r="CKS1" s="362"/>
      <c r="CKT1" s="362"/>
      <c r="CKU1" s="362"/>
      <c r="CKV1" s="362"/>
      <c r="CKW1" s="362"/>
      <c r="CKX1" s="362"/>
      <c r="CKY1" s="362"/>
      <c r="CKZ1" s="362"/>
      <c r="CLA1" s="362"/>
      <c r="CLB1" s="362"/>
      <c r="CLC1" s="362"/>
      <c r="CLD1" s="362"/>
      <c r="CLE1" s="362"/>
      <c r="CLF1" s="362"/>
      <c r="CLG1" s="362"/>
      <c r="CLH1" s="362"/>
      <c r="CLI1" s="362"/>
      <c r="CLJ1" s="362"/>
      <c r="CLK1" s="362"/>
      <c r="CLL1" s="362"/>
      <c r="CLM1" s="362"/>
      <c r="CLN1" s="362"/>
      <c r="CLO1" s="362"/>
      <c r="CLP1" s="362"/>
      <c r="CLQ1" s="362"/>
      <c r="CLR1" s="362"/>
      <c r="CLS1" s="362"/>
      <c r="CLT1" s="362"/>
      <c r="CLU1" s="362"/>
      <c r="CLV1" s="362"/>
      <c r="CLW1" s="362"/>
      <c r="CLX1" s="362"/>
      <c r="CLY1" s="362"/>
      <c r="CLZ1" s="362"/>
      <c r="CMA1" s="362"/>
      <c r="CMB1" s="362"/>
      <c r="CMC1" s="362"/>
      <c r="CMD1" s="362"/>
      <c r="CME1" s="362"/>
      <c r="CMF1" s="362"/>
      <c r="CMG1" s="362"/>
      <c r="CMH1" s="362"/>
      <c r="CMI1" s="362"/>
      <c r="CMJ1" s="362"/>
      <c r="CMK1" s="362"/>
      <c r="CML1" s="362"/>
      <c r="CMM1" s="362"/>
      <c r="CMN1" s="362"/>
      <c r="CMO1" s="362"/>
      <c r="CMP1" s="362"/>
      <c r="CMQ1" s="362"/>
      <c r="CMR1" s="362"/>
      <c r="CMS1" s="362"/>
      <c r="CMT1" s="362"/>
      <c r="CMU1" s="362"/>
      <c r="CMV1" s="362"/>
      <c r="CMW1" s="362"/>
      <c r="CMX1" s="362"/>
      <c r="CMY1" s="362"/>
      <c r="CMZ1" s="362"/>
      <c r="CNA1" s="362"/>
      <c r="CNB1" s="362"/>
      <c r="CNC1" s="362"/>
      <c r="CND1" s="362"/>
      <c r="CNE1" s="362"/>
      <c r="CNF1" s="362"/>
      <c r="CNG1" s="362"/>
      <c r="CNH1" s="362"/>
      <c r="CNI1" s="362"/>
      <c r="CNJ1" s="362"/>
      <c r="CNK1" s="362"/>
      <c r="CNL1" s="362"/>
      <c r="CNM1" s="362"/>
      <c r="CNN1" s="362"/>
      <c r="CNO1" s="362"/>
      <c r="CNP1" s="362"/>
      <c r="CNQ1" s="362"/>
      <c r="CNR1" s="362"/>
      <c r="CNS1" s="362"/>
      <c r="CNT1" s="362"/>
      <c r="CNU1" s="362"/>
      <c r="CNV1" s="362"/>
      <c r="CNW1" s="362"/>
      <c r="CNX1" s="362"/>
      <c r="CNY1" s="362"/>
      <c r="CNZ1" s="362"/>
      <c r="COA1" s="362"/>
      <c r="COB1" s="362"/>
      <c r="COC1" s="362"/>
      <c r="COD1" s="362"/>
      <c r="COE1" s="362"/>
      <c r="COF1" s="362"/>
      <c r="COG1" s="362"/>
      <c r="COH1" s="362"/>
      <c r="COI1" s="362"/>
      <c r="COJ1" s="362"/>
      <c r="COK1" s="362"/>
      <c r="COL1" s="362"/>
      <c r="COM1" s="362"/>
      <c r="CON1" s="362"/>
      <c r="COO1" s="362"/>
      <c r="COP1" s="362"/>
      <c r="COQ1" s="362"/>
      <c r="COR1" s="362"/>
      <c r="COS1" s="362"/>
      <c r="COT1" s="362"/>
      <c r="COU1" s="362"/>
      <c r="COV1" s="362"/>
      <c r="COW1" s="362"/>
      <c r="COX1" s="362"/>
      <c r="COY1" s="362"/>
      <c r="COZ1" s="362"/>
      <c r="CPA1" s="362"/>
      <c r="CPB1" s="362"/>
      <c r="CPC1" s="362"/>
      <c r="CPD1" s="362"/>
      <c r="CPE1" s="362"/>
      <c r="CPF1" s="362"/>
      <c r="CPG1" s="362"/>
      <c r="CPH1" s="362"/>
      <c r="CPI1" s="362"/>
      <c r="CPJ1" s="362"/>
      <c r="CPK1" s="362"/>
      <c r="CPL1" s="362"/>
      <c r="CPM1" s="362"/>
      <c r="CPN1" s="362"/>
      <c r="CPO1" s="362"/>
      <c r="CPP1" s="362"/>
      <c r="CPQ1" s="362"/>
      <c r="CPR1" s="362"/>
      <c r="CPS1" s="362"/>
      <c r="CPT1" s="362"/>
      <c r="CPU1" s="362"/>
      <c r="CPV1" s="362"/>
      <c r="CPW1" s="362"/>
      <c r="CPX1" s="362"/>
      <c r="CPY1" s="362"/>
      <c r="CPZ1" s="362"/>
      <c r="CQA1" s="362"/>
      <c r="CQB1" s="362"/>
      <c r="CQC1" s="362"/>
      <c r="CQD1" s="362"/>
      <c r="CQE1" s="362"/>
      <c r="CQF1" s="362"/>
      <c r="CQG1" s="362"/>
      <c r="CQH1" s="362"/>
      <c r="CQI1" s="362"/>
      <c r="CQJ1" s="362"/>
      <c r="CQK1" s="362"/>
      <c r="CQL1" s="362"/>
      <c r="CQM1" s="362"/>
      <c r="CQN1" s="362"/>
      <c r="CQO1" s="362"/>
      <c r="CQP1" s="362"/>
      <c r="CQQ1" s="362"/>
      <c r="CQR1" s="362"/>
      <c r="CQS1" s="362"/>
      <c r="CQT1" s="362"/>
      <c r="CQU1" s="362"/>
      <c r="CQV1" s="362"/>
      <c r="CQW1" s="362"/>
      <c r="CQX1" s="362"/>
      <c r="CQY1" s="362"/>
      <c r="CQZ1" s="362"/>
      <c r="CRA1" s="362"/>
      <c r="CRB1" s="362"/>
      <c r="CRC1" s="362"/>
      <c r="CRD1" s="362"/>
      <c r="CRE1" s="362"/>
      <c r="CRF1" s="362"/>
      <c r="CRG1" s="362"/>
      <c r="CRH1" s="362"/>
      <c r="CRI1" s="362"/>
      <c r="CRJ1" s="362"/>
      <c r="CRK1" s="362"/>
      <c r="CRL1" s="362"/>
      <c r="CRM1" s="362"/>
      <c r="CRN1" s="362"/>
      <c r="CRO1" s="362"/>
      <c r="CRP1" s="362"/>
      <c r="CRQ1" s="362"/>
      <c r="CRR1" s="362"/>
      <c r="CRS1" s="362"/>
      <c r="CRT1" s="362"/>
      <c r="CRU1" s="362"/>
      <c r="CRV1" s="362"/>
      <c r="CRW1" s="362"/>
      <c r="CRX1" s="362"/>
      <c r="CRY1" s="362"/>
      <c r="CRZ1" s="362"/>
      <c r="CSA1" s="362"/>
      <c r="CSB1" s="362"/>
      <c r="CSC1" s="362"/>
      <c r="CSD1" s="362"/>
      <c r="CSE1" s="362"/>
      <c r="CSF1" s="362"/>
      <c r="CSG1" s="362"/>
      <c r="CSH1" s="362"/>
      <c r="CSI1" s="362"/>
      <c r="CSJ1" s="362"/>
      <c r="CSK1" s="362"/>
      <c r="CSL1" s="362"/>
      <c r="CSM1" s="362"/>
      <c r="CSN1" s="362"/>
      <c r="CSO1" s="362"/>
      <c r="CSP1" s="362"/>
      <c r="CSQ1" s="362"/>
      <c r="CSR1" s="362"/>
      <c r="CSS1" s="362"/>
      <c r="CST1" s="362"/>
      <c r="CSU1" s="362"/>
      <c r="CSV1" s="362"/>
      <c r="CSW1" s="362"/>
      <c r="CSX1" s="362"/>
      <c r="CSY1" s="362"/>
      <c r="CSZ1" s="362"/>
      <c r="CTA1" s="362"/>
      <c r="CTB1" s="362"/>
      <c r="CTC1" s="362"/>
      <c r="CTD1" s="362"/>
      <c r="CTE1" s="362"/>
      <c r="CTF1" s="362"/>
      <c r="CTG1" s="362"/>
      <c r="CTH1" s="362"/>
      <c r="CTI1" s="362"/>
      <c r="CTJ1" s="362"/>
      <c r="CTK1" s="362"/>
      <c r="CTL1" s="362"/>
      <c r="CTM1" s="362"/>
      <c r="CTN1" s="362"/>
      <c r="CTO1" s="362"/>
      <c r="CTP1" s="362"/>
      <c r="CTQ1" s="362"/>
      <c r="CTR1" s="362"/>
      <c r="CTS1" s="362"/>
      <c r="CTT1" s="362"/>
      <c r="CTU1" s="362"/>
      <c r="CTV1" s="362"/>
      <c r="CTW1" s="362"/>
      <c r="CTX1" s="362"/>
      <c r="CTY1" s="362"/>
      <c r="CTZ1" s="362"/>
      <c r="CUA1" s="362"/>
      <c r="CUB1" s="362"/>
      <c r="CUC1" s="362"/>
      <c r="CUD1" s="362"/>
      <c r="CUE1" s="362"/>
      <c r="CUF1" s="362"/>
      <c r="CUG1" s="362"/>
      <c r="CUH1" s="362"/>
      <c r="CUI1" s="362"/>
      <c r="CUJ1" s="362"/>
      <c r="CUK1" s="362"/>
      <c r="CUL1" s="362"/>
      <c r="CUM1" s="362"/>
      <c r="CUN1" s="362"/>
      <c r="CUO1" s="362"/>
      <c r="CUP1" s="362"/>
      <c r="CUQ1" s="362"/>
      <c r="CUR1" s="362"/>
      <c r="CUS1" s="362"/>
      <c r="CUT1" s="362"/>
      <c r="CUU1" s="362"/>
      <c r="CUV1" s="362"/>
      <c r="CUW1" s="362"/>
      <c r="CUX1" s="362"/>
      <c r="CUY1" s="362"/>
      <c r="CUZ1" s="362"/>
      <c r="CVA1" s="362"/>
      <c r="CVB1" s="362"/>
      <c r="CVC1" s="362"/>
      <c r="CVD1" s="362"/>
      <c r="CVE1" s="362"/>
      <c r="CVF1" s="362"/>
      <c r="CVG1" s="362"/>
      <c r="CVH1" s="362"/>
      <c r="CVI1" s="362"/>
      <c r="CVJ1" s="362"/>
      <c r="CVK1" s="362"/>
      <c r="CVL1" s="362"/>
      <c r="CVM1" s="362"/>
      <c r="CVN1" s="362"/>
      <c r="CVO1" s="362"/>
      <c r="CVP1" s="362"/>
      <c r="CVQ1" s="362"/>
      <c r="CVR1" s="362"/>
      <c r="CVS1" s="362"/>
      <c r="CVT1" s="362"/>
      <c r="CVU1" s="362"/>
      <c r="CVV1" s="362"/>
      <c r="CVW1" s="362"/>
      <c r="CVX1" s="362"/>
      <c r="CVY1" s="362"/>
      <c r="CVZ1" s="362"/>
      <c r="CWA1" s="362"/>
      <c r="CWB1" s="362"/>
      <c r="CWC1" s="362"/>
      <c r="CWD1" s="362"/>
      <c r="CWE1" s="362"/>
      <c r="CWF1" s="362"/>
      <c r="CWG1" s="362"/>
      <c r="CWH1" s="362"/>
      <c r="CWI1" s="362"/>
      <c r="CWJ1" s="362"/>
      <c r="CWK1" s="362"/>
      <c r="CWL1" s="362"/>
      <c r="CWM1" s="362"/>
      <c r="CWN1" s="362"/>
      <c r="CWO1" s="362"/>
      <c r="CWP1" s="362"/>
      <c r="CWQ1" s="362"/>
      <c r="CWR1" s="362"/>
      <c r="CWS1" s="362"/>
      <c r="CWT1" s="362"/>
      <c r="CWU1" s="362"/>
      <c r="CWV1" s="362"/>
      <c r="CWW1" s="362"/>
      <c r="CWX1" s="362"/>
      <c r="CWY1" s="362"/>
      <c r="CWZ1" s="362"/>
      <c r="CXA1" s="362"/>
      <c r="CXB1" s="362"/>
      <c r="CXC1" s="362"/>
      <c r="CXD1" s="362"/>
      <c r="CXE1" s="362"/>
      <c r="CXF1" s="362"/>
      <c r="CXG1" s="362"/>
      <c r="CXH1" s="362"/>
      <c r="CXI1" s="362"/>
      <c r="CXJ1" s="362"/>
      <c r="CXK1" s="362"/>
      <c r="CXL1" s="362"/>
      <c r="CXM1" s="362"/>
      <c r="CXN1" s="362"/>
      <c r="CXO1" s="362"/>
      <c r="CXP1" s="362"/>
      <c r="CXQ1" s="362"/>
      <c r="CXR1" s="362"/>
      <c r="CXS1" s="362"/>
      <c r="CXT1" s="362"/>
      <c r="CXU1" s="362"/>
      <c r="CXV1" s="362"/>
      <c r="CXW1" s="362"/>
      <c r="CXX1" s="362"/>
      <c r="CXY1" s="362"/>
      <c r="CXZ1" s="362"/>
      <c r="CYA1" s="362"/>
      <c r="CYB1" s="362"/>
      <c r="CYC1" s="362"/>
      <c r="CYD1" s="362"/>
      <c r="CYE1" s="362"/>
      <c r="CYF1" s="362"/>
      <c r="CYG1" s="362"/>
      <c r="CYH1" s="362"/>
      <c r="CYI1" s="362"/>
      <c r="CYJ1" s="362"/>
      <c r="CYK1" s="362"/>
      <c r="CYL1" s="362"/>
      <c r="CYM1" s="362"/>
      <c r="CYN1" s="362"/>
      <c r="CYO1" s="362"/>
      <c r="CYP1" s="362"/>
      <c r="CYQ1" s="362"/>
      <c r="CYR1" s="362"/>
      <c r="CYS1" s="362"/>
      <c r="CYT1" s="362"/>
      <c r="CYU1" s="362"/>
      <c r="CYV1" s="362"/>
      <c r="CYW1" s="362"/>
      <c r="CYX1" s="362"/>
      <c r="CYY1" s="362"/>
      <c r="CYZ1" s="362"/>
      <c r="CZA1" s="362"/>
      <c r="CZB1" s="362"/>
      <c r="CZC1" s="362"/>
      <c r="CZD1" s="362"/>
      <c r="CZE1" s="362"/>
      <c r="CZF1" s="362"/>
      <c r="CZG1" s="362"/>
      <c r="CZH1" s="362"/>
      <c r="CZI1" s="362"/>
      <c r="CZJ1" s="362"/>
      <c r="CZK1" s="362"/>
      <c r="CZL1" s="362"/>
      <c r="CZM1" s="362"/>
      <c r="CZN1" s="362"/>
      <c r="CZO1" s="362"/>
      <c r="CZP1" s="362"/>
      <c r="CZQ1" s="362"/>
      <c r="CZR1" s="362"/>
      <c r="CZS1" s="362"/>
      <c r="CZT1" s="362"/>
      <c r="CZU1" s="362"/>
      <c r="CZV1" s="362"/>
      <c r="CZW1" s="362"/>
      <c r="CZX1" s="362"/>
      <c r="CZY1" s="362"/>
      <c r="CZZ1" s="362"/>
      <c r="DAA1" s="362"/>
      <c r="DAB1" s="362"/>
      <c r="DAC1" s="362"/>
      <c r="DAD1" s="362"/>
      <c r="DAE1" s="362"/>
      <c r="DAF1" s="362"/>
      <c r="DAG1" s="362"/>
      <c r="DAH1" s="362"/>
      <c r="DAI1" s="362"/>
      <c r="DAJ1" s="362"/>
      <c r="DAK1" s="362"/>
      <c r="DAL1" s="362"/>
      <c r="DAM1" s="362"/>
      <c r="DAN1" s="362"/>
      <c r="DAO1" s="362"/>
      <c r="DAP1" s="362"/>
      <c r="DAQ1" s="362"/>
      <c r="DAR1" s="362"/>
      <c r="DAS1" s="362"/>
      <c r="DAT1" s="362"/>
      <c r="DAU1" s="362"/>
      <c r="DAV1" s="362"/>
      <c r="DAW1" s="362"/>
      <c r="DAX1" s="362"/>
      <c r="DAY1" s="362"/>
      <c r="DAZ1" s="362"/>
      <c r="DBA1" s="362"/>
      <c r="DBB1" s="362"/>
      <c r="DBC1" s="362"/>
      <c r="DBD1" s="362"/>
      <c r="DBE1" s="362"/>
      <c r="DBF1" s="362"/>
      <c r="DBG1" s="362"/>
      <c r="DBH1" s="362"/>
      <c r="DBI1" s="362"/>
      <c r="DBJ1" s="362"/>
      <c r="DBK1" s="362"/>
      <c r="DBL1" s="362"/>
      <c r="DBM1" s="362"/>
      <c r="DBN1" s="362"/>
      <c r="DBO1" s="362"/>
      <c r="DBP1" s="362"/>
      <c r="DBQ1" s="362"/>
      <c r="DBR1" s="362"/>
      <c r="DBS1" s="362"/>
      <c r="DBT1" s="362"/>
      <c r="DBU1" s="362"/>
      <c r="DBV1" s="362"/>
      <c r="DBW1" s="362"/>
      <c r="DBX1" s="362"/>
      <c r="DBY1" s="362"/>
      <c r="DBZ1" s="362"/>
      <c r="DCA1" s="362"/>
      <c r="DCB1" s="362"/>
      <c r="DCC1" s="362"/>
      <c r="DCD1" s="362"/>
      <c r="DCE1" s="362"/>
      <c r="DCF1" s="362"/>
      <c r="DCG1" s="362"/>
      <c r="DCH1" s="362"/>
      <c r="DCI1" s="362"/>
      <c r="DCJ1" s="362"/>
      <c r="DCK1" s="362"/>
      <c r="DCL1" s="362"/>
      <c r="DCM1" s="362"/>
      <c r="DCN1" s="362"/>
      <c r="DCO1" s="362"/>
      <c r="DCP1" s="362"/>
      <c r="DCQ1" s="362"/>
      <c r="DCR1" s="362"/>
      <c r="DCS1" s="362"/>
      <c r="DCT1" s="362"/>
      <c r="DCU1" s="362"/>
      <c r="DCV1" s="362"/>
      <c r="DCW1" s="362"/>
      <c r="DCX1" s="362"/>
      <c r="DCY1" s="362"/>
      <c r="DCZ1" s="362"/>
      <c r="DDA1" s="362"/>
      <c r="DDB1" s="362"/>
      <c r="DDC1" s="362"/>
      <c r="DDD1" s="362"/>
      <c r="DDE1" s="362"/>
      <c r="DDF1" s="362"/>
      <c r="DDG1" s="362"/>
      <c r="DDH1" s="362"/>
      <c r="DDI1" s="362"/>
      <c r="DDJ1" s="362"/>
      <c r="DDK1" s="362"/>
      <c r="DDL1" s="362"/>
      <c r="DDM1" s="362"/>
      <c r="DDN1" s="362"/>
      <c r="DDO1" s="362"/>
      <c r="DDP1" s="362"/>
      <c r="DDQ1" s="362"/>
      <c r="DDR1" s="362"/>
      <c r="DDS1" s="362"/>
      <c r="DDT1" s="362"/>
      <c r="DDU1" s="362"/>
      <c r="DDV1" s="362"/>
      <c r="DDW1" s="362"/>
      <c r="DDX1" s="362"/>
      <c r="DDY1" s="362"/>
      <c r="DDZ1" s="362"/>
      <c r="DEA1" s="362"/>
      <c r="DEB1" s="362"/>
      <c r="DEC1" s="362"/>
      <c r="DED1" s="362"/>
      <c r="DEE1" s="362"/>
      <c r="DEF1" s="362"/>
      <c r="DEG1" s="362"/>
      <c r="DEH1" s="362"/>
      <c r="DEI1" s="362"/>
      <c r="DEJ1" s="362"/>
      <c r="DEK1" s="362"/>
      <c r="DEL1" s="362"/>
      <c r="DEM1" s="362"/>
      <c r="DEN1" s="362"/>
      <c r="DEO1" s="362"/>
      <c r="DEP1" s="362"/>
      <c r="DEQ1" s="362"/>
      <c r="DER1" s="362"/>
      <c r="DES1" s="362"/>
      <c r="DET1" s="362"/>
      <c r="DEU1" s="362"/>
      <c r="DEV1" s="362"/>
      <c r="DEW1" s="362"/>
      <c r="DEX1" s="362"/>
      <c r="DEY1" s="362"/>
      <c r="DEZ1" s="362"/>
      <c r="DFA1" s="362"/>
      <c r="DFB1" s="362"/>
      <c r="DFC1" s="362"/>
      <c r="DFD1" s="362"/>
      <c r="DFE1" s="362"/>
      <c r="DFF1" s="362"/>
      <c r="DFG1" s="362"/>
      <c r="DFH1" s="362"/>
      <c r="DFI1" s="362"/>
      <c r="DFJ1" s="362"/>
      <c r="DFK1" s="362"/>
      <c r="DFL1" s="362"/>
      <c r="DFM1" s="362"/>
      <c r="DFN1" s="362"/>
      <c r="DFO1" s="362"/>
      <c r="DFP1" s="362"/>
      <c r="DFQ1" s="362"/>
      <c r="DFR1" s="362"/>
      <c r="DFS1" s="362"/>
      <c r="DFT1" s="362"/>
      <c r="DFU1" s="362"/>
      <c r="DFV1" s="362"/>
      <c r="DFW1" s="362"/>
      <c r="DFX1" s="362"/>
      <c r="DFY1" s="362"/>
      <c r="DFZ1" s="362"/>
      <c r="DGA1" s="362"/>
      <c r="DGB1" s="362"/>
      <c r="DGC1" s="362"/>
      <c r="DGD1" s="362"/>
      <c r="DGE1" s="362"/>
      <c r="DGF1" s="362"/>
      <c r="DGG1" s="362"/>
      <c r="DGH1" s="362"/>
      <c r="DGI1" s="362"/>
      <c r="DGJ1" s="362"/>
      <c r="DGK1" s="362"/>
      <c r="DGL1" s="362"/>
      <c r="DGM1" s="362"/>
      <c r="DGN1" s="362"/>
      <c r="DGO1" s="362"/>
      <c r="DGP1" s="362"/>
      <c r="DGQ1" s="362"/>
      <c r="DGR1" s="362"/>
      <c r="DGS1" s="362"/>
      <c r="DGT1" s="362"/>
      <c r="DGU1" s="362"/>
      <c r="DGV1" s="362"/>
      <c r="DGW1" s="362"/>
      <c r="DGX1" s="362"/>
      <c r="DGY1" s="362"/>
      <c r="DGZ1" s="362"/>
      <c r="DHA1" s="362"/>
      <c r="DHB1" s="362"/>
      <c r="DHC1" s="362"/>
      <c r="DHD1" s="362"/>
      <c r="DHE1" s="362"/>
      <c r="DHF1" s="362"/>
      <c r="DHG1" s="362"/>
      <c r="DHH1" s="362"/>
      <c r="DHI1" s="362"/>
      <c r="DHJ1" s="362"/>
      <c r="DHK1" s="362"/>
      <c r="DHL1" s="362"/>
      <c r="DHM1" s="362"/>
      <c r="DHN1" s="362"/>
      <c r="DHO1" s="362"/>
      <c r="DHP1" s="362"/>
      <c r="DHQ1" s="362"/>
      <c r="DHR1" s="362"/>
      <c r="DHS1" s="362"/>
      <c r="DHT1" s="362"/>
      <c r="DHU1" s="362"/>
      <c r="DHV1" s="362"/>
      <c r="DHW1" s="362"/>
      <c r="DHX1" s="362"/>
      <c r="DHY1" s="362"/>
      <c r="DHZ1" s="362"/>
      <c r="DIA1" s="362"/>
      <c r="DIB1" s="362"/>
      <c r="DIC1" s="362"/>
      <c r="DID1" s="362"/>
      <c r="DIE1" s="362"/>
      <c r="DIF1" s="362"/>
      <c r="DIG1" s="362"/>
      <c r="DIH1" s="362"/>
      <c r="DII1" s="362"/>
      <c r="DIJ1" s="362"/>
      <c r="DIK1" s="362"/>
      <c r="DIL1" s="362"/>
      <c r="DIM1" s="362"/>
      <c r="DIN1" s="362"/>
      <c r="DIO1" s="362"/>
      <c r="DIP1" s="362"/>
      <c r="DIQ1" s="362"/>
      <c r="DIR1" s="362"/>
      <c r="DIS1" s="362"/>
      <c r="DIT1" s="362"/>
      <c r="DIU1" s="362"/>
      <c r="DIV1" s="362"/>
      <c r="DIW1" s="362"/>
      <c r="DIX1" s="362"/>
      <c r="DIY1" s="362"/>
      <c r="DIZ1" s="362"/>
      <c r="DJA1" s="362"/>
      <c r="DJB1" s="362"/>
      <c r="DJC1" s="362"/>
      <c r="DJD1" s="362"/>
      <c r="DJE1" s="362"/>
      <c r="DJF1" s="362"/>
      <c r="DJG1" s="362"/>
      <c r="DJH1" s="362"/>
      <c r="DJI1" s="362"/>
      <c r="DJJ1" s="362"/>
      <c r="DJK1" s="362"/>
      <c r="DJL1" s="362"/>
      <c r="DJM1" s="362"/>
      <c r="DJN1" s="362"/>
      <c r="DJO1" s="362"/>
      <c r="DJP1" s="362"/>
      <c r="DJQ1" s="362"/>
      <c r="DJR1" s="362"/>
      <c r="DJS1" s="362"/>
      <c r="DJT1" s="362"/>
      <c r="DJU1" s="362"/>
      <c r="DJV1" s="362"/>
      <c r="DJW1" s="362"/>
      <c r="DJX1" s="362"/>
      <c r="DJY1" s="362"/>
      <c r="DJZ1" s="362"/>
      <c r="DKA1" s="362"/>
      <c r="DKB1" s="362"/>
      <c r="DKC1" s="362"/>
      <c r="DKD1" s="362"/>
      <c r="DKE1" s="362"/>
      <c r="DKF1" s="362"/>
      <c r="DKG1" s="362"/>
      <c r="DKH1" s="362"/>
      <c r="DKI1" s="362"/>
      <c r="DKJ1" s="362"/>
      <c r="DKK1" s="362"/>
      <c r="DKL1" s="362"/>
      <c r="DKM1" s="362"/>
      <c r="DKN1" s="362"/>
      <c r="DKO1" s="362"/>
      <c r="DKP1" s="362"/>
      <c r="DKQ1" s="362"/>
      <c r="DKR1" s="362"/>
      <c r="DKS1" s="362"/>
      <c r="DKT1" s="362"/>
      <c r="DKU1" s="362"/>
      <c r="DKV1" s="362"/>
      <c r="DKW1" s="362"/>
      <c r="DKX1" s="362"/>
      <c r="DKY1" s="362"/>
      <c r="DKZ1" s="362"/>
      <c r="DLA1" s="362"/>
      <c r="DLB1" s="362"/>
      <c r="DLC1" s="362"/>
      <c r="DLD1" s="362"/>
      <c r="DLE1" s="362"/>
      <c r="DLF1" s="362"/>
      <c r="DLG1" s="362"/>
      <c r="DLH1" s="362"/>
      <c r="DLI1" s="362"/>
      <c r="DLJ1" s="362"/>
      <c r="DLK1" s="362"/>
      <c r="DLL1" s="362"/>
      <c r="DLM1" s="362"/>
      <c r="DLN1" s="362"/>
      <c r="DLO1" s="362"/>
      <c r="DLP1" s="362"/>
      <c r="DLQ1" s="362"/>
      <c r="DLR1" s="362"/>
      <c r="DLS1" s="362"/>
      <c r="DLT1" s="362"/>
      <c r="DLU1" s="362"/>
      <c r="DLV1" s="362"/>
      <c r="DLW1" s="362"/>
      <c r="DLX1" s="362"/>
      <c r="DLY1" s="362"/>
      <c r="DLZ1" s="362"/>
      <c r="DMA1" s="362"/>
      <c r="DMB1" s="362"/>
      <c r="DMC1" s="362"/>
      <c r="DMD1" s="362"/>
      <c r="DME1" s="362"/>
      <c r="DMF1" s="362"/>
      <c r="DMG1" s="362"/>
      <c r="DMH1" s="362"/>
      <c r="DMI1" s="362"/>
      <c r="DMJ1" s="362"/>
      <c r="DMK1" s="362"/>
      <c r="DML1" s="362"/>
      <c r="DMM1" s="362"/>
      <c r="DMN1" s="362"/>
      <c r="DMO1" s="362"/>
      <c r="DMP1" s="362"/>
      <c r="DMQ1" s="362"/>
      <c r="DMR1" s="362"/>
      <c r="DMS1" s="362"/>
      <c r="DMT1" s="362"/>
      <c r="DMU1" s="362"/>
      <c r="DMV1" s="362"/>
      <c r="DMW1" s="362"/>
      <c r="DMX1" s="362"/>
      <c r="DMY1" s="362"/>
      <c r="DMZ1" s="362"/>
      <c r="DNA1" s="362"/>
      <c r="DNB1" s="362"/>
      <c r="DNC1" s="362"/>
      <c r="DND1" s="362"/>
      <c r="DNE1" s="362"/>
      <c r="DNF1" s="362"/>
      <c r="DNG1" s="362"/>
      <c r="DNH1" s="362"/>
      <c r="DNI1" s="362"/>
      <c r="DNJ1" s="362"/>
      <c r="DNK1" s="362"/>
      <c r="DNL1" s="362"/>
      <c r="DNM1" s="362"/>
      <c r="DNN1" s="362"/>
      <c r="DNO1" s="362"/>
      <c r="DNP1" s="362"/>
      <c r="DNQ1" s="362"/>
      <c r="DNR1" s="362"/>
      <c r="DNS1" s="362"/>
      <c r="DNT1" s="362"/>
      <c r="DNU1" s="362"/>
      <c r="DNV1" s="362"/>
      <c r="DNW1" s="362"/>
      <c r="DNX1" s="362"/>
      <c r="DNY1" s="362"/>
      <c r="DNZ1" s="362"/>
      <c r="DOA1" s="362"/>
      <c r="DOB1" s="362"/>
      <c r="DOC1" s="362"/>
      <c r="DOD1" s="362"/>
      <c r="DOE1" s="362"/>
      <c r="DOF1" s="362"/>
      <c r="DOG1" s="362"/>
      <c r="DOH1" s="362"/>
      <c r="DOI1" s="362"/>
      <c r="DOJ1" s="362"/>
      <c r="DOK1" s="362"/>
      <c r="DOL1" s="362"/>
      <c r="DOM1" s="362"/>
      <c r="DON1" s="362"/>
      <c r="DOO1" s="362"/>
      <c r="DOP1" s="362"/>
      <c r="DOQ1" s="362"/>
      <c r="DOR1" s="362"/>
      <c r="DOS1" s="362"/>
      <c r="DOT1" s="362"/>
      <c r="DOU1" s="362"/>
      <c r="DOV1" s="362"/>
      <c r="DOW1" s="362"/>
      <c r="DOX1" s="362"/>
      <c r="DOY1" s="362"/>
      <c r="DOZ1" s="362"/>
      <c r="DPA1" s="362"/>
      <c r="DPB1" s="362"/>
      <c r="DPC1" s="362"/>
      <c r="DPD1" s="362"/>
      <c r="DPE1" s="362"/>
      <c r="DPF1" s="362"/>
      <c r="DPG1" s="362"/>
      <c r="DPH1" s="362"/>
      <c r="DPI1" s="362"/>
      <c r="DPJ1" s="362"/>
      <c r="DPK1" s="362"/>
      <c r="DPL1" s="362"/>
      <c r="DPM1" s="362"/>
      <c r="DPN1" s="362"/>
      <c r="DPO1" s="362"/>
      <c r="DPP1" s="362"/>
      <c r="DPQ1" s="362"/>
      <c r="DPR1" s="362"/>
      <c r="DPS1" s="362"/>
      <c r="DPT1" s="362"/>
      <c r="DPU1" s="362"/>
      <c r="DPV1" s="362"/>
      <c r="DPW1" s="362"/>
      <c r="DPX1" s="362"/>
      <c r="DPY1" s="362"/>
      <c r="DPZ1" s="362"/>
      <c r="DQA1" s="362"/>
      <c r="DQB1" s="362"/>
      <c r="DQC1" s="362"/>
      <c r="DQD1" s="362"/>
      <c r="DQE1" s="362"/>
      <c r="DQF1" s="362"/>
      <c r="DQG1" s="362"/>
      <c r="DQH1" s="362"/>
      <c r="DQI1" s="362"/>
      <c r="DQJ1" s="362"/>
      <c r="DQK1" s="362"/>
      <c r="DQL1" s="362"/>
      <c r="DQM1" s="362"/>
      <c r="DQN1" s="362"/>
      <c r="DQO1" s="362"/>
      <c r="DQP1" s="362"/>
      <c r="DQQ1" s="362"/>
      <c r="DQR1" s="362"/>
      <c r="DQS1" s="362"/>
      <c r="DQT1" s="362"/>
      <c r="DQU1" s="362"/>
      <c r="DQV1" s="362"/>
      <c r="DQW1" s="362"/>
      <c r="DQX1" s="362"/>
      <c r="DQY1" s="362"/>
      <c r="DQZ1" s="362"/>
      <c r="DRA1" s="362"/>
      <c r="DRB1" s="362"/>
      <c r="DRC1" s="362"/>
      <c r="DRD1" s="362"/>
      <c r="DRE1" s="362"/>
      <c r="DRF1" s="362"/>
      <c r="DRG1" s="362"/>
      <c r="DRH1" s="362"/>
      <c r="DRI1" s="362"/>
      <c r="DRJ1" s="362"/>
      <c r="DRK1" s="362"/>
      <c r="DRL1" s="362"/>
      <c r="DRM1" s="362"/>
      <c r="DRN1" s="362"/>
      <c r="DRO1" s="362"/>
      <c r="DRP1" s="362"/>
      <c r="DRQ1" s="362"/>
      <c r="DRR1" s="362"/>
      <c r="DRS1" s="362"/>
      <c r="DRT1" s="362"/>
      <c r="DRU1" s="362"/>
      <c r="DRV1" s="362"/>
      <c r="DRW1" s="362"/>
      <c r="DRX1" s="362"/>
      <c r="DRY1" s="362"/>
      <c r="DRZ1" s="362"/>
      <c r="DSA1" s="362"/>
      <c r="DSB1" s="362"/>
      <c r="DSC1" s="362"/>
      <c r="DSD1" s="362"/>
      <c r="DSE1" s="362"/>
      <c r="DSF1" s="362"/>
      <c r="DSG1" s="362"/>
      <c r="DSH1" s="362"/>
      <c r="DSI1" s="362"/>
      <c r="DSJ1" s="362"/>
      <c r="DSK1" s="362"/>
      <c r="DSL1" s="362"/>
      <c r="DSM1" s="362"/>
      <c r="DSN1" s="362"/>
      <c r="DSO1" s="362"/>
      <c r="DSP1" s="362"/>
      <c r="DSQ1" s="362"/>
      <c r="DSR1" s="362"/>
      <c r="DSS1" s="362"/>
      <c r="DST1" s="362"/>
      <c r="DSU1" s="362"/>
      <c r="DSV1" s="362"/>
      <c r="DSW1" s="362"/>
      <c r="DSX1" s="362"/>
      <c r="DSY1" s="362"/>
      <c r="DSZ1" s="362"/>
      <c r="DTA1" s="362"/>
      <c r="DTB1" s="362"/>
      <c r="DTC1" s="362"/>
      <c r="DTD1" s="362"/>
      <c r="DTE1" s="362"/>
      <c r="DTF1" s="362"/>
      <c r="DTG1" s="362"/>
      <c r="DTH1" s="362"/>
      <c r="DTI1" s="362"/>
      <c r="DTJ1" s="362"/>
      <c r="DTK1" s="362"/>
      <c r="DTL1" s="362"/>
      <c r="DTM1" s="362"/>
      <c r="DTN1" s="362"/>
      <c r="DTO1" s="362"/>
      <c r="DTP1" s="362"/>
      <c r="DTQ1" s="362"/>
      <c r="DTR1" s="362"/>
      <c r="DTS1" s="362"/>
      <c r="DTT1" s="362"/>
      <c r="DTU1" s="362"/>
      <c r="DTV1" s="362"/>
      <c r="DTW1" s="362"/>
      <c r="DTX1" s="362"/>
      <c r="DTY1" s="362"/>
      <c r="DTZ1" s="362"/>
      <c r="DUA1" s="362"/>
      <c r="DUB1" s="362"/>
      <c r="DUC1" s="362"/>
      <c r="DUD1" s="362"/>
      <c r="DUE1" s="362"/>
      <c r="DUF1" s="362"/>
      <c r="DUG1" s="362"/>
      <c r="DUH1" s="362"/>
      <c r="DUI1" s="362"/>
      <c r="DUJ1" s="362"/>
      <c r="DUK1" s="362"/>
      <c r="DUL1" s="362"/>
      <c r="DUM1" s="362"/>
      <c r="DUN1" s="362"/>
      <c r="DUO1" s="362"/>
      <c r="DUP1" s="362"/>
      <c r="DUQ1" s="362"/>
      <c r="DUR1" s="362"/>
      <c r="DUS1" s="362"/>
      <c r="DUT1" s="362"/>
      <c r="DUU1" s="362"/>
      <c r="DUV1" s="362"/>
      <c r="DUW1" s="362"/>
      <c r="DUX1" s="362"/>
      <c r="DUY1" s="362"/>
      <c r="DUZ1" s="362"/>
      <c r="DVA1" s="362"/>
      <c r="DVB1" s="362"/>
      <c r="DVC1" s="362"/>
      <c r="DVD1" s="362"/>
      <c r="DVE1" s="362"/>
      <c r="DVF1" s="362"/>
      <c r="DVG1" s="362"/>
      <c r="DVH1" s="362"/>
      <c r="DVI1" s="362"/>
      <c r="DVJ1" s="362"/>
      <c r="DVK1" s="362"/>
      <c r="DVL1" s="362"/>
      <c r="DVM1" s="362"/>
      <c r="DVN1" s="362"/>
      <c r="DVO1" s="362"/>
      <c r="DVP1" s="362"/>
      <c r="DVQ1" s="362"/>
      <c r="DVR1" s="362"/>
      <c r="DVS1" s="362"/>
      <c r="DVT1" s="362"/>
      <c r="DVU1" s="362"/>
      <c r="DVV1" s="362"/>
      <c r="DVW1" s="362"/>
      <c r="DVX1" s="362"/>
      <c r="DVY1" s="362"/>
      <c r="DVZ1" s="362"/>
      <c r="DWA1" s="362"/>
      <c r="DWB1" s="362"/>
      <c r="DWC1" s="362"/>
      <c r="DWD1" s="362"/>
      <c r="DWE1" s="362"/>
      <c r="DWF1" s="362"/>
      <c r="DWG1" s="362"/>
      <c r="DWH1" s="362"/>
      <c r="DWI1" s="362"/>
      <c r="DWJ1" s="362"/>
      <c r="DWK1" s="362"/>
      <c r="DWL1" s="362"/>
      <c r="DWM1" s="362"/>
      <c r="DWN1" s="362"/>
      <c r="DWO1" s="362"/>
      <c r="DWP1" s="362"/>
      <c r="DWQ1" s="362"/>
      <c r="DWR1" s="362"/>
      <c r="DWS1" s="362"/>
      <c r="DWT1" s="362"/>
      <c r="DWU1" s="362"/>
      <c r="DWV1" s="362"/>
      <c r="DWW1" s="362"/>
      <c r="DWX1" s="362"/>
      <c r="DWY1" s="362"/>
      <c r="DWZ1" s="362"/>
      <c r="DXA1" s="362"/>
      <c r="DXB1" s="362"/>
      <c r="DXC1" s="362"/>
      <c r="DXD1" s="362"/>
      <c r="DXE1" s="362"/>
      <c r="DXF1" s="362"/>
      <c r="DXG1" s="362"/>
      <c r="DXH1" s="362"/>
      <c r="DXI1" s="362"/>
      <c r="DXJ1" s="362"/>
      <c r="DXK1" s="362"/>
      <c r="DXL1" s="362"/>
      <c r="DXM1" s="362"/>
      <c r="DXN1" s="362"/>
      <c r="DXO1" s="362"/>
      <c r="DXP1" s="362"/>
      <c r="DXQ1" s="362"/>
      <c r="DXR1" s="362"/>
      <c r="DXS1" s="362"/>
      <c r="DXT1" s="362"/>
      <c r="DXU1" s="362"/>
      <c r="DXV1" s="362"/>
      <c r="DXW1" s="362"/>
      <c r="DXX1" s="362"/>
      <c r="DXY1" s="362"/>
      <c r="DXZ1" s="362"/>
      <c r="DYA1" s="362"/>
      <c r="DYB1" s="362"/>
      <c r="DYC1" s="362"/>
      <c r="DYD1" s="362"/>
      <c r="DYE1" s="362"/>
      <c r="DYF1" s="362"/>
      <c r="DYG1" s="362"/>
      <c r="DYH1" s="362"/>
      <c r="DYI1" s="362"/>
      <c r="DYJ1" s="362"/>
      <c r="DYK1" s="362"/>
      <c r="DYL1" s="362"/>
      <c r="DYM1" s="362"/>
      <c r="DYN1" s="362"/>
      <c r="DYO1" s="362"/>
      <c r="DYP1" s="362"/>
      <c r="DYQ1" s="362"/>
      <c r="DYR1" s="362"/>
      <c r="DYS1" s="362"/>
      <c r="DYT1" s="362"/>
      <c r="DYU1" s="362"/>
      <c r="DYV1" s="362"/>
      <c r="DYW1" s="362"/>
      <c r="DYX1" s="362"/>
      <c r="DYY1" s="362"/>
      <c r="DYZ1" s="362"/>
      <c r="DZA1" s="362"/>
      <c r="DZB1" s="362"/>
      <c r="DZC1" s="362"/>
      <c r="DZD1" s="362"/>
      <c r="DZE1" s="362"/>
      <c r="DZF1" s="362"/>
      <c r="DZG1" s="362"/>
      <c r="DZH1" s="362"/>
      <c r="DZI1" s="362"/>
      <c r="DZJ1" s="362"/>
      <c r="DZK1" s="362"/>
      <c r="DZL1" s="362"/>
      <c r="DZM1" s="362"/>
      <c r="DZN1" s="362"/>
      <c r="DZO1" s="362"/>
      <c r="DZP1" s="362"/>
      <c r="DZQ1" s="362"/>
      <c r="DZR1" s="362"/>
      <c r="DZS1" s="362"/>
      <c r="DZT1" s="362"/>
      <c r="DZU1" s="362"/>
      <c r="DZV1" s="362"/>
      <c r="DZW1" s="362"/>
      <c r="DZX1" s="362"/>
      <c r="DZY1" s="362"/>
      <c r="DZZ1" s="362"/>
      <c r="EAA1" s="362"/>
      <c r="EAB1" s="362"/>
      <c r="EAC1" s="362"/>
      <c r="EAD1" s="362"/>
      <c r="EAE1" s="362"/>
      <c r="EAF1" s="362"/>
      <c r="EAG1" s="362"/>
      <c r="EAH1" s="362"/>
      <c r="EAI1" s="362"/>
      <c r="EAJ1" s="362"/>
      <c r="EAK1" s="362"/>
      <c r="EAL1" s="362"/>
      <c r="EAM1" s="362"/>
      <c r="EAN1" s="362"/>
      <c r="EAO1" s="362"/>
      <c r="EAP1" s="362"/>
      <c r="EAQ1" s="362"/>
      <c r="EAR1" s="362"/>
      <c r="EAS1" s="362"/>
      <c r="EAT1" s="362"/>
      <c r="EAU1" s="362"/>
      <c r="EAV1" s="362"/>
      <c r="EAW1" s="362"/>
      <c r="EAX1" s="362"/>
      <c r="EAY1" s="362"/>
      <c r="EAZ1" s="362"/>
      <c r="EBA1" s="362"/>
      <c r="EBB1" s="362"/>
      <c r="EBC1" s="362"/>
      <c r="EBD1" s="362"/>
      <c r="EBE1" s="362"/>
      <c r="EBF1" s="362"/>
      <c r="EBG1" s="362"/>
      <c r="EBH1" s="362"/>
      <c r="EBI1" s="362"/>
      <c r="EBJ1" s="362"/>
      <c r="EBK1" s="362"/>
      <c r="EBL1" s="362"/>
      <c r="EBM1" s="362"/>
      <c r="EBN1" s="362"/>
      <c r="EBO1" s="362"/>
      <c r="EBP1" s="362"/>
      <c r="EBQ1" s="362"/>
      <c r="EBR1" s="362"/>
      <c r="EBS1" s="362"/>
      <c r="EBT1" s="362"/>
      <c r="EBU1" s="362"/>
      <c r="EBV1" s="362"/>
      <c r="EBW1" s="362"/>
      <c r="EBX1" s="362"/>
      <c r="EBY1" s="362"/>
      <c r="EBZ1" s="362"/>
      <c r="ECA1" s="362"/>
      <c r="ECB1" s="362"/>
      <c r="ECC1" s="362"/>
      <c r="ECD1" s="362"/>
      <c r="ECE1" s="362"/>
      <c r="ECF1" s="362"/>
      <c r="ECG1" s="362"/>
      <c r="ECH1" s="362"/>
      <c r="ECI1" s="362"/>
      <c r="ECJ1" s="362"/>
      <c r="ECK1" s="362"/>
      <c r="ECL1" s="362"/>
      <c r="ECM1" s="362"/>
      <c r="ECN1" s="362"/>
      <c r="ECO1" s="362"/>
      <c r="ECP1" s="362"/>
      <c r="ECQ1" s="362"/>
      <c r="ECR1" s="362"/>
      <c r="ECS1" s="362"/>
      <c r="ECT1" s="362"/>
      <c r="ECU1" s="362"/>
      <c r="ECV1" s="362"/>
      <c r="ECW1" s="362"/>
      <c r="ECX1" s="362"/>
      <c r="ECY1" s="362"/>
      <c r="ECZ1" s="362"/>
      <c r="EDA1" s="362"/>
      <c r="EDB1" s="362"/>
      <c r="EDC1" s="362"/>
      <c r="EDD1" s="362"/>
      <c r="EDE1" s="362"/>
      <c r="EDF1" s="362"/>
      <c r="EDG1" s="362"/>
      <c r="EDH1" s="362"/>
      <c r="EDI1" s="362"/>
      <c r="EDJ1" s="362"/>
      <c r="EDK1" s="362"/>
      <c r="EDL1" s="362"/>
      <c r="EDM1" s="362"/>
      <c r="EDN1" s="362"/>
      <c r="EDO1" s="362"/>
      <c r="EDP1" s="362"/>
      <c r="EDQ1" s="362"/>
      <c r="EDR1" s="362"/>
      <c r="EDS1" s="362"/>
      <c r="EDT1" s="362"/>
      <c r="EDU1" s="362"/>
      <c r="EDV1" s="362"/>
      <c r="EDW1" s="362"/>
      <c r="EDX1" s="362"/>
      <c r="EDY1" s="362"/>
      <c r="EDZ1" s="362"/>
      <c r="EEA1" s="362"/>
      <c r="EEB1" s="362"/>
      <c r="EEC1" s="362"/>
      <c r="EED1" s="362"/>
      <c r="EEE1" s="362"/>
      <c r="EEF1" s="362"/>
      <c r="EEG1" s="362"/>
      <c r="EEH1" s="362"/>
      <c r="EEI1" s="362"/>
      <c r="EEJ1" s="362"/>
      <c r="EEK1" s="362"/>
      <c r="EEL1" s="362"/>
      <c r="EEM1" s="362"/>
      <c r="EEN1" s="362"/>
      <c r="EEO1" s="362"/>
      <c r="EEP1" s="362"/>
      <c r="EEQ1" s="362"/>
      <c r="EER1" s="362"/>
      <c r="EES1" s="362"/>
      <c r="EET1" s="362"/>
      <c r="EEU1" s="362"/>
      <c r="EEV1" s="362"/>
      <c r="EEW1" s="362"/>
      <c r="EEX1" s="362"/>
      <c r="EEY1" s="362"/>
      <c r="EEZ1" s="362"/>
      <c r="EFA1" s="362"/>
      <c r="EFB1" s="362"/>
      <c r="EFC1" s="362"/>
      <c r="EFD1" s="362"/>
      <c r="EFE1" s="362"/>
      <c r="EFF1" s="362"/>
      <c r="EFG1" s="362"/>
      <c r="EFH1" s="362"/>
      <c r="EFI1" s="362"/>
      <c r="EFJ1" s="362"/>
      <c r="EFK1" s="362"/>
      <c r="EFL1" s="362"/>
      <c r="EFM1" s="362"/>
      <c r="EFN1" s="362"/>
      <c r="EFO1" s="362"/>
      <c r="EFP1" s="362"/>
      <c r="EFQ1" s="362"/>
      <c r="EFR1" s="362"/>
      <c r="EFS1" s="362"/>
      <c r="EFT1" s="362"/>
      <c r="EFU1" s="362"/>
      <c r="EFV1" s="362"/>
      <c r="EFW1" s="362"/>
      <c r="EFX1" s="362"/>
      <c r="EFY1" s="362"/>
      <c r="EFZ1" s="362"/>
      <c r="EGA1" s="362"/>
      <c r="EGB1" s="362"/>
      <c r="EGC1" s="362"/>
      <c r="EGD1" s="362"/>
      <c r="EGE1" s="362"/>
      <c r="EGF1" s="362"/>
      <c r="EGG1" s="362"/>
      <c r="EGH1" s="362"/>
      <c r="EGI1" s="362"/>
      <c r="EGJ1" s="362"/>
      <c r="EGK1" s="362"/>
      <c r="EGL1" s="362"/>
      <c r="EGM1" s="362"/>
      <c r="EGN1" s="362"/>
      <c r="EGO1" s="362"/>
      <c r="EGP1" s="362"/>
      <c r="EGQ1" s="362"/>
      <c r="EGR1" s="362"/>
      <c r="EGS1" s="362"/>
      <c r="EGT1" s="362"/>
      <c r="EGU1" s="362"/>
      <c r="EGV1" s="362"/>
      <c r="EGW1" s="362"/>
      <c r="EGX1" s="362"/>
      <c r="EGY1" s="362"/>
      <c r="EGZ1" s="362"/>
      <c r="EHA1" s="362"/>
      <c r="EHB1" s="362"/>
      <c r="EHC1" s="362"/>
      <c r="EHD1" s="362"/>
      <c r="EHE1" s="362"/>
      <c r="EHF1" s="362"/>
      <c r="EHG1" s="362"/>
      <c r="EHH1" s="362"/>
      <c r="EHI1" s="362"/>
      <c r="EHJ1" s="362"/>
      <c r="EHK1" s="362"/>
      <c r="EHL1" s="362"/>
      <c r="EHM1" s="362"/>
      <c r="EHN1" s="362"/>
      <c r="EHO1" s="362"/>
      <c r="EHP1" s="362"/>
      <c r="EHQ1" s="362"/>
      <c r="EHR1" s="362"/>
      <c r="EHS1" s="362"/>
      <c r="EHT1" s="362"/>
      <c r="EHU1" s="362"/>
      <c r="EHV1" s="362"/>
      <c r="EHW1" s="362"/>
      <c r="EHX1" s="362"/>
      <c r="EHY1" s="362"/>
      <c r="EHZ1" s="362"/>
      <c r="EIA1" s="362"/>
      <c r="EIB1" s="362"/>
      <c r="EIC1" s="362"/>
      <c r="EID1" s="362"/>
      <c r="EIE1" s="362"/>
      <c r="EIF1" s="362"/>
      <c r="EIG1" s="362"/>
      <c r="EIH1" s="362"/>
      <c r="EII1" s="362"/>
      <c r="EIJ1" s="362"/>
      <c r="EIK1" s="362"/>
      <c r="EIL1" s="362"/>
      <c r="EIM1" s="362"/>
      <c r="EIN1" s="362"/>
      <c r="EIO1" s="362"/>
      <c r="EIP1" s="362"/>
      <c r="EIQ1" s="362"/>
      <c r="EIR1" s="362"/>
      <c r="EIS1" s="362"/>
      <c r="EIT1" s="362"/>
      <c r="EIU1" s="362"/>
      <c r="EIV1" s="362"/>
      <c r="EIW1" s="362"/>
      <c r="EIX1" s="362"/>
      <c r="EIY1" s="362"/>
      <c r="EIZ1" s="362"/>
      <c r="EJA1" s="362"/>
      <c r="EJB1" s="362"/>
      <c r="EJC1" s="362"/>
      <c r="EJD1" s="362"/>
      <c r="EJE1" s="362"/>
      <c r="EJF1" s="362"/>
      <c r="EJG1" s="362"/>
      <c r="EJH1" s="362"/>
      <c r="EJI1" s="362"/>
      <c r="EJJ1" s="362"/>
      <c r="EJK1" s="362"/>
      <c r="EJL1" s="362"/>
      <c r="EJM1" s="362"/>
      <c r="EJN1" s="362"/>
      <c r="EJO1" s="362"/>
      <c r="EJP1" s="362"/>
      <c r="EJQ1" s="362"/>
      <c r="EJR1" s="362"/>
      <c r="EJS1" s="362"/>
      <c r="EJT1" s="362"/>
      <c r="EJU1" s="362"/>
      <c r="EJV1" s="362"/>
      <c r="EJW1" s="362"/>
      <c r="EJX1" s="362"/>
      <c r="EJY1" s="362"/>
      <c r="EJZ1" s="362"/>
      <c r="EKA1" s="362"/>
      <c r="EKB1" s="362"/>
      <c r="EKC1" s="362"/>
      <c r="EKD1" s="362"/>
      <c r="EKE1" s="362"/>
      <c r="EKF1" s="362"/>
      <c r="EKG1" s="362"/>
      <c r="EKH1" s="362"/>
      <c r="EKI1" s="362"/>
      <c r="EKJ1" s="362"/>
      <c r="EKK1" s="362"/>
      <c r="EKL1" s="362"/>
      <c r="EKM1" s="362"/>
      <c r="EKN1" s="362"/>
      <c r="EKO1" s="362"/>
      <c r="EKP1" s="362"/>
      <c r="EKQ1" s="362"/>
      <c r="EKR1" s="362"/>
      <c r="EKS1" s="362"/>
      <c r="EKT1" s="362"/>
      <c r="EKU1" s="362"/>
      <c r="EKV1" s="362"/>
      <c r="EKW1" s="362"/>
      <c r="EKX1" s="362"/>
      <c r="EKY1" s="362"/>
      <c r="EKZ1" s="362"/>
      <c r="ELA1" s="362"/>
      <c r="ELB1" s="362"/>
      <c r="ELC1" s="362"/>
      <c r="ELD1" s="362"/>
      <c r="ELE1" s="362"/>
      <c r="ELF1" s="362"/>
      <c r="ELG1" s="362"/>
      <c r="ELH1" s="362"/>
      <c r="ELI1" s="362"/>
      <c r="ELJ1" s="362"/>
      <c r="ELK1" s="362"/>
      <c r="ELL1" s="362"/>
      <c r="ELM1" s="362"/>
      <c r="ELN1" s="362"/>
      <c r="ELO1" s="362"/>
      <c r="ELP1" s="362"/>
      <c r="ELQ1" s="362"/>
      <c r="ELR1" s="362"/>
      <c r="ELS1" s="362"/>
      <c r="ELT1" s="362"/>
      <c r="ELU1" s="362"/>
      <c r="ELV1" s="362"/>
      <c r="ELW1" s="362"/>
      <c r="ELX1" s="362"/>
      <c r="ELY1" s="362"/>
      <c r="ELZ1" s="362"/>
      <c r="EMA1" s="362"/>
      <c r="EMB1" s="362"/>
      <c r="EMC1" s="362"/>
      <c r="EMD1" s="362"/>
      <c r="EME1" s="362"/>
      <c r="EMF1" s="362"/>
      <c r="EMG1" s="362"/>
      <c r="EMH1" s="362"/>
      <c r="EMI1" s="362"/>
      <c r="EMJ1" s="362"/>
      <c r="EMK1" s="362"/>
      <c r="EML1" s="362"/>
      <c r="EMM1" s="362"/>
      <c r="EMN1" s="362"/>
      <c r="EMO1" s="362"/>
      <c r="EMP1" s="362"/>
      <c r="EMQ1" s="362"/>
      <c r="EMR1" s="362"/>
      <c r="EMS1" s="362"/>
      <c r="EMT1" s="362"/>
      <c r="EMU1" s="362"/>
      <c r="EMV1" s="362"/>
      <c r="EMW1" s="362"/>
      <c r="EMX1" s="362"/>
      <c r="EMY1" s="362"/>
      <c r="EMZ1" s="362"/>
      <c r="ENA1" s="362"/>
      <c r="ENB1" s="362"/>
      <c r="ENC1" s="362"/>
      <c r="END1" s="362"/>
      <c r="ENE1" s="362"/>
      <c r="ENF1" s="362"/>
      <c r="ENG1" s="362"/>
      <c r="ENH1" s="362"/>
      <c r="ENI1" s="362"/>
      <c r="ENJ1" s="362"/>
      <c r="ENK1" s="362"/>
      <c r="ENL1" s="362"/>
      <c r="ENM1" s="362"/>
      <c r="ENN1" s="362"/>
      <c r="ENO1" s="362"/>
      <c r="ENP1" s="362"/>
      <c r="ENQ1" s="362"/>
      <c r="ENR1" s="362"/>
      <c r="ENS1" s="362"/>
      <c r="ENT1" s="362"/>
      <c r="ENU1" s="362"/>
      <c r="ENV1" s="362"/>
      <c r="ENW1" s="362"/>
      <c r="ENX1" s="362"/>
      <c r="ENY1" s="362"/>
      <c r="ENZ1" s="362"/>
      <c r="EOA1" s="362"/>
      <c r="EOB1" s="362"/>
      <c r="EOC1" s="362"/>
      <c r="EOD1" s="362"/>
      <c r="EOE1" s="362"/>
      <c r="EOF1" s="362"/>
      <c r="EOG1" s="362"/>
      <c r="EOH1" s="362"/>
      <c r="EOI1" s="362"/>
      <c r="EOJ1" s="362"/>
      <c r="EOK1" s="362"/>
      <c r="EOL1" s="362"/>
      <c r="EOM1" s="362"/>
      <c r="EON1" s="362"/>
      <c r="EOO1" s="362"/>
      <c r="EOP1" s="362"/>
      <c r="EOQ1" s="362"/>
      <c r="EOR1" s="362"/>
      <c r="EOS1" s="362"/>
      <c r="EOT1" s="362"/>
      <c r="EOU1" s="362"/>
      <c r="EOV1" s="362"/>
      <c r="EOW1" s="362"/>
      <c r="EOX1" s="362"/>
      <c r="EOY1" s="362"/>
      <c r="EOZ1" s="362"/>
      <c r="EPA1" s="362"/>
      <c r="EPB1" s="362"/>
      <c r="EPC1" s="362"/>
      <c r="EPD1" s="362"/>
      <c r="EPE1" s="362"/>
      <c r="EPF1" s="362"/>
      <c r="EPG1" s="362"/>
      <c r="EPH1" s="362"/>
      <c r="EPI1" s="362"/>
      <c r="EPJ1" s="362"/>
      <c r="EPK1" s="362"/>
      <c r="EPL1" s="362"/>
      <c r="EPM1" s="362"/>
      <c r="EPN1" s="362"/>
      <c r="EPO1" s="362"/>
      <c r="EPP1" s="362"/>
      <c r="EPQ1" s="362"/>
      <c r="EPR1" s="362"/>
      <c r="EPS1" s="362"/>
      <c r="EPT1" s="362"/>
      <c r="EPU1" s="362"/>
      <c r="EPV1" s="362"/>
      <c r="EPW1" s="362"/>
      <c r="EPX1" s="362"/>
      <c r="EPY1" s="362"/>
      <c r="EPZ1" s="362"/>
      <c r="EQA1" s="362"/>
      <c r="EQB1" s="362"/>
      <c r="EQC1" s="362"/>
      <c r="EQD1" s="362"/>
      <c r="EQE1" s="362"/>
      <c r="EQF1" s="362"/>
      <c r="EQG1" s="362"/>
      <c r="EQH1" s="362"/>
      <c r="EQI1" s="362"/>
      <c r="EQJ1" s="362"/>
      <c r="EQK1" s="362"/>
      <c r="EQL1" s="362"/>
      <c r="EQM1" s="362"/>
      <c r="EQN1" s="362"/>
      <c r="EQO1" s="362"/>
      <c r="EQP1" s="362"/>
      <c r="EQQ1" s="362"/>
      <c r="EQR1" s="362"/>
      <c r="EQS1" s="362"/>
      <c r="EQT1" s="362"/>
      <c r="EQU1" s="362"/>
      <c r="EQV1" s="362"/>
      <c r="EQW1" s="362"/>
      <c r="EQX1" s="362"/>
      <c r="EQY1" s="362"/>
      <c r="EQZ1" s="362"/>
      <c r="ERA1" s="362"/>
      <c r="ERB1" s="362"/>
      <c r="ERC1" s="362"/>
      <c r="ERD1" s="362"/>
      <c r="ERE1" s="362"/>
      <c r="ERF1" s="362"/>
      <c r="ERG1" s="362"/>
      <c r="ERH1" s="362"/>
      <c r="ERI1" s="362"/>
      <c r="ERJ1" s="362"/>
      <c r="ERK1" s="362"/>
      <c r="ERL1" s="362"/>
      <c r="ERM1" s="362"/>
      <c r="ERN1" s="362"/>
      <c r="ERO1" s="362"/>
      <c r="ERP1" s="362"/>
      <c r="ERQ1" s="362"/>
      <c r="ERR1" s="362"/>
      <c r="ERS1" s="362"/>
      <c r="ERT1" s="362"/>
      <c r="ERU1" s="362"/>
      <c r="ERV1" s="362"/>
      <c r="ERW1" s="362"/>
      <c r="ERX1" s="362"/>
      <c r="ERY1" s="362"/>
      <c r="ERZ1" s="362"/>
      <c r="ESA1" s="362"/>
      <c r="ESB1" s="362"/>
      <c r="ESC1" s="362"/>
      <c r="ESD1" s="362"/>
      <c r="ESE1" s="362"/>
      <c r="ESF1" s="362"/>
      <c r="ESG1" s="362"/>
      <c r="ESH1" s="362"/>
      <c r="ESI1" s="362"/>
      <c r="ESJ1" s="362"/>
      <c r="ESK1" s="362"/>
      <c r="ESL1" s="362"/>
      <c r="ESM1" s="362"/>
      <c r="ESN1" s="362"/>
      <c r="ESO1" s="362"/>
      <c r="ESP1" s="362"/>
      <c r="ESQ1" s="362"/>
      <c r="ESR1" s="362"/>
      <c r="ESS1" s="362"/>
      <c r="EST1" s="362"/>
      <c r="ESU1" s="362"/>
      <c r="ESV1" s="362"/>
      <c r="ESW1" s="362"/>
      <c r="ESX1" s="362"/>
      <c r="ESY1" s="362"/>
      <c r="ESZ1" s="362"/>
      <c r="ETA1" s="362"/>
      <c r="ETB1" s="362"/>
      <c r="ETC1" s="362"/>
      <c r="ETD1" s="362"/>
      <c r="ETE1" s="362"/>
      <c r="ETF1" s="362"/>
      <c r="ETG1" s="362"/>
      <c r="ETH1" s="362"/>
      <c r="ETI1" s="362"/>
      <c r="ETJ1" s="362"/>
      <c r="ETK1" s="362"/>
      <c r="ETL1" s="362"/>
      <c r="ETM1" s="362"/>
      <c r="ETN1" s="362"/>
      <c r="ETO1" s="362"/>
      <c r="ETP1" s="362"/>
      <c r="ETQ1" s="362"/>
      <c r="ETR1" s="362"/>
      <c r="ETS1" s="362"/>
      <c r="ETT1" s="362"/>
      <c r="ETU1" s="362"/>
      <c r="ETV1" s="362"/>
      <c r="ETW1" s="362"/>
      <c r="ETX1" s="362"/>
      <c r="ETY1" s="362"/>
      <c r="ETZ1" s="362"/>
      <c r="EUA1" s="362"/>
      <c r="EUB1" s="362"/>
      <c r="EUC1" s="362"/>
      <c r="EUD1" s="362"/>
      <c r="EUE1" s="362"/>
      <c r="EUF1" s="362"/>
      <c r="EUG1" s="362"/>
      <c r="EUH1" s="362"/>
      <c r="EUI1" s="362"/>
      <c r="EUJ1" s="362"/>
      <c r="EUK1" s="362"/>
      <c r="EUL1" s="362"/>
      <c r="EUM1" s="362"/>
      <c r="EUN1" s="362"/>
      <c r="EUO1" s="362"/>
      <c r="EUP1" s="362"/>
      <c r="EUQ1" s="362"/>
      <c r="EUR1" s="362"/>
      <c r="EUS1" s="362"/>
      <c r="EUT1" s="362"/>
      <c r="EUU1" s="362"/>
      <c r="EUV1" s="362"/>
      <c r="EUW1" s="362"/>
      <c r="EUX1" s="362"/>
      <c r="EUY1" s="362"/>
      <c r="EUZ1" s="362"/>
      <c r="EVA1" s="362"/>
      <c r="EVB1" s="362"/>
      <c r="EVC1" s="362"/>
      <c r="EVD1" s="362"/>
      <c r="EVE1" s="362"/>
      <c r="EVF1" s="362"/>
      <c r="EVG1" s="362"/>
      <c r="EVH1" s="362"/>
      <c r="EVI1" s="362"/>
      <c r="EVJ1" s="362"/>
      <c r="EVK1" s="362"/>
      <c r="EVL1" s="362"/>
      <c r="EVM1" s="362"/>
      <c r="EVN1" s="362"/>
      <c r="EVO1" s="362"/>
      <c r="EVP1" s="362"/>
      <c r="EVQ1" s="362"/>
      <c r="EVR1" s="362"/>
      <c r="EVS1" s="362"/>
      <c r="EVT1" s="362"/>
      <c r="EVU1" s="362"/>
      <c r="EVV1" s="362"/>
      <c r="EVW1" s="362"/>
      <c r="EVX1" s="362"/>
      <c r="EVY1" s="362"/>
      <c r="EVZ1" s="362"/>
      <c r="EWA1" s="362"/>
      <c r="EWB1" s="362"/>
      <c r="EWC1" s="362"/>
      <c r="EWD1" s="362"/>
      <c r="EWE1" s="362"/>
      <c r="EWF1" s="362"/>
      <c r="EWG1" s="362"/>
      <c r="EWH1" s="362"/>
      <c r="EWI1" s="362"/>
      <c r="EWJ1" s="362"/>
      <c r="EWK1" s="362"/>
      <c r="EWL1" s="362"/>
      <c r="EWM1" s="362"/>
      <c r="EWN1" s="362"/>
      <c r="EWO1" s="362"/>
      <c r="EWP1" s="362"/>
      <c r="EWQ1" s="362"/>
      <c r="EWR1" s="362"/>
      <c r="EWS1" s="362"/>
      <c r="EWT1" s="362"/>
      <c r="EWU1" s="362"/>
      <c r="EWV1" s="362"/>
      <c r="EWW1" s="362"/>
      <c r="EWX1" s="362"/>
      <c r="EWY1" s="362"/>
      <c r="EWZ1" s="362"/>
      <c r="EXA1" s="362"/>
      <c r="EXB1" s="362"/>
      <c r="EXC1" s="362"/>
      <c r="EXD1" s="362"/>
      <c r="EXE1" s="362"/>
      <c r="EXF1" s="362"/>
      <c r="EXG1" s="362"/>
      <c r="EXH1" s="362"/>
      <c r="EXI1" s="362"/>
      <c r="EXJ1" s="362"/>
      <c r="EXK1" s="362"/>
      <c r="EXL1" s="362"/>
      <c r="EXM1" s="362"/>
      <c r="EXN1" s="362"/>
      <c r="EXO1" s="362"/>
      <c r="EXP1" s="362"/>
      <c r="EXQ1" s="362"/>
      <c r="EXR1" s="362"/>
      <c r="EXS1" s="362"/>
      <c r="EXT1" s="362"/>
      <c r="EXU1" s="362"/>
      <c r="EXV1" s="362"/>
      <c r="EXW1" s="362"/>
      <c r="EXX1" s="362"/>
      <c r="EXY1" s="362"/>
      <c r="EXZ1" s="362"/>
      <c r="EYA1" s="362"/>
      <c r="EYB1" s="362"/>
      <c r="EYC1" s="362"/>
      <c r="EYD1" s="362"/>
      <c r="EYE1" s="362"/>
      <c r="EYF1" s="362"/>
      <c r="EYG1" s="362"/>
      <c r="EYH1" s="362"/>
      <c r="EYI1" s="362"/>
      <c r="EYJ1" s="362"/>
      <c r="EYK1" s="362"/>
      <c r="EYL1" s="362"/>
      <c r="EYM1" s="362"/>
      <c r="EYN1" s="362"/>
      <c r="EYO1" s="362"/>
      <c r="EYP1" s="362"/>
      <c r="EYQ1" s="362"/>
      <c r="EYR1" s="362"/>
      <c r="EYS1" s="362"/>
      <c r="EYT1" s="362"/>
      <c r="EYU1" s="362"/>
      <c r="EYV1" s="362"/>
      <c r="EYW1" s="362"/>
      <c r="EYX1" s="362"/>
      <c r="EYY1" s="362"/>
      <c r="EYZ1" s="362"/>
      <c r="EZA1" s="362"/>
      <c r="EZB1" s="362"/>
      <c r="EZC1" s="362"/>
      <c r="EZD1" s="362"/>
      <c r="EZE1" s="362"/>
      <c r="EZF1" s="362"/>
      <c r="EZG1" s="362"/>
      <c r="EZH1" s="362"/>
      <c r="EZI1" s="362"/>
      <c r="EZJ1" s="362"/>
      <c r="EZK1" s="362"/>
      <c r="EZL1" s="362"/>
      <c r="EZM1" s="362"/>
      <c r="EZN1" s="362"/>
      <c r="EZO1" s="362"/>
      <c r="EZP1" s="362"/>
      <c r="EZQ1" s="362"/>
      <c r="EZR1" s="362"/>
      <c r="EZS1" s="362"/>
      <c r="EZT1" s="362"/>
      <c r="EZU1" s="362"/>
      <c r="EZV1" s="362"/>
      <c r="EZW1" s="362"/>
      <c r="EZX1" s="362"/>
      <c r="EZY1" s="362"/>
      <c r="EZZ1" s="362"/>
      <c r="FAA1" s="362"/>
      <c r="FAB1" s="362"/>
      <c r="FAC1" s="362"/>
      <c r="FAD1" s="362"/>
      <c r="FAE1" s="362"/>
      <c r="FAF1" s="362"/>
      <c r="FAG1" s="362"/>
      <c r="FAH1" s="362"/>
      <c r="FAI1" s="362"/>
      <c r="FAJ1" s="362"/>
      <c r="FAK1" s="362"/>
      <c r="FAL1" s="362"/>
      <c r="FAM1" s="362"/>
      <c r="FAN1" s="362"/>
      <c r="FAO1" s="362"/>
      <c r="FAP1" s="362"/>
      <c r="FAQ1" s="362"/>
      <c r="FAR1" s="362"/>
      <c r="FAS1" s="362"/>
      <c r="FAT1" s="362"/>
      <c r="FAU1" s="362"/>
      <c r="FAV1" s="362"/>
      <c r="FAW1" s="362"/>
      <c r="FAX1" s="362"/>
      <c r="FAY1" s="362"/>
      <c r="FAZ1" s="362"/>
      <c r="FBA1" s="362"/>
      <c r="FBB1" s="362"/>
      <c r="FBC1" s="362"/>
      <c r="FBD1" s="362"/>
      <c r="FBE1" s="362"/>
      <c r="FBF1" s="362"/>
      <c r="FBG1" s="362"/>
      <c r="FBH1" s="362"/>
      <c r="FBI1" s="362"/>
      <c r="FBJ1" s="362"/>
      <c r="FBK1" s="362"/>
      <c r="FBL1" s="362"/>
      <c r="FBM1" s="362"/>
      <c r="FBN1" s="362"/>
      <c r="FBO1" s="362"/>
      <c r="FBP1" s="362"/>
      <c r="FBQ1" s="362"/>
      <c r="FBR1" s="362"/>
      <c r="FBS1" s="362"/>
      <c r="FBT1" s="362"/>
      <c r="FBU1" s="362"/>
      <c r="FBV1" s="362"/>
      <c r="FBW1" s="362"/>
      <c r="FBX1" s="362"/>
      <c r="FBY1" s="362"/>
      <c r="FBZ1" s="362"/>
      <c r="FCA1" s="362"/>
      <c r="FCB1" s="362"/>
      <c r="FCC1" s="362"/>
      <c r="FCD1" s="362"/>
      <c r="FCE1" s="362"/>
      <c r="FCF1" s="362"/>
      <c r="FCG1" s="362"/>
      <c r="FCH1" s="362"/>
      <c r="FCI1" s="362"/>
      <c r="FCJ1" s="362"/>
      <c r="FCK1" s="362"/>
      <c r="FCL1" s="362"/>
      <c r="FCM1" s="362"/>
      <c r="FCN1" s="362"/>
      <c r="FCO1" s="362"/>
      <c r="FCP1" s="362"/>
      <c r="FCQ1" s="362"/>
      <c r="FCR1" s="362"/>
      <c r="FCS1" s="362"/>
      <c r="FCT1" s="362"/>
      <c r="FCU1" s="362"/>
      <c r="FCV1" s="362"/>
      <c r="FCW1" s="362"/>
      <c r="FCX1" s="362"/>
      <c r="FCY1" s="362"/>
      <c r="FCZ1" s="362"/>
      <c r="FDA1" s="362"/>
      <c r="FDB1" s="362"/>
      <c r="FDC1" s="362"/>
      <c r="FDD1" s="362"/>
      <c r="FDE1" s="362"/>
      <c r="FDF1" s="362"/>
      <c r="FDG1" s="362"/>
      <c r="FDH1" s="362"/>
      <c r="FDI1" s="362"/>
      <c r="FDJ1" s="362"/>
      <c r="FDK1" s="362"/>
      <c r="FDL1" s="362"/>
      <c r="FDM1" s="362"/>
      <c r="FDN1" s="362"/>
      <c r="FDO1" s="362"/>
      <c r="FDP1" s="362"/>
      <c r="FDQ1" s="362"/>
      <c r="FDR1" s="362"/>
      <c r="FDS1" s="362"/>
      <c r="FDT1" s="362"/>
      <c r="FDU1" s="362"/>
      <c r="FDV1" s="362"/>
      <c r="FDW1" s="362"/>
      <c r="FDX1" s="362"/>
      <c r="FDY1" s="362"/>
      <c r="FDZ1" s="362"/>
      <c r="FEA1" s="362"/>
      <c r="FEB1" s="362"/>
      <c r="FEC1" s="362"/>
      <c r="FED1" s="362"/>
      <c r="FEE1" s="362"/>
      <c r="FEF1" s="362"/>
      <c r="FEG1" s="362"/>
      <c r="FEH1" s="362"/>
      <c r="FEI1" s="362"/>
      <c r="FEJ1" s="362"/>
      <c r="FEK1" s="362"/>
      <c r="FEL1" s="362"/>
      <c r="FEM1" s="362"/>
      <c r="FEN1" s="362"/>
      <c r="FEO1" s="362"/>
      <c r="FEP1" s="362"/>
      <c r="FEQ1" s="362"/>
      <c r="FER1" s="362"/>
      <c r="FES1" s="362"/>
      <c r="FET1" s="362"/>
      <c r="FEU1" s="362"/>
      <c r="FEV1" s="362"/>
      <c r="FEW1" s="362"/>
      <c r="FEX1" s="362"/>
      <c r="FEY1" s="362"/>
      <c r="FEZ1" s="362"/>
      <c r="FFA1" s="362"/>
      <c r="FFB1" s="362"/>
      <c r="FFC1" s="362"/>
      <c r="FFD1" s="362"/>
      <c r="FFE1" s="362"/>
      <c r="FFF1" s="362"/>
      <c r="FFG1" s="362"/>
      <c r="FFH1" s="362"/>
      <c r="FFI1" s="362"/>
      <c r="FFJ1" s="362"/>
      <c r="FFK1" s="362"/>
      <c r="FFL1" s="362"/>
      <c r="FFM1" s="362"/>
      <c r="FFN1" s="362"/>
      <c r="FFO1" s="362"/>
      <c r="FFP1" s="362"/>
      <c r="FFQ1" s="362"/>
      <c r="FFR1" s="362"/>
      <c r="FFS1" s="362"/>
      <c r="FFT1" s="362"/>
      <c r="FFU1" s="362"/>
      <c r="FFV1" s="362"/>
      <c r="FFW1" s="362"/>
      <c r="FFX1" s="362"/>
      <c r="FFY1" s="362"/>
      <c r="FFZ1" s="362"/>
      <c r="FGA1" s="362"/>
      <c r="FGB1" s="362"/>
      <c r="FGC1" s="362"/>
      <c r="FGD1" s="362"/>
      <c r="FGE1" s="362"/>
      <c r="FGF1" s="362"/>
      <c r="FGG1" s="362"/>
      <c r="FGH1" s="362"/>
      <c r="FGI1" s="362"/>
      <c r="FGJ1" s="362"/>
      <c r="FGK1" s="362"/>
      <c r="FGL1" s="362"/>
      <c r="FGM1" s="362"/>
      <c r="FGN1" s="362"/>
      <c r="FGO1" s="362"/>
      <c r="FGP1" s="362"/>
      <c r="FGQ1" s="362"/>
      <c r="FGR1" s="362"/>
      <c r="FGS1" s="362"/>
      <c r="FGT1" s="362"/>
      <c r="FGU1" s="362"/>
      <c r="FGV1" s="362"/>
      <c r="FGW1" s="362"/>
      <c r="FGX1" s="362"/>
      <c r="FGY1" s="362"/>
      <c r="FGZ1" s="362"/>
      <c r="FHA1" s="362"/>
      <c r="FHB1" s="362"/>
      <c r="FHC1" s="362"/>
      <c r="FHD1" s="362"/>
      <c r="FHE1" s="362"/>
      <c r="FHF1" s="362"/>
      <c r="FHG1" s="362"/>
      <c r="FHH1" s="362"/>
      <c r="FHI1" s="362"/>
      <c r="FHJ1" s="362"/>
      <c r="FHK1" s="362"/>
      <c r="FHL1" s="362"/>
      <c r="FHM1" s="362"/>
      <c r="FHN1" s="362"/>
      <c r="FHO1" s="362"/>
      <c r="FHP1" s="362"/>
      <c r="FHQ1" s="362"/>
      <c r="FHR1" s="362"/>
      <c r="FHS1" s="362"/>
      <c r="FHT1" s="362"/>
      <c r="FHU1" s="362"/>
      <c r="FHV1" s="362"/>
      <c r="FHW1" s="362"/>
      <c r="FHX1" s="362"/>
      <c r="FHY1" s="362"/>
      <c r="FHZ1" s="362"/>
      <c r="FIA1" s="362"/>
      <c r="FIB1" s="362"/>
      <c r="FIC1" s="362"/>
      <c r="FID1" s="362"/>
      <c r="FIE1" s="362"/>
      <c r="FIF1" s="362"/>
      <c r="FIG1" s="362"/>
      <c r="FIH1" s="362"/>
      <c r="FII1" s="362"/>
      <c r="FIJ1" s="362"/>
      <c r="FIK1" s="362"/>
      <c r="FIL1" s="362"/>
      <c r="FIM1" s="362"/>
      <c r="FIN1" s="362"/>
      <c r="FIO1" s="362"/>
      <c r="FIP1" s="362"/>
      <c r="FIQ1" s="362"/>
      <c r="FIR1" s="362"/>
      <c r="FIS1" s="362"/>
      <c r="FIT1" s="362"/>
      <c r="FIU1" s="362"/>
      <c r="FIV1" s="362"/>
      <c r="FIW1" s="362"/>
      <c r="FIX1" s="362"/>
      <c r="FIY1" s="362"/>
      <c r="FIZ1" s="362"/>
      <c r="FJA1" s="362"/>
      <c r="FJB1" s="362"/>
      <c r="FJC1" s="362"/>
      <c r="FJD1" s="362"/>
      <c r="FJE1" s="362"/>
      <c r="FJF1" s="362"/>
      <c r="FJG1" s="362"/>
      <c r="FJH1" s="362"/>
      <c r="FJI1" s="362"/>
      <c r="FJJ1" s="362"/>
      <c r="FJK1" s="362"/>
      <c r="FJL1" s="362"/>
      <c r="FJM1" s="362"/>
      <c r="FJN1" s="362"/>
      <c r="FJO1" s="362"/>
      <c r="FJP1" s="362"/>
      <c r="FJQ1" s="362"/>
      <c r="FJR1" s="362"/>
      <c r="FJS1" s="362"/>
      <c r="FJT1" s="362"/>
      <c r="FJU1" s="362"/>
      <c r="FJV1" s="362"/>
      <c r="FJW1" s="362"/>
      <c r="FJX1" s="362"/>
      <c r="FJY1" s="362"/>
      <c r="FJZ1" s="362"/>
      <c r="FKA1" s="362"/>
      <c r="FKB1" s="362"/>
      <c r="FKC1" s="362"/>
      <c r="FKD1" s="362"/>
      <c r="FKE1" s="362"/>
      <c r="FKF1" s="362"/>
      <c r="FKG1" s="362"/>
      <c r="FKH1" s="362"/>
      <c r="FKI1" s="362"/>
      <c r="FKJ1" s="362"/>
      <c r="FKK1" s="362"/>
      <c r="FKL1" s="362"/>
      <c r="FKM1" s="362"/>
      <c r="FKN1" s="362"/>
      <c r="FKO1" s="362"/>
      <c r="FKP1" s="362"/>
      <c r="FKQ1" s="362"/>
      <c r="FKR1" s="362"/>
      <c r="FKS1" s="362"/>
      <c r="FKT1" s="362"/>
      <c r="FKU1" s="362"/>
      <c r="FKV1" s="362"/>
      <c r="FKW1" s="362"/>
      <c r="FKX1" s="362"/>
      <c r="FKY1" s="362"/>
      <c r="FKZ1" s="362"/>
      <c r="FLA1" s="362"/>
      <c r="FLB1" s="362"/>
      <c r="FLC1" s="362"/>
      <c r="FLD1" s="362"/>
      <c r="FLE1" s="362"/>
      <c r="FLF1" s="362"/>
      <c r="FLG1" s="362"/>
      <c r="FLH1" s="362"/>
      <c r="FLI1" s="362"/>
      <c r="FLJ1" s="362"/>
      <c r="FLK1" s="362"/>
      <c r="FLL1" s="362"/>
      <c r="FLM1" s="362"/>
      <c r="FLN1" s="362"/>
      <c r="FLO1" s="362"/>
      <c r="FLP1" s="362"/>
      <c r="FLQ1" s="362"/>
      <c r="FLR1" s="362"/>
      <c r="FLS1" s="362"/>
      <c r="FLT1" s="362"/>
      <c r="FLU1" s="362"/>
      <c r="FLV1" s="362"/>
      <c r="FLW1" s="362"/>
      <c r="FLX1" s="362"/>
      <c r="FLY1" s="362"/>
      <c r="FLZ1" s="362"/>
      <c r="FMA1" s="362"/>
      <c r="FMB1" s="362"/>
      <c r="FMC1" s="362"/>
      <c r="FMD1" s="362"/>
      <c r="FME1" s="362"/>
      <c r="FMF1" s="362"/>
      <c r="FMG1" s="362"/>
      <c r="FMH1" s="362"/>
      <c r="FMI1" s="362"/>
      <c r="FMJ1" s="362"/>
      <c r="FMK1" s="362"/>
      <c r="FML1" s="362"/>
      <c r="FMM1" s="362"/>
      <c r="FMN1" s="362"/>
      <c r="FMO1" s="362"/>
      <c r="FMP1" s="362"/>
      <c r="FMQ1" s="362"/>
      <c r="FMR1" s="362"/>
      <c r="FMS1" s="362"/>
      <c r="FMT1" s="362"/>
      <c r="FMU1" s="362"/>
      <c r="FMV1" s="362"/>
      <c r="FMW1" s="362"/>
      <c r="FMX1" s="362"/>
      <c r="FMY1" s="362"/>
      <c r="FMZ1" s="362"/>
      <c r="FNA1" s="362"/>
      <c r="FNB1" s="362"/>
      <c r="FNC1" s="362"/>
      <c r="FND1" s="362"/>
      <c r="FNE1" s="362"/>
      <c r="FNF1" s="362"/>
      <c r="FNG1" s="362"/>
      <c r="FNH1" s="362"/>
      <c r="FNI1" s="362"/>
      <c r="FNJ1" s="362"/>
      <c r="FNK1" s="362"/>
      <c r="FNL1" s="362"/>
      <c r="FNM1" s="362"/>
      <c r="FNN1" s="362"/>
      <c r="FNO1" s="362"/>
      <c r="FNP1" s="362"/>
      <c r="FNQ1" s="362"/>
      <c r="FNR1" s="362"/>
      <c r="FNS1" s="362"/>
      <c r="FNT1" s="362"/>
      <c r="FNU1" s="362"/>
      <c r="FNV1" s="362"/>
      <c r="FNW1" s="362"/>
      <c r="FNX1" s="362"/>
      <c r="FNY1" s="362"/>
      <c r="FNZ1" s="362"/>
      <c r="FOA1" s="362"/>
      <c r="FOB1" s="362"/>
      <c r="FOC1" s="362"/>
      <c r="FOD1" s="362"/>
      <c r="FOE1" s="362"/>
      <c r="FOF1" s="362"/>
      <c r="FOG1" s="362"/>
      <c r="FOH1" s="362"/>
      <c r="FOI1" s="362"/>
      <c r="FOJ1" s="362"/>
      <c r="FOK1" s="362"/>
      <c r="FOL1" s="362"/>
      <c r="FOM1" s="362"/>
      <c r="FON1" s="362"/>
      <c r="FOO1" s="362"/>
      <c r="FOP1" s="362"/>
      <c r="FOQ1" s="362"/>
      <c r="FOR1" s="362"/>
      <c r="FOS1" s="362"/>
      <c r="FOT1" s="362"/>
      <c r="FOU1" s="362"/>
      <c r="FOV1" s="362"/>
      <c r="FOW1" s="362"/>
      <c r="FOX1" s="362"/>
      <c r="FOY1" s="362"/>
      <c r="FOZ1" s="362"/>
      <c r="FPA1" s="362"/>
      <c r="FPB1" s="362"/>
      <c r="FPC1" s="362"/>
      <c r="FPD1" s="362"/>
      <c r="FPE1" s="362"/>
      <c r="FPF1" s="362"/>
      <c r="FPG1" s="362"/>
      <c r="FPH1" s="362"/>
      <c r="FPI1" s="362"/>
      <c r="FPJ1" s="362"/>
      <c r="FPK1" s="362"/>
      <c r="FPL1" s="362"/>
      <c r="FPM1" s="362"/>
      <c r="FPN1" s="362"/>
      <c r="FPO1" s="362"/>
      <c r="FPP1" s="362"/>
      <c r="FPQ1" s="362"/>
      <c r="FPR1" s="362"/>
      <c r="FPS1" s="362"/>
      <c r="FPT1" s="362"/>
      <c r="FPU1" s="362"/>
      <c r="FPV1" s="362"/>
      <c r="FPW1" s="362"/>
      <c r="FPX1" s="362"/>
      <c r="FPY1" s="362"/>
      <c r="FPZ1" s="362"/>
      <c r="FQA1" s="362"/>
      <c r="FQB1" s="362"/>
      <c r="FQC1" s="362"/>
      <c r="FQD1" s="362"/>
      <c r="FQE1" s="362"/>
      <c r="FQF1" s="362"/>
      <c r="FQG1" s="362"/>
      <c r="FQH1" s="362"/>
      <c r="FQI1" s="362"/>
      <c r="FQJ1" s="362"/>
      <c r="FQK1" s="362"/>
      <c r="FQL1" s="362"/>
      <c r="FQM1" s="362"/>
      <c r="FQN1" s="362"/>
      <c r="FQO1" s="362"/>
      <c r="FQP1" s="362"/>
      <c r="FQQ1" s="362"/>
      <c r="FQR1" s="362"/>
      <c r="FQS1" s="362"/>
      <c r="FQT1" s="362"/>
      <c r="FQU1" s="362"/>
      <c r="FQV1" s="362"/>
      <c r="FQW1" s="362"/>
      <c r="FQX1" s="362"/>
      <c r="FQY1" s="362"/>
      <c r="FQZ1" s="362"/>
      <c r="FRA1" s="362"/>
      <c r="FRB1" s="362"/>
      <c r="FRC1" s="362"/>
      <c r="FRD1" s="362"/>
      <c r="FRE1" s="362"/>
      <c r="FRF1" s="362"/>
      <c r="FRG1" s="362"/>
      <c r="FRH1" s="362"/>
      <c r="FRI1" s="362"/>
      <c r="FRJ1" s="362"/>
      <c r="FRK1" s="362"/>
      <c r="FRL1" s="362"/>
      <c r="FRM1" s="362"/>
      <c r="FRN1" s="362"/>
      <c r="FRO1" s="362"/>
      <c r="FRP1" s="362"/>
      <c r="FRQ1" s="362"/>
      <c r="FRR1" s="362"/>
      <c r="FRS1" s="362"/>
      <c r="FRT1" s="362"/>
      <c r="FRU1" s="362"/>
      <c r="FRV1" s="362"/>
      <c r="FRW1" s="362"/>
      <c r="FRX1" s="362"/>
      <c r="FRY1" s="362"/>
      <c r="FRZ1" s="362"/>
      <c r="FSA1" s="362"/>
      <c r="FSB1" s="362"/>
      <c r="FSC1" s="362"/>
      <c r="FSD1" s="362"/>
      <c r="FSE1" s="362"/>
      <c r="FSF1" s="362"/>
      <c r="FSG1" s="362"/>
      <c r="FSH1" s="362"/>
      <c r="FSI1" s="362"/>
      <c r="FSJ1" s="362"/>
      <c r="FSK1" s="362"/>
      <c r="FSL1" s="362"/>
      <c r="FSM1" s="362"/>
      <c r="FSN1" s="362"/>
      <c r="FSO1" s="362"/>
      <c r="FSP1" s="362"/>
      <c r="FSQ1" s="362"/>
      <c r="FSR1" s="362"/>
      <c r="FSS1" s="362"/>
      <c r="FST1" s="362"/>
      <c r="FSU1" s="362"/>
      <c r="FSV1" s="362"/>
      <c r="FSW1" s="362"/>
      <c r="FSX1" s="362"/>
      <c r="FSY1" s="362"/>
      <c r="FSZ1" s="362"/>
      <c r="FTA1" s="362"/>
      <c r="FTB1" s="362"/>
      <c r="FTC1" s="362"/>
      <c r="FTD1" s="362"/>
      <c r="FTE1" s="362"/>
      <c r="FTF1" s="362"/>
      <c r="FTG1" s="362"/>
      <c r="FTH1" s="362"/>
      <c r="FTI1" s="362"/>
      <c r="FTJ1" s="362"/>
      <c r="FTK1" s="362"/>
      <c r="FTL1" s="362"/>
      <c r="FTM1" s="362"/>
      <c r="FTN1" s="362"/>
      <c r="FTO1" s="362"/>
      <c r="FTP1" s="362"/>
      <c r="FTQ1" s="362"/>
      <c r="FTR1" s="362"/>
      <c r="FTS1" s="362"/>
      <c r="FTT1" s="362"/>
      <c r="FTU1" s="362"/>
      <c r="FTV1" s="362"/>
      <c r="FTW1" s="362"/>
      <c r="FTX1" s="362"/>
      <c r="FTY1" s="362"/>
      <c r="FTZ1" s="362"/>
      <c r="FUA1" s="362"/>
      <c r="FUB1" s="362"/>
      <c r="FUC1" s="362"/>
      <c r="FUD1" s="362"/>
      <c r="FUE1" s="362"/>
      <c r="FUF1" s="362"/>
      <c r="FUG1" s="362"/>
      <c r="FUH1" s="362"/>
      <c r="FUI1" s="362"/>
      <c r="FUJ1" s="362"/>
      <c r="FUK1" s="362"/>
      <c r="FUL1" s="362"/>
      <c r="FUM1" s="362"/>
      <c r="FUN1" s="362"/>
      <c r="FUO1" s="362"/>
      <c r="FUP1" s="362"/>
      <c r="FUQ1" s="362"/>
      <c r="FUR1" s="362"/>
      <c r="FUS1" s="362"/>
      <c r="FUT1" s="362"/>
      <c r="FUU1" s="362"/>
      <c r="FUV1" s="362"/>
      <c r="FUW1" s="362"/>
      <c r="FUX1" s="362"/>
      <c r="FUY1" s="362"/>
      <c r="FUZ1" s="362"/>
      <c r="FVA1" s="362"/>
      <c r="FVB1" s="362"/>
      <c r="FVC1" s="362"/>
      <c r="FVD1" s="362"/>
      <c r="FVE1" s="362"/>
      <c r="FVF1" s="362"/>
      <c r="FVG1" s="362"/>
      <c r="FVH1" s="362"/>
      <c r="FVI1" s="362"/>
      <c r="FVJ1" s="362"/>
      <c r="FVK1" s="362"/>
      <c r="FVL1" s="362"/>
      <c r="FVM1" s="362"/>
      <c r="FVN1" s="362"/>
      <c r="FVO1" s="362"/>
      <c r="FVP1" s="362"/>
      <c r="FVQ1" s="362"/>
      <c r="FVR1" s="362"/>
      <c r="FVS1" s="362"/>
      <c r="FVT1" s="362"/>
      <c r="FVU1" s="362"/>
      <c r="FVV1" s="362"/>
      <c r="FVW1" s="362"/>
      <c r="FVX1" s="362"/>
      <c r="FVY1" s="362"/>
      <c r="FVZ1" s="362"/>
      <c r="FWA1" s="362"/>
      <c r="FWB1" s="362"/>
      <c r="FWC1" s="362"/>
      <c r="FWD1" s="362"/>
      <c r="FWE1" s="362"/>
      <c r="FWF1" s="362"/>
      <c r="FWG1" s="362"/>
      <c r="FWH1" s="362"/>
      <c r="FWI1" s="362"/>
      <c r="FWJ1" s="362"/>
      <c r="FWK1" s="362"/>
      <c r="FWL1" s="362"/>
      <c r="FWM1" s="362"/>
      <c r="FWN1" s="362"/>
      <c r="FWO1" s="362"/>
      <c r="FWP1" s="362"/>
      <c r="FWQ1" s="362"/>
      <c r="FWR1" s="362"/>
      <c r="FWS1" s="362"/>
      <c r="FWT1" s="362"/>
      <c r="FWU1" s="362"/>
      <c r="FWV1" s="362"/>
      <c r="FWW1" s="362"/>
      <c r="FWX1" s="362"/>
      <c r="FWY1" s="362"/>
      <c r="FWZ1" s="362"/>
      <c r="FXA1" s="362"/>
      <c r="FXB1" s="362"/>
      <c r="FXC1" s="362"/>
      <c r="FXD1" s="362"/>
      <c r="FXE1" s="362"/>
      <c r="FXF1" s="362"/>
      <c r="FXG1" s="362"/>
      <c r="FXH1" s="362"/>
      <c r="FXI1" s="362"/>
      <c r="FXJ1" s="362"/>
      <c r="FXK1" s="362"/>
      <c r="FXL1" s="362"/>
      <c r="FXM1" s="362"/>
      <c r="FXN1" s="362"/>
      <c r="FXO1" s="362"/>
      <c r="FXP1" s="362"/>
      <c r="FXQ1" s="362"/>
      <c r="FXR1" s="362"/>
      <c r="FXS1" s="362"/>
      <c r="FXT1" s="362"/>
      <c r="FXU1" s="362"/>
      <c r="FXV1" s="362"/>
      <c r="FXW1" s="362"/>
      <c r="FXX1" s="362"/>
      <c r="FXY1" s="362"/>
      <c r="FXZ1" s="362"/>
      <c r="FYA1" s="362"/>
      <c r="FYB1" s="362"/>
      <c r="FYC1" s="362"/>
      <c r="FYD1" s="362"/>
      <c r="FYE1" s="362"/>
      <c r="FYF1" s="362"/>
      <c r="FYG1" s="362"/>
      <c r="FYH1" s="362"/>
      <c r="FYI1" s="362"/>
      <c r="FYJ1" s="362"/>
      <c r="FYK1" s="362"/>
      <c r="FYL1" s="362"/>
      <c r="FYM1" s="362"/>
      <c r="FYN1" s="362"/>
      <c r="FYO1" s="362"/>
      <c r="FYP1" s="362"/>
      <c r="FYQ1" s="362"/>
      <c r="FYR1" s="362"/>
      <c r="FYS1" s="362"/>
      <c r="FYT1" s="362"/>
      <c r="FYU1" s="362"/>
      <c r="FYV1" s="362"/>
      <c r="FYW1" s="362"/>
      <c r="FYX1" s="362"/>
      <c r="FYY1" s="362"/>
      <c r="FYZ1" s="362"/>
      <c r="FZA1" s="362"/>
      <c r="FZB1" s="362"/>
      <c r="FZC1" s="362"/>
      <c r="FZD1" s="362"/>
      <c r="FZE1" s="362"/>
      <c r="FZF1" s="362"/>
      <c r="FZG1" s="362"/>
      <c r="FZH1" s="362"/>
      <c r="FZI1" s="362"/>
      <c r="FZJ1" s="362"/>
      <c r="FZK1" s="362"/>
      <c r="FZL1" s="362"/>
      <c r="FZM1" s="362"/>
      <c r="FZN1" s="362"/>
      <c r="FZO1" s="362"/>
      <c r="FZP1" s="362"/>
      <c r="FZQ1" s="362"/>
      <c r="FZR1" s="362"/>
      <c r="FZS1" s="362"/>
      <c r="FZT1" s="362"/>
      <c r="FZU1" s="362"/>
      <c r="FZV1" s="362"/>
      <c r="FZW1" s="362"/>
      <c r="FZX1" s="362"/>
      <c r="FZY1" s="362"/>
      <c r="FZZ1" s="362"/>
      <c r="GAA1" s="362"/>
      <c r="GAB1" s="362"/>
      <c r="GAC1" s="362"/>
      <c r="GAD1" s="362"/>
      <c r="GAE1" s="362"/>
      <c r="GAF1" s="362"/>
      <c r="GAG1" s="362"/>
      <c r="GAH1" s="362"/>
      <c r="GAI1" s="362"/>
      <c r="GAJ1" s="362"/>
      <c r="GAK1" s="362"/>
      <c r="GAL1" s="362"/>
      <c r="GAM1" s="362"/>
      <c r="GAN1" s="362"/>
      <c r="GAO1" s="362"/>
      <c r="GAP1" s="362"/>
      <c r="GAQ1" s="362"/>
      <c r="GAR1" s="362"/>
      <c r="GAS1" s="362"/>
      <c r="GAT1" s="362"/>
      <c r="GAU1" s="362"/>
      <c r="GAV1" s="362"/>
      <c r="GAW1" s="362"/>
      <c r="GAX1" s="362"/>
      <c r="GAY1" s="362"/>
      <c r="GAZ1" s="362"/>
      <c r="GBA1" s="362"/>
      <c r="GBB1" s="362"/>
      <c r="GBC1" s="362"/>
      <c r="GBD1" s="362"/>
      <c r="GBE1" s="362"/>
      <c r="GBF1" s="362"/>
      <c r="GBG1" s="362"/>
      <c r="GBH1" s="362"/>
      <c r="GBI1" s="362"/>
      <c r="GBJ1" s="362"/>
      <c r="GBK1" s="362"/>
      <c r="GBL1" s="362"/>
      <c r="GBM1" s="362"/>
      <c r="GBN1" s="362"/>
      <c r="GBO1" s="362"/>
      <c r="GBP1" s="362"/>
      <c r="GBQ1" s="362"/>
      <c r="GBR1" s="362"/>
      <c r="GBS1" s="362"/>
      <c r="GBT1" s="362"/>
      <c r="GBU1" s="362"/>
      <c r="GBV1" s="362"/>
      <c r="GBW1" s="362"/>
      <c r="GBX1" s="362"/>
      <c r="GBY1" s="362"/>
      <c r="GBZ1" s="362"/>
      <c r="GCA1" s="362"/>
      <c r="GCB1" s="362"/>
      <c r="GCC1" s="362"/>
      <c r="GCD1" s="362"/>
      <c r="GCE1" s="362"/>
      <c r="GCF1" s="362"/>
      <c r="GCG1" s="362"/>
      <c r="GCH1" s="362"/>
      <c r="GCI1" s="362"/>
      <c r="GCJ1" s="362"/>
      <c r="GCK1" s="362"/>
      <c r="GCL1" s="362"/>
      <c r="GCM1" s="362"/>
      <c r="GCN1" s="362"/>
      <c r="GCO1" s="362"/>
      <c r="GCP1" s="362"/>
      <c r="GCQ1" s="362"/>
      <c r="GCR1" s="362"/>
      <c r="GCS1" s="362"/>
      <c r="GCT1" s="362"/>
      <c r="GCU1" s="362"/>
      <c r="GCV1" s="362"/>
      <c r="GCW1" s="362"/>
      <c r="GCX1" s="362"/>
      <c r="GCY1" s="362"/>
      <c r="GCZ1" s="362"/>
      <c r="GDA1" s="362"/>
      <c r="GDB1" s="362"/>
      <c r="GDC1" s="362"/>
      <c r="GDD1" s="362"/>
      <c r="GDE1" s="362"/>
      <c r="GDF1" s="362"/>
      <c r="GDG1" s="362"/>
      <c r="GDH1" s="362"/>
      <c r="GDI1" s="362"/>
      <c r="GDJ1" s="362"/>
      <c r="GDK1" s="362"/>
      <c r="GDL1" s="362"/>
      <c r="GDM1" s="362"/>
      <c r="GDN1" s="362"/>
      <c r="GDO1" s="362"/>
      <c r="GDP1" s="362"/>
      <c r="GDQ1" s="362"/>
      <c r="GDR1" s="362"/>
      <c r="GDS1" s="362"/>
      <c r="GDT1" s="362"/>
      <c r="GDU1" s="362"/>
      <c r="GDV1" s="362"/>
      <c r="GDW1" s="362"/>
      <c r="GDX1" s="362"/>
      <c r="GDY1" s="362"/>
      <c r="GDZ1" s="362"/>
      <c r="GEA1" s="362"/>
      <c r="GEB1" s="362"/>
      <c r="GEC1" s="362"/>
      <c r="GED1" s="362"/>
      <c r="GEE1" s="362"/>
      <c r="GEF1" s="362"/>
      <c r="GEG1" s="362"/>
      <c r="GEH1" s="362"/>
      <c r="GEI1" s="362"/>
      <c r="GEJ1" s="362"/>
      <c r="GEK1" s="362"/>
      <c r="GEL1" s="362"/>
      <c r="GEM1" s="362"/>
      <c r="GEN1" s="362"/>
      <c r="GEO1" s="362"/>
      <c r="GEP1" s="362"/>
      <c r="GEQ1" s="362"/>
      <c r="GER1" s="362"/>
      <c r="GES1" s="362"/>
      <c r="GET1" s="362"/>
      <c r="GEU1" s="362"/>
      <c r="GEV1" s="362"/>
      <c r="GEW1" s="362"/>
      <c r="GEX1" s="362"/>
      <c r="GEY1" s="362"/>
      <c r="GEZ1" s="362"/>
      <c r="GFA1" s="362"/>
      <c r="GFB1" s="362"/>
      <c r="GFC1" s="362"/>
      <c r="GFD1" s="362"/>
      <c r="GFE1" s="362"/>
      <c r="GFF1" s="362"/>
      <c r="GFG1" s="362"/>
      <c r="GFH1" s="362"/>
      <c r="GFI1" s="362"/>
      <c r="GFJ1" s="362"/>
      <c r="GFK1" s="362"/>
      <c r="GFL1" s="362"/>
      <c r="GFM1" s="362"/>
      <c r="GFN1" s="362"/>
      <c r="GFO1" s="362"/>
      <c r="GFP1" s="362"/>
      <c r="GFQ1" s="362"/>
      <c r="GFR1" s="362"/>
      <c r="GFS1" s="362"/>
      <c r="GFT1" s="362"/>
      <c r="GFU1" s="362"/>
      <c r="GFV1" s="362"/>
      <c r="GFW1" s="362"/>
      <c r="GFX1" s="362"/>
      <c r="GFY1" s="362"/>
      <c r="GFZ1" s="362"/>
      <c r="GGA1" s="362"/>
      <c r="GGB1" s="362"/>
      <c r="GGC1" s="362"/>
      <c r="GGD1" s="362"/>
      <c r="GGE1" s="362"/>
      <c r="GGF1" s="362"/>
      <c r="GGG1" s="362"/>
      <c r="GGH1" s="362"/>
      <c r="GGI1" s="362"/>
      <c r="GGJ1" s="362"/>
      <c r="GGK1" s="362"/>
      <c r="GGL1" s="362"/>
      <c r="GGM1" s="362"/>
      <c r="GGN1" s="362"/>
      <c r="GGO1" s="362"/>
      <c r="GGP1" s="362"/>
      <c r="GGQ1" s="362"/>
      <c r="GGR1" s="362"/>
      <c r="GGS1" s="362"/>
      <c r="GGT1" s="362"/>
      <c r="GGU1" s="362"/>
      <c r="GGV1" s="362"/>
      <c r="GGW1" s="362"/>
      <c r="GGX1" s="362"/>
      <c r="GGY1" s="362"/>
      <c r="GGZ1" s="362"/>
      <c r="GHA1" s="362"/>
      <c r="GHB1" s="362"/>
      <c r="GHC1" s="362"/>
      <c r="GHD1" s="362"/>
      <c r="GHE1" s="362"/>
      <c r="GHF1" s="362"/>
      <c r="GHG1" s="362"/>
      <c r="GHH1" s="362"/>
      <c r="GHI1" s="362"/>
      <c r="GHJ1" s="362"/>
      <c r="GHK1" s="362"/>
      <c r="GHL1" s="362"/>
      <c r="GHM1" s="362"/>
      <c r="GHN1" s="362"/>
      <c r="GHO1" s="362"/>
      <c r="GHP1" s="362"/>
      <c r="GHQ1" s="362"/>
      <c r="GHR1" s="362"/>
      <c r="GHS1" s="362"/>
      <c r="GHT1" s="362"/>
      <c r="GHU1" s="362"/>
      <c r="GHV1" s="362"/>
      <c r="GHW1" s="362"/>
      <c r="GHX1" s="362"/>
      <c r="GHY1" s="362"/>
      <c r="GHZ1" s="362"/>
      <c r="GIA1" s="362"/>
      <c r="GIB1" s="362"/>
      <c r="GIC1" s="362"/>
      <c r="GID1" s="362"/>
      <c r="GIE1" s="362"/>
      <c r="GIF1" s="362"/>
      <c r="GIG1" s="362"/>
      <c r="GIH1" s="362"/>
      <c r="GII1" s="362"/>
      <c r="GIJ1" s="362"/>
      <c r="GIK1" s="362"/>
      <c r="GIL1" s="362"/>
      <c r="GIM1" s="362"/>
      <c r="GIN1" s="362"/>
      <c r="GIO1" s="362"/>
      <c r="GIP1" s="362"/>
      <c r="GIQ1" s="362"/>
      <c r="GIR1" s="362"/>
      <c r="GIS1" s="362"/>
      <c r="GIT1" s="362"/>
      <c r="GIU1" s="362"/>
      <c r="GIV1" s="362"/>
      <c r="GIW1" s="362"/>
      <c r="GIX1" s="362"/>
      <c r="GIY1" s="362"/>
      <c r="GIZ1" s="362"/>
      <c r="GJA1" s="362"/>
      <c r="GJB1" s="362"/>
      <c r="GJC1" s="362"/>
      <c r="GJD1" s="362"/>
      <c r="GJE1" s="362"/>
      <c r="GJF1" s="362"/>
      <c r="GJG1" s="362"/>
      <c r="GJH1" s="362"/>
      <c r="GJI1" s="362"/>
      <c r="GJJ1" s="362"/>
      <c r="GJK1" s="362"/>
      <c r="GJL1" s="362"/>
      <c r="GJM1" s="362"/>
      <c r="GJN1" s="362"/>
      <c r="GJO1" s="362"/>
      <c r="GJP1" s="362"/>
      <c r="GJQ1" s="362"/>
      <c r="GJR1" s="362"/>
      <c r="GJS1" s="362"/>
      <c r="GJT1" s="362"/>
      <c r="GJU1" s="362"/>
      <c r="GJV1" s="362"/>
      <c r="GJW1" s="362"/>
      <c r="GJX1" s="362"/>
      <c r="GJY1" s="362"/>
      <c r="GJZ1" s="362"/>
      <c r="GKA1" s="362"/>
      <c r="GKB1" s="362"/>
      <c r="GKC1" s="362"/>
      <c r="GKD1" s="362"/>
      <c r="GKE1" s="362"/>
      <c r="GKF1" s="362"/>
      <c r="GKG1" s="362"/>
      <c r="GKH1" s="362"/>
      <c r="GKI1" s="362"/>
      <c r="GKJ1" s="362"/>
      <c r="GKK1" s="362"/>
      <c r="GKL1" s="362"/>
      <c r="GKM1" s="362"/>
      <c r="GKN1" s="362"/>
      <c r="GKO1" s="362"/>
      <c r="GKP1" s="362"/>
      <c r="GKQ1" s="362"/>
      <c r="GKR1" s="362"/>
      <c r="GKS1" s="362"/>
      <c r="GKT1" s="362"/>
      <c r="GKU1" s="362"/>
      <c r="GKV1" s="362"/>
      <c r="GKW1" s="362"/>
      <c r="GKX1" s="362"/>
      <c r="GKY1" s="362"/>
      <c r="GKZ1" s="362"/>
      <c r="GLA1" s="362"/>
      <c r="GLB1" s="362"/>
      <c r="GLC1" s="362"/>
      <c r="GLD1" s="362"/>
      <c r="GLE1" s="362"/>
      <c r="GLF1" s="362"/>
      <c r="GLG1" s="362"/>
      <c r="GLH1" s="362"/>
      <c r="GLI1" s="362"/>
      <c r="GLJ1" s="362"/>
      <c r="GLK1" s="362"/>
      <c r="GLL1" s="362"/>
      <c r="GLM1" s="362"/>
      <c r="GLN1" s="362"/>
      <c r="GLO1" s="362"/>
      <c r="GLP1" s="362"/>
      <c r="GLQ1" s="362"/>
      <c r="GLR1" s="362"/>
      <c r="GLS1" s="362"/>
      <c r="GLT1" s="362"/>
      <c r="GLU1" s="362"/>
      <c r="GLV1" s="362"/>
      <c r="GLW1" s="362"/>
      <c r="GLX1" s="362"/>
      <c r="GLY1" s="362"/>
      <c r="GLZ1" s="362"/>
      <c r="GMA1" s="362"/>
      <c r="GMB1" s="362"/>
      <c r="GMC1" s="362"/>
      <c r="GMD1" s="362"/>
      <c r="GME1" s="362"/>
      <c r="GMF1" s="362"/>
      <c r="GMG1" s="362"/>
      <c r="GMH1" s="362"/>
      <c r="GMI1" s="362"/>
      <c r="GMJ1" s="362"/>
      <c r="GMK1" s="362"/>
      <c r="GML1" s="362"/>
      <c r="GMM1" s="362"/>
      <c r="GMN1" s="362"/>
      <c r="GMO1" s="362"/>
      <c r="GMP1" s="362"/>
      <c r="GMQ1" s="362"/>
      <c r="GMR1" s="362"/>
      <c r="GMS1" s="362"/>
      <c r="GMT1" s="362"/>
      <c r="GMU1" s="362"/>
      <c r="GMV1" s="362"/>
      <c r="GMW1" s="362"/>
      <c r="GMX1" s="362"/>
      <c r="GMY1" s="362"/>
      <c r="GMZ1" s="362"/>
      <c r="GNA1" s="362"/>
      <c r="GNB1" s="362"/>
      <c r="GNC1" s="362"/>
      <c r="GND1" s="362"/>
      <c r="GNE1" s="362"/>
      <c r="GNF1" s="362"/>
      <c r="GNG1" s="362"/>
      <c r="GNH1" s="362"/>
      <c r="GNI1" s="362"/>
      <c r="GNJ1" s="362"/>
      <c r="GNK1" s="362"/>
      <c r="GNL1" s="362"/>
      <c r="GNM1" s="362"/>
      <c r="GNN1" s="362"/>
      <c r="GNO1" s="362"/>
      <c r="GNP1" s="362"/>
      <c r="GNQ1" s="362"/>
      <c r="GNR1" s="362"/>
      <c r="GNS1" s="362"/>
      <c r="GNT1" s="362"/>
      <c r="GNU1" s="362"/>
      <c r="GNV1" s="362"/>
      <c r="GNW1" s="362"/>
      <c r="GNX1" s="362"/>
      <c r="GNY1" s="362"/>
      <c r="GNZ1" s="362"/>
      <c r="GOA1" s="362"/>
      <c r="GOB1" s="362"/>
      <c r="GOC1" s="362"/>
      <c r="GOD1" s="362"/>
      <c r="GOE1" s="362"/>
      <c r="GOF1" s="362"/>
      <c r="GOG1" s="362"/>
      <c r="GOH1" s="362"/>
      <c r="GOI1" s="362"/>
      <c r="GOJ1" s="362"/>
      <c r="GOK1" s="362"/>
      <c r="GOL1" s="362"/>
      <c r="GOM1" s="362"/>
      <c r="GON1" s="362"/>
      <c r="GOO1" s="362"/>
      <c r="GOP1" s="362"/>
      <c r="GOQ1" s="362"/>
      <c r="GOR1" s="362"/>
      <c r="GOS1" s="362"/>
      <c r="GOT1" s="362"/>
      <c r="GOU1" s="362"/>
      <c r="GOV1" s="362"/>
      <c r="GOW1" s="362"/>
      <c r="GOX1" s="362"/>
      <c r="GOY1" s="362"/>
      <c r="GOZ1" s="362"/>
      <c r="GPA1" s="362"/>
      <c r="GPB1" s="362"/>
      <c r="GPC1" s="362"/>
      <c r="GPD1" s="362"/>
      <c r="GPE1" s="362"/>
      <c r="GPF1" s="362"/>
      <c r="GPG1" s="362"/>
      <c r="GPH1" s="362"/>
      <c r="GPI1" s="362"/>
      <c r="GPJ1" s="362"/>
      <c r="GPK1" s="362"/>
      <c r="GPL1" s="362"/>
      <c r="GPM1" s="362"/>
      <c r="GPN1" s="362"/>
      <c r="GPO1" s="362"/>
      <c r="GPP1" s="362"/>
      <c r="GPQ1" s="362"/>
      <c r="GPR1" s="362"/>
      <c r="GPS1" s="362"/>
      <c r="GPT1" s="362"/>
      <c r="GPU1" s="362"/>
      <c r="GPV1" s="362"/>
      <c r="GPW1" s="362"/>
      <c r="GPX1" s="362"/>
      <c r="GPY1" s="362"/>
      <c r="GPZ1" s="362"/>
      <c r="GQA1" s="362"/>
      <c r="GQB1" s="362"/>
      <c r="GQC1" s="362"/>
      <c r="GQD1" s="362"/>
      <c r="GQE1" s="362"/>
      <c r="GQF1" s="362"/>
      <c r="GQG1" s="362"/>
      <c r="GQH1" s="362"/>
      <c r="GQI1" s="362"/>
      <c r="GQJ1" s="362"/>
      <c r="GQK1" s="362"/>
      <c r="GQL1" s="362"/>
      <c r="GQM1" s="362"/>
      <c r="GQN1" s="362"/>
      <c r="GQO1" s="362"/>
      <c r="GQP1" s="362"/>
      <c r="GQQ1" s="362"/>
      <c r="GQR1" s="362"/>
      <c r="GQS1" s="362"/>
      <c r="GQT1" s="362"/>
      <c r="GQU1" s="362"/>
      <c r="GQV1" s="362"/>
      <c r="GQW1" s="362"/>
      <c r="GQX1" s="362"/>
      <c r="GQY1" s="362"/>
      <c r="GQZ1" s="362"/>
      <c r="GRA1" s="362"/>
      <c r="GRB1" s="362"/>
      <c r="GRC1" s="362"/>
      <c r="GRD1" s="362"/>
      <c r="GRE1" s="362"/>
      <c r="GRF1" s="362"/>
      <c r="GRG1" s="362"/>
      <c r="GRH1" s="362"/>
      <c r="GRI1" s="362"/>
      <c r="GRJ1" s="362"/>
      <c r="GRK1" s="362"/>
      <c r="GRL1" s="362"/>
      <c r="GRM1" s="362"/>
      <c r="GRN1" s="362"/>
      <c r="GRO1" s="362"/>
      <c r="GRP1" s="362"/>
      <c r="GRQ1" s="362"/>
      <c r="GRR1" s="362"/>
      <c r="GRS1" s="362"/>
      <c r="GRT1" s="362"/>
      <c r="GRU1" s="362"/>
      <c r="GRV1" s="362"/>
      <c r="GRW1" s="362"/>
      <c r="GRX1" s="362"/>
      <c r="GRY1" s="362"/>
      <c r="GRZ1" s="362"/>
      <c r="GSA1" s="362"/>
      <c r="GSB1" s="362"/>
      <c r="GSC1" s="362"/>
      <c r="GSD1" s="362"/>
      <c r="GSE1" s="362"/>
      <c r="GSF1" s="362"/>
      <c r="GSG1" s="362"/>
      <c r="GSH1" s="362"/>
      <c r="GSI1" s="362"/>
      <c r="GSJ1" s="362"/>
      <c r="GSK1" s="362"/>
      <c r="GSL1" s="362"/>
      <c r="GSM1" s="362"/>
      <c r="GSN1" s="362"/>
      <c r="GSO1" s="362"/>
      <c r="GSP1" s="362"/>
      <c r="GSQ1" s="362"/>
      <c r="GSR1" s="362"/>
      <c r="GSS1" s="362"/>
      <c r="GST1" s="362"/>
      <c r="GSU1" s="362"/>
      <c r="GSV1" s="362"/>
      <c r="GSW1" s="362"/>
      <c r="GSX1" s="362"/>
      <c r="GSY1" s="362"/>
      <c r="GSZ1" s="362"/>
      <c r="GTA1" s="362"/>
      <c r="GTB1" s="362"/>
      <c r="GTC1" s="362"/>
      <c r="GTD1" s="362"/>
      <c r="GTE1" s="362"/>
      <c r="GTF1" s="362"/>
      <c r="GTG1" s="362"/>
      <c r="GTH1" s="362"/>
      <c r="GTI1" s="362"/>
      <c r="GTJ1" s="362"/>
      <c r="GTK1" s="362"/>
      <c r="GTL1" s="362"/>
      <c r="GTM1" s="362"/>
      <c r="GTN1" s="362"/>
      <c r="GTO1" s="362"/>
      <c r="GTP1" s="362"/>
      <c r="GTQ1" s="362"/>
      <c r="GTR1" s="362"/>
      <c r="GTS1" s="362"/>
      <c r="GTT1" s="362"/>
      <c r="GTU1" s="362"/>
      <c r="GTV1" s="362"/>
      <c r="GTW1" s="362"/>
      <c r="GTX1" s="362"/>
      <c r="GTY1" s="362"/>
      <c r="GTZ1" s="362"/>
      <c r="GUA1" s="362"/>
      <c r="GUB1" s="362"/>
      <c r="GUC1" s="362"/>
      <c r="GUD1" s="362"/>
      <c r="GUE1" s="362"/>
      <c r="GUF1" s="362"/>
      <c r="GUG1" s="362"/>
      <c r="GUH1" s="362"/>
      <c r="GUI1" s="362"/>
      <c r="GUJ1" s="362"/>
      <c r="GUK1" s="362"/>
      <c r="GUL1" s="362"/>
      <c r="GUM1" s="362"/>
      <c r="GUN1" s="362"/>
      <c r="GUO1" s="362"/>
      <c r="GUP1" s="362"/>
      <c r="GUQ1" s="362"/>
      <c r="GUR1" s="362"/>
      <c r="GUS1" s="362"/>
      <c r="GUT1" s="362"/>
      <c r="GUU1" s="362"/>
      <c r="GUV1" s="362"/>
      <c r="GUW1" s="362"/>
      <c r="GUX1" s="362"/>
      <c r="GUY1" s="362"/>
      <c r="GUZ1" s="362"/>
      <c r="GVA1" s="362"/>
      <c r="GVB1" s="362"/>
      <c r="GVC1" s="362"/>
      <c r="GVD1" s="362"/>
      <c r="GVE1" s="362"/>
      <c r="GVF1" s="362"/>
      <c r="GVG1" s="362"/>
      <c r="GVH1" s="362"/>
      <c r="GVI1" s="362"/>
      <c r="GVJ1" s="362"/>
      <c r="GVK1" s="362"/>
      <c r="GVL1" s="362"/>
      <c r="GVM1" s="362"/>
      <c r="GVN1" s="362"/>
      <c r="GVO1" s="362"/>
      <c r="GVP1" s="362"/>
      <c r="GVQ1" s="362"/>
      <c r="GVR1" s="362"/>
      <c r="GVS1" s="362"/>
      <c r="GVT1" s="362"/>
      <c r="GVU1" s="362"/>
      <c r="GVV1" s="362"/>
      <c r="GVW1" s="362"/>
      <c r="GVX1" s="362"/>
      <c r="GVY1" s="362"/>
      <c r="GVZ1" s="362"/>
      <c r="GWA1" s="362"/>
      <c r="GWB1" s="362"/>
      <c r="GWC1" s="362"/>
      <c r="GWD1" s="362"/>
      <c r="GWE1" s="362"/>
      <c r="GWF1" s="362"/>
      <c r="GWG1" s="362"/>
      <c r="GWH1" s="362"/>
      <c r="GWI1" s="362"/>
      <c r="GWJ1" s="362"/>
      <c r="GWK1" s="362"/>
      <c r="GWL1" s="362"/>
      <c r="GWM1" s="362"/>
      <c r="GWN1" s="362"/>
      <c r="GWO1" s="362"/>
      <c r="GWP1" s="362"/>
      <c r="GWQ1" s="362"/>
      <c r="GWR1" s="362"/>
      <c r="GWS1" s="362"/>
      <c r="GWT1" s="362"/>
      <c r="GWU1" s="362"/>
      <c r="GWV1" s="362"/>
      <c r="GWW1" s="362"/>
      <c r="GWX1" s="362"/>
      <c r="GWY1" s="362"/>
      <c r="GWZ1" s="362"/>
      <c r="GXA1" s="362"/>
      <c r="GXB1" s="362"/>
      <c r="GXC1" s="362"/>
      <c r="GXD1" s="362"/>
      <c r="GXE1" s="362"/>
      <c r="GXF1" s="362"/>
      <c r="GXG1" s="362"/>
      <c r="GXH1" s="362"/>
      <c r="GXI1" s="362"/>
      <c r="GXJ1" s="362"/>
      <c r="GXK1" s="362"/>
      <c r="GXL1" s="362"/>
      <c r="GXM1" s="362"/>
      <c r="GXN1" s="362"/>
      <c r="GXO1" s="362"/>
      <c r="GXP1" s="362"/>
      <c r="GXQ1" s="362"/>
      <c r="GXR1" s="362"/>
      <c r="GXS1" s="362"/>
      <c r="GXT1" s="362"/>
      <c r="GXU1" s="362"/>
      <c r="GXV1" s="362"/>
      <c r="GXW1" s="362"/>
      <c r="GXX1" s="362"/>
      <c r="GXY1" s="362"/>
      <c r="GXZ1" s="362"/>
      <c r="GYA1" s="362"/>
      <c r="GYB1" s="362"/>
      <c r="GYC1" s="362"/>
      <c r="GYD1" s="362"/>
      <c r="GYE1" s="362"/>
      <c r="GYF1" s="362"/>
      <c r="GYG1" s="362"/>
      <c r="GYH1" s="362"/>
      <c r="GYI1" s="362"/>
      <c r="GYJ1" s="362"/>
      <c r="GYK1" s="362"/>
      <c r="GYL1" s="362"/>
      <c r="GYM1" s="362"/>
      <c r="GYN1" s="362"/>
      <c r="GYO1" s="362"/>
      <c r="GYP1" s="362"/>
      <c r="GYQ1" s="362"/>
      <c r="GYR1" s="362"/>
      <c r="GYS1" s="362"/>
      <c r="GYT1" s="362"/>
      <c r="GYU1" s="362"/>
      <c r="GYV1" s="362"/>
      <c r="GYW1" s="362"/>
      <c r="GYX1" s="362"/>
      <c r="GYY1" s="362"/>
      <c r="GYZ1" s="362"/>
      <c r="GZA1" s="362"/>
      <c r="GZB1" s="362"/>
      <c r="GZC1" s="362"/>
      <c r="GZD1" s="362"/>
      <c r="GZE1" s="362"/>
      <c r="GZF1" s="362"/>
      <c r="GZG1" s="362"/>
      <c r="GZH1" s="362"/>
      <c r="GZI1" s="362"/>
      <c r="GZJ1" s="362"/>
      <c r="GZK1" s="362"/>
      <c r="GZL1" s="362"/>
      <c r="GZM1" s="362"/>
      <c r="GZN1" s="362"/>
      <c r="GZO1" s="362"/>
      <c r="GZP1" s="362"/>
      <c r="GZQ1" s="362"/>
      <c r="GZR1" s="362"/>
      <c r="GZS1" s="362"/>
      <c r="GZT1" s="362"/>
      <c r="GZU1" s="362"/>
      <c r="GZV1" s="362"/>
      <c r="GZW1" s="362"/>
      <c r="GZX1" s="362"/>
      <c r="GZY1" s="362"/>
      <c r="GZZ1" s="362"/>
      <c r="HAA1" s="362"/>
      <c r="HAB1" s="362"/>
      <c r="HAC1" s="362"/>
      <c r="HAD1" s="362"/>
      <c r="HAE1" s="362"/>
      <c r="HAF1" s="362"/>
      <c r="HAG1" s="362"/>
      <c r="HAH1" s="362"/>
      <c r="HAI1" s="362"/>
      <c r="HAJ1" s="362"/>
      <c r="HAK1" s="362"/>
      <c r="HAL1" s="362"/>
      <c r="HAM1" s="362"/>
      <c r="HAN1" s="362"/>
      <c r="HAO1" s="362"/>
      <c r="HAP1" s="362"/>
      <c r="HAQ1" s="362"/>
      <c r="HAR1" s="362"/>
      <c r="HAS1" s="362"/>
      <c r="HAT1" s="362"/>
      <c r="HAU1" s="362"/>
      <c r="HAV1" s="362"/>
      <c r="HAW1" s="362"/>
      <c r="HAX1" s="362"/>
      <c r="HAY1" s="362"/>
      <c r="HAZ1" s="362"/>
      <c r="HBA1" s="362"/>
      <c r="HBB1" s="362"/>
      <c r="HBC1" s="362"/>
      <c r="HBD1" s="362"/>
      <c r="HBE1" s="362"/>
      <c r="HBF1" s="362"/>
      <c r="HBG1" s="362"/>
      <c r="HBH1" s="362"/>
      <c r="HBI1" s="362"/>
      <c r="HBJ1" s="362"/>
      <c r="HBK1" s="362"/>
      <c r="HBL1" s="362"/>
      <c r="HBM1" s="362"/>
      <c r="HBN1" s="362"/>
      <c r="HBO1" s="362"/>
      <c r="HBP1" s="362"/>
      <c r="HBQ1" s="362"/>
      <c r="HBR1" s="362"/>
      <c r="HBS1" s="362"/>
      <c r="HBT1" s="362"/>
      <c r="HBU1" s="362"/>
      <c r="HBV1" s="362"/>
      <c r="HBW1" s="362"/>
      <c r="HBX1" s="362"/>
      <c r="HBY1" s="362"/>
      <c r="HBZ1" s="362"/>
      <c r="HCA1" s="362"/>
      <c r="HCB1" s="362"/>
      <c r="HCC1" s="362"/>
      <c r="HCD1" s="362"/>
      <c r="HCE1" s="362"/>
      <c r="HCF1" s="362"/>
      <c r="HCG1" s="362"/>
      <c r="HCH1" s="362"/>
      <c r="HCI1" s="362"/>
      <c r="HCJ1" s="362"/>
      <c r="HCK1" s="362"/>
      <c r="HCL1" s="362"/>
      <c r="HCM1" s="362"/>
      <c r="HCN1" s="362"/>
      <c r="HCO1" s="362"/>
      <c r="HCP1" s="362"/>
      <c r="HCQ1" s="362"/>
      <c r="HCR1" s="362"/>
      <c r="HCS1" s="362"/>
      <c r="HCT1" s="362"/>
      <c r="HCU1" s="362"/>
      <c r="HCV1" s="362"/>
      <c r="HCW1" s="362"/>
      <c r="HCX1" s="362"/>
      <c r="HCY1" s="362"/>
      <c r="HCZ1" s="362"/>
      <c r="HDA1" s="362"/>
      <c r="HDB1" s="362"/>
      <c r="HDC1" s="362"/>
      <c r="HDD1" s="362"/>
      <c r="HDE1" s="362"/>
      <c r="HDF1" s="362"/>
      <c r="HDG1" s="362"/>
      <c r="HDH1" s="362"/>
      <c r="HDI1" s="362"/>
      <c r="HDJ1" s="362"/>
      <c r="HDK1" s="362"/>
      <c r="HDL1" s="362"/>
      <c r="HDM1" s="362"/>
      <c r="HDN1" s="362"/>
      <c r="HDO1" s="362"/>
      <c r="HDP1" s="362"/>
      <c r="HDQ1" s="362"/>
      <c r="HDR1" s="362"/>
      <c r="HDS1" s="362"/>
      <c r="HDT1" s="362"/>
      <c r="HDU1" s="362"/>
      <c r="HDV1" s="362"/>
      <c r="HDW1" s="362"/>
      <c r="HDX1" s="362"/>
      <c r="HDY1" s="362"/>
      <c r="HDZ1" s="362"/>
      <c r="HEA1" s="362"/>
      <c r="HEB1" s="362"/>
      <c r="HEC1" s="362"/>
      <c r="HED1" s="362"/>
      <c r="HEE1" s="362"/>
      <c r="HEF1" s="362"/>
      <c r="HEG1" s="362"/>
      <c r="HEH1" s="362"/>
      <c r="HEI1" s="362"/>
      <c r="HEJ1" s="362"/>
      <c r="HEK1" s="362"/>
      <c r="HEL1" s="362"/>
      <c r="HEM1" s="362"/>
      <c r="HEN1" s="362"/>
      <c r="HEO1" s="362"/>
      <c r="HEP1" s="362"/>
      <c r="HEQ1" s="362"/>
      <c r="HER1" s="362"/>
      <c r="HES1" s="362"/>
      <c r="HET1" s="362"/>
      <c r="HEU1" s="362"/>
      <c r="HEV1" s="362"/>
      <c r="HEW1" s="362"/>
      <c r="HEX1" s="362"/>
      <c r="HEY1" s="362"/>
      <c r="HEZ1" s="362"/>
      <c r="HFA1" s="362"/>
      <c r="HFB1" s="362"/>
      <c r="HFC1" s="362"/>
      <c r="HFD1" s="362"/>
      <c r="HFE1" s="362"/>
      <c r="HFF1" s="362"/>
      <c r="HFG1" s="362"/>
      <c r="HFH1" s="362"/>
      <c r="HFI1" s="362"/>
      <c r="HFJ1" s="362"/>
      <c r="HFK1" s="362"/>
      <c r="HFL1" s="362"/>
      <c r="HFM1" s="362"/>
      <c r="HFN1" s="362"/>
      <c r="HFO1" s="362"/>
      <c r="HFP1" s="362"/>
      <c r="HFQ1" s="362"/>
      <c r="HFR1" s="362"/>
      <c r="HFS1" s="362"/>
      <c r="HFT1" s="362"/>
      <c r="HFU1" s="362"/>
      <c r="HFV1" s="362"/>
      <c r="HFW1" s="362"/>
      <c r="HFX1" s="362"/>
      <c r="HFY1" s="362"/>
      <c r="HFZ1" s="362"/>
      <c r="HGA1" s="362"/>
      <c r="HGB1" s="362"/>
      <c r="HGC1" s="362"/>
      <c r="HGD1" s="362"/>
      <c r="HGE1" s="362"/>
      <c r="HGF1" s="362"/>
      <c r="HGG1" s="362"/>
      <c r="HGH1" s="362"/>
      <c r="HGI1" s="362"/>
      <c r="HGJ1" s="362"/>
      <c r="HGK1" s="362"/>
      <c r="HGL1" s="362"/>
      <c r="HGM1" s="362"/>
      <c r="HGN1" s="362"/>
      <c r="HGO1" s="362"/>
      <c r="HGP1" s="362"/>
      <c r="HGQ1" s="362"/>
      <c r="HGR1" s="362"/>
      <c r="HGS1" s="362"/>
      <c r="HGT1" s="362"/>
      <c r="HGU1" s="362"/>
      <c r="HGV1" s="362"/>
      <c r="HGW1" s="362"/>
      <c r="HGX1" s="362"/>
      <c r="HGY1" s="362"/>
      <c r="HGZ1" s="362"/>
      <c r="HHA1" s="362"/>
      <c r="HHB1" s="362"/>
      <c r="HHC1" s="362"/>
      <c r="HHD1" s="362"/>
      <c r="HHE1" s="362"/>
      <c r="HHF1" s="362"/>
      <c r="HHG1" s="362"/>
      <c r="HHH1" s="362"/>
      <c r="HHI1" s="362"/>
      <c r="HHJ1" s="362"/>
      <c r="HHK1" s="362"/>
      <c r="HHL1" s="362"/>
      <c r="HHM1" s="362"/>
      <c r="HHN1" s="362"/>
      <c r="HHO1" s="362"/>
      <c r="HHP1" s="362"/>
      <c r="HHQ1" s="362"/>
      <c r="HHR1" s="362"/>
      <c r="HHS1" s="362"/>
      <c r="HHT1" s="362"/>
      <c r="HHU1" s="362"/>
      <c r="HHV1" s="362"/>
      <c r="HHW1" s="362"/>
      <c r="HHX1" s="362"/>
      <c r="HHY1" s="362"/>
      <c r="HHZ1" s="362"/>
      <c r="HIA1" s="362"/>
      <c r="HIB1" s="362"/>
      <c r="HIC1" s="362"/>
      <c r="HID1" s="362"/>
      <c r="HIE1" s="362"/>
      <c r="HIF1" s="362"/>
      <c r="HIG1" s="362"/>
      <c r="HIH1" s="362"/>
      <c r="HII1" s="362"/>
      <c r="HIJ1" s="362"/>
      <c r="HIK1" s="362"/>
      <c r="HIL1" s="362"/>
      <c r="HIM1" s="362"/>
      <c r="HIN1" s="362"/>
      <c r="HIO1" s="362"/>
      <c r="HIP1" s="362"/>
      <c r="HIQ1" s="362"/>
      <c r="HIR1" s="362"/>
      <c r="HIS1" s="362"/>
      <c r="HIT1" s="362"/>
      <c r="HIU1" s="362"/>
      <c r="HIV1" s="362"/>
      <c r="HIW1" s="362"/>
      <c r="HIX1" s="362"/>
      <c r="HIY1" s="362"/>
      <c r="HIZ1" s="362"/>
      <c r="HJA1" s="362"/>
      <c r="HJB1" s="362"/>
      <c r="HJC1" s="362"/>
      <c r="HJD1" s="362"/>
      <c r="HJE1" s="362"/>
      <c r="HJF1" s="362"/>
      <c r="HJG1" s="362"/>
      <c r="HJH1" s="362"/>
      <c r="HJI1" s="362"/>
      <c r="HJJ1" s="362"/>
      <c r="HJK1" s="362"/>
      <c r="HJL1" s="362"/>
      <c r="HJM1" s="362"/>
      <c r="HJN1" s="362"/>
      <c r="HJO1" s="362"/>
      <c r="HJP1" s="362"/>
      <c r="HJQ1" s="362"/>
      <c r="HJR1" s="362"/>
      <c r="HJS1" s="362"/>
      <c r="HJT1" s="362"/>
      <c r="HJU1" s="362"/>
      <c r="HJV1" s="362"/>
      <c r="HJW1" s="362"/>
      <c r="HJX1" s="362"/>
      <c r="HJY1" s="362"/>
      <c r="HJZ1" s="362"/>
      <c r="HKA1" s="362"/>
      <c r="HKB1" s="362"/>
      <c r="HKC1" s="362"/>
      <c r="HKD1" s="362"/>
      <c r="HKE1" s="362"/>
      <c r="HKF1" s="362"/>
      <c r="HKG1" s="362"/>
      <c r="HKH1" s="362"/>
      <c r="HKI1" s="362"/>
      <c r="HKJ1" s="362"/>
      <c r="HKK1" s="362"/>
      <c r="HKL1" s="362"/>
      <c r="HKM1" s="362"/>
      <c r="HKN1" s="362"/>
      <c r="HKO1" s="362"/>
      <c r="HKP1" s="362"/>
      <c r="HKQ1" s="362"/>
      <c r="HKR1" s="362"/>
      <c r="HKS1" s="362"/>
      <c r="HKT1" s="362"/>
      <c r="HKU1" s="362"/>
      <c r="HKV1" s="362"/>
      <c r="HKW1" s="362"/>
      <c r="HKX1" s="362"/>
      <c r="HKY1" s="362"/>
      <c r="HKZ1" s="362"/>
      <c r="HLA1" s="362"/>
      <c r="HLB1" s="362"/>
      <c r="HLC1" s="362"/>
      <c r="HLD1" s="362"/>
      <c r="HLE1" s="362"/>
      <c r="HLF1" s="362"/>
      <c r="HLG1" s="362"/>
      <c r="HLH1" s="362"/>
      <c r="HLI1" s="362"/>
      <c r="HLJ1" s="362"/>
      <c r="HLK1" s="362"/>
      <c r="HLL1" s="362"/>
      <c r="HLM1" s="362"/>
      <c r="HLN1" s="362"/>
      <c r="HLO1" s="362"/>
      <c r="HLP1" s="362"/>
      <c r="HLQ1" s="362"/>
      <c r="HLR1" s="362"/>
      <c r="HLS1" s="362"/>
      <c r="HLT1" s="362"/>
      <c r="HLU1" s="362"/>
      <c r="HLV1" s="362"/>
      <c r="HLW1" s="362"/>
      <c r="HLX1" s="362"/>
      <c r="HLY1" s="362"/>
      <c r="HLZ1" s="362"/>
      <c r="HMA1" s="362"/>
      <c r="HMB1" s="362"/>
      <c r="HMC1" s="362"/>
      <c r="HMD1" s="362"/>
      <c r="HME1" s="362"/>
      <c r="HMF1" s="362"/>
      <c r="HMG1" s="362"/>
      <c r="HMH1" s="362"/>
      <c r="HMI1" s="362"/>
      <c r="HMJ1" s="362"/>
      <c r="HMK1" s="362"/>
      <c r="HML1" s="362"/>
      <c r="HMM1" s="362"/>
      <c r="HMN1" s="362"/>
      <c r="HMO1" s="362"/>
      <c r="HMP1" s="362"/>
      <c r="HMQ1" s="362"/>
      <c r="HMR1" s="362"/>
      <c r="HMS1" s="362"/>
      <c r="HMT1" s="362"/>
      <c r="HMU1" s="362"/>
      <c r="HMV1" s="362"/>
      <c r="HMW1" s="362"/>
      <c r="HMX1" s="362"/>
      <c r="HMY1" s="362"/>
      <c r="HMZ1" s="362"/>
      <c r="HNA1" s="362"/>
      <c r="HNB1" s="362"/>
      <c r="HNC1" s="362"/>
      <c r="HND1" s="362"/>
      <c r="HNE1" s="362"/>
      <c r="HNF1" s="362"/>
      <c r="HNG1" s="362"/>
      <c r="HNH1" s="362"/>
      <c r="HNI1" s="362"/>
      <c r="HNJ1" s="362"/>
      <c r="HNK1" s="362"/>
      <c r="HNL1" s="362"/>
      <c r="HNM1" s="362"/>
      <c r="HNN1" s="362"/>
      <c r="HNO1" s="362"/>
      <c r="HNP1" s="362"/>
      <c r="HNQ1" s="362"/>
      <c r="HNR1" s="362"/>
      <c r="HNS1" s="362"/>
      <c r="HNT1" s="362"/>
      <c r="HNU1" s="362"/>
      <c r="HNV1" s="362"/>
      <c r="HNW1" s="362"/>
      <c r="HNX1" s="362"/>
      <c r="HNY1" s="362"/>
      <c r="HNZ1" s="362"/>
      <c r="HOA1" s="362"/>
      <c r="HOB1" s="362"/>
      <c r="HOC1" s="362"/>
      <c r="HOD1" s="362"/>
      <c r="HOE1" s="362"/>
      <c r="HOF1" s="362"/>
      <c r="HOG1" s="362"/>
      <c r="HOH1" s="362"/>
      <c r="HOI1" s="362"/>
      <c r="HOJ1" s="362"/>
      <c r="HOK1" s="362"/>
      <c r="HOL1" s="362"/>
      <c r="HOM1" s="362"/>
      <c r="HON1" s="362"/>
      <c r="HOO1" s="362"/>
      <c r="HOP1" s="362"/>
      <c r="HOQ1" s="362"/>
      <c r="HOR1" s="362"/>
      <c r="HOS1" s="362"/>
      <c r="HOT1" s="362"/>
      <c r="HOU1" s="362"/>
      <c r="HOV1" s="362"/>
      <c r="HOW1" s="362"/>
      <c r="HOX1" s="362"/>
      <c r="HOY1" s="362"/>
      <c r="HOZ1" s="362"/>
      <c r="HPA1" s="362"/>
      <c r="HPB1" s="362"/>
      <c r="HPC1" s="362"/>
      <c r="HPD1" s="362"/>
      <c r="HPE1" s="362"/>
      <c r="HPF1" s="362"/>
      <c r="HPG1" s="362"/>
      <c r="HPH1" s="362"/>
      <c r="HPI1" s="362"/>
      <c r="HPJ1" s="362"/>
      <c r="HPK1" s="362"/>
      <c r="HPL1" s="362"/>
      <c r="HPM1" s="362"/>
      <c r="HPN1" s="362"/>
      <c r="HPO1" s="362"/>
      <c r="HPP1" s="362"/>
      <c r="HPQ1" s="362"/>
      <c r="HPR1" s="362"/>
      <c r="HPS1" s="362"/>
      <c r="HPT1" s="362"/>
      <c r="HPU1" s="362"/>
      <c r="HPV1" s="362"/>
      <c r="HPW1" s="362"/>
      <c r="HPX1" s="362"/>
      <c r="HPY1" s="362"/>
      <c r="HPZ1" s="362"/>
      <c r="HQA1" s="362"/>
      <c r="HQB1" s="362"/>
      <c r="HQC1" s="362"/>
      <c r="HQD1" s="362"/>
      <c r="HQE1" s="362"/>
      <c r="HQF1" s="362"/>
      <c r="HQG1" s="362"/>
      <c r="HQH1" s="362"/>
      <c r="HQI1" s="362"/>
      <c r="HQJ1" s="362"/>
      <c r="HQK1" s="362"/>
      <c r="HQL1" s="362"/>
      <c r="HQM1" s="362"/>
      <c r="HQN1" s="362"/>
      <c r="HQO1" s="362"/>
      <c r="HQP1" s="362"/>
      <c r="HQQ1" s="362"/>
      <c r="HQR1" s="362"/>
      <c r="HQS1" s="362"/>
      <c r="HQT1" s="362"/>
      <c r="HQU1" s="362"/>
      <c r="HQV1" s="362"/>
      <c r="HQW1" s="362"/>
      <c r="HQX1" s="362"/>
      <c r="HQY1" s="362"/>
      <c r="HQZ1" s="362"/>
      <c r="HRA1" s="362"/>
      <c r="HRB1" s="362"/>
      <c r="HRC1" s="362"/>
      <c r="HRD1" s="362"/>
      <c r="HRE1" s="362"/>
      <c r="HRF1" s="362"/>
      <c r="HRG1" s="362"/>
      <c r="HRH1" s="362"/>
      <c r="HRI1" s="362"/>
      <c r="HRJ1" s="362"/>
      <c r="HRK1" s="362"/>
      <c r="HRL1" s="362"/>
      <c r="HRM1" s="362"/>
      <c r="HRN1" s="362"/>
      <c r="HRO1" s="362"/>
      <c r="HRP1" s="362"/>
      <c r="HRQ1" s="362"/>
      <c r="HRR1" s="362"/>
      <c r="HRS1" s="362"/>
      <c r="HRT1" s="362"/>
      <c r="HRU1" s="362"/>
      <c r="HRV1" s="362"/>
      <c r="HRW1" s="362"/>
      <c r="HRX1" s="362"/>
      <c r="HRY1" s="362"/>
      <c r="HRZ1" s="362"/>
      <c r="HSA1" s="362"/>
      <c r="HSB1" s="362"/>
      <c r="HSC1" s="362"/>
      <c r="HSD1" s="362"/>
      <c r="HSE1" s="362"/>
      <c r="HSF1" s="362"/>
      <c r="HSG1" s="362"/>
      <c r="HSH1" s="362"/>
      <c r="HSI1" s="362"/>
      <c r="HSJ1" s="362"/>
      <c r="HSK1" s="362"/>
      <c r="HSL1" s="362"/>
      <c r="HSM1" s="362"/>
      <c r="HSN1" s="362"/>
      <c r="HSO1" s="362"/>
      <c r="HSP1" s="362"/>
      <c r="HSQ1" s="362"/>
      <c r="HSR1" s="362"/>
      <c r="HSS1" s="362"/>
      <c r="HST1" s="362"/>
      <c r="HSU1" s="362"/>
      <c r="HSV1" s="362"/>
      <c r="HSW1" s="362"/>
      <c r="HSX1" s="362"/>
      <c r="HSY1" s="362"/>
      <c r="HSZ1" s="362"/>
      <c r="HTA1" s="362"/>
      <c r="HTB1" s="362"/>
      <c r="HTC1" s="362"/>
      <c r="HTD1" s="362"/>
      <c r="HTE1" s="362"/>
      <c r="HTF1" s="362"/>
      <c r="HTG1" s="362"/>
      <c r="HTH1" s="362"/>
      <c r="HTI1" s="362"/>
      <c r="HTJ1" s="362"/>
      <c r="HTK1" s="362"/>
      <c r="HTL1" s="362"/>
      <c r="HTM1" s="362"/>
      <c r="HTN1" s="362"/>
      <c r="HTO1" s="362"/>
      <c r="HTP1" s="362"/>
      <c r="HTQ1" s="362"/>
      <c r="HTR1" s="362"/>
      <c r="HTS1" s="362"/>
      <c r="HTT1" s="362"/>
      <c r="HTU1" s="362"/>
      <c r="HTV1" s="362"/>
      <c r="HTW1" s="362"/>
      <c r="HTX1" s="362"/>
      <c r="HTY1" s="362"/>
      <c r="HTZ1" s="362"/>
      <c r="HUA1" s="362"/>
      <c r="HUB1" s="362"/>
      <c r="HUC1" s="362"/>
      <c r="HUD1" s="362"/>
      <c r="HUE1" s="362"/>
      <c r="HUF1" s="362"/>
      <c r="HUG1" s="362"/>
      <c r="HUH1" s="362"/>
      <c r="HUI1" s="362"/>
      <c r="HUJ1" s="362"/>
      <c r="HUK1" s="362"/>
      <c r="HUL1" s="362"/>
      <c r="HUM1" s="362"/>
      <c r="HUN1" s="362"/>
      <c r="HUO1" s="362"/>
      <c r="HUP1" s="362"/>
      <c r="HUQ1" s="362"/>
      <c r="HUR1" s="362"/>
      <c r="HUS1" s="362"/>
      <c r="HUT1" s="362"/>
      <c r="HUU1" s="362"/>
      <c r="HUV1" s="362"/>
      <c r="HUW1" s="362"/>
      <c r="HUX1" s="362"/>
      <c r="HUY1" s="362"/>
      <c r="HUZ1" s="362"/>
      <c r="HVA1" s="362"/>
      <c r="HVB1" s="362"/>
      <c r="HVC1" s="362"/>
      <c r="HVD1" s="362"/>
      <c r="HVE1" s="362"/>
      <c r="HVF1" s="362"/>
      <c r="HVG1" s="362"/>
      <c r="HVH1" s="362"/>
      <c r="HVI1" s="362"/>
      <c r="HVJ1" s="362"/>
      <c r="HVK1" s="362"/>
      <c r="HVL1" s="362"/>
      <c r="HVM1" s="362"/>
      <c r="HVN1" s="362"/>
      <c r="HVO1" s="362"/>
      <c r="HVP1" s="362"/>
      <c r="HVQ1" s="362"/>
      <c r="HVR1" s="362"/>
      <c r="HVS1" s="362"/>
      <c r="HVT1" s="362"/>
      <c r="HVU1" s="362"/>
      <c r="HVV1" s="362"/>
      <c r="HVW1" s="362"/>
      <c r="HVX1" s="362"/>
      <c r="HVY1" s="362"/>
      <c r="HVZ1" s="362"/>
      <c r="HWA1" s="362"/>
      <c r="HWB1" s="362"/>
      <c r="HWC1" s="362"/>
      <c r="HWD1" s="362"/>
      <c r="HWE1" s="362"/>
      <c r="HWF1" s="362"/>
      <c r="HWG1" s="362"/>
      <c r="HWH1" s="362"/>
      <c r="HWI1" s="362"/>
      <c r="HWJ1" s="362"/>
      <c r="HWK1" s="362"/>
      <c r="HWL1" s="362"/>
      <c r="HWM1" s="362"/>
      <c r="HWN1" s="362"/>
      <c r="HWO1" s="362"/>
      <c r="HWP1" s="362"/>
      <c r="HWQ1" s="362"/>
      <c r="HWR1" s="362"/>
      <c r="HWS1" s="362"/>
      <c r="HWT1" s="362"/>
      <c r="HWU1" s="362"/>
      <c r="HWV1" s="362"/>
      <c r="HWW1" s="362"/>
      <c r="HWX1" s="362"/>
      <c r="HWY1" s="362"/>
      <c r="HWZ1" s="362"/>
      <c r="HXA1" s="362"/>
      <c r="HXB1" s="362"/>
      <c r="HXC1" s="362"/>
      <c r="HXD1" s="362"/>
      <c r="HXE1" s="362"/>
      <c r="HXF1" s="362"/>
      <c r="HXG1" s="362"/>
      <c r="HXH1" s="362"/>
      <c r="HXI1" s="362"/>
      <c r="HXJ1" s="362"/>
      <c r="HXK1" s="362"/>
      <c r="HXL1" s="362"/>
      <c r="HXM1" s="362"/>
      <c r="HXN1" s="362"/>
      <c r="HXO1" s="362"/>
      <c r="HXP1" s="362"/>
      <c r="HXQ1" s="362"/>
      <c r="HXR1" s="362"/>
      <c r="HXS1" s="362"/>
      <c r="HXT1" s="362"/>
      <c r="HXU1" s="362"/>
      <c r="HXV1" s="362"/>
      <c r="HXW1" s="362"/>
      <c r="HXX1" s="362"/>
      <c r="HXY1" s="362"/>
      <c r="HXZ1" s="362"/>
      <c r="HYA1" s="362"/>
      <c r="HYB1" s="362"/>
      <c r="HYC1" s="362"/>
      <c r="HYD1" s="362"/>
      <c r="HYE1" s="362"/>
      <c r="HYF1" s="362"/>
      <c r="HYG1" s="362"/>
      <c r="HYH1" s="362"/>
      <c r="HYI1" s="362"/>
      <c r="HYJ1" s="362"/>
      <c r="HYK1" s="362"/>
      <c r="HYL1" s="362"/>
      <c r="HYM1" s="362"/>
      <c r="HYN1" s="362"/>
      <c r="HYO1" s="362"/>
      <c r="HYP1" s="362"/>
      <c r="HYQ1" s="362"/>
      <c r="HYR1" s="362"/>
      <c r="HYS1" s="362"/>
      <c r="HYT1" s="362"/>
      <c r="HYU1" s="362"/>
      <c r="HYV1" s="362"/>
      <c r="HYW1" s="362"/>
      <c r="HYX1" s="362"/>
      <c r="HYY1" s="362"/>
      <c r="HYZ1" s="362"/>
      <c r="HZA1" s="362"/>
      <c r="HZB1" s="362"/>
      <c r="HZC1" s="362"/>
      <c r="HZD1" s="362"/>
      <c r="HZE1" s="362"/>
      <c r="HZF1" s="362"/>
      <c r="HZG1" s="362"/>
      <c r="HZH1" s="362"/>
      <c r="HZI1" s="362"/>
      <c r="HZJ1" s="362"/>
      <c r="HZK1" s="362"/>
      <c r="HZL1" s="362"/>
      <c r="HZM1" s="362"/>
      <c r="HZN1" s="362"/>
      <c r="HZO1" s="362"/>
      <c r="HZP1" s="362"/>
      <c r="HZQ1" s="362"/>
      <c r="HZR1" s="362"/>
      <c r="HZS1" s="362"/>
      <c r="HZT1" s="362"/>
      <c r="HZU1" s="362"/>
      <c r="HZV1" s="362"/>
      <c r="HZW1" s="362"/>
      <c r="HZX1" s="362"/>
      <c r="HZY1" s="362"/>
      <c r="HZZ1" s="362"/>
      <c r="IAA1" s="362"/>
      <c r="IAB1" s="362"/>
      <c r="IAC1" s="362"/>
      <c r="IAD1" s="362"/>
      <c r="IAE1" s="362"/>
      <c r="IAF1" s="362"/>
      <c r="IAG1" s="362"/>
      <c r="IAH1" s="362"/>
      <c r="IAI1" s="362"/>
      <c r="IAJ1" s="362"/>
      <c r="IAK1" s="362"/>
      <c r="IAL1" s="362"/>
      <c r="IAM1" s="362"/>
      <c r="IAN1" s="362"/>
      <c r="IAO1" s="362"/>
      <c r="IAP1" s="362"/>
      <c r="IAQ1" s="362"/>
      <c r="IAR1" s="362"/>
      <c r="IAS1" s="362"/>
      <c r="IAT1" s="362"/>
      <c r="IAU1" s="362"/>
      <c r="IAV1" s="362"/>
      <c r="IAW1" s="362"/>
      <c r="IAX1" s="362"/>
      <c r="IAY1" s="362"/>
      <c r="IAZ1" s="362"/>
      <c r="IBA1" s="362"/>
      <c r="IBB1" s="362"/>
      <c r="IBC1" s="362"/>
      <c r="IBD1" s="362"/>
      <c r="IBE1" s="362"/>
      <c r="IBF1" s="362"/>
      <c r="IBG1" s="362"/>
      <c r="IBH1" s="362"/>
      <c r="IBI1" s="362"/>
      <c r="IBJ1" s="362"/>
      <c r="IBK1" s="362"/>
      <c r="IBL1" s="362"/>
      <c r="IBM1" s="362"/>
      <c r="IBN1" s="362"/>
      <c r="IBO1" s="362"/>
      <c r="IBP1" s="362"/>
      <c r="IBQ1" s="362"/>
      <c r="IBR1" s="362"/>
      <c r="IBS1" s="362"/>
      <c r="IBT1" s="362"/>
      <c r="IBU1" s="362"/>
      <c r="IBV1" s="362"/>
      <c r="IBW1" s="362"/>
      <c r="IBX1" s="362"/>
      <c r="IBY1" s="362"/>
      <c r="IBZ1" s="362"/>
      <c r="ICA1" s="362"/>
      <c r="ICB1" s="362"/>
      <c r="ICC1" s="362"/>
      <c r="ICD1" s="362"/>
      <c r="ICE1" s="362"/>
      <c r="ICF1" s="362"/>
      <c r="ICG1" s="362"/>
      <c r="ICH1" s="362"/>
      <c r="ICI1" s="362"/>
      <c r="ICJ1" s="362"/>
      <c r="ICK1" s="362"/>
      <c r="ICL1" s="362"/>
      <c r="ICM1" s="362"/>
      <c r="ICN1" s="362"/>
      <c r="ICO1" s="362"/>
      <c r="ICP1" s="362"/>
      <c r="ICQ1" s="362"/>
      <c r="ICR1" s="362"/>
      <c r="ICS1" s="362"/>
      <c r="ICT1" s="362"/>
      <c r="ICU1" s="362"/>
      <c r="ICV1" s="362"/>
      <c r="ICW1" s="362"/>
      <c r="ICX1" s="362"/>
      <c r="ICY1" s="362"/>
      <c r="ICZ1" s="362"/>
      <c r="IDA1" s="362"/>
      <c r="IDB1" s="362"/>
      <c r="IDC1" s="362"/>
      <c r="IDD1" s="362"/>
      <c r="IDE1" s="362"/>
      <c r="IDF1" s="362"/>
      <c r="IDG1" s="362"/>
      <c r="IDH1" s="362"/>
      <c r="IDI1" s="362"/>
      <c r="IDJ1" s="362"/>
      <c r="IDK1" s="362"/>
      <c r="IDL1" s="362"/>
      <c r="IDM1" s="362"/>
      <c r="IDN1" s="362"/>
      <c r="IDO1" s="362"/>
      <c r="IDP1" s="362"/>
      <c r="IDQ1" s="362"/>
      <c r="IDR1" s="362"/>
      <c r="IDS1" s="362"/>
      <c r="IDT1" s="362"/>
      <c r="IDU1" s="362"/>
      <c r="IDV1" s="362"/>
      <c r="IDW1" s="362"/>
      <c r="IDX1" s="362"/>
      <c r="IDY1" s="362"/>
      <c r="IDZ1" s="362"/>
      <c r="IEA1" s="362"/>
      <c r="IEB1" s="362"/>
      <c r="IEC1" s="362"/>
      <c r="IED1" s="362"/>
      <c r="IEE1" s="362"/>
      <c r="IEF1" s="362"/>
      <c r="IEG1" s="362"/>
      <c r="IEH1" s="362"/>
      <c r="IEI1" s="362"/>
      <c r="IEJ1" s="362"/>
      <c r="IEK1" s="362"/>
      <c r="IEL1" s="362"/>
      <c r="IEM1" s="362"/>
      <c r="IEN1" s="362"/>
      <c r="IEO1" s="362"/>
      <c r="IEP1" s="362"/>
      <c r="IEQ1" s="362"/>
      <c r="IER1" s="362"/>
      <c r="IES1" s="362"/>
      <c r="IET1" s="362"/>
      <c r="IEU1" s="362"/>
      <c r="IEV1" s="362"/>
      <c r="IEW1" s="362"/>
      <c r="IEX1" s="362"/>
      <c r="IEY1" s="362"/>
      <c r="IEZ1" s="362"/>
      <c r="IFA1" s="362"/>
      <c r="IFB1" s="362"/>
      <c r="IFC1" s="362"/>
      <c r="IFD1" s="362"/>
      <c r="IFE1" s="362"/>
      <c r="IFF1" s="362"/>
      <c r="IFG1" s="362"/>
      <c r="IFH1" s="362"/>
      <c r="IFI1" s="362"/>
      <c r="IFJ1" s="362"/>
      <c r="IFK1" s="362"/>
      <c r="IFL1" s="362"/>
      <c r="IFM1" s="362"/>
      <c r="IFN1" s="362"/>
      <c r="IFO1" s="362"/>
      <c r="IFP1" s="362"/>
      <c r="IFQ1" s="362"/>
      <c r="IFR1" s="362"/>
      <c r="IFS1" s="362"/>
      <c r="IFT1" s="362"/>
      <c r="IFU1" s="362"/>
      <c r="IFV1" s="362"/>
      <c r="IFW1" s="362"/>
      <c r="IFX1" s="362"/>
      <c r="IFY1" s="362"/>
      <c r="IFZ1" s="362"/>
      <c r="IGA1" s="362"/>
      <c r="IGB1" s="362"/>
      <c r="IGC1" s="362"/>
      <c r="IGD1" s="362"/>
      <c r="IGE1" s="362"/>
      <c r="IGF1" s="362"/>
      <c r="IGG1" s="362"/>
      <c r="IGH1" s="362"/>
      <c r="IGI1" s="362"/>
      <c r="IGJ1" s="362"/>
      <c r="IGK1" s="362"/>
      <c r="IGL1" s="362"/>
      <c r="IGM1" s="362"/>
      <c r="IGN1" s="362"/>
      <c r="IGO1" s="362"/>
      <c r="IGP1" s="362"/>
      <c r="IGQ1" s="362"/>
      <c r="IGR1" s="362"/>
      <c r="IGS1" s="362"/>
      <c r="IGT1" s="362"/>
      <c r="IGU1" s="362"/>
      <c r="IGV1" s="362"/>
      <c r="IGW1" s="362"/>
      <c r="IGX1" s="362"/>
      <c r="IGY1" s="362"/>
      <c r="IGZ1" s="362"/>
      <c r="IHA1" s="362"/>
      <c r="IHB1" s="362"/>
      <c r="IHC1" s="362"/>
      <c r="IHD1" s="362"/>
      <c r="IHE1" s="362"/>
      <c r="IHF1" s="362"/>
      <c r="IHG1" s="362"/>
      <c r="IHH1" s="362"/>
      <c r="IHI1" s="362"/>
      <c r="IHJ1" s="362"/>
      <c r="IHK1" s="362"/>
      <c r="IHL1" s="362"/>
      <c r="IHM1" s="362"/>
      <c r="IHN1" s="362"/>
      <c r="IHO1" s="362"/>
      <c r="IHP1" s="362"/>
      <c r="IHQ1" s="362"/>
      <c r="IHR1" s="362"/>
      <c r="IHS1" s="362"/>
      <c r="IHT1" s="362"/>
      <c r="IHU1" s="362"/>
      <c r="IHV1" s="362"/>
      <c r="IHW1" s="362"/>
      <c r="IHX1" s="362"/>
      <c r="IHY1" s="362"/>
      <c r="IHZ1" s="362"/>
      <c r="IIA1" s="362"/>
      <c r="IIB1" s="362"/>
      <c r="IIC1" s="362"/>
      <c r="IID1" s="362"/>
      <c r="IIE1" s="362"/>
      <c r="IIF1" s="362"/>
      <c r="IIG1" s="362"/>
      <c r="IIH1" s="362"/>
      <c r="III1" s="362"/>
      <c r="IIJ1" s="362"/>
      <c r="IIK1" s="362"/>
      <c r="IIL1" s="362"/>
      <c r="IIM1" s="362"/>
      <c r="IIN1" s="362"/>
      <c r="IIO1" s="362"/>
      <c r="IIP1" s="362"/>
      <c r="IIQ1" s="362"/>
      <c r="IIR1" s="362"/>
      <c r="IIS1" s="362"/>
      <c r="IIT1" s="362"/>
      <c r="IIU1" s="362"/>
      <c r="IIV1" s="362"/>
      <c r="IIW1" s="362"/>
      <c r="IIX1" s="362"/>
      <c r="IIY1" s="362"/>
      <c r="IIZ1" s="362"/>
      <c r="IJA1" s="362"/>
      <c r="IJB1" s="362"/>
      <c r="IJC1" s="362"/>
      <c r="IJD1" s="362"/>
      <c r="IJE1" s="362"/>
      <c r="IJF1" s="362"/>
      <c r="IJG1" s="362"/>
      <c r="IJH1" s="362"/>
      <c r="IJI1" s="362"/>
      <c r="IJJ1" s="362"/>
      <c r="IJK1" s="362"/>
      <c r="IJL1" s="362"/>
      <c r="IJM1" s="362"/>
      <c r="IJN1" s="362"/>
      <c r="IJO1" s="362"/>
      <c r="IJP1" s="362"/>
      <c r="IJQ1" s="362"/>
      <c r="IJR1" s="362"/>
      <c r="IJS1" s="362"/>
      <c r="IJT1" s="362"/>
      <c r="IJU1" s="362"/>
      <c r="IJV1" s="362"/>
      <c r="IJW1" s="362"/>
      <c r="IJX1" s="362"/>
      <c r="IJY1" s="362"/>
      <c r="IJZ1" s="362"/>
      <c r="IKA1" s="362"/>
      <c r="IKB1" s="362"/>
      <c r="IKC1" s="362"/>
      <c r="IKD1" s="362"/>
      <c r="IKE1" s="362"/>
      <c r="IKF1" s="362"/>
      <c r="IKG1" s="362"/>
      <c r="IKH1" s="362"/>
      <c r="IKI1" s="362"/>
      <c r="IKJ1" s="362"/>
      <c r="IKK1" s="362"/>
      <c r="IKL1" s="362"/>
      <c r="IKM1" s="362"/>
      <c r="IKN1" s="362"/>
      <c r="IKO1" s="362"/>
      <c r="IKP1" s="362"/>
      <c r="IKQ1" s="362"/>
      <c r="IKR1" s="362"/>
      <c r="IKS1" s="362"/>
      <c r="IKT1" s="362"/>
      <c r="IKU1" s="362"/>
      <c r="IKV1" s="362"/>
      <c r="IKW1" s="362"/>
      <c r="IKX1" s="362"/>
      <c r="IKY1" s="362"/>
      <c r="IKZ1" s="362"/>
      <c r="ILA1" s="362"/>
      <c r="ILB1" s="362"/>
      <c r="ILC1" s="362"/>
      <c r="ILD1" s="362"/>
      <c r="ILE1" s="362"/>
      <c r="ILF1" s="362"/>
      <c r="ILG1" s="362"/>
      <c r="ILH1" s="362"/>
      <c r="ILI1" s="362"/>
      <c r="ILJ1" s="362"/>
      <c r="ILK1" s="362"/>
      <c r="ILL1" s="362"/>
      <c r="ILM1" s="362"/>
      <c r="ILN1" s="362"/>
      <c r="ILO1" s="362"/>
      <c r="ILP1" s="362"/>
      <c r="ILQ1" s="362"/>
      <c r="ILR1" s="362"/>
      <c r="ILS1" s="362"/>
      <c r="ILT1" s="362"/>
      <c r="ILU1" s="362"/>
      <c r="ILV1" s="362"/>
      <c r="ILW1" s="362"/>
      <c r="ILX1" s="362"/>
      <c r="ILY1" s="362"/>
      <c r="ILZ1" s="362"/>
      <c r="IMA1" s="362"/>
      <c r="IMB1" s="362"/>
      <c r="IMC1" s="362"/>
      <c r="IMD1" s="362"/>
      <c r="IME1" s="362"/>
      <c r="IMF1" s="362"/>
      <c r="IMG1" s="362"/>
      <c r="IMH1" s="362"/>
      <c r="IMI1" s="362"/>
      <c r="IMJ1" s="362"/>
      <c r="IMK1" s="362"/>
      <c r="IML1" s="362"/>
      <c r="IMM1" s="362"/>
      <c r="IMN1" s="362"/>
      <c r="IMO1" s="362"/>
      <c r="IMP1" s="362"/>
      <c r="IMQ1" s="362"/>
      <c r="IMR1" s="362"/>
      <c r="IMS1" s="362"/>
      <c r="IMT1" s="362"/>
      <c r="IMU1" s="362"/>
      <c r="IMV1" s="362"/>
      <c r="IMW1" s="362"/>
      <c r="IMX1" s="362"/>
      <c r="IMY1" s="362"/>
      <c r="IMZ1" s="362"/>
      <c r="INA1" s="362"/>
      <c r="INB1" s="362"/>
      <c r="INC1" s="362"/>
      <c r="IND1" s="362"/>
      <c r="INE1" s="362"/>
      <c r="INF1" s="362"/>
      <c r="ING1" s="362"/>
      <c r="INH1" s="362"/>
      <c r="INI1" s="362"/>
      <c r="INJ1" s="362"/>
      <c r="INK1" s="362"/>
      <c r="INL1" s="362"/>
      <c r="INM1" s="362"/>
      <c r="INN1" s="362"/>
      <c r="INO1" s="362"/>
      <c r="INP1" s="362"/>
      <c r="INQ1" s="362"/>
      <c r="INR1" s="362"/>
      <c r="INS1" s="362"/>
      <c r="INT1" s="362"/>
      <c r="INU1" s="362"/>
      <c r="INV1" s="362"/>
      <c r="INW1" s="362"/>
      <c r="INX1" s="362"/>
      <c r="INY1" s="362"/>
      <c r="INZ1" s="362"/>
      <c r="IOA1" s="362"/>
      <c r="IOB1" s="362"/>
      <c r="IOC1" s="362"/>
      <c r="IOD1" s="362"/>
      <c r="IOE1" s="362"/>
      <c r="IOF1" s="362"/>
      <c r="IOG1" s="362"/>
      <c r="IOH1" s="362"/>
      <c r="IOI1" s="362"/>
      <c r="IOJ1" s="362"/>
      <c r="IOK1" s="362"/>
      <c r="IOL1" s="362"/>
      <c r="IOM1" s="362"/>
      <c r="ION1" s="362"/>
      <c r="IOO1" s="362"/>
      <c r="IOP1" s="362"/>
      <c r="IOQ1" s="362"/>
      <c r="IOR1" s="362"/>
      <c r="IOS1" s="362"/>
      <c r="IOT1" s="362"/>
      <c r="IOU1" s="362"/>
      <c r="IOV1" s="362"/>
      <c r="IOW1" s="362"/>
      <c r="IOX1" s="362"/>
      <c r="IOY1" s="362"/>
      <c r="IOZ1" s="362"/>
      <c r="IPA1" s="362"/>
      <c r="IPB1" s="362"/>
      <c r="IPC1" s="362"/>
      <c r="IPD1" s="362"/>
      <c r="IPE1" s="362"/>
      <c r="IPF1" s="362"/>
      <c r="IPG1" s="362"/>
      <c r="IPH1" s="362"/>
      <c r="IPI1" s="362"/>
      <c r="IPJ1" s="362"/>
      <c r="IPK1" s="362"/>
      <c r="IPL1" s="362"/>
      <c r="IPM1" s="362"/>
      <c r="IPN1" s="362"/>
      <c r="IPO1" s="362"/>
      <c r="IPP1" s="362"/>
      <c r="IPQ1" s="362"/>
      <c r="IPR1" s="362"/>
      <c r="IPS1" s="362"/>
      <c r="IPT1" s="362"/>
      <c r="IPU1" s="362"/>
      <c r="IPV1" s="362"/>
      <c r="IPW1" s="362"/>
      <c r="IPX1" s="362"/>
      <c r="IPY1" s="362"/>
      <c r="IPZ1" s="362"/>
      <c r="IQA1" s="362"/>
      <c r="IQB1" s="362"/>
      <c r="IQC1" s="362"/>
      <c r="IQD1" s="362"/>
      <c r="IQE1" s="362"/>
      <c r="IQF1" s="362"/>
      <c r="IQG1" s="362"/>
      <c r="IQH1" s="362"/>
      <c r="IQI1" s="362"/>
      <c r="IQJ1" s="362"/>
      <c r="IQK1" s="362"/>
      <c r="IQL1" s="362"/>
      <c r="IQM1" s="362"/>
      <c r="IQN1" s="362"/>
      <c r="IQO1" s="362"/>
      <c r="IQP1" s="362"/>
      <c r="IQQ1" s="362"/>
      <c r="IQR1" s="362"/>
      <c r="IQS1" s="362"/>
      <c r="IQT1" s="362"/>
      <c r="IQU1" s="362"/>
      <c r="IQV1" s="362"/>
      <c r="IQW1" s="362"/>
      <c r="IQX1" s="362"/>
      <c r="IQY1" s="362"/>
      <c r="IQZ1" s="362"/>
      <c r="IRA1" s="362"/>
      <c r="IRB1" s="362"/>
      <c r="IRC1" s="362"/>
      <c r="IRD1" s="362"/>
      <c r="IRE1" s="362"/>
      <c r="IRF1" s="362"/>
      <c r="IRG1" s="362"/>
      <c r="IRH1" s="362"/>
      <c r="IRI1" s="362"/>
      <c r="IRJ1" s="362"/>
      <c r="IRK1" s="362"/>
      <c r="IRL1" s="362"/>
      <c r="IRM1" s="362"/>
      <c r="IRN1" s="362"/>
      <c r="IRO1" s="362"/>
      <c r="IRP1" s="362"/>
      <c r="IRQ1" s="362"/>
      <c r="IRR1" s="362"/>
      <c r="IRS1" s="362"/>
      <c r="IRT1" s="362"/>
      <c r="IRU1" s="362"/>
      <c r="IRV1" s="362"/>
      <c r="IRW1" s="362"/>
      <c r="IRX1" s="362"/>
      <c r="IRY1" s="362"/>
      <c r="IRZ1" s="362"/>
      <c r="ISA1" s="362"/>
      <c r="ISB1" s="362"/>
      <c r="ISC1" s="362"/>
      <c r="ISD1" s="362"/>
      <c r="ISE1" s="362"/>
      <c r="ISF1" s="362"/>
      <c r="ISG1" s="362"/>
      <c r="ISH1" s="362"/>
      <c r="ISI1" s="362"/>
      <c r="ISJ1" s="362"/>
      <c r="ISK1" s="362"/>
      <c r="ISL1" s="362"/>
      <c r="ISM1" s="362"/>
      <c r="ISN1" s="362"/>
      <c r="ISO1" s="362"/>
      <c r="ISP1" s="362"/>
      <c r="ISQ1" s="362"/>
      <c r="ISR1" s="362"/>
      <c r="ISS1" s="362"/>
      <c r="IST1" s="362"/>
      <c r="ISU1" s="362"/>
      <c r="ISV1" s="362"/>
      <c r="ISW1" s="362"/>
      <c r="ISX1" s="362"/>
      <c r="ISY1" s="362"/>
      <c r="ISZ1" s="362"/>
      <c r="ITA1" s="362"/>
      <c r="ITB1" s="362"/>
      <c r="ITC1" s="362"/>
      <c r="ITD1" s="362"/>
      <c r="ITE1" s="362"/>
      <c r="ITF1" s="362"/>
      <c r="ITG1" s="362"/>
      <c r="ITH1" s="362"/>
      <c r="ITI1" s="362"/>
      <c r="ITJ1" s="362"/>
      <c r="ITK1" s="362"/>
      <c r="ITL1" s="362"/>
      <c r="ITM1" s="362"/>
      <c r="ITN1" s="362"/>
      <c r="ITO1" s="362"/>
      <c r="ITP1" s="362"/>
      <c r="ITQ1" s="362"/>
      <c r="ITR1" s="362"/>
      <c r="ITS1" s="362"/>
      <c r="ITT1" s="362"/>
      <c r="ITU1" s="362"/>
      <c r="ITV1" s="362"/>
      <c r="ITW1" s="362"/>
      <c r="ITX1" s="362"/>
      <c r="ITY1" s="362"/>
      <c r="ITZ1" s="362"/>
      <c r="IUA1" s="362"/>
      <c r="IUB1" s="362"/>
      <c r="IUC1" s="362"/>
      <c r="IUD1" s="362"/>
      <c r="IUE1" s="362"/>
      <c r="IUF1" s="362"/>
      <c r="IUG1" s="362"/>
      <c r="IUH1" s="362"/>
      <c r="IUI1" s="362"/>
      <c r="IUJ1" s="362"/>
      <c r="IUK1" s="362"/>
      <c r="IUL1" s="362"/>
      <c r="IUM1" s="362"/>
      <c r="IUN1" s="362"/>
      <c r="IUO1" s="362"/>
      <c r="IUP1" s="362"/>
      <c r="IUQ1" s="362"/>
      <c r="IUR1" s="362"/>
      <c r="IUS1" s="362"/>
      <c r="IUT1" s="362"/>
      <c r="IUU1" s="362"/>
      <c r="IUV1" s="362"/>
      <c r="IUW1" s="362"/>
      <c r="IUX1" s="362"/>
      <c r="IUY1" s="362"/>
      <c r="IUZ1" s="362"/>
      <c r="IVA1" s="362"/>
      <c r="IVB1" s="362"/>
      <c r="IVC1" s="362"/>
      <c r="IVD1" s="362"/>
      <c r="IVE1" s="362"/>
      <c r="IVF1" s="362"/>
      <c r="IVG1" s="362"/>
      <c r="IVH1" s="362"/>
      <c r="IVI1" s="362"/>
      <c r="IVJ1" s="362"/>
      <c r="IVK1" s="362"/>
      <c r="IVL1" s="362"/>
      <c r="IVM1" s="362"/>
      <c r="IVN1" s="362"/>
      <c r="IVO1" s="362"/>
      <c r="IVP1" s="362"/>
      <c r="IVQ1" s="362"/>
      <c r="IVR1" s="362"/>
      <c r="IVS1" s="362"/>
      <c r="IVT1" s="362"/>
      <c r="IVU1" s="362"/>
      <c r="IVV1" s="362"/>
      <c r="IVW1" s="362"/>
      <c r="IVX1" s="362"/>
      <c r="IVY1" s="362"/>
      <c r="IVZ1" s="362"/>
      <c r="IWA1" s="362"/>
      <c r="IWB1" s="362"/>
      <c r="IWC1" s="362"/>
      <c r="IWD1" s="362"/>
      <c r="IWE1" s="362"/>
      <c r="IWF1" s="362"/>
      <c r="IWG1" s="362"/>
      <c r="IWH1" s="362"/>
      <c r="IWI1" s="362"/>
      <c r="IWJ1" s="362"/>
      <c r="IWK1" s="362"/>
      <c r="IWL1" s="362"/>
      <c r="IWM1" s="362"/>
      <c r="IWN1" s="362"/>
      <c r="IWO1" s="362"/>
      <c r="IWP1" s="362"/>
      <c r="IWQ1" s="362"/>
      <c r="IWR1" s="362"/>
      <c r="IWS1" s="362"/>
      <c r="IWT1" s="362"/>
      <c r="IWU1" s="362"/>
      <c r="IWV1" s="362"/>
      <c r="IWW1" s="362"/>
      <c r="IWX1" s="362"/>
      <c r="IWY1" s="362"/>
      <c r="IWZ1" s="362"/>
      <c r="IXA1" s="362"/>
      <c r="IXB1" s="362"/>
      <c r="IXC1" s="362"/>
      <c r="IXD1" s="362"/>
      <c r="IXE1" s="362"/>
      <c r="IXF1" s="362"/>
      <c r="IXG1" s="362"/>
      <c r="IXH1" s="362"/>
      <c r="IXI1" s="362"/>
      <c r="IXJ1" s="362"/>
      <c r="IXK1" s="362"/>
      <c r="IXL1" s="362"/>
      <c r="IXM1" s="362"/>
      <c r="IXN1" s="362"/>
      <c r="IXO1" s="362"/>
      <c r="IXP1" s="362"/>
      <c r="IXQ1" s="362"/>
      <c r="IXR1" s="362"/>
      <c r="IXS1" s="362"/>
      <c r="IXT1" s="362"/>
      <c r="IXU1" s="362"/>
      <c r="IXV1" s="362"/>
      <c r="IXW1" s="362"/>
      <c r="IXX1" s="362"/>
      <c r="IXY1" s="362"/>
      <c r="IXZ1" s="362"/>
      <c r="IYA1" s="362"/>
      <c r="IYB1" s="362"/>
      <c r="IYC1" s="362"/>
      <c r="IYD1" s="362"/>
      <c r="IYE1" s="362"/>
      <c r="IYF1" s="362"/>
      <c r="IYG1" s="362"/>
      <c r="IYH1" s="362"/>
      <c r="IYI1" s="362"/>
      <c r="IYJ1" s="362"/>
      <c r="IYK1" s="362"/>
      <c r="IYL1" s="362"/>
      <c r="IYM1" s="362"/>
      <c r="IYN1" s="362"/>
      <c r="IYO1" s="362"/>
      <c r="IYP1" s="362"/>
      <c r="IYQ1" s="362"/>
      <c r="IYR1" s="362"/>
      <c r="IYS1" s="362"/>
      <c r="IYT1" s="362"/>
      <c r="IYU1" s="362"/>
      <c r="IYV1" s="362"/>
      <c r="IYW1" s="362"/>
      <c r="IYX1" s="362"/>
      <c r="IYY1" s="362"/>
      <c r="IYZ1" s="362"/>
      <c r="IZA1" s="362"/>
      <c r="IZB1" s="362"/>
      <c r="IZC1" s="362"/>
      <c r="IZD1" s="362"/>
      <c r="IZE1" s="362"/>
      <c r="IZF1" s="362"/>
      <c r="IZG1" s="362"/>
      <c r="IZH1" s="362"/>
      <c r="IZI1" s="362"/>
      <c r="IZJ1" s="362"/>
      <c r="IZK1" s="362"/>
      <c r="IZL1" s="362"/>
      <c r="IZM1" s="362"/>
      <c r="IZN1" s="362"/>
      <c r="IZO1" s="362"/>
      <c r="IZP1" s="362"/>
      <c r="IZQ1" s="362"/>
      <c r="IZR1" s="362"/>
      <c r="IZS1" s="362"/>
      <c r="IZT1" s="362"/>
      <c r="IZU1" s="362"/>
      <c r="IZV1" s="362"/>
      <c r="IZW1" s="362"/>
      <c r="IZX1" s="362"/>
      <c r="IZY1" s="362"/>
      <c r="IZZ1" s="362"/>
      <c r="JAA1" s="362"/>
      <c r="JAB1" s="362"/>
      <c r="JAC1" s="362"/>
      <c r="JAD1" s="362"/>
      <c r="JAE1" s="362"/>
      <c r="JAF1" s="362"/>
      <c r="JAG1" s="362"/>
      <c r="JAH1" s="362"/>
      <c r="JAI1" s="362"/>
      <c r="JAJ1" s="362"/>
      <c r="JAK1" s="362"/>
      <c r="JAL1" s="362"/>
      <c r="JAM1" s="362"/>
      <c r="JAN1" s="362"/>
      <c r="JAO1" s="362"/>
      <c r="JAP1" s="362"/>
      <c r="JAQ1" s="362"/>
      <c r="JAR1" s="362"/>
      <c r="JAS1" s="362"/>
      <c r="JAT1" s="362"/>
      <c r="JAU1" s="362"/>
      <c r="JAV1" s="362"/>
      <c r="JAW1" s="362"/>
      <c r="JAX1" s="362"/>
      <c r="JAY1" s="362"/>
      <c r="JAZ1" s="362"/>
      <c r="JBA1" s="362"/>
      <c r="JBB1" s="362"/>
      <c r="JBC1" s="362"/>
      <c r="JBD1" s="362"/>
      <c r="JBE1" s="362"/>
      <c r="JBF1" s="362"/>
      <c r="JBG1" s="362"/>
      <c r="JBH1" s="362"/>
      <c r="JBI1" s="362"/>
      <c r="JBJ1" s="362"/>
      <c r="JBK1" s="362"/>
      <c r="JBL1" s="362"/>
      <c r="JBM1" s="362"/>
      <c r="JBN1" s="362"/>
      <c r="JBO1" s="362"/>
      <c r="JBP1" s="362"/>
      <c r="JBQ1" s="362"/>
      <c r="JBR1" s="362"/>
      <c r="JBS1" s="362"/>
      <c r="JBT1" s="362"/>
      <c r="JBU1" s="362"/>
      <c r="JBV1" s="362"/>
      <c r="JBW1" s="362"/>
      <c r="JBX1" s="362"/>
      <c r="JBY1" s="362"/>
      <c r="JBZ1" s="362"/>
      <c r="JCA1" s="362"/>
      <c r="JCB1" s="362"/>
      <c r="JCC1" s="362"/>
      <c r="JCD1" s="362"/>
      <c r="JCE1" s="362"/>
      <c r="JCF1" s="362"/>
      <c r="JCG1" s="362"/>
      <c r="JCH1" s="362"/>
      <c r="JCI1" s="362"/>
      <c r="JCJ1" s="362"/>
      <c r="JCK1" s="362"/>
      <c r="JCL1" s="362"/>
      <c r="JCM1" s="362"/>
      <c r="JCN1" s="362"/>
      <c r="JCO1" s="362"/>
      <c r="JCP1" s="362"/>
      <c r="JCQ1" s="362"/>
      <c r="JCR1" s="362"/>
      <c r="JCS1" s="362"/>
      <c r="JCT1" s="362"/>
      <c r="JCU1" s="362"/>
      <c r="JCV1" s="362"/>
      <c r="JCW1" s="362"/>
      <c r="JCX1" s="362"/>
      <c r="JCY1" s="362"/>
      <c r="JCZ1" s="362"/>
      <c r="JDA1" s="362"/>
      <c r="JDB1" s="362"/>
      <c r="JDC1" s="362"/>
      <c r="JDD1" s="362"/>
      <c r="JDE1" s="362"/>
      <c r="JDF1" s="362"/>
      <c r="JDG1" s="362"/>
      <c r="JDH1" s="362"/>
      <c r="JDI1" s="362"/>
      <c r="JDJ1" s="362"/>
      <c r="JDK1" s="362"/>
      <c r="JDL1" s="362"/>
      <c r="JDM1" s="362"/>
      <c r="JDN1" s="362"/>
      <c r="JDO1" s="362"/>
      <c r="JDP1" s="362"/>
      <c r="JDQ1" s="362"/>
      <c r="JDR1" s="362"/>
      <c r="JDS1" s="362"/>
      <c r="JDT1" s="362"/>
      <c r="JDU1" s="362"/>
      <c r="JDV1" s="362"/>
      <c r="JDW1" s="362"/>
      <c r="JDX1" s="362"/>
      <c r="JDY1" s="362"/>
      <c r="JDZ1" s="362"/>
      <c r="JEA1" s="362"/>
      <c r="JEB1" s="362"/>
      <c r="JEC1" s="362"/>
      <c r="JED1" s="362"/>
      <c r="JEE1" s="362"/>
      <c r="JEF1" s="362"/>
      <c r="JEG1" s="362"/>
      <c r="JEH1" s="362"/>
      <c r="JEI1" s="362"/>
      <c r="JEJ1" s="362"/>
      <c r="JEK1" s="362"/>
      <c r="JEL1" s="362"/>
      <c r="JEM1" s="362"/>
      <c r="JEN1" s="362"/>
      <c r="JEO1" s="362"/>
      <c r="JEP1" s="362"/>
      <c r="JEQ1" s="362"/>
      <c r="JER1" s="362"/>
      <c r="JES1" s="362"/>
      <c r="JET1" s="362"/>
      <c r="JEU1" s="362"/>
      <c r="JEV1" s="362"/>
      <c r="JEW1" s="362"/>
      <c r="JEX1" s="362"/>
      <c r="JEY1" s="362"/>
      <c r="JEZ1" s="362"/>
      <c r="JFA1" s="362"/>
      <c r="JFB1" s="362"/>
      <c r="JFC1" s="362"/>
      <c r="JFD1" s="362"/>
      <c r="JFE1" s="362"/>
      <c r="JFF1" s="362"/>
      <c r="JFG1" s="362"/>
      <c r="JFH1" s="362"/>
      <c r="JFI1" s="362"/>
      <c r="JFJ1" s="362"/>
      <c r="JFK1" s="362"/>
      <c r="JFL1" s="362"/>
      <c r="JFM1" s="362"/>
      <c r="JFN1" s="362"/>
      <c r="JFO1" s="362"/>
      <c r="JFP1" s="362"/>
      <c r="JFQ1" s="362"/>
      <c r="JFR1" s="362"/>
      <c r="JFS1" s="362"/>
      <c r="JFT1" s="362"/>
      <c r="JFU1" s="362"/>
      <c r="JFV1" s="362"/>
      <c r="JFW1" s="362"/>
      <c r="JFX1" s="362"/>
      <c r="JFY1" s="362"/>
      <c r="JFZ1" s="362"/>
      <c r="JGA1" s="362"/>
      <c r="JGB1" s="362"/>
      <c r="JGC1" s="362"/>
      <c r="JGD1" s="362"/>
      <c r="JGE1" s="362"/>
      <c r="JGF1" s="362"/>
      <c r="JGG1" s="362"/>
      <c r="JGH1" s="362"/>
      <c r="JGI1" s="362"/>
      <c r="JGJ1" s="362"/>
      <c r="JGK1" s="362"/>
      <c r="JGL1" s="362"/>
      <c r="JGM1" s="362"/>
      <c r="JGN1" s="362"/>
      <c r="JGO1" s="362"/>
      <c r="JGP1" s="362"/>
      <c r="JGQ1" s="362"/>
      <c r="JGR1" s="362"/>
      <c r="JGS1" s="362"/>
      <c r="JGT1" s="362"/>
      <c r="JGU1" s="362"/>
      <c r="JGV1" s="362"/>
      <c r="JGW1" s="362"/>
      <c r="JGX1" s="362"/>
      <c r="JGY1" s="362"/>
      <c r="JGZ1" s="362"/>
      <c r="JHA1" s="362"/>
      <c r="JHB1" s="362"/>
      <c r="JHC1" s="362"/>
      <c r="JHD1" s="362"/>
      <c r="JHE1" s="362"/>
      <c r="JHF1" s="362"/>
      <c r="JHG1" s="362"/>
      <c r="JHH1" s="362"/>
      <c r="JHI1" s="362"/>
      <c r="JHJ1" s="362"/>
      <c r="JHK1" s="362"/>
      <c r="JHL1" s="362"/>
      <c r="JHM1" s="362"/>
      <c r="JHN1" s="362"/>
      <c r="JHO1" s="362"/>
      <c r="JHP1" s="362"/>
      <c r="JHQ1" s="362"/>
      <c r="JHR1" s="362"/>
      <c r="JHS1" s="362"/>
      <c r="JHT1" s="362"/>
      <c r="JHU1" s="362"/>
      <c r="JHV1" s="362"/>
      <c r="JHW1" s="362"/>
      <c r="JHX1" s="362"/>
      <c r="JHY1" s="362"/>
      <c r="JHZ1" s="362"/>
      <c r="JIA1" s="362"/>
      <c r="JIB1" s="362"/>
      <c r="JIC1" s="362"/>
      <c r="JID1" s="362"/>
      <c r="JIE1" s="362"/>
      <c r="JIF1" s="362"/>
      <c r="JIG1" s="362"/>
      <c r="JIH1" s="362"/>
      <c r="JII1" s="362"/>
      <c r="JIJ1" s="362"/>
      <c r="JIK1" s="362"/>
      <c r="JIL1" s="362"/>
      <c r="JIM1" s="362"/>
      <c r="JIN1" s="362"/>
      <c r="JIO1" s="362"/>
      <c r="JIP1" s="362"/>
      <c r="JIQ1" s="362"/>
      <c r="JIR1" s="362"/>
      <c r="JIS1" s="362"/>
      <c r="JIT1" s="362"/>
      <c r="JIU1" s="362"/>
      <c r="JIV1" s="362"/>
      <c r="JIW1" s="362"/>
      <c r="JIX1" s="362"/>
      <c r="JIY1" s="362"/>
      <c r="JIZ1" s="362"/>
      <c r="JJA1" s="362"/>
      <c r="JJB1" s="362"/>
      <c r="JJC1" s="362"/>
      <c r="JJD1" s="362"/>
      <c r="JJE1" s="362"/>
      <c r="JJF1" s="362"/>
      <c r="JJG1" s="362"/>
      <c r="JJH1" s="362"/>
      <c r="JJI1" s="362"/>
      <c r="JJJ1" s="362"/>
      <c r="JJK1" s="362"/>
      <c r="JJL1" s="362"/>
      <c r="JJM1" s="362"/>
      <c r="JJN1" s="362"/>
      <c r="JJO1" s="362"/>
      <c r="JJP1" s="362"/>
      <c r="JJQ1" s="362"/>
      <c r="JJR1" s="362"/>
      <c r="JJS1" s="362"/>
      <c r="JJT1" s="362"/>
      <c r="JJU1" s="362"/>
      <c r="JJV1" s="362"/>
      <c r="JJW1" s="362"/>
      <c r="JJX1" s="362"/>
      <c r="JJY1" s="362"/>
      <c r="JJZ1" s="362"/>
      <c r="JKA1" s="362"/>
      <c r="JKB1" s="362"/>
      <c r="JKC1" s="362"/>
      <c r="JKD1" s="362"/>
      <c r="JKE1" s="362"/>
      <c r="JKF1" s="362"/>
      <c r="JKG1" s="362"/>
      <c r="JKH1" s="362"/>
      <c r="JKI1" s="362"/>
      <c r="JKJ1" s="362"/>
      <c r="JKK1" s="362"/>
      <c r="JKL1" s="362"/>
      <c r="JKM1" s="362"/>
      <c r="JKN1" s="362"/>
      <c r="JKO1" s="362"/>
      <c r="JKP1" s="362"/>
      <c r="JKQ1" s="362"/>
      <c r="JKR1" s="362"/>
      <c r="JKS1" s="362"/>
      <c r="JKT1" s="362"/>
      <c r="JKU1" s="362"/>
      <c r="JKV1" s="362"/>
      <c r="JKW1" s="362"/>
      <c r="JKX1" s="362"/>
      <c r="JKY1" s="362"/>
      <c r="JKZ1" s="362"/>
      <c r="JLA1" s="362"/>
      <c r="JLB1" s="362"/>
      <c r="JLC1" s="362"/>
      <c r="JLD1" s="362"/>
      <c r="JLE1" s="362"/>
      <c r="JLF1" s="362"/>
      <c r="JLG1" s="362"/>
      <c r="JLH1" s="362"/>
      <c r="JLI1" s="362"/>
      <c r="JLJ1" s="362"/>
      <c r="JLK1" s="362"/>
      <c r="JLL1" s="362"/>
      <c r="JLM1" s="362"/>
      <c r="JLN1" s="362"/>
      <c r="JLO1" s="362"/>
      <c r="JLP1" s="362"/>
      <c r="JLQ1" s="362"/>
      <c r="JLR1" s="362"/>
      <c r="JLS1" s="362"/>
      <c r="JLT1" s="362"/>
      <c r="JLU1" s="362"/>
      <c r="JLV1" s="362"/>
      <c r="JLW1" s="362"/>
      <c r="JLX1" s="362"/>
      <c r="JLY1" s="362"/>
      <c r="JLZ1" s="362"/>
      <c r="JMA1" s="362"/>
      <c r="JMB1" s="362"/>
      <c r="JMC1" s="362"/>
      <c r="JMD1" s="362"/>
      <c r="JME1" s="362"/>
      <c r="JMF1" s="362"/>
      <c r="JMG1" s="362"/>
      <c r="JMH1" s="362"/>
      <c r="JMI1" s="362"/>
      <c r="JMJ1" s="362"/>
      <c r="JMK1" s="362"/>
      <c r="JML1" s="362"/>
      <c r="JMM1" s="362"/>
      <c r="JMN1" s="362"/>
      <c r="JMO1" s="362"/>
      <c r="JMP1" s="362"/>
      <c r="JMQ1" s="362"/>
      <c r="JMR1" s="362"/>
      <c r="JMS1" s="362"/>
      <c r="JMT1" s="362"/>
      <c r="JMU1" s="362"/>
      <c r="JMV1" s="362"/>
      <c r="JMW1" s="362"/>
      <c r="JMX1" s="362"/>
      <c r="JMY1" s="362"/>
      <c r="JMZ1" s="362"/>
      <c r="JNA1" s="362"/>
      <c r="JNB1" s="362"/>
      <c r="JNC1" s="362"/>
      <c r="JND1" s="362"/>
      <c r="JNE1" s="362"/>
      <c r="JNF1" s="362"/>
      <c r="JNG1" s="362"/>
      <c r="JNH1" s="362"/>
      <c r="JNI1" s="362"/>
      <c r="JNJ1" s="362"/>
      <c r="JNK1" s="362"/>
      <c r="JNL1" s="362"/>
      <c r="JNM1" s="362"/>
      <c r="JNN1" s="362"/>
      <c r="JNO1" s="362"/>
      <c r="JNP1" s="362"/>
      <c r="JNQ1" s="362"/>
      <c r="JNR1" s="362"/>
      <c r="JNS1" s="362"/>
      <c r="JNT1" s="362"/>
      <c r="JNU1" s="362"/>
      <c r="JNV1" s="362"/>
      <c r="JNW1" s="362"/>
      <c r="JNX1" s="362"/>
      <c r="JNY1" s="362"/>
      <c r="JNZ1" s="362"/>
      <c r="JOA1" s="362"/>
      <c r="JOB1" s="362"/>
      <c r="JOC1" s="362"/>
      <c r="JOD1" s="362"/>
      <c r="JOE1" s="362"/>
      <c r="JOF1" s="362"/>
      <c r="JOG1" s="362"/>
      <c r="JOH1" s="362"/>
      <c r="JOI1" s="362"/>
      <c r="JOJ1" s="362"/>
      <c r="JOK1" s="362"/>
      <c r="JOL1" s="362"/>
      <c r="JOM1" s="362"/>
      <c r="JON1" s="362"/>
      <c r="JOO1" s="362"/>
      <c r="JOP1" s="362"/>
      <c r="JOQ1" s="362"/>
      <c r="JOR1" s="362"/>
      <c r="JOS1" s="362"/>
      <c r="JOT1" s="362"/>
      <c r="JOU1" s="362"/>
      <c r="JOV1" s="362"/>
      <c r="JOW1" s="362"/>
      <c r="JOX1" s="362"/>
      <c r="JOY1" s="362"/>
      <c r="JOZ1" s="362"/>
      <c r="JPA1" s="362"/>
      <c r="JPB1" s="362"/>
      <c r="JPC1" s="362"/>
      <c r="JPD1" s="362"/>
      <c r="JPE1" s="362"/>
      <c r="JPF1" s="362"/>
      <c r="JPG1" s="362"/>
      <c r="JPH1" s="362"/>
      <c r="JPI1" s="362"/>
      <c r="JPJ1" s="362"/>
      <c r="JPK1" s="362"/>
      <c r="JPL1" s="362"/>
      <c r="JPM1" s="362"/>
      <c r="JPN1" s="362"/>
      <c r="JPO1" s="362"/>
      <c r="JPP1" s="362"/>
      <c r="JPQ1" s="362"/>
      <c r="JPR1" s="362"/>
      <c r="JPS1" s="362"/>
      <c r="JPT1" s="362"/>
      <c r="JPU1" s="362"/>
      <c r="JPV1" s="362"/>
      <c r="JPW1" s="362"/>
      <c r="JPX1" s="362"/>
      <c r="JPY1" s="362"/>
      <c r="JPZ1" s="362"/>
      <c r="JQA1" s="362"/>
      <c r="JQB1" s="362"/>
      <c r="JQC1" s="362"/>
      <c r="JQD1" s="362"/>
      <c r="JQE1" s="362"/>
      <c r="JQF1" s="362"/>
      <c r="JQG1" s="362"/>
      <c r="JQH1" s="362"/>
      <c r="JQI1" s="362"/>
      <c r="JQJ1" s="362"/>
      <c r="JQK1" s="362"/>
      <c r="JQL1" s="362"/>
      <c r="JQM1" s="362"/>
      <c r="JQN1" s="362"/>
      <c r="JQO1" s="362"/>
      <c r="JQP1" s="362"/>
      <c r="JQQ1" s="362"/>
      <c r="JQR1" s="362"/>
      <c r="JQS1" s="362"/>
      <c r="JQT1" s="362"/>
      <c r="JQU1" s="362"/>
      <c r="JQV1" s="362"/>
      <c r="JQW1" s="362"/>
      <c r="JQX1" s="362"/>
      <c r="JQY1" s="362"/>
      <c r="JQZ1" s="362"/>
      <c r="JRA1" s="362"/>
      <c r="JRB1" s="362"/>
      <c r="JRC1" s="362"/>
      <c r="JRD1" s="362"/>
      <c r="JRE1" s="362"/>
      <c r="JRF1" s="362"/>
      <c r="JRG1" s="362"/>
      <c r="JRH1" s="362"/>
      <c r="JRI1" s="362"/>
      <c r="JRJ1" s="362"/>
      <c r="JRK1" s="362"/>
      <c r="JRL1" s="362"/>
      <c r="JRM1" s="362"/>
      <c r="JRN1" s="362"/>
      <c r="JRO1" s="362"/>
      <c r="JRP1" s="362"/>
      <c r="JRQ1" s="362"/>
      <c r="JRR1" s="362"/>
      <c r="JRS1" s="362"/>
      <c r="JRT1" s="362"/>
      <c r="JRU1" s="362"/>
      <c r="JRV1" s="362"/>
      <c r="JRW1" s="362"/>
      <c r="JRX1" s="362"/>
      <c r="JRY1" s="362"/>
      <c r="JRZ1" s="362"/>
      <c r="JSA1" s="362"/>
      <c r="JSB1" s="362"/>
      <c r="JSC1" s="362"/>
      <c r="JSD1" s="362"/>
      <c r="JSE1" s="362"/>
      <c r="JSF1" s="362"/>
      <c r="JSG1" s="362"/>
      <c r="JSH1" s="362"/>
      <c r="JSI1" s="362"/>
      <c r="JSJ1" s="362"/>
      <c r="JSK1" s="362"/>
      <c r="JSL1" s="362"/>
      <c r="JSM1" s="362"/>
      <c r="JSN1" s="362"/>
      <c r="JSO1" s="362"/>
      <c r="JSP1" s="362"/>
      <c r="JSQ1" s="362"/>
      <c r="JSR1" s="362"/>
      <c r="JSS1" s="362"/>
      <c r="JST1" s="362"/>
      <c r="JSU1" s="362"/>
      <c r="JSV1" s="362"/>
      <c r="JSW1" s="362"/>
      <c r="JSX1" s="362"/>
      <c r="JSY1" s="362"/>
      <c r="JSZ1" s="362"/>
      <c r="JTA1" s="362"/>
      <c r="JTB1" s="362"/>
      <c r="JTC1" s="362"/>
      <c r="JTD1" s="362"/>
      <c r="JTE1" s="362"/>
      <c r="JTF1" s="362"/>
      <c r="JTG1" s="362"/>
      <c r="JTH1" s="362"/>
      <c r="JTI1" s="362"/>
      <c r="JTJ1" s="362"/>
      <c r="JTK1" s="362"/>
      <c r="JTL1" s="362"/>
      <c r="JTM1" s="362"/>
      <c r="JTN1" s="362"/>
      <c r="JTO1" s="362"/>
      <c r="JTP1" s="362"/>
      <c r="JTQ1" s="362"/>
      <c r="JTR1" s="362"/>
      <c r="JTS1" s="362"/>
      <c r="JTT1" s="362"/>
      <c r="JTU1" s="362"/>
      <c r="JTV1" s="362"/>
      <c r="JTW1" s="362"/>
      <c r="JTX1" s="362"/>
      <c r="JTY1" s="362"/>
      <c r="JTZ1" s="362"/>
      <c r="JUA1" s="362"/>
      <c r="JUB1" s="362"/>
      <c r="JUC1" s="362"/>
      <c r="JUD1" s="362"/>
      <c r="JUE1" s="362"/>
      <c r="JUF1" s="362"/>
      <c r="JUG1" s="362"/>
      <c r="JUH1" s="362"/>
      <c r="JUI1" s="362"/>
      <c r="JUJ1" s="362"/>
      <c r="JUK1" s="362"/>
      <c r="JUL1" s="362"/>
      <c r="JUM1" s="362"/>
      <c r="JUN1" s="362"/>
      <c r="JUO1" s="362"/>
      <c r="JUP1" s="362"/>
      <c r="JUQ1" s="362"/>
      <c r="JUR1" s="362"/>
      <c r="JUS1" s="362"/>
      <c r="JUT1" s="362"/>
      <c r="JUU1" s="362"/>
      <c r="JUV1" s="362"/>
      <c r="JUW1" s="362"/>
      <c r="JUX1" s="362"/>
      <c r="JUY1" s="362"/>
      <c r="JUZ1" s="362"/>
      <c r="JVA1" s="362"/>
      <c r="JVB1" s="362"/>
      <c r="JVC1" s="362"/>
      <c r="JVD1" s="362"/>
      <c r="JVE1" s="362"/>
      <c r="JVF1" s="362"/>
      <c r="JVG1" s="362"/>
      <c r="JVH1" s="362"/>
      <c r="JVI1" s="362"/>
      <c r="JVJ1" s="362"/>
      <c r="JVK1" s="362"/>
      <c r="JVL1" s="362"/>
      <c r="JVM1" s="362"/>
      <c r="JVN1" s="362"/>
      <c r="JVO1" s="362"/>
      <c r="JVP1" s="362"/>
      <c r="JVQ1" s="362"/>
      <c r="JVR1" s="362"/>
      <c r="JVS1" s="362"/>
      <c r="JVT1" s="362"/>
      <c r="JVU1" s="362"/>
      <c r="JVV1" s="362"/>
      <c r="JVW1" s="362"/>
      <c r="JVX1" s="362"/>
      <c r="JVY1" s="362"/>
      <c r="JVZ1" s="362"/>
      <c r="JWA1" s="362"/>
      <c r="JWB1" s="362"/>
      <c r="JWC1" s="362"/>
      <c r="JWD1" s="362"/>
      <c r="JWE1" s="362"/>
      <c r="JWF1" s="362"/>
      <c r="JWG1" s="362"/>
      <c r="JWH1" s="362"/>
      <c r="JWI1" s="362"/>
      <c r="JWJ1" s="362"/>
      <c r="JWK1" s="362"/>
      <c r="JWL1" s="362"/>
      <c r="JWM1" s="362"/>
      <c r="JWN1" s="362"/>
      <c r="JWO1" s="362"/>
      <c r="JWP1" s="362"/>
      <c r="JWQ1" s="362"/>
      <c r="JWR1" s="362"/>
      <c r="JWS1" s="362"/>
      <c r="JWT1" s="362"/>
      <c r="JWU1" s="362"/>
      <c r="JWV1" s="362"/>
      <c r="JWW1" s="362"/>
      <c r="JWX1" s="362"/>
      <c r="JWY1" s="362"/>
      <c r="JWZ1" s="362"/>
      <c r="JXA1" s="362"/>
      <c r="JXB1" s="362"/>
      <c r="JXC1" s="362"/>
      <c r="JXD1" s="362"/>
      <c r="JXE1" s="362"/>
      <c r="JXF1" s="362"/>
      <c r="JXG1" s="362"/>
      <c r="JXH1" s="362"/>
      <c r="JXI1" s="362"/>
      <c r="JXJ1" s="362"/>
      <c r="JXK1" s="362"/>
      <c r="JXL1" s="362"/>
      <c r="JXM1" s="362"/>
      <c r="JXN1" s="362"/>
      <c r="JXO1" s="362"/>
      <c r="JXP1" s="362"/>
      <c r="JXQ1" s="362"/>
      <c r="JXR1" s="362"/>
      <c r="JXS1" s="362"/>
      <c r="JXT1" s="362"/>
      <c r="JXU1" s="362"/>
      <c r="JXV1" s="362"/>
      <c r="JXW1" s="362"/>
      <c r="JXX1" s="362"/>
      <c r="JXY1" s="362"/>
      <c r="JXZ1" s="362"/>
      <c r="JYA1" s="362"/>
      <c r="JYB1" s="362"/>
      <c r="JYC1" s="362"/>
      <c r="JYD1" s="362"/>
      <c r="JYE1" s="362"/>
      <c r="JYF1" s="362"/>
      <c r="JYG1" s="362"/>
      <c r="JYH1" s="362"/>
      <c r="JYI1" s="362"/>
      <c r="JYJ1" s="362"/>
      <c r="JYK1" s="362"/>
      <c r="JYL1" s="362"/>
      <c r="JYM1" s="362"/>
      <c r="JYN1" s="362"/>
      <c r="JYO1" s="362"/>
      <c r="JYP1" s="362"/>
      <c r="JYQ1" s="362"/>
      <c r="JYR1" s="362"/>
      <c r="JYS1" s="362"/>
      <c r="JYT1" s="362"/>
      <c r="JYU1" s="362"/>
      <c r="JYV1" s="362"/>
      <c r="JYW1" s="362"/>
      <c r="JYX1" s="362"/>
      <c r="JYY1" s="362"/>
      <c r="JYZ1" s="362"/>
      <c r="JZA1" s="362"/>
      <c r="JZB1" s="362"/>
      <c r="JZC1" s="362"/>
      <c r="JZD1" s="362"/>
      <c r="JZE1" s="362"/>
      <c r="JZF1" s="362"/>
      <c r="JZG1" s="362"/>
      <c r="JZH1" s="362"/>
      <c r="JZI1" s="362"/>
      <c r="JZJ1" s="362"/>
      <c r="JZK1" s="362"/>
      <c r="JZL1" s="362"/>
      <c r="JZM1" s="362"/>
      <c r="JZN1" s="362"/>
      <c r="JZO1" s="362"/>
      <c r="JZP1" s="362"/>
      <c r="JZQ1" s="362"/>
      <c r="JZR1" s="362"/>
      <c r="JZS1" s="362"/>
      <c r="JZT1" s="362"/>
      <c r="JZU1" s="362"/>
      <c r="JZV1" s="362"/>
      <c r="JZW1" s="362"/>
      <c r="JZX1" s="362"/>
      <c r="JZY1" s="362"/>
      <c r="JZZ1" s="362"/>
      <c r="KAA1" s="362"/>
      <c r="KAB1" s="362"/>
      <c r="KAC1" s="362"/>
      <c r="KAD1" s="362"/>
      <c r="KAE1" s="362"/>
      <c r="KAF1" s="362"/>
      <c r="KAG1" s="362"/>
      <c r="KAH1" s="362"/>
      <c r="KAI1" s="362"/>
      <c r="KAJ1" s="362"/>
      <c r="KAK1" s="362"/>
      <c r="KAL1" s="362"/>
      <c r="KAM1" s="362"/>
      <c r="KAN1" s="362"/>
      <c r="KAO1" s="362"/>
      <c r="KAP1" s="362"/>
      <c r="KAQ1" s="362"/>
      <c r="KAR1" s="362"/>
      <c r="KAS1" s="362"/>
      <c r="KAT1" s="362"/>
      <c r="KAU1" s="362"/>
      <c r="KAV1" s="362"/>
      <c r="KAW1" s="362"/>
      <c r="KAX1" s="362"/>
      <c r="KAY1" s="362"/>
      <c r="KAZ1" s="362"/>
      <c r="KBA1" s="362"/>
      <c r="KBB1" s="362"/>
      <c r="KBC1" s="362"/>
      <c r="KBD1" s="362"/>
      <c r="KBE1" s="362"/>
      <c r="KBF1" s="362"/>
      <c r="KBG1" s="362"/>
      <c r="KBH1" s="362"/>
      <c r="KBI1" s="362"/>
      <c r="KBJ1" s="362"/>
      <c r="KBK1" s="362"/>
      <c r="KBL1" s="362"/>
      <c r="KBM1" s="362"/>
      <c r="KBN1" s="362"/>
      <c r="KBO1" s="362"/>
      <c r="KBP1" s="362"/>
      <c r="KBQ1" s="362"/>
      <c r="KBR1" s="362"/>
      <c r="KBS1" s="362"/>
      <c r="KBT1" s="362"/>
      <c r="KBU1" s="362"/>
      <c r="KBV1" s="362"/>
      <c r="KBW1" s="362"/>
      <c r="KBX1" s="362"/>
      <c r="KBY1" s="362"/>
      <c r="KBZ1" s="362"/>
      <c r="KCA1" s="362"/>
      <c r="KCB1" s="362"/>
      <c r="KCC1" s="362"/>
      <c r="KCD1" s="362"/>
      <c r="KCE1" s="362"/>
      <c r="KCF1" s="362"/>
      <c r="KCG1" s="362"/>
      <c r="KCH1" s="362"/>
      <c r="KCI1" s="362"/>
      <c r="KCJ1" s="362"/>
      <c r="KCK1" s="362"/>
      <c r="KCL1" s="362"/>
      <c r="KCM1" s="362"/>
      <c r="KCN1" s="362"/>
      <c r="KCO1" s="362"/>
      <c r="KCP1" s="362"/>
      <c r="KCQ1" s="362"/>
      <c r="KCR1" s="362"/>
      <c r="KCS1" s="362"/>
      <c r="KCT1" s="362"/>
      <c r="KCU1" s="362"/>
      <c r="KCV1" s="362"/>
      <c r="KCW1" s="362"/>
      <c r="KCX1" s="362"/>
      <c r="KCY1" s="362"/>
      <c r="KCZ1" s="362"/>
      <c r="KDA1" s="362"/>
      <c r="KDB1" s="362"/>
      <c r="KDC1" s="362"/>
      <c r="KDD1" s="362"/>
      <c r="KDE1" s="362"/>
      <c r="KDF1" s="362"/>
      <c r="KDG1" s="362"/>
      <c r="KDH1" s="362"/>
      <c r="KDI1" s="362"/>
      <c r="KDJ1" s="362"/>
      <c r="KDK1" s="362"/>
      <c r="KDL1" s="362"/>
      <c r="KDM1" s="362"/>
      <c r="KDN1" s="362"/>
      <c r="KDO1" s="362"/>
      <c r="KDP1" s="362"/>
      <c r="KDQ1" s="362"/>
      <c r="KDR1" s="362"/>
      <c r="KDS1" s="362"/>
      <c r="KDT1" s="362"/>
      <c r="KDU1" s="362"/>
      <c r="KDV1" s="362"/>
      <c r="KDW1" s="362"/>
      <c r="KDX1" s="362"/>
      <c r="KDY1" s="362"/>
      <c r="KDZ1" s="362"/>
      <c r="KEA1" s="362"/>
      <c r="KEB1" s="362"/>
      <c r="KEC1" s="362"/>
      <c r="KED1" s="362"/>
      <c r="KEE1" s="362"/>
      <c r="KEF1" s="362"/>
      <c r="KEG1" s="362"/>
      <c r="KEH1" s="362"/>
      <c r="KEI1" s="362"/>
      <c r="KEJ1" s="362"/>
      <c r="KEK1" s="362"/>
      <c r="KEL1" s="362"/>
      <c r="KEM1" s="362"/>
      <c r="KEN1" s="362"/>
      <c r="KEO1" s="362"/>
      <c r="KEP1" s="362"/>
      <c r="KEQ1" s="362"/>
      <c r="KER1" s="362"/>
      <c r="KES1" s="362"/>
      <c r="KET1" s="362"/>
      <c r="KEU1" s="362"/>
      <c r="KEV1" s="362"/>
      <c r="KEW1" s="362"/>
      <c r="KEX1" s="362"/>
      <c r="KEY1" s="362"/>
      <c r="KEZ1" s="362"/>
      <c r="KFA1" s="362"/>
      <c r="KFB1" s="362"/>
      <c r="KFC1" s="362"/>
      <c r="KFD1" s="362"/>
      <c r="KFE1" s="362"/>
      <c r="KFF1" s="362"/>
      <c r="KFG1" s="362"/>
      <c r="KFH1" s="362"/>
      <c r="KFI1" s="362"/>
      <c r="KFJ1" s="362"/>
      <c r="KFK1" s="362"/>
      <c r="KFL1" s="362"/>
      <c r="KFM1" s="362"/>
      <c r="KFN1" s="362"/>
      <c r="KFO1" s="362"/>
      <c r="KFP1" s="362"/>
      <c r="KFQ1" s="362"/>
      <c r="KFR1" s="362"/>
      <c r="KFS1" s="362"/>
      <c r="KFT1" s="362"/>
      <c r="KFU1" s="362"/>
      <c r="KFV1" s="362"/>
      <c r="KFW1" s="362"/>
      <c r="KFX1" s="362"/>
      <c r="KFY1" s="362"/>
      <c r="KFZ1" s="362"/>
      <c r="KGA1" s="362"/>
      <c r="KGB1" s="362"/>
      <c r="KGC1" s="362"/>
      <c r="KGD1" s="362"/>
      <c r="KGE1" s="362"/>
      <c r="KGF1" s="362"/>
      <c r="KGG1" s="362"/>
      <c r="KGH1" s="362"/>
      <c r="KGI1" s="362"/>
      <c r="KGJ1" s="362"/>
      <c r="KGK1" s="362"/>
      <c r="KGL1" s="362"/>
      <c r="KGM1" s="362"/>
      <c r="KGN1" s="362"/>
      <c r="KGO1" s="362"/>
      <c r="KGP1" s="362"/>
      <c r="KGQ1" s="362"/>
      <c r="KGR1" s="362"/>
      <c r="KGS1" s="362"/>
      <c r="KGT1" s="362"/>
      <c r="KGU1" s="362"/>
      <c r="KGV1" s="362"/>
      <c r="KGW1" s="362"/>
      <c r="KGX1" s="362"/>
      <c r="KGY1" s="362"/>
      <c r="KGZ1" s="362"/>
      <c r="KHA1" s="362"/>
      <c r="KHB1" s="362"/>
      <c r="KHC1" s="362"/>
      <c r="KHD1" s="362"/>
      <c r="KHE1" s="362"/>
      <c r="KHF1" s="362"/>
      <c r="KHG1" s="362"/>
      <c r="KHH1" s="362"/>
      <c r="KHI1" s="362"/>
      <c r="KHJ1" s="362"/>
      <c r="KHK1" s="362"/>
      <c r="KHL1" s="362"/>
      <c r="KHM1" s="362"/>
      <c r="KHN1" s="362"/>
      <c r="KHO1" s="362"/>
      <c r="KHP1" s="362"/>
      <c r="KHQ1" s="362"/>
      <c r="KHR1" s="362"/>
      <c r="KHS1" s="362"/>
      <c r="KHT1" s="362"/>
      <c r="KHU1" s="362"/>
      <c r="KHV1" s="362"/>
      <c r="KHW1" s="362"/>
      <c r="KHX1" s="362"/>
      <c r="KHY1" s="362"/>
      <c r="KHZ1" s="362"/>
      <c r="KIA1" s="362"/>
      <c r="KIB1" s="362"/>
      <c r="KIC1" s="362"/>
      <c r="KID1" s="362"/>
      <c r="KIE1" s="362"/>
      <c r="KIF1" s="362"/>
      <c r="KIG1" s="362"/>
      <c r="KIH1" s="362"/>
      <c r="KII1" s="362"/>
      <c r="KIJ1" s="362"/>
      <c r="KIK1" s="362"/>
      <c r="KIL1" s="362"/>
      <c r="KIM1" s="362"/>
      <c r="KIN1" s="362"/>
      <c r="KIO1" s="362"/>
      <c r="KIP1" s="362"/>
      <c r="KIQ1" s="362"/>
      <c r="KIR1" s="362"/>
      <c r="KIS1" s="362"/>
      <c r="KIT1" s="362"/>
      <c r="KIU1" s="362"/>
      <c r="KIV1" s="362"/>
      <c r="KIW1" s="362"/>
      <c r="KIX1" s="362"/>
      <c r="KIY1" s="362"/>
      <c r="KIZ1" s="362"/>
      <c r="KJA1" s="362"/>
      <c r="KJB1" s="362"/>
      <c r="KJC1" s="362"/>
      <c r="KJD1" s="362"/>
      <c r="KJE1" s="362"/>
      <c r="KJF1" s="362"/>
      <c r="KJG1" s="362"/>
      <c r="KJH1" s="362"/>
      <c r="KJI1" s="362"/>
      <c r="KJJ1" s="362"/>
      <c r="KJK1" s="362"/>
      <c r="KJL1" s="362"/>
      <c r="KJM1" s="362"/>
      <c r="KJN1" s="362"/>
      <c r="KJO1" s="362"/>
      <c r="KJP1" s="362"/>
      <c r="KJQ1" s="362"/>
      <c r="KJR1" s="362"/>
      <c r="KJS1" s="362"/>
      <c r="KJT1" s="362"/>
      <c r="KJU1" s="362"/>
      <c r="KJV1" s="362"/>
      <c r="KJW1" s="362"/>
      <c r="KJX1" s="362"/>
      <c r="KJY1" s="362"/>
      <c r="KJZ1" s="362"/>
      <c r="KKA1" s="362"/>
      <c r="KKB1" s="362"/>
      <c r="KKC1" s="362"/>
      <c r="KKD1" s="362"/>
      <c r="KKE1" s="362"/>
      <c r="KKF1" s="362"/>
      <c r="KKG1" s="362"/>
      <c r="KKH1" s="362"/>
      <c r="KKI1" s="362"/>
      <c r="KKJ1" s="362"/>
      <c r="KKK1" s="362"/>
      <c r="KKL1" s="362"/>
      <c r="KKM1" s="362"/>
      <c r="KKN1" s="362"/>
      <c r="KKO1" s="362"/>
      <c r="KKP1" s="362"/>
      <c r="KKQ1" s="362"/>
      <c r="KKR1" s="362"/>
      <c r="KKS1" s="362"/>
      <c r="KKT1" s="362"/>
      <c r="KKU1" s="362"/>
      <c r="KKV1" s="362"/>
      <c r="KKW1" s="362"/>
      <c r="KKX1" s="362"/>
      <c r="KKY1" s="362"/>
      <c r="KKZ1" s="362"/>
      <c r="KLA1" s="362"/>
      <c r="KLB1" s="362"/>
      <c r="KLC1" s="362"/>
      <c r="KLD1" s="362"/>
      <c r="KLE1" s="362"/>
      <c r="KLF1" s="362"/>
      <c r="KLG1" s="362"/>
      <c r="KLH1" s="362"/>
      <c r="KLI1" s="362"/>
      <c r="KLJ1" s="362"/>
      <c r="KLK1" s="362"/>
      <c r="KLL1" s="362"/>
      <c r="KLM1" s="362"/>
      <c r="KLN1" s="362"/>
      <c r="KLO1" s="362"/>
      <c r="KLP1" s="362"/>
      <c r="KLQ1" s="362"/>
      <c r="KLR1" s="362"/>
      <c r="KLS1" s="362"/>
      <c r="KLT1" s="362"/>
      <c r="KLU1" s="362"/>
      <c r="KLV1" s="362"/>
      <c r="KLW1" s="362"/>
      <c r="KLX1" s="362"/>
      <c r="KLY1" s="362"/>
      <c r="KLZ1" s="362"/>
      <c r="KMA1" s="362"/>
      <c r="KMB1" s="362"/>
      <c r="KMC1" s="362"/>
      <c r="KMD1" s="362"/>
      <c r="KME1" s="362"/>
      <c r="KMF1" s="362"/>
      <c r="KMG1" s="362"/>
      <c r="KMH1" s="362"/>
      <c r="KMI1" s="362"/>
      <c r="KMJ1" s="362"/>
      <c r="KMK1" s="362"/>
      <c r="KML1" s="362"/>
      <c r="KMM1" s="362"/>
      <c r="KMN1" s="362"/>
      <c r="KMO1" s="362"/>
      <c r="KMP1" s="362"/>
      <c r="KMQ1" s="362"/>
      <c r="KMR1" s="362"/>
      <c r="KMS1" s="362"/>
      <c r="KMT1" s="362"/>
      <c r="KMU1" s="362"/>
      <c r="KMV1" s="362"/>
      <c r="KMW1" s="362"/>
      <c r="KMX1" s="362"/>
      <c r="KMY1" s="362"/>
      <c r="KMZ1" s="362"/>
      <c r="KNA1" s="362"/>
      <c r="KNB1" s="362"/>
      <c r="KNC1" s="362"/>
      <c r="KND1" s="362"/>
      <c r="KNE1" s="362"/>
      <c r="KNF1" s="362"/>
      <c r="KNG1" s="362"/>
      <c r="KNH1" s="362"/>
      <c r="KNI1" s="362"/>
      <c r="KNJ1" s="362"/>
      <c r="KNK1" s="362"/>
      <c r="KNL1" s="362"/>
      <c r="KNM1" s="362"/>
      <c r="KNN1" s="362"/>
      <c r="KNO1" s="362"/>
      <c r="KNP1" s="362"/>
      <c r="KNQ1" s="362"/>
      <c r="KNR1" s="362"/>
      <c r="KNS1" s="362"/>
      <c r="KNT1" s="362"/>
      <c r="KNU1" s="362"/>
      <c r="KNV1" s="362"/>
      <c r="KNW1" s="362"/>
      <c r="KNX1" s="362"/>
      <c r="KNY1" s="362"/>
      <c r="KNZ1" s="362"/>
      <c r="KOA1" s="362"/>
      <c r="KOB1" s="362"/>
      <c r="KOC1" s="362"/>
      <c r="KOD1" s="362"/>
      <c r="KOE1" s="362"/>
      <c r="KOF1" s="362"/>
      <c r="KOG1" s="362"/>
      <c r="KOH1" s="362"/>
      <c r="KOI1" s="362"/>
      <c r="KOJ1" s="362"/>
      <c r="KOK1" s="362"/>
      <c r="KOL1" s="362"/>
      <c r="KOM1" s="362"/>
      <c r="KON1" s="362"/>
      <c r="KOO1" s="362"/>
      <c r="KOP1" s="362"/>
      <c r="KOQ1" s="362"/>
      <c r="KOR1" s="362"/>
      <c r="KOS1" s="362"/>
      <c r="KOT1" s="362"/>
      <c r="KOU1" s="362"/>
      <c r="KOV1" s="362"/>
      <c r="KOW1" s="362"/>
      <c r="KOX1" s="362"/>
      <c r="KOY1" s="362"/>
      <c r="KOZ1" s="362"/>
      <c r="KPA1" s="362"/>
      <c r="KPB1" s="362"/>
      <c r="KPC1" s="362"/>
      <c r="KPD1" s="362"/>
      <c r="KPE1" s="362"/>
      <c r="KPF1" s="362"/>
      <c r="KPG1" s="362"/>
      <c r="KPH1" s="362"/>
      <c r="KPI1" s="362"/>
      <c r="KPJ1" s="362"/>
      <c r="KPK1" s="362"/>
      <c r="KPL1" s="362"/>
      <c r="KPM1" s="362"/>
      <c r="KPN1" s="362"/>
      <c r="KPO1" s="362"/>
      <c r="KPP1" s="362"/>
      <c r="KPQ1" s="362"/>
      <c r="KPR1" s="362"/>
      <c r="KPS1" s="362"/>
      <c r="KPT1" s="362"/>
      <c r="KPU1" s="362"/>
      <c r="KPV1" s="362"/>
      <c r="KPW1" s="362"/>
      <c r="KPX1" s="362"/>
      <c r="KPY1" s="362"/>
      <c r="KPZ1" s="362"/>
      <c r="KQA1" s="362"/>
      <c r="KQB1" s="362"/>
      <c r="KQC1" s="362"/>
      <c r="KQD1" s="362"/>
      <c r="KQE1" s="362"/>
      <c r="KQF1" s="362"/>
      <c r="KQG1" s="362"/>
      <c r="KQH1" s="362"/>
      <c r="KQI1" s="362"/>
      <c r="KQJ1" s="362"/>
      <c r="KQK1" s="362"/>
      <c r="KQL1" s="362"/>
      <c r="KQM1" s="362"/>
      <c r="KQN1" s="362"/>
      <c r="KQO1" s="362"/>
      <c r="KQP1" s="362"/>
      <c r="KQQ1" s="362"/>
      <c r="KQR1" s="362"/>
      <c r="KQS1" s="362"/>
      <c r="KQT1" s="362"/>
      <c r="KQU1" s="362"/>
      <c r="KQV1" s="362"/>
      <c r="KQW1" s="362"/>
      <c r="KQX1" s="362"/>
      <c r="KQY1" s="362"/>
      <c r="KQZ1" s="362"/>
      <c r="KRA1" s="362"/>
      <c r="KRB1" s="362"/>
      <c r="KRC1" s="362"/>
      <c r="KRD1" s="362"/>
      <c r="KRE1" s="362"/>
      <c r="KRF1" s="362"/>
      <c r="KRG1" s="362"/>
      <c r="KRH1" s="362"/>
      <c r="KRI1" s="362"/>
      <c r="KRJ1" s="362"/>
      <c r="KRK1" s="362"/>
      <c r="KRL1" s="362"/>
      <c r="KRM1" s="362"/>
      <c r="KRN1" s="362"/>
      <c r="KRO1" s="362"/>
      <c r="KRP1" s="362"/>
      <c r="KRQ1" s="362"/>
      <c r="KRR1" s="362"/>
      <c r="KRS1" s="362"/>
      <c r="KRT1" s="362"/>
      <c r="KRU1" s="362"/>
      <c r="KRV1" s="362"/>
      <c r="KRW1" s="362"/>
      <c r="KRX1" s="362"/>
      <c r="KRY1" s="362"/>
      <c r="KRZ1" s="362"/>
      <c r="KSA1" s="362"/>
      <c r="KSB1" s="362"/>
      <c r="KSC1" s="362"/>
      <c r="KSD1" s="362"/>
      <c r="KSE1" s="362"/>
      <c r="KSF1" s="362"/>
      <c r="KSG1" s="362"/>
      <c r="KSH1" s="362"/>
      <c r="KSI1" s="362"/>
      <c r="KSJ1" s="362"/>
      <c r="KSK1" s="362"/>
      <c r="KSL1" s="362"/>
      <c r="KSM1" s="362"/>
      <c r="KSN1" s="362"/>
      <c r="KSO1" s="362"/>
      <c r="KSP1" s="362"/>
      <c r="KSQ1" s="362"/>
      <c r="KSR1" s="362"/>
      <c r="KSS1" s="362"/>
      <c r="KST1" s="362"/>
      <c r="KSU1" s="362"/>
      <c r="KSV1" s="362"/>
      <c r="KSW1" s="362"/>
      <c r="KSX1" s="362"/>
      <c r="KSY1" s="362"/>
      <c r="KSZ1" s="362"/>
      <c r="KTA1" s="362"/>
      <c r="KTB1" s="362"/>
      <c r="KTC1" s="362"/>
      <c r="KTD1" s="362"/>
      <c r="KTE1" s="362"/>
      <c r="KTF1" s="362"/>
      <c r="KTG1" s="362"/>
      <c r="KTH1" s="362"/>
      <c r="KTI1" s="362"/>
      <c r="KTJ1" s="362"/>
      <c r="KTK1" s="362"/>
      <c r="KTL1" s="362"/>
      <c r="KTM1" s="362"/>
      <c r="KTN1" s="362"/>
      <c r="KTO1" s="362"/>
      <c r="KTP1" s="362"/>
      <c r="KTQ1" s="362"/>
      <c r="KTR1" s="362"/>
      <c r="KTS1" s="362"/>
      <c r="KTT1" s="362"/>
      <c r="KTU1" s="362"/>
      <c r="KTV1" s="362"/>
      <c r="KTW1" s="362"/>
      <c r="KTX1" s="362"/>
      <c r="KTY1" s="362"/>
      <c r="KTZ1" s="362"/>
      <c r="KUA1" s="362"/>
      <c r="KUB1" s="362"/>
      <c r="KUC1" s="362"/>
      <c r="KUD1" s="362"/>
      <c r="KUE1" s="362"/>
      <c r="KUF1" s="362"/>
      <c r="KUG1" s="362"/>
      <c r="KUH1" s="362"/>
      <c r="KUI1" s="362"/>
      <c r="KUJ1" s="362"/>
      <c r="KUK1" s="362"/>
      <c r="KUL1" s="362"/>
      <c r="KUM1" s="362"/>
      <c r="KUN1" s="362"/>
      <c r="KUO1" s="362"/>
      <c r="KUP1" s="362"/>
      <c r="KUQ1" s="362"/>
      <c r="KUR1" s="362"/>
      <c r="KUS1" s="362"/>
      <c r="KUT1" s="362"/>
      <c r="KUU1" s="362"/>
      <c r="KUV1" s="362"/>
      <c r="KUW1" s="362"/>
      <c r="KUX1" s="362"/>
      <c r="KUY1" s="362"/>
      <c r="KUZ1" s="362"/>
      <c r="KVA1" s="362"/>
      <c r="KVB1" s="362"/>
      <c r="KVC1" s="362"/>
      <c r="KVD1" s="362"/>
      <c r="KVE1" s="362"/>
      <c r="KVF1" s="362"/>
      <c r="KVG1" s="362"/>
      <c r="KVH1" s="362"/>
      <c r="KVI1" s="362"/>
      <c r="KVJ1" s="362"/>
      <c r="KVK1" s="362"/>
      <c r="KVL1" s="362"/>
      <c r="KVM1" s="362"/>
      <c r="KVN1" s="362"/>
      <c r="KVO1" s="362"/>
      <c r="KVP1" s="362"/>
      <c r="KVQ1" s="362"/>
      <c r="KVR1" s="362"/>
      <c r="KVS1" s="362"/>
      <c r="KVT1" s="362"/>
      <c r="KVU1" s="362"/>
      <c r="KVV1" s="362"/>
      <c r="KVW1" s="362"/>
      <c r="KVX1" s="362"/>
      <c r="KVY1" s="362"/>
      <c r="KVZ1" s="362"/>
      <c r="KWA1" s="362"/>
      <c r="KWB1" s="362"/>
      <c r="KWC1" s="362"/>
      <c r="KWD1" s="362"/>
      <c r="KWE1" s="362"/>
      <c r="KWF1" s="362"/>
      <c r="KWG1" s="362"/>
      <c r="KWH1" s="362"/>
      <c r="KWI1" s="362"/>
      <c r="KWJ1" s="362"/>
      <c r="KWK1" s="362"/>
      <c r="KWL1" s="362"/>
      <c r="KWM1" s="362"/>
      <c r="KWN1" s="362"/>
      <c r="KWO1" s="362"/>
      <c r="KWP1" s="362"/>
      <c r="KWQ1" s="362"/>
      <c r="KWR1" s="362"/>
      <c r="KWS1" s="362"/>
      <c r="KWT1" s="362"/>
      <c r="KWU1" s="362"/>
      <c r="KWV1" s="362"/>
      <c r="KWW1" s="362"/>
      <c r="KWX1" s="362"/>
      <c r="KWY1" s="362"/>
      <c r="KWZ1" s="362"/>
      <c r="KXA1" s="362"/>
      <c r="KXB1" s="362"/>
      <c r="KXC1" s="362"/>
      <c r="KXD1" s="362"/>
      <c r="KXE1" s="362"/>
      <c r="KXF1" s="362"/>
      <c r="KXG1" s="362"/>
      <c r="KXH1" s="362"/>
      <c r="KXI1" s="362"/>
      <c r="KXJ1" s="362"/>
      <c r="KXK1" s="362"/>
      <c r="KXL1" s="362"/>
      <c r="KXM1" s="362"/>
      <c r="KXN1" s="362"/>
      <c r="KXO1" s="362"/>
      <c r="KXP1" s="362"/>
      <c r="KXQ1" s="362"/>
      <c r="KXR1" s="362"/>
      <c r="KXS1" s="362"/>
      <c r="KXT1" s="362"/>
      <c r="KXU1" s="362"/>
      <c r="KXV1" s="362"/>
      <c r="KXW1" s="362"/>
      <c r="KXX1" s="362"/>
      <c r="KXY1" s="362"/>
      <c r="KXZ1" s="362"/>
      <c r="KYA1" s="362"/>
      <c r="KYB1" s="362"/>
      <c r="KYC1" s="362"/>
      <c r="KYD1" s="362"/>
      <c r="KYE1" s="362"/>
      <c r="KYF1" s="362"/>
      <c r="KYG1" s="362"/>
      <c r="KYH1" s="362"/>
      <c r="KYI1" s="362"/>
      <c r="KYJ1" s="362"/>
      <c r="KYK1" s="362"/>
      <c r="KYL1" s="362"/>
      <c r="KYM1" s="362"/>
      <c r="KYN1" s="362"/>
      <c r="KYO1" s="362"/>
      <c r="KYP1" s="362"/>
      <c r="KYQ1" s="362"/>
      <c r="KYR1" s="362"/>
      <c r="KYS1" s="362"/>
      <c r="KYT1" s="362"/>
      <c r="KYU1" s="362"/>
      <c r="KYV1" s="362"/>
      <c r="KYW1" s="362"/>
      <c r="KYX1" s="362"/>
      <c r="KYY1" s="362"/>
      <c r="KYZ1" s="362"/>
      <c r="KZA1" s="362"/>
      <c r="KZB1" s="362"/>
      <c r="KZC1" s="362"/>
      <c r="KZD1" s="362"/>
      <c r="KZE1" s="362"/>
      <c r="KZF1" s="362"/>
      <c r="KZG1" s="362"/>
      <c r="KZH1" s="362"/>
      <c r="KZI1" s="362"/>
      <c r="KZJ1" s="362"/>
      <c r="KZK1" s="362"/>
      <c r="KZL1" s="362"/>
      <c r="KZM1" s="362"/>
      <c r="KZN1" s="362"/>
      <c r="KZO1" s="362"/>
      <c r="KZP1" s="362"/>
      <c r="KZQ1" s="362"/>
      <c r="KZR1" s="362"/>
      <c r="KZS1" s="362"/>
      <c r="KZT1" s="362"/>
      <c r="KZU1" s="362"/>
      <c r="KZV1" s="362"/>
      <c r="KZW1" s="362"/>
      <c r="KZX1" s="362"/>
      <c r="KZY1" s="362"/>
      <c r="KZZ1" s="362"/>
      <c r="LAA1" s="362"/>
      <c r="LAB1" s="362"/>
      <c r="LAC1" s="362"/>
      <c r="LAD1" s="362"/>
      <c r="LAE1" s="362"/>
      <c r="LAF1" s="362"/>
      <c r="LAG1" s="362"/>
      <c r="LAH1" s="362"/>
      <c r="LAI1" s="362"/>
      <c r="LAJ1" s="362"/>
      <c r="LAK1" s="362"/>
      <c r="LAL1" s="362"/>
      <c r="LAM1" s="362"/>
      <c r="LAN1" s="362"/>
      <c r="LAO1" s="362"/>
      <c r="LAP1" s="362"/>
      <c r="LAQ1" s="362"/>
      <c r="LAR1" s="362"/>
      <c r="LAS1" s="362"/>
      <c r="LAT1" s="362"/>
      <c r="LAU1" s="362"/>
      <c r="LAV1" s="362"/>
      <c r="LAW1" s="362"/>
      <c r="LAX1" s="362"/>
      <c r="LAY1" s="362"/>
      <c r="LAZ1" s="362"/>
      <c r="LBA1" s="362"/>
      <c r="LBB1" s="362"/>
      <c r="LBC1" s="362"/>
      <c r="LBD1" s="362"/>
      <c r="LBE1" s="362"/>
      <c r="LBF1" s="362"/>
      <c r="LBG1" s="362"/>
      <c r="LBH1" s="362"/>
      <c r="LBI1" s="362"/>
      <c r="LBJ1" s="362"/>
      <c r="LBK1" s="362"/>
      <c r="LBL1" s="362"/>
      <c r="LBM1" s="362"/>
      <c r="LBN1" s="362"/>
      <c r="LBO1" s="362"/>
      <c r="LBP1" s="362"/>
      <c r="LBQ1" s="362"/>
      <c r="LBR1" s="362"/>
      <c r="LBS1" s="362"/>
      <c r="LBT1" s="362"/>
      <c r="LBU1" s="362"/>
      <c r="LBV1" s="362"/>
      <c r="LBW1" s="362"/>
      <c r="LBX1" s="362"/>
      <c r="LBY1" s="362"/>
      <c r="LBZ1" s="362"/>
      <c r="LCA1" s="362"/>
      <c r="LCB1" s="362"/>
      <c r="LCC1" s="362"/>
      <c r="LCD1" s="362"/>
      <c r="LCE1" s="362"/>
      <c r="LCF1" s="362"/>
      <c r="LCG1" s="362"/>
      <c r="LCH1" s="362"/>
      <c r="LCI1" s="362"/>
      <c r="LCJ1" s="362"/>
      <c r="LCK1" s="362"/>
      <c r="LCL1" s="362"/>
      <c r="LCM1" s="362"/>
      <c r="LCN1" s="362"/>
      <c r="LCO1" s="362"/>
      <c r="LCP1" s="362"/>
      <c r="LCQ1" s="362"/>
      <c r="LCR1" s="362"/>
      <c r="LCS1" s="362"/>
      <c r="LCT1" s="362"/>
      <c r="LCU1" s="362"/>
      <c r="LCV1" s="362"/>
      <c r="LCW1" s="362"/>
      <c r="LCX1" s="362"/>
      <c r="LCY1" s="362"/>
      <c r="LCZ1" s="362"/>
      <c r="LDA1" s="362"/>
      <c r="LDB1" s="362"/>
      <c r="LDC1" s="362"/>
      <c r="LDD1" s="362"/>
      <c r="LDE1" s="362"/>
      <c r="LDF1" s="362"/>
      <c r="LDG1" s="362"/>
      <c r="LDH1" s="362"/>
      <c r="LDI1" s="362"/>
      <c r="LDJ1" s="362"/>
      <c r="LDK1" s="362"/>
      <c r="LDL1" s="362"/>
      <c r="LDM1" s="362"/>
      <c r="LDN1" s="362"/>
      <c r="LDO1" s="362"/>
      <c r="LDP1" s="362"/>
      <c r="LDQ1" s="362"/>
      <c r="LDR1" s="362"/>
      <c r="LDS1" s="362"/>
      <c r="LDT1" s="362"/>
      <c r="LDU1" s="362"/>
      <c r="LDV1" s="362"/>
      <c r="LDW1" s="362"/>
      <c r="LDX1" s="362"/>
      <c r="LDY1" s="362"/>
      <c r="LDZ1" s="362"/>
      <c r="LEA1" s="362"/>
      <c r="LEB1" s="362"/>
      <c r="LEC1" s="362"/>
      <c r="LED1" s="362"/>
      <c r="LEE1" s="362"/>
      <c r="LEF1" s="362"/>
      <c r="LEG1" s="362"/>
      <c r="LEH1" s="362"/>
      <c r="LEI1" s="362"/>
      <c r="LEJ1" s="362"/>
      <c r="LEK1" s="362"/>
      <c r="LEL1" s="362"/>
      <c r="LEM1" s="362"/>
      <c r="LEN1" s="362"/>
      <c r="LEO1" s="362"/>
      <c r="LEP1" s="362"/>
      <c r="LEQ1" s="362"/>
      <c r="LER1" s="362"/>
      <c r="LES1" s="362"/>
      <c r="LET1" s="362"/>
      <c r="LEU1" s="362"/>
      <c r="LEV1" s="362"/>
      <c r="LEW1" s="362"/>
      <c r="LEX1" s="362"/>
      <c r="LEY1" s="362"/>
      <c r="LEZ1" s="362"/>
      <c r="LFA1" s="362"/>
      <c r="LFB1" s="362"/>
      <c r="LFC1" s="362"/>
      <c r="LFD1" s="362"/>
      <c r="LFE1" s="362"/>
      <c r="LFF1" s="362"/>
      <c r="LFG1" s="362"/>
      <c r="LFH1" s="362"/>
      <c r="LFI1" s="362"/>
      <c r="LFJ1" s="362"/>
      <c r="LFK1" s="362"/>
      <c r="LFL1" s="362"/>
      <c r="LFM1" s="362"/>
      <c r="LFN1" s="362"/>
      <c r="LFO1" s="362"/>
      <c r="LFP1" s="362"/>
      <c r="LFQ1" s="362"/>
      <c r="LFR1" s="362"/>
      <c r="LFS1" s="362"/>
      <c r="LFT1" s="362"/>
      <c r="LFU1" s="362"/>
      <c r="LFV1" s="362"/>
      <c r="LFW1" s="362"/>
      <c r="LFX1" s="362"/>
      <c r="LFY1" s="362"/>
      <c r="LFZ1" s="362"/>
      <c r="LGA1" s="362"/>
      <c r="LGB1" s="362"/>
      <c r="LGC1" s="362"/>
      <c r="LGD1" s="362"/>
      <c r="LGE1" s="362"/>
      <c r="LGF1" s="362"/>
      <c r="LGG1" s="362"/>
      <c r="LGH1" s="362"/>
      <c r="LGI1" s="362"/>
      <c r="LGJ1" s="362"/>
      <c r="LGK1" s="362"/>
      <c r="LGL1" s="362"/>
      <c r="LGM1" s="362"/>
      <c r="LGN1" s="362"/>
      <c r="LGO1" s="362"/>
      <c r="LGP1" s="362"/>
      <c r="LGQ1" s="362"/>
      <c r="LGR1" s="362"/>
      <c r="LGS1" s="362"/>
      <c r="LGT1" s="362"/>
      <c r="LGU1" s="362"/>
      <c r="LGV1" s="362"/>
      <c r="LGW1" s="362"/>
      <c r="LGX1" s="362"/>
      <c r="LGY1" s="362"/>
      <c r="LGZ1" s="362"/>
      <c r="LHA1" s="362"/>
      <c r="LHB1" s="362"/>
      <c r="LHC1" s="362"/>
      <c r="LHD1" s="362"/>
      <c r="LHE1" s="362"/>
      <c r="LHF1" s="362"/>
      <c r="LHG1" s="362"/>
      <c r="LHH1" s="362"/>
      <c r="LHI1" s="362"/>
      <c r="LHJ1" s="362"/>
      <c r="LHK1" s="362"/>
      <c r="LHL1" s="362"/>
      <c r="LHM1" s="362"/>
      <c r="LHN1" s="362"/>
      <c r="LHO1" s="362"/>
      <c r="LHP1" s="362"/>
      <c r="LHQ1" s="362"/>
      <c r="LHR1" s="362"/>
      <c r="LHS1" s="362"/>
      <c r="LHT1" s="362"/>
      <c r="LHU1" s="362"/>
      <c r="LHV1" s="362"/>
      <c r="LHW1" s="362"/>
      <c r="LHX1" s="362"/>
      <c r="LHY1" s="362"/>
      <c r="LHZ1" s="362"/>
      <c r="LIA1" s="362"/>
      <c r="LIB1" s="362"/>
      <c r="LIC1" s="362"/>
      <c r="LID1" s="362"/>
      <c r="LIE1" s="362"/>
      <c r="LIF1" s="362"/>
      <c r="LIG1" s="362"/>
      <c r="LIH1" s="362"/>
      <c r="LII1" s="362"/>
      <c r="LIJ1" s="362"/>
      <c r="LIK1" s="362"/>
      <c r="LIL1" s="362"/>
      <c r="LIM1" s="362"/>
      <c r="LIN1" s="362"/>
      <c r="LIO1" s="362"/>
      <c r="LIP1" s="362"/>
      <c r="LIQ1" s="362"/>
      <c r="LIR1" s="362"/>
      <c r="LIS1" s="362"/>
      <c r="LIT1" s="362"/>
      <c r="LIU1" s="362"/>
      <c r="LIV1" s="362"/>
      <c r="LIW1" s="362"/>
      <c r="LIX1" s="362"/>
      <c r="LIY1" s="362"/>
      <c r="LIZ1" s="362"/>
      <c r="LJA1" s="362"/>
      <c r="LJB1" s="362"/>
      <c r="LJC1" s="362"/>
      <c r="LJD1" s="362"/>
      <c r="LJE1" s="362"/>
      <c r="LJF1" s="362"/>
      <c r="LJG1" s="362"/>
      <c r="LJH1" s="362"/>
      <c r="LJI1" s="362"/>
      <c r="LJJ1" s="362"/>
      <c r="LJK1" s="362"/>
      <c r="LJL1" s="362"/>
      <c r="LJM1" s="362"/>
      <c r="LJN1" s="362"/>
      <c r="LJO1" s="362"/>
      <c r="LJP1" s="362"/>
      <c r="LJQ1" s="362"/>
      <c r="LJR1" s="362"/>
      <c r="LJS1" s="362"/>
      <c r="LJT1" s="362"/>
      <c r="LJU1" s="362"/>
      <c r="LJV1" s="362"/>
      <c r="LJW1" s="362"/>
      <c r="LJX1" s="362"/>
      <c r="LJY1" s="362"/>
      <c r="LJZ1" s="362"/>
      <c r="LKA1" s="362"/>
      <c r="LKB1" s="362"/>
      <c r="LKC1" s="362"/>
      <c r="LKD1" s="362"/>
      <c r="LKE1" s="362"/>
      <c r="LKF1" s="362"/>
      <c r="LKG1" s="362"/>
      <c r="LKH1" s="362"/>
      <c r="LKI1" s="362"/>
      <c r="LKJ1" s="362"/>
      <c r="LKK1" s="362"/>
      <c r="LKL1" s="362"/>
      <c r="LKM1" s="362"/>
      <c r="LKN1" s="362"/>
      <c r="LKO1" s="362"/>
      <c r="LKP1" s="362"/>
      <c r="LKQ1" s="362"/>
      <c r="LKR1" s="362"/>
      <c r="LKS1" s="362"/>
      <c r="LKT1" s="362"/>
      <c r="LKU1" s="362"/>
      <c r="LKV1" s="362"/>
      <c r="LKW1" s="362"/>
      <c r="LKX1" s="362"/>
      <c r="LKY1" s="362"/>
      <c r="LKZ1" s="362"/>
      <c r="LLA1" s="362"/>
      <c r="LLB1" s="362"/>
      <c r="LLC1" s="362"/>
      <c r="LLD1" s="362"/>
      <c r="LLE1" s="362"/>
      <c r="LLF1" s="362"/>
      <c r="LLG1" s="362"/>
      <c r="LLH1" s="362"/>
      <c r="LLI1" s="362"/>
      <c r="LLJ1" s="362"/>
      <c r="LLK1" s="362"/>
      <c r="LLL1" s="362"/>
      <c r="LLM1" s="362"/>
      <c r="LLN1" s="362"/>
      <c r="LLO1" s="362"/>
      <c r="LLP1" s="362"/>
      <c r="LLQ1" s="362"/>
      <c r="LLR1" s="362"/>
      <c r="LLS1" s="362"/>
      <c r="LLT1" s="362"/>
      <c r="LLU1" s="362"/>
      <c r="LLV1" s="362"/>
      <c r="LLW1" s="362"/>
      <c r="LLX1" s="362"/>
      <c r="LLY1" s="362"/>
      <c r="LLZ1" s="362"/>
      <c r="LMA1" s="362"/>
      <c r="LMB1" s="362"/>
      <c r="LMC1" s="362"/>
      <c r="LMD1" s="362"/>
      <c r="LME1" s="362"/>
      <c r="LMF1" s="362"/>
      <c r="LMG1" s="362"/>
      <c r="LMH1" s="362"/>
      <c r="LMI1" s="362"/>
      <c r="LMJ1" s="362"/>
      <c r="LMK1" s="362"/>
      <c r="LML1" s="362"/>
      <c r="LMM1" s="362"/>
      <c r="LMN1" s="362"/>
      <c r="LMO1" s="362"/>
      <c r="LMP1" s="362"/>
      <c r="LMQ1" s="362"/>
      <c r="LMR1" s="362"/>
      <c r="LMS1" s="362"/>
      <c r="LMT1" s="362"/>
      <c r="LMU1" s="362"/>
      <c r="LMV1" s="362"/>
      <c r="LMW1" s="362"/>
      <c r="LMX1" s="362"/>
      <c r="LMY1" s="362"/>
      <c r="LMZ1" s="362"/>
      <c r="LNA1" s="362"/>
      <c r="LNB1" s="362"/>
      <c r="LNC1" s="362"/>
      <c r="LND1" s="362"/>
      <c r="LNE1" s="362"/>
      <c r="LNF1" s="362"/>
      <c r="LNG1" s="362"/>
      <c r="LNH1" s="362"/>
      <c r="LNI1" s="362"/>
      <c r="LNJ1" s="362"/>
      <c r="LNK1" s="362"/>
      <c r="LNL1" s="362"/>
      <c r="LNM1" s="362"/>
      <c r="LNN1" s="362"/>
      <c r="LNO1" s="362"/>
      <c r="LNP1" s="362"/>
      <c r="LNQ1" s="362"/>
      <c r="LNR1" s="362"/>
      <c r="LNS1" s="362"/>
      <c r="LNT1" s="362"/>
      <c r="LNU1" s="362"/>
      <c r="LNV1" s="362"/>
      <c r="LNW1" s="362"/>
      <c r="LNX1" s="362"/>
      <c r="LNY1" s="362"/>
      <c r="LNZ1" s="362"/>
      <c r="LOA1" s="362"/>
      <c r="LOB1" s="362"/>
      <c r="LOC1" s="362"/>
      <c r="LOD1" s="362"/>
      <c r="LOE1" s="362"/>
      <c r="LOF1" s="362"/>
      <c r="LOG1" s="362"/>
      <c r="LOH1" s="362"/>
      <c r="LOI1" s="362"/>
      <c r="LOJ1" s="362"/>
      <c r="LOK1" s="362"/>
      <c r="LOL1" s="362"/>
      <c r="LOM1" s="362"/>
      <c r="LON1" s="362"/>
      <c r="LOO1" s="362"/>
      <c r="LOP1" s="362"/>
      <c r="LOQ1" s="362"/>
      <c r="LOR1" s="362"/>
      <c r="LOS1" s="362"/>
      <c r="LOT1" s="362"/>
      <c r="LOU1" s="362"/>
      <c r="LOV1" s="362"/>
      <c r="LOW1" s="362"/>
      <c r="LOX1" s="362"/>
      <c r="LOY1" s="362"/>
      <c r="LOZ1" s="362"/>
      <c r="LPA1" s="362"/>
      <c r="LPB1" s="362"/>
      <c r="LPC1" s="362"/>
      <c r="LPD1" s="362"/>
      <c r="LPE1" s="362"/>
      <c r="LPF1" s="362"/>
      <c r="LPG1" s="362"/>
      <c r="LPH1" s="362"/>
      <c r="LPI1" s="362"/>
      <c r="LPJ1" s="362"/>
      <c r="LPK1" s="362"/>
      <c r="LPL1" s="362"/>
      <c r="LPM1" s="362"/>
      <c r="LPN1" s="362"/>
      <c r="LPO1" s="362"/>
      <c r="LPP1" s="362"/>
      <c r="LPQ1" s="362"/>
      <c r="LPR1" s="362"/>
      <c r="LPS1" s="362"/>
      <c r="LPT1" s="362"/>
      <c r="LPU1" s="362"/>
      <c r="LPV1" s="362"/>
      <c r="LPW1" s="362"/>
      <c r="LPX1" s="362"/>
      <c r="LPY1" s="362"/>
      <c r="LPZ1" s="362"/>
      <c r="LQA1" s="362"/>
      <c r="LQB1" s="362"/>
      <c r="LQC1" s="362"/>
      <c r="LQD1" s="362"/>
      <c r="LQE1" s="362"/>
      <c r="LQF1" s="362"/>
      <c r="LQG1" s="362"/>
      <c r="LQH1" s="362"/>
      <c r="LQI1" s="362"/>
      <c r="LQJ1" s="362"/>
      <c r="LQK1" s="362"/>
      <c r="LQL1" s="362"/>
      <c r="LQM1" s="362"/>
      <c r="LQN1" s="362"/>
      <c r="LQO1" s="362"/>
      <c r="LQP1" s="362"/>
      <c r="LQQ1" s="362"/>
      <c r="LQR1" s="362"/>
      <c r="LQS1" s="362"/>
      <c r="LQT1" s="362"/>
      <c r="LQU1" s="362"/>
      <c r="LQV1" s="362"/>
      <c r="LQW1" s="362"/>
      <c r="LQX1" s="362"/>
      <c r="LQY1" s="362"/>
      <c r="LQZ1" s="362"/>
      <c r="LRA1" s="362"/>
      <c r="LRB1" s="362"/>
      <c r="LRC1" s="362"/>
      <c r="LRD1" s="362"/>
      <c r="LRE1" s="362"/>
      <c r="LRF1" s="362"/>
      <c r="LRG1" s="362"/>
      <c r="LRH1" s="362"/>
      <c r="LRI1" s="362"/>
      <c r="LRJ1" s="362"/>
      <c r="LRK1" s="362"/>
      <c r="LRL1" s="362"/>
      <c r="LRM1" s="362"/>
      <c r="LRN1" s="362"/>
      <c r="LRO1" s="362"/>
      <c r="LRP1" s="362"/>
      <c r="LRQ1" s="362"/>
      <c r="LRR1" s="362"/>
      <c r="LRS1" s="362"/>
      <c r="LRT1" s="362"/>
      <c r="LRU1" s="362"/>
      <c r="LRV1" s="362"/>
      <c r="LRW1" s="362"/>
      <c r="LRX1" s="362"/>
      <c r="LRY1" s="362"/>
      <c r="LRZ1" s="362"/>
      <c r="LSA1" s="362"/>
      <c r="LSB1" s="362"/>
      <c r="LSC1" s="362"/>
      <c r="LSD1" s="362"/>
      <c r="LSE1" s="362"/>
      <c r="LSF1" s="362"/>
      <c r="LSG1" s="362"/>
      <c r="LSH1" s="362"/>
      <c r="LSI1" s="362"/>
      <c r="LSJ1" s="362"/>
      <c r="LSK1" s="362"/>
      <c r="LSL1" s="362"/>
      <c r="LSM1" s="362"/>
      <c r="LSN1" s="362"/>
      <c r="LSO1" s="362"/>
      <c r="LSP1" s="362"/>
      <c r="LSQ1" s="362"/>
      <c r="LSR1" s="362"/>
      <c r="LSS1" s="362"/>
      <c r="LST1" s="362"/>
      <c r="LSU1" s="362"/>
      <c r="LSV1" s="362"/>
      <c r="LSW1" s="362"/>
      <c r="LSX1" s="362"/>
      <c r="LSY1" s="362"/>
      <c r="LSZ1" s="362"/>
      <c r="LTA1" s="362"/>
      <c r="LTB1" s="362"/>
      <c r="LTC1" s="362"/>
      <c r="LTD1" s="362"/>
      <c r="LTE1" s="362"/>
      <c r="LTF1" s="362"/>
      <c r="LTG1" s="362"/>
      <c r="LTH1" s="362"/>
      <c r="LTI1" s="362"/>
      <c r="LTJ1" s="362"/>
      <c r="LTK1" s="362"/>
      <c r="LTL1" s="362"/>
      <c r="LTM1" s="362"/>
      <c r="LTN1" s="362"/>
      <c r="LTO1" s="362"/>
      <c r="LTP1" s="362"/>
      <c r="LTQ1" s="362"/>
      <c r="LTR1" s="362"/>
      <c r="LTS1" s="362"/>
      <c r="LTT1" s="362"/>
      <c r="LTU1" s="362"/>
      <c r="LTV1" s="362"/>
      <c r="LTW1" s="362"/>
      <c r="LTX1" s="362"/>
      <c r="LTY1" s="362"/>
      <c r="LTZ1" s="362"/>
      <c r="LUA1" s="362"/>
      <c r="LUB1" s="362"/>
      <c r="LUC1" s="362"/>
      <c r="LUD1" s="362"/>
      <c r="LUE1" s="362"/>
      <c r="LUF1" s="362"/>
      <c r="LUG1" s="362"/>
      <c r="LUH1" s="362"/>
      <c r="LUI1" s="362"/>
      <c r="LUJ1" s="362"/>
      <c r="LUK1" s="362"/>
      <c r="LUL1" s="362"/>
      <c r="LUM1" s="362"/>
      <c r="LUN1" s="362"/>
      <c r="LUO1" s="362"/>
      <c r="LUP1" s="362"/>
      <c r="LUQ1" s="362"/>
      <c r="LUR1" s="362"/>
      <c r="LUS1" s="362"/>
      <c r="LUT1" s="362"/>
      <c r="LUU1" s="362"/>
      <c r="LUV1" s="362"/>
      <c r="LUW1" s="362"/>
      <c r="LUX1" s="362"/>
      <c r="LUY1" s="362"/>
      <c r="LUZ1" s="362"/>
      <c r="LVA1" s="362"/>
      <c r="LVB1" s="362"/>
      <c r="LVC1" s="362"/>
      <c r="LVD1" s="362"/>
      <c r="LVE1" s="362"/>
      <c r="LVF1" s="362"/>
      <c r="LVG1" s="362"/>
      <c r="LVH1" s="362"/>
      <c r="LVI1" s="362"/>
      <c r="LVJ1" s="362"/>
      <c r="LVK1" s="362"/>
      <c r="LVL1" s="362"/>
      <c r="LVM1" s="362"/>
      <c r="LVN1" s="362"/>
      <c r="LVO1" s="362"/>
      <c r="LVP1" s="362"/>
      <c r="LVQ1" s="362"/>
      <c r="LVR1" s="362"/>
      <c r="LVS1" s="362"/>
      <c r="LVT1" s="362"/>
      <c r="LVU1" s="362"/>
      <c r="LVV1" s="362"/>
      <c r="LVW1" s="362"/>
      <c r="LVX1" s="362"/>
      <c r="LVY1" s="362"/>
      <c r="LVZ1" s="362"/>
      <c r="LWA1" s="362"/>
      <c r="LWB1" s="362"/>
      <c r="LWC1" s="362"/>
      <c r="LWD1" s="362"/>
      <c r="LWE1" s="362"/>
      <c r="LWF1" s="362"/>
      <c r="LWG1" s="362"/>
      <c r="LWH1" s="362"/>
      <c r="LWI1" s="362"/>
      <c r="LWJ1" s="362"/>
      <c r="LWK1" s="362"/>
      <c r="LWL1" s="362"/>
      <c r="LWM1" s="362"/>
      <c r="LWN1" s="362"/>
      <c r="LWO1" s="362"/>
      <c r="LWP1" s="362"/>
      <c r="LWQ1" s="362"/>
      <c r="LWR1" s="362"/>
      <c r="LWS1" s="362"/>
      <c r="LWT1" s="362"/>
      <c r="LWU1" s="362"/>
      <c r="LWV1" s="362"/>
      <c r="LWW1" s="362"/>
      <c r="LWX1" s="362"/>
      <c r="LWY1" s="362"/>
      <c r="LWZ1" s="362"/>
      <c r="LXA1" s="362"/>
      <c r="LXB1" s="362"/>
      <c r="LXC1" s="362"/>
      <c r="LXD1" s="362"/>
      <c r="LXE1" s="362"/>
      <c r="LXF1" s="362"/>
      <c r="LXG1" s="362"/>
      <c r="LXH1" s="362"/>
      <c r="LXI1" s="362"/>
      <c r="LXJ1" s="362"/>
      <c r="LXK1" s="362"/>
      <c r="LXL1" s="362"/>
      <c r="LXM1" s="362"/>
      <c r="LXN1" s="362"/>
      <c r="LXO1" s="362"/>
      <c r="LXP1" s="362"/>
      <c r="LXQ1" s="362"/>
      <c r="LXR1" s="362"/>
      <c r="LXS1" s="362"/>
      <c r="LXT1" s="362"/>
      <c r="LXU1" s="362"/>
      <c r="LXV1" s="362"/>
      <c r="LXW1" s="362"/>
      <c r="LXX1" s="362"/>
      <c r="LXY1" s="362"/>
      <c r="LXZ1" s="362"/>
      <c r="LYA1" s="362"/>
      <c r="LYB1" s="362"/>
      <c r="LYC1" s="362"/>
      <c r="LYD1" s="362"/>
      <c r="LYE1" s="362"/>
      <c r="LYF1" s="362"/>
      <c r="LYG1" s="362"/>
      <c r="LYH1" s="362"/>
      <c r="LYI1" s="362"/>
      <c r="LYJ1" s="362"/>
      <c r="LYK1" s="362"/>
      <c r="LYL1" s="362"/>
      <c r="LYM1" s="362"/>
      <c r="LYN1" s="362"/>
      <c r="LYO1" s="362"/>
      <c r="LYP1" s="362"/>
      <c r="LYQ1" s="362"/>
      <c r="LYR1" s="362"/>
      <c r="LYS1" s="362"/>
      <c r="LYT1" s="362"/>
      <c r="LYU1" s="362"/>
      <c r="LYV1" s="362"/>
      <c r="LYW1" s="362"/>
      <c r="LYX1" s="362"/>
      <c r="LYY1" s="362"/>
      <c r="LYZ1" s="362"/>
      <c r="LZA1" s="362"/>
      <c r="LZB1" s="362"/>
      <c r="LZC1" s="362"/>
      <c r="LZD1" s="362"/>
      <c r="LZE1" s="362"/>
      <c r="LZF1" s="362"/>
      <c r="LZG1" s="362"/>
      <c r="LZH1" s="362"/>
      <c r="LZI1" s="362"/>
      <c r="LZJ1" s="362"/>
      <c r="LZK1" s="362"/>
      <c r="LZL1" s="362"/>
      <c r="LZM1" s="362"/>
      <c r="LZN1" s="362"/>
      <c r="LZO1" s="362"/>
      <c r="LZP1" s="362"/>
      <c r="LZQ1" s="362"/>
      <c r="LZR1" s="362"/>
      <c r="LZS1" s="362"/>
      <c r="LZT1" s="362"/>
      <c r="LZU1" s="362"/>
      <c r="LZV1" s="362"/>
      <c r="LZW1" s="362"/>
      <c r="LZX1" s="362"/>
      <c r="LZY1" s="362"/>
      <c r="LZZ1" s="362"/>
      <c r="MAA1" s="362"/>
      <c r="MAB1" s="362"/>
      <c r="MAC1" s="362"/>
      <c r="MAD1" s="362"/>
      <c r="MAE1" s="362"/>
      <c r="MAF1" s="362"/>
      <c r="MAG1" s="362"/>
      <c r="MAH1" s="362"/>
      <c r="MAI1" s="362"/>
      <c r="MAJ1" s="362"/>
      <c r="MAK1" s="362"/>
      <c r="MAL1" s="362"/>
      <c r="MAM1" s="362"/>
      <c r="MAN1" s="362"/>
      <c r="MAO1" s="362"/>
      <c r="MAP1" s="362"/>
      <c r="MAQ1" s="362"/>
      <c r="MAR1" s="362"/>
      <c r="MAS1" s="362"/>
      <c r="MAT1" s="362"/>
      <c r="MAU1" s="362"/>
      <c r="MAV1" s="362"/>
      <c r="MAW1" s="362"/>
      <c r="MAX1" s="362"/>
      <c r="MAY1" s="362"/>
      <c r="MAZ1" s="362"/>
      <c r="MBA1" s="362"/>
      <c r="MBB1" s="362"/>
      <c r="MBC1" s="362"/>
      <c r="MBD1" s="362"/>
      <c r="MBE1" s="362"/>
      <c r="MBF1" s="362"/>
      <c r="MBG1" s="362"/>
      <c r="MBH1" s="362"/>
      <c r="MBI1" s="362"/>
      <c r="MBJ1" s="362"/>
      <c r="MBK1" s="362"/>
      <c r="MBL1" s="362"/>
      <c r="MBM1" s="362"/>
      <c r="MBN1" s="362"/>
      <c r="MBO1" s="362"/>
      <c r="MBP1" s="362"/>
      <c r="MBQ1" s="362"/>
      <c r="MBR1" s="362"/>
      <c r="MBS1" s="362"/>
      <c r="MBT1" s="362"/>
      <c r="MBU1" s="362"/>
      <c r="MBV1" s="362"/>
      <c r="MBW1" s="362"/>
      <c r="MBX1" s="362"/>
      <c r="MBY1" s="362"/>
      <c r="MBZ1" s="362"/>
      <c r="MCA1" s="362"/>
      <c r="MCB1" s="362"/>
      <c r="MCC1" s="362"/>
      <c r="MCD1" s="362"/>
      <c r="MCE1" s="362"/>
      <c r="MCF1" s="362"/>
      <c r="MCG1" s="362"/>
      <c r="MCH1" s="362"/>
      <c r="MCI1" s="362"/>
      <c r="MCJ1" s="362"/>
      <c r="MCK1" s="362"/>
      <c r="MCL1" s="362"/>
      <c r="MCM1" s="362"/>
      <c r="MCN1" s="362"/>
      <c r="MCO1" s="362"/>
      <c r="MCP1" s="362"/>
      <c r="MCQ1" s="362"/>
      <c r="MCR1" s="362"/>
      <c r="MCS1" s="362"/>
      <c r="MCT1" s="362"/>
      <c r="MCU1" s="362"/>
      <c r="MCV1" s="362"/>
      <c r="MCW1" s="362"/>
      <c r="MCX1" s="362"/>
      <c r="MCY1" s="362"/>
      <c r="MCZ1" s="362"/>
      <c r="MDA1" s="362"/>
      <c r="MDB1" s="362"/>
      <c r="MDC1" s="362"/>
      <c r="MDD1" s="362"/>
      <c r="MDE1" s="362"/>
      <c r="MDF1" s="362"/>
      <c r="MDG1" s="362"/>
      <c r="MDH1" s="362"/>
      <c r="MDI1" s="362"/>
      <c r="MDJ1" s="362"/>
      <c r="MDK1" s="362"/>
      <c r="MDL1" s="362"/>
      <c r="MDM1" s="362"/>
      <c r="MDN1" s="362"/>
      <c r="MDO1" s="362"/>
      <c r="MDP1" s="362"/>
      <c r="MDQ1" s="362"/>
      <c r="MDR1" s="362"/>
      <c r="MDS1" s="362"/>
      <c r="MDT1" s="362"/>
      <c r="MDU1" s="362"/>
      <c r="MDV1" s="362"/>
      <c r="MDW1" s="362"/>
      <c r="MDX1" s="362"/>
      <c r="MDY1" s="362"/>
      <c r="MDZ1" s="362"/>
      <c r="MEA1" s="362"/>
      <c r="MEB1" s="362"/>
      <c r="MEC1" s="362"/>
      <c r="MED1" s="362"/>
      <c r="MEE1" s="362"/>
      <c r="MEF1" s="362"/>
      <c r="MEG1" s="362"/>
      <c r="MEH1" s="362"/>
      <c r="MEI1" s="362"/>
      <c r="MEJ1" s="362"/>
      <c r="MEK1" s="362"/>
      <c r="MEL1" s="362"/>
      <c r="MEM1" s="362"/>
      <c r="MEN1" s="362"/>
      <c r="MEO1" s="362"/>
      <c r="MEP1" s="362"/>
      <c r="MEQ1" s="362"/>
      <c r="MER1" s="362"/>
      <c r="MES1" s="362"/>
      <c r="MET1" s="362"/>
      <c r="MEU1" s="362"/>
      <c r="MEV1" s="362"/>
      <c r="MEW1" s="362"/>
      <c r="MEX1" s="362"/>
      <c r="MEY1" s="362"/>
      <c r="MEZ1" s="362"/>
      <c r="MFA1" s="362"/>
      <c r="MFB1" s="362"/>
      <c r="MFC1" s="362"/>
      <c r="MFD1" s="362"/>
      <c r="MFE1" s="362"/>
      <c r="MFF1" s="362"/>
      <c r="MFG1" s="362"/>
      <c r="MFH1" s="362"/>
      <c r="MFI1" s="362"/>
      <c r="MFJ1" s="362"/>
      <c r="MFK1" s="362"/>
      <c r="MFL1" s="362"/>
      <c r="MFM1" s="362"/>
      <c r="MFN1" s="362"/>
      <c r="MFO1" s="362"/>
      <c r="MFP1" s="362"/>
      <c r="MFQ1" s="362"/>
      <c r="MFR1" s="362"/>
      <c r="MFS1" s="362"/>
      <c r="MFT1" s="362"/>
      <c r="MFU1" s="362"/>
      <c r="MFV1" s="362"/>
      <c r="MFW1" s="362"/>
      <c r="MFX1" s="362"/>
      <c r="MFY1" s="362"/>
      <c r="MFZ1" s="362"/>
      <c r="MGA1" s="362"/>
      <c r="MGB1" s="362"/>
      <c r="MGC1" s="362"/>
      <c r="MGD1" s="362"/>
      <c r="MGE1" s="362"/>
      <c r="MGF1" s="362"/>
      <c r="MGG1" s="362"/>
      <c r="MGH1" s="362"/>
      <c r="MGI1" s="362"/>
      <c r="MGJ1" s="362"/>
      <c r="MGK1" s="362"/>
      <c r="MGL1" s="362"/>
      <c r="MGM1" s="362"/>
      <c r="MGN1" s="362"/>
      <c r="MGO1" s="362"/>
      <c r="MGP1" s="362"/>
      <c r="MGQ1" s="362"/>
      <c r="MGR1" s="362"/>
      <c r="MGS1" s="362"/>
      <c r="MGT1" s="362"/>
      <c r="MGU1" s="362"/>
      <c r="MGV1" s="362"/>
      <c r="MGW1" s="362"/>
      <c r="MGX1" s="362"/>
      <c r="MGY1" s="362"/>
      <c r="MGZ1" s="362"/>
      <c r="MHA1" s="362"/>
      <c r="MHB1" s="362"/>
      <c r="MHC1" s="362"/>
      <c r="MHD1" s="362"/>
      <c r="MHE1" s="362"/>
      <c r="MHF1" s="362"/>
      <c r="MHG1" s="362"/>
      <c r="MHH1" s="362"/>
      <c r="MHI1" s="362"/>
      <c r="MHJ1" s="362"/>
      <c r="MHK1" s="362"/>
      <c r="MHL1" s="362"/>
      <c r="MHM1" s="362"/>
      <c r="MHN1" s="362"/>
      <c r="MHO1" s="362"/>
      <c r="MHP1" s="362"/>
      <c r="MHQ1" s="362"/>
      <c r="MHR1" s="362"/>
      <c r="MHS1" s="362"/>
      <c r="MHT1" s="362"/>
      <c r="MHU1" s="362"/>
      <c r="MHV1" s="362"/>
      <c r="MHW1" s="362"/>
      <c r="MHX1" s="362"/>
      <c r="MHY1" s="362"/>
      <c r="MHZ1" s="362"/>
      <c r="MIA1" s="362"/>
      <c r="MIB1" s="362"/>
      <c r="MIC1" s="362"/>
      <c r="MID1" s="362"/>
      <c r="MIE1" s="362"/>
      <c r="MIF1" s="362"/>
      <c r="MIG1" s="362"/>
      <c r="MIH1" s="362"/>
      <c r="MII1" s="362"/>
      <c r="MIJ1" s="362"/>
      <c r="MIK1" s="362"/>
      <c r="MIL1" s="362"/>
      <c r="MIM1" s="362"/>
      <c r="MIN1" s="362"/>
      <c r="MIO1" s="362"/>
      <c r="MIP1" s="362"/>
      <c r="MIQ1" s="362"/>
      <c r="MIR1" s="362"/>
      <c r="MIS1" s="362"/>
      <c r="MIT1" s="362"/>
      <c r="MIU1" s="362"/>
      <c r="MIV1" s="362"/>
      <c r="MIW1" s="362"/>
      <c r="MIX1" s="362"/>
      <c r="MIY1" s="362"/>
      <c r="MIZ1" s="362"/>
      <c r="MJA1" s="362"/>
      <c r="MJB1" s="362"/>
      <c r="MJC1" s="362"/>
      <c r="MJD1" s="362"/>
      <c r="MJE1" s="362"/>
      <c r="MJF1" s="362"/>
      <c r="MJG1" s="362"/>
      <c r="MJH1" s="362"/>
      <c r="MJI1" s="362"/>
      <c r="MJJ1" s="362"/>
      <c r="MJK1" s="362"/>
      <c r="MJL1" s="362"/>
      <c r="MJM1" s="362"/>
      <c r="MJN1" s="362"/>
      <c r="MJO1" s="362"/>
      <c r="MJP1" s="362"/>
      <c r="MJQ1" s="362"/>
      <c r="MJR1" s="362"/>
      <c r="MJS1" s="362"/>
      <c r="MJT1" s="362"/>
      <c r="MJU1" s="362"/>
      <c r="MJV1" s="362"/>
      <c r="MJW1" s="362"/>
      <c r="MJX1" s="362"/>
      <c r="MJY1" s="362"/>
      <c r="MJZ1" s="362"/>
      <c r="MKA1" s="362"/>
      <c r="MKB1" s="362"/>
      <c r="MKC1" s="362"/>
      <c r="MKD1" s="362"/>
      <c r="MKE1" s="362"/>
      <c r="MKF1" s="362"/>
      <c r="MKG1" s="362"/>
      <c r="MKH1" s="362"/>
      <c r="MKI1" s="362"/>
      <c r="MKJ1" s="362"/>
      <c r="MKK1" s="362"/>
      <c r="MKL1" s="362"/>
      <c r="MKM1" s="362"/>
      <c r="MKN1" s="362"/>
      <c r="MKO1" s="362"/>
      <c r="MKP1" s="362"/>
      <c r="MKQ1" s="362"/>
      <c r="MKR1" s="362"/>
      <c r="MKS1" s="362"/>
      <c r="MKT1" s="362"/>
      <c r="MKU1" s="362"/>
      <c r="MKV1" s="362"/>
      <c r="MKW1" s="362"/>
      <c r="MKX1" s="362"/>
      <c r="MKY1" s="362"/>
      <c r="MKZ1" s="362"/>
      <c r="MLA1" s="362"/>
      <c r="MLB1" s="362"/>
      <c r="MLC1" s="362"/>
      <c r="MLD1" s="362"/>
      <c r="MLE1" s="362"/>
      <c r="MLF1" s="362"/>
      <c r="MLG1" s="362"/>
      <c r="MLH1" s="362"/>
      <c r="MLI1" s="362"/>
      <c r="MLJ1" s="362"/>
      <c r="MLK1" s="362"/>
      <c r="MLL1" s="362"/>
      <c r="MLM1" s="362"/>
      <c r="MLN1" s="362"/>
      <c r="MLO1" s="362"/>
      <c r="MLP1" s="362"/>
      <c r="MLQ1" s="362"/>
      <c r="MLR1" s="362"/>
      <c r="MLS1" s="362"/>
      <c r="MLT1" s="362"/>
      <c r="MLU1" s="362"/>
      <c r="MLV1" s="362"/>
      <c r="MLW1" s="362"/>
      <c r="MLX1" s="362"/>
      <c r="MLY1" s="362"/>
      <c r="MLZ1" s="362"/>
      <c r="MMA1" s="362"/>
      <c r="MMB1" s="362"/>
      <c r="MMC1" s="362"/>
      <c r="MMD1" s="362"/>
      <c r="MME1" s="362"/>
      <c r="MMF1" s="362"/>
      <c r="MMG1" s="362"/>
      <c r="MMH1" s="362"/>
      <c r="MMI1" s="362"/>
      <c r="MMJ1" s="362"/>
      <c r="MMK1" s="362"/>
      <c r="MML1" s="362"/>
      <c r="MMM1" s="362"/>
      <c r="MMN1" s="362"/>
      <c r="MMO1" s="362"/>
      <c r="MMP1" s="362"/>
      <c r="MMQ1" s="362"/>
      <c r="MMR1" s="362"/>
      <c r="MMS1" s="362"/>
      <c r="MMT1" s="362"/>
      <c r="MMU1" s="362"/>
      <c r="MMV1" s="362"/>
      <c r="MMW1" s="362"/>
      <c r="MMX1" s="362"/>
      <c r="MMY1" s="362"/>
      <c r="MMZ1" s="362"/>
      <c r="MNA1" s="362"/>
      <c r="MNB1" s="362"/>
      <c r="MNC1" s="362"/>
      <c r="MND1" s="362"/>
      <c r="MNE1" s="362"/>
      <c r="MNF1" s="362"/>
      <c r="MNG1" s="362"/>
      <c r="MNH1" s="362"/>
      <c r="MNI1" s="362"/>
      <c r="MNJ1" s="362"/>
      <c r="MNK1" s="362"/>
      <c r="MNL1" s="362"/>
      <c r="MNM1" s="362"/>
      <c r="MNN1" s="362"/>
      <c r="MNO1" s="362"/>
      <c r="MNP1" s="362"/>
      <c r="MNQ1" s="362"/>
      <c r="MNR1" s="362"/>
      <c r="MNS1" s="362"/>
      <c r="MNT1" s="362"/>
      <c r="MNU1" s="362"/>
      <c r="MNV1" s="362"/>
      <c r="MNW1" s="362"/>
      <c r="MNX1" s="362"/>
      <c r="MNY1" s="362"/>
      <c r="MNZ1" s="362"/>
      <c r="MOA1" s="362"/>
      <c r="MOB1" s="362"/>
      <c r="MOC1" s="362"/>
      <c r="MOD1" s="362"/>
      <c r="MOE1" s="362"/>
      <c r="MOF1" s="362"/>
      <c r="MOG1" s="362"/>
      <c r="MOH1" s="362"/>
      <c r="MOI1" s="362"/>
      <c r="MOJ1" s="362"/>
      <c r="MOK1" s="362"/>
      <c r="MOL1" s="362"/>
      <c r="MOM1" s="362"/>
      <c r="MON1" s="362"/>
      <c r="MOO1" s="362"/>
      <c r="MOP1" s="362"/>
      <c r="MOQ1" s="362"/>
      <c r="MOR1" s="362"/>
      <c r="MOS1" s="362"/>
      <c r="MOT1" s="362"/>
      <c r="MOU1" s="362"/>
      <c r="MOV1" s="362"/>
      <c r="MOW1" s="362"/>
      <c r="MOX1" s="362"/>
      <c r="MOY1" s="362"/>
      <c r="MOZ1" s="362"/>
      <c r="MPA1" s="362"/>
      <c r="MPB1" s="362"/>
      <c r="MPC1" s="362"/>
      <c r="MPD1" s="362"/>
      <c r="MPE1" s="362"/>
      <c r="MPF1" s="362"/>
      <c r="MPG1" s="362"/>
      <c r="MPH1" s="362"/>
      <c r="MPI1" s="362"/>
      <c r="MPJ1" s="362"/>
      <c r="MPK1" s="362"/>
      <c r="MPL1" s="362"/>
      <c r="MPM1" s="362"/>
      <c r="MPN1" s="362"/>
      <c r="MPO1" s="362"/>
      <c r="MPP1" s="362"/>
      <c r="MPQ1" s="362"/>
      <c r="MPR1" s="362"/>
      <c r="MPS1" s="362"/>
      <c r="MPT1" s="362"/>
      <c r="MPU1" s="362"/>
      <c r="MPV1" s="362"/>
      <c r="MPW1" s="362"/>
      <c r="MPX1" s="362"/>
      <c r="MPY1" s="362"/>
      <c r="MPZ1" s="362"/>
      <c r="MQA1" s="362"/>
      <c r="MQB1" s="362"/>
      <c r="MQC1" s="362"/>
      <c r="MQD1" s="362"/>
      <c r="MQE1" s="362"/>
      <c r="MQF1" s="362"/>
      <c r="MQG1" s="362"/>
      <c r="MQH1" s="362"/>
      <c r="MQI1" s="362"/>
      <c r="MQJ1" s="362"/>
      <c r="MQK1" s="362"/>
      <c r="MQL1" s="362"/>
      <c r="MQM1" s="362"/>
      <c r="MQN1" s="362"/>
      <c r="MQO1" s="362"/>
      <c r="MQP1" s="362"/>
      <c r="MQQ1" s="362"/>
      <c r="MQR1" s="362"/>
      <c r="MQS1" s="362"/>
      <c r="MQT1" s="362"/>
      <c r="MQU1" s="362"/>
      <c r="MQV1" s="362"/>
      <c r="MQW1" s="362"/>
      <c r="MQX1" s="362"/>
      <c r="MQY1" s="362"/>
      <c r="MQZ1" s="362"/>
      <c r="MRA1" s="362"/>
      <c r="MRB1" s="362"/>
      <c r="MRC1" s="362"/>
      <c r="MRD1" s="362"/>
      <c r="MRE1" s="362"/>
      <c r="MRF1" s="362"/>
      <c r="MRG1" s="362"/>
      <c r="MRH1" s="362"/>
      <c r="MRI1" s="362"/>
      <c r="MRJ1" s="362"/>
      <c r="MRK1" s="362"/>
      <c r="MRL1" s="362"/>
      <c r="MRM1" s="362"/>
      <c r="MRN1" s="362"/>
      <c r="MRO1" s="362"/>
      <c r="MRP1" s="362"/>
      <c r="MRQ1" s="362"/>
      <c r="MRR1" s="362"/>
      <c r="MRS1" s="362"/>
      <c r="MRT1" s="362"/>
      <c r="MRU1" s="362"/>
      <c r="MRV1" s="362"/>
      <c r="MRW1" s="362"/>
      <c r="MRX1" s="362"/>
      <c r="MRY1" s="362"/>
      <c r="MRZ1" s="362"/>
      <c r="MSA1" s="362"/>
      <c r="MSB1" s="362"/>
      <c r="MSC1" s="362"/>
      <c r="MSD1" s="362"/>
      <c r="MSE1" s="362"/>
      <c r="MSF1" s="362"/>
      <c r="MSG1" s="362"/>
      <c r="MSH1" s="362"/>
      <c r="MSI1" s="362"/>
      <c r="MSJ1" s="362"/>
      <c r="MSK1" s="362"/>
      <c r="MSL1" s="362"/>
      <c r="MSM1" s="362"/>
      <c r="MSN1" s="362"/>
      <c r="MSO1" s="362"/>
      <c r="MSP1" s="362"/>
      <c r="MSQ1" s="362"/>
      <c r="MSR1" s="362"/>
      <c r="MSS1" s="362"/>
      <c r="MST1" s="362"/>
      <c r="MSU1" s="362"/>
      <c r="MSV1" s="362"/>
      <c r="MSW1" s="362"/>
      <c r="MSX1" s="362"/>
      <c r="MSY1" s="362"/>
      <c r="MSZ1" s="362"/>
      <c r="MTA1" s="362"/>
      <c r="MTB1" s="362"/>
      <c r="MTC1" s="362"/>
      <c r="MTD1" s="362"/>
      <c r="MTE1" s="362"/>
      <c r="MTF1" s="362"/>
      <c r="MTG1" s="362"/>
      <c r="MTH1" s="362"/>
      <c r="MTI1" s="362"/>
      <c r="MTJ1" s="362"/>
      <c r="MTK1" s="362"/>
      <c r="MTL1" s="362"/>
      <c r="MTM1" s="362"/>
      <c r="MTN1" s="362"/>
      <c r="MTO1" s="362"/>
      <c r="MTP1" s="362"/>
      <c r="MTQ1" s="362"/>
      <c r="MTR1" s="362"/>
      <c r="MTS1" s="362"/>
      <c r="MTT1" s="362"/>
      <c r="MTU1" s="362"/>
      <c r="MTV1" s="362"/>
      <c r="MTW1" s="362"/>
      <c r="MTX1" s="362"/>
      <c r="MTY1" s="362"/>
      <c r="MTZ1" s="362"/>
      <c r="MUA1" s="362"/>
      <c r="MUB1" s="362"/>
      <c r="MUC1" s="362"/>
      <c r="MUD1" s="362"/>
      <c r="MUE1" s="362"/>
      <c r="MUF1" s="362"/>
      <c r="MUG1" s="362"/>
      <c r="MUH1" s="362"/>
      <c r="MUI1" s="362"/>
      <c r="MUJ1" s="362"/>
      <c r="MUK1" s="362"/>
      <c r="MUL1" s="362"/>
      <c r="MUM1" s="362"/>
      <c r="MUN1" s="362"/>
      <c r="MUO1" s="362"/>
      <c r="MUP1" s="362"/>
      <c r="MUQ1" s="362"/>
      <c r="MUR1" s="362"/>
      <c r="MUS1" s="362"/>
      <c r="MUT1" s="362"/>
      <c r="MUU1" s="362"/>
      <c r="MUV1" s="362"/>
      <c r="MUW1" s="362"/>
      <c r="MUX1" s="362"/>
      <c r="MUY1" s="362"/>
      <c r="MUZ1" s="362"/>
      <c r="MVA1" s="362"/>
      <c r="MVB1" s="362"/>
      <c r="MVC1" s="362"/>
      <c r="MVD1" s="362"/>
      <c r="MVE1" s="362"/>
      <c r="MVF1" s="362"/>
      <c r="MVG1" s="362"/>
      <c r="MVH1" s="362"/>
      <c r="MVI1" s="362"/>
      <c r="MVJ1" s="362"/>
      <c r="MVK1" s="362"/>
      <c r="MVL1" s="362"/>
      <c r="MVM1" s="362"/>
      <c r="MVN1" s="362"/>
      <c r="MVO1" s="362"/>
      <c r="MVP1" s="362"/>
      <c r="MVQ1" s="362"/>
      <c r="MVR1" s="362"/>
      <c r="MVS1" s="362"/>
      <c r="MVT1" s="362"/>
      <c r="MVU1" s="362"/>
      <c r="MVV1" s="362"/>
      <c r="MVW1" s="362"/>
      <c r="MVX1" s="362"/>
      <c r="MVY1" s="362"/>
      <c r="MVZ1" s="362"/>
      <c r="MWA1" s="362"/>
      <c r="MWB1" s="362"/>
      <c r="MWC1" s="362"/>
      <c r="MWD1" s="362"/>
      <c r="MWE1" s="362"/>
      <c r="MWF1" s="362"/>
      <c r="MWG1" s="362"/>
      <c r="MWH1" s="362"/>
      <c r="MWI1" s="362"/>
      <c r="MWJ1" s="362"/>
      <c r="MWK1" s="362"/>
      <c r="MWL1" s="362"/>
      <c r="MWM1" s="362"/>
      <c r="MWN1" s="362"/>
      <c r="MWO1" s="362"/>
      <c r="MWP1" s="362"/>
      <c r="MWQ1" s="362"/>
      <c r="MWR1" s="362"/>
      <c r="MWS1" s="362"/>
      <c r="MWT1" s="362"/>
      <c r="MWU1" s="362"/>
      <c r="MWV1" s="362"/>
      <c r="MWW1" s="362"/>
      <c r="MWX1" s="362"/>
      <c r="MWY1" s="362"/>
      <c r="MWZ1" s="362"/>
      <c r="MXA1" s="362"/>
      <c r="MXB1" s="362"/>
      <c r="MXC1" s="362"/>
      <c r="MXD1" s="362"/>
      <c r="MXE1" s="362"/>
      <c r="MXF1" s="362"/>
      <c r="MXG1" s="362"/>
      <c r="MXH1" s="362"/>
      <c r="MXI1" s="362"/>
      <c r="MXJ1" s="362"/>
      <c r="MXK1" s="362"/>
      <c r="MXL1" s="362"/>
      <c r="MXM1" s="362"/>
      <c r="MXN1" s="362"/>
      <c r="MXO1" s="362"/>
      <c r="MXP1" s="362"/>
      <c r="MXQ1" s="362"/>
      <c r="MXR1" s="362"/>
      <c r="MXS1" s="362"/>
      <c r="MXT1" s="362"/>
      <c r="MXU1" s="362"/>
      <c r="MXV1" s="362"/>
      <c r="MXW1" s="362"/>
      <c r="MXX1" s="362"/>
      <c r="MXY1" s="362"/>
      <c r="MXZ1" s="362"/>
      <c r="MYA1" s="362"/>
      <c r="MYB1" s="362"/>
      <c r="MYC1" s="362"/>
      <c r="MYD1" s="362"/>
      <c r="MYE1" s="362"/>
      <c r="MYF1" s="362"/>
      <c r="MYG1" s="362"/>
      <c r="MYH1" s="362"/>
      <c r="MYI1" s="362"/>
      <c r="MYJ1" s="362"/>
      <c r="MYK1" s="362"/>
      <c r="MYL1" s="362"/>
      <c r="MYM1" s="362"/>
      <c r="MYN1" s="362"/>
      <c r="MYO1" s="362"/>
      <c r="MYP1" s="362"/>
      <c r="MYQ1" s="362"/>
      <c r="MYR1" s="362"/>
      <c r="MYS1" s="362"/>
      <c r="MYT1" s="362"/>
      <c r="MYU1" s="362"/>
      <c r="MYV1" s="362"/>
      <c r="MYW1" s="362"/>
      <c r="MYX1" s="362"/>
      <c r="MYY1" s="362"/>
      <c r="MYZ1" s="362"/>
      <c r="MZA1" s="362"/>
      <c r="MZB1" s="362"/>
      <c r="MZC1" s="362"/>
      <c r="MZD1" s="362"/>
      <c r="MZE1" s="362"/>
      <c r="MZF1" s="362"/>
      <c r="MZG1" s="362"/>
      <c r="MZH1" s="362"/>
      <c r="MZI1" s="362"/>
      <c r="MZJ1" s="362"/>
      <c r="MZK1" s="362"/>
      <c r="MZL1" s="362"/>
      <c r="MZM1" s="362"/>
      <c r="MZN1" s="362"/>
      <c r="MZO1" s="362"/>
      <c r="MZP1" s="362"/>
      <c r="MZQ1" s="362"/>
      <c r="MZR1" s="362"/>
      <c r="MZS1" s="362"/>
      <c r="MZT1" s="362"/>
      <c r="MZU1" s="362"/>
      <c r="MZV1" s="362"/>
      <c r="MZW1" s="362"/>
      <c r="MZX1" s="362"/>
      <c r="MZY1" s="362"/>
      <c r="MZZ1" s="362"/>
      <c r="NAA1" s="362"/>
      <c r="NAB1" s="362"/>
      <c r="NAC1" s="362"/>
      <c r="NAD1" s="362"/>
      <c r="NAE1" s="362"/>
      <c r="NAF1" s="362"/>
      <c r="NAG1" s="362"/>
      <c r="NAH1" s="362"/>
      <c r="NAI1" s="362"/>
      <c r="NAJ1" s="362"/>
      <c r="NAK1" s="362"/>
      <c r="NAL1" s="362"/>
      <c r="NAM1" s="362"/>
      <c r="NAN1" s="362"/>
      <c r="NAO1" s="362"/>
      <c r="NAP1" s="362"/>
      <c r="NAQ1" s="362"/>
      <c r="NAR1" s="362"/>
      <c r="NAS1" s="362"/>
      <c r="NAT1" s="362"/>
      <c r="NAU1" s="362"/>
      <c r="NAV1" s="362"/>
      <c r="NAW1" s="362"/>
      <c r="NAX1" s="362"/>
      <c r="NAY1" s="362"/>
      <c r="NAZ1" s="362"/>
      <c r="NBA1" s="362"/>
      <c r="NBB1" s="362"/>
      <c r="NBC1" s="362"/>
      <c r="NBD1" s="362"/>
      <c r="NBE1" s="362"/>
      <c r="NBF1" s="362"/>
      <c r="NBG1" s="362"/>
      <c r="NBH1" s="362"/>
      <c r="NBI1" s="362"/>
      <c r="NBJ1" s="362"/>
      <c r="NBK1" s="362"/>
      <c r="NBL1" s="362"/>
      <c r="NBM1" s="362"/>
      <c r="NBN1" s="362"/>
      <c r="NBO1" s="362"/>
      <c r="NBP1" s="362"/>
      <c r="NBQ1" s="362"/>
      <c r="NBR1" s="362"/>
      <c r="NBS1" s="362"/>
      <c r="NBT1" s="362"/>
      <c r="NBU1" s="362"/>
      <c r="NBV1" s="362"/>
      <c r="NBW1" s="362"/>
      <c r="NBX1" s="362"/>
      <c r="NBY1" s="362"/>
      <c r="NBZ1" s="362"/>
      <c r="NCA1" s="362"/>
      <c r="NCB1" s="362"/>
      <c r="NCC1" s="362"/>
      <c r="NCD1" s="362"/>
      <c r="NCE1" s="362"/>
      <c r="NCF1" s="362"/>
      <c r="NCG1" s="362"/>
      <c r="NCH1" s="362"/>
      <c r="NCI1" s="362"/>
      <c r="NCJ1" s="362"/>
      <c r="NCK1" s="362"/>
      <c r="NCL1" s="362"/>
      <c r="NCM1" s="362"/>
      <c r="NCN1" s="362"/>
      <c r="NCO1" s="362"/>
      <c r="NCP1" s="362"/>
      <c r="NCQ1" s="362"/>
      <c r="NCR1" s="362"/>
      <c r="NCS1" s="362"/>
      <c r="NCT1" s="362"/>
      <c r="NCU1" s="362"/>
      <c r="NCV1" s="362"/>
      <c r="NCW1" s="362"/>
      <c r="NCX1" s="362"/>
      <c r="NCY1" s="362"/>
      <c r="NCZ1" s="362"/>
      <c r="NDA1" s="362"/>
      <c r="NDB1" s="362"/>
      <c r="NDC1" s="362"/>
      <c r="NDD1" s="362"/>
      <c r="NDE1" s="362"/>
      <c r="NDF1" s="362"/>
      <c r="NDG1" s="362"/>
      <c r="NDH1" s="362"/>
      <c r="NDI1" s="362"/>
      <c r="NDJ1" s="362"/>
      <c r="NDK1" s="362"/>
      <c r="NDL1" s="362"/>
      <c r="NDM1" s="362"/>
      <c r="NDN1" s="362"/>
      <c r="NDO1" s="362"/>
      <c r="NDP1" s="362"/>
      <c r="NDQ1" s="362"/>
      <c r="NDR1" s="362"/>
      <c r="NDS1" s="362"/>
      <c r="NDT1" s="362"/>
      <c r="NDU1" s="362"/>
      <c r="NDV1" s="362"/>
      <c r="NDW1" s="362"/>
      <c r="NDX1" s="362"/>
      <c r="NDY1" s="362"/>
      <c r="NDZ1" s="362"/>
      <c r="NEA1" s="362"/>
      <c r="NEB1" s="362"/>
      <c r="NEC1" s="362"/>
      <c r="NED1" s="362"/>
      <c r="NEE1" s="362"/>
      <c r="NEF1" s="362"/>
      <c r="NEG1" s="362"/>
      <c r="NEH1" s="362"/>
      <c r="NEI1" s="362"/>
      <c r="NEJ1" s="362"/>
      <c r="NEK1" s="362"/>
      <c r="NEL1" s="362"/>
      <c r="NEM1" s="362"/>
      <c r="NEN1" s="362"/>
      <c r="NEO1" s="362"/>
      <c r="NEP1" s="362"/>
      <c r="NEQ1" s="362"/>
      <c r="NER1" s="362"/>
      <c r="NES1" s="362"/>
      <c r="NET1" s="362"/>
      <c r="NEU1" s="362"/>
      <c r="NEV1" s="362"/>
      <c r="NEW1" s="362"/>
      <c r="NEX1" s="362"/>
      <c r="NEY1" s="362"/>
      <c r="NEZ1" s="362"/>
      <c r="NFA1" s="362"/>
      <c r="NFB1" s="362"/>
      <c r="NFC1" s="362"/>
      <c r="NFD1" s="362"/>
      <c r="NFE1" s="362"/>
      <c r="NFF1" s="362"/>
      <c r="NFG1" s="362"/>
      <c r="NFH1" s="362"/>
      <c r="NFI1" s="362"/>
      <c r="NFJ1" s="362"/>
      <c r="NFK1" s="362"/>
      <c r="NFL1" s="362"/>
      <c r="NFM1" s="362"/>
      <c r="NFN1" s="362"/>
      <c r="NFO1" s="362"/>
      <c r="NFP1" s="362"/>
      <c r="NFQ1" s="362"/>
      <c r="NFR1" s="362"/>
      <c r="NFS1" s="362"/>
      <c r="NFT1" s="362"/>
      <c r="NFU1" s="362"/>
      <c r="NFV1" s="362"/>
      <c r="NFW1" s="362"/>
      <c r="NFX1" s="362"/>
      <c r="NFY1" s="362"/>
      <c r="NFZ1" s="362"/>
      <c r="NGA1" s="362"/>
      <c r="NGB1" s="362"/>
      <c r="NGC1" s="362"/>
      <c r="NGD1" s="362"/>
      <c r="NGE1" s="362"/>
      <c r="NGF1" s="362"/>
      <c r="NGG1" s="362"/>
      <c r="NGH1" s="362"/>
      <c r="NGI1" s="362"/>
      <c r="NGJ1" s="362"/>
      <c r="NGK1" s="362"/>
      <c r="NGL1" s="362"/>
      <c r="NGM1" s="362"/>
      <c r="NGN1" s="362"/>
      <c r="NGO1" s="362"/>
      <c r="NGP1" s="362"/>
      <c r="NGQ1" s="362"/>
      <c r="NGR1" s="362"/>
      <c r="NGS1" s="362"/>
      <c r="NGT1" s="362"/>
      <c r="NGU1" s="362"/>
      <c r="NGV1" s="362"/>
      <c r="NGW1" s="362"/>
      <c r="NGX1" s="362"/>
      <c r="NGY1" s="362"/>
      <c r="NGZ1" s="362"/>
      <c r="NHA1" s="362"/>
      <c r="NHB1" s="362"/>
      <c r="NHC1" s="362"/>
      <c r="NHD1" s="362"/>
      <c r="NHE1" s="362"/>
      <c r="NHF1" s="362"/>
      <c r="NHG1" s="362"/>
      <c r="NHH1" s="362"/>
      <c r="NHI1" s="362"/>
      <c r="NHJ1" s="362"/>
      <c r="NHK1" s="362"/>
      <c r="NHL1" s="362"/>
      <c r="NHM1" s="362"/>
      <c r="NHN1" s="362"/>
      <c r="NHO1" s="362"/>
      <c r="NHP1" s="362"/>
      <c r="NHQ1" s="362"/>
      <c r="NHR1" s="362"/>
      <c r="NHS1" s="362"/>
      <c r="NHT1" s="362"/>
      <c r="NHU1" s="362"/>
      <c r="NHV1" s="362"/>
      <c r="NHW1" s="362"/>
      <c r="NHX1" s="362"/>
      <c r="NHY1" s="362"/>
      <c r="NHZ1" s="362"/>
      <c r="NIA1" s="362"/>
      <c r="NIB1" s="362"/>
      <c r="NIC1" s="362"/>
      <c r="NID1" s="362"/>
      <c r="NIE1" s="362"/>
      <c r="NIF1" s="362"/>
      <c r="NIG1" s="362"/>
      <c r="NIH1" s="362"/>
      <c r="NII1" s="362"/>
      <c r="NIJ1" s="362"/>
      <c r="NIK1" s="362"/>
      <c r="NIL1" s="362"/>
      <c r="NIM1" s="362"/>
      <c r="NIN1" s="362"/>
      <c r="NIO1" s="362"/>
      <c r="NIP1" s="362"/>
      <c r="NIQ1" s="362"/>
      <c r="NIR1" s="362"/>
      <c r="NIS1" s="362"/>
      <c r="NIT1" s="362"/>
      <c r="NIU1" s="362"/>
      <c r="NIV1" s="362"/>
      <c r="NIW1" s="362"/>
      <c r="NIX1" s="362"/>
      <c r="NIY1" s="362"/>
      <c r="NIZ1" s="362"/>
      <c r="NJA1" s="362"/>
      <c r="NJB1" s="362"/>
      <c r="NJC1" s="362"/>
      <c r="NJD1" s="362"/>
      <c r="NJE1" s="362"/>
      <c r="NJF1" s="362"/>
      <c r="NJG1" s="362"/>
      <c r="NJH1" s="362"/>
      <c r="NJI1" s="362"/>
      <c r="NJJ1" s="362"/>
      <c r="NJK1" s="362"/>
      <c r="NJL1" s="362"/>
      <c r="NJM1" s="362"/>
      <c r="NJN1" s="362"/>
      <c r="NJO1" s="362"/>
      <c r="NJP1" s="362"/>
      <c r="NJQ1" s="362"/>
      <c r="NJR1" s="362"/>
      <c r="NJS1" s="362"/>
      <c r="NJT1" s="362"/>
      <c r="NJU1" s="362"/>
      <c r="NJV1" s="362"/>
      <c r="NJW1" s="362"/>
      <c r="NJX1" s="362"/>
      <c r="NJY1" s="362"/>
      <c r="NJZ1" s="362"/>
      <c r="NKA1" s="362"/>
      <c r="NKB1" s="362"/>
      <c r="NKC1" s="362"/>
      <c r="NKD1" s="362"/>
      <c r="NKE1" s="362"/>
      <c r="NKF1" s="362"/>
      <c r="NKG1" s="362"/>
      <c r="NKH1" s="362"/>
      <c r="NKI1" s="362"/>
      <c r="NKJ1" s="362"/>
      <c r="NKK1" s="362"/>
      <c r="NKL1" s="362"/>
      <c r="NKM1" s="362"/>
      <c r="NKN1" s="362"/>
      <c r="NKO1" s="362"/>
      <c r="NKP1" s="362"/>
      <c r="NKQ1" s="362"/>
      <c r="NKR1" s="362"/>
      <c r="NKS1" s="362"/>
      <c r="NKT1" s="362"/>
      <c r="NKU1" s="362"/>
      <c r="NKV1" s="362"/>
      <c r="NKW1" s="362"/>
      <c r="NKX1" s="362"/>
      <c r="NKY1" s="362"/>
      <c r="NKZ1" s="362"/>
      <c r="NLA1" s="362"/>
      <c r="NLB1" s="362"/>
      <c r="NLC1" s="362"/>
      <c r="NLD1" s="362"/>
      <c r="NLE1" s="362"/>
      <c r="NLF1" s="362"/>
      <c r="NLG1" s="362"/>
      <c r="NLH1" s="362"/>
      <c r="NLI1" s="362"/>
      <c r="NLJ1" s="362"/>
      <c r="NLK1" s="362"/>
      <c r="NLL1" s="362"/>
      <c r="NLM1" s="362"/>
      <c r="NLN1" s="362"/>
      <c r="NLO1" s="362"/>
      <c r="NLP1" s="362"/>
      <c r="NLQ1" s="362"/>
      <c r="NLR1" s="362"/>
      <c r="NLS1" s="362"/>
      <c r="NLT1" s="362"/>
      <c r="NLU1" s="362"/>
      <c r="NLV1" s="362"/>
      <c r="NLW1" s="362"/>
      <c r="NLX1" s="362"/>
      <c r="NLY1" s="362"/>
      <c r="NLZ1" s="362"/>
      <c r="NMA1" s="362"/>
      <c r="NMB1" s="362"/>
      <c r="NMC1" s="362"/>
      <c r="NMD1" s="362"/>
      <c r="NME1" s="362"/>
      <c r="NMF1" s="362"/>
      <c r="NMG1" s="362"/>
      <c r="NMH1" s="362"/>
      <c r="NMI1" s="362"/>
      <c r="NMJ1" s="362"/>
      <c r="NMK1" s="362"/>
      <c r="NML1" s="362"/>
      <c r="NMM1" s="362"/>
      <c r="NMN1" s="362"/>
      <c r="NMO1" s="362"/>
      <c r="NMP1" s="362"/>
      <c r="NMQ1" s="362"/>
      <c r="NMR1" s="362"/>
      <c r="NMS1" s="362"/>
      <c r="NMT1" s="362"/>
      <c r="NMU1" s="362"/>
      <c r="NMV1" s="362"/>
      <c r="NMW1" s="362"/>
      <c r="NMX1" s="362"/>
      <c r="NMY1" s="362"/>
      <c r="NMZ1" s="362"/>
      <c r="NNA1" s="362"/>
      <c r="NNB1" s="362"/>
      <c r="NNC1" s="362"/>
      <c r="NND1" s="362"/>
      <c r="NNE1" s="362"/>
      <c r="NNF1" s="362"/>
      <c r="NNG1" s="362"/>
      <c r="NNH1" s="362"/>
      <c r="NNI1" s="362"/>
      <c r="NNJ1" s="362"/>
      <c r="NNK1" s="362"/>
      <c r="NNL1" s="362"/>
      <c r="NNM1" s="362"/>
      <c r="NNN1" s="362"/>
      <c r="NNO1" s="362"/>
      <c r="NNP1" s="362"/>
      <c r="NNQ1" s="362"/>
      <c r="NNR1" s="362"/>
      <c r="NNS1" s="362"/>
      <c r="NNT1" s="362"/>
      <c r="NNU1" s="362"/>
      <c r="NNV1" s="362"/>
      <c r="NNW1" s="362"/>
      <c r="NNX1" s="362"/>
      <c r="NNY1" s="362"/>
      <c r="NNZ1" s="362"/>
      <c r="NOA1" s="362"/>
      <c r="NOB1" s="362"/>
      <c r="NOC1" s="362"/>
      <c r="NOD1" s="362"/>
      <c r="NOE1" s="362"/>
      <c r="NOF1" s="362"/>
      <c r="NOG1" s="362"/>
      <c r="NOH1" s="362"/>
      <c r="NOI1" s="362"/>
      <c r="NOJ1" s="362"/>
      <c r="NOK1" s="362"/>
      <c r="NOL1" s="362"/>
      <c r="NOM1" s="362"/>
      <c r="NON1" s="362"/>
      <c r="NOO1" s="362"/>
      <c r="NOP1" s="362"/>
      <c r="NOQ1" s="362"/>
      <c r="NOR1" s="362"/>
      <c r="NOS1" s="362"/>
      <c r="NOT1" s="362"/>
      <c r="NOU1" s="362"/>
      <c r="NOV1" s="362"/>
      <c r="NOW1" s="362"/>
      <c r="NOX1" s="362"/>
      <c r="NOY1" s="362"/>
      <c r="NOZ1" s="362"/>
      <c r="NPA1" s="362"/>
      <c r="NPB1" s="362"/>
      <c r="NPC1" s="362"/>
      <c r="NPD1" s="362"/>
      <c r="NPE1" s="362"/>
      <c r="NPF1" s="362"/>
      <c r="NPG1" s="362"/>
      <c r="NPH1" s="362"/>
      <c r="NPI1" s="362"/>
      <c r="NPJ1" s="362"/>
      <c r="NPK1" s="362"/>
      <c r="NPL1" s="362"/>
      <c r="NPM1" s="362"/>
      <c r="NPN1" s="362"/>
      <c r="NPO1" s="362"/>
      <c r="NPP1" s="362"/>
      <c r="NPQ1" s="362"/>
      <c r="NPR1" s="362"/>
      <c r="NPS1" s="362"/>
      <c r="NPT1" s="362"/>
      <c r="NPU1" s="362"/>
      <c r="NPV1" s="362"/>
      <c r="NPW1" s="362"/>
      <c r="NPX1" s="362"/>
      <c r="NPY1" s="362"/>
      <c r="NPZ1" s="362"/>
      <c r="NQA1" s="362"/>
      <c r="NQB1" s="362"/>
      <c r="NQC1" s="362"/>
      <c r="NQD1" s="362"/>
      <c r="NQE1" s="362"/>
      <c r="NQF1" s="362"/>
      <c r="NQG1" s="362"/>
      <c r="NQH1" s="362"/>
      <c r="NQI1" s="362"/>
      <c r="NQJ1" s="362"/>
      <c r="NQK1" s="362"/>
      <c r="NQL1" s="362"/>
      <c r="NQM1" s="362"/>
      <c r="NQN1" s="362"/>
      <c r="NQO1" s="362"/>
      <c r="NQP1" s="362"/>
      <c r="NQQ1" s="362"/>
      <c r="NQR1" s="362"/>
      <c r="NQS1" s="362"/>
      <c r="NQT1" s="362"/>
      <c r="NQU1" s="362"/>
      <c r="NQV1" s="362"/>
      <c r="NQW1" s="362"/>
      <c r="NQX1" s="362"/>
      <c r="NQY1" s="362"/>
      <c r="NQZ1" s="362"/>
      <c r="NRA1" s="362"/>
      <c r="NRB1" s="362"/>
      <c r="NRC1" s="362"/>
      <c r="NRD1" s="362"/>
      <c r="NRE1" s="362"/>
      <c r="NRF1" s="362"/>
      <c r="NRG1" s="362"/>
      <c r="NRH1" s="362"/>
      <c r="NRI1" s="362"/>
      <c r="NRJ1" s="362"/>
      <c r="NRK1" s="362"/>
      <c r="NRL1" s="362"/>
      <c r="NRM1" s="362"/>
      <c r="NRN1" s="362"/>
      <c r="NRO1" s="362"/>
      <c r="NRP1" s="362"/>
      <c r="NRQ1" s="362"/>
      <c r="NRR1" s="362"/>
      <c r="NRS1" s="362"/>
      <c r="NRT1" s="362"/>
      <c r="NRU1" s="362"/>
      <c r="NRV1" s="362"/>
      <c r="NRW1" s="362"/>
      <c r="NRX1" s="362"/>
      <c r="NRY1" s="362"/>
      <c r="NRZ1" s="362"/>
      <c r="NSA1" s="362"/>
      <c r="NSB1" s="362"/>
      <c r="NSC1" s="362"/>
      <c r="NSD1" s="362"/>
      <c r="NSE1" s="362"/>
      <c r="NSF1" s="362"/>
      <c r="NSG1" s="362"/>
      <c r="NSH1" s="362"/>
      <c r="NSI1" s="362"/>
      <c r="NSJ1" s="362"/>
      <c r="NSK1" s="362"/>
      <c r="NSL1" s="362"/>
      <c r="NSM1" s="362"/>
      <c r="NSN1" s="362"/>
      <c r="NSO1" s="362"/>
      <c r="NSP1" s="362"/>
      <c r="NSQ1" s="362"/>
      <c r="NSR1" s="362"/>
      <c r="NSS1" s="362"/>
      <c r="NST1" s="362"/>
      <c r="NSU1" s="362"/>
      <c r="NSV1" s="362"/>
      <c r="NSW1" s="362"/>
      <c r="NSX1" s="362"/>
      <c r="NSY1" s="362"/>
      <c r="NSZ1" s="362"/>
      <c r="NTA1" s="362"/>
      <c r="NTB1" s="362"/>
      <c r="NTC1" s="362"/>
      <c r="NTD1" s="362"/>
      <c r="NTE1" s="362"/>
      <c r="NTF1" s="362"/>
      <c r="NTG1" s="362"/>
      <c r="NTH1" s="362"/>
      <c r="NTI1" s="362"/>
      <c r="NTJ1" s="362"/>
      <c r="NTK1" s="362"/>
      <c r="NTL1" s="362"/>
      <c r="NTM1" s="362"/>
      <c r="NTN1" s="362"/>
      <c r="NTO1" s="362"/>
      <c r="NTP1" s="362"/>
      <c r="NTQ1" s="362"/>
      <c r="NTR1" s="362"/>
      <c r="NTS1" s="362"/>
      <c r="NTT1" s="362"/>
      <c r="NTU1" s="362"/>
      <c r="NTV1" s="362"/>
      <c r="NTW1" s="362"/>
      <c r="NTX1" s="362"/>
      <c r="NTY1" s="362"/>
      <c r="NTZ1" s="362"/>
      <c r="NUA1" s="362"/>
      <c r="NUB1" s="362"/>
      <c r="NUC1" s="362"/>
      <c r="NUD1" s="362"/>
      <c r="NUE1" s="362"/>
      <c r="NUF1" s="362"/>
      <c r="NUG1" s="362"/>
      <c r="NUH1" s="362"/>
      <c r="NUI1" s="362"/>
      <c r="NUJ1" s="362"/>
      <c r="NUK1" s="362"/>
      <c r="NUL1" s="362"/>
      <c r="NUM1" s="362"/>
      <c r="NUN1" s="362"/>
      <c r="NUO1" s="362"/>
      <c r="NUP1" s="362"/>
      <c r="NUQ1" s="362"/>
      <c r="NUR1" s="362"/>
      <c r="NUS1" s="362"/>
      <c r="NUT1" s="362"/>
      <c r="NUU1" s="362"/>
      <c r="NUV1" s="362"/>
      <c r="NUW1" s="362"/>
      <c r="NUX1" s="362"/>
      <c r="NUY1" s="362"/>
      <c r="NUZ1" s="362"/>
      <c r="NVA1" s="362"/>
      <c r="NVB1" s="362"/>
      <c r="NVC1" s="362"/>
      <c r="NVD1" s="362"/>
      <c r="NVE1" s="362"/>
      <c r="NVF1" s="362"/>
      <c r="NVG1" s="362"/>
      <c r="NVH1" s="362"/>
      <c r="NVI1" s="362"/>
      <c r="NVJ1" s="362"/>
      <c r="NVK1" s="362"/>
      <c r="NVL1" s="362"/>
      <c r="NVM1" s="362"/>
      <c r="NVN1" s="362"/>
      <c r="NVO1" s="362"/>
      <c r="NVP1" s="362"/>
      <c r="NVQ1" s="362"/>
      <c r="NVR1" s="362"/>
      <c r="NVS1" s="362"/>
      <c r="NVT1" s="362"/>
      <c r="NVU1" s="362"/>
      <c r="NVV1" s="362"/>
      <c r="NVW1" s="362"/>
      <c r="NVX1" s="362"/>
      <c r="NVY1" s="362"/>
      <c r="NVZ1" s="362"/>
      <c r="NWA1" s="362"/>
      <c r="NWB1" s="362"/>
      <c r="NWC1" s="362"/>
      <c r="NWD1" s="362"/>
      <c r="NWE1" s="362"/>
      <c r="NWF1" s="362"/>
      <c r="NWG1" s="362"/>
      <c r="NWH1" s="362"/>
      <c r="NWI1" s="362"/>
      <c r="NWJ1" s="362"/>
      <c r="NWK1" s="362"/>
      <c r="NWL1" s="362"/>
      <c r="NWM1" s="362"/>
      <c r="NWN1" s="362"/>
      <c r="NWO1" s="362"/>
      <c r="NWP1" s="362"/>
      <c r="NWQ1" s="362"/>
      <c r="NWR1" s="362"/>
      <c r="NWS1" s="362"/>
      <c r="NWT1" s="362"/>
      <c r="NWU1" s="362"/>
      <c r="NWV1" s="362"/>
      <c r="NWW1" s="362"/>
      <c r="NWX1" s="362"/>
      <c r="NWY1" s="362"/>
      <c r="NWZ1" s="362"/>
      <c r="NXA1" s="362"/>
      <c r="NXB1" s="362"/>
      <c r="NXC1" s="362"/>
      <c r="NXD1" s="362"/>
      <c r="NXE1" s="362"/>
      <c r="NXF1" s="362"/>
      <c r="NXG1" s="362"/>
      <c r="NXH1" s="362"/>
      <c r="NXI1" s="362"/>
      <c r="NXJ1" s="362"/>
      <c r="NXK1" s="362"/>
      <c r="NXL1" s="362"/>
      <c r="NXM1" s="362"/>
      <c r="NXN1" s="362"/>
      <c r="NXO1" s="362"/>
      <c r="NXP1" s="362"/>
      <c r="NXQ1" s="362"/>
      <c r="NXR1" s="362"/>
      <c r="NXS1" s="362"/>
      <c r="NXT1" s="362"/>
      <c r="NXU1" s="362"/>
      <c r="NXV1" s="362"/>
      <c r="NXW1" s="362"/>
      <c r="NXX1" s="362"/>
      <c r="NXY1" s="362"/>
      <c r="NXZ1" s="362"/>
      <c r="NYA1" s="362"/>
      <c r="NYB1" s="362"/>
      <c r="NYC1" s="362"/>
      <c r="NYD1" s="362"/>
      <c r="NYE1" s="362"/>
      <c r="NYF1" s="362"/>
      <c r="NYG1" s="362"/>
      <c r="NYH1" s="362"/>
      <c r="NYI1" s="362"/>
      <c r="NYJ1" s="362"/>
      <c r="NYK1" s="362"/>
      <c r="NYL1" s="362"/>
      <c r="NYM1" s="362"/>
      <c r="NYN1" s="362"/>
      <c r="NYO1" s="362"/>
      <c r="NYP1" s="362"/>
      <c r="NYQ1" s="362"/>
      <c r="NYR1" s="362"/>
      <c r="NYS1" s="362"/>
      <c r="NYT1" s="362"/>
      <c r="NYU1" s="362"/>
      <c r="NYV1" s="362"/>
      <c r="NYW1" s="362"/>
      <c r="NYX1" s="362"/>
      <c r="NYY1" s="362"/>
      <c r="NYZ1" s="362"/>
      <c r="NZA1" s="362"/>
      <c r="NZB1" s="362"/>
      <c r="NZC1" s="362"/>
      <c r="NZD1" s="362"/>
      <c r="NZE1" s="362"/>
      <c r="NZF1" s="362"/>
      <c r="NZG1" s="362"/>
      <c r="NZH1" s="362"/>
      <c r="NZI1" s="362"/>
      <c r="NZJ1" s="362"/>
      <c r="NZK1" s="362"/>
      <c r="NZL1" s="362"/>
      <c r="NZM1" s="362"/>
      <c r="NZN1" s="362"/>
      <c r="NZO1" s="362"/>
      <c r="NZP1" s="362"/>
      <c r="NZQ1" s="362"/>
      <c r="NZR1" s="362"/>
      <c r="NZS1" s="362"/>
      <c r="NZT1" s="362"/>
      <c r="NZU1" s="362"/>
      <c r="NZV1" s="362"/>
      <c r="NZW1" s="362"/>
      <c r="NZX1" s="362"/>
      <c r="NZY1" s="362"/>
      <c r="NZZ1" s="362"/>
      <c r="OAA1" s="362"/>
      <c r="OAB1" s="362"/>
      <c r="OAC1" s="362"/>
      <c r="OAD1" s="362"/>
      <c r="OAE1" s="362"/>
      <c r="OAF1" s="362"/>
      <c r="OAG1" s="362"/>
      <c r="OAH1" s="362"/>
      <c r="OAI1" s="362"/>
      <c r="OAJ1" s="362"/>
      <c r="OAK1" s="362"/>
      <c r="OAL1" s="362"/>
      <c r="OAM1" s="362"/>
      <c r="OAN1" s="362"/>
      <c r="OAO1" s="362"/>
      <c r="OAP1" s="362"/>
      <c r="OAQ1" s="362"/>
      <c r="OAR1" s="362"/>
      <c r="OAS1" s="362"/>
      <c r="OAT1" s="362"/>
      <c r="OAU1" s="362"/>
      <c r="OAV1" s="362"/>
      <c r="OAW1" s="362"/>
      <c r="OAX1" s="362"/>
      <c r="OAY1" s="362"/>
      <c r="OAZ1" s="362"/>
      <c r="OBA1" s="362"/>
      <c r="OBB1" s="362"/>
      <c r="OBC1" s="362"/>
      <c r="OBD1" s="362"/>
      <c r="OBE1" s="362"/>
      <c r="OBF1" s="362"/>
      <c r="OBG1" s="362"/>
      <c r="OBH1" s="362"/>
      <c r="OBI1" s="362"/>
      <c r="OBJ1" s="362"/>
      <c r="OBK1" s="362"/>
      <c r="OBL1" s="362"/>
      <c r="OBM1" s="362"/>
      <c r="OBN1" s="362"/>
      <c r="OBO1" s="362"/>
      <c r="OBP1" s="362"/>
      <c r="OBQ1" s="362"/>
      <c r="OBR1" s="362"/>
      <c r="OBS1" s="362"/>
      <c r="OBT1" s="362"/>
      <c r="OBU1" s="362"/>
      <c r="OBV1" s="362"/>
      <c r="OBW1" s="362"/>
      <c r="OBX1" s="362"/>
      <c r="OBY1" s="362"/>
      <c r="OBZ1" s="362"/>
      <c r="OCA1" s="362"/>
      <c r="OCB1" s="362"/>
      <c r="OCC1" s="362"/>
      <c r="OCD1" s="362"/>
      <c r="OCE1" s="362"/>
      <c r="OCF1" s="362"/>
      <c r="OCG1" s="362"/>
      <c r="OCH1" s="362"/>
      <c r="OCI1" s="362"/>
      <c r="OCJ1" s="362"/>
      <c r="OCK1" s="362"/>
      <c r="OCL1" s="362"/>
      <c r="OCM1" s="362"/>
      <c r="OCN1" s="362"/>
      <c r="OCO1" s="362"/>
      <c r="OCP1" s="362"/>
      <c r="OCQ1" s="362"/>
      <c r="OCR1" s="362"/>
      <c r="OCS1" s="362"/>
      <c r="OCT1" s="362"/>
      <c r="OCU1" s="362"/>
      <c r="OCV1" s="362"/>
      <c r="OCW1" s="362"/>
      <c r="OCX1" s="362"/>
      <c r="OCY1" s="362"/>
      <c r="OCZ1" s="362"/>
      <c r="ODA1" s="362"/>
      <c r="ODB1" s="362"/>
      <c r="ODC1" s="362"/>
      <c r="ODD1" s="362"/>
      <c r="ODE1" s="362"/>
      <c r="ODF1" s="362"/>
      <c r="ODG1" s="362"/>
      <c r="ODH1" s="362"/>
      <c r="ODI1" s="362"/>
      <c r="ODJ1" s="362"/>
      <c r="ODK1" s="362"/>
      <c r="ODL1" s="362"/>
      <c r="ODM1" s="362"/>
      <c r="ODN1" s="362"/>
      <c r="ODO1" s="362"/>
      <c r="ODP1" s="362"/>
      <c r="ODQ1" s="362"/>
      <c r="ODR1" s="362"/>
      <c r="ODS1" s="362"/>
      <c r="ODT1" s="362"/>
      <c r="ODU1" s="362"/>
      <c r="ODV1" s="362"/>
      <c r="ODW1" s="362"/>
      <c r="ODX1" s="362"/>
      <c r="ODY1" s="362"/>
      <c r="ODZ1" s="362"/>
      <c r="OEA1" s="362"/>
      <c r="OEB1" s="362"/>
      <c r="OEC1" s="362"/>
      <c r="OED1" s="362"/>
      <c r="OEE1" s="362"/>
      <c r="OEF1" s="362"/>
      <c r="OEG1" s="362"/>
      <c r="OEH1" s="362"/>
      <c r="OEI1" s="362"/>
      <c r="OEJ1" s="362"/>
      <c r="OEK1" s="362"/>
      <c r="OEL1" s="362"/>
      <c r="OEM1" s="362"/>
      <c r="OEN1" s="362"/>
      <c r="OEO1" s="362"/>
      <c r="OEP1" s="362"/>
      <c r="OEQ1" s="362"/>
      <c r="OER1" s="362"/>
      <c r="OES1" s="362"/>
      <c r="OET1" s="362"/>
      <c r="OEU1" s="362"/>
      <c r="OEV1" s="362"/>
      <c r="OEW1" s="362"/>
      <c r="OEX1" s="362"/>
      <c r="OEY1" s="362"/>
      <c r="OEZ1" s="362"/>
      <c r="OFA1" s="362"/>
      <c r="OFB1" s="362"/>
      <c r="OFC1" s="362"/>
      <c r="OFD1" s="362"/>
      <c r="OFE1" s="362"/>
      <c r="OFF1" s="362"/>
      <c r="OFG1" s="362"/>
      <c r="OFH1" s="362"/>
      <c r="OFI1" s="362"/>
      <c r="OFJ1" s="362"/>
      <c r="OFK1" s="362"/>
      <c r="OFL1" s="362"/>
      <c r="OFM1" s="362"/>
      <c r="OFN1" s="362"/>
      <c r="OFO1" s="362"/>
      <c r="OFP1" s="362"/>
      <c r="OFQ1" s="362"/>
      <c r="OFR1" s="362"/>
      <c r="OFS1" s="362"/>
      <c r="OFT1" s="362"/>
      <c r="OFU1" s="362"/>
      <c r="OFV1" s="362"/>
      <c r="OFW1" s="362"/>
      <c r="OFX1" s="362"/>
      <c r="OFY1" s="362"/>
      <c r="OFZ1" s="362"/>
      <c r="OGA1" s="362"/>
      <c r="OGB1" s="362"/>
      <c r="OGC1" s="362"/>
      <c r="OGD1" s="362"/>
      <c r="OGE1" s="362"/>
      <c r="OGF1" s="362"/>
      <c r="OGG1" s="362"/>
      <c r="OGH1" s="362"/>
      <c r="OGI1" s="362"/>
      <c r="OGJ1" s="362"/>
      <c r="OGK1" s="362"/>
      <c r="OGL1" s="362"/>
      <c r="OGM1" s="362"/>
      <c r="OGN1" s="362"/>
      <c r="OGO1" s="362"/>
      <c r="OGP1" s="362"/>
      <c r="OGQ1" s="362"/>
      <c r="OGR1" s="362"/>
      <c r="OGS1" s="362"/>
      <c r="OGT1" s="362"/>
      <c r="OGU1" s="362"/>
      <c r="OGV1" s="362"/>
      <c r="OGW1" s="362"/>
      <c r="OGX1" s="362"/>
      <c r="OGY1" s="362"/>
      <c r="OGZ1" s="362"/>
      <c r="OHA1" s="362"/>
      <c r="OHB1" s="362"/>
      <c r="OHC1" s="362"/>
      <c r="OHD1" s="362"/>
      <c r="OHE1" s="362"/>
      <c r="OHF1" s="362"/>
      <c r="OHG1" s="362"/>
      <c r="OHH1" s="362"/>
      <c r="OHI1" s="362"/>
      <c r="OHJ1" s="362"/>
      <c r="OHK1" s="362"/>
      <c r="OHL1" s="362"/>
      <c r="OHM1" s="362"/>
      <c r="OHN1" s="362"/>
      <c r="OHO1" s="362"/>
      <c r="OHP1" s="362"/>
      <c r="OHQ1" s="362"/>
      <c r="OHR1" s="362"/>
      <c r="OHS1" s="362"/>
      <c r="OHT1" s="362"/>
      <c r="OHU1" s="362"/>
      <c r="OHV1" s="362"/>
      <c r="OHW1" s="362"/>
      <c r="OHX1" s="362"/>
      <c r="OHY1" s="362"/>
      <c r="OHZ1" s="362"/>
      <c r="OIA1" s="362"/>
      <c r="OIB1" s="362"/>
      <c r="OIC1" s="362"/>
      <c r="OID1" s="362"/>
      <c r="OIE1" s="362"/>
      <c r="OIF1" s="362"/>
      <c r="OIG1" s="362"/>
      <c r="OIH1" s="362"/>
      <c r="OII1" s="362"/>
      <c r="OIJ1" s="362"/>
      <c r="OIK1" s="362"/>
      <c r="OIL1" s="362"/>
      <c r="OIM1" s="362"/>
      <c r="OIN1" s="362"/>
      <c r="OIO1" s="362"/>
      <c r="OIP1" s="362"/>
      <c r="OIQ1" s="362"/>
      <c r="OIR1" s="362"/>
      <c r="OIS1" s="362"/>
      <c r="OIT1" s="362"/>
      <c r="OIU1" s="362"/>
      <c r="OIV1" s="362"/>
      <c r="OIW1" s="362"/>
      <c r="OIX1" s="362"/>
      <c r="OIY1" s="362"/>
      <c r="OIZ1" s="362"/>
      <c r="OJA1" s="362"/>
      <c r="OJB1" s="362"/>
      <c r="OJC1" s="362"/>
      <c r="OJD1" s="362"/>
      <c r="OJE1" s="362"/>
      <c r="OJF1" s="362"/>
      <c r="OJG1" s="362"/>
      <c r="OJH1" s="362"/>
      <c r="OJI1" s="362"/>
      <c r="OJJ1" s="362"/>
      <c r="OJK1" s="362"/>
      <c r="OJL1" s="362"/>
      <c r="OJM1" s="362"/>
      <c r="OJN1" s="362"/>
      <c r="OJO1" s="362"/>
      <c r="OJP1" s="362"/>
      <c r="OJQ1" s="362"/>
      <c r="OJR1" s="362"/>
      <c r="OJS1" s="362"/>
      <c r="OJT1" s="362"/>
      <c r="OJU1" s="362"/>
      <c r="OJV1" s="362"/>
      <c r="OJW1" s="362"/>
      <c r="OJX1" s="362"/>
      <c r="OJY1" s="362"/>
      <c r="OJZ1" s="362"/>
      <c r="OKA1" s="362"/>
      <c r="OKB1" s="362"/>
      <c r="OKC1" s="362"/>
      <c r="OKD1" s="362"/>
      <c r="OKE1" s="362"/>
      <c r="OKF1" s="362"/>
      <c r="OKG1" s="362"/>
      <c r="OKH1" s="362"/>
      <c r="OKI1" s="362"/>
      <c r="OKJ1" s="362"/>
      <c r="OKK1" s="362"/>
      <c r="OKL1" s="362"/>
      <c r="OKM1" s="362"/>
      <c r="OKN1" s="362"/>
      <c r="OKO1" s="362"/>
      <c r="OKP1" s="362"/>
      <c r="OKQ1" s="362"/>
      <c r="OKR1" s="362"/>
      <c r="OKS1" s="362"/>
      <c r="OKT1" s="362"/>
      <c r="OKU1" s="362"/>
      <c r="OKV1" s="362"/>
      <c r="OKW1" s="362"/>
      <c r="OKX1" s="362"/>
      <c r="OKY1" s="362"/>
      <c r="OKZ1" s="362"/>
      <c r="OLA1" s="362"/>
      <c r="OLB1" s="362"/>
      <c r="OLC1" s="362"/>
      <c r="OLD1" s="362"/>
      <c r="OLE1" s="362"/>
      <c r="OLF1" s="362"/>
      <c r="OLG1" s="362"/>
      <c r="OLH1" s="362"/>
      <c r="OLI1" s="362"/>
      <c r="OLJ1" s="362"/>
      <c r="OLK1" s="362"/>
      <c r="OLL1" s="362"/>
      <c r="OLM1" s="362"/>
      <c r="OLN1" s="362"/>
      <c r="OLO1" s="362"/>
      <c r="OLP1" s="362"/>
      <c r="OLQ1" s="362"/>
      <c r="OLR1" s="362"/>
      <c r="OLS1" s="362"/>
      <c r="OLT1" s="362"/>
      <c r="OLU1" s="362"/>
      <c r="OLV1" s="362"/>
      <c r="OLW1" s="362"/>
      <c r="OLX1" s="362"/>
      <c r="OLY1" s="362"/>
      <c r="OLZ1" s="362"/>
      <c r="OMA1" s="362"/>
      <c r="OMB1" s="362"/>
      <c r="OMC1" s="362"/>
      <c r="OMD1" s="362"/>
      <c r="OME1" s="362"/>
      <c r="OMF1" s="362"/>
      <c r="OMG1" s="362"/>
      <c r="OMH1" s="362"/>
      <c r="OMI1" s="362"/>
      <c r="OMJ1" s="362"/>
      <c r="OMK1" s="362"/>
      <c r="OML1" s="362"/>
      <c r="OMM1" s="362"/>
      <c r="OMN1" s="362"/>
      <c r="OMO1" s="362"/>
      <c r="OMP1" s="362"/>
      <c r="OMQ1" s="362"/>
      <c r="OMR1" s="362"/>
      <c r="OMS1" s="362"/>
      <c r="OMT1" s="362"/>
      <c r="OMU1" s="362"/>
      <c r="OMV1" s="362"/>
      <c r="OMW1" s="362"/>
      <c r="OMX1" s="362"/>
      <c r="OMY1" s="362"/>
      <c r="OMZ1" s="362"/>
      <c r="ONA1" s="362"/>
      <c r="ONB1" s="362"/>
      <c r="ONC1" s="362"/>
      <c r="OND1" s="362"/>
      <c r="ONE1" s="362"/>
      <c r="ONF1" s="362"/>
      <c r="ONG1" s="362"/>
      <c r="ONH1" s="362"/>
      <c r="ONI1" s="362"/>
      <c r="ONJ1" s="362"/>
      <c r="ONK1" s="362"/>
      <c r="ONL1" s="362"/>
      <c r="ONM1" s="362"/>
      <c r="ONN1" s="362"/>
      <c r="ONO1" s="362"/>
      <c r="ONP1" s="362"/>
      <c r="ONQ1" s="362"/>
      <c r="ONR1" s="362"/>
      <c r="ONS1" s="362"/>
      <c r="ONT1" s="362"/>
      <c r="ONU1" s="362"/>
      <c r="ONV1" s="362"/>
      <c r="ONW1" s="362"/>
      <c r="ONX1" s="362"/>
      <c r="ONY1" s="362"/>
      <c r="ONZ1" s="362"/>
      <c r="OOA1" s="362"/>
      <c r="OOB1" s="362"/>
      <c r="OOC1" s="362"/>
      <c r="OOD1" s="362"/>
      <c r="OOE1" s="362"/>
      <c r="OOF1" s="362"/>
      <c r="OOG1" s="362"/>
      <c r="OOH1" s="362"/>
      <c r="OOI1" s="362"/>
      <c r="OOJ1" s="362"/>
      <c r="OOK1" s="362"/>
      <c r="OOL1" s="362"/>
      <c r="OOM1" s="362"/>
      <c r="OON1" s="362"/>
      <c r="OOO1" s="362"/>
      <c r="OOP1" s="362"/>
      <c r="OOQ1" s="362"/>
      <c r="OOR1" s="362"/>
      <c r="OOS1" s="362"/>
      <c r="OOT1" s="362"/>
      <c r="OOU1" s="362"/>
      <c r="OOV1" s="362"/>
      <c r="OOW1" s="362"/>
      <c r="OOX1" s="362"/>
      <c r="OOY1" s="362"/>
      <c r="OOZ1" s="362"/>
      <c r="OPA1" s="362"/>
      <c r="OPB1" s="362"/>
      <c r="OPC1" s="362"/>
      <c r="OPD1" s="362"/>
      <c r="OPE1" s="362"/>
      <c r="OPF1" s="362"/>
      <c r="OPG1" s="362"/>
      <c r="OPH1" s="362"/>
      <c r="OPI1" s="362"/>
      <c r="OPJ1" s="362"/>
      <c r="OPK1" s="362"/>
      <c r="OPL1" s="362"/>
      <c r="OPM1" s="362"/>
      <c r="OPN1" s="362"/>
      <c r="OPO1" s="362"/>
      <c r="OPP1" s="362"/>
      <c r="OPQ1" s="362"/>
      <c r="OPR1" s="362"/>
      <c r="OPS1" s="362"/>
      <c r="OPT1" s="362"/>
      <c r="OPU1" s="362"/>
      <c r="OPV1" s="362"/>
      <c r="OPW1" s="362"/>
      <c r="OPX1" s="362"/>
      <c r="OPY1" s="362"/>
      <c r="OPZ1" s="362"/>
      <c r="OQA1" s="362"/>
      <c r="OQB1" s="362"/>
      <c r="OQC1" s="362"/>
      <c r="OQD1" s="362"/>
      <c r="OQE1" s="362"/>
      <c r="OQF1" s="362"/>
      <c r="OQG1" s="362"/>
      <c r="OQH1" s="362"/>
      <c r="OQI1" s="362"/>
      <c r="OQJ1" s="362"/>
      <c r="OQK1" s="362"/>
      <c r="OQL1" s="362"/>
      <c r="OQM1" s="362"/>
      <c r="OQN1" s="362"/>
      <c r="OQO1" s="362"/>
      <c r="OQP1" s="362"/>
      <c r="OQQ1" s="362"/>
      <c r="OQR1" s="362"/>
      <c r="OQS1" s="362"/>
      <c r="OQT1" s="362"/>
      <c r="OQU1" s="362"/>
      <c r="OQV1" s="362"/>
      <c r="OQW1" s="362"/>
      <c r="OQX1" s="362"/>
      <c r="OQY1" s="362"/>
      <c r="OQZ1" s="362"/>
      <c r="ORA1" s="362"/>
      <c r="ORB1" s="362"/>
      <c r="ORC1" s="362"/>
      <c r="ORD1" s="362"/>
      <c r="ORE1" s="362"/>
      <c r="ORF1" s="362"/>
      <c r="ORG1" s="362"/>
      <c r="ORH1" s="362"/>
      <c r="ORI1" s="362"/>
      <c r="ORJ1" s="362"/>
      <c r="ORK1" s="362"/>
      <c r="ORL1" s="362"/>
      <c r="ORM1" s="362"/>
      <c r="ORN1" s="362"/>
      <c r="ORO1" s="362"/>
      <c r="ORP1" s="362"/>
      <c r="ORQ1" s="362"/>
      <c r="ORR1" s="362"/>
      <c r="ORS1" s="362"/>
      <c r="ORT1" s="362"/>
      <c r="ORU1" s="362"/>
      <c r="ORV1" s="362"/>
      <c r="ORW1" s="362"/>
      <c r="ORX1" s="362"/>
      <c r="ORY1" s="362"/>
      <c r="ORZ1" s="362"/>
      <c r="OSA1" s="362"/>
      <c r="OSB1" s="362"/>
      <c r="OSC1" s="362"/>
      <c r="OSD1" s="362"/>
      <c r="OSE1" s="362"/>
      <c r="OSF1" s="362"/>
      <c r="OSG1" s="362"/>
      <c r="OSH1" s="362"/>
      <c r="OSI1" s="362"/>
      <c r="OSJ1" s="362"/>
      <c r="OSK1" s="362"/>
      <c r="OSL1" s="362"/>
      <c r="OSM1" s="362"/>
      <c r="OSN1" s="362"/>
      <c r="OSO1" s="362"/>
      <c r="OSP1" s="362"/>
      <c r="OSQ1" s="362"/>
      <c r="OSR1" s="362"/>
      <c r="OSS1" s="362"/>
      <c r="OST1" s="362"/>
      <c r="OSU1" s="362"/>
      <c r="OSV1" s="362"/>
      <c r="OSW1" s="362"/>
      <c r="OSX1" s="362"/>
      <c r="OSY1" s="362"/>
      <c r="OSZ1" s="362"/>
      <c r="OTA1" s="362"/>
      <c r="OTB1" s="362"/>
      <c r="OTC1" s="362"/>
      <c r="OTD1" s="362"/>
      <c r="OTE1" s="362"/>
      <c r="OTF1" s="362"/>
      <c r="OTG1" s="362"/>
      <c r="OTH1" s="362"/>
      <c r="OTI1" s="362"/>
      <c r="OTJ1" s="362"/>
      <c r="OTK1" s="362"/>
      <c r="OTL1" s="362"/>
      <c r="OTM1" s="362"/>
      <c r="OTN1" s="362"/>
      <c r="OTO1" s="362"/>
      <c r="OTP1" s="362"/>
      <c r="OTQ1" s="362"/>
      <c r="OTR1" s="362"/>
      <c r="OTS1" s="362"/>
      <c r="OTT1" s="362"/>
      <c r="OTU1" s="362"/>
      <c r="OTV1" s="362"/>
      <c r="OTW1" s="362"/>
      <c r="OTX1" s="362"/>
      <c r="OTY1" s="362"/>
      <c r="OTZ1" s="362"/>
      <c r="OUA1" s="362"/>
      <c r="OUB1" s="362"/>
      <c r="OUC1" s="362"/>
      <c r="OUD1" s="362"/>
      <c r="OUE1" s="362"/>
      <c r="OUF1" s="362"/>
      <c r="OUG1" s="362"/>
      <c r="OUH1" s="362"/>
      <c r="OUI1" s="362"/>
      <c r="OUJ1" s="362"/>
      <c r="OUK1" s="362"/>
      <c r="OUL1" s="362"/>
      <c r="OUM1" s="362"/>
      <c r="OUN1" s="362"/>
      <c r="OUO1" s="362"/>
      <c r="OUP1" s="362"/>
      <c r="OUQ1" s="362"/>
      <c r="OUR1" s="362"/>
      <c r="OUS1" s="362"/>
      <c r="OUT1" s="362"/>
      <c r="OUU1" s="362"/>
      <c r="OUV1" s="362"/>
      <c r="OUW1" s="362"/>
      <c r="OUX1" s="362"/>
      <c r="OUY1" s="362"/>
      <c r="OUZ1" s="362"/>
      <c r="OVA1" s="362"/>
      <c r="OVB1" s="362"/>
      <c r="OVC1" s="362"/>
      <c r="OVD1" s="362"/>
      <c r="OVE1" s="362"/>
      <c r="OVF1" s="362"/>
      <c r="OVG1" s="362"/>
      <c r="OVH1" s="362"/>
      <c r="OVI1" s="362"/>
      <c r="OVJ1" s="362"/>
      <c r="OVK1" s="362"/>
      <c r="OVL1" s="362"/>
      <c r="OVM1" s="362"/>
      <c r="OVN1" s="362"/>
      <c r="OVO1" s="362"/>
      <c r="OVP1" s="362"/>
      <c r="OVQ1" s="362"/>
      <c r="OVR1" s="362"/>
      <c r="OVS1" s="362"/>
      <c r="OVT1" s="362"/>
      <c r="OVU1" s="362"/>
      <c r="OVV1" s="362"/>
      <c r="OVW1" s="362"/>
      <c r="OVX1" s="362"/>
      <c r="OVY1" s="362"/>
      <c r="OVZ1" s="362"/>
      <c r="OWA1" s="362"/>
      <c r="OWB1" s="362"/>
      <c r="OWC1" s="362"/>
      <c r="OWD1" s="362"/>
      <c r="OWE1" s="362"/>
      <c r="OWF1" s="362"/>
      <c r="OWG1" s="362"/>
      <c r="OWH1" s="362"/>
      <c r="OWI1" s="362"/>
      <c r="OWJ1" s="362"/>
      <c r="OWK1" s="362"/>
      <c r="OWL1" s="362"/>
      <c r="OWM1" s="362"/>
      <c r="OWN1" s="362"/>
      <c r="OWO1" s="362"/>
      <c r="OWP1" s="362"/>
      <c r="OWQ1" s="362"/>
      <c r="OWR1" s="362"/>
      <c r="OWS1" s="362"/>
      <c r="OWT1" s="362"/>
      <c r="OWU1" s="362"/>
      <c r="OWV1" s="362"/>
      <c r="OWW1" s="362"/>
      <c r="OWX1" s="362"/>
      <c r="OWY1" s="362"/>
      <c r="OWZ1" s="362"/>
      <c r="OXA1" s="362"/>
      <c r="OXB1" s="362"/>
      <c r="OXC1" s="362"/>
      <c r="OXD1" s="362"/>
      <c r="OXE1" s="362"/>
      <c r="OXF1" s="362"/>
      <c r="OXG1" s="362"/>
      <c r="OXH1" s="362"/>
      <c r="OXI1" s="362"/>
      <c r="OXJ1" s="362"/>
      <c r="OXK1" s="362"/>
      <c r="OXL1" s="362"/>
      <c r="OXM1" s="362"/>
      <c r="OXN1" s="362"/>
      <c r="OXO1" s="362"/>
      <c r="OXP1" s="362"/>
      <c r="OXQ1" s="362"/>
      <c r="OXR1" s="362"/>
      <c r="OXS1" s="362"/>
      <c r="OXT1" s="362"/>
      <c r="OXU1" s="362"/>
      <c r="OXV1" s="362"/>
      <c r="OXW1" s="362"/>
      <c r="OXX1" s="362"/>
      <c r="OXY1" s="362"/>
      <c r="OXZ1" s="362"/>
      <c r="OYA1" s="362"/>
      <c r="OYB1" s="362"/>
      <c r="OYC1" s="362"/>
      <c r="OYD1" s="362"/>
      <c r="OYE1" s="362"/>
      <c r="OYF1" s="362"/>
      <c r="OYG1" s="362"/>
      <c r="OYH1" s="362"/>
      <c r="OYI1" s="362"/>
      <c r="OYJ1" s="362"/>
      <c r="OYK1" s="362"/>
      <c r="OYL1" s="362"/>
      <c r="OYM1" s="362"/>
      <c r="OYN1" s="362"/>
      <c r="OYO1" s="362"/>
      <c r="OYP1" s="362"/>
      <c r="OYQ1" s="362"/>
      <c r="OYR1" s="362"/>
      <c r="OYS1" s="362"/>
      <c r="OYT1" s="362"/>
      <c r="OYU1" s="362"/>
      <c r="OYV1" s="362"/>
      <c r="OYW1" s="362"/>
      <c r="OYX1" s="362"/>
      <c r="OYY1" s="362"/>
      <c r="OYZ1" s="362"/>
      <c r="OZA1" s="362"/>
      <c r="OZB1" s="362"/>
      <c r="OZC1" s="362"/>
      <c r="OZD1" s="362"/>
      <c r="OZE1" s="362"/>
      <c r="OZF1" s="362"/>
      <c r="OZG1" s="362"/>
      <c r="OZH1" s="362"/>
      <c r="OZI1" s="362"/>
      <c r="OZJ1" s="362"/>
      <c r="OZK1" s="362"/>
      <c r="OZL1" s="362"/>
      <c r="OZM1" s="362"/>
      <c r="OZN1" s="362"/>
      <c r="OZO1" s="362"/>
      <c r="OZP1" s="362"/>
      <c r="OZQ1" s="362"/>
      <c r="OZR1" s="362"/>
      <c r="OZS1" s="362"/>
      <c r="OZT1" s="362"/>
      <c r="OZU1" s="362"/>
      <c r="OZV1" s="362"/>
      <c r="OZW1" s="362"/>
      <c r="OZX1" s="362"/>
      <c r="OZY1" s="362"/>
      <c r="OZZ1" s="362"/>
      <c r="PAA1" s="362"/>
      <c r="PAB1" s="362"/>
      <c r="PAC1" s="362"/>
      <c r="PAD1" s="362"/>
      <c r="PAE1" s="362"/>
      <c r="PAF1" s="362"/>
      <c r="PAG1" s="362"/>
      <c r="PAH1" s="362"/>
      <c r="PAI1" s="362"/>
      <c r="PAJ1" s="362"/>
      <c r="PAK1" s="362"/>
      <c r="PAL1" s="362"/>
      <c r="PAM1" s="362"/>
      <c r="PAN1" s="362"/>
      <c r="PAO1" s="362"/>
      <c r="PAP1" s="362"/>
      <c r="PAQ1" s="362"/>
      <c r="PAR1" s="362"/>
      <c r="PAS1" s="362"/>
      <c r="PAT1" s="362"/>
      <c r="PAU1" s="362"/>
      <c r="PAV1" s="362"/>
      <c r="PAW1" s="362"/>
      <c r="PAX1" s="362"/>
      <c r="PAY1" s="362"/>
      <c r="PAZ1" s="362"/>
      <c r="PBA1" s="362"/>
      <c r="PBB1" s="362"/>
      <c r="PBC1" s="362"/>
      <c r="PBD1" s="362"/>
      <c r="PBE1" s="362"/>
      <c r="PBF1" s="362"/>
      <c r="PBG1" s="362"/>
      <c r="PBH1" s="362"/>
      <c r="PBI1" s="362"/>
      <c r="PBJ1" s="362"/>
      <c r="PBK1" s="362"/>
      <c r="PBL1" s="362"/>
      <c r="PBM1" s="362"/>
      <c r="PBN1" s="362"/>
      <c r="PBO1" s="362"/>
      <c r="PBP1" s="362"/>
      <c r="PBQ1" s="362"/>
      <c r="PBR1" s="362"/>
      <c r="PBS1" s="362"/>
      <c r="PBT1" s="362"/>
      <c r="PBU1" s="362"/>
      <c r="PBV1" s="362"/>
      <c r="PBW1" s="362"/>
      <c r="PBX1" s="362"/>
      <c r="PBY1" s="362"/>
      <c r="PBZ1" s="362"/>
      <c r="PCA1" s="362"/>
      <c r="PCB1" s="362"/>
      <c r="PCC1" s="362"/>
      <c r="PCD1" s="362"/>
      <c r="PCE1" s="362"/>
      <c r="PCF1" s="362"/>
      <c r="PCG1" s="362"/>
      <c r="PCH1" s="362"/>
      <c r="PCI1" s="362"/>
      <c r="PCJ1" s="362"/>
      <c r="PCK1" s="362"/>
      <c r="PCL1" s="362"/>
      <c r="PCM1" s="362"/>
      <c r="PCN1" s="362"/>
      <c r="PCO1" s="362"/>
      <c r="PCP1" s="362"/>
      <c r="PCQ1" s="362"/>
      <c r="PCR1" s="362"/>
      <c r="PCS1" s="362"/>
      <c r="PCT1" s="362"/>
      <c r="PCU1" s="362"/>
      <c r="PCV1" s="362"/>
      <c r="PCW1" s="362"/>
      <c r="PCX1" s="362"/>
      <c r="PCY1" s="362"/>
      <c r="PCZ1" s="362"/>
      <c r="PDA1" s="362"/>
      <c r="PDB1" s="362"/>
      <c r="PDC1" s="362"/>
      <c r="PDD1" s="362"/>
      <c r="PDE1" s="362"/>
      <c r="PDF1" s="362"/>
      <c r="PDG1" s="362"/>
      <c r="PDH1" s="362"/>
      <c r="PDI1" s="362"/>
      <c r="PDJ1" s="362"/>
      <c r="PDK1" s="362"/>
      <c r="PDL1" s="362"/>
      <c r="PDM1" s="362"/>
      <c r="PDN1" s="362"/>
      <c r="PDO1" s="362"/>
      <c r="PDP1" s="362"/>
      <c r="PDQ1" s="362"/>
      <c r="PDR1" s="362"/>
      <c r="PDS1" s="362"/>
      <c r="PDT1" s="362"/>
      <c r="PDU1" s="362"/>
      <c r="PDV1" s="362"/>
      <c r="PDW1" s="362"/>
      <c r="PDX1" s="362"/>
      <c r="PDY1" s="362"/>
      <c r="PDZ1" s="362"/>
      <c r="PEA1" s="362"/>
      <c r="PEB1" s="362"/>
      <c r="PEC1" s="362"/>
      <c r="PED1" s="362"/>
      <c r="PEE1" s="362"/>
      <c r="PEF1" s="362"/>
      <c r="PEG1" s="362"/>
      <c r="PEH1" s="362"/>
      <c r="PEI1" s="362"/>
      <c r="PEJ1" s="362"/>
      <c r="PEK1" s="362"/>
      <c r="PEL1" s="362"/>
      <c r="PEM1" s="362"/>
      <c r="PEN1" s="362"/>
      <c r="PEO1" s="362"/>
      <c r="PEP1" s="362"/>
      <c r="PEQ1" s="362"/>
      <c r="PER1" s="362"/>
      <c r="PES1" s="362"/>
      <c r="PET1" s="362"/>
      <c r="PEU1" s="362"/>
      <c r="PEV1" s="362"/>
      <c r="PEW1" s="362"/>
      <c r="PEX1" s="362"/>
      <c r="PEY1" s="362"/>
      <c r="PEZ1" s="362"/>
      <c r="PFA1" s="362"/>
      <c r="PFB1" s="362"/>
      <c r="PFC1" s="362"/>
      <c r="PFD1" s="362"/>
      <c r="PFE1" s="362"/>
      <c r="PFF1" s="362"/>
      <c r="PFG1" s="362"/>
      <c r="PFH1" s="362"/>
      <c r="PFI1" s="362"/>
      <c r="PFJ1" s="362"/>
      <c r="PFK1" s="362"/>
      <c r="PFL1" s="362"/>
      <c r="PFM1" s="362"/>
      <c r="PFN1" s="362"/>
      <c r="PFO1" s="362"/>
      <c r="PFP1" s="362"/>
      <c r="PFQ1" s="362"/>
      <c r="PFR1" s="362"/>
      <c r="PFS1" s="362"/>
      <c r="PFT1" s="362"/>
      <c r="PFU1" s="362"/>
      <c r="PFV1" s="362"/>
      <c r="PFW1" s="362"/>
      <c r="PFX1" s="362"/>
      <c r="PFY1" s="362"/>
      <c r="PFZ1" s="362"/>
      <c r="PGA1" s="362"/>
      <c r="PGB1" s="362"/>
      <c r="PGC1" s="362"/>
      <c r="PGD1" s="362"/>
      <c r="PGE1" s="362"/>
      <c r="PGF1" s="362"/>
      <c r="PGG1" s="362"/>
      <c r="PGH1" s="362"/>
      <c r="PGI1" s="362"/>
      <c r="PGJ1" s="362"/>
      <c r="PGK1" s="362"/>
      <c r="PGL1" s="362"/>
      <c r="PGM1" s="362"/>
      <c r="PGN1" s="362"/>
      <c r="PGO1" s="362"/>
      <c r="PGP1" s="362"/>
      <c r="PGQ1" s="362"/>
      <c r="PGR1" s="362"/>
      <c r="PGS1" s="362"/>
      <c r="PGT1" s="362"/>
      <c r="PGU1" s="362"/>
      <c r="PGV1" s="362"/>
      <c r="PGW1" s="362"/>
      <c r="PGX1" s="362"/>
      <c r="PGY1" s="362"/>
      <c r="PGZ1" s="362"/>
      <c r="PHA1" s="362"/>
      <c r="PHB1" s="362"/>
      <c r="PHC1" s="362"/>
      <c r="PHD1" s="362"/>
      <c r="PHE1" s="362"/>
      <c r="PHF1" s="362"/>
      <c r="PHG1" s="362"/>
      <c r="PHH1" s="362"/>
      <c r="PHI1" s="362"/>
      <c r="PHJ1" s="362"/>
      <c r="PHK1" s="362"/>
      <c r="PHL1" s="362"/>
      <c r="PHM1" s="362"/>
      <c r="PHN1" s="362"/>
      <c r="PHO1" s="362"/>
      <c r="PHP1" s="362"/>
      <c r="PHQ1" s="362"/>
      <c r="PHR1" s="362"/>
      <c r="PHS1" s="362"/>
      <c r="PHT1" s="362"/>
      <c r="PHU1" s="362"/>
      <c r="PHV1" s="362"/>
      <c r="PHW1" s="362"/>
      <c r="PHX1" s="362"/>
      <c r="PHY1" s="362"/>
      <c r="PHZ1" s="362"/>
      <c r="PIA1" s="362"/>
      <c r="PIB1" s="362"/>
      <c r="PIC1" s="362"/>
      <c r="PID1" s="362"/>
      <c r="PIE1" s="362"/>
      <c r="PIF1" s="362"/>
      <c r="PIG1" s="362"/>
      <c r="PIH1" s="362"/>
      <c r="PII1" s="362"/>
      <c r="PIJ1" s="362"/>
      <c r="PIK1" s="362"/>
      <c r="PIL1" s="362"/>
      <c r="PIM1" s="362"/>
      <c r="PIN1" s="362"/>
      <c r="PIO1" s="362"/>
      <c r="PIP1" s="362"/>
      <c r="PIQ1" s="362"/>
      <c r="PIR1" s="362"/>
      <c r="PIS1" s="362"/>
      <c r="PIT1" s="362"/>
      <c r="PIU1" s="362"/>
      <c r="PIV1" s="362"/>
      <c r="PIW1" s="362"/>
      <c r="PIX1" s="362"/>
      <c r="PIY1" s="362"/>
      <c r="PIZ1" s="362"/>
      <c r="PJA1" s="362"/>
      <c r="PJB1" s="362"/>
      <c r="PJC1" s="362"/>
      <c r="PJD1" s="362"/>
      <c r="PJE1" s="362"/>
      <c r="PJF1" s="362"/>
      <c r="PJG1" s="362"/>
      <c r="PJH1" s="362"/>
      <c r="PJI1" s="362"/>
      <c r="PJJ1" s="362"/>
      <c r="PJK1" s="362"/>
      <c r="PJL1" s="362"/>
      <c r="PJM1" s="362"/>
      <c r="PJN1" s="362"/>
      <c r="PJO1" s="362"/>
      <c r="PJP1" s="362"/>
      <c r="PJQ1" s="362"/>
      <c r="PJR1" s="362"/>
      <c r="PJS1" s="362"/>
      <c r="PJT1" s="362"/>
      <c r="PJU1" s="362"/>
      <c r="PJV1" s="362"/>
      <c r="PJW1" s="362"/>
      <c r="PJX1" s="362"/>
      <c r="PJY1" s="362"/>
      <c r="PJZ1" s="362"/>
      <c r="PKA1" s="362"/>
      <c r="PKB1" s="362"/>
      <c r="PKC1" s="362"/>
      <c r="PKD1" s="362"/>
      <c r="PKE1" s="362"/>
      <c r="PKF1" s="362"/>
      <c r="PKG1" s="362"/>
      <c r="PKH1" s="362"/>
      <c r="PKI1" s="362"/>
      <c r="PKJ1" s="362"/>
      <c r="PKK1" s="362"/>
      <c r="PKL1" s="362"/>
      <c r="PKM1" s="362"/>
      <c r="PKN1" s="362"/>
      <c r="PKO1" s="362"/>
      <c r="PKP1" s="362"/>
      <c r="PKQ1" s="362"/>
      <c r="PKR1" s="362"/>
      <c r="PKS1" s="362"/>
      <c r="PKT1" s="362"/>
      <c r="PKU1" s="362"/>
      <c r="PKV1" s="362"/>
      <c r="PKW1" s="362"/>
      <c r="PKX1" s="362"/>
      <c r="PKY1" s="362"/>
      <c r="PKZ1" s="362"/>
      <c r="PLA1" s="362"/>
      <c r="PLB1" s="362"/>
      <c r="PLC1" s="362"/>
      <c r="PLD1" s="362"/>
      <c r="PLE1" s="362"/>
      <c r="PLF1" s="362"/>
      <c r="PLG1" s="362"/>
      <c r="PLH1" s="362"/>
      <c r="PLI1" s="362"/>
      <c r="PLJ1" s="362"/>
      <c r="PLK1" s="362"/>
      <c r="PLL1" s="362"/>
      <c r="PLM1" s="362"/>
      <c r="PLN1" s="362"/>
      <c r="PLO1" s="362"/>
      <c r="PLP1" s="362"/>
      <c r="PLQ1" s="362"/>
      <c r="PLR1" s="362"/>
      <c r="PLS1" s="362"/>
      <c r="PLT1" s="362"/>
      <c r="PLU1" s="362"/>
      <c r="PLV1" s="362"/>
      <c r="PLW1" s="362"/>
      <c r="PLX1" s="362"/>
      <c r="PLY1" s="362"/>
      <c r="PLZ1" s="362"/>
      <c r="PMA1" s="362"/>
      <c r="PMB1" s="362"/>
      <c r="PMC1" s="362"/>
      <c r="PMD1" s="362"/>
      <c r="PME1" s="362"/>
      <c r="PMF1" s="362"/>
      <c r="PMG1" s="362"/>
      <c r="PMH1" s="362"/>
      <c r="PMI1" s="362"/>
      <c r="PMJ1" s="362"/>
      <c r="PMK1" s="362"/>
      <c r="PML1" s="362"/>
      <c r="PMM1" s="362"/>
      <c r="PMN1" s="362"/>
      <c r="PMO1" s="362"/>
      <c r="PMP1" s="362"/>
      <c r="PMQ1" s="362"/>
      <c r="PMR1" s="362"/>
      <c r="PMS1" s="362"/>
      <c r="PMT1" s="362"/>
      <c r="PMU1" s="362"/>
      <c r="PMV1" s="362"/>
      <c r="PMW1" s="362"/>
      <c r="PMX1" s="362"/>
      <c r="PMY1" s="362"/>
      <c r="PMZ1" s="362"/>
      <c r="PNA1" s="362"/>
      <c r="PNB1" s="362"/>
      <c r="PNC1" s="362"/>
      <c r="PND1" s="362"/>
      <c r="PNE1" s="362"/>
      <c r="PNF1" s="362"/>
      <c r="PNG1" s="362"/>
      <c r="PNH1" s="362"/>
      <c r="PNI1" s="362"/>
      <c r="PNJ1" s="362"/>
      <c r="PNK1" s="362"/>
      <c r="PNL1" s="362"/>
      <c r="PNM1" s="362"/>
      <c r="PNN1" s="362"/>
      <c r="PNO1" s="362"/>
      <c r="PNP1" s="362"/>
      <c r="PNQ1" s="362"/>
      <c r="PNR1" s="362"/>
      <c r="PNS1" s="362"/>
      <c r="PNT1" s="362"/>
      <c r="PNU1" s="362"/>
      <c r="PNV1" s="362"/>
      <c r="PNW1" s="362"/>
      <c r="PNX1" s="362"/>
      <c r="PNY1" s="362"/>
      <c r="PNZ1" s="362"/>
      <c r="POA1" s="362"/>
      <c r="POB1" s="362"/>
      <c r="POC1" s="362"/>
      <c r="POD1" s="362"/>
      <c r="POE1" s="362"/>
      <c r="POF1" s="362"/>
      <c r="POG1" s="362"/>
      <c r="POH1" s="362"/>
      <c r="POI1" s="362"/>
      <c r="POJ1" s="362"/>
      <c r="POK1" s="362"/>
      <c r="POL1" s="362"/>
      <c r="POM1" s="362"/>
      <c r="PON1" s="362"/>
      <c r="POO1" s="362"/>
      <c r="POP1" s="362"/>
      <c r="POQ1" s="362"/>
      <c r="POR1" s="362"/>
      <c r="POS1" s="362"/>
      <c r="POT1" s="362"/>
      <c r="POU1" s="362"/>
      <c r="POV1" s="362"/>
      <c r="POW1" s="362"/>
      <c r="POX1" s="362"/>
      <c r="POY1" s="362"/>
      <c r="POZ1" s="362"/>
      <c r="PPA1" s="362"/>
      <c r="PPB1" s="362"/>
      <c r="PPC1" s="362"/>
      <c r="PPD1" s="362"/>
      <c r="PPE1" s="362"/>
      <c r="PPF1" s="362"/>
      <c r="PPG1" s="362"/>
      <c r="PPH1" s="362"/>
      <c r="PPI1" s="362"/>
      <c r="PPJ1" s="362"/>
      <c r="PPK1" s="362"/>
      <c r="PPL1" s="362"/>
      <c r="PPM1" s="362"/>
      <c r="PPN1" s="362"/>
      <c r="PPO1" s="362"/>
      <c r="PPP1" s="362"/>
      <c r="PPQ1" s="362"/>
      <c r="PPR1" s="362"/>
      <c r="PPS1" s="362"/>
      <c r="PPT1" s="362"/>
      <c r="PPU1" s="362"/>
      <c r="PPV1" s="362"/>
      <c r="PPW1" s="362"/>
      <c r="PPX1" s="362"/>
      <c r="PPY1" s="362"/>
      <c r="PPZ1" s="362"/>
      <c r="PQA1" s="362"/>
      <c r="PQB1" s="362"/>
      <c r="PQC1" s="362"/>
      <c r="PQD1" s="362"/>
      <c r="PQE1" s="362"/>
      <c r="PQF1" s="362"/>
      <c r="PQG1" s="362"/>
      <c r="PQH1" s="362"/>
      <c r="PQI1" s="362"/>
      <c r="PQJ1" s="362"/>
      <c r="PQK1" s="362"/>
      <c r="PQL1" s="362"/>
      <c r="PQM1" s="362"/>
      <c r="PQN1" s="362"/>
      <c r="PQO1" s="362"/>
      <c r="PQP1" s="362"/>
      <c r="PQQ1" s="362"/>
      <c r="PQR1" s="362"/>
      <c r="PQS1" s="362"/>
      <c r="PQT1" s="362"/>
      <c r="PQU1" s="362"/>
      <c r="PQV1" s="362"/>
      <c r="PQW1" s="362"/>
      <c r="PQX1" s="362"/>
      <c r="PQY1" s="362"/>
      <c r="PQZ1" s="362"/>
      <c r="PRA1" s="362"/>
      <c r="PRB1" s="362"/>
      <c r="PRC1" s="362"/>
      <c r="PRD1" s="362"/>
      <c r="PRE1" s="362"/>
      <c r="PRF1" s="362"/>
      <c r="PRG1" s="362"/>
      <c r="PRH1" s="362"/>
      <c r="PRI1" s="362"/>
      <c r="PRJ1" s="362"/>
      <c r="PRK1" s="362"/>
      <c r="PRL1" s="362"/>
      <c r="PRM1" s="362"/>
      <c r="PRN1" s="362"/>
      <c r="PRO1" s="362"/>
      <c r="PRP1" s="362"/>
      <c r="PRQ1" s="362"/>
      <c r="PRR1" s="362"/>
      <c r="PRS1" s="362"/>
      <c r="PRT1" s="362"/>
      <c r="PRU1" s="362"/>
      <c r="PRV1" s="362"/>
      <c r="PRW1" s="362"/>
      <c r="PRX1" s="362"/>
      <c r="PRY1" s="362"/>
      <c r="PRZ1" s="362"/>
      <c r="PSA1" s="362"/>
      <c r="PSB1" s="362"/>
      <c r="PSC1" s="362"/>
      <c r="PSD1" s="362"/>
      <c r="PSE1" s="362"/>
      <c r="PSF1" s="362"/>
      <c r="PSG1" s="362"/>
      <c r="PSH1" s="362"/>
      <c r="PSI1" s="362"/>
      <c r="PSJ1" s="362"/>
      <c r="PSK1" s="362"/>
      <c r="PSL1" s="362"/>
      <c r="PSM1" s="362"/>
      <c r="PSN1" s="362"/>
      <c r="PSO1" s="362"/>
      <c r="PSP1" s="362"/>
      <c r="PSQ1" s="362"/>
      <c r="PSR1" s="362"/>
      <c r="PSS1" s="362"/>
      <c r="PST1" s="362"/>
      <c r="PSU1" s="362"/>
      <c r="PSV1" s="362"/>
      <c r="PSW1" s="362"/>
      <c r="PSX1" s="362"/>
      <c r="PSY1" s="362"/>
      <c r="PSZ1" s="362"/>
      <c r="PTA1" s="362"/>
      <c r="PTB1" s="362"/>
      <c r="PTC1" s="362"/>
      <c r="PTD1" s="362"/>
      <c r="PTE1" s="362"/>
      <c r="PTF1" s="362"/>
      <c r="PTG1" s="362"/>
      <c r="PTH1" s="362"/>
      <c r="PTI1" s="362"/>
      <c r="PTJ1" s="362"/>
      <c r="PTK1" s="362"/>
      <c r="PTL1" s="362"/>
      <c r="PTM1" s="362"/>
      <c r="PTN1" s="362"/>
      <c r="PTO1" s="362"/>
      <c r="PTP1" s="362"/>
      <c r="PTQ1" s="362"/>
      <c r="PTR1" s="362"/>
      <c r="PTS1" s="362"/>
      <c r="PTT1" s="362"/>
      <c r="PTU1" s="362"/>
      <c r="PTV1" s="362"/>
      <c r="PTW1" s="362"/>
      <c r="PTX1" s="362"/>
      <c r="PTY1" s="362"/>
      <c r="PTZ1" s="362"/>
      <c r="PUA1" s="362"/>
      <c r="PUB1" s="362"/>
      <c r="PUC1" s="362"/>
      <c r="PUD1" s="362"/>
      <c r="PUE1" s="362"/>
      <c r="PUF1" s="362"/>
      <c r="PUG1" s="362"/>
      <c r="PUH1" s="362"/>
      <c r="PUI1" s="362"/>
      <c r="PUJ1" s="362"/>
      <c r="PUK1" s="362"/>
      <c r="PUL1" s="362"/>
      <c r="PUM1" s="362"/>
      <c r="PUN1" s="362"/>
      <c r="PUO1" s="362"/>
      <c r="PUP1" s="362"/>
      <c r="PUQ1" s="362"/>
      <c r="PUR1" s="362"/>
      <c r="PUS1" s="362"/>
      <c r="PUT1" s="362"/>
      <c r="PUU1" s="362"/>
      <c r="PUV1" s="362"/>
      <c r="PUW1" s="362"/>
      <c r="PUX1" s="362"/>
      <c r="PUY1" s="362"/>
      <c r="PUZ1" s="362"/>
      <c r="PVA1" s="362"/>
      <c r="PVB1" s="362"/>
      <c r="PVC1" s="362"/>
      <c r="PVD1" s="362"/>
      <c r="PVE1" s="362"/>
      <c r="PVF1" s="362"/>
      <c r="PVG1" s="362"/>
      <c r="PVH1" s="362"/>
      <c r="PVI1" s="362"/>
      <c r="PVJ1" s="362"/>
      <c r="PVK1" s="362"/>
      <c r="PVL1" s="362"/>
      <c r="PVM1" s="362"/>
      <c r="PVN1" s="362"/>
      <c r="PVO1" s="362"/>
      <c r="PVP1" s="362"/>
      <c r="PVQ1" s="362"/>
      <c r="PVR1" s="362"/>
      <c r="PVS1" s="362"/>
      <c r="PVT1" s="362"/>
      <c r="PVU1" s="362"/>
      <c r="PVV1" s="362"/>
      <c r="PVW1" s="362"/>
      <c r="PVX1" s="362"/>
      <c r="PVY1" s="362"/>
      <c r="PVZ1" s="362"/>
      <c r="PWA1" s="362"/>
      <c r="PWB1" s="362"/>
      <c r="PWC1" s="362"/>
      <c r="PWD1" s="362"/>
      <c r="PWE1" s="362"/>
      <c r="PWF1" s="362"/>
      <c r="PWG1" s="362"/>
      <c r="PWH1" s="362"/>
      <c r="PWI1" s="362"/>
      <c r="PWJ1" s="362"/>
      <c r="PWK1" s="362"/>
      <c r="PWL1" s="362"/>
      <c r="PWM1" s="362"/>
      <c r="PWN1" s="362"/>
      <c r="PWO1" s="362"/>
      <c r="PWP1" s="362"/>
      <c r="PWQ1" s="362"/>
      <c r="PWR1" s="362"/>
      <c r="PWS1" s="362"/>
      <c r="PWT1" s="362"/>
      <c r="PWU1" s="362"/>
      <c r="PWV1" s="362"/>
      <c r="PWW1" s="362"/>
      <c r="PWX1" s="362"/>
      <c r="PWY1" s="362"/>
      <c r="PWZ1" s="362"/>
      <c r="PXA1" s="362"/>
      <c r="PXB1" s="362"/>
      <c r="PXC1" s="362"/>
      <c r="PXD1" s="362"/>
      <c r="PXE1" s="362"/>
      <c r="PXF1" s="362"/>
      <c r="PXG1" s="362"/>
      <c r="PXH1" s="362"/>
      <c r="PXI1" s="362"/>
      <c r="PXJ1" s="362"/>
      <c r="PXK1" s="362"/>
      <c r="PXL1" s="362"/>
      <c r="PXM1" s="362"/>
      <c r="PXN1" s="362"/>
      <c r="PXO1" s="362"/>
      <c r="PXP1" s="362"/>
      <c r="PXQ1" s="362"/>
      <c r="PXR1" s="362"/>
      <c r="PXS1" s="362"/>
      <c r="PXT1" s="362"/>
      <c r="PXU1" s="362"/>
      <c r="PXV1" s="362"/>
      <c r="PXW1" s="362"/>
      <c r="PXX1" s="362"/>
      <c r="PXY1" s="362"/>
      <c r="PXZ1" s="362"/>
      <c r="PYA1" s="362"/>
      <c r="PYB1" s="362"/>
      <c r="PYC1" s="362"/>
      <c r="PYD1" s="362"/>
      <c r="PYE1" s="362"/>
      <c r="PYF1" s="362"/>
      <c r="PYG1" s="362"/>
      <c r="PYH1" s="362"/>
      <c r="PYI1" s="362"/>
      <c r="PYJ1" s="362"/>
      <c r="PYK1" s="362"/>
      <c r="PYL1" s="362"/>
      <c r="PYM1" s="362"/>
      <c r="PYN1" s="362"/>
      <c r="PYO1" s="362"/>
      <c r="PYP1" s="362"/>
      <c r="PYQ1" s="362"/>
      <c r="PYR1" s="362"/>
      <c r="PYS1" s="362"/>
      <c r="PYT1" s="362"/>
      <c r="PYU1" s="362"/>
      <c r="PYV1" s="362"/>
      <c r="PYW1" s="362"/>
      <c r="PYX1" s="362"/>
      <c r="PYY1" s="362"/>
      <c r="PYZ1" s="362"/>
      <c r="PZA1" s="362"/>
      <c r="PZB1" s="362"/>
      <c r="PZC1" s="362"/>
      <c r="PZD1" s="362"/>
      <c r="PZE1" s="362"/>
      <c r="PZF1" s="362"/>
      <c r="PZG1" s="362"/>
      <c r="PZH1" s="362"/>
      <c r="PZI1" s="362"/>
      <c r="PZJ1" s="362"/>
      <c r="PZK1" s="362"/>
      <c r="PZL1" s="362"/>
      <c r="PZM1" s="362"/>
      <c r="PZN1" s="362"/>
      <c r="PZO1" s="362"/>
      <c r="PZP1" s="362"/>
      <c r="PZQ1" s="362"/>
      <c r="PZR1" s="362"/>
      <c r="PZS1" s="362"/>
      <c r="PZT1" s="362"/>
      <c r="PZU1" s="362"/>
      <c r="PZV1" s="362"/>
      <c r="PZW1" s="362"/>
      <c r="PZX1" s="362"/>
      <c r="PZY1" s="362"/>
      <c r="PZZ1" s="362"/>
      <c r="QAA1" s="362"/>
      <c r="QAB1" s="362"/>
      <c r="QAC1" s="362"/>
      <c r="QAD1" s="362"/>
      <c r="QAE1" s="362"/>
      <c r="QAF1" s="362"/>
      <c r="QAG1" s="362"/>
      <c r="QAH1" s="362"/>
      <c r="QAI1" s="362"/>
      <c r="QAJ1" s="362"/>
      <c r="QAK1" s="362"/>
      <c r="QAL1" s="362"/>
      <c r="QAM1" s="362"/>
      <c r="QAN1" s="362"/>
      <c r="QAO1" s="362"/>
      <c r="QAP1" s="362"/>
      <c r="QAQ1" s="362"/>
      <c r="QAR1" s="362"/>
      <c r="QAS1" s="362"/>
      <c r="QAT1" s="362"/>
      <c r="QAU1" s="362"/>
      <c r="QAV1" s="362"/>
      <c r="QAW1" s="362"/>
      <c r="QAX1" s="362"/>
      <c r="QAY1" s="362"/>
      <c r="QAZ1" s="362"/>
      <c r="QBA1" s="362"/>
      <c r="QBB1" s="362"/>
      <c r="QBC1" s="362"/>
      <c r="QBD1" s="362"/>
      <c r="QBE1" s="362"/>
      <c r="QBF1" s="362"/>
      <c r="QBG1" s="362"/>
      <c r="QBH1" s="362"/>
      <c r="QBI1" s="362"/>
      <c r="QBJ1" s="362"/>
      <c r="QBK1" s="362"/>
      <c r="QBL1" s="362"/>
      <c r="QBM1" s="362"/>
      <c r="QBN1" s="362"/>
      <c r="QBO1" s="362"/>
      <c r="QBP1" s="362"/>
      <c r="QBQ1" s="362"/>
      <c r="QBR1" s="362"/>
      <c r="QBS1" s="362"/>
      <c r="QBT1" s="362"/>
      <c r="QBU1" s="362"/>
      <c r="QBV1" s="362"/>
      <c r="QBW1" s="362"/>
      <c r="QBX1" s="362"/>
      <c r="QBY1" s="362"/>
      <c r="QBZ1" s="362"/>
      <c r="QCA1" s="362"/>
      <c r="QCB1" s="362"/>
      <c r="QCC1" s="362"/>
      <c r="QCD1" s="362"/>
      <c r="QCE1" s="362"/>
      <c r="QCF1" s="362"/>
      <c r="QCG1" s="362"/>
      <c r="QCH1" s="362"/>
      <c r="QCI1" s="362"/>
      <c r="QCJ1" s="362"/>
      <c r="QCK1" s="362"/>
      <c r="QCL1" s="362"/>
      <c r="QCM1" s="362"/>
      <c r="QCN1" s="362"/>
      <c r="QCO1" s="362"/>
      <c r="QCP1" s="362"/>
      <c r="QCQ1" s="362"/>
      <c r="QCR1" s="362"/>
      <c r="QCS1" s="362"/>
      <c r="QCT1" s="362"/>
      <c r="QCU1" s="362"/>
      <c r="QCV1" s="362"/>
      <c r="QCW1" s="362"/>
      <c r="QCX1" s="362"/>
      <c r="QCY1" s="362"/>
      <c r="QCZ1" s="362"/>
      <c r="QDA1" s="362"/>
      <c r="QDB1" s="362"/>
      <c r="QDC1" s="362"/>
      <c r="QDD1" s="362"/>
      <c r="QDE1" s="362"/>
      <c r="QDF1" s="362"/>
      <c r="QDG1" s="362"/>
      <c r="QDH1" s="362"/>
      <c r="QDI1" s="362"/>
      <c r="QDJ1" s="362"/>
      <c r="QDK1" s="362"/>
      <c r="QDL1" s="362"/>
      <c r="QDM1" s="362"/>
      <c r="QDN1" s="362"/>
      <c r="QDO1" s="362"/>
      <c r="QDP1" s="362"/>
      <c r="QDQ1" s="362"/>
      <c r="QDR1" s="362"/>
      <c r="QDS1" s="362"/>
      <c r="QDT1" s="362"/>
      <c r="QDU1" s="362"/>
      <c r="QDV1" s="362"/>
      <c r="QDW1" s="362"/>
      <c r="QDX1" s="362"/>
      <c r="QDY1" s="362"/>
      <c r="QDZ1" s="362"/>
      <c r="QEA1" s="362"/>
      <c r="QEB1" s="362"/>
      <c r="QEC1" s="362"/>
      <c r="QED1" s="362"/>
      <c r="QEE1" s="362"/>
      <c r="QEF1" s="362"/>
      <c r="QEG1" s="362"/>
      <c r="QEH1" s="362"/>
      <c r="QEI1" s="362"/>
      <c r="QEJ1" s="362"/>
      <c r="QEK1" s="362"/>
      <c r="QEL1" s="362"/>
      <c r="QEM1" s="362"/>
      <c r="QEN1" s="362"/>
      <c r="QEO1" s="362"/>
      <c r="QEP1" s="362"/>
      <c r="QEQ1" s="362"/>
      <c r="QER1" s="362"/>
      <c r="QES1" s="362"/>
      <c r="QET1" s="362"/>
      <c r="QEU1" s="362"/>
      <c r="QEV1" s="362"/>
      <c r="QEW1" s="362"/>
      <c r="QEX1" s="362"/>
      <c r="QEY1" s="362"/>
      <c r="QEZ1" s="362"/>
      <c r="QFA1" s="362"/>
      <c r="QFB1" s="362"/>
      <c r="QFC1" s="362"/>
      <c r="QFD1" s="362"/>
      <c r="QFE1" s="362"/>
      <c r="QFF1" s="362"/>
      <c r="QFG1" s="362"/>
      <c r="QFH1" s="362"/>
      <c r="QFI1" s="362"/>
      <c r="QFJ1" s="362"/>
      <c r="QFK1" s="362"/>
      <c r="QFL1" s="362"/>
      <c r="QFM1" s="362"/>
      <c r="QFN1" s="362"/>
      <c r="QFO1" s="362"/>
      <c r="QFP1" s="362"/>
      <c r="QFQ1" s="362"/>
      <c r="QFR1" s="362"/>
      <c r="QFS1" s="362"/>
      <c r="QFT1" s="362"/>
      <c r="QFU1" s="362"/>
      <c r="QFV1" s="362"/>
      <c r="QFW1" s="362"/>
      <c r="QFX1" s="362"/>
      <c r="QFY1" s="362"/>
      <c r="QFZ1" s="362"/>
      <c r="QGA1" s="362"/>
      <c r="QGB1" s="362"/>
      <c r="QGC1" s="362"/>
      <c r="QGD1" s="362"/>
      <c r="QGE1" s="362"/>
      <c r="QGF1" s="362"/>
      <c r="QGG1" s="362"/>
      <c r="QGH1" s="362"/>
      <c r="QGI1" s="362"/>
      <c r="QGJ1" s="362"/>
      <c r="QGK1" s="362"/>
      <c r="QGL1" s="362"/>
      <c r="QGM1" s="362"/>
      <c r="QGN1" s="362"/>
      <c r="QGO1" s="362"/>
      <c r="QGP1" s="362"/>
      <c r="QGQ1" s="362"/>
      <c r="QGR1" s="362"/>
      <c r="QGS1" s="362"/>
      <c r="QGT1" s="362"/>
      <c r="QGU1" s="362"/>
      <c r="QGV1" s="362"/>
      <c r="QGW1" s="362"/>
      <c r="QGX1" s="362"/>
      <c r="QGY1" s="362"/>
      <c r="QGZ1" s="362"/>
      <c r="QHA1" s="362"/>
      <c r="QHB1" s="362"/>
      <c r="QHC1" s="362"/>
      <c r="QHD1" s="362"/>
      <c r="QHE1" s="362"/>
      <c r="QHF1" s="362"/>
      <c r="QHG1" s="362"/>
      <c r="QHH1" s="362"/>
      <c r="QHI1" s="362"/>
      <c r="QHJ1" s="362"/>
      <c r="QHK1" s="362"/>
      <c r="QHL1" s="362"/>
      <c r="QHM1" s="362"/>
      <c r="QHN1" s="362"/>
      <c r="QHO1" s="362"/>
      <c r="QHP1" s="362"/>
      <c r="QHQ1" s="362"/>
      <c r="QHR1" s="362"/>
      <c r="QHS1" s="362"/>
      <c r="QHT1" s="362"/>
      <c r="QHU1" s="362"/>
      <c r="QHV1" s="362"/>
      <c r="QHW1" s="362"/>
      <c r="QHX1" s="362"/>
      <c r="QHY1" s="362"/>
      <c r="QHZ1" s="362"/>
      <c r="QIA1" s="362"/>
      <c r="QIB1" s="362"/>
      <c r="QIC1" s="362"/>
      <c r="QID1" s="362"/>
      <c r="QIE1" s="362"/>
      <c r="QIF1" s="362"/>
      <c r="QIG1" s="362"/>
      <c r="QIH1" s="362"/>
      <c r="QII1" s="362"/>
      <c r="QIJ1" s="362"/>
      <c r="QIK1" s="362"/>
      <c r="QIL1" s="362"/>
      <c r="QIM1" s="362"/>
      <c r="QIN1" s="362"/>
      <c r="QIO1" s="362"/>
      <c r="QIP1" s="362"/>
      <c r="QIQ1" s="362"/>
      <c r="QIR1" s="362"/>
      <c r="QIS1" s="362"/>
      <c r="QIT1" s="362"/>
      <c r="QIU1" s="362"/>
      <c r="QIV1" s="362"/>
      <c r="QIW1" s="362"/>
      <c r="QIX1" s="362"/>
      <c r="QIY1" s="362"/>
      <c r="QIZ1" s="362"/>
      <c r="QJA1" s="362"/>
      <c r="QJB1" s="362"/>
      <c r="QJC1" s="362"/>
      <c r="QJD1" s="362"/>
      <c r="QJE1" s="362"/>
      <c r="QJF1" s="362"/>
      <c r="QJG1" s="362"/>
      <c r="QJH1" s="362"/>
      <c r="QJI1" s="362"/>
      <c r="QJJ1" s="362"/>
      <c r="QJK1" s="362"/>
      <c r="QJL1" s="362"/>
      <c r="QJM1" s="362"/>
      <c r="QJN1" s="362"/>
      <c r="QJO1" s="362"/>
      <c r="QJP1" s="362"/>
      <c r="QJQ1" s="362"/>
      <c r="QJR1" s="362"/>
      <c r="QJS1" s="362"/>
      <c r="QJT1" s="362"/>
      <c r="QJU1" s="362"/>
      <c r="QJV1" s="362"/>
      <c r="QJW1" s="362"/>
      <c r="QJX1" s="362"/>
      <c r="QJY1" s="362"/>
      <c r="QJZ1" s="362"/>
      <c r="QKA1" s="362"/>
      <c r="QKB1" s="362"/>
      <c r="QKC1" s="362"/>
      <c r="QKD1" s="362"/>
      <c r="QKE1" s="362"/>
      <c r="QKF1" s="362"/>
      <c r="QKG1" s="362"/>
      <c r="QKH1" s="362"/>
      <c r="QKI1" s="362"/>
      <c r="QKJ1" s="362"/>
      <c r="QKK1" s="362"/>
      <c r="QKL1" s="362"/>
      <c r="QKM1" s="362"/>
      <c r="QKN1" s="362"/>
      <c r="QKO1" s="362"/>
      <c r="QKP1" s="362"/>
      <c r="QKQ1" s="362"/>
      <c r="QKR1" s="362"/>
      <c r="QKS1" s="362"/>
      <c r="QKT1" s="362"/>
      <c r="QKU1" s="362"/>
      <c r="QKV1" s="362"/>
      <c r="QKW1" s="362"/>
      <c r="QKX1" s="362"/>
      <c r="QKY1" s="362"/>
      <c r="QKZ1" s="362"/>
      <c r="QLA1" s="362"/>
      <c r="QLB1" s="362"/>
      <c r="QLC1" s="362"/>
      <c r="QLD1" s="362"/>
      <c r="QLE1" s="362"/>
      <c r="QLF1" s="362"/>
      <c r="QLG1" s="362"/>
      <c r="QLH1" s="362"/>
      <c r="QLI1" s="362"/>
      <c r="QLJ1" s="362"/>
      <c r="QLK1" s="362"/>
      <c r="QLL1" s="362"/>
      <c r="QLM1" s="362"/>
      <c r="QLN1" s="362"/>
      <c r="QLO1" s="362"/>
      <c r="QLP1" s="362"/>
      <c r="QLQ1" s="362"/>
      <c r="QLR1" s="362"/>
      <c r="QLS1" s="362"/>
      <c r="QLT1" s="362"/>
      <c r="QLU1" s="362"/>
      <c r="QLV1" s="362"/>
      <c r="QLW1" s="362"/>
      <c r="QLX1" s="362"/>
      <c r="QLY1" s="362"/>
      <c r="QLZ1" s="362"/>
      <c r="QMA1" s="362"/>
      <c r="QMB1" s="362"/>
      <c r="QMC1" s="362"/>
      <c r="QMD1" s="362"/>
      <c r="QME1" s="362"/>
      <c r="QMF1" s="362"/>
      <c r="QMG1" s="362"/>
      <c r="QMH1" s="362"/>
      <c r="QMI1" s="362"/>
      <c r="QMJ1" s="362"/>
      <c r="QMK1" s="362"/>
      <c r="QML1" s="362"/>
      <c r="QMM1" s="362"/>
      <c r="QMN1" s="362"/>
      <c r="QMO1" s="362"/>
      <c r="QMP1" s="362"/>
      <c r="QMQ1" s="362"/>
      <c r="QMR1" s="362"/>
      <c r="QMS1" s="362"/>
      <c r="QMT1" s="362"/>
      <c r="QMU1" s="362"/>
      <c r="QMV1" s="362"/>
      <c r="QMW1" s="362"/>
      <c r="QMX1" s="362"/>
      <c r="QMY1" s="362"/>
      <c r="QMZ1" s="362"/>
      <c r="QNA1" s="362"/>
      <c r="QNB1" s="362"/>
      <c r="QNC1" s="362"/>
      <c r="QND1" s="362"/>
      <c r="QNE1" s="362"/>
      <c r="QNF1" s="362"/>
      <c r="QNG1" s="362"/>
      <c r="QNH1" s="362"/>
      <c r="QNI1" s="362"/>
      <c r="QNJ1" s="362"/>
      <c r="QNK1" s="362"/>
      <c r="QNL1" s="362"/>
      <c r="QNM1" s="362"/>
      <c r="QNN1" s="362"/>
      <c r="QNO1" s="362"/>
      <c r="QNP1" s="362"/>
      <c r="QNQ1" s="362"/>
      <c r="QNR1" s="362"/>
      <c r="QNS1" s="362"/>
      <c r="QNT1" s="362"/>
      <c r="QNU1" s="362"/>
      <c r="QNV1" s="362"/>
      <c r="QNW1" s="362"/>
      <c r="QNX1" s="362"/>
      <c r="QNY1" s="362"/>
      <c r="QNZ1" s="362"/>
      <c r="QOA1" s="362"/>
      <c r="QOB1" s="362"/>
      <c r="QOC1" s="362"/>
      <c r="QOD1" s="362"/>
      <c r="QOE1" s="362"/>
      <c r="QOF1" s="362"/>
      <c r="QOG1" s="362"/>
      <c r="QOH1" s="362"/>
      <c r="QOI1" s="362"/>
      <c r="QOJ1" s="362"/>
      <c r="QOK1" s="362"/>
      <c r="QOL1" s="362"/>
      <c r="QOM1" s="362"/>
      <c r="QON1" s="362"/>
      <c r="QOO1" s="362"/>
      <c r="QOP1" s="362"/>
      <c r="QOQ1" s="362"/>
      <c r="QOR1" s="362"/>
      <c r="QOS1" s="362"/>
      <c r="QOT1" s="362"/>
      <c r="QOU1" s="362"/>
      <c r="QOV1" s="362"/>
      <c r="QOW1" s="362"/>
      <c r="QOX1" s="362"/>
      <c r="QOY1" s="362"/>
      <c r="QOZ1" s="362"/>
      <c r="QPA1" s="362"/>
      <c r="QPB1" s="362"/>
      <c r="QPC1" s="362"/>
      <c r="QPD1" s="362"/>
      <c r="QPE1" s="362"/>
      <c r="QPF1" s="362"/>
      <c r="QPG1" s="362"/>
      <c r="QPH1" s="362"/>
      <c r="QPI1" s="362"/>
      <c r="QPJ1" s="362"/>
      <c r="QPK1" s="362"/>
      <c r="QPL1" s="362"/>
      <c r="QPM1" s="362"/>
      <c r="QPN1" s="362"/>
      <c r="QPO1" s="362"/>
      <c r="QPP1" s="362"/>
      <c r="QPQ1" s="362"/>
      <c r="QPR1" s="362"/>
      <c r="QPS1" s="362"/>
      <c r="QPT1" s="362"/>
      <c r="QPU1" s="362"/>
      <c r="QPV1" s="362"/>
      <c r="QPW1" s="362"/>
      <c r="QPX1" s="362"/>
      <c r="QPY1" s="362"/>
      <c r="QPZ1" s="362"/>
      <c r="QQA1" s="362"/>
      <c r="QQB1" s="362"/>
      <c r="QQC1" s="362"/>
      <c r="QQD1" s="362"/>
      <c r="QQE1" s="362"/>
      <c r="QQF1" s="362"/>
      <c r="QQG1" s="362"/>
      <c r="QQH1" s="362"/>
      <c r="QQI1" s="362"/>
      <c r="QQJ1" s="362"/>
      <c r="QQK1" s="362"/>
      <c r="QQL1" s="362"/>
      <c r="QQM1" s="362"/>
      <c r="QQN1" s="362"/>
      <c r="QQO1" s="362"/>
      <c r="QQP1" s="362"/>
      <c r="QQQ1" s="362"/>
      <c r="QQR1" s="362"/>
      <c r="QQS1" s="362"/>
      <c r="QQT1" s="362"/>
      <c r="QQU1" s="362"/>
      <c r="QQV1" s="362"/>
      <c r="QQW1" s="362"/>
      <c r="QQX1" s="362"/>
      <c r="QQY1" s="362"/>
      <c r="QQZ1" s="362"/>
      <c r="QRA1" s="362"/>
      <c r="QRB1" s="362"/>
      <c r="QRC1" s="362"/>
      <c r="QRD1" s="362"/>
      <c r="QRE1" s="362"/>
      <c r="QRF1" s="362"/>
      <c r="QRG1" s="362"/>
      <c r="QRH1" s="362"/>
      <c r="QRI1" s="362"/>
      <c r="QRJ1" s="362"/>
      <c r="QRK1" s="362"/>
      <c r="QRL1" s="362"/>
      <c r="QRM1" s="362"/>
      <c r="QRN1" s="362"/>
      <c r="QRO1" s="362"/>
      <c r="QRP1" s="362"/>
      <c r="QRQ1" s="362"/>
      <c r="QRR1" s="362"/>
      <c r="QRS1" s="362"/>
      <c r="QRT1" s="362"/>
      <c r="QRU1" s="362"/>
      <c r="QRV1" s="362"/>
      <c r="QRW1" s="362"/>
      <c r="QRX1" s="362"/>
      <c r="QRY1" s="362"/>
      <c r="QRZ1" s="362"/>
      <c r="QSA1" s="362"/>
      <c r="QSB1" s="362"/>
      <c r="QSC1" s="362"/>
      <c r="QSD1" s="362"/>
      <c r="QSE1" s="362"/>
      <c r="QSF1" s="362"/>
      <c r="QSG1" s="362"/>
      <c r="QSH1" s="362"/>
      <c r="QSI1" s="362"/>
      <c r="QSJ1" s="362"/>
      <c r="QSK1" s="362"/>
      <c r="QSL1" s="362"/>
      <c r="QSM1" s="362"/>
      <c r="QSN1" s="362"/>
      <c r="QSO1" s="362"/>
      <c r="QSP1" s="362"/>
      <c r="QSQ1" s="362"/>
      <c r="QSR1" s="362"/>
      <c r="QSS1" s="362"/>
      <c r="QST1" s="362"/>
      <c r="QSU1" s="362"/>
      <c r="QSV1" s="362"/>
      <c r="QSW1" s="362"/>
      <c r="QSX1" s="362"/>
      <c r="QSY1" s="362"/>
      <c r="QSZ1" s="362"/>
      <c r="QTA1" s="362"/>
      <c r="QTB1" s="362"/>
      <c r="QTC1" s="362"/>
      <c r="QTD1" s="362"/>
      <c r="QTE1" s="362"/>
      <c r="QTF1" s="362"/>
      <c r="QTG1" s="362"/>
      <c r="QTH1" s="362"/>
      <c r="QTI1" s="362"/>
      <c r="QTJ1" s="362"/>
      <c r="QTK1" s="362"/>
      <c r="QTL1" s="362"/>
      <c r="QTM1" s="362"/>
      <c r="QTN1" s="362"/>
      <c r="QTO1" s="362"/>
      <c r="QTP1" s="362"/>
      <c r="QTQ1" s="362"/>
      <c r="QTR1" s="362"/>
      <c r="QTS1" s="362"/>
      <c r="QTT1" s="362"/>
      <c r="QTU1" s="362"/>
      <c r="QTV1" s="362"/>
      <c r="QTW1" s="362"/>
      <c r="QTX1" s="362"/>
      <c r="QTY1" s="362"/>
      <c r="QTZ1" s="362"/>
      <c r="QUA1" s="362"/>
      <c r="QUB1" s="362"/>
      <c r="QUC1" s="362"/>
      <c r="QUD1" s="362"/>
      <c r="QUE1" s="362"/>
      <c r="QUF1" s="362"/>
      <c r="QUG1" s="362"/>
      <c r="QUH1" s="362"/>
      <c r="QUI1" s="362"/>
      <c r="QUJ1" s="362"/>
      <c r="QUK1" s="362"/>
      <c r="QUL1" s="362"/>
      <c r="QUM1" s="362"/>
      <c r="QUN1" s="362"/>
      <c r="QUO1" s="362"/>
      <c r="QUP1" s="362"/>
      <c r="QUQ1" s="362"/>
      <c r="QUR1" s="362"/>
      <c r="QUS1" s="362"/>
      <c r="QUT1" s="362"/>
      <c r="QUU1" s="362"/>
      <c r="QUV1" s="362"/>
      <c r="QUW1" s="362"/>
      <c r="QUX1" s="362"/>
      <c r="QUY1" s="362"/>
      <c r="QUZ1" s="362"/>
      <c r="QVA1" s="362"/>
      <c r="QVB1" s="362"/>
      <c r="QVC1" s="362"/>
      <c r="QVD1" s="362"/>
      <c r="QVE1" s="362"/>
      <c r="QVF1" s="362"/>
      <c r="QVG1" s="362"/>
      <c r="QVH1" s="362"/>
      <c r="QVI1" s="362"/>
      <c r="QVJ1" s="362"/>
      <c r="QVK1" s="362"/>
      <c r="QVL1" s="362"/>
      <c r="QVM1" s="362"/>
      <c r="QVN1" s="362"/>
      <c r="QVO1" s="362"/>
      <c r="QVP1" s="362"/>
      <c r="QVQ1" s="362"/>
      <c r="QVR1" s="362"/>
      <c r="QVS1" s="362"/>
      <c r="QVT1" s="362"/>
      <c r="QVU1" s="362"/>
      <c r="QVV1" s="362"/>
      <c r="QVW1" s="362"/>
      <c r="QVX1" s="362"/>
      <c r="QVY1" s="362"/>
      <c r="QVZ1" s="362"/>
      <c r="QWA1" s="362"/>
      <c r="QWB1" s="362"/>
      <c r="QWC1" s="362"/>
      <c r="QWD1" s="362"/>
      <c r="QWE1" s="362"/>
      <c r="QWF1" s="362"/>
      <c r="QWG1" s="362"/>
      <c r="QWH1" s="362"/>
      <c r="QWI1" s="362"/>
      <c r="QWJ1" s="362"/>
      <c r="QWK1" s="362"/>
      <c r="QWL1" s="362"/>
      <c r="QWM1" s="362"/>
      <c r="QWN1" s="362"/>
      <c r="QWO1" s="362"/>
      <c r="QWP1" s="362"/>
      <c r="QWQ1" s="362"/>
      <c r="QWR1" s="362"/>
      <c r="QWS1" s="362"/>
      <c r="QWT1" s="362"/>
      <c r="QWU1" s="362"/>
      <c r="QWV1" s="362"/>
      <c r="QWW1" s="362"/>
      <c r="QWX1" s="362"/>
      <c r="QWY1" s="362"/>
      <c r="QWZ1" s="362"/>
      <c r="QXA1" s="362"/>
      <c r="QXB1" s="362"/>
      <c r="QXC1" s="362"/>
      <c r="QXD1" s="362"/>
      <c r="QXE1" s="362"/>
      <c r="QXF1" s="362"/>
      <c r="QXG1" s="362"/>
      <c r="QXH1" s="362"/>
      <c r="QXI1" s="362"/>
      <c r="QXJ1" s="362"/>
      <c r="QXK1" s="362"/>
      <c r="QXL1" s="362"/>
      <c r="QXM1" s="362"/>
      <c r="QXN1" s="362"/>
      <c r="QXO1" s="362"/>
      <c r="QXP1" s="362"/>
      <c r="QXQ1" s="362"/>
      <c r="QXR1" s="362"/>
      <c r="QXS1" s="362"/>
      <c r="QXT1" s="362"/>
      <c r="QXU1" s="362"/>
      <c r="QXV1" s="362"/>
      <c r="QXW1" s="362"/>
      <c r="QXX1" s="362"/>
      <c r="QXY1" s="362"/>
      <c r="QXZ1" s="362"/>
      <c r="QYA1" s="362"/>
      <c r="QYB1" s="362"/>
      <c r="QYC1" s="362"/>
      <c r="QYD1" s="362"/>
      <c r="QYE1" s="362"/>
      <c r="QYF1" s="362"/>
      <c r="QYG1" s="362"/>
      <c r="QYH1" s="362"/>
      <c r="QYI1" s="362"/>
      <c r="QYJ1" s="362"/>
      <c r="QYK1" s="362"/>
      <c r="QYL1" s="362"/>
      <c r="QYM1" s="362"/>
      <c r="QYN1" s="362"/>
      <c r="QYO1" s="362"/>
      <c r="QYP1" s="362"/>
      <c r="QYQ1" s="362"/>
      <c r="QYR1" s="362"/>
      <c r="QYS1" s="362"/>
      <c r="QYT1" s="362"/>
      <c r="QYU1" s="362"/>
      <c r="QYV1" s="362"/>
      <c r="QYW1" s="362"/>
      <c r="QYX1" s="362"/>
      <c r="QYY1" s="362"/>
      <c r="QYZ1" s="362"/>
      <c r="QZA1" s="362"/>
      <c r="QZB1" s="362"/>
      <c r="QZC1" s="362"/>
      <c r="QZD1" s="362"/>
      <c r="QZE1" s="362"/>
      <c r="QZF1" s="362"/>
      <c r="QZG1" s="362"/>
      <c r="QZH1" s="362"/>
      <c r="QZI1" s="362"/>
      <c r="QZJ1" s="362"/>
      <c r="QZK1" s="362"/>
      <c r="QZL1" s="362"/>
      <c r="QZM1" s="362"/>
      <c r="QZN1" s="362"/>
      <c r="QZO1" s="362"/>
      <c r="QZP1" s="362"/>
      <c r="QZQ1" s="362"/>
      <c r="QZR1" s="362"/>
      <c r="QZS1" s="362"/>
      <c r="QZT1" s="362"/>
      <c r="QZU1" s="362"/>
      <c r="QZV1" s="362"/>
      <c r="QZW1" s="362"/>
      <c r="QZX1" s="362"/>
      <c r="QZY1" s="362"/>
      <c r="QZZ1" s="362"/>
      <c r="RAA1" s="362"/>
      <c r="RAB1" s="362"/>
      <c r="RAC1" s="362"/>
      <c r="RAD1" s="362"/>
      <c r="RAE1" s="362"/>
      <c r="RAF1" s="362"/>
      <c r="RAG1" s="362"/>
      <c r="RAH1" s="362"/>
      <c r="RAI1" s="362"/>
      <c r="RAJ1" s="362"/>
      <c r="RAK1" s="362"/>
      <c r="RAL1" s="362"/>
      <c r="RAM1" s="362"/>
      <c r="RAN1" s="362"/>
      <c r="RAO1" s="362"/>
      <c r="RAP1" s="362"/>
      <c r="RAQ1" s="362"/>
      <c r="RAR1" s="362"/>
      <c r="RAS1" s="362"/>
      <c r="RAT1" s="362"/>
      <c r="RAU1" s="362"/>
      <c r="RAV1" s="362"/>
      <c r="RAW1" s="362"/>
      <c r="RAX1" s="362"/>
      <c r="RAY1" s="362"/>
      <c r="RAZ1" s="362"/>
      <c r="RBA1" s="362"/>
      <c r="RBB1" s="362"/>
      <c r="RBC1" s="362"/>
      <c r="RBD1" s="362"/>
      <c r="RBE1" s="362"/>
      <c r="RBF1" s="362"/>
      <c r="RBG1" s="362"/>
      <c r="RBH1" s="362"/>
      <c r="RBI1" s="362"/>
      <c r="RBJ1" s="362"/>
      <c r="RBK1" s="362"/>
      <c r="RBL1" s="362"/>
      <c r="RBM1" s="362"/>
      <c r="RBN1" s="362"/>
      <c r="RBO1" s="362"/>
      <c r="RBP1" s="362"/>
      <c r="RBQ1" s="362"/>
      <c r="RBR1" s="362"/>
      <c r="RBS1" s="362"/>
      <c r="RBT1" s="362"/>
      <c r="RBU1" s="362"/>
      <c r="RBV1" s="362"/>
      <c r="RBW1" s="362"/>
      <c r="RBX1" s="362"/>
      <c r="RBY1" s="362"/>
      <c r="RBZ1" s="362"/>
      <c r="RCA1" s="362"/>
      <c r="RCB1" s="362"/>
      <c r="RCC1" s="362"/>
      <c r="RCD1" s="362"/>
      <c r="RCE1" s="362"/>
      <c r="RCF1" s="362"/>
      <c r="RCG1" s="362"/>
      <c r="RCH1" s="362"/>
      <c r="RCI1" s="362"/>
      <c r="RCJ1" s="362"/>
      <c r="RCK1" s="362"/>
      <c r="RCL1" s="362"/>
      <c r="RCM1" s="362"/>
      <c r="RCN1" s="362"/>
      <c r="RCO1" s="362"/>
      <c r="RCP1" s="362"/>
      <c r="RCQ1" s="362"/>
      <c r="RCR1" s="362"/>
      <c r="RCS1" s="362"/>
      <c r="RCT1" s="362"/>
      <c r="RCU1" s="362"/>
      <c r="RCV1" s="362"/>
      <c r="RCW1" s="362"/>
      <c r="RCX1" s="362"/>
      <c r="RCY1" s="362"/>
      <c r="RCZ1" s="362"/>
      <c r="RDA1" s="362"/>
      <c r="RDB1" s="362"/>
      <c r="RDC1" s="362"/>
      <c r="RDD1" s="362"/>
      <c r="RDE1" s="362"/>
      <c r="RDF1" s="362"/>
      <c r="RDG1" s="362"/>
      <c r="RDH1" s="362"/>
      <c r="RDI1" s="362"/>
      <c r="RDJ1" s="362"/>
      <c r="RDK1" s="362"/>
      <c r="RDL1" s="362"/>
      <c r="RDM1" s="362"/>
      <c r="RDN1" s="362"/>
      <c r="RDO1" s="362"/>
      <c r="RDP1" s="362"/>
      <c r="RDQ1" s="362"/>
      <c r="RDR1" s="362"/>
      <c r="RDS1" s="362"/>
      <c r="RDT1" s="362"/>
      <c r="RDU1" s="362"/>
      <c r="RDV1" s="362"/>
      <c r="RDW1" s="362"/>
      <c r="RDX1" s="362"/>
      <c r="RDY1" s="362"/>
      <c r="RDZ1" s="362"/>
      <c r="REA1" s="362"/>
      <c r="REB1" s="362"/>
      <c r="REC1" s="362"/>
      <c r="RED1" s="362"/>
      <c r="REE1" s="362"/>
      <c r="REF1" s="362"/>
      <c r="REG1" s="362"/>
      <c r="REH1" s="362"/>
      <c r="REI1" s="362"/>
      <c r="REJ1" s="362"/>
      <c r="REK1" s="362"/>
      <c r="REL1" s="362"/>
      <c r="REM1" s="362"/>
      <c r="REN1" s="362"/>
      <c r="REO1" s="362"/>
      <c r="REP1" s="362"/>
      <c r="REQ1" s="362"/>
      <c r="RER1" s="362"/>
      <c r="RES1" s="362"/>
      <c r="RET1" s="362"/>
      <c r="REU1" s="362"/>
      <c r="REV1" s="362"/>
      <c r="REW1" s="362"/>
      <c r="REX1" s="362"/>
      <c r="REY1" s="362"/>
      <c r="REZ1" s="362"/>
      <c r="RFA1" s="362"/>
      <c r="RFB1" s="362"/>
      <c r="RFC1" s="362"/>
      <c r="RFD1" s="362"/>
      <c r="RFE1" s="362"/>
      <c r="RFF1" s="362"/>
      <c r="RFG1" s="362"/>
      <c r="RFH1" s="362"/>
      <c r="RFI1" s="362"/>
      <c r="RFJ1" s="362"/>
      <c r="RFK1" s="362"/>
      <c r="RFL1" s="362"/>
      <c r="RFM1" s="362"/>
      <c r="RFN1" s="362"/>
      <c r="RFO1" s="362"/>
      <c r="RFP1" s="362"/>
      <c r="RFQ1" s="362"/>
      <c r="RFR1" s="362"/>
      <c r="RFS1" s="362"/>
      <c r="RFT1" s="362"/>
      <c r="RFU1" s="362"/>
      <c r="RFV1" s="362"/>
      <c r="RFW1" s="362"/>
      <c r="RFX1" s="362"/>
      <c r="RFY1" s="362"/>
      <c r="RFZ1" s="362"/>
      <c r="RGA1" s="362"/>
      <c r="RGB1" s="362"/>
      <c r="RGC1" s="362"/>
      <c r="RGD1" s="362"/>
      <c r="RGE1" s="362"/>
      <c r="RGF1" s="362"/>
      <c r="RGG1" s="362"/>
      <c r="RGH1" s="362"/>
      <c r="RGI1" s="362"/>
      <c r="RGJ1" s="362"/>
      <c r="RGK1" s="362"/>
      <c r="RGL1" s="362"/>
      <c r="RGM1" s="362"/>
      <c r="RGN1" s="362"/>
      <c r="RGO1" s="362"/>
      <c r="RGP1" s="362"/>
      <c r="RGQ1" s="362"/>
      <c r="RGR1" s="362"/>
      <c r="RGS1" s="362"/>
      <c r="RGT1" s="362"/>
      <c r="RGU1" s="362"/>
      <c r="RGV1" s="362"/>
      <c r="RGW1" s="362"/>
      <c r="RGX1" s="362"/>
      <c r="RGY1" s="362"/>
      <c r="RGZ1" s="362"/>
      <c r="RHA1" s="362"/>
      <c r="RHB1" s="362"/>
      <c r="RHC1" s="362"/>
      <c r="RHD1" s="362"/>
      <c r="RHE1" s="362"/>
      <c r="RHF1" s="362"/>
      <c r="RHG1" s="362"/>
      <c r="RHH1" s="362"/>
      <c r="RHI1" s="362"/>
      <c r="RHJ1" s="362"/>
      <c r="RHK1" s="362"/>
      <c r="RHL1" s="362"/>
      <c r="RHM1" s="362"/>
      <c r="RHN1" s="362"/>
      <c r="RHO1" s="362"/>
      <c r="RHP1" s="362"/>
      <c r="RHQ1" s="362"/>
      <c r="RHR1" s="362"/>
      <c r="RHS1" s="362"/>
      <c r="RHT1" s="362"/>
      <c r="RHU1" s="362"/>
      <c r="RHV1" s="362"/>
      <c r="RHW1" s="362"/>
      <c r="RHX1" s="362"/>
      <c r="RHY1" s="362"/>
      <c r="RHZ1" s="362"/>
      <c r="RIA1" s="362"/>
      <c r="RIB1" s="362"/>
      <c r="RIC1" s="362"/>
      <c r="RID1" s="362"/>
      <c r="RIE1" s="362"/>
      <c r="RIF1" s="362"/>
      <c r="RIG1" s="362"/>
      <c r="RIH1" s="362"/>
      <c r="RII1" s="362"/>
      <c r="RIJ1" s="362"/>
      <c r="RIK1" s="362"/>
      <c r="RIL1" s="362"/>
      <c r="RIM1" s="362"/>
      <c r="RIN1" s="362"/>
      <c r="RIO1" s="362"/>
      <c r="RIP1" s="362"/>
      <c r="RIQ1" s="362"/>
      <c r="RIR1" s="362"/>
      <c r="RIS1" s="362"/>
      <c r="RIT1" s="362"/>
      <c r="RIU1" s="362"/>
      <c r="RIV1" s="362"/>
      <c r="RIW1" s="362"/>
      <c r="RIX1" s="362"/>
      <c r="RIY1" s="362"/>
      <c r="RIZ1" s="362"/>
      <c r="RJA1" s="362"/>
      <c r="RJB1" s="362"/>
      <c r="RJC1" s="362"/>
      <c r="RJD1" s="362"/>
      <c r="RJE1" s="362"/>
      <c r="RJF1" s="362"/>
      <c r="RJG1" s="362"/>
      <c r="RJH1" s="362"/>
      <c r="RJI1" s="362"/>
      <c r="RJJ1" s="362"/>
      <c r="RJK1" s="362"/>
      <c r="RJL1" s="362"/>
      <c r="RJM1" s="362"/>
      <c r="RJN1" s="362"/>
      <c r="RJO1" s="362"/>
      <c r="RJP1" s="362"/>
      <c r="RJQ1" s="362"/>
      <c r="RJR1" s="362"/>
      <c r="RJS1" s="362"/>
      <c r="RJT1" s="362"/>
      <c r="RJU1" s="362"/>
      <c r="RJV1" s="362"/>
      <c r="RJW1" s="362"/>
      <c r="RJX1" s="362"/>
      <c r="RJY1" s="362"/>
      <c r="RJZ1" s="362"/>
      <c r="RKA1" s="362"/>
      <c r="RKB1" s="362"/>
      <c r="RKC1" s="362"/>
      <c r="RKD1" s="362"/>
      <c r="RKE1" s="362"/>
      <c r="RKF1" s="362"/>
      <c r="RKG1" s="362"/>
      <c r="RKH1" s="362"/>
      <c r="RKI1" s="362"/>
      <c r="RKJ1" s="362"/>
      <c r="RKK1" s="362"/>
      <c r="RKL1" s="362"/>
      <c r="RKM1" s="362"/>
      <c r="RKN1" s="362"/>
      <c r="RKO1" s="362"/>
      <c r="RKP1" s="362"/>
      <c r="RKQ1" s="362"/>
      <c r="RKR1" s="362"/>
      <c r="RKS1" s="362"/>
      <c r="RKT1" s="362"/>
      <c r="RKU1" s="362"/>
      <c r="RKV1" s="362"/>
      <c r="RKW1" s="362"/>
      <c r="RKX1" s="362"/>
      <c r="RKY1" s="362"/>
      <c r="RKZ1" s="362"/>
      <c r="RLA1" s="362"/>
      <c r="RLB1" s="362"/>
      <c r="RLC1" s="362"/>
      <c r="RLD1" s="362"/>
      <c r="RLE1" s="362"/>
      <c r="RLF1" s="362"/>
      <c r="RLG1" s="362"/>
      <c r="RLH1" s="362"/>
      <c r="RLI1" s="362"/>
      <c r="RLJ1" s="362"/>
      <c r="RLK1" s="362"/>
      <c r="RLL1" s="362"/>
      <c r="RLM1" s="362"/>
      <c r="RLN1" s="362"/>
      <c r="RLO1" s="362"/>
      <c r="RLP1" s="362"/>
      <c r="RLQ1" s="362"/>
      <c r="RLR1" s="362"/>
      <c r="RLS1" s="362"/>
      <c r="RLT1" s="362"/>
      <c r="RLU1" s="362"/>
      <c r="RLV1" s="362"/>
      <c r="RLW1" s="362"/>
      <c r="RLX1" s="362"/>
      <c r="RLY1" s="362"/>
      <c r="RLZ1" s="362"/>
      <c r="RMA1" s="362"/>
      <c r="RMB1" s="362"/>
      <c r="RMC1" s="362"/>
      <c r="RMD1" s="362"/>
      <c r="RME1" s="362"/>
      <c r="RMF1" s="362"/>
      <c r="RMG1" s="362"/>
      <c r="RMH1" s="362"/>
      <c r="RMI1" s="362"/>
      <c r="RMJ1" s="362"/>
      <c r="RMK1" s="362"/>
      <c r="RML1" s="362"/>
      <c r="RMM1" s="362"/>
      <c r="RMN1" s="362"/>
      <c r="RMO1" s="362"/>
      <c r="RMP1" s="362"/>
      <c r="RMQ1" s="362"/>
      <c r="RMR1" s="362"/>
      <c r="RMS1" s="362"/>
      <c r="RMT1" s="362"/>
      <c r="RMU1" s="362"/>
      <c r="RMV1" s="362"/>
      <c r="RMW1" s="362"/>
      <c r="RMX1" s="362"/>
      <c r="RMY1" s="362"/>
      <c r="RMZ1" s="362"/>
      <c r="RNA1" s="362"/>
      <c r="RNB1" s="362"/>
      <c r="RNC1" s="362"/>
      <c r="RND1" s="362"/>
      <c r="RNE1" s="362"/>
      <c r="RNF1" s="362"/>
      <c r="RNG1" s="362"/>
      <c r="RNH1" s="362"/>
      <c r="RNI1" s="362"/>
      <c r="RNJ1" s="362"/>
      <c r="RNK1" s="362"/>
      <c r="RNL1" s="362"/>
      <c r="RNM1" s="362"/>
      <c r="RNN1" s="362"/>
      <c r="RNO1" s="362"/>
      <c r="RNP1" s="362"/>
      <c r="RNQ1" s="362"/>
      <c r="RNR1" s="362"/>
      <c r="RNS1" s="362"/>
      <c r="RNT1" s="362"/>
      <c r="RNU1" s="362"/>
      <c r="RNV1" s="362"/>
      <c r="RNW1" s="362"/>
      <c r="RNX1" s="362"/>
      <c r="RNY1" s="362"/>
      <c r="RNZ1" s="362"/>
      <c r="ROA1" s="362"/>
      <c r="ROB1" s="362"/>
      <c r="ROC1" s="362"/>
      <c r="ROD1" s="362"/>
      <c r="ROE1" s="362"/>
      <c r="ROF1" s="362"/>
      <c r="ROG1" s="362"/>
      <c r="ROH1" s="362"/>
      <c r="ROI1" s="362"/>
      <c r="ROJ1" s="362"/>
      <c r="ROK1" s="362"/>
      <c r="ROL1" s="362"/>
      <c r="ROM1" s="362"/>
      <c r="RON1" s="362"/>
      <c r="ROO1" s="362"/>
      <c r="ROP1" s="362"/>
      <c r="ROQ1" s="362"/>
      <c r="ROR1" s="362"/>
      <c r="ROS1" s="362"/>
      <c r="ROT1" s="362"/>
      <c r="ROU1" s="362"/>
      <c r="ROV1" s="362"/>
      <c r="ROW1" s="362"/>
      <c r="ROX1" s="362"/>
      <c r="ROY1" s="362"/>
      <c r="ROZ1" s="362"/>
      <c r="RPA1" s="362"/>
      <c r="RPB1" s="362"/>
      <c r="RPC1" s="362"/>
      <c r="RPD1" s="362"/>
      <c r="RPE1" s="362"/>
      <c r="RPF1" s="362"/>
      <c r="RPG1" s="362"/>
      <c r="RPH1" s="362"/>
      <c r="RPI1" s="362"/>
      <c r="RPJ1" s="362"/>
      <c r="RPK1" s="362"/>
      <c r="RPL1" s="362"/>
      <c r="RPM1" s="362"/>
      <c r="RPN1" s="362"/>
      <c r="RPO1" s="362"/>
      <c r="RPP1" s="362"/>
      <c r="RPQ1" s="362"/>
      <c r="RPR1" s="362"/>
      <c r="RPS1" s="362"/>
      <c r="RPT1" s="362"/>
      <c r="RPU1" s="362"/>
      <c r="RPV1" s="362"/>
      <c r="RPW1" s="362"/>
      <c r="RPX1" s="362"/>
      <c r="RPY1" s="362"/>
      <c r="RPZ1" s="362"/>
      <c r="RQA1" s="362"/>
      <c r="RQB1" s="362"/>
      <c r="RQC1" s="362"/>
      <c r="RQD1" s="362"/>
      <c r="RQE1" s="362"/>
      <c r="RQF1" s="362"/>
      <c r="RQG1" s="362"/>
      <c r="RQH1" s="362"/>
      <c r="RQI1" s="362"/>
      <c r="RQJ1" s="362"/>
      <c r="RQK1" s="362"/>
      <c r="RQL1" s="362"/>
      <c r="RQM1" s="362"/>
      <c r="RQN1" s="362"/>
      <c r="RQO1" s="362"/>
      <c r="RQP1" s="362"/>
      <c r="RQQ1" s="362"/>
      <c r="RQR1" s="362"/>
      <c r="RQS1" s="362"/>
      <c r="RQT1" s="362"/>
      <c r="RQU1" s="362"/>
      <c r="RQV1" s="362"/>
      <c r="RQW1" s="362"/>
      <c r="RQX1" s="362"/>
      <c r="RQY1" s="362"/>
      <c r="RQZ1" s="362"/>
      <c r="RRA1" s="362"/>
      <c r="RRB1" s="362"/>
      <c r="RRC1" s="362"/>
      <c r="RRD1" s="362"/>
      <c r="RRE1" s="362"/>
      <c r="RRF1" s="362"/>
      <c r="RRG1" s="362"/>
      <c r="RRH1" s="362"/>
      <c r="RRI1" s="362"/>
      <c r="RRJ1" s="362"/>
      <c r="RRK1" s="362"/>
      <c r="RRL1" s="362"/>
      <c r="RRM1" s="362"/>
      <c r="RRN1" s="362"/>
      <c r="RRO1" s="362"/>
      <c r="RRP1" s="362"/>
      <c r="RRQ1" s="362"/>
      <c r="RRR1" s="362"/>
      <c r="RRS1" s="362"/>
      <c r="RRT1" s="362"/>
      <c r="RRU1" s="362"/>
      <c r="RRV1" s="362"/>
      <c r="RRW1" s="362"/>
      <c r="RRX1" s="362"/>
      <c r="RRY1" s="362"/>
      <c r="RRZ1" s="362"/>
      <c r="RSA1" s="362"/>
      <c r="RSB1" s="362"/>
      <c r="RSC1" s="362"/>
      <c r="RSD1" s="362"/>
      <c r="RSE1" s="362"/>
      <c r="RSF1" s="362"/>
      <c r="RSG1" s="362"/>
      <c r="RSH1" s="362"/>
      <c r="RSI1" s="362"/>
      <c r="RSJ1" s="362"/>
      <c r="RSK1" s="362"/>
      <c r="RSL1" s="362"/>
      <c r="RSM1" s="362"/>
      <c r="RSN1" s="362"/>
      <c r="RSO1" s="362"/>
      <c r="RSP1" s="362"/>
      <c r="RSQ1" s="362"/>
      <c r="RSR1" s="362"/>
      <c r="RSS1" s="362"/>
      <c r="RST1" s="362"/>
      <c r="RSU1" s="362"/>
      <c r="RSV1" s="362"/>
      <c r="RSW1" s="362"/>
      <c r="RSX1" s="362"/>
      <c r="RSY1" s="362"/>
      <c r="RSZ1" s="362"/>
      <c r="RTA1" s="362"/>
      <c r="RTB1" s="362"/>
      <c r="RTC1" s="362"/>
      <c r="RTD1" s="362"/>
      <c r="RTE1" s="362"/>
      <c r="RTF1" s="362"/>
      <c r="RTG1" s="362"/>
      <c r="RTH1" s="362"/>
      <c r="RTI1" s="362"/>
      <c r="RTJ1" s="362"/>
      <c r="RTK1" s="362"/>
      <c r="RTL1" s="362"/>
      <c r="RTM1" s="362"/>
      <c r="RTN1" s="362"/>
      <c r="RTO1" s="362"/>
      <c r="RTP1" s="362"/>
      <c r="RTQ1" s="362"/>
      <c r="RTR1" s="362"/>
      <c r="RTS1" s="362"/>
      <c r="RTT1" s="362"/>
      <c r="RTU1" s="362"/>
      <c r="RTV1" s="362"/>
      <c r="RTW1" s="362"/>
      <c r="RTX1" s="362"/>
      <c r="RTY1" s="362"/>
      <c r="RTZ1" s="362"/>
      <c r="RUA1" s="362"/>
      <c r="RUB1" s="362"/>
      <c r="RUC1" s="362"/>
      <c r="RUD1" s="362"/>
      <c r="RUE1" s="362"/>
      <c r="RUF1" s="362"/>
      <c r="RUG1" s="362"/>
      <c r="RUH1" s="362"/>
      <c r="RUI1" s="362"/>
      <c r="RUJ1" s="362"/>
      <c r="RUK1" s="362"/>
      <c r="RUL1" s="362"/>
      <c r="RUM1" s="362"/>
      <c r="RUN1" s="362"/>
      <c r="RUO1" s="362"/>
      <c r="RUP1" s="362"/>
      <c r="RUQ1" s="362"/>
      <c r="RUR1" s="362"/>
      <c r="RUS1" s="362"/>
      <c r="RUT1" s="362"/>
      <c r="RUU1" s="362"/>
      <c r="RUV1" s="362"/>
      <c r="RUW1" s="362"/>
      <c r="RUX1" s="362"/>
      <c r="RUY1" s="362"/>
      <c r="RUZ1" s="362"/>
      <c r="RVA1" s="362"/>
      <c r="RVB1" s="362"/>
      <c r="RVC1" s="362"/>
      <c r="RVD1" s="362"/>
      <c r="RVE1" s="362"/>
      <c r="RVF1" s="362"/>
      <c r="RVG1" s="362"/>
      <c r="RVH1" s="362"/>
      <c r="RVI1" s="362"/>
      <c r="RVJ1" s="362"/>
      <c r="RVK1" s="362"/>
      <c r="RVL1" s="362"/>
      <c r="RVM1" s="362"/>
      <c r="RVN1" s="362"/>
      <c r="RVO1" s="362"/>
      <c r="RVP1" s="362"/>
      <c r="RVQ1" s="362"/>
      <c r="RVR1" s="362"/>
      <c r="RVS1" s="362"/>
      <c r="RVT1" s="362"/>
      <c r="RVU1" s="362"/>
      <c r="RVV1" s="362"/>
      <c r="RVW1" s="362"/>
      <c r="RVX1" s="362"/>
      <c r="RVY1" s="362"/>
      <c r="RVZ1" s="362"/>
      <c r="RWA1" s="362"/>
      <c r="RWB1" s="362"/>
      <c r="RWC1" s="362"/>
      <c r="RWD1" s="362"/>
      <c r="RWE1" s="362"/>
      <c r="RWF1" s="362"/>
      <c r="RWG1" s="362"/>
      <c r="RWH1" s="362"/>
      <c r="RWI1" s="362"/>
      <c r="RWJ1" s="362"/>
      <c r="RWK1" s="362"/>
      <c r="RWL1" s="362"/>
      <c r="RWM1" s="362"/>
      <c r="RWN1" s="362"/>
      <c r="RWO1" s="362"/>
      <c r="RWP1" s="362"/>
      <c r="RWQ1" s="362"/>
      <c r="RWR1" s="362"/>
      <c r="RWS1" s="362"/>
      <c r="RWT1" s="362"/>
      <c r="RWU1" s="362"/>
      <c r="RWV1" s="362"/>
      <c r="RWW1" s="362"/>
      <c r="RWX1" s="362"/>
      <c r="RWY1" s="362"/>
      <c r="RWZ1" s="362"/>
      <c r="RXA1" s="362"/>
      <c r="RXB1" s="362"/>
      <c r="RXC1" s="362"/>
      <c r="RXD1" s="362"/>
      <c r="RXE1" s="362"/>
      <c r="RXF1" s="362"/>
      <c r="RXG1" s="362"/>
      <c r="RXH1" s="362"/>
      <c r="RXI1" s="362"/>
      <c r="RXJ1" s="362"/>
      <c r="RXK1" s="362"/>
      <c r="RXL1" s="362"/>
      <c r="RXM1" s="362"/>
      <c r="RXN1" s="362"/>
      <c r="RXO1" s="362"/>
      <c r="RXP1" s="362"/>
      <c r="RXQ1" s="362"/>
      <c r="RXR1" s="362"/>
      <c r="RXS1" s="362"/>
      <c r="RXT1" s="362"/>
      <c r="RXU1" s="362"/>
      <c r="RXV1" s="362"/>
      <c r="RXW1" s="362"/>
      <c r="RXX1" s="362"/>
      <c r="RXY1" s="362"/>
      <c r="RXZ1" s="362"/>
      <c r="RYA1" s="362"/>
      <c r="RYB1" s="362"/>
      <c r="RYC1" s="362"/>
      <c r="RYD1" s="362"/>
      <c r="RYE1" s="362"/>
      <c r="RYF1" s="362"/>
      <c r="RYG1" s="362"/>
      <c r="RYH1" s="362"/>
      <c r="RYI1" s="362"/>
      <c r="RYJ1" s="362"/>
      <c r="RYK1" s="362"/>
      <c r="RYL1" s="362"/>
      <c r="RYM1" s="362"/>
      <c r="RYN1" s="362"/>
      <c r="RYO1" s="362"/>
      <c r="RYP1" s="362"/>
      <c r="RYQ1" s="362"/>
      <c r="RYR1" s="362"/>
      <c r="RYS1" s="362"/>
      <c r="RYT1" s="362"/>
      <c r="RYU1" s="362"/>
      <c r="RYV1" s="362"/>
      <c r="RYW1" s="362"/>
      <c r="RYX1" s="362"/>
      <c r="RYY1" s="362"/>
      <c r="RYZ1" s="362"/>
      <c r="RZA1" s="362"/>
      <c r="RZB1" s="362"/>
      <c r="RZC1" s="362"/>
      <c r="RZD1" s="362"/>
      <c r="RZE1" s="362"/>
      <c r="RZF1" s="362"/>
      <c r="RZG1" s="362"/>
      <c r="RZH1" s="362"/>
      <c r="RZI1" s="362"/>
      <c r="RZJ1" s="362"/>
      <c r="RZK1" s="362"/>
      <c r="RZL1" s="362"/>
      <c r="RZM1" s="362"/>
      <c r="RZN1" s="362"/>
      <c r="RZO1" s="362"/>
      <c r="RZP1" s="362"/>
      <c r="RZQ1" s="362"/>
      <c r="RZR1" s="362"/>
      <c r="RZS1" s="362"/>
      <c r="RZT1" s="362"/>
      <c r="RZU1" s="362"/>
      <c r="RZV1" s="362"/>
      <c r="RZW1" s="362"/>
      <c r="RZX1" s="362"/>
      <c r="RZY1" s="362"/>
      <c r="RZZ1" s="362"/>
      <c r="SAA1" s="362"/>
      <c r="SAB1" s="362"/>
      <c r="SAC1" s="362"/>
      <c r="SAD1" s="362"/>
      <c r="SAE1" s="362"/>
      <c r="SAF1" s="362"/>
      <c r="SAG1" s="362"/>
      <c r="SAH1" s="362"/>
      <c r="SAI1" s="362"/>
      <c r="SAJ1" s="362"/>
      <c r="SAK1" s="362"/>
      <c r="SAL1" s="362"/>
      <c r="SAM1" s="362"/>
      <c r="SAN1" s="362"/>
      <c r="SAO1" s="362"/>
      <c r="SAP1" s="362"/>
      <c r="SAQ1" s="362"/>
      <c r="SAR1" s="362"/>
      <c r="SAS1" s="362"/>
      <c r="SAT1" s="362"/>
      <c r="SAU1" s="362"/>
      <c r="SAV1" s="362"/>
      <c r="SAW1" s="362"/>
      <c r="SAX1" s="362"/>
      <c r="SAY1" s="362"/>
      <c r="SAZ1" s="362"/>
      <c r="SBA1" s="362"/>
      <c r="SBB1" s="362"/>
      <c r="SBC1" s="362"/>
      <c r="SBD1" s="362"/>
      <c r="SBE1" s="362"/>
      <c r="SBF1" s="362"/>
      <c r="SBG1" s="362"/>
      <c r="SBH1" s="362"/>
      <c r="SBI1" s="362"/>
      <c r="SBJ1" s="362"/>
      <c r="SBK1" s="362"/>
      <c r="SBL1" s="362"/>
      <c r="SBM1" s="362"/>
      <c r="SBN1" s="362"/>
      <c r="SBO1" s="362"/>
      <c r="SBP1" s="362"/>
      <c r="SBQ1" s="362"/>
      <c r="SBR1" s="362"/>
      <c r="SBS1" s="362"/>
      <c r="SBT1" s="362"/>
      <c r="SBU1" s="362"/>
      <c r="SBV1" s="362"/>
      <c r="SBW1" s="362"/>
      <c r="SBX1" s="362"/>
      <c r="SBY1" s="362"/>
      <c r="SBZ1" s="362"/>
      <c r="SCA1" s="362"/>
      <c r="SCB1" s="362"/>
      <c r="SCC1" s="362"/>
      <c r="SCD1" s="362"/>
      <c r="SCE1" s="362"/>
      <c r="SCF1" s="362"/>
      <c r="SCG1" s="362"/>
      <c r="SCH1" s="362"/>
      <c r="SCI1" s="362"/>
      <c r="SCJ1" s="362"/>
      <c r="SCK1" s="362"/>
      <c r="SCL1" s="362"/>
      <c r="SCM1" s="362"/>
      <c r="SCN1" s="362"/>
      <c r="SCO1" s="362"/>
      <c r="SCP1" s="362"/>
      <c r="SCQ1" s="362"/>
      <c r="SCR1" s="362"/>
      <c r="SCS1" s="362"/>
      <c r="SCT1" s="362"/>
      <c r="SCU1" s="362"/>
      <c r="SCV1" s="362"/>
      <c r="SCW1" s="362"/>
      <c r="SCX1" s="362"/>
      <c r="SCY1" s="362"/>
      <c r="SCZ1" s="362"/>
      <c r="SDA1" s="362"/>
      <c r="SDB1" s="362"/>
      <c r="SDC1" s="362"/>
      <c r="SDD1" s="362"/>
      <c r="SDE1" s="362"/>
      <c r="SDF1" s="362"/>
      <c r="SDG1" s="362"/>
      <c r="SDH1" s="362"/>
      <c r="SDI1" s="362"/>
      <c r="SDJ1" s="362"/>
      <c r="SDK1" s="362"/>
      <c r="SDL1" s="362"/>
      <c r="SDM1" s="362"/>
      <c r="SDN1" s="362"/>
      <c r="SDO1" s="362"/>
      <c r="SDP1" s="362"/>
      <c r="SDQ1" s="362"/>
      <c r="SDR1" s="362"/>
      <c r="SDS1" s="362"/>
      <c r="SDT1" s="362"/>
      <c r="SDU1" s="362"/>
      <c r="SDV1" s="362"/>
      <c r="SDW1" s="362"/>
      <c r="SDX1" s="362"/>
      <c r="SDY1" s="362"/>
      <c r="SDZ1" s="362"/>
      <c r="SEA1" s="362"/>
      <c r="SEB1" s="362"/>
      <c r="SEC1" s="362"/>
      <c r="SED1" s="362"/>
      <c r="SEE1" s="362"/>
      <c r="SEF1" s="362"/>
      <c r="SEG1" s="362"/>
      <c r="SEH1" s="362"/>
      <c r="SEI1" s="362"/>
      <c r="SEJ1" s="362"/>
      <c r="SEK1" s="362"/>
      <c r="SEL1" s="362"/>
      <c r="SEM1" s="362"/>
      <c r="SEN1" s="362"/>
      <c r="SEO1" s="362"/>
      <c r="SEP1" s="362"/>
      <c r="SEQ1" s="362"/>
      <c r="SER1" s="362"/>
      <c r="SES1" s="362"/>
      <c r="SET1" s="362"/>
      <c r="SEU1" s="362"/>
      <c r="SEV1" s="362"/>
      <c r="SEW1" s="362"/>
      <c r="SEX1" s="362"/>
      <c r="SEY1" s="362"/>
      <c r="SEZ1" s="362"/>
      <c r="SFA1" s="362"/>
      <c r="SFB1" s="362"/>
      <c r="SFC1" s="362"/>
      <c r="SFD1" s="362"/>
      <c r="SFE1" s="362"/>
      <c r="SFF1" s="362"/>
      <c r="SFG1" s="362"/>
      <c r="SFH1" s="362"/>
      <c r="SFI1" s="362"/>
      <c r="SFJ1" s="362"/>
      <c r="SFK1" s="362"/>
      <c r="SFL1" s="362"/>
      <c r="SFM1" s="362"/>
      <c r="SFN1" s="362"/>
      <c r="SFO1" s="362"/>
      <c r="SFP1" s="362"/>
      <c r="SFQ1" s="362"/>
      <c r="SFR1" s="362"/>
      <c r="SFS1" s="362"/>
      <c r="SFT1" s="362"/>
      <c r="SFU1" s="362"/>
      <c r="SFV1" s="362"/>
      <c r="SFW1" s="362"/>
      <c r="SFX1" s="362"/>
      <c r="SFY1" s="362"/>
      <c r="SFZ1" s="362"/>
      <c r="SGA1" s="362"/>
      <c r="SGB1" s="362"/>
      <c r="SGC1" s="362"/>
      <c r="SGD1" s="362"/>
      <c r="SGE1" s="362"/>
      <c r="SGF1" s="362"/>
      <c r="SGG1" s="362"/>
      <c r="SGH1" s="362"/>
      <c r="SGI1" s="362"/>
      <c r="SGJ1" s="362"/>
      <c r="SGK1" s="362"/>
      <c r="SGL1" s="362"/>
      <c r="SGM1" s="362"/>
      <c r="SGN1" s="362"/>
      <c r="SGO1" s="362"/>
      <c r="SGP1" s="362"/>
      <c r="SGQ1" s="362"/>
      <c r="SGR1" s="362"/>
      <c r="SGS1" s="362"/>
      <c r="SGT1" s="362"/>
      <c r="SGU1" s="362"/>
      <c r="SGV1" s="362"/>
      <c r="SGW1" s="362"/>
      <c r="SGX1" s="362"/>
      <c r="SGY1" s="362"/>
      <c r="SGZ1" s="362"/>
      <c r="SHA1" s="362"/>
      <c r="SHB1" s="362"/>
      <c r="SHC1" s="362"/>
      <c r="SHD1" s="362"/>
      <c r="SHE1" s="362"/>
      <c r="SHF1" s="362"/>
      <c r="SHG1" s="362"/>
      <c r="SHH1" s="362"/>
      <c r="SHI1" s="362"/>
      <c r="SHJ1" s="362"/>
      <c r="SHK1" s="362"/>
      <c r="SHL1" s="362"/>
      <c r="SHM1" s="362"/>
      <c r="SHN1" s="362"/>
      <c r="SHO1" s="362"/>
      <c r="SHP1" s="362"/>
      <c r="SHQ1" s="362"/>
      <c r="SHR1" s="362"/>
      <c r="SHS1" s="362"/>
      <c r="SHT1" s="362"/>
      <c r="SHU1" s="362"/>
      <c r="SHV1" s="362"/>
      <c r="SHW1" s="362"/>
      <c r="SHX1" s="362"/>
      <c r="SHY1" s="362"/>
      <c r="SHZ1" s="362"/>
      <c r="SIA1" s="362"/>
      <c r="SIB1" s="362"/>
      <c r="SIC1" s="362"/>
      <c r="SID1" s="362"/>
      <c r="SIE1" s="362"/>
      <c r="SIF1" s="362"/>
      <c r="SIG1" s="362"/>
      <c r="SIH1" s="362"/>
      <c r="SII1" s="362"/>
      <c r="SIJ1" s="362"/>
      <c r="SIK1" s="362"/>
      <c r="SIL1" s="362"/>
      <c r="SIM1" s="362"/>
      <c r="SIN1" s="362"/>
      <c r="SIO1" s="362"/>
      <c r="SIP1" s="362"/>
      <c r="SIQ1" s="362"/>
      <c r="SIR1" s="362"/>
      <c r="SIS1" s="362"/>
      <c r="SIT1" s="362"/>
      <c r="SIU1" s="362"/>
      <c r="SIV1" s="362"/>
      <c r="SIW1" s="362"/>
      <c r="SIX1" s="362"/>
      <c r="SIY1" s="362"/>
      <c r="SIZ1" s="362"/>
      <c r="SJA1" s="362"/>
      <c r="SJB1" s="362"/>
      <c r="SJC1" s="362"/>
      <c r="SJD1" s="362"/>
      <c r="SJE1" s="362"/>
      <c r="SJF1" s="362"/>
      <c r="SJG1" s="362"/>
      <c r="SJH1" s="362"/>
      <c r="SJI1" s="362"/>
      <c r="SJJ1" s="362"/>
      <c r="SJK1" s="362"/>
      <c r="SJL1" s="362"/>
      <c r="SJM1" s="362"/>
      <c r="SJN1" s="362"/>
      <c r="SJO1" s="362"/>
      <c r="SJP1" s="362"/>
      <c r="SJQ1" s="362"/>
      <c r="SJR1" s="362"/>
      <c r="SJS1" s="362"/>
      <c r="SJT1" s="362"/>
      <c r="SJU1" s="362"/>
      <c r="SJV1" s="362"/>
      <c r="SJW1" s="362"/>
      <c r="SJX1" s="362"/>
      <c r="SJY1" s="362"/>
      <c r="SJZ1" s="362"/>
      <c r="SKA1" s="362"/>
      <c r="SKB1" s="362"/>
      <c r="SKC1" s="362"/>
      <c r="SKD1" s="362"/>
      <c r="SKE1" s="362"/>
      <c r="SKF1" s="362"/>
      <c r="SKG1" s="362"/>
      <c r="SKH1" s="362"/>
      <c r="SKI1" s="362"/>
      <c r="SKJ1" s="362"/>
      <c r="SKK1" s="362"/>
      <c r="SKL1" s="362"/>
      <c r="SKM1" s="362"/>
      <c r="SKN1" s="362"/>
      <c r="SKO1" s="362"/>
      <c r="SKP1" s="362"/>
      <c r="SKQ1" s="362"/>
      <c r="SKR1" s="362"/>
      <c r="SKS1" s="362"/>
      <c r="SKT1" s="362"/>
      <c r="SKU1" s="362"/>
      <c r="SKV1" s="362"/>
      <c r="SKW1" s="362"/>
      <c r="SKX1" s="362"/>
      <c r="SKY1" s="362"/>
      <c r="SKZ1" s="362"/>
      <c r="SLA1" s="362"/>
      <c r="SLB1" s="362"/>
      <c r="SLC1" s="362"/>
      <c r="SLD1" s="362"/>
      <c r="SLE1" s="362"/>
      <c r="SLF1" s="362"/>
      <c r="SLG1" s="362"/>
      <c r="SLH1" s="362"/>
      <c r="SLI1" s="362"/>
      <c r="SLJ1" s="362"/>
      <c r="SLK1" s="362"/>
      <c r="SLL1" s="362"/>
      <c r="SLM1" s="362"/>
      <c r="SLN1" s="362"/>
      <c r="SLO1" s="362"/>
      <c r="SLP1" s="362"/>
      <c r="SLQ1" s="362"/>
      <c r="SLR1" s="362"/>
      <c r="SLS1" s="362"/>
      <c r="SLT1" s="362"/>
      <c r="SLU1" s="362"/>
      <c r="SLV1" s="362"/>
      <c r="SLW1" s="362"/>
      <c r="SLX1" s="362"/>
      <c r="SLY1" s="362"/>
      <c r="SLZ1" s="362"/>
      <c r="SMA1" s="362"/>
      <c r="SMB1" s="362"/>
      <c r="SMC1" s="362"/>
      <c r="SMD1" s="362"/>
      <c r="SME1" s="362"/>
      <c r="SMF1" s="362"/>
      <c r="SMG1" s="362"/>
      <c r="SMH1" s="362"/>
      <c r="SMI1" s="362"/>
      <c r="SMJ1" s="362"/>
      <c r="SMK1" s="362"/>
      <c r="SML1" s="362"/>
      <c r="SMM1" s="362"/>
      <c r="SMN1" s="362"/>
      <c r="SMO1" s="362"/>
      <c r="SMP1" s="362"/>
      <c r="SMQ1" s="362"/>
      <c r="SMR1" s="362"/>
      <c r="SMS1" s="362"/>
      <c r="SMT1" s="362"/>
      <c r="SMU1" s="362"/>
      <c r="SMV1" s="362"/>
      <c r="SMW1" s="362"/>
      <c r="SMX1" s="362"/>
      <c r="SMY1" s="362"/>
      <c r="SMZ1" s="362"/>
      <c r="SNA1" s="362"/>
      <c r="SNB1" s="362"/>
      <c r="SNC1" s="362"/>
      <c r="SND1" s="362"/>
      <c r="SNE1" s="362"/>
      <c r="SNF1" s="362"/>
      <c r="SNG1" s="362"/>
      <c r="SNH1" s="362"/>
      <c r="SNI1" s="362"/>
      <c r="SNJ1" s="362"/>
      <c r="SNK1" s="362"/>
      <c r="SNL1" s="362"/>
      <c r="SNM1" s="362"/>
      <c r="SNN1" s="362"/>
      <c r="SNO1" s="362"/>
      <c r="SNP1" s="362"/>
      <c r="SNQ1" s="362"/>
      <c r="SNR1" s="362"/>
      <c r="SNS1" s="362"/>
      <c r="SNT1" s="362"/>
      <c r="SNU1" s="362"/>
      <c r="SNV1" s="362"/>
      <c r="SNW1" s="362"/>
      <c r="SNX1" s="362"/>
      <c r="SNY1" s="362"/>
      <c r="SNZ1" s="362"/>
      <c r="SOA1" s="362"/>
      <c r="SOB1" s="362"/>
      <c r="SOC1" s="362"/>
      <c r="SOD1" s="362"/>
      <c r="SOE1" s="362"/>
      <c r="SOF1" s="362"/>
      <c r="SOG1" s="362"/>
      <c r="SOH1" s="362"/>
      <c r="SOI1" s="362"/>
      <c r="SOJ1" s="362"/>
      <c r="SOK1" s="362"/>
      <c r="SOL1" s="362"/>
      <c r="SOM1" s="362"/>
      <c r="SON1" s="362"/>
      <c r="SOO1" s="362"/>
      <c r="SOP1" s="362"/>
      <c r="SOQ1" s="362"/>
      <c r="SOR1" s="362"/>
      <c r="SOS1" s="362"/>
      <c r="SOT1" s="362"/>
      <c r="SOU1" s="362"/>
      <c r="SOV1" s="362"/>
      <c r="SOW1" s="362"/>
      <c r="SOX1" s="362"/>
      <c r="SOY1" s="362"/>
      <c r="SOZ1" s="362"/>
      <c r="SPA1" s="362"/>
      <c r="SPB1" s="362"/>
      <c r="SPC1" s="362"/>
      <c r="SPD1" s="362"/>
      <c r="SPE1" s="362"/>
      <c r="SPF1" s="362"/>
      <c r="SPG1" s="362"/>
      <c r="SPH1" s="362"/>
      <c r="SPI1" s="362"/>
      <c r="SPJ1" s="362"/>
      <c r="SPK1" s="362"/>
      <c r="SPL1" s="362"/>
      <c r="SPM1" s="362"/>
      <c r="SPN1" s="362"/>
      <c r="SPO1" s="362"/>
      <c r="SPP1" s="362"/>
      <c r="SPQ1" s="362"/>
      <c r="SPR1" s="362"/>
      <c r="SPS1" s="362"/>
      <c r="SPT1" s="362"/>
      <c r="SPU1" s="362"/>
      <c r="SPV1" s="362"/>
      <c r="SPW1" s="362"/>
      <c r="SPX1" s="362"/>
      <c r="SPY1" s="362"/>
      <c r="SPZ1" s="362"/>
      <c r="SQA1" s="362"/>
      <c r="SQB1" s="362"/>
      <c r="SQC1" s="362"/>
      <c r="SQD1" s="362"/>
      <c r="SQE1" s="362"/>
      <c r="SQF1" s="362"/>
      <c r="SQG1" s="362"/>
      <c r="SQH1" s="362"/>
      <c r="SQI1" s="362"/>
      <c r="SQJ1" s="362"/>
      <c r="SQK1" s="362"/>
      <c r="SQL1" s="362"/>
      <c r="SQM1" s="362"/>
      <c r="SQN1" s="362"/>
      <c r="SQO1" s="362"/>
      <c r="SQP1" s="362"/>
      <c r="SQQ1" s="362"/>
      <c r="SQR1" s="362"/>
      <c r="SQS1" s="362"/>
      <c r="SQT1" s="362"/>
      <c r="SQU1" s="362"/>
      <c r="SQV1" s="362"/>
      <c r="SQW1" s="362"/>
      <c r="SQX1" s="362"/>
      <c r="SQY1" s="362"/>
      <c r="SQZ1" s="362"/>
      <c r="SRA1" s="362"/>
      <c r="SRB1" s="362"/>
      <c r="SRC1" s="362"/>
      <c r="SRD1" s="362"/>
      <c r="SRE1" s="362"/>
      <c r="SRF1" s="362"/>
      <c r="SRG1" s="362"/>
      <c r="SRH1" s="362"/>
      <c r="SRI1" s="362"/>
      <c r="SRJ1" s="362"/>
      <c r="SRK1" s="362"/>
      <c r="SRL1" s="362"/>
      <c r="SRM1" s="362"/>
      <c r="SRN1" s="362"/>
      <c r="SRO1" s="362"/>
      <c r="SRP1" s="362"/>
      <c r="SRQ1" s="362"/>
      <c r="SRR1" s="362"/>
      <c r="SRS1" s="362"/>
      <c r="SRT1" s="362"/>
      <c r="SRU1" s="362"/>
      <c r="SRV1" s="362"/>
      <c r="SRW1" s="362"/>
      <c r="SRX1" s="362"/>
      <c r="SRY1" s="362"/>
      <c r="SRZ1" s="362"/>
      <c r="SSA1" s="362"/>
      <c r="SSB1" s="362"/>
      <c r="SSC1" s="362"/>
      <c r="SSD1" s="362"/>
      <c r="SSE1" s="362"/>
      <c r="SSF1" s="362"/>
      <c r="SSG1" s="362"/>
      <c r="SSH1" s="362"/>
      <c r="SSI1" s="362"/>
      <c r="SSJ1" s="362"/>
      <c r="SSK1" s="362"/>
      <c r="SSL1" s="362"/>
      <c r="SSM1" s="362"/>
      <c r="SSN1" s="362"/>
      <c r="SSO1" s="362"/>
      <c r="SSP1" s="362"/>
      <c r="SSQ1" s="362"/>
      <c r="SSR1" s="362"/>
      <c r="SSS1" s="362"/>
      <c r="SST1" s="362"/>
      <c r="SSU1" s="362"/>
      <c r="SSV1" s="362"/>
      <c r="SSW1" s="362"/>
      <c r="SSX1" s="362"/>
      <c r="SSY1" s="362"/>
      <c r="SSZ1" s="362"/>
      <c r="STA1" s="362"/>
      <c r="STB1" s="362"/>
      <c r="STC1" s="362"/>
      <c r="STD1" s="362"/>
      <c r="STE1" s="362"/>
      <c r="STF1" s="362"/>
      <c r="STG1" s="362"/>
      <c r="STH1" s="362"/>
      <c r="STI1" s="362"/>
      <c r="STJ1" s="362"/>
      <c r="STK1" s="362"/>
      <c r="STL1" s="362"/>
      <c r="STM1" s="362"/>
      <c r="STN1" s="362"/>
      <c r="STO1" s="362"/>
      <c r="STP1" s="362"/>
      <c r="STQ1" s="362"/>
      <c r="STR1" s="362"/>
      <c r="STS1" s="362"/>
      <c r="STT1" s="362"/>
      <c r="STU1" s="362"/>
      <c r="STV1" s="362"/>
      <c r="STW1" s="362"/>
      <c r="STX1" s="362"/>
      <c r="STY1" s="362"/>
      <c r="STZ1" s="362"/>
      <c r="SUA1" s="362"/>
      <c r="SUB1" s="362"/>
      <c r="SUC1" s="362"/>
      <c r="SUD1" s="362"/>
      <c r="SUE1" s="362"/>
      <c r="SUF1" s="362"/>
      <c r="SUG1" s="362"/>
      <c r="SUH1" s="362"/>
      <c r="SUI1" s="362"/>
      <c r="SUJ1" s="362"/>
      <c r="SUK1" s="362"/>
      <c r="SUL1" s="362"/>
      <c r="SUM1" s="362"/>
      <c r="SUN1" s="362"/>
      <c r="SUO1" s="362"/>
      <c r="SUP1" s="362"/>
      <c r="SUQ1" s="362"/>
      <c r="SUR1" s="362"/>
      <c r="SUS1" s="362"/>
      <c r="SUT1" s="362"/>
      <c r="SUU1" s="362"/>
      <c r="SUV1" s="362"/>
      <c r="SUW1" s="362"/>
      <c r="SUX1" s="362"/>
      <c r="SUY1" s="362"/>
      <c r="SUZ1" s="362"/>
      <c r="SVA1" s="362"/>
      <c r="SVB1" s="362"/>
      <c r="SVC1" s="362"/>
      <c r="SVD1" s="362"/>
      <c r="SVE1" s="362"/>
      <c r="SVF1" s="362"/>
      <c r="SVG1" s="362"/>
      <c r="SVH1" s="362"/>
      <c r="SVI1" s="362"/>
      <c r="SVJ1" s="362"/>
      <c r="SVK1" s="362"/>
      <c r="SVL1" s="362"/>
      <c r="SVM1" s="362"/>
      <c r="SVN1" s="362"/>
      <c r="SVO1" s="362"/>
      <c r="SVP1" s="362"/>
      <c r="SVQ1" s="362"/>
      <c r="SVR1" s="362"/>
      <c r="SVS1" s="362"/>
      <c r="SVT1" s="362"/>
      <c r="SVU1" s="362"/>
      <c r="SVV1" s="362"/>
      <c r="SVW1" s="362"/>
      <c r="SVX1" s="362"/>
      <c r="SVY1" s="362"/>
      <c r="SVZ1" s="362"/>
      <c r="SWA1" s="362"/>
      <c r="SWB1" s="362"/>
      <c r="SWC1" s="362"/>
      <c r="SWD1" s="362"/>
      <c r="SWE1" s="362"/>
      <c r="SWF1" s="362"/>
      <c r="SWG1" s="362"/>
      <c r="SWH1" s="362"/>
      <c r="SWI1" s="362"/>
      <c r="SWJ1" s="362"/>
      <c r="SWK1" s="362"/>
      <c r="SWL1" s="362"/>
      <c r="SWM1" s="362"/>
      <c r="SWN1" s="362"/>
      <c r="SWO1" s="362"/>
      <c r="SWP1" s="362"/>
      <c r="SWQ1" s="362"/>
      <c r="SWR1" s="362"/>
      <c r="SWS1" s="362"/>
      <c r="SWT1" s="362"/>
      <c r="SWU1" s="362"/>
      <c r="SWV1" s="362"/>
      <c r="SWW1" s="362"/>
      <c r="SWX1" s="362"/>
      <c r="SWY1" s="362"/>
      <c r="SWZ1" s="362"/>
      <c r="SXA1" s="362"/>
      <c r="SXB1" s="362"/>
      <c r="SXC1" s="362"/>
      <c r="SXD1" s="362"/>
      <c r="SXE1" s="362"/>
      <c r="SXF1" s="362"/>
      <c r="SXG1" s="362"/>
      <c r="SXH1" s="362"/>
      <c r="SXI1" s="362"/>
      <c r="SXJ1" s="362"/>
      <c r="SXK1" s="362"/>
      <c r="SXL1" s="362"/>
      <c r="SXM1" s="362"/>
      <c r="SXN1" s="362"/>
      <c r="SXO1" s="362"/>
      <c r="SXP1" s="362"/>
      <c r="SXQ1" s="362"/>
      <c r="SXR1" s="362"/>
      <c r="SXS1" s="362"/>
      <c r="SXT1" s="362"/>
      <c r="SXU1" s="362"/>
      <c r="SXV1" s="362"/>
      <c r="SXW1" s="362"/>
      <c r="SXX1" s="362"/>
      <c r="SXY1" s="362"/>
      <c r="SXZ1" s="362"/>
      <c r="SYA1" s="362"/>
      <c r="SYB1" s="362"/>
      <c r="SYC1" s="362"/>
      <c r="SYD1" s="362"/>
      <c r="SYE1" s="362"/>
      <c r="SYF1" s="362"/>
      <c r="SYG1" s="362"/>
      <c r="SYH1" s="362"/>
      <c r="SYI1" s="362"/>
      <c r="SYJ1" s="362"/>
      <c r="SYK1" s="362"/>
      <c r="SYL1" s="362"/>
      <c r="SYM1" s="362"/>
      <c r="SYN1" s="362"/>
      <c r="SYO1" s="362"/>
      <c r="SYP1" s="362"/>
      <c r="SYQ1" s="362"/>
      <c r="SYR1" s="362"/>
      <c r="SYS1" s="362"/>
      <c r="SYT1" s="362"/>
      <c r="SYU1" s="362"/>
      <c r="SYV1" s="362"/>
      <c r="SYW1" s="362"/>
      <c r="SYX1" s="362"/>
      <c r="SYY1" s="362"/>
      <c r="SYZ1" s="362"/>
      <c r="SZA1" s="362"/>
      <c r="SZB1" s="362"/>
      <c r="SZC1" s="362"/>
      <c r="SZD1" s="362"/>
      <c r="SZE1" s="362"/>
      <c r="SZF1" s="362"/>
      <c r="SZG1" s="362"/>
      <c r="SZH1" s="362"/>
      <c r="SZI1" s="362"/>
      <c r="SZJ1" s="362"/>
      <c r="SZK1" s="362"/>
      <c r="SZL1" s="362"/>
      <c r="SZM1" s="362"/>
      <c r="SZN1" s="362"/>
      <c r="SZO1" s="362"/>
      <c r="SZP1" s="362"/>
      <c r="SZQ1" s="362"/>
      <c r="SZR1" s="362"/>
      <c r="SZS1" s="362"/>
      <c r="SZT1" s="362"/>
      <c r="SZU1" s="362"/>
      <c r="SZV1" s="362"/>
      <c r="SZW1" s="362"/>
      <c r="SZX1" s="362"/>
      <c r="SZY1" s="362"/>
      <c r="SZZ1" s="362"/>
      <c r="TAA1" s="362"/>
      <c r="TAB1" s="362"/>
      <c r="TAC1" s="362"/>
      <c r="TAD1" s="362"/>
      <c r="TAE1" s="362"/>
      <c r="TAF1" s="362"/>
      <c r="TAG1" s="362"/>
      <c r="TAH1" s="362"/>
      <c r="TAI1" s="362"/>
      <c r="TAJ1" s="362"/>
      <c r="TAK1" s="362"/>
      <c r="TAL1" s="362"/>
      <c r="TAM1" s="362"/>
      <c r="TAN1" s="362"/>
      <c r="TAO1" s="362"/>
      <c r="TAP1" s="362"/>
      <c r="TAQ1" s="362"/>
      <c r="TAR1" s="362"/>
      <c r="TAS1" s="362"/>
      <c r="TAT1" s="362"/>
      <c r="TAU1" s="362"/>
      <c r="TAV1" s="362"/>
      <c r="TAW1" s="362"/>
      <c r="TAX1" s="362"/>
      <c r="TAY1" s="362"/>
      <c r="TAZ1" s="362"/>
      <c r="TBA1" s="362"/>
      <c r="TBB1" s="362"/>
      <c r="TBC1" s="362"/>
      <c r="TBD1" s="362"/>
      <c r="TBE1" s="362"/>
      <c r="TBF1" s="362"/>
      <c r="TBG1" s="362"/>
      <c r="TBH1" s="362"/>
      <c r="TBI1" s="362"/>
      <c r="TBJ1" s="362"/>
      <c r="TBK1" s="362"/>
      <c r="TBL1" s="362"/>
      <c r="TBM1" s="362"/>
      <c r="TBN1" s="362"/>
      <c r="TBO1" s="362"/>
      <c r="TBP1" s="362"/>
      <c r="TBQ1" s="362"/>
      <c r="TBR1" s="362"/>
      <c r="TBS1" s="362"/>
      <c r="TBT1" s="362"/>
      <c r="TBU1" s="362"/>
      <c r="TBV1" s="362"/>
      <c r="TBW1" s="362"/>
      <c r="TBX1" s="362"/>
      <c r="TBY1" s="362"/>
      <c r="TBZ1" s="362"/>
      <c r="TCA1" s="362"/>
      <c r="TCB1" s="362"/>
      <c r="TCC1" s="362"/>
      <c r="TCD1" s="362"/>
      <c r="TCE1" s="362"/>
      <c r="TCF1" s="362"/>
      <c r="TCG1" s="362"/>
      <c r="TCH1" s="362"/>
      <c r="TCI1" s="362"/>
      <c r="TCJ1" s="362"/>
      <c r="TCK1" s="362"/>
      <c r="TCL1" s="362"/>
      <c r="TCM1" s="362"/>
      <c r="TCN1" s="362"/>
      <c r="TCO1" s="362"/>
      <c r="TCP1" s="362"/>
      <c r="TCQ1" s="362"/>
      <c r="TCR1" s="362"/>
      <c r="TCS1" s="362"/>
      <c r="TCT1" s="362"/>
      <c r="TCU1" s="362"/>
      <c r="TCV1" s="362"/>
      <c r="TCW1" s="362"/>
      <c r="TCX1" s="362"/>
      <c r="TCY1" s="362"/>
      <c r="TCZ1" s="362"/>
      <c r="TDA1" s="362"/>
      <c r="TDB1" s="362"/>
      <c r="TDC1" s="362"/>
      <c r="TDD1" s="362"/>
      <c r="TDE1" s="362"/>
      <c r="TDF1" s="362"/>
      <c r="TDG1" s="362"/>
      <c r="TDH1" s="362"/>
      <c r="TDI1" s="362"/>
      <c r="TDJ1" s="362"/>
      <c r="TDK1" s="362"/>
      <c r="TDL1" s="362"/>
      <c r="TDM1" s="362"/>
      <c r="TDN1" s="362"/>
      <c r="TDO1" s="362"/>
      <c r="TDP1" s="362"/>
      <c r="TDQ1" s="362"/>
      <c r="TDR1" s="362"/>
      <c r="TDS1" s="362"/>
      <c r="TDT1" s="362"/>
      <c r="TDU1" s="362"/>
      <c r="TDV1" s="362"/>
      <c r="TDW1" s="362"/>
      <c r="TDX1" s="362"/>
      <c r="TDY1" s="362"/>
      <c r="TDZ1" s="362"/>
      <c r="TEA1" s="362"/>
      <c r="TEB1" s="362"/>
      <c r="TEC1" s="362"/>
      <c r="TED1" s="362"/>
      <c r="TEE1" s="362"/>
      <c r="TEF1" s="362"/>
      <c r="TEG1" s="362"/>
      <c r="TEH1" s="362"/>
      <c r="TEI1" s="362"/>
      <c r="TEJ1" s="362"/>
      <c r="TEK1" s="362"/>
      <c r="TEL1" s="362"/>
      <c r="TEM1" s="362"/>
      <c r="TEN1" s="362"/>
      <c r="TEO1" s="362"/>
      <c r="TEP1" s="362"/>
      <c r="TEQ1" s="362"/>
      <c r="TER1" s="362"/>
      <c r="TES1" s="362"/>
      <c r="TET1" s="362"/>
      <c r="TEU1" s="362"/>
      <c r="TEV1" s="362"/>
      <c r="TEW1" s="362"/>
      <c r="TEX1" s="362"/>
      <c r="TEY1" s="362"/>
      <c r="TEZ1" s="362"/>
      <c r="TFA1" s="362"/>
      <c r="TFB1" s="362"/>
      <c r="TFC1" s="362"/>
      <c r="TFD1" s="362"/>
      <c r="TFE1" s="362"/>
      <c r="TFF1" s="362"/>
      <c r="TFG1" s="362"/>
      <c r="TFH1" s="362"/>
      <c r="TFI1" s="362"/>
      <c r="TFJ1" s="362"/>
      <c r="TFK1" s="362"/>
      <c r="TFL1" s="362"/>
      <c r="TFM1" s="362"/>
      <c r="TFN1" s="362"/>
      <c r="TFO1" s="362"/>
      <c r="TFP1" s="362"/>
      <c r="TFQ1" s="362"/>
      <c r="TFR1" s="362"/>
      <c r="TFS1" s="362"/>
      <c r="TFT1" s="362"/>
      <c r="TFU1" s="362"/>
      <c r="TFV1" s="362"/>
      <c r="TFW1" s="362"/>
      <c r="TFX1" s="362"/>
      <c r="TFY1" s="362"/>
      <c r="TFZ1" s="362"/>
      <c r="TGA1" s="362"/>
      <c r="TGB1" s="362"/>
      <c r="TGC1" s="362"/>
      <c r="TGD1" s="362"/>
      <c r="TGE1" s="362"/>
      <c r="TGF1" s="362"/>
      <c r="TGG1" s="362"/>
      <c r="TGH1" s="362"/>
      <c r="TGI1" s="362"/>
      <c r="TGJ1" s="362"/>
      <c r="TGK1" s="362"/>
      <c r="TGL1" s="362"/>
      <c r="TGM1" s="362"/>
      <c r="TGN1" s="362"/>
      <c r="TGO1" s="362"/>
      <c r="TGP1" s="362"/>
      <c r="TGQ1" s="362"/>
      <c r="TGR1" s="362"/>
      <c r="TGS1" s="362"/>
      <c r="TGT1" s="362"/>
      <c r="TGU1" s="362"/>
      <c r="TGV1" s="362"/>
      <c r="TGW1" s="362"/>
      <c r="TGX1" s="362"/>
      <c r="TGY1" s="362"/>
      <c r="TGZ1" s="362"/>
      <c r="THA1" s="362"/>
      <c r="THB1" s="362"/>
      <c r="THC1" s="362"/>
      <c r="THD1" s="362"/>
      <c r="THE1" s="362"/>
      <c r="THF1" s="362"/>
      <c r="THG1" s="362"/>
      <c r="THH1" s="362"/>
      <c r="THI1" s="362"/>
      <c r="THJ1" s="362"/>
      <c r="THK1" s="362"/>
      <c r="THL1" s="362"/>
      <c r="THM1" s="362"/>
      <c r="THN1" s="362"/>
      <c r="THO1" s="362"/>
      <c r="THP1" s="362"/>
      <c r="THQ1" s="362"/>
      <c r="THR1" s="362"/>
      <c r="THS1" s="362"/>
      <c r="THT1" s="362"/>
      <c r="THU1" s="362"/>
      <c r="THV1" s="362"/>
      <c r="THW1" s="362"/>
      <c r="THX1" s="362"/>
      <c r="THY1" s="362"/>
      <c r="THZ1" s="362"/>
      <c r="TIA1" s="362"/>
      <c r="TIB1" s="362"/>
      <c r="TIC1" s="362"/>
      <c r="TID1" s="362"/>
      <c r="TIE1" s="362"/>
      <c r="TIF1" s="362"/>
      <c r="TIG1" s="362"/>
      <c r="TIH1" s="362"/>
      <c r="TII1" s="362"/>
      <c r="TIJ1" s="362"/>
      <c r="TIK1" s="362"/>
      <c r="TIL1" s="362"/>
      <c r="TIM1" s="362"/>
      <c r="TIN1" s="362"/>
      <c r="TIO1" s="362"/>
      <c r="TIP1" s="362"/>
      <c r="TIQ1" s="362"/>
      <c r="TIR1" s="362"/>
      <c r="TIS1" s="362"/>
      <c r="TIT1" s="362"/>
      <c r="TIU1" s="362"/>
      <c r="TIV1" s="362"/>
      <c r="TIW1" s="362"/>
      <c r="TIX1" s="362"/>
      <c r="TIY1" s="362"/>
      <c r="TIZ1" s="362"/>
      <c r="TJA1" s="362"/>
      <c r="TJB1" s="362"/>
      <c r="TJC1" s="362"/>
      <c r="TJD1" s="362"/>
      <c r="TJE1" s="362"/>
      <c r="TJF1" s="362"/>
      <c r="TJG1" s="362"/>
      <c r="TJH1" s="362"/>
      <c r="TJI1" s="362"/>
      <c r="TJJ1" s="362"/>
      <c r="TJK1" s="362"/>
      <c r="TJL1" s="362"/>
      <c r="TJM1" s="362"/>
      <c r="TJN1" s="362"/>
      <c r="TJO1" s="362"/>
      <c r="TJP1" s="362"/>
      <c r="TJQ1" s="362"/>
      <c r="TJR1" s="362"/>
      <c r="TJS1" s="362"/>
      <c r="TJT1" s="362"/>
      <c r="TJU1" s="362"/>
      <c r="TJV1" s="362"/>
      <c r="TJW1" s="362"/>
      <c r="TJX1" s="362"/>
      <c r="TJY1" s="362"/>
      <c r="TJZ1" s="362"/>
      <c r="TKA1" s="362"/>
      <c r="TKB1" s="362"/>
      <c r="TKC1" s="362"/>
      <c r="TKD1" s="362"/>
      <c r="TKE1" s="362"/>
      <c r="TKF1" s="362"/>
      <c r="TKG1" s="362"/>
      <c r="TKH1" s="362"/>
      <c r="TKI1" s="362"/>
      <c r="TKJ1" s="362"/>
      <c r="TKK1" s="362"/>
      <c r="TKL1" s="362"/>
      <c r="TKM1" s="362"/>
      <c r="TKN1" s="362"/>
      <c r="TKO1" s="362"/>
      <c r="TKP1" s="362"/>
      <c r="TKQ1" s="362"/>
      <c r="TKR1" s="362"/>
      <c r="TKS1" s="362"/>
      <c r="TKT1" s="362"/>
      <c r="TKU1" s="362"/>
      <c r="TKV1" s="362"/>
      <c r="TKW1" s="362"/>
      <c r="TKX1" s="362"/>
      <c r="TKY1" s="362"/>
      <c r="TKZ1" s="362"/>
      <c r="TLA1" s="362"/>
      <c r="TLB1" s="362"/>
      <c r="TLC1" s="362"/>
      <c r="TLD1" s="362"/>
      <c r="TLE1" s="362"/>
      <c r="TLF1" s="362"/>
      <c r="TLG1" s="362"/>
      <c r="TLH1" s="362"/>
      <c r="TLI1" s="362"/>
      <c r="TLJ1" s="362"/>
      <c r="TLK1" s="362"/>
      <c r="TLL1" s="362"/>
      <c r="TLM1" s="362"/>
      <c r="TLN1" s="362"/>
      <c r="TLO1" s="362"/>
      <c r="TLP1" s="362"/>
      <c r="TLQ1" s="362"/>
      <c r="TLR1" s="362"/>
      <c r="TLS1" s="362"/>
      <c r="TLT1" s="362"/>
      <c r="TLU1" s="362"/>
      <c r="TLV1" s="362"/>
      <c r="TLW1" s="362"/>
      <c r="TLX1" s="362"/>
      <c r="TLY1" s="362"/>
      <c r="TLZ1" s="362"/>
      <c r="TMA1" s="362"/>
      <c r="TMB1" s="362"/>
      <c r="TMC1" s="362"/>
      <c r="TMD1" s="362"/>
      <c r="TME1" s="362"/>
      <c r="TMF1" s="362"/>
      <c r="TMG1" s="362"/>
      <c r="TMH1" s="362"/>
      <c r="TMI1" s="362"/>
      <c r="TMJ1" s="362"/>
      <c r="TMK1" s="362"/>
      <c r="TML1" s="362"/>
      <c r="TMM1" s="362"/>
      <c r="TMN1" s="362"/>
      <c r="TMO1" s="362"/>
      <c r="TMP1" s="362"/>
      <c r="TMQ1" s="362"/>
      <c r="TMR1" s="362"/>
      <c r="TMS1" s="362"/>
      <c r="TMT1" s="362"/>
      <c r="TMU1" s="362"/>
      <c r="TMV1" s="362"/>
      <c r="TMW1" s="362"/>
      <c r="TMX1" s="362"/>
      <c r="TMY1" s="362"/>
      <c r="TMZ1" s="362"/>
      <c r="TNA1" s="362"/>
      <c r="TNB1" s="362"/>
      <c r="TNC1" s="362"/>
      <c r="TND1" s="362"/>
      <c r="TNE1" s="362"/>
      <c r="TNF1" s="362"/>
      <c r="TNG1" s="362"/>
      <c r="TNH1" s="362"/>
      <c r="TNI1" s="362"/>
      <c r="TNJ1" s="362"/>
      <c r="TNK1" s="362"/>
      <c r="TNL1" s="362"/>
      <c r="TNM1" s="362"/>
      <c r="TNN1" s="362"/>
      <c r="TNO1" s="362"/>
      <c r="TNP1" s="362"/>
      <c r="TNQ1" s="362"/>
      <c r="TNR1" s="362"/>
      <c r="TNS1" s="362"/>
      <c r="TNT1" s="362"/>
      <c r="TNU1" s="362"/>
      <c r="TNV1" s="362"/>
      <c r="TNW1" s="362"/>
      <c r="TNX1" s="362"/>
      <c r="TNY1" s="362"/>
      <c r="TNZ1" s="362"/>
      <c r="TOA1" s="362"/>
      <c r="TOB1" s="362"/>
      <c r="TOC1" s="362"/>
      <c r="TOD1" s="362"/>
      <c r="TOE1" s="362"/>
      <c r="TOF1" s="362"/>
      <c r="TOG1" s="362"/>
      <c r="TOH1" s="362"/>
      <c r="TOI1" s="362"/>
      <c r="TOJ1" s="362"/>
      <c r="TOK1" s="362"/>
      <c r="TOL1" s="362"/>
      <c r="TOM1" s="362"/>
      <c r="TON1" s="362"/>
      <c r="TOO1" s="362"/>
      <c r="TOP1" s="362"/>
      <c r="TOQ1" s="362"/>
      <c r="TOR1" s="362"/>
      <c r="TOS1" s="362"/>
      <c r="TOT1" s="362"/>
      <c r="TOU1" s="362"/>
      <c r="TOV1" s="362"/>
      <c r="TOW1" s="362"/>
      <c r="TOX1" s="362"/>
      <c r="TOY1" s="362"/>
      <c r="TOZ1" s="362"/>
      <c r="TPA1" s="362"/>
      <c r="TPB1" s="362"/>
      <c r="TPC1" s="362"/>
      <c r="TPD1" s="362"/>
      <c r="TPE1" s="362"/>
      <c r="TPF1" s="362"/>
      <c r="TPG1" s="362"/>
      <c r="TPH1" s="362"/>
      <c r="TPI1" s="362"/>
      <c r="TPJ1" s="362"/>
      <c r="TPK1" s="362"/>
      <c r="TPL1" s="362"/>
      <c r="TPM1" s="362"/>
      <c r="TPN1" s="362"/>
      <c r="TPO1" s="362"/>
      <c r="TPP1" s="362"/>
      <c r="TPQ1" s="362"/>
      <c r="TPR1" s="362"/>
      <c r="TPS1" s="362"/>
      <c r="TPT1" s="362"/>
      <c r="TPU1" s="362"/>
      <c r="TPV1" s="362"/>
      <c r="TPW1" s="362"/>
      <c r="TPX1" s="362"/>
      <c r="TPY1" s="362"/>
      <c r="TPZ1" s="362"/>
      <c r="TQA1" s="362"/>
      <c r="TQB1" s="362"/>
      <c r="TQC1" s="362"/>
      <c r="TQD1" s="362"/>
      <c r="TQE1" s="362"/>
      <c r="TQF1" s="362"/>
      <c r="TQG1" s="362"/>
      <c r="TQH1" s="362"/>
      <c r="TQI1" s="362"/>
      <c r="TQJ1" s="362"/>
      <c r="TQK1" s="362"/>
      <c r="TQL1" s="362"/>
      <c r="TQM1" s="362"/>
      <c r="TQN1" s="362"/>
      <c r="TQO1" s="362"/>
      <c r="TQP1" s="362"/>
      <c r="TQQ1" s="362"/>
      <c r="TQR1" s="362"/>
      <c r="TQS1" s="362"/>
      <c r="TQT1" s="362"/>
      <c r="TQU1" s="362"/>
      <c r="TQV1" s="362"/>
      <c r="TQW1" s="362"/>
      <c r="TQX1" s="362"/>
      <c r="TQY1" s="362"/>
      <c r="TQZ1" s="362"/>
      <c r="TRA1" s="362"/>
      <c r="TRB1" s="362"/>
      <c r="TRC1" s="362"/>
      <c r="TRD1" s="362"/>
      <c r="TRE1" s="362"/>
      <c r="TRF1" s="362"/>
      <c r="TRG1" s="362"/>
      <c r="TRH1" s="362"/>
      <c r="TRI1" s="362"/>
      <c r="TRJ1" s="362"/>
      <c r="TRK1" s="362"/>
      <c r="TRL1" s="362"/>
      <c r="TRM1" s="362"/>
      <c r="TRN1" s="362"/>
      <c r="TRO1" s="362"/>
      <c r="TRP1" s="362"/>
      <c r="TRQ1" s="362"/>
      <c r="TRR1" s="362"/>
      <c r="TRS1" s="362"/>
      <c r="TRT1" s="362"/>
      <c r="TRU1" s="362"/>
      <c r="TRV1" s="362"/>
      <c r="TRW1" s="362"/>
      <c r="TRX1" s="362"/>
      <c r="TRY1" s="362"/>
      <c r="TRZ1" s="362"/>
      <c r="TSA1" s="362"/>
      <c r="TSB1" s="362"/>
      <c r="TSC1" s="362"/>
      <c r="TSD1" s="362"/>
      <c r="TSE1" s="362"/>
      <c r="TSF1" s="362"/>
      <c r="TSG1" s="362"/>
      <c r="TSH1" s="362"/>
      <c r="TSI1" s="362"/>
      <c r="TSJ1" s="362"/>
      <c r="TSK1" s="362"/>
      <c r="TSL1" s="362"/>
      <c r="TSM1" s="362"/>
      <c r="TSN1" s="362"/>
      <c r="TSO1" s="362"/>
      <c r="TSP1" s="362"/>
      <c r="TSQ1" s="362"/>
      <c r="TSR1" s="362"/>
      <c r="TSS1" s="362"/>
      <c r="TST1" s="362"/>
      <c r="TSU1" s="362"/>
      <c r="TSV1" s="362"/>
      <c r="TSW1" s="362"/>
      <c r="TSX1" s="362"/>
      <c r="TSY1" s="362"/>
      <c r="TSZ1" s="362"/>
      <c r="TTA1" s="362"/>
      <c r="TTB1" s="362"/>
      <c r="TTC1" s="362"/>
      <c r="TTD1" s="362"/>
      <c r="TTE1" s="362"/>
      <c r="TTF1" s="362"/>
      <c r="TTG1" s="362"/>
      <c r="TTH1" s="362"/>
      <c r="TTI1" s="362"/>
      <c r="TTJ1" s="362"/>
      <c r="TTK1" s="362"/>
      <c r="TTL1" s="362"/>
      <c r="TTM1" s="362"/>
      <c r="TTN1" s="362"/>
      <c r="TTO1" s="362"/>
      <c r="TTP1" s="362"/>
      <c r="TTQ1" s="362"/>
      <c r="TTR1" s="362"/>
      <c r="TTS1" s="362"/>
      <c r="TTT1" s="362"/>
      <c r="TTU1" s="362"/>
      <c r="TTV1" s="362"/>
      <c r="TTW1" s="362"/>
      <c r="TTX1" s="362"/>
      <c r="TTY1" s="362"/>
      <c r="TTZ1" s="362"/>
      <c r="TUA1" s="362"/>
      <c r="TUB1" s="362"/>
      <c r="TUC1" s="362"/>
      <c r="TUD1" s="362"/>
      <c r="TUE1" s="362"/>
      <c r="TUF1" s="362"/>
      <c r="TUG1" s="362"/>
      <c r="TUH1" s="362"/>
      <c r="TUI1" s="362"/>
      <c r="TUJ1" s="362"/>
      <c r="TUK1" s="362"/>
      <c r="TUL1" s="362"/>
      <c r="TUM1" s="362"/>
      <c r="TUN1" s="362"/>
      <c r="TUO1" s="362"/>
      <c r="TUP1" s="362"/>
      <c r="TUQ1" s="362"/>
      <c r="TUR1" s="362"/>
      <c r="TUS1" s="362"/>
      <c r="TUT1" s="362"/>
      <c r="TUU1" s="362"/>
      <c r="TUV1" s="362"/>
      <c r="TUW1" s="362"/>
      <c r="TUX1" s="362"/>
      <c r="TUY1" s="362"/>
      <c r="TUZ1" s="362"/>
      <c r="TVA1" s="362"/>
      <c r="TVB1" s="362"/>
      <c r="TVC1" s="362"/>
      <c r="TVD1" s="362"/>
      <c r="TVE1" s="362"/>
      <c r="TVF1" s="362"/>
      <c r="TVG1" s="362"/>
      <c r="TVH1" s="362"/>
      <c r="TVI1" s="362"/>
      <c r="TVJ1" s="362"/>
      <c r="TVK1" s="362"/>
      <c r="TVL1" s="362"/>
      <c r="TVM1" s="362"/>
      <c r="TVN1" s="362"/>
      <c r="TVO1" s="362"/>
      <c r="TVP1" s="362"/>
      <c r="TVQ1" s="362"/>
      <c r="TVR1" s="362"/>
      <c r="TVS1" s="362"/>
      <c r="TVT1" s="362"/>
      <c r="TVU1" s="362"/>
      <c r="TVV1" s="362"/>
      <c r="TVW1" s="362"/>
      <c r="TVX1" s="362"/>
      <c r="TVY1" s="362"/>
      <c r="TVZ1" s="362"/>
      <c r="TWA1" s="362"/>
      <c r="TWB1" s="362"/>
      <c r="TWC1" s="362"/>
      <c r="TWD1" s="362"/>
      <c r="TWE1" s="362"/>
      <c r="TWF1" s="362"/>
      <c r="TWG1" s="362"/>
      <c r="TWH1" s="362"/>
      <c r="TWI1" s="362"/>
      <c r="TWJ1" s="362"/>
      <c r="TWK1" s="362"/>
      <c r="TWL1" s="362"/>
      <c r="TWM1" s="362"/>
      <c r="TWN1" s="362"/>
      <c r="TWO1" s="362"/>
      <c r="TWP1" s="362"/>
      <c r="TWQ1" s="362"/>
      <c r="TWR1" s="362"/>
      <c r="TWS1" s="362"/>
      <c r="TWT1" s="362"/>
      <c r="TWU1" s="362"/>
      <c r="TWV1" s="362"/>
      <c r="TWW1" s="362"/>
      <c r="TWX1" s="362"/>
      <c r="TWY1" s="362"/>
      <c r="TWZ1" s="362"/>
      <c r="TXA1" s="362"/>
      <c r="TXB1" s="362"/>
      <c r="TXC1" s="362"/>
      <c r="TXD1" s="362"/>
      <c r="TXE1" s="362"/>
      <c r="TXF1" s="362"/>
      <c r="TXG1" s="362"/>
      <c r="TXH1" s="362"/>
      <c r="TXI1" s="362"/>
      <c r="TXJ1" s="362"/>
      <c r="TXK1" s="362"/>
      <c r="TXL1" s="362"/>
      <c r="TXM1" s="362"/>
      <c r="TXN1" s="362"/>
      <c r="TXO1" s="362"/>
      <c r="TXP1" s="362"/>
      <c r="TXQ1" s="362"/>
      <c r="TXR1" s="362"/>
      <c r="TXS1" s="362"/>
      <c r="TXT1" s="362"/>
      <c r="TXU1" s="362"/>
      <c r="TXV1" s="362"/>
      <c r="TXW1" s="362"/>
      <c r="TXX1" s="362"/>
      <c r="TXY1" s="362"/>
      <c r="TXZ1" s="362"/>
      <c r="TYA1" s="362"/>
      <c r="TYB1" s="362"/>
      <c r="TYC1" s="362"/>
      <c r="TYD1" s="362"/>
      <c r="TYE1" s="362"/>
      <c r="TYF1" s="362"/>
      <c r="TYG1" s="362"/>
      <c r="TYH1" s="362"/>
      <c r="TYI1" s="362"/>
      <c r="TYJ1" s="362"/>
      <c r="TYK1" s="362"/>
      <c r="TYL1" s="362"/>
      <c r="TYM1" s="362"/>
      <c r="TYN1" s="362"/>
      <c r="TYO1" s="362"/>
      <c r="TYP1" s="362"/>
      <c r="TYQ1" s="362"/>
      <c r="TYR1" s="362"/>
      <c r="TYS1" s="362"/>
      <c r="TYT1" s="362"/>
      <c r="TYU1" s="362"/>
      <c r="TYV1" s="362"/>
      <c r="TYW1" s="362"/>
      <c r="TYX1" s="362"/>
      <c r="TYY1" s="362"/>
      <c r="TYZ1" s="362"/>
      <c r="TZA1" s="362"/>
      <c r="TZB1" s="362"/>
      <c r="TZC1" s="362"/>
      <c r="TZD1" s="362"/>
      <c r="TZE1" s="362"/>
      <c r="TZF1" s="362"/>
      <c r="TZG1" s="362"/>
      <c r="TZH1" s="362"/>
      <c r="TZI1" s="362"/>
      <c r="TZJ1" s="362"/>
      <c r="TZK1" s="362"/>
      <c r="TZL1" s="362"/>
      <c r="TZM1" s="362"/>
      <c r="TZN1" s="362"/>
      <c r="TZO1" s="362"/>
      <c r="TZP1" s="362"/>
      <c r="TZQ1" s="362"/>
      <c r="TZR1" s="362"/>
      <c r="TZS1" s="362"/>
      <c r="TZT1" s="362"/>
      <c r="TZU1" s="362"/>
      <c r="TZV1" s="362"/>
      <c r="TZW1" s="362"/>
      <c r="TZX1" s="362"/>
      <c r="TZY1" s="362"/>
      <c r="TZZ1" s="362"/>
      <c r="UAA1" s="362"/>
      <c r="UAB1" s="362"/>
      <c r="UAC1" s="362"/>
      <c r="UAD1" s="362"/>
      <c r="UAE1" s="362"/>
      <c r="UAF1" s="362"/>
      <c r="UAG1" s="362"/>
      <c r="UAH1" s="362"/>
      <c r="UAI1" s="362"/>
      <c r="UAJ1" s="362"/>
      <c r="UAK1" s="362"/>
      <c r="UAL1" s="362"/>
      <c r="UAM1" s="362"/>
      <c r="UAN1" s="362"/>
      <c r="UAO1" s="362"/>
      <c r="UAP1" s="362"/>
      <c r="UAQ1" s="362"/>
      <c r="UAR1" s="362"/>
      <c r="UAS1" s="362"/>
      <c r="UAT1" s="362"/>
      <c r="UAU1" s="362"/>
      <c r="UAV1" s="362"/>
      <c r="UAW1" s="362"/>
      <c r="UAX1" s="362"/>
      <c r="UAY1" s="362"/>
      <c r="UAZ1" s="362"/>
      <c r="UBA1" s="362"/>
      <c r="UBB1" s="362"/>
      <c r="UBC1" s="362"/>
      <c r="UBD1" s="362"/>
      <c r="UBE1" s="362"/>
      <c r="UBF1" s="362"/>
      <c r="UBG1" s="362"/>
      <c r="UBH1" s="362"/>
      <c r="UBI1" s="362"/>
      <c r="UBJ1" s="362"/>
      <c r="UBK1" s="362"/>
      <c r="UBL1" s="362"/>
      <c r="UBM1" s="362"/>
      <c r="UBN1" s="362"/>
      <c r="UBO1" s="362"/>
      <c r="UBP1" s="362"/>
      <c r="UBQ1" s="362"/>
      <c r="UBR1" s="362"/>
      <c r="UBS1" s="362"/>
      <c r="UBT1" s="362"/>
      <c r="UBU1" s="362"/>
      <c r="UBV1" s="362"/>
      <c r="UBW1" s="362"/>
      <c r="UBX1" s="362"/>
      <c r="UBY1" s="362"/>
      <c r="UBZ1" s="362"/>
      <c r="UCA1" s="362"/>
      <c r="UCB1" s="362"/>
      <c r="UCC1" s="362"/>
      <c r="UCD1" s="362"/>
      <c r="UCE1" s="362"/>
      <c r="UCF1" s="362"/>
      <c r="UCG1" s="362"/>
      <c r="UCH1" s="362"/>
      <c r="UCI1" s="362"/>
      <c r="UCJ1" s="362"/>
      <c r="UCK1" s="362"/>
      <c r="UCL1" s="362"/>
      <c r="UCM1" s="362"/>
      <c r="UCN1" s="362"/>
      <c r="UCO1" s="362"/>
      <c r="UCP1" s="362"/>
      <c r="UCQ1" s="362"/>
      <c r="UCR1" s="362"/>
      <c r="UCS1" s="362"/>
      <c r="UCT1" s="362"/>
      <c r="UCU1" s="362"/>
      <c r="UCV1" s="362"/>
      <c r="UCW1" s="362"/>
      <c r="UCX1" s="362"/>
      <c r="UCY1" s="362"/>
      <c r="UCZ1" s="362"/>
      <c r="UDA1" s="362"/>
      <c r="UDB1" s="362"/>
      <c r="UDC1" s="362"/>
      <c r="UDD1" s="362"/>
      <c r="UDE1" s="362"/>
      <c r="UDF1" s="362"/>
      <c r="UDG1" s="362"/>
      <c r="UDH1" s="362"/>
      <c r="UDI1" s="362"/>
      <c r="UDJ1" s="362"/>
      <c r="UDK1" s="362"/>
      <c r="UDL1" s="362"/>
      <c r="UDM1" s="362"/>
      <c r="UDN1" s="362"/>
      <c r="UDO1" s="362"/>
      <c r="UDP1" s="362"/>
      <c r="UDQ1" s="362"/>
      <c r="UDR1" s="362"/>
      <c r="UDS1" s="362"/>
      <c r="UDT1" s="362"/>
      <c r="UDU1" s="362"/>
      <c r="UDV1" s="362"/>
      <c r="UDW1" s="362"/>
      <c r="UDX1" s="362"/>
      <c r="UDY1" s="362"/>
      <c r="UDZ1" s="362"/>
      <c r="UEA1" s="362"/>
      <c r="UEB1" s="362"/>
      <c r="UEC1" s="362"/>
      <c r="UED1" s="362"/>
      <c r="UEE1" s="362"/>
      <c r="UEF1" s="362"/>
      <c r="UEG1" s="362"/>
      <c r="UEH1" s="362"/>
      <c r="UEI1" s="362"/>
      <c r="UEJ1" s="362"/>
      <c r="UEK1" s="362"/>
      <c r="UEL1" s="362"/>
      <c r="UEM1" s="362"/>
      <c r="UEN1" s="362"/>
      <c r="UEO1" s="362"/>
      <c r="UEP1" s="362"/>
      <c r="UEQ1" s="362"/>
      <c r="UER1" s="362"/>
      <c r="UES1" s="362"/>
      <c r="UET1" s="362"/>
      <c r="UEU1" s="362"/>
      <c r="UEV1" s="362"/>
      <c r="UEW1" s="362"/>
      <c r="UEX1" s="362"/>
      <c r="UEY1" s="362"/>
      <c r="UEZ1" s="362"/>
      <c r="UFA1" s="362"/>
      <c r="UFB1" s="362"/>
      <c r="UFC1" s="362"/>
      <c r="UFD1" s="362"/>
      <c r="UFE1" s="362"/>
      <c r="UFF1" s="362"/>
      <c r="UFG1" s="362"/>
      <c r="UFH1" s="362"/>
      <c r="UFI1" s="362"/>
      <c r="UFJ1" s="362"/>
      <c r="UFK1" s="362"/>
      <c r="UFL1" s="362"/>
      <c r="UFM1" s="362"/>
      <c r="UFN1" s="362"/>
      <c r="UFO1" s="362"/>
      <c r="UFP1" s="362"/>
      <c r="UFQ1" s="362"/>
      <c r="UFR1" s="362"/>
      <c r="UFS1" s="362"/>
      <c r="UFT1" s="362"/>
      <c r="UFU1" s="362"/>
      <c r="UFV1" s="362"/>
      <c r="UFW1" s="362"/>
      <c r="UFX1" s="362"/>
      <c r="UFY1" s="362"/>
      <c r="UFZ1" s="362"/>
      <c r="UGA1" s="362"/>
      <c r="UGB1" s="362"/>
      <c r="UGC1" s="362"/>
      <c r="UGD1" s="362"/>
      <c r="UGE1" s="362"/>
      <c r="UGF1" s="362"/>
      <c r="UGG1" s="362"/>
      <c r="UGH1" s="362"/>
      <c r="UGI1" s="362"/>
      <c r="UGJ1" s="362"/>
      <c r="UGK1" s="362"/>
      <c r="UGL1" s="362"/>
      <c r="UGM1" s="362"/>
      <c r="UGN1" s="362"/>
      <c r="UGO1" s="362"/>
      <c r="UGP1" s="362"/>
      <c r="UGQ1" s="362"/>
      <c r="UGR1" s="362"/>
      <c r="UGS1" s="362"/>
      <c r="UGT1" s="362"/>
      <c r="UGU1" s="362"/>
      <c r="UGV1" s="362"/>
      <c r="UGW1" s="362"/>
      <c r="UGX1" s="362"/>
      <c r="UGY1" s="362"/>
      <c r="UGZ1" s="362"/>
      <c r="UHA1" s="362"/>
      <c r="UHB1" s="362"/>
      <c r="UHC1" s="362"/>
      <c r="UHD1" s="362"/>
      <c r="UHE1" s="362"/>
      <c r="UHF1" s="362"/>
      <c r="UHG1" s="362"/>
      <c r="UHH1" s="362"/>
      <c r="UHI1" s="362"/>
      <c r="UHJ1" s="362"/>
      <c r="UHK1" s="362"/>
      <c r="UHL1" s="362"/>
      <c r="UHM1" s="362"/>
      <c r="UHN1" s="362"/>
      <c r="UHO1" s="362"/>
      <c r="UHP1" s="362"/>
      <c r="UHQ1" s="362"/>
      <c r="UHR1" s="362"/>
      <c r="UHS1" s="362"/>
      <c r="UHT1" s="362"/>
      <c r="UHU1" s="362"/>
      <c r="UHV1" s="362"/>
      <c r="UHW1" s="362"/>
      <c r="UHX1" s="362"/>
      <c r="UHY1" s="362"/>
      <c r="UHZ1" s="362"/>
      <c r="UIA1" s="362"/>
      <c r="UIB1" s="362"/>
      <c r="UIC1" s="362"/>
      <c r="UID1" s="362"/>
      <c r="UIE1" s="362"/>
      <c r="UIF1" s="362"/>
      <c r="UIG1" s="362"/>
      <c r="UIH1" s="362"/>
      <c r="UII1" s="362"/>
      <c r="UIJ1" s="362"/>
      <c r="UIK1" s="362"/>
      <c r="UIL1" s="362"/>
      <c r="UIM1" s="362"/>
      <c r="UIN1" s="362"/>
      <c r="UIO1" s="362"/>
      <c r="UIP1" s="362"/>
      <c r="UIQ1" s="362"/>
      <c r="UIR1" s="362"/>
      <c r="UIS1" s="362"/>
      <c r="UIT1" s="362"/>
      <c r="UIU1" s="362"/>
      <c r="UIV1" s="362"/>
      <c r="UIW1" s="362"/>
      <c r="UIX1" s="362"/>
      <c r="UIY1" s="362"/>
      <c r="UIZ1" s="362"/>
      <c r="UJA1" s="362"/>
      <c r="UJB1" s="362"/>
      <c r="UJC1" s="362"/>
      <c r="UJD1" s="362"/>
      <c r="UJE1" s="362"/>
      <c r="UJF1" s="362"/>
      <c r="UJG1" s="362"/>
      <c r="UJH1" s="362"/>
      <c r="UJI1" s="362"/>
      <c r="UJJ1" s="362"/>
      <c r="UJK1" s="362"/>
      <c r="UJL1" s="362"/>
      <c r="UJM1" s="362"/>
      <c r="UJN1" s="362"/>
      <c r="UJO1" s="362"/>
      <c r="UJP1" s="362"/>
      <c r="UJQ1" s="362"/>
      <c r="UJR1" s="362"/>
      <c r="UJS1" s="362"/>
      <c r="UJT1" s="362"/>
      <c r="UJU1" s="362"/>
      <c r="UJV1" s="362"/>
      <c r="UJW1" s="362"/>
      <c r="UJX1" s="362"/>
      <c r="UJY1" s="362"/>
      <c r="UJZ1" s="362"/>
      <c r="UKA1" s="362"/>
      <c r="UKB1" s="362"/>
      <c r="UKC1" s="362"/>
      <c r="UKD1" s="362"/>
      <c r="UKE1" s="362"/>
      <c r="UKF1" s="362"/>
      <c r="UKG1" s="362"/>
      <c r="UKH1" s="362"/>
      <c r="UKI1" s="362"/>
      <c r="UKJ1" s="362"/>
      <c r="UKK1" s="362"/>
      <c r="UKL1" s="362"/>
      <c r="UKM1" s="362"/>
      <c r="UKN1" s="362"/>
      <c r="UKO1" s="362"/>
      <c r="UKP1" s="362"/>
      <c r="UKQ1" s="362"/>
      <c r="UKR1" s="362"/>
      <c r="UKS1" s="362"/>
      <c r="UKT1" s="362"/>
      <c r="UKU1" s="362"/>
      <c r="UKV1" s="362"/>
      <c r="UKW1" s="362"/>
      <c r="UKX1" s="362"/>
      <c r="UKY1" s="362"/>
      <c r="UKZ1" s="362"/>
      <c r="ULA1" s="362"/>
      <c r="ULB1" s="362"/>
      <c r="ULC1" s="362"/>
      <c r="ULD1" s="362"/>
      <c r="ULE1" s="362"/>
      <c r="ULF1" s="362"/>
      <c r="ULG1" s="362"/>
      <c r="ULH1" s="362"/>
      <c r="ULI1" s="362"/>
      <c r="ULJ1" s="362"/>
      <c r="ULK1" s="362"/>
      <c r="ULL1" s="362"/>
      <c r="ULM1" s="362"/>
      <c r="ULN1" s="362"/>
      <c r="ULO1" s="362"/>
      <c r="ULP1" s="362"/>
      <c r="ULQ1" s="362"/>
      <c r="ULR1" s="362"/>
      <c r="ULS1" s="362"/>
      <c r="ULT1" s="362"/>
      <c r="ULU1" s="362"/>
      <c r="ULV1" s="362"/>
      <c r="ULW1" s="362"/>
      <c r="ULX1" s="362"/>
      <c r="ULY1" s="362"/>
      <c r="ULZ1" s="362"/>
      <c r="UMA1" s="362"/>
      <c r="UMB1" s="362"/>
      <c r="UMC1" s="362"/>
      <c r="UMD1" s="362"/>
      <c r="UME1" s="362"/>
      <c r="UMF1" s="362"/>
      <c r="UMG1" s="362"/>
      <c r="UMH1" s="362"/>
      <c r="UMI1" s="362"/>
      <c r="UMJ1" s="362"/>
      <c r="UMK1" s="362"/>
      <c r="UML1" s="362"/>
      <c r="UMM1" s="362"/>
      <c r="UMN1" s="362"/>
      <c r="UMO1" s="362"/>
      <c r="UMP1" s="362"/>
      <c r="UMQ1" s="362"/>
      <c r="UMR1" s="362"/>
      <c r="UMS1" s="362"/>
      <c r="UMT1" s="362"/>
      <c r="UMU1" s="362"/>
      <c r="UMV1" s="362"/>
      <c r="UMW1" s="362"/>
      <c r="UMX1" s="362"/>
      <c r="UMY1" s="362"/>
      <c r="UMZ1" s="362"/>
      <c r="UNA1" s="362"/>
      <c r="UNB1" s="362"/>
      <c r="UNC1" s="362"/>
      <c r="UND1" s="362"/>
      <c r="UNE1" s="362"/>
      <c r="UNF1" s="362"/>
      <c r="UNG1" s="362"/>
      <c r="UNH1" s="362"/>
      <c r="UNI1" s="362"/>
      <c r="UNJ1" s="362"/>
      <c r="UNK1" s="362"/>
      <c r="UNL1" s="362"/>
      <c r="UNM1" s="362"/>
      <c r="UNN1" s="362"/>
      <c r="UNO1" s="362"/>
      <c r="UNP1" s="362"/>
      <c r="UNQ1" s="362"/>
      <c r="UNR1" s="362"/>
      <c r="UNS1" s="362"/>
      <c r="UNT1" s="362"/>
      <c r="UNU1" s="362"/>
      <c r="UNV1" s="362"/>
      <c r="UNW1" s="362"/>
      <c r="UNX1" s="362"/>
      <c r="UNY1" s="362"/>
      <c r="UNZ1" s="362"/>
      <c r="UOA1" s="362"/>
      <c r="UOB1" s="362"/>
      <c r="UOC1" s="362"/>
      <c r="UOD1" s="362"/>
      <c r="UOE1" s="362"/>
      <c r="UOF1" s="362"/>
      <c r="UOG1" s="362"/>
      <c r="UOH1" s="362"/>
      <c r="UOI1" s="362"/>
      <c r="UOJ1" s="362"/>
      <c r="UOK1" s="362"/>
      <c r="UOL1" s="362"/>
      <c r="UOM1" s="362"/>
      <c r="UON1" s="362"/>
      <c r="UOO1" s="362"/>
      <c r="UOP1" s="362"/>
      <c r="UOQ1" s="362"/>
      <c r="UOR1" s="362"/>
      <c r="UOS1" s="362"/>
      <c r="UOT1" s="362"/>
      <c r="UOU1" s="362"/>
      <c r="UOV1" s="362"/>
      <c r="UOW1" s="362"/>
      <c r="UOX1" s="362"/>
      <c r="UOY1" s="362"/>
      <c r="UOZ1" s="362"/>
      <c r="UPA1" s="362"/>
      <c r="UPB1" s="362"/>
      <c r="UPC1" s="362"/>
      <c r="UPD1" s="362"/>
      <c r="UPE1" s="362"/>
      <c r="UPF1" s="362"/>
      <c r="UPG1" s="362"/>
      <c r="UPH1" s="362"/>
      <c r="UPI1" s="362"/>
      <c r="UPJ1" s="362"/>
      <c r="UPK1" s="362"/>
      <c r="UPL1" s="362"/>
      <c r="UPM1" s="362"/>
      <c r="UPN1" s="362"/>
      <c r="UPO1" s="362"/>
      <c r="UPP1" s="362"/>
      <c r="UPQ1" s="362"/>
      <c r="UPR1" s="362"/>
      <c r="UPS1" s="362"/>
      <c r="UPT1" s="362"/>
      <c r="UPU1" s="362"/>
      <c r="UPV1" s="362"/>
      <c r="UPW1" s="362"/>
      <c r="UPX1" s="362"/>
      <c r="UPY1" s="362"/>
      <c r="UPZ1" s="362"/>
      <c r="UQA1" s="362"/>
      <c r="UQB1" s="362"/>
      <c r="UQC1" s="362"/>
      <c r="UQD1" s="362"/>
      <c r="UQE1" s="362"/>
      <c r="UQF1" s="362"/>
      <c r="UQG1" s="362"/>
      <c r="UQH1" s="362"/>
      <c r="UQI1" s="362"/>
      <c r="UQJ1" s="362"/>
      <c r="UQK1" s="362"/>
      <c r="UQL1" s="362"/>
      <c r="UQM1" s="362"/>
      <c r="UQN1" s="362"/>
      <c r="UQO1" s="362"/>
      <c r="UQP1" s="362"/>
      <c r="UQQ1" s="362"/>
      <c r="UQR1" s="362"/>
      <c r="UQS1" s="362"/>
      <c r="UQT1" s="362"/>
      <c r="UQU1" s="362"/>
      <c r="UQV1" s="362"/>
      <c r="UQW1" s="362"/>
      <c r="UQX1" s="362"/>
      <c r="UQY1" s="362"/>
      <c r="UQZ1" s="362"/>
      <c r="URA1" s="362"/>
      <c r="URB1" s="362"/>
      <c r="URC1" s="362"/>
      <c r="URD1" s="362"/>
      <c r="URE1" s="362"/>
      <c r="URF1" s="362"/>
      <c r="URG1" s="362"/>
      <c r="URH1" s="362"/>
      <c r="URI1" s="362"/>
      <c r="URJ1" s="362"/>
      <c r="URK1" s="362"/>
      <c r="URL1" s="362"/>
      <c r="URM1" s="362"/>
      <c r="URN1" s="362"/>
      <c r="URO1" s="362"/>
      <c r="URP1" s="362"/>
      <c r="URQ1" s="362"/>
      <c r="URR1" s="362"/>
      <c r="URS1" s="362"/>
      <c r="URT1" s="362"/>
      <c r="URU1" s="362"/>
      <c r="URV1" s="362"/>
      <c r="URW1" s="362"/>
      <c r="URX1" s="362"/>
      <c r="URY1" s="362"/>
      <c r="URZ1" s="362"/>
      <c r="USA1" s="362"/>
      <c r="USB1" s="362"/>
      <c r="USC1" s="362"/>
      <c r="USD1" s="362"/>
      <c r="USE1" s="362"/>
      <c r="USF1" s="362"/>
      <c r="USG1" s="362"/>
      <c r="USH1" s="362"/>
      <c r="USI1" s="362"/>
      <c r="USJ1" s="362"/>
      <c r="USK1" s="362"/>
      <c r="USL1" s="362"/>
      <c r="USM1" s="362"/>
      <c r="USN1" s="362"/>
      <c r="USO1" s="362"/>
      <c r="USP1" s="362"/>
      <c r="USQ1" s="362"/>
      <c r="USR1" s="362"/>
      <c r="USS1" s="362"/>
      <c r="UST1" s="362"/>
      <c r="USU1" s="362"/>
      <c r="USV1" s="362"/>
      <c r="USW1" s="362"/>
      <c r="USX1" s="362"/>
      <c r="USY1" s="362"/>
      <c r="USZ1" s="362"/>
      <c r="UTA1" s="362"/>
      <c r="UTB1" s="362"/>
      <c r="UTC1" s="362"/>
      <c r="UTD1" s="362"/>
      <c r="UTE1" s="362"/>
      <c r="UTF1" s="362"/>
      <c r="UTG1" s="362"/>
      <c r="UTH1" s="362"/>
      <c r="UTI1" s="362"/>
      <c r="UTJ1" s="362"/>
      <c r="UTK1" s="362"/>
      <c r="UTL1" s="362"/>
      <c r="UTM1" s="362"/>
      <c r="UTN1" s="362"/>
      <c r="UTO1" s="362"/>
      <c r="UTP1" s="362"/>
      <c r="UTQ1" s="362"/>
      <c r="UTR1" s="362"/>
      <c r="UTS1" s="362"/>
      <c r="UTT1" s="362"/>
      <c r="UTU1" s="362"/>
      <c r="UTV1" s="362"/>
      <c r="UTW1" s="362"/>
      <c r="UTX1" s="362"/>
      <c r="UTY1" s="362"/>
      <c r="UTZ1" s="362"/>
      <c r="UUA1" s="362"/>
      <c r="UUB1" s="362"/>
      <c r="UUC1" s="362"/>
      <c r="UUD1" s="362"/>
      <c r="UUE1" s="362"/>
      <c r="UUF1" s="362"/>
      <c r="UUG1" s="362"/>
      <c r="UUH1" s="362"/>
      <c r="UUI1" s="362"/>
      <c r="UUJ1" s="362"/>
      <c r="UUK1" s="362"/>
      <c r="UUL1" s="362"/>
      <c r="UUM1" s="362"/>
      <c r="UUN1" s="362"/>
      <c r="UUO1" s="362"/>
      <c r="UUP1" s="362"/>
      <c r="UUQ1" s="362"/>
      <c r="UUR1" s="362"/>
      <c r="UUS1" s="362"/>
      <c r="UUT1" s="362"/>
      <c r="UUU1" s="362"/>
      <c r="UUV1" s="362"/>
      <c r="UUW1" s="362"/>
      <c r="UUX1" s="362"/>
      <c r="UUY1" s="362"/>
      <c r="UUZ1" s="362"/>
      <c r="UVA1" s="362"/>
      <c r="UVB1" s="362"/>
      <c r="UVC1" s="362"/>
      <c r="UVD1" s="362"/>
      <c r="UVE1" s="362"/>
      <c r="UVF1" s="362"/>
      <c r="UVG1" s="362"/>
      <c r="UVH1" s="362"/>
      <c r="UVI1" s="362"/>
      <c r="UVJ1" s="362"/>
      <c r="UVK1" s="362"/>
      <c r="UVL1" s="362"/>
      <c r="UVM1" s="362"/>
      <c r="UVN1" s="362"/>
      <c r="UVO1" s="362"/>
      <c r="UVP1" s="362"/>
      <c r="UVQ1" s="362"/>
      <c r="UVR1" s="362"/>
      <c r="UVS1" s="362"/>
      <c r="UVT1" s="362"/>
      <c r="UVU1" s="362"/>
      <c r="UVV1" s="362"/>
      <c r="UVW1" s="362"/>
      <c r="UVX1" s="362"/>
      <c r="UVY1" s="362"/>
      <c r="UVZ1" s="362"/>
      <c r="UWA1" s="362"/>
      <c r="UWB1" s="362"/>
      <c r="UWC1" s="362"/>
      <c r="UWD1" s="362"/>
      <c r="UWE1" s="362"/>
      <c r="UWF1" s="362"/>
      <c r="UWG1" s="362"/>
      <c r="UWH1" s="362"/>
      <c r="UWI1" s="362"/>
      <c r="UWJ1" s="362"/>
      <c r="UWK1" s="362"/>
      <c r="UWL1" s="362"/>
      <c r="UWM1" s="362"/>
      <c r="UWN1" s="362"/>
      <c r="UWO1" s="362"/>
      <c r="UWP1" s="362"/>
      <c r="UWQ1" s="362"/>
      <c r="UWR1" s="362"/>
      <c r="UWS1" s="362"/>
      <c r="UWT1" s="362"/>
      <c r="UWU1" s="362"/>
      <c r="UWV1" s="362"/>
      <c r="UWW1" s="362"/>
      <c r="UWX1" s="362"/>
      <c r="UWY1" s="362"/>
      <c r="UWZ1" s="362"/>
      <c r="UXA1" s="362"/>
      <c r="UXB1" s="362"/>
      <c r="UXC1" s="362"/>
      <c r="UXD1" s="362"/>
      <c r="UXE1" s="362"/>
      <c r="UXF1" s="362"/>
      <c r="UXG1" s="362"/>
      <c r="UXH1" s="362"/>
      <c r="UXI1" s="362"/>
      <c r="UXJ1" s="362"/>
      <c r="UXK1" s="362"/>
      <c r="UXL1" s="362"/>
      <c r="UXM1" s="362"/>
      <c r="UXN1" s="362"/>
      <c r="UXO1" s="362"/>
      <c r="UXP1" s="362"/>
      <c r="UXQ1" s="362"/>
      <c r="UXR1" s="362"/>
      <c r="UXS1" s="362"/>
      <c r="UXT1" s="362"/>
      <c r="UXU1" s="362"/>
      <c r="UXV1" s="362"/>
      <c r="UXW1" s="362"/>
      <c r="UXX1" s="362"/>
      <c r="UXY1" s="362"/>
      <c r="UXZ1" s="362"/>
      <c r="UYA1" s="362"/>
      <c r="UYB1" s="362"/>
      <c r="UYC1" s="362"/>
      <c r="UYD1" s="362"/>
      <c r="UYE1" s="362"/>
      <c r="UYF1" s="362"/>
      <c r="UYG1" s="362"/>
      <c r="UYH1" s="362"/>
      <c r="UYI1" s="362"/>
      <c r="UYJ1" s="362"/>
      <c r="UYK1" s="362"/>
      <c r="UYL1" s="362"/>
      <c r="UYM1" s="362"/>
      <c r="UYN1" s="362"/>
      <c r="UYO1" s="362"/>
      <c r="UYP1" s="362"/>
      <c r="UYQ1" s="362"/>
      <c r="UYR1" s="362"/>
      <c r="UYS1" s="362"/>
      <c r="UYT1" s="362"/>
      <c r="UYU1" s="362"/>
      <c r="UYV1" s="362"/>
      <c r="UYW1" s="362"/>
      <c r="UYX1" s="362"/>
      <c r="UYY1" s="362"/>
      <c r="UYZ1" s="362"/>
      <c r="UZA1" s="362"/>
      <c r="UZB1" s="362"/>
      <c r="UZC1" s="362"/>
      <c r="UZD1" s="362"/>
      <c r="UZE1" s="362"/>
      <c r="UZF1" s="362"/>
      <c r="UZG1" s="362"/>
      <c r="UZH1" s="362"/>
      <c r="UZI1" s="362"/>
      <c r="UZJ1" s="362"/>
      <c r="UZK1" s="362"/>
      <c r="UZL1" s="362"/>
      <c r="UZM1" s="362"/>
      <c r="UZN1" s="362"/>
      <c r="UZO1" s="362"/>
      <c r="UZP1" s="362"/>
      <c r="UZQ1" s="362"/>
      <c r="UZR1" s="362"/>
      <c r="UZS1" s="362"/>
      <c r="UZT1" s="362"/>
      <c r="UZU1" s="362"/>
      <c r="UZV1" s="362"/>
      <c r="UZW1" s="362"/>
      <c r="UZX1" s="362"/>
      <c r="UZY1" s="362"/>
      <c r="UZZ1" s="362"/>
      <c r="VAA1" s="362"/>
      <c r="VAB1" s="362"/>
      <c r="VAC1" s="362"/>
      <c r="VAD1" s="362"/>
      <c r="VAE1" s="362"/>
      <c r="VAF1" s="362"/>
      <c r="VAG1" s="362"/>
      <c r="VAH1" s="362"/>
      <c r="VAI1" s="362"/>
      <c r="VAJ1" s="362"/>
      <c r="VAK1" s="362"/>
      <c r="VAL1" s="362"/>
      <c r="VAM1" s="362"/>
      <c r="VAN1" s="362"/>
      <c r="VAO1" s="362"/>
      <c r="VAP1" s="362"/>
      <c r="VAQ1" s="362"/>
      <c r="VAR1" s="362"/>
      <c r="VAS1" s="362"/>
      <c r="VAT1" s="362"/>
      <c r="VAU1" s="362"/>
      <c r="VAV1" s="362"/>
      <c r="VAW1" s="362"/>
      <c r="VAX1" s="362"/>
      <c r="VAY1" s="362"/>
      <c r="VAZ1" s="362"/>
      <c r="VBA1" s="362"/>
      <c r="VBB1" s="362"/>
      <c r="VBC1" s="362"/>
      <c r="VBD1" s="362"/>
      <c r="VBE1" s="362"/>
      <c r="VBF1" s="362"/>
      <c r="VBG1" s="362"/>
      <c r="VBH1" s="362"/>
      <c r="VBI1" s="362"/>
      <c r="VBJ1" s="362"/>
      <c r="VBK1" s="362"/>
      <c r="VBL1" s="362"/>
      <c r="VBM1" s="362"/>
      <c r="VBN1" s="362"/>
      <c r="VBO1" s="362"/>
      <c r="VBP1" s="362"/>
      <c r="VBQ1" s="362"/>
      <c r="VBR1" s="362"/>
      <c r="VBS1" s="362"/>
      <c r="VBT1" s="362"/>
      <c r="VBU1" s="362"/>
      <c r="VBV1" s="362"/>
      <c r="VBW1" s="362"/>
      <c r="VBX1" s="362"/>
      <c r="VBY1" s="362"/>
      <c r="VBZ1" s="362"/>
      <c r="VCA1" s="362"/>
      <c r="VCB1" s="362"/>
      <c r="VCC1" s="362"/>
      <c r="VCD1" s="362"/>
      <c r="VCE1" s="362"/>
      <c r="VCF1" s="362"/>
      <c r="VCG1" s="362"/>
      <c r="VCH1" s="362"/>
      <c r="VCI1" s="362"/>
      <c r="VCJ1" s="362"/>
      <c r="VCK1" s="362"/>
      <c r="VCL1" s="362"/>
      <c r="VCM1" s="362"/>
      <c r="VCN1" s="362"/>
      <c r="VCO1" s="362"/>
      <c r="VCP1" s="362"/>
      <c r="VCQ1" s="362"/>
      <c r="VCR1" s="362"/>
      <c r="VCS1" s="362"/>
      <c r="VCT1" s="362"/>
      <c r="VCU1" s="362"/>
      <c r="VCV1" s="362"/>
      <c r="VCW1" s="362"/>
      <c r="VCX1" s="362"/>
      <c r="VCY1" s="362"/>
      <c r="VCZ1" s="362"/>
      <c r="VDA1" s="362"/>
      <c r="VDB1" s="362"/>
      <c r="VDC1" s="362"/>
      <c r="VDD1" s="362"/>
      <c r="VDE1" s="362"/>
      <c r="VDF1" s="362"/>
      <c r="VDG1" s="362"/>
      <c r="VDH1" s="362"/>
      <c r="VDI1" s="362"/>
      <c r="VDJ1" s="362"/>
      <c r="VDK1" s="362"/>
      <c r="VDL1" s="362"/>
      <c r="VDM1" s="362"/>
      <c r="VDN1" s="362"/>
      <c r="VDO1" s="362"/>
      <c r="VDP1" s="362"/>
      <c r="VDQ1" s="362"/>
      <c r="VDR1" s="362"/>
      <c r="VDS1" s="362"/>
      <c r="VDT1" s="362"/>
      <c r="VDU1" s="362"/>
      <c r="VDV1" s="362"/>
      <c r="VDW1" s="362"/>
      <c r="VDX1" s="362"/>
      <c r="VDY1" s="362"/>
      <c r="VDZ1" s="362"/>
      <c r="VEA1" s="362"/>
      <c r="VEB1" s="362"/>
      <c r="VEC1" s="362"/>
      <c r="VED1" s="362"/>
      <c r="VEE1" s="362"/>
      <c r="VEF1" s="362"/>
      <c r="VEG1" s="362"/>
      <c r="VEH1" s="362"/>
      <c r="VEI1" s="362"/>
      <c r="VEJ1" s="362"/>
      <c r="VEK1" s="362"/>
      <c r="VEL1" s="362"/>
      <c r="VEM1" s="362"/>
      <c r="VEN1" s="362"/>
      <c r="VEO1" s="362"/>
      <c r="VEP1" s="362"/>
      <c r="VEQ1" s="362"/>
      <c r="VER1" s="362"/>
      <c r="VES1" s="362"/>
      <c r="VET1" s="362"/>
      <c r="VEU1" s="362"/>
      <c r="VEV1" s="362"/>
      <c r="VEW1" s="362"/>
      <c r="VEX1" s="362"/>
      <c r="VEY1" s="362"/>
      <c r="VEZ1" s="362"/>
      <c r="VFA1" s="362"/>
      <c r="VFB1" s="362"/>
      <c r="VFC1" s="362"/>
      <c r="VFD1" s="362"/>
      <c r="VFE1" s="362"/>
      <c r="VFF1" s="362"/>
      <c r="VFG1" s="362"/>
      <c r="VFH1" s="362"/>
      <c r="VFI1" s="362"/>
      <c r="VFJ1" s="362"/>
      <c r="VFK1" s="362"/>
      <c r="VFL1" s="362"/>
      <c r="VFM1" s="362"/>
      <c r="VFN1" s="362"/>
      <c r="VFO1" s="362"/>
      <c r="VFP1" s="362"/>
      <c r="VFQ1" s="362"/>
      <c r="VFR1" s="362"/>
      <c r="VFS1" s="362"/>
      <c r="VFT1" s="362"/>
      <c r="VFU1" s="362"/>
      <c r="VFV1" s="362"/>
      <c r="VFW1" s="362"/>
      <c r="VFX1" s="362"/>
      <c r="VFY1" s="362"/>
      <c r="VFZ1" s="362"/>
      <c r="VGA1" s="362"/>
      <c r="VGB1" s="362"/>
      <c r="VGC1" s="362"/>
      <c r="VGD1" s="362"/>
      <c r="VGE1" s="362"/>
      <c r="VGF1" s="362"/>
      <c r="VGG1" s="362"/>
      <c r="VGH1" s="362"/>
      <c r="VGI1" s="362"/>
      <c r="VGJ1" s="362"/>
      <c r="VGK1" s="362"/>
      <c r="VGL1" s="362"/>
      <c r="VGM1" s="362"/>
      <c r="VGN1" s="362"/>
      <c r="VGO1" s="362"/>
      <c r="VGP1" s="362"/>
      <c r="VGQ1" s="362"/>
      <c r="VGR1" s="362"/>
      <c r="VGS1" s="362"/>
      <c r="VGT1" s="362"/>
      <c r="VGU1" s="362"/>
      <c r="VGV1" s="362"/>
      <c r="VGW1" s="362"/>
      <c r="VGX1" s="362"/>
      <c r="VGY1" s="362"/>
      <c r="VGZ1" s="362"/>
      <c r="VHA1" s="362"/>
      <c r="VHB1" s="362"/>
      <c r="VHC1" s="362"/>
      <c r="VHD1" s="362"/>
      <c r="VHE1" s="362"/>
      <c r="VHF1" s="362"/>
      <c r="VHG1" s="362"/>
      <c r="VHH1" s="362"/>
      <c r="VHI1" s="362"/>
      <c r="VHJ1" s="362"/>
      <c r="VHK1" s="362"/>
      <c r="VHL1" s="362"/>
      <c r="VHM1" s="362"/>
      <c r="VHN1" s="362"/>
      <c r="VHO1" s="362"/>
      <c r="VHP1" s="362"/>
      <c r="VHQ1" s="362"/>
      <c r="VHR1" s="362"/>
      <c r="VHS1" s="362"/>
      <c r="VHT1" s="362"/>
      <c r="VHU1" s="362"/>
      <c r="VHV1" s="362"/>
      <c r="VHW1" s="362"/>
      <c r="VHX1" s="362"/>
      <c r="VHY1" s="362"/>
      <c r="VHZ1" s="362"/>
      <c r="VIA1" s="362"/>
      <c r="VIB1" s="362"/>
      <c r="VIC1" s="362"/>
      <c r="VID1" s="362"/>
      <c r="VIE1" s="362"/>
      <c r="VIF1" s="362"/>
      <c r="VIG1" s="362"/>
      <c r="VIH1" s="362"/>
      <c r="VII1" s="362"/>
      <c r="VIJ1" s="362"/>
      <c r="VIK1" s="362"/>
      <c r="VIL1" s="362"/>
      <c r="VIM1" s="362"/>
      <c r="VIN1" s="362"/>
      <c r="VIO1" s="362"/>
      <c r="VIP1" s="362"/>
      <c r="VIQ1" s="362"/>
      <c r="VIR1" s="362"/>
      <c r="VIS1" s="362"/>
      <c r="VIT1" s="362"/>
      <c r="VIU1" s="362"/>
      <c r="VIV1" s="362"/>
      <c r="VIW1" s="362"/>
      <c r="VIX1" s="362"/>
      <c r="VIY1" s="362"/>
      <c r="VIZ1" s="362"/>
      <c r="VJA1" s="362"/>
      <c r="VJB1" s="362"/>
      <c r="VJC1" s="362"/>
      <c r="VJD1" s="362"/>
      <c r="VJE1" s="362"/>
      <c r="VJF1" s="362"/>
      <c r="VJG1" s="362"/>
      <c r="VJH1" s="362"/>
      <c r="VJI1" s="362"/>
      <c r="VJJ1" s="362"/>
      <c r="VJK1" s="362"/>
      <c r="VJL1" s="362"/>
      <c r="VJM1" s="362"/>
      <c r="VJN1" s="362"/>
      <c r="VJO1" s="362"/>
      <c r="VJP1" s="362"/>
      <c r="VJQ1" s="362"/>
      <c r="VJR1" s="362"/>
      <c r="VJS1" s="362"/>
      <c r="VJT1" s="362"/>
      <c r="VJU1" s="362"/>
      <c r="VJV1" s="362"/>
      <c r="VJW1" s="362"/>
      <c r="VJX1" s="362"/>
      <c r="VJY1" s="362"/>
      <c r="VJZ1" s="362"/>
      <c r="VKA1" s="362"/>
      <c r="VKB1" s="362"/>
      <c r="VKC1" s="362"/>
      <c r="VKD1" s="362"/>
      <c r="VKE1" s="362"/>
      <c r="VKF1" s="362"/>
      <c r="VKG1" s="362"/>
      <c r="VKH1" s="362"/>
      <c r="VKI1" s="362"/>
      <c r="VKJ1" s="362"/>
      <c r="VKK1" s="362"/>
      <c r="VKL1" s="362"/>
      <c r="VKM1" s="362"/>
      <c r="VKN1" s="362"/>
      <c r="VKO1" s="362"/>
      <c r="VKP1" s="362"/>
      <c r="VKQ1" s="362"/>
      <c r="VKR1" s="362"/>
      <c r="VKS1" s="362"/>
      <c r="VKT1" s="362"/>
      <c r="VKU1" s="362"/>
      <c r="VKV1" s="362"/>
      <c r="VKW1" s="362"/>
      <c r="VKX1" s="362"/>
      <c r="VKY1" s="362"/>
      <c r="VKZ1" s="362"/>
      <c r="VLA1" s="362"/>
      <c r="VLB1" s="362"/>
      <c r="VLC1" s="362"/>
      <c r="VLD1" s="362"/>
      <c r="VLE1" s="362"/>
      <c r="VLF1" s="362"/>
      <c r="VLG1" s="362"/>
      <c r="VLH1" s="362"/>
      <c r="VLI1" s="362"/>
      <c r="VLJ1" s="362"/>
      <c r="VLK1" s="362"/>
      <c r="VLL1" s="362"/>
      <c r="VLM1" s="362"/>
      <c r="VLN1" s="362"/>
      <c r="VLO1" s="362"/>
      <c r="VLP1" s="362"/>
      <c r="VLQ1" s="362"/>
      <c r="VLR1" s="362"/>
      <c r="VLS1" s="362"/>
      <c r="VLT1" s="362"/>
      <c r="VLU1" s="362"/>
      <c r="VLV1" s="362"/>
      <c r="VLW1" s="362"/>
      <c r="VLX1" s="362"/>
      <c r="VLY1" s="362"/>
      <c r="VLZ1" s="362"/>
      <c r="VMA1" s="362"/>
      <c r="VMB1" s="362"/>
      <c r="VMC1" s="362"/>
      <c r="VMD1" s="362"/>
      <c r="VME1" s="362"/>
      <c r="VMF1" s="362"/>
      <c r="VMG1" s="362"/>
      <c r="VMH1" s="362"/>
      <c r="VMI1" s="362"/>
      <c r="VMJ1" s="362"/>
      <c r="VMK1" s="362"/>
      <c r="VML1" s="362"/>
      <c r="VMM1" s="362"/>
      <c r="VMN1" s="362"/>
      <c r="VMO1" s="362"/>
      <c r="VMP1" s="362"/>
      <c r="VMQ1" s="362"/>
      <c r="VMR1" s="362"/>
      <c r="VMS1" s="362"/>
      <c r="VMT1" s="362"/>
      <c r="VMU1" s="362"/>
      <c r="VMV1" s="362"/>
      <c r="VMW1" s="362"/>
      <c r="VMX1" s="362"/>
      <c r="VMY1" s="362"/>
      <c r="VMZ1" s="362"/>
      <c r="VNA1" s="362"/>
      <c r="VNB1" s="362"/>
      <c r="VNC1" s="362"/>
      <c r="VND1" s="362"/>
      <c r="VNE1" s="362"/>
      <c r="VNF1" s="362"/>
      <c r="VNG1" s="362"/>
      <c r="VNH1" s="362"/>
      <c r="VNI1" s="362"/>
      <c r="VNJ1" s="362"/>
      <c r="VNK1" s="362"/>
      <c r="VNL1" s="362"/>
      <c r="VNM1" s="362"/>
      <c r="VNN1" s="362"/>
      <c r="VNO1" s="362"/>
      <c r="VNP1" s="362"/>
      <c r="VNQ1" s="362"/>
      <c r="VNR1" s="362"/>
      <c r="VNS1" s="362"/>
      <c r="VNT1" s="362"/>
      <c r="VNU1" s="362"/>
      <c r="VNV1" s="362"/>
      <c r="VNW1" s="362"/>
      <c r="VNX1" s="362"/>
      <c r="VNY1" s="362"/>
      <c r="VNZ1" s="362"/>
      <c r="VOA1" s="362"/>
      <c r="VOB1" s="362"/>
      <c r="VOC1" s="362"/>
      <c r="VOD1" s="362"/>
      <c r="VOE1" s="362"/>
      <c r="VOF1" s="362"/>
      <c r="VOG1" s="362"/>
      <c r="VOH1" s="362"/>
      <c r="VOI1" s="362"/>
      <c r="VOJ1" s="362"/>
      <c r="VOK1" s="362"/>
      <c r="VOL1" s="362"/>
      <c r="VOM1" s="362"/>
      <c r="VON1" s="362"/>
      <c r="VOO1" s="362"/>
      <c r="VOP1" s="362"/>
      <c r="VOQ1" s="362"/>
      <c r="VOR1" s="362"/>
      <c r="VOS1" s="362"/>
      <c r="VOT1" s="362"/>
      <c r="VOU1" s="362"/>
      <c r="VOV1" s="362"/>
      <c r="VOW1" s="362"/>
      <c r="VOX1" s="362"/>
      <c r="VOY1" s="362"/>
      <c r="VOZ1" s="362"/>
      <c r="VPA1" s="362"/>
      <c r="VPB1" s="362"/>
      <c r="VPC1" s="362"/>
      <c r="VPD1" s="362"/>
      <c r="VPE1" s="362"/>
      <c r="VPF1" s="362"/>
      <c r="VPG1" s="362"/>
      <c r="VPH1" s="362"/>
      <c r="VPI1" s="362"/>
      <c r="VPJ1" s="362"/>
      <c r="VPK1" s="362"/>
      <c r="VPL1" s="362"/>
      <c r="VPM1" s="362"/>
      <c r="VPN1" s="362"/>
      <c r="VPO1" s="362"/>
      <c r="VPP1" s="362"/>
      <c r="VPQ1" s="362"/>
      <c r="VPR1" s="362"/>
      <c r="VPS1" s="362"/>
      <c r="VPT1" s="362"/>
      <c r="VPU1" s="362"/>
      <c r="VPV1" s="362"/>
      <c r="VPW1" s="362"/>
      <c r="VPX1" s="362"/>
      <c r="VPY1" s="362"/>
      <c r="VPZ1" s="362"/>
      <c r="VQA1" s="362"/>
      <c r="VQB1" s="362"/>
      <c r="VQC1" s="362"/>
      <c r="VQD1" s="362"/>
      <c r="VQE1" s="362"/>
      <c r="VQF1" s="362"/>
      <c r="VQG1" s="362"/>
      <c r="VQH1" s="362"/>
      <c r="VQI1" s="362"/>
      <c r="VQJ1" s="362"/>
      <c r="VQK1" s="362"/>
      <c r="VQL1" s="362"/>
      <c r="VQM1" s="362"/>
      <c r="VQN1" s="362"/>
      <c r="VQO1" s="362"/>
      <c r="VQP1" s="362"/>
      <c r="VQQ1" s="362"/>
      <c r="VQR1" s="362"/>
      <c r="VQS1" s="362"/>
      <c r="VQT1" s="362"/>
      <c r="VQU1" s="362"/>
      <c r="VQV1" s="362"/>
      <c r="VQW1" s="362"/>
      <c r="VQX1" s="362"/>
      <c r="VQY1" s="362"/>
      <c r="VQZ1" s="362"/>
      <c r="VRA1" s="362"/>
      <c r="VRB1" s="362"/>
      <c r="VRC1" s="362"/>
      <c r="VRD1" s="362"/>
      <c r="VRE1" s="362"/>
      <c r="VRF1" s="362"/>
      <c r="VRG1" s="362"/>
      <c r="VRH1" s="362"/>
      <c r="VRI1" s="362"/>
      <c r="VRJ1" s="362"/>
      <c r="VRK1" s="362"/>
      <c r="VRL1" s="362"/>
      <c r="VRM1" s="362"/>
      <c r="VRN1" s="362"/>
      <c r="VRO1" s="362"/>
      <c r="VRP1" s="362"/>
      <c r="VRQ1" s="362"/>
      <c r="VRR1" s="362"/>
      <c r="VRS1" s="362"/>
      <c r="VRT1" s="362"/>
      <c r="VRU1" s="362"/>
      <c r="VRV1" s="362"/>
      <c r="VRW1" s="362"/>
      <c r="VRX1" s="362"/>
      <c r="VRY1" s="362"/>
      <c r="VRZ1" s="362"/>
      <c r="VSA1" s="362"/>
      <c r="VSB1" s="362"/>
      <c r="VSC1" s="362"/>
      <c r="VSD1" s="362"/>
      <c r="VSE1" s="362"/>
      <c r="VSF1" s="362"/>
      <c r="VSG1" s="362"/>
      <c r="VSH1" s="362"/>
      <c r="VSI1" s="362"/>
      <c r="VSJ1" s="362"/>
      <c r="VSK1" s="362"/>
      <c r="VSL1" s="362"/>
      <c r="VSM1" s="362"/>
      <c r="VSN1" s="362"/>
      <c r="VSO1" s="362"/>
      <c r="VSP1" s="362"/>
      <c r="VSQ1" s="362"/>
      <c r="VSR1" s="362"/>
      <c r="VSS1" s="362"/>
      <c r="VST1" s="362"/>
      <c r="VSU1" s="362"/>
      <c r="VSV1" s="362"/>
      <c r="VSW1" s="362"/>
      <c r="VSX1" s="362"/>
      <c r="VSY1" s="362"/>
      <c r="VSZ1" s="362"/>
      <c r="VTA1" s="362"/>
      <c r="VTB1" s="362"/>
      <c r="VTC1" s="362"/>
      <c r="VTD1" s="362"/>
      <c r="VTE1" s="362"/>
      <c r="VTF1" s="362"/>
      <c r="VTG1" s="362"/>
      <c r="VTH1" s="362"/>
      <c r="VTI1" s="362"/>
      <c r="VTJ1" s="362"/>
      <c r="VTK1" s="362"/>
      <c r="VTL1" s="362"/>
      <c r="VTM1" s="362"/>
      <c r="VTN1" s="362"/>
      <c r="VTO1" s="362"/>
      <c r="VTP1" s="362"/>
      <c r="VTQ1" s="362"/>
      <c r="VTR1" s="362"/>
      <c r="VTS1" s="362"/>
      <c r="VTT1" s="362"/>
      <c r="VTU1" s="362"/>
      <c r="VTV1" s="362"/>
      <c r="VTW1" s="362"/>
      <c r="VTX1" s="362"/>
      <c r="VTY1" s="362"/>
      <c r="VTZ1" s="362"/>
      <c r="VUA1" s="362"/>
      <c r="VUB1" s="362"/>
      <c r="VUC1" s="362"/>
      <c r="VUD1" s="362"/>
      <c r="VUE1" s="362"/>
      <c r="VUF1" s="362"/>
      <c r="VUG1" s="362"/>
      <c r="VUH1" s="362"/>
      <c r="VUI1" s="362"/>
      <c r="VUJ1" s="362"/>
      <c r="VUK1" s="362"/>
      <c r="VUL1" s="362"/>
      <c r="VUM1" s="362"/>
      <c r="VUN1" s="362"/>
      <c r="VUO1" s="362"/>
      <c r="VUP1" s="362"/>
      <c r="VUQ1" s="362"/>
      <c r="VUR1" s="362"/>
      <c r="VUS1" s="362"/>
      <c r="VUT1" s="362"/>
      <c r="VUU1" s="362"/>
      <c r="VUV1" s="362"/>
      <c r="VUW1" s="362"/>
      <c r="VUX1" s="362"/>
      <c r="VUY1" s="362"/>
      <c r="VUZ1" s="362"/>
      <c r="VVA1" s="362"/>
      <c r="VVB1" s="362"/>
      <c r="VVC1" s="362"/>
      <c r="VVD1" s="362"/>
      <c r="VVE1" s="362"/>
      <c r="VVF1" s="362"/>
      <c r="VVG1" s="362"/>
      <c r="VVH1" s="362"/>
      <c r="VVI1" s="362"/>
      <c r="VVJ1" s="362"/>
      <c r="VVK1" s="362"/>
      <c r="VVL1" s="362"/>
      <c r="VVM1" s="362"/>
      <c r="VVN1" s="362"/>
      <c r="VVO1" s="362"/>
      <c r="VVP1" s="362"/>
      <c r="VVQ1" s="362"/>
      <c r="VVR1" s="362"/>
      <c r="VVS1" s="362"/>
      <c r="VVT1" s="362"/>
      <c r="VVU1" s="362"/>
      <c r="VVV1" s="362"/>
      <c r="VVW1" s="362"/>
      <c r="VVX1" s="362"/>
      <c r="VVY1" s="362"/>
      <c r="VVZ1" s="362"/>
      <c r="VWA1" s="362"/>
      <c r="VWB1" s="362"/>
      <c r="VWC1" s="362"/>
      <c r="VWD1" s="362"/>
      <c r="VWE1" s="362"/>
      <c r="VWF1" s="362"/>
      <c r="VWG1" s="362"/>
      <c r="VWH1" s="362"/>
      <c r="VWI1" s="362"/>
      <c r="VWJ1" s="362"/>
      <c r="VWK1" s="362"/>
      <c r="VWL1" s="362"/>
      <c r="VWM1" s="362"/>
      <c r="VWN1" s="362"/>
      <c r="VWO1" s="362"/>
      <c r="VWP1" s="362"/>
      <c r="VWQ1" s="362"/>
      <c r="VWR1" s="362"/>
      <c r="VWS1" s="362"/>
      <c r="VWT1" s="362"/>
      <c r="VWU1" s="362"/>
      <c r="VWV1" s="362"/>
      <c r="VWW1" s="362"/>
      <c r="VWX1" s="362"/>
      <c r="VWY1" s="362"/>
      <c r="VWZ1" s="362"/>
      <c r="VXA1" s="362"/>
      <c r="VXB1" s="362"/>
      <c r="VXC1" s="362"/>
      <c r="VXD1" s="362"/>
      <c r="VXE1" s="362"/>
      <c r="VXF1" s="362"/>
      <c r="VXG1" s="362"/>
      <c r="VXH1" s="362"/>
      <c r="VXI1" s="362"/>
      <c r="VXJ1" s="362"/>
      <c r="VXK1" s="362"/>
      <c r="VXL1" s="362"/>
      <c r="VXM1" s="362"/>
      <c r="VXN1" s="362"/>
      <c r="VXO1" s="362"/>
      <c r="VXP1" s="362"/>
      <c r="VXQ1" s="362"/>
      <c r="VXR1" s="362"/>
      <c r="VXS1" s="362"/>
      <c r="VXT1" s="362"/>
      <c r="VXU1" s="362"/>
      <c r="VXV1" s="362"/>
      <c r="VXW1" s="362"/>
      <c r="VXX1" s="362"/>
      <c r="VXY1" s="362"/>
      <c r="VXZ1" s="362"/>
      <c r="VYA1" s="362"/>
      <c r="VYB1" s="362"/>
      <c r="VYC1" s="362"/>
      <c r="VYD1" s="362"/>
      <c r="VYE1" s="362"/>
      <c r="VYF1" s="362"/>
      <c r="VYG1" s="362"/>
      <c r="VYH1" s="362"/>
      <c r="VYI1" s="362"/>
      <c r="VYJ1" s="362"/>
      <c r="VYK1" s="362"/>
      <c r="VYL1" s="362"/>
      <c r="VYM1" s="362"/>
      <c r="VYN1" s="362"/>
      <c r="VYO1" s="362"/>
      <c r="VYP1" s="362"/>
      <c r="VYQ1" s="362"/>
      <c r="VYR1" s="362"/>
      <c r="VYS1" s="362"/>
      <c r="VYT1" s="362"/>
      <c r="VYU1" s="362"/>
      <c r="VYV1" s="362"/>
      <c r="VYW1" s="362"/>
      <c r="VYX1" s="362"/>
      <c r="VYY1" s="362"/>
      <c r="VYZ1" s="362"/>
      <c r="VZA1" s="362"/>
      <c r="VZB1" s="362"/>
      <c r="VZC1" s="362"/>
      <c r="VZD1" s="362"/>
      <c r="VZE1" s="362"/>
      <c r="VZF1" s="362"/>
      <c r="VZG1" s="362"/>
      <c r="VZH1" s="362"/>
      <c r="VZI1" s="362"/>
      <c r="VZJ1" s="362"/>
      <c r="VZK1" s="362"/>
      <c r="VZL1" s="362"/>
      <c r="VZM1" s="362"/>
      <c r="VZN1" s="362"/>
      <c r="VZO1" s="362"/>
      <c r="VZP1" s="362"/>
      <c r="VZQ1" s="362"/>
      <c r="VZR1" s="362"/>
      <c r="VZS1" s="362"/>
      <c r="VZT1" s="362"/>
      <c r="VZU1" s="362"/>
      <c r="VZV1" s="362"/>
      <c r="VZW1" s="362"/>
      <c r="VZX1" s="362"/>
      <c r="VZY1" s="362"/>
      <c r="VZZ1" s="362"/>
      <c r="WAA1" s="362"/>
      <c r="WAB1" s="362"/>
      <c r="WAC1" s="362"/>
      <c r="WAD1" s="362"/>
      <c r="WAE1" s="362"/>
      <c r="WAF1" s="362"/>
      <c r="WAG1" s="362"/>
      <c r="WAH1" s="362"/>
      <c r="WAI1" s="362"/>
      <c r="WAJ1" s="362"/>
      <c r="WAK1" s="362"/>
      <c r="WAL1" s="362"/>
      <c r="WAM1" s="362"/>
      <c r="WAN1" s="362"/>
      <c r="WAO1" s="362"/>
      <c r="WAP1" s="362"/>
      <c r="WAQ1" s="362"/>
      <c r="WAR1" s="362"/>
      <c r="WAS1" s="362"/>
      <c r="WAT1" s="362"/>
      <c r="WAU1" s="362"/>
      <c r="WAV1" s="362"/>
      <c r="WAW1" s="362"/>
      <c r="WAX1" s="362"/>
      <c r="WAY1" s="362"/>
      <c r="WAZ1" s="362"/>
      <c r="WBA1" s="362"/>
      <c r="WBB1" s="362"/>
      <c r="WBC1" s="362"/>
      <c r="WBD1" s="362"/>
      <c r="WBE1" s="362"/>
      <c r="WBF1" s="362"/>
      <c r="WBG1" s="362"/>
      <c r="WBH1" s="362"/>
      <c r="WBI1" s="362"/>
      <c r="WBJ1" s="362"/>
      <c r="WBK1" s="362"/>
      <c r="WBL1" s="362"/>
      <c r="WBM1" s="362"/>
      <c r="WBN1" s="362"/>
      <c r="WBO1" s="362"/>
      <c r="WBP1" s="362"/>
      <c r="WBQ1" s="362"/>
      <c r="WBR1" s="362"/>
      <c r="WBS1" s="362"/>
      <c r="WBT1" s="362"/>
      <c r="WBU1" s="362"/>
      <c r="WBV1" s="362"/>
      <c r="WBW1" s="362"/>
      <c r="WBX1" s="362"/>
      <c r="WBY1" s="362"/>
      <c r="WBZ1" s="362"/>
      <c r="WCA1" s="362"/>
      <c r="WCB1" s="362"/>
      <c r="WCC1" s="362"/>
      <c r="WCD1" s="362"/>
      <c r="WCE1" s="362"/>
      <c r="WCF1" s="362"/>
      <c r="WCG1" s="362"/>
      <c r="WCH1" s="362"/>
      <c r="WCI1" s="362"/>
      <c r="WCJ1" s="362"/>
      <c r="WCK1" s="362"/>
      <c r="WCL1" s="362"/>
      <c r="WCM1" s="362"/>
      <c r="WCN1" s="362"/>
      <c r="WCO1" s="362"/>
      <c r="WCP1" s="362"/>
      <c r="WCQ1" s="362"/>
      <c r="WCR1" s="362"/>
      <c r="WCS1" s="362"/>
      <c r="WCT1" s="362"/>
      <c r="WCU1" s="362"/>
      <c r="WCV1" s="362"/>
      <c r="WCW1" s="362"/>
      <c r="WCX1" s="362"/>
      <c r="WCY1" s="362"/>
      <c r="WCZ1" s="362"/>
      <c r="WDA1" s="362"/>
      <c r="WDB1" s="362"/>
      <c r="WDC1" s="362"/>
      <c r="WDD1" s="362"/>
      <c r="WDE1" s="362"/>
      <c r="WDF1" s="362"/>
      <c r="WDG1" s="362"/>
      <c r="WDH1" s="362"/>
      <c r="WDI1" s="362"/>
      <c r="WDJ1" s="362"/>
      <c r="WDK1" s="362"/>
      <c r="WDL1" s="362"/>
      <c r="WDM1" s="362"/>
      <c r="WDN1" s="362"/>
      <c r="WDO1" s="362"/>
      <c r="WDP1" s="362"/>
      <c r="WDQ1" s="362"/>
      <c r="WDR1" s="362"/>
      <c r="WDS1" s="362"/>
      <c r="WDT1" s="362"/>
      <c r="WDU1" s="362"/>
      <c r="WDV1" s="362"/>
      <c r="WDW1" s="362"/>
      <c r="WDX1" s="362"/>
      <c r="WDY1" s="362"/>
      <c r="WDZ1" s="362"/>
      <c r="WEA1" s="362"/>
      <c r="WEB1" s="362"/>
      <c r="WEC1" s="362"/>
      <c r="WED1" s="362"/>
      <c r="WEE1" s="362"/>
      <c r="WEF1" s="362"/>
      <c r="WEG1" s="362"/>
      <c r="WEH1" s="362"/>
      <c r="WEI1" s="362"/>
      <c r="WEJ1" s="362"/>
      <c r="WEK1" s="362"/>
      <c r="WEL1" s="362"/>
      <c r="WEM1" s="362"/>
      <c r="WEN1" s="362"/>
      <c r="WEO1" s="362"/>
      <c r="WEP1" s="362"/>
      <c r="WEQ1" s="362"/>
      <c r="WER1" s="362"/>
      <c r="WES1" s="362"/>
      <c r="WET1" s="362"/>
      <c r="WEU1" s="362"/>
      <c r="WEV1" s="362"/>
      <c r="WEW1" s="362"/>
      <c r="WEX1" s="362"/>
      <c r="WEY1" s="362"/>
      <c r="WEZ1" s="362"/>
      <c r="WFA1" s="362"/>
      <c r="WFB1" s="362"/>
      <c r="WFC1" s="362"/>
      <c r="WFD1" s="362"/>
      <c r="WFE1" s="362"/>
      <c r="WFF1" s="362"/>
      <c r="WFG1" s="362"/>
      <c r="WFH1" s="362"/>
      <c r="WFI1" s="362"/>
      <c r="WFJ1" s="362"/>
      <c r="WFK1" s="362"/>
      <c r="WFL1" s="362"/>
      <c r="WFM1" s="362"/>
      <c r="WFN1" s="362"/>
      <c r="WFO1" s="362"/>
      <c r="WFP1" s="362"/>
      <c r="WFQ1" s="362"/>
      <c r="WFR1" s="362"/>
      <c r="WFS1" s="362"/>
      <c r="WFT1" s="362"/>
      <c r="WFU1" s="362"/>
      <c r="WFV1" s="362"/>
      <c r="WFW1" s="362"/>
      <c r="WFX1" s="362"/>
      <c r="WFY1" s="362"/>
      <c r="WFZ1" s="362"/>
      <c r="WGA1" s="362"/>
      <c r="WGB1" s="362"/>
      <c r="WGC1" s="362"/>
      <c r="WGD1" s="362"/>
      <c r="WGE1" s="362"/>
      <c r="WGF1" s="362"/>
      <c r="WGG1" s="362"/>
      <c r="WGH1" s="362"/>
      <c r="WGI1" s="362"/>
      <c r="WGJ1" s="362"/>
      <c r="WGK1" s="362"/>
      <c r="WGL1" s="362"/>
      <c r="WGM1" s="362"/>
      <c r="WGN1" s="362"/>
      <c r="WGO1" s="362"/>
      <c r="WGP1" s="362"/>
      <c r="WGQ1" s="362"/>
      <c r="WGR1" s="362"/>
      <c r="WGS1" s="362"/>
      <c r="WGT1" s="362"/>
      <c r="WGU1" s="362"/>
      <c r="WGV1" s="362"/>
      <c r="WGW1" s="362"/>
      <c r="WGX1" s="362"/>
      <c r="WGY1" s="362"/>
      <c r="WGZ1" s="362"/>
      <c r="WHA1" s="362"/>
      <c r="WHB1" s="362"/>
      <c r="WHC1" s="362"/>
      <c r="WHD1" s="362"/>
      <c r="WHE1" s="362"/>
      <c r="WHF1" s="362"/>
      <c r="WHG1" s="362"/>
      <c r="WHH1" s="362"/>
      <c r="WHI1" s="362"/>
      <c r="WHJ1" s="362"/>
      <c r="WHK1" s="362"/>
      <c r="WHL1" s="362"/>
      <c r="WHM1" s="362"/>
      <c r="WHN1" s="362"/>
      <c r="WHO1" s="362"/>
      <c r="WHP1" s="362"/>
      <c r="WHQ1" s="362"/>
      <c r="WHR1" s="362"/>
      <c r="WHS1" s="362"/>
      <c r="WHT1" s="362"/>
      <c r="WHU1" s="362"/>
      <c r="WHV1" s="362"/>
      <c r="WHW1" s="362"/>
      <c r="WHX1" s="362"/>
      <c r="WHY1" s="362"/>
      <c r="WHZ1" s="362"/>
      <c r="WIA1" s="362"/>
      <c r="WIB1" s="362"/>
      <c r="WIC1" s="362"/>
      <c r="WID1" s="362"/>
      <c r="WIE1" s="362"/>
      <c r="WIF1" s="362"/>
      <c r="WIG1" s="362"/>
      <c r="WIH1" s="362"/>
      <c r="WII1" s="362"/>
      <c r="WIJ1" s="362"/>
      <c r="WIK1" s="362"/>
      <c r="WIL1" s="362"/>
      <c r="WIM1" s="362"/>
      <c r="WIN1" s="362"/>
      <c r="WIO1" s="362"/>
      <c r="WIP1" s="362"/>
      <c r="WIQ1" s="362"/>
      <c r="WIR1" s="362"/>
      <c r="WIS1" s="362"/>
      <c r="WIT1" s="362"/>
      <c r="WIU1" s="362"/>
      <c r="WIV1" s="362"/>
      <c r="WIW1" s="362"/>
      <c r="WIX1" s="362"/>
      <c r="WIY1" s="362"/>
      <c r="WIZ1" s="362"/>
      <c r="WJA1" s="362"/>
      <c r="WJB1" s="362"/>
      <c r="WJC1" s="362"/>
      <c r="WJD1" s="362"/>
      <c r="WJE1" s="362"/>
      <c r="WJF1" s="362"/>
      <c r="WJG1" s="362"/>
      <c r="WJH1" s="362"/>
      <c r="WJI1" s="362"/>
      <c r="WJJ1" s="362"/>
      <c r="WJK1" s="362"/>
      <c r="WJL1" s="362"/>
      <c r="WJM1" s="362"/>
      <c r="WJN1" s="362"/>
      <c r="WJO1" s="362"/>
      <c r="WJP1" s="362"/>
      <c r="WJQ1" s="362"/>
      <c r="WJR1" s="362"/>
      <c r="WJS1" s="362"/>
      <c r="WJT1" s="362"/>
      <c r="WJU1" s="362"/>
      <c r="WJV1" s="362"/>
      <c r="WJW1" s="362"/>
      <c r="WJX1" s="362"/>
      <c r="WJY1" s="362"/>
      <c r="WJZ1" s="362"/>
      <c r="WKA1" s="362"/>
      <c r="WKB1" s="362"/>
      <c r="WKC1" s="362"/>
      <c r="WKD1" s="362"/>
      <c r="WKE1" s="362"/>
      <c r="WKF1" s="362"/>
      <c r="WKG1" s="362"/>
      <c r="WKH1" s="362"/>
      <c r="WKI1" s="362"/>
      <c r="WKJ1" s="362"/>
      <c r="WKK1" s="362"/>
      <c r="WKL1" s="362"/>
      <c r="WKM1" s="362"/>
      <c r="WKN1" s="362"/>
      <c r="WKO1" s="362"/>
      <c r="WKP1" s="362"/>
      <c r="WKQ1" s="362"/>
      <c r="WKR1" s="362"/>
      <c r="WKS1" s="362"/>
      <c r="WKT1" s="362"/>
      <c r="WKU1" s="362"/>
      <c r="WKV1" s="362"/>
      <c r="WKW1" s="362"/>
      <c r="WKX1" s="362"/>
      <c r="WKY1" s="362"/>
      <c r="WKZ1" s="362"/>
      <c r="WLA1" s="362"/>
      <c r="WLB1" s="362"/>
      <c r="WLC1" s="362"/>
      <c r="WLD1" s="362"/>
      <c r="WLE1" s="362"/>
      <c r="WLF1" s="362"/>
      <c r="WLG1" s="362"/>
      <c r="WLH1" s="362"/>
      <c r="WLI1" s="362"/>
      <c r="WLJ1" s="362"/>
      <c r="WLK1" s="362"/>
      <c r="WLL1" s="362"/>
      <c r="WLM1" s="362"/>
      <c r="WLN1" s="362"/>
      <c r="WLO1" s="362"/>
      <c r="WLP1" s="362"/>
      <c r="WLQ1" s="362"/>
      <c r="WLR1" s="362"/>
      <c r="WLS1" s="362"/>
      <c r="WLT1" s="362"/>
      <c r="WLU1" s="362"/>
      <c r="WLV1" s="362"/>
      <c r="WLW1" s="362"/>
      <c r="WLX1" s="362"/>
      <c r="WLY1" s="362"/>
      <c r="WLZ1" s="362"/>
      <c r="WMA1" s="362"/>
      <c r="WMB1" s="362"/>
      <c r="WMC1" s="362"/>
      <c r="WMD1" s="362"/>
      <c r="WME1" s="362"/>
      <c r="WMF1" s="362"/>
      <c r="WMG1" s="362"/>
      <c r="WMH1" s="362"/>
      <c r="WMI1" s="362"/>
      <c r="WMJ1" s="362"/>
      <c r="WMK1" s="362"/>
      <c r="WML1" s="362"/>
      <c r="WMM1" s="362"/>
      <c r="WMN1" s="362"/>
      <c r="WMO1" s="362"/>
      <c r="WMP1" s="362"/>
      <c r="WMQ1" s="362"/>
      <c r="WMR1" s="362"/>
      <c r="WMS1" s="362"/>
      <c r="WMT1" s="362"/>
      <c r="WMU1" s="362"/>
      <c r="WMV1" s="362"/>
      <c r="WMW1" s="362"/>
      <c r="WMX1" s="362"/>
      <c r="WMY1" s="362"/>
      <c r="WMZ1" s="362"/>
      <c r="WNA1" s="362"/>
      <c r="WNB1" s="362"/>
      <c r="WNC1" s="362"/>
      <c r="WND1" s="362"/>
      <c r="WNE1" s="362"/>
      <c r="WNF1" s="362"/>
      <c r="WNG1" s="362"/>
      <c r="WNH1" s="362"/>
      <c r="WNI1" s="362"/>
      <c r="WNJ1" s="362"/>
      <c r="WNK1" s="362"/>
      <c r="WNL1" s="362"/>
      <c r="WNM1" s="362"/>
      <c r="WNN1" s="362"/>
      <c r="WNO1" s="362"/>
      <c r="WNP1" s="362"/>
      <c r="WNQ1" s="362"/>
      <c r="WNR1" s="362"/>
      <c r="WNS1" s="362"/>
      <c r="WNT1" s="362"/>
      <c r="WNU1" s="362"/>
      <c r="WNV1" s="362"/>
      <c r="WNW1" s="362"/>
      <c r="WNX1" s="362"/>
      <c r="WNY1" s="362"/>
      <c r="WNZ1" s="362"/>
      <c r="WOA1" s="362"/>
      <c r="WOB1" s="362"/>
      <c r="WOC1" s="362"/>
      <c r="WOD1" s="362"/>
      <c r="WOE1" s="362"/>
      <c r="WOF1" s="362"/>
      <c r="WOG1" s="362"/>
      <c r="WOH1" s="362"/>
      <c r="WOI1" s="362"/>
      <c r="WOJ1" s="362"/>
      <c r="WOK1" s="362"/>
      <c r="WOL1" s="362"/>
      <c r="WOM1" s="362"/>
      <c r="WON1" s="362"/>
      <c r="WOO1" s="362"/>
      <c r="WOP1" s="362"/>
      <c r="WOQ1" s="362"/>
      <c r="WOR1" s="362"/>
      <c r="WOS1" s="362"/>
      <c r="WOT1" s="362"/>
      <c r="WOU1" s="362"/>
      <c r="WOV1" s="362"/>
      <c r="WOW1" s="362"/>
      <c r="WOX1" s="362"/>
      <c r="WOY1" s="362"/>
      <c r="WOZ1" s="362"/>
      <c r="WPA1" s="362"/>
      <c r="WPB1" s="362"/>
      <c r="WPC1" s="362"/>
      <c r="WPD1" s="362"/>
      <c r="WPE1" s="362"/>
      <c r="WPF1" s="362"/>
      <c r="WPG1" s="362"/>
      <c r="WPH1" s="362"/>
      <c r="WPI1" s="362"/>
      <c r="WPJ1" s="362"/>
      <c r="WPK1" s="362"/>
      <c r="WPL1" s="362"/>
      <c r="WPM1" s="362"/>
      <c r="WPN1" s="362"/>
      <c r="WPO1" s="362"/>
      <c r="WPP1" s="362"/>
      <c r="WPQ1" s="362"/>
      <c r="WPR1" s="362"/>
      <c r="WPS1" s="362"/>
      <c r="WPT1" s="362"/>
      <c r="WPU1" s="362"/>
      <c r="WPV1" s="362"/>
      <c r="WPW1" s="362"/>
      <c r="WPX1" s="362"/>
      <c r="WPY1" s="362"/>
      <c r="WPZ1" s="362"/>
      <c r="WQA1" s="362"/>
      <c r="WQB1" s="362"/>
      <c r="WQC1" s="362"/>
      <c r="WQD1" s="362"/>
      <c r="WQE1" s="362"/>
      <c r="WQF1" s="362"/>
      <c r="WQG1" s="362"/>
      <c r="WQH1" s="362"/>
      <c r="WQI1" s="362"/>
      <c r="WQJ1" s="362"/>
      <c r="WQK1" s="362"/>
      <c r="WQL1" s="362"/>
      <c r="WQM1" s="362"/>
      <c r="WQN1" s="362"/>
      <c r="WQO1" s="362"/>
      <c r="WQP1" s="362"/>
      <c r="WQQ1" s="362"/>
      <c r="WQR1" s="362"/>
      <c r="WQS1" s="362"/>
      <c r="WQT1" s="362"/>
      <c r="WQU1" s="362"/>
      <c r="WQV1" s="362"/>
      <c r="WQW1" s="362"/>
      <c r="WQX1" s="362"/>
      <c r="WQY1" s="362"/>
      <c r="WQZ1" s="362"/>
      <c r="WRA1" s="362"/>
      <c r="WRB1" s="362"/>
      <c r="WRC1" s="362"/>
      <c r="WRD1" s="362"/>
      <c r="WRE1" s="362"/>
      <c r="WRF1" s="362"/>
      <c r="WRG1" s="362"/>
      <c r="WRH1" s="362"/>
      <c r="WRI1" s="362"/>
      <c r="WRJ1" s="362"/>
      <c r="WRK1" s="362"/>
      <c r="WRL1" s="362"/>
      <c r="WRM1" s="362"/>
      <c r="WRN1" s="362"/>
      <c r="WRO1" s="362"/>
      <c r="WRP1" s="362"/>
      <c r="WRQ1" s="362"/>
      <c r="WRR1" s="362"/>
      <c r="WRS1" s="362"/>
      <c r="WRT1" s="362"/>
      <c r="WRU1" s="362"/>
      <c r="WRV1" s="362"/>
      <c r="WRW1" s="362"/>
      <c r="WRX1" s="362"/>
      <c r="WRY1" s="362"/>
      <c r="WRZ1" s="362"/>
      <c r="WSA1" s="362"/>
      <c r="WSB1" s="362"/>
      <c r="WSC1" s="362"/>
      <c r="WSD1" s="362"/>
      <c r="WSE1" s="362"/>
      <c r="WSF1" s="362"/>
      <c r="WSG1" s="362"/>
      <c r="WSH1" s="362"/>
      <c r="WSI1" s="362"/>
      <c r="WSJ1" s="362"/>
      <c r="WSK1" s="362"/>
      <c r="WSL1" s="362"/>
      <c r="WSM1" s="362"/>
      <c r="WSN1" s="362"/>
      <c r="WSO1" s="362"/>
      <c r="WSP1" s="362"/>
      <c r="WSQ1" s="362"/>
      <c r="WSR1" s="362"/>
      <c r="WSS1" s="362"/>
      <c r="WST1" s="362"/>
      <c r="WSU1" s="362"/>
      <c r="WSV1" s="362"/>
      <c r="WSW1" s="362"/>
      <c r="WSX1" s="362"/>
      <c r="WSY1" s="362"/>
      <c r="WSZ1" s="362"/>
      <c r="WTA1" s="362"/>
      <c r="WTB1" s="362"/>
      <c r="WTC1" s="362"/>
      <c r="WTD1" s="362"/>
      <c r="WTE1" s="362"/>
      <c r="WTF1" s="362"/>
      <c r="WTG1" s="362"/>
      <c r="WTH1" s="362"/>
      <c r="WTI1" s="362"/>
      <c r="WTJ1" s="362"/>
      <c r="WTK1" s="362"/>
      <c r="WTL1" s="362"/>
      <c r="WTM1" s="362"/>
      <c r="WTN1" s="362"/>
      <c r="WTO1" s="362"/>
      <c r="WTP1" s="362"/>
      <c r="WTQ1" s="362"/>
      <c r="WTR1" s="362"/>
      <c r="WTS1" s="362"/>
      <c r="WTT1" s="362"/>
      <c r="WTU1" s="362"/>
      <c r="WTV1" s="362"/>
      <c r="WTW1" s="362"/>
      <c r="WTX1" s="362"/>
      <c r="WTY1" s="362"/>
      <c r="WTZ1" s="362"/>
      <c r="WUA1" s="362"/>
      <c r="WUB1" s="362"/>
      <c r="WUC1" s="362"/>
      <c r="WUD1" s="362"/>
      <c r="WUE1" s="362"/>
      <c r="WUF1" s="362"/>
      <c r="WUG1" s="362"/>
      <c r="WUH1" s="362"/>
      <c r="WUI1" s="362"/>
      <c r="WUJ1" s="362"/>
      <c r="WUK1" s="362"/>
      <c r="WUL1" s="362"/>
      <c r="WUM1" s="362"/>
      <c r="WUN1" s="362"/>
      <c r="WUO1" s="362"/>
      <c r="WUP1" s="362"/>
      <c r="WUQ1" s="362"/>
      <c r="WUR1" s="362"/>
      <c r="WUS1" s="362"/>
      <c r="WUT1" s="362"/>
      <c r="WUU1" s="362"/>
      <c r="WUV1" s="362"/>
      <c r="WUW1" s="362"/>
      <c r="WUX1" s="362"/>
      <c r="WUY1" s="362"/>
      <c r="WUZ1" s="362"/>
      <c r="WVA1" s="362"/>
      <c r="WVB1" s="362"/>
      <c r="WVC1" s="362"/>
      <c r="WVD1" s="362"/>
      <c r="WVE1" s="362"/>
      <c r="WVF1" s="362"/>
      <c r="WVG1" s="362"/>
      <c r="WVH1" s="362"/>
      <c r="WVI1" s="362"/>
      <c r="WVJ1" s="362"/>
      <c r="WVK1" s="362"/>
      <c r="WVL1" s="362"/>
      <c r="WVM1" s="362"/>
      <c r="WVN1" s="362"/>
      <c r="WVO1" s="362"/>
      <c r="WVP1" s="362"/>
      <c r="WVQ1" s="362"/>
      <c r="WVR1" s="362"/>
      <c r="WVS1" s="362"/>
      <c r="WVT1" s="362"/>
      <c r="WVU1" s="362"/>
      <c r="WVV1" s="362"/>
      <c r="WVW1" s="362"/>
      <c r="WVX1" s="362"/>
      <c r="WVY1" s="362"/>
      <c r="WVZ1" s="362"/>
      <c r="WWA1" s="362"/>
      <c r="WWB1" s="362"/>
      <c r="WWC1" s="362"/>
      <c r="WWD1" s="362"/>
      <c r="WWE1" s="362"/>
      <c r="WWF1" s="362"/>
      <c r="WWG1" s="362"/>
      <c r="WWH1" s="362"/>
      <c r="WWI1" s="362"/>
      <c r="WWJ1" s="362"/>
      <c r="WWK1" s="362"/>
      <c r="WWL1" s="362"/>
      <c r="WWM1" s="362"/>
      <c r="WWN1" s="362"/>
      <c r="WWO1" s="362"/>
      <c r="WWP1" s="362"/>
      <c r="WWQ1" s="362"/>
      <c r="WWR1" s="362"/>
      <c r="WWS1" s="362"/>
      <c r="WWT1" s="362"/>
      <c r="WWU1" s="362"/>
      <c r="WWV1" s="362"/>
      <c r="WWW1" s="362"/>
      <c r="WWX1" s="362"/>
      <c r="WWY1" s="362"/>
      <c r="WWZ1" s="362"/>
      <c r="WXA1" s="362"/>
      <c r="WXB1" s="362"/>
      <c r="WXC1" s="362"/>
      <c r="WXD1" s="362"/>
      <c r="WXE1" s="362"/>
      <c r="WXF1" s="362"/>
      <c r="WXG1" s="362"/>
      <c r="WXH1" s="362"/>
      <c r="WXI1" s="362"/>
      <c r="WXJ1" s="362"/>
      <c r="WXK1" s="362"/>
      <c r="WXL1" s="362"/>
      <c r="WXM1" s="362"/>
      <c r="WXN1" s="362"/>
      <c r="WXO1" s="362"/>
      <c r="WXP1" s="362"/>
      <c r="WXQ1" s="362"/>
      <c r="WXR1" s="362"/>
      <c r="WXS1" s="362"/>
      <c r="WXT1" s="362"/>
      <c r="WXU1" s="362"/>
      <c r="WXV1" s="362"/>
      <c r="WXW1" s="362"/>
      <c r="WXX1" s="362"/>
      <c r="WXY1" s="362"/>
      <c r="WXZ1" s="362"/>
      <c r="WYA1" s="362"/>
      <c r="WYB1" s="362"/>
      <c r="WYC1" s="362"/>
      <c r="WYD1" s="362"/>
      <c r="WYE1" s="362"/>
      <c r="WYF1" s="362"/>
      <c r="WYG1" s="362"/>
      <c r="WYH1" s="362"/>
      <c r="WYI1" s="362"/>
      <c r="WYJ1" s="362"/>
      <c r="WYK1" s="362"/>
      <c r="WYL1" s="362"/>
      <c r="WYM1" s="362"/>
      <c r="WYN1" s="362"/>
      <c r="WYO1" s="362"/>
      <c r="WYP1" s="362"/>
      <c r="WYQ1" s="362"/>
      <c r="WYR1" s="362"/>
      <c r="WYS1" s="362"/>
      <c r="WYT1" s="362"/>
      <c r="WYU1" s="362"/>
      <c r="WYV1" s="362"/>
      <c r="WYW1" s="362"/>
      <c r="WYX1" s="362"/>
      <c r="WYY1" s="362"/>
      <c r="WYZ1" s="362"/>
      <c r="WZA1" s="362"/>
      <c r="WZB1" s="362"/>
      <c r="WZC1" s="362"/>
      <c r="WZD1" s="362"/>
      <c r="WZE1" s="362"/>
      <c r="WZF1" s="362"/>
      <c r="WZG1" s="362"/>
      <c r="WZH1" s="362"/>
      <c r="WZI1" s="362"/>
      <c r="WZJ1" s="362"/>
      <c r="WZK1" s="362"/>
      <c r="WZL1" s="362"/>
      <c r="WZM1" s="362"/>
      <c r="WZN1" s="362"/>
      <c r="WZO1" s="362"/>
      <c r="WZP1" s="362"/>
      <c r="WZQ1" s="362"/>
      <c r="WZR1" s="362"/>
      <c r="WZS1" s="362"/>
      <c r="WZT1" s="362"/>
      <c r="WZU1" s="362"/>
      <c r="WZV1" s="362"/>
      <c r="WZW1" s="362"/>
      <c r="WZX1" s="362"/>
      <c r="WZY1" s="362"/>
      <c r="WZZ1" s="362"/>
      <c r="XAA1" s="362"/>
      <c r="XAB1" s="362"/>
      <c r="XAC1" s="362"/>
      <c r="XAD1" s="362"/>
      <c r="XAE1" s="362"/>
      <c r="XAF1" s="362"/>
      <c r="XAG1" s="362"/>
      <c r="XAH1" s="362"/>
      <c r="XAI1" s="362"/>
      <c r="XAJ1" s="362"/>
      <c r="XAK1" s="362"/>
      <c r="XAL1" s="362"/>
      <c r="XAM1" s="362"/>
      <c r="XAN1" s="362"/>
      <c r="XAO1" s="362"/>
      <c r="XAP1" s="362"/>
      <c r="XAQ1" s="362"/>
      <c r="XAR1" s="362"/>
      <c r="XAS1" s="362"/>
      <c r="XAT1" s="362"/>
      <c r="XAU1" s="362"/>
      <c r="XAV1" s="362"/>
      <c r="XAW1" s="362"/>
      <c r="XAX1" s="362"/>
      <c r="XAY1" s="362"/>
      <c r="XAZ1" s="362"/>
      <c r="XBA1" s="362"/>
      <c r="XBB1" s="362"/>
      <c r="XBC1" s="362"/>
      <c r="XBD1" s="362"/>
      <c r="XBE1" s="362"/>
      <c r="XBF1" s="362"/>
      <c r="XBG1" s="362"/>
      <c r="XBH1" s="362"/>
      <c r="XBI1" s="362"/>
      <c r="XBJ1" s="362"/>
      <c r="XBK1" s="362"/>
      <c r="XBL1" s="362"/>
      <c r="XBM1" s="362"/>
      <c r="XBN1" s="362"/>
      <c r="XBO1" s="362"/>
      <c r="XBP1" s="362"/>
      <c r="XBQ1" s="362"/>
      <c r="XBR1" s="362"/>
      <c r="XBS1" s="362"/>
      <c r="XBT1" s="362"/>
      <c r="XBU1" s="362"/>
      <c r="XBV1" s="362"/>
      <c r="XBW1" s="362"/>
      <c r="XBX1" s="362"/>
      <c r="XBY1" s="362"/>
      <c r="XBZ1" s="362"/>
      <c r="XCA1" s="362"/>
      <c r="XCB1" s="362"/>
      <c r="XCC1" s="362"/>
      <c r="XCD1" s="362"/>
      <c r="XCE1" s="362"/>
      <c r="XCF1" s="362"/>
      <c r="XCG1" s="362"/>
      <c r="XCH1" s="362"/>
      <c r="XCI1" s="362"/>
      <c r="XCJ1" s="362"/>
      <c r="XCK1" s="362"/>
      <c r="XCL1" s="362"/>
      <c r="XCM1" s="362"/>
      <c r="XCN1" s="362"/>
      <c r="XCO1" s="362"/>
      <c r="XCP1" s="362"/>
      <c r="XCQ1" s="362"/>
      <c r="XCR1" s="362"/>
      <c r="XCS1" s="362"/>
      <c r="XCT1" s="362"/>
      <c r="XCU1" s="362"/>
      <c r="XCV1" s="362"/>
      <c r="XCW1" s="362"/>
      <c r="XCX1" s="362"/>
      <c r="XCY1" s="362"/>
      <c r="XCZ1" s="362"/>
      <c r="XDA1" s="362"/>
      <c r="XDB1" s="362"/>
      <c r="XDC1" s="362"/>
      <c r="XDD1" s="362"/>
      <c r="XDE1" s="362"/>
      <c r="XDF1" s="362"/>
      <c r="XDG1" s="362"/>
      <c r="XDH1" s="362"/>
      <c r="XDI1" s="362"/>
      <c r="XDJ1" s="362"/>
      <c r="XDK1" s="362"/>
      <c r="XDL1" s="362"/>
      <c r="XDM1" s="362"/>
      <c r="XDN1" s="362"/>
      <c r="XDO1" s="362"/>
      <c r="XDP1" s="362"/>
      <c r="XDQ1" s="362"/>
      <c r="XDR1" s="362"/>
      <c r="XDS1" s="362"/>
      <c r="XDT1" s="362"/>
      <c r="XDU1" s="362"/>
      <c r="XDV1" s="362"/>
      <c r="XDW1" s="362"/>
      <c r="XDX1" s="362"/>
      <c r="XDY1" s="362"/>
      <c r="XDZ1" s="362"/>
      <c r="XEA1" s="362"/>
      <c r="XEB1" s="362"/>
      <c r="XEC1" s="362"/>
      <c r="XED1" s="362"/>
      <c r="XEE1" s="362"/>
      <c r="XEF1" s="362"/>
      <c r="XEG1" s="362"/>
      <c r="XEH1" s="362"/>
      <c r="XEI1" s="362"/>
      <c r="XEJ1" s="362"/>
      <c r="XEK1" s="362"/>
      <c r="XEL1" s="362"/>
      <c r="XEM1" s="362"/>
      <c r="XEN1" s="362"/>
      <c r="XEO1" s="362"/>
      <c r="XEP1" s="362"/>
      <c r="XEQ1" s="362"/>
      <c r="XER1" s="362"/>
      <c r="XES1" s="362"/>
      <c r="XET1" s="362"/>
      <c r="XEU1" s="362"/>
      <c r="XEV1" s="362"/>
    </row>
    <row r="2" spans="1:16377" x14ac:dyDescent="0.25">
      <c r="A2" s="12"/>
      <c r="B2" s="351" t="s">
        <v>103</v>
      </c>
      <c r="C2" s="352">
        <v>43270</v>
      </c>
      <c r="D2" s="350" t="s">
        <v>104</v>
      </c>
      <c r="E2" s="351" t="s">
        <v>105</v>
      </c>
      <c r="F2" s="351" t="s">
        <v>4</v>
      </c>
      <c r="G2" s="355">
        <v>3097</v>
      </c>
      <c r="H2" s="353"/>
      <c r="I2" s="352">
        <v>43300</v>
      </c>
      <c r="J2" s="354">
        <v>43291</v>
      </c>
      <c r="K2" s="358" t="s">
        <v>27</v>
      </c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  <c r="XED2" s="12"/>
      <c r="XEE2" s="12"/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</row>
    <row r="3" spans="1:16377" x14ac:dyDescent="0.25">
      <c r="A3" s="12"/>
      <c r="B3" s="351">
        <v>1</v>
      </c>
      <c r="C3" s="352">
        <v>43270</v>
      </c>
      <c r="D3" s="350" t="s">
        <v>104</v>
      </c>
      <c r="E3" s="351" t="s">
        <v>106</v>
      </c>
      <c r="F3" s="351" t="s">
        <v>4</v>
      </c>
      <c r="G3" s="355">
        <v>7742</v>
      </c>
      <c r="H3" s="353"/>
      <c r="I3" s="352">
        <v>43300</v>
      </c>
      <c r="J3" s="354">
        <v>43291</v>
      </c>
      <c r="K3" s="358" t="s">
        <v>27</v>
      </c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</row>
    <row r="4" spans="1:16377" x14ac:dyDescent="0.25">
      <c r="A4" s="154"/>
      <c r="B4" s="351" t="s">
        <v>177</v>
      </c>
      <c r="C4" s="354">
        <v>43297</v>
      </c>
      <c r="D4" s="350" t="s">
        <v>104</v>
      </c>
      <c r="E4" s="350" t="s">
        <v>175</v>
      </c>
      <c r="F4" s="350" t="s">
        <v>35</v>
      </c>
      <c r="G4" s="355">
        <v>6000</v>
      </c>
      <c r="H4" s="355"/>
      <c r="I4" s="354">
        <v>43311</v>
      </c>
      <c r="J4" s="354">
        <v>43313</v>
      </c>
      <c r="K4" s="351" t="s">
        <v>27</v>
      </c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  <c r="MF4" s="154"/>
      <c r="MG4" s="154"/>
      <c r="MH4" s="154"/>
      <c r="MI4" s="154"/>
      <c r="MJ4" s="154"/>
      <c r="MK4" s="154"/>
      <c r="ML4" s="154"/>
      <c r="MM4" s="154"/>
      <c r="MN4" s="154"/>
      <c r="MO4" s="154"/>
      <c r="MP4" s="154"/>
      <c r="MQ4" s="154"/>
      <c r="MR4" s="154"/>
      <c r="MS4" s="154"/>
      <c r="MT4" s="154"/>
      <c r="MU4" s="154"/>
      <c r="MV4" s="154"/>
      <c r="MW4" s="154"/>
      <c r="MX4" s="154"/>
      <c r="MY4" s="154"/>
      <c r="MZ4" s="154"/>
      <c r="NA4" s="154"/>
      <c r="NB4" s="154"/>
      <c r="NC4" s="154"/>
      <c r="ND4" s="154"/>
      <c r="NE4" s="154"/>
      <c r="NF4" s="154"/>
      <c r="NG4" s="154"/>
      <c r="NH4" s="154"/>
      <c r="NI4" s="154"/>
      <c r="NJ4" s="154"/>
      <c r="NK4" s="154"/>
      <c r="NL4" s="154"/>
      <c r="NM4" s="154"/>
      <c r="NN4" s="154"/>
      <c r="NO4" s="154"/>
      <c r="NP4" s="154"/>
      <c r="NQ4" s="154"/>
      <c r="NR4" s="154"/>
      <c r="NS4" s="154"/>
      <c r="NT4" s="154"/>
      <c r="NU4" s="154"/>
      <c r="NV4" s="154"/>
      <c r="NW4" s="154"/>
      <c r="NX4" s="154"/>
      <c r="NY4" s="154"/>
      <c r="NZ4" s="154"/>
      <c r="OA4" s="154"/>
      <c r="OB4" s="154"/>
      <c r="OC4" s="154"/>
      <c r="OD4" s="154"/>
      <c r="OE4" s="154"/>
      <c r="OF4" s="154"/>
      <c r="OG4" s="154"/>
      <c r="OH4" s="154"/>
      <c r="OI4" s="154"/>
      <c r="OJ4" s="154"/>
      <c r="OK4" s="154"/>
      <c r="OL4" s="154"/>
      <c r="OM4" s="154"/>
      <c r="ON4" s="154"/>
      <c r="OO4" s="154"/>
      <c r="OP4" s="154"/>
      <c r="OQ4" s="154"/>
      <c r="OR4" s="154"/>
      <c r="OS4" s="154"/>
      <c r="OT4" s="154"/>
      <c r="OU4" s="154"/>
      <c r="OV4" s="154"/>
      <c r="OW4" s="154"/>
      <c r="OX4" s="154"/>
      <c r="OY4" s="154"/>
      <c r="OZ4" s="154"/>
      <c r="PA4" s="154"/>
      <c r="PB4" s="154"/>
      <c r="PC4" s="154"/>
      <c r="PD4" s="154"/>
      <c r="PE4" s="154"/>
      <c r="PF4" s="154"/>
      <c r="PG4" s="154"/>
      <c r="PH4" s="154"/>
      <c r="PI4" s="154"/>
      <c r="PJ4" s="154"/>
      <c r="PK4" s="154"/>
      <c r="PL4" s="154"/>
      <c r="PM4" s="154"/>
      <c r="PN4" s="154"/>
      <c r="PO4" s="154"/>
      <c r="PP4" s="154"/>
      <c r="PQ4" s="154"/>
      <c r="PR4" s="154"/>
      <c r="PS4" s="154"/>
      <c r="PT4" s="154"/>
      <c r="PU4" s="154"/>
      <c r="PV4" s="154"/>
      <c r="PW4" s="154"/>
      <c r="PX4" s="154"/>
      <c r="PY4" s="154"/>
      <c r="PZ4" s="154"/>
      <c r="QA4" s="154"/>
      <c r="QB4" s="154"/>
      <c r="QC4" s="154"/>
      <c r="QD4" s="154"/>
      <c r="QE4" s="154"/>
      <c r="QF4" s="154"/>
      <c r="QG4" s="154"/>
      <c r="QH4" s="154"/>
      <c r="QI4" s="154"/>
      <c r="QJ4" s="154"/>
      <c r="QK4" s="154"/>
      <c r="QL4" s="154"/>
      <c r="QM4" s="154"/>
      <c r="QN4" s="154"/>
      <c r="QO4" s="154"/>
      <c r="QP4" s="154"/>
      <c r="QQ4" s="154"/>
      <c r="QR4" s="154"/>
      <c r="QS4" s="154"/>
      <c r="QT4" s="154"/>
      <c r="QU4" s="154"/>
      <c r="QV4" s="154"/>
      <c r="QW4" s="154"/>
      <c r="QX4" s="154"/>
      <c r="QY4" s="154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4"/>
      <c r="RL4" s="154"/>
      <c r="RM4" s="154"/>
      <c r="RN4" s="154"/>
      <c r="RO4" s="154"/>
      <c r="RP4" s="154"/>
      <c r="RQ4" s="154"/>
      <c r="RR4" s="154"/>
      <c r="RS4" s="154"/>
      <c r="RT4" s="154"/>
      <c r="RU4" s="154"/>
      <c r="RV4" s="154"/>
      <c r="RW4" s="154"/>
      <c r="RX4" s="154"/>
      <c r="RY4" s="154"/>
      <c r="RZ4" s="154"/>
      <c r="SA4" s="154"/>
      <c r="SB4" s="154"/>
      <c r="SC4" s="154"/>
      <c r="SD4" s="154"/>
      <c r="SE4" s="154"/>
      <c r="SF4" s="154"/>
      <c r="SG4" s="154"/>
      <c r="SH4" s="154"/>
      <c r="SI4" s="154"/>
      <c r="SJ4" s="154"/>
      <c r="SK4" s="154"/>
      <c r="SL4" s="154"/>
      <c r="SM4" s="154"/>
      <c r="SN4" s="154"/>
      <c r="SO4" s="154"/>
      <c r="SP4" s="154"/>
      <c r="SQ4" s="154"/>
      <c r="SR4" s="154"/>
      <c r="SS4" s="154"/>
      <c r="ST4" s="154"/>
      <c r="SU4" s="154"/>
      <c r="SV4" s="154"/>
      <c r="SW4" s="154"/>
      <c r="SX4" s="154"/>
      <c r="SY4" s="154"/>
      <c r="SZ4" s="154"/>
      <c r="TA4" s="154"/>
      <c r="TB4" s="154"/>
      <c r="TC4" s="154"/>
      <c r="TD4" s="154"/>
      <c r="TE4" s="154"/>
      <c r="TF4" s="154"/>
      <c r="TG4" s="154"/>
      <c r="TH4" s="154"/>
      <c r="TI4" s="154"/>
      <c r="TJ4" s="154"/>
      <c r="TK4" s="154"/>
      <c r="TL4" s="154"/>
      <c r="TM4" s="154"/>
      <c r="TN4" s="154"/>
      <c r="TO4" s="154"/>
      <c r="TP4" s="154"/>
      <c r="TQ4" s="154"/>
      <c r="TR4" s="154"/>
      <c r="TS4" s="154"/>
      <c r="TT4" s="154"/>
      <c r="TU4" s="154"/>
      <c r="TV4" s="154"/>
      <c r="TW4" s="154"/>
      <c r="TX4" s="154"/>
      <c r="TY4" s="154"/>
      <c r="TZ4" s="154"/>
      <c r="UA4" s="154"/>
      <c r="UB4" s="154"/>
      <c r="UC4" s="154"/>
      <c r="UD4" s="154"/>
      <c r="UE4" s="154"/>
      <c r="UF4" s="154"/>
      <c r="UG4" s="154"/>
      <c r="UH4" s="154"/>
      <c r="UI4" s="154"/>
      <c r="UJ4" s="154"/>
      <c r="UK4" s="154"/>
      <c r="UL4" s="154"/>
      <c r="UM4" s="154"/>
      <c r="UN4" s="154"/>
      <c r="UO4" s="154"/>
      <c r="UP4" s="154"/>
      <c r="UQ4" s="154"/>
      <c r="UR4" s="154"/>
      <c r="US4" s="154"/>
      <c r="UT4" s="154"/>
      <c r="UU4" s="154"/>
      <c r="UV4" s="154"/>
      <c r="UW4" s="154"/>
      <c r="UX4" s="154"/>
      <c r="UY4" s="154"/>
      <c r="UZ4" s="154"/>
      <c r="VA4" s="154"/>
      <c r="VB4" s="154"/>
      <c r="VC4" s="154"/>
      <c r="VD4" s="154"/>
      <c r="VE4" s="154"/>
      <c r="VF4" s="154"/>
      <c r="VG4" s="154"/>
      <c r="VH4" s="154"/>
      <c r="VI4" s="154"/>
      <c r="VJ4" s="154"/>
      <c r="VK4" s="154"/>
      <c r="VL4" s="154"/>
      <c r="VM4" s="154"/>
      <c r="VN4" s="154"/>
      <c r="VO4" s="154"/>
      <c r="VP4" s="154"/>
      <c r="VQ4" s="154"/>
      <c r="VR4" s="154"/>
      <c r="VS4" s="154"/>
      <c r="VT4" s="154"/>
      <c r="VU4" s="154"/>
      <c r="VV4" s="154"/>
      <c r="VW4" s="154"/>
      <c r="VX4" s="154"/>
      <c r="VY4" s="154"/>
      <c r="VZ4" s="154"/>
      <c r="WA4" s="154"/>
      <c r="WB4" s="154"/>
      <c r="WC4" s="154"/>
      <c r="WD4" s="154"/>
      <c r="WE4" s="154"/>
      <c r="WF4" s="154"/>
      <c r="WG4" s="154"/>
      <c r="WH4" s="154"/>
      <c r="WI4" s="154"/>
      <c r="WJ4" s="154"/>
      <c r="WK4" s="154"/>
      <c r="WL4" s="154"/>
      <c r="WM4" s="154"/>
      <c r="WN4" s="154"/>
      <c r="WO4" s="154"/>
      <c r="WP4" s="154"/>
      <c r="WQ4" s="154"/>
      <c r="WR4" s="154"/>
      <c r="WS4" s="154"/>
      <c r="WT4" s="154"/>
      <c r="WU4" s="154"/>
      <c r="WV4" s="154"/>
      <c r="WW4" s="154"/>
      <c r="WX4" s="154"/>
      <c r="WY4" s="154"/>
      <c r="WZ4" s="154"/>
      <c r="XA4" s="154"/>
      <c r="XB4" s="154"/>
      <c r="XC4" s="154"/>
      <c r="XD4" s="154"/>
      <c r="XE4" s="154"/>
      <c r="XF4" s="154"/>
      <c r="XG4" s="154"/>
      <c r="XH4" s="154"/>
      <c r="XI4" s="154"/>
      <c r="XJ4" s="154"/>
      <c r="XK4" s="154"/>
      <c r="XL4" s="154"/>
      <c r="XM4" s="154"/>
      <c r="XN4" s="154"/>
      <c r="XO4" s="154"/>
      <c r="XP4" s="154"/>
      <c r="XQ4" s="154"/>
      <c r="XR4" s="154"/>
      <c r="XS4" s="154"/>
      <c r="XT4" s="154"/>
      <c r="XU4" s="154"/>
      <c r="XV4" s="154"/>
      <c r="XW4" s="154"/>
      <c r="XX4" s="154"/>
      <c r="XY4" s="154"/>
      <c r="XZ4" s="154"/>
      <c r="YA4" s="154"/>
      <c r="YB4" s="154"/>
      <c r="YC4" s="154"/>
      <c r="YD4" s="154"/>
      <c r="YE4" s="154"/>
      <c r="YF4" s="154"/>
      <c r="YG4" s="154"/>
      <c r="YH4" s="154"/>
      <c r="YI4" s="154"/>
      <c r="YJ4" s="154"/>
      <c r="YK4" s="154"/>
      <c r="YL4" s="154"/>
      <c r="YM4" s="154"/>
      <c r="YN4" s="154"/>
      <c r="YO4" s="154"/>
      <c r="YP4" s="154"/>
      <c r="YQ4" s="154"/>
      <c r="YR4" s="154"/>
      <c r="YS4" s="154"/>
      <c r="YT4" s="154"/>
      <c r="YU4" s="154"/>
      <c r="YV4" s="154"/>
      <c r="YW4" s="154"/>
      <c r="YX4" s="154"/>
      <c r="YY4" s="154"/>
      <c r="YZ4" s="154"/>
      <c r="ZA4" s="154"/>
      <c r="ZB4" s="154"/>
      <c r="ZC4" s="154"/>
      <c r="ZD4" s="154"/>
      <c r="ZE4" s="154"/>
      <c r="ZF4" s="154"/>
      <c r="ZG4" s="154"/>
      <c r="ZH4" s="154"/>
      <c r="ZI4" s="154"/>
      <c r="ZJ4" s="154"/>
      <c r="ZK4" s="154"/>
      <c r="ZL4" s="154"/>
      <c r="ZM4" s="154"/>
      <c r="ZN4" s="154"/>
      <c r="ZO4" s="154"/>
      <c r="ZP4" s="154"/>
      <c r="ZQ4" s="154"/>
      <c r="ZR4" s="154"/>
      <c r="ZS4" s="154"/>
      <c r="ZT4" s="154"/>
      <c r="ZU4" s="154"/>
      <c r="ZV4" s="154"/>
      <c r="ZW4" s="154"/>
      <c r="ZX4" s="154"/>
      <c r="ZY4" s="154"/>
      <c r="ZZ4" s="154"/>
      <c r="AAA4" s="154"/>
      <c r="AAB4" s="154"/>
      <c r="AAC4" s="154"/>
      <c r="AAD4" s="154"/>
      <c r="AAE4" s="154"/>
      <c r="AAF4" s="154"/>
      <c r="AAG4" s="154"/>
      <c r="AAH4" s="154"/>
      <c r="AAI4" s="154"/>
      <c r="AAJ4" s="154"/>
      <c r="AAK4" s="154"/>
      <c r="AAL4" s="154"/>
      <c r="AAM4" s="154"/>
      <c r="AAN4" s="154"/>
      <c r="AAO4" s="154"/>
      <c r="AAP4" s="154"/>
      <c r="AAQ4" s="154"/>
      <c r="AAR4" s="154"/>
      <c r="AAS4" s="154"/>
      <c r="AAT4" s="154"/>
      <c r="AAU4" s="154"/>
      <c r="AAV4" s="154"/>
      <c r="AAW4" s="154"/>
      <c r="AAX4" s="154"/>
      <c r="AAY4" s="154"/>
      <c r="AAZ4" s="154"/>
      <c r="ABA4" s="154"/>
      <c r="ABB4" s="154"/>
      <c r="ABC4" s="154"/>
      <c r="ABD4" s="154"/>
      <c r="ABE4" s="154"/>
      <c r="ABF4" s="154"/>
      <c r="ABG4" s="154"/>
      <c r="ABH4" s="154"/>
      <c r="ABI4" s="154"/>
      <c r="ABJ4" s="154"/>
      <c r="ABK4" s="154"/>
      <c r="ABL4" s="154"/>
      <c r="ABM4" s="154"/>
      <c r="ABN4" s="154"/>
      <c r="ABO4" s="154"/>
      <c r="ABP4" s="154"/>
      <c r="ABQ4" s="154"/>
      <c r="ABR4" s="154"/>
      <c r="ABS4" s="154"/>
      <c r="ABT4" s="154"/>
      <c r="ABU4" s="154"/>
      <c r="ABV4" s="154"/>
      <c r="ABW4" s="154"/>
      <c r="ABX4" s="154"/>
      <c r="ABY4" s="154"/>
      <c r="ABZ4" s="154"/>
      <c r="ACA4" s="154"/>
      <c r="ACB4" s="154"/>
      <c r="ACC4" s="154"/>
      <c r="ACD4" s="154"/>
      <c r="ACE4" s="154"/>
      <c r="ACF4" s="154"/>
      <c r="ACG4" s="154"/>
      <c r="ACH4" s="154"/>
      <c r="ACI4" s="154"/>
      <c r="ACJ4" s="154"/>
      <c r="ACK4" s="154"/>
      <c r="ACL4" s="154"/>
      <c r="ACM4" s="154"/>
      <c r="ACN4" s="154"/>
      <c r="ACO4" s="154"/>
      <c r="ACP4" s="154"/>
      <c r="ACQ4" s="154"/>
      <c r="ACR4" s="154"/>
      <c r="ACS4" s="154"/>
      <c r="ACT4" s="154"/>
      <c r="ACU4" s="154"/>
      <c r="ACV4" s="154"/>
      <c r="ACW4" s="154"/>
      <c r="ACX4" s="154"/>
      <c r="ACY4" s="154"/>
      <c r="ACZ4" s="154"/>
      <c r="ADA4" s="154"/>
      <c r="ADB4" s="154"/>
      <c r="ADC4" s="154"/>
      <c r="ADD4" s="154"/>
      <c r="ADE4" s="154"/>
      <c r="ADF4" s="154"/>
      <c r="ADG4" s="154"/>
      <c r="ADH4" s="154"/>
      <c r="ADI4" s="154"/>
      <c r="ADJ4" s="154"/>
      <c r="ADK4" s="154"/>
      <c r="ADL4" s="154"/>
      <c r="ADM4" s="154"/>
      <c r="ADN4" s="154"/>
      <c r="ADO4" s="154"/>
      <c r="ADP4" s="154"/>
      <c r="ADQ4" s="154"/>
      <c r="ADR4" s="154"/>
      <c r="ADS4" s="154"/>
      <c r="ADT4" s="154"/>
      <c r="ADU4" s="154"/>
      <c r="ADV4" s="154"/>
      <c r="ADW4" s="154"/>
      <c r="ADX4" s="154"/>
      <c r="ADY4" s="154"/>
      <c r="ADZ4" s="154"/>
      <c r="AEA4" s="154"/>
      <c r="AEB4" s="154"/>
      <c r="AEC4" s="154"/>
      <c r="AED4" s="154"/>
      <c r="AEE4" s="154"/>
      <c r="AEF4" s="154"/>
      <c r="AEG4" s="154"/>
      <c r="AEH4" s="154"/>
      <c r="AEI4" s="154"/>
      <c r="AEJ4" s="154"/>
      <c r="AEK4" s="154"/>
      <c r="AEL4" s="154"/>
      <c r="AEM4" s="154"/>
      <c r="AEN4" s="154"/>
      <c r="AEO4" s="154"/>
      <c r="AEP4" s="154"/>
      <c r="AEQ4" s="154"/>
      <c r="AER4" s="154"/>
      <c r="AES4" s="154"/>
      <c r="AET4" s="154"/>
      <c r="AEU4" s="154"/>
      <c r="AEV4" s="154"/>
      <c r="AEW4" s="154"/>
      <c r="AEX4" s="154"/>
      <c r="AEY4" s="154"/>
      <c r="AEZ4" s="154"/>
      <c r="AFA4" s="154"/>
      <c r="AFB4" s="154"/>
      <c r="AFC4" s="154"/>
      <c r="AFD4" s="154"/>
      <c r="AFE4" s="154"/>
      <c r="AFF4" s="154"/>
      <c r="AFG4" s="154"/>
      <c r="AFH4" s="154"/>
      <c r="AFI4" s="154"/>
      <c r="AFJ4" s="154"/>
      <c r="AFK4" s="154"/>
      <c r="AFL4" s="154"/>
      <c r="AFM4" s="154"/>
      <c r="AFN4" s="154"/>
      <c r="AFO4" s="154"/>
      <c r="AFP4" s="154"/>
      <c r="AFQ4" s="154"/>
      <c r="AFR4" s="154"/>
      <c r="AFS4" s="154"/>
      <c r="AFT4" s="154"/>
      <c r="AFU4" s="154"/>
      <c r="AFV4" s="154"/>
      <c r="AFW4" s="154"/>
      <c r="AFX4" s="154"/>
      <c r="AFY4" s="154"/>
      <c r="AFZ4" s="154"/>
      <c r="AGA4" s="154"/>
      <c r="AGB4" s="154"/>
      <c r="AGC4" s="154"/>
      <c r="AGD4" s="154"/>
      <c r="AGE4" s="154"/>
      <c r="AGF4" s="154"/>
      <c r="AGG4" s="154"/>
      <c r="AGH4" s="154"/>
      <c r="AGI4" s="154"/>
      <c r="AGJ4" s="154"/>
      <c r="AGK4" s="154"/>
      <c r="AGL4" s="154"/>
      <c r="AGM4" s="154"/>
      <c r="AGN4" s="154"/>
      <c r="AGO4" s="154"/>
      <c r="AGP4" s="154"/>
      <c r="AGQ4" s="154"/>
      <c r="AGR4" s="154"/>
      <c r="AGS4" s="154"/>
      <c r="AGT4" s="154"/>
      <c r="AGU4" s="154"/>
      <c r="AGV4" s="154"/>
      <c r="AGW4" s="154"/>
      <c r="AGX4" s="154"/>
      <c r="AGY4" s="154"/>
      <c r="AGZ4" s="154"/>
      <c r="AHA4" s="154"/>
      <c r="AHB4" s="154"/>
      <c r="AHC4" s="154"/>
      <c r="AHD4" s="154"/>
      <c r="AHE4" s="154"/>
      <c r="AHF4" s="154"/>
      <c r="AHG4" s="154"/>
      <c r="AHH4" s="154"/>
      <c r="AHI4" s="154"/>
      <c r="AHJ4" s="154"/>
      <c r="AHK4" s="154"/>
      <c r="AHL4" s="154"/>
      <c r="AHM4" s="154"/>
      <c r="AHN4" s="154"/>
      <c r="AHO4" s="154"/>
      <c r="AHP4" s="154"/>
      <c r="AHQ4" s="154"/>
      <c r="AHR4" s="154"/>
      <c r="AHS4" s="154"/>
      <c r="AHT4" s="154"/>
      <c r="AHU4" s="154"/>
      <c r="AHV4" s="154"/>
      <c r="AHW4" s="154"/>
      <c r="AHX4" s="154"/>
      <c r="AHY4" s="154"/>
      <c r="AHZ4" s="154"/>
      <c r="AIA4" s="154"/>
      <c r="AIB4" s="154"/>
      <c r="AIC4" s="154"/>
      <c r="AID4" s="154"/>
      <c r="AIE4" s="154"/>
      <c r="AIF4" s="154"/>
      <c r="AIG4" s="154"/>
      <c r="AIH4" s="154"/>
      <c r="AII4" s="154"/>
      <c r="AIJ4" s="154"/>
      <c r="AIK4" s="154"/>
      <c r="AIL4" s="154"/>
      <c r="AIM4" s="154"/>
      <c r="AIN4" s="154"/>
      <c r="AIO4" s="154"/>
      <c r="AIP4" s="154"/>
      <c r="AIQ4" s="154"/>
      <c r="AIR4" s="154"/>
      <c r="AIS4" s="154"/>
      <c r="AIT4" s="154"/>
      <c r="AIU4" s="154"/>
      <c r="AIV4" s="154"/>
      <c r="AIW4" s="154"/>
      <c r="AIX4" s="154"/>
      <c r="AIY4" s="154"/>
      <c r="AIZ4" s="154"/>
      <c r="AJA4" s="154"/>
      <c r="AJB4" s="154"/>
      <c r="AJC4" s="154"/>
      <c r="AJD4" s="154"/>
      <c r="AJE4" s="154"/>
      <c r="AJF4" s="154"/>
      <c r="AJG4" s="154"/>
      <c r="AJH4" s="154"/>
      <c r="AJI4" s="154"/>
      <c r="AJJ4" s="154"/>
      <c r="AJK4" s="154"/>
      <c r="AJL4" s="154"/>
      <c r="AJM4" s="154"/>
      <c r="AJN4" s="154"/>
      <c r="AJO4" s="154"/>
      <c r="AJP4" s="154"/>
      <c r="AJQ4" s="154"/>
      <c r="AJR4" s="154"/>
      <c r="AJS4" s="154"/>
      <c r="AJT4" s="154"/>
      <c r="AJU4" s="154"/>
      <c r="AJV4" s="154"/>
      <c r="AJW4" s="154"/>
      <c r="AJX4" s="154"/>
      <c r="AJY4" s="154"/>
      <c r="AJZ4" s="154"/>
      <c r="AKA4" s="154"/>
      <c r="AKB4" s="154"/>
      <c r="AKC4" s="154"/>
      <c r="AKD4" s="154"/>
      <c r="AKE4" s="154"/>
      <c r="AKF4" s="154"/>
      <c r="AKG4" s="154"/>
      <c r="AKH4" s="154"/>
      <c r="AKI4" s="154"/>
      <c r="AKJ4" s="154"/>
      <c r="AKK4" s="154"/>
      <c r="AKL4" s="154"/>
      <c r="AKM4" s="154"/>
      <c r="AKN4" s="154"/>
      <c r="AKO4" s="154"/>
      <c r="AKP4" s="154"/>
      <c r="AKQ4" s="154"/>
      <c r="AKR4" s="154"/>
      <c r="AKS4" s="154"/>
      <c r="AKT4" s="154"/>
      <c r="AKU4" s="154"/>
      <c r="AKV4" s="154"/>
      <c r="AKW4" s="154"/>
      <c r="AKX4" s="154"/>
      <c r="AKY4" s="154"/>
      <c r="AKZ4" s="154"/>
      <c r="ALA4" s="154"/>
      <c r="ALB4" s="154"/>
      <c r="ALC4" s="154"/>
      <c r="ALD4" s="154"/>
      <c r="ALE4" s="154"/>
      <c r="ALF4" s="154"/>
      <c r="ALG4" s="154"/>
      <c r="ALH4" s="154"/>
      <c r="ALI4" s="154"/>
      <c r="ALJ4" s="154"/>
      <c r="ALK4" s="154"/>
      <c r="ALL4" s="154"/>
      <c r="ALM4" s="154"/>
      <c r="ALN4" s="154"/>
      <c r="ALO4" s="154"/>
      <c r="ALP4" s="154"/>
      <c r="ALQ4" s="154"/>
      <c r="ALR4" s="154"/>
      <c r="ALS4" s="154"/>
      <c r="ALT4" s="154"/>
      <c r="ALU4" s="154"/>
      <c r="ALV4" s="154"/>
      <c r="ALW4" s="154"/>
      <c r="ALX4" s="154"/>
      <c r="ALY4" s="154"/>
      <c r="ALZ4" s="154"/>
      <c r="AMA4" s="154"/>
      <c r="AMB4" s="154"/>
      <c r="AMC4" s="154"/>
      <c r="AMD4" s="154"/>
      <c r="AME4" s="154"/>
      <c r="AMF4" s="154"/>
      <c r="AMG4" s="154"/>
      <c r="AMH4" s="154"/>
      <c r="AMI4" s="154"/>
      <c r="AMJ4" s="154"/>
      <c r="AMK4" s="154"/>
      <c r="AML4" s="154"/>
      <c r="AMM4" s="154"/>
      <c r="AMN4" s="154"/>
      <c r="AMO4" s="154"/>
      <c r="AMP4" s="154"/>
      <c r="AMQ4" s="154"/>
      <c r="AMR4" s="154"/>
      <c r="AMS4" s="154"/>
      <c r="AMT4" s="154"/>
      <c r="AMU4" s="154"/>
      <c r="AMV4" s="154"/>
      <c r="AMW4" s="154"/>
      <c r="AMX4" s="154"/>
      <c r="AMY4" s="154"/>
      <c r="AMZ4" s="154"/>
      <c r="ANA4" s="154"/>
      <c r="ANB4" s="154"/>
      <c r="ANC4" s="154"/>
      <c r="AND4" s="154"/>
      <c r="ANE4" s="154"/>
      <c r="ANF4" s="154"/>
      <c r="ANG4" s="154"/>
      <c r="ANH4" s="154"/>
      <c r="ANI4" s="154"/>
      <c r="ANJ4" s="154"/>
      <c r="ANK4" s="154"/>
      <c r="ANL4" s="154"/>
      <c r="ANM4" s="154"/>
      <c r="ANN4" s="154"/>
      <c r="ANO4" s="154"/>
      <c r="ANP4" s="154"/>
      <c r="ANQ4" s="154"/>
      <c r="ANR4" s="154"/>
      <c r="ANS4" s="154"/>
      <c r="ANT4" s="154"/>
      <c r="ANU4" s="154"/>
      <c r="ANV4" s="154"/>
      <c r="ANW4" s="154"/>
      <c r="ANX4" s="154"/>
      <c r="ANY4" s="154"/>
      <c r="ANZ4" s="154"/>
      <c r="AOA4" s="154"/>
      <c r="AOB4" s="154"/>
      <c r="AOC4" s="154"/>
      <c r="AOD4" s="154"/>
      <c r="AOE4" s="154"/>
      <c r="AOF4" s="154"/>
      <c r="AOG4" s="154"/>
      <c r="AOH4" s="154"/>
      <c r="AOI4" s="154"/>
      <c r="AOJ4" s="154"/>
      <c r="AOK4" s="154"/>
      <c r="AOL4" s="154"/>
      <c r="AOM4" s="154"/>
      <c r="AON4" s="154"/>
      <c r="AOO4" s="154"/>
      <c r="AOP4" s="154"/>
      <c r="AOQ4" s="154"/>
      <c r="AOR4" s="154"/>
      <c r="AOS4" s="154"/>
      <c r="AOT4" s="154"/>
      <c r="AOU4" s="154"/>
      <c r="AOV4" s="154"/>
      <c r="AOW4" s="154"/>
      <c r="AOX4" s="154"/>
      <c r="AOY4" s="154"/>
      <c r="AOZ4" s="154"/>
      <c r="APA4" s="154"/>
      <c r="APB4" s="154"/>
      <c r="APC4" s="154"/>
      <c r="APD4" s="154"/>
      <c r="APE4" s="154"/>
      <c r="APF4" s="154"/>
      <c r="APG4" s="154"/>
      <c r="APH4" s="154"/>
      <c r="API4" s="154"/>
      <c r="APJ4" s="154"/>
      <c r="APK4" s="154"/>
      <c r="APL4" s="154"/>
      <c r="APM4" s="154"/>
      <c r="APN4" s="154"/>
      <c r="APO4" s="154"/>
      <c r="APP4" s="154"/>
      <c r="APQ4" s="154"/>
      <c r="APR4" s="154"/>
      <c r="APS4" s="154"/>
      <c r="APT4" s="154"/>
      <c r="APU4" s="154"/>
      <c r="APV4" s="154"/>
      <c r="APW4" s="154"/>
      <c r="APX4" s="154"/>
      <c r="APY4" s="154"/>
      <c r="APZ4" s="154"/>
      <c r="AQA4" s="154"/>
      <c r="AQB4" s="154"/>
      <c r="AQC4" s="154"/>
      <c r="AQD4" s="154"/>
      <c r="AQE4" s="154"/>
      <c r="AQF4" s="154"/>
      <c r="AQG4" s="154"/>
      <c r="AQH4" s="154"/>
      <c r="AQI4" s="154"/>
      <c r="AQJ4" s="154"/>
      <c r="AQK4" s="154"/>
      <c r="AQL4" s="154"/>
      <c r="AQM4" s="154"/>
      <c r="AQN4" s="154"/>
      <c r="AQO4" s="154"/>
      <c r="AQP4" s="154"/>
      <c r="AQQ4" s="154"/>
      <c r="AQR4" s="154"/>
      <c r="AQS4" s="154"/>
      <c r="AQT4" s="154"/>
      <c r="AQU4" s="154"/>
      <c r="AQV4" s="154"/>
      <c r="AQW4" s="154"/>
      <c r="AQX4" s="154"/>
      <c r="AQY4" s="154"/>
      <c r="AQZ4" s="154"/>
      <c r="ARA4" s="154"/>
      <c r="ARB4" s="154"/>
      <c r="ARC4" s="154"/>
      <c r="ARD4" s="154"/>
      <c r="ARE4" s="154"/>
      <c r="ARF4" s="154"/>
      <c r="ARG4" s="154"/>
      <c r="ARH4" s="154"/>
      <c r="ARI4" s="154"/>
      <c r="ARJ4" s="154"/>
      <c r="ARK4" s="154"/>
      <c r="ARL4" s="154"/>
      <c r="ARM4" s="154"/>
      <c r="ARN4" s="154"/>
      <c r="ARO4" s="154"/>
      <c r="ARP4" s="154"/>
      <c r="ARQ4" s="154"/>
      <c r="ARR4" s="154"/>
      <c r="ARS4" s="154"/>
      <c r="ART4" s="154"/>
      <c r="ARU4" s="154"/>
      <c r="ARV4" s="154"/>
      <c r="ARW4" s="154"/>
      <c r="ARX4" s="154"/>
      <c r="ARY4" s="154"/>
      <c r="ARZ4" s="154"/>
      <c r="ASA4" s="154"/>
      <c r="ASB4" s="154"/>
      <c r="ASC4" s="154"/>
      <c r="ASD4" s="154"/>
      <c r="ASE4" s="154"/>
      <c r="ASF4" s="154"/>
      <c r="ASG4" s="154"/>
      <c r="ASH4" s="154"/>
      <c r="ASI4" s="154"/>
      <c r="ASJ4" s="154"/>
      <c r="ASK4" s="154"/>
      <c r="ASL4" s="154"/>
      <c r="ASM4" s="154"/>
      <c r="ASN4" s="154"/>
      <c r="ASO4" s="154"/>
      <c r="ASP4" s="154"/>
      <c r="ASQ4" s="154"/>
      <c r="ASR4" s="154"/>
      <c r="ASS4" s="154"/>
      <c r="AST4" s="154"/>
      <c r="ASU4" s="154"/>
      <c r="ASV4" s="154"/>
      <c r="ASW4" s="154"/>
      <c r="ASX4" s="154"/>
      <c r="ASY4" s="154"/>
      <c r="ASZ4" s="154"/>
      <c r="ATA4" s="154"/>
      <c r="ATB4" s="154"/>
      <c r="ATC4" s="154"/>
      <c r="ATD4" s="154"/>
      <c r="ATE4" s="154"/>
      <c r="ATF4" s="154"/>
      <c r="ATG4" s="154"/>
      <c r="ATH4" s="154"/>
      <c r="ATI4" s="154"/>
      <c r="ATJ4" s="154"/>
      <c r="ATK4" s="154"/>
      <c r="ATL4" s="154"/>
      <c r="ATM4" s="154"/>
      <c r="ATN4" s="154"/>
      <c r="ATO4" s="154"/>
      <c r="ATP4" s="154"/>
      <c r="ATQ4" s="154"/>
      <c r="ATR4" s="154"/>
      <c r="ATS4" s="154"/>
      <c r="ATT4" s="154"/>
      <c r="ATU4" s="154"/>
      <c r="ATV4" s="154"/>
      <c r="ATW4" s="154"/>
      <c r="ATX4" s="154"/>
      <c r="ATY4" s="154"/>
      <c r="ATZ4" s="154"/>
      <c r="AUA4" s="154"/>
      <c r="AUB4" s="154"/>
      <c r="AUC4" s="154"/>
      <c r="AUD4" s="154"/>
      <c r="AUE4" s="154"/>
      <c r="AUF4" s="154"/>
      <c r="AUG4" s="154"/>
      <c r="AUH4" s="154"/>
      <c r="AUI4" s="154"/>
      <c r="AUJ4" s="154"/>
      <c r="AUK4" s="154"/>
      <c r="AUL4" s="154"/>
      <c r="AUM4" s="154"/>
      <c r="AUN4" s="154"/>
      <c r="AUO4" s="154"/>
      <c r="AUP4" s="154"/>
      <c r="AUQ4" s="154"/>
      <c r="AUR4" s="154"/>
      <c r="AUS4" s="154"/>
      <c r="AUT4" s="154"/>
      <c r="AUU4" s="154"/>
      <c r="AUV4" s="154"/>
      <c r="AUW4" s="154"/>
      <c r="AUX4" s="154"/>
      <c r="AUY4" s="154"/>
      <c r="AUZ4" s="154"/>
      <c r="AVA4" s="154"/>
      <c r="AVB4" s="154"/>
      <c r="AVC4" s="154"/>
      <c r="AVD4" s="154"/>
      <c r="AVE4" s="154"/>
      <c r="AVF4" s="154"/>
      <c r="AVG4" s="154"/>
      <c r="AVH4" s="154"/>
      <c r="AVI4" s="154"/>
      <c r="AVJ4" s="154"/>
      <c r="AVK4" s="154"/>
      <c r="AVL4" s="154"/>
      <c r="AVM4" s="154"/>
      <c r="AVN4" s="154"/>
      <c r="AVO4" s="154"/>
      <c r="AVP4" s="154"/>
      <c r="AVQ4" s="154"/>
      <c r="AVR4" s="154"/>
      <c r="AVS4" s="154"/>
      <c r="AVT4" s="154"/>
      <c r="AVU4" s="154"/>
      <c r="AVV4" s="154"/>
      <c r="AVW4" s="154"/>
      <c r="AVX4" s="154"/>
      <c r="AVY4" s="154"/>
      <c r="AVZ4" s="154"/>
      <c r="AWA4" s="154"/>
      <c r="AWB4" s="154"/>
      <c r="AWC4" s="154"/>
      <c r="AWD4" s="154"/>
      <c r="AWE4" s="154"/>
      <c r="AWF4" s="154"/>
      <c r="AWG4" s="154"/>
      <c r="AWH4" s="154"/>
      <c r="AWI4" s="154"/>
      <c r="AWJ4" s="154"/>
      <c r="AWK4" s="154"/>
      <c r="AWL4" s="154"/>
      <c r="AWM4" s="154"/>
      <c r="AWN4" s="154"/>
      <c r="AWO4" s="154"/>
      <c r="AWP4" s="154"/>
      <c r="AWQ4" s="154"/>
      <c r="AWR4" s="154"/>
      <c r="AWS4" s="154"/>
      <c r="AWT4" s="154"/>
      <c r="AWU4" s="154"/>
      <c r="AWV4" s="154"/>
      <c r="AWW4" s="154"/>
      <c r="AWX4" s="154"/>
      <c r="AWY4" s="154"/>
      <c r="AWZ4" s="154"/>
      <c r="AXA4" s="154"/>
      <c r="AXB4" s="154"/>
      <c r="AXC4" s="154"/>
      <c r="AXD4" s="154"/>
      <c r="AXE4" s="154"/>
      <c r="AXF4" s="154"/>
      <c r="AXG4" s="154"/>
      <c r="AXH4" s="154"/>
      <c r="AXI4" s="154"/>
      <c r="AXJ4" s="154"/>
      <c r="AXK4" s="154"/>
      <c r="AXL4" s="154"/>
      <c r="AXM4" s="154"/>
      <c r="AXN4" s="154"/>
      <c r="AXO4" s="154"/>
      <c r="AXP4" s="154"/>
      <c r="AXQ4" s="154"/>
      <c r="AXR4" s="154"/>
      <c r="AXS4" s="154"/>
      <c r="AXT4" s="154"/>
      <c r="AXU4" s="154"/>
      <c r="AXV4" s="154"/>
      <c r="AXW4" s="154"/>
      <c r="AXX4" s="154"/>
      <c r="AXY4" s="154"/>
      <c r="AXZ4" s="154"/>
      <c r="AYA4" s="154"/>
      <c r="AYB4" s="154"/>
      <c r="AYC4" s="154"/>
      <c r="AYD4" s="154"/>
      <c r="AYE4" s="154"/>
      <c r="AYF4" s="154"/>
      <c r="AYG4" s="154"/>
      <c r="AYH4" s="154"/>
      <c r="AYI4" s="154"/>
      <c r="AYJ4" s="154"/>
      <c r="AYK4" s="154"/>
      <c r="AYL4" s="154"/>
      <c r="AYM4" s="154"/>
      <c r="AYN4" s="154"/>
      <c r="AYO4" s="154"/>
      <c r="AYP4" s="154"/>
      <c r="AYQ4" s="154"/>
      <c r="AYR4" s="154"/>
      <c r="AYS4" s="154"/>
      <c r="AYT4" s="154"/>
      <c r="AYU4" s="154"/>
      <c r="AYV4" s="154"/>
      <c r="AYW4" s="154"/>
      <c r="AYX4" s="154"/>
      <c r="AYY4" s="154"/>
      <c r="AYZ4" s="154"/>
      <c r="AZA4" s="154"/>
      <c r="AZB4" s="154"/>
      <c r="AZC4" s="154"/>
      <c r="AZD4" s="154"/>
      <c r="AZE4" s="154"/>
      <c r="AZF4" s="154"/>
      <c r="AZG4" s="154"/>
      <c r="AZH4" s="154"/>
      <c r="AZI4" s="154"/>
      <c r="AZJ4" s="154"/>
      <c r="AZK4" s="154"/>
      <c r="AZL4" s="154"/>
      <c r="AZM4" s="154"/>
      <c r="AZN4" s="154"/>
      <c r="AZO4" s="154"/>
      <c r="AZP4" s="154"/>
      <c r="AZQ4" s="154"/>
      <c r="AZR4" s="154"/>
      <c r="AZS4" s="154"/>
      <c r="AZT4" s="154"/>
      <c r="AZU4" s="154"/>
      <c r="AZV4" s="154"/>
      <c r="AZW4" s="154"/>
      <c r="AZX4" s="154"/>
      <c r="AZY4" s="154"/>
      <c r="AZZ4" s="154"/>
      <c r="BAA4" s="154"/>
      <c r="BAB4" s="154"/>
      <c r="BAC4" s="154"/>
      <c r="BAD4" s="154"/>
      <c r="BAE4" s="154"/>
      <c r="BAF4" s="154"/>
      <c r="BAG4" s="154"/>
      <c r="BAH4" s="154"/>
      <c r="BAI4" s="154"/>
      <c r="BAJ4" s="154"/>
      <c r="BAK4" s="154"/>
      <c r="BAL4" s="154"/>
      <c r="BAM4" s="154"/>
      <c r="BAN4" s="154"/>
      <c r="BAO4" s="154"/>
      <c r="BAP4" s="154"/>
      <c r="BAQ4" s="154"/>
      <c r="BAR4" s="154"/>
      <c r="BAS4" s="154"/>
      <c r="BAT4" s="154"/>
      <c r="BAU4" s="154"/>
      <c r="BAV4" s="154"/>
      <c r="BAW4" s="154"/>
      <c r="BAX4" s="154"/>
      <c r="BAY4" s="154"/>
      <c r="BAZ4" s="154"/>
      <c r="BBA4" s="154"/>
      <c r="BBB4" s="154"/>
      <c r="BBC4" s="154"/>
      <c r="BBD4" s="154"/>
      <c r="BBE4" s="154"/>
      <c r="BBF4" s="154"/>
      <c r="BBG4" s="154"/>
      <c r="BBH4" s="154"/>
      <c r="BBI4" s="154"/>
      <c r="BBJ4" s="154"/>
      <c r="BBK4" s="154"/>
      <c r="BBL4" s="154"/>
      <c r="BBM4" s="154"/>
      <c r="BBN4" s="154"/>
      <c r="BBO4" s="154"/>
      <c r="BBP4" s="154"/>
      <c r="BBQ4" s="154"/>
      <c r="BBR4" s="154"/>
      <c r="BBS4" s="154"/>
      <c r="BBT4" s="154"/>
      <c r="BBU4" s="154"/>
      <c r="BBV4" s="154"/>
      <c r="BBW4" s="154"/>
      <c r="BBX4" s="154"/>
      <c r="BBY4" s="154"/>
      <c r="BBZ4" s="154"/>
      <c r="BCA4" s="154"/>
      <c r="BCB4" s="154"/>
      <c r="BCC4" s="154"/>
      <c r="BCD4" s="154"/>
      <c r="BCE4" s="154"/>
      <c r="BCF4" s="154"/>
      <c r="BCG4" s="154"/>
      <c r="BCH4" s="154"/>
      <c r="BCI4" s="154"/>
      <c r="BCJ4" s="154"/>
      <c r="BCK4" s="154"/>
      <c r="BCL4" s="154"/>
      <c r="BCM4" s="154"/>
      <c r="BCN4" s="154"/>
      <c r="BCO4" s="154"/>
      <c r="BCP4" s="154"/>
      <c r="BCQ4" s="154"/>
      <c r="BCR4" s="154"/>
      <c r="BCS4" s="154"/>
      <c r="BCT4" s="154"/>
      <c r="BCU4" s="154"/>
      <c r="BCV4" s="154"/>
      <c r="BCW4" s="154"/>
      <c r="BCX4" s="154"/>
      <c r="BCY4" s="154"/>
      <c r="BCZ4" s="154"/>
      <c r="BDA4" s="154"/>
      <c r="BDB4" s="154"/>
      <c r="BDC4" s="154"/>
      <c r="BDD4" s="154"/>
      <c r="BDE4" s="154"/>
      <c r="BDF4" s="154"/>
      <c r="BDG4" s="154"/>
      <c r="BDH4" s="154"/>
      <c r="BDI4" s="154"/>
      <c r="BDJ4" s="154"/>
      <c r="BDK4" s="154"/>
      <c r="BDL4" s="154"/>
      <c r="BDM4" s="154"/>
      <c r="BDN4" s="154"/>
      <c r="BDO4" s="154"/>
      <c r="BDP4" s="154"/>
      <c r="BDQ4" s="154"/>
      <c r="BDR4" s="154"/>
      <c r="BDS4" s="154"/>
      <c r="BDT4" s="154"/>
      <c r="BDU4" s="154"/>
      <c r="BDV4" s="154"/>
      <c r="BDW4" s="154"/>
      <c r="BDX4" s="154"/>
      <c r="BDY4" s="154"/>
      <c r="BDZ4" s="154"/>
      <c r="BEA4" s="154"/>
      <c r="BEB4" s="154"/>
      <c r="BEC4" s="154"/>
      <c r="BED4" s="154"/>
      <c r="BEE4" s="154"/>
      <c r="BEF4" s="154"/>
      <c r="BEG4" s="154"/>
      <c r="BEH4" s="154"/>
      <c r="BEI4" s="154"/>
      <c r="BEJ4" s="154"/>
      <c r="BEK4" s="154"/>
      <c r="BEL4" s="154"/>
      <c r="BEM4" s="154"/>
      <c r="BEN4" s="154"/>
      <c r="BEO4" s="154"/>
      <c r="BEP4" s="154"/>
      <c r="BEQ4" s="154"/>
      <c r="BER4" s="154"/>
      <c r="BES4" s="154"/>
      <c r="BET4" s="154"/>
      <c r="BEU4" s="154"/>
      <c r="BEV4" s="154"/>
      <c r="BEW4" s="154"/>
      <c r="BEX4" s="154"/>
      <c r="BEY4" s="154"/>
      <c r="BEZ4" s="154"/>
      <c r="BFA4" s="154"/>
      <c r="BFB4" s="154"/>
      <c r="BFC4" s="154"/>
      <c r="BFD4" s="154"/>
      <c r="BFE4" s="154"/>
      <c r="BFF4" s="154"/>
      <c r="BFG4" s="154"/>
      <c r="BFH4" s="154"/>
      <c r="BFI4" s="154"/>
      <c r="BFJ4" s="154"/>
      <c r="BFK4" s="154"/>
      <c r="BFL4" s="154"/>
      <c r="BFM4" s="154"/>
      <c r="BFN4" s="154"/>
      <c r="BFO4" s="154"/>
      <c r="BFP4" s="154"/>
      <c r="BFQ4" s="154"/>
      <c r="BFR4" s="154"/>
      <c r="BFS4" s="154"/>
      <c r="BFT4" s="154"/>
      <c r="BFU4" s="154"/>
      <c r="BFV4" s="154"/>
      <c r="BFW4" s="154"/>
      <c r="BFX4" s="154"/>
      <c r="BFY4" s="154"/>
      <c r="BFZ4" s="154"/>
      <c r="BGA4" s="154"/>
      <c r="BGB4" s="154"/>
      <c r="BGC4" s="154"/>
      <c r="BGD4" s="154"/>
      <c r="BGE4" s="154"/>
      <c r="BGF4" s="154"/>
      <c r="BGG4" s="154"/>
      <c r="BGH4" s="154"/>
      <c r="BGI4" s="154"/>
      <c r="BGJ4" s="154"/>
      <c r="BGK4" s="154"/>
      <c r="BGL4" s="154"/>
      <c r="BGM4" s="154"/>
      <c r="BGN4" s="154"/>
      <c r="BGO4" s="154"/>
      <c r="BGP4" s="154"/>
      <c r="BGQ4" s="154"/>
      <c r="BGR4" s="154"/>
      <c r="BGS4" s="154"/>
      <c r="BGT4" s="154"/>
      <c r="BGU4" s="154"/>
      <c r="BGV4" s="154"/>
      <c r="BGW4" s="154"/>
      <c r="BGX4" s="154"/>
      <c r="BGY4" s="154"/>
      <c r="BGZ4" s="154"/>
      <c r="BHA4" s="154"/>
      <c r="BHB4" s="154"/>
      <c r="BHC4" s="154"/>
      <c r="BHD4" s="154"/>
      <c r="BHE4" s="154"/>
      <c r="BHF4" s="154"/>
      <c r="BHG4" s="154"/>
      <c r="BHH4" s="154"/>
      <c r="BHI4" s="154"/>
      <c r="BHJ4" s="154"/>
      <c r="BHK4" s="154"/>
      <c r="BHL4" s="154"/>
      <c r="BHM4" s="154"/>
      <c r="BHN4" s="154"/>
      <c r="BHO4" s="154"/>
      <c r="BHP4" s="154"/>
      <c r="BHQ4" s="154"/>
      <c r="BHR4" s="154"/>
      <c r="BHS4" s="154"/>
      <c r="BHT4" s="154"/>
      <c r="BHU4" s="154"/>
      <c r="BHV4" s="154"/>
      <c r="BHW4" s="154"/>
      <c r="BHX4" s="154"/>
      <c r="BHY4" s="154"/>
      <c r="BHZ4" s="154"/>
      <c r="BIA4" s="154"/>
      <c r="BIB4" s="154"/>
      <c r="BIC4" s="154"/>
      <c r="BID4" s="154"/>
      <c r="BIE4" s="154"/>
      <c r="BIF4" s="154"/>
      <c r="BIG4" s="154"/>
      <c r="BIH4" s="154"/>
      <c r="BII4" s="154"/>
      <c r="BIJ4" s="154"/>
      <c r="BIK4" s="154"/>
      <c r="BIL4" s="154"/>
      <c r="BIM4" s="154"/>
      <c r="BIN4" s="154"/>
      <c r="BIO4" s="154"/>
      <c r="BIP4" s="154"/>
      <c r="BIQ4" s="154"/>
      <c r="BIR4" s="154"/>
      <c r="BIS4" s="154"/>
      <c r="BIT4" s="154"/>
      <c r="BIU4" s="154"/>
      <c r="BIV4" s="154"/>
      <c r="BIW4" s="154"/>
      <c r="BIX4" s="154"/>
      <c r="BIY4" s="154"/>
      <c r="BIZ4" s="154"/>
      <c r="BJA4" s="154"/>
      <c r="BJB4" s="154"/>
      <c r="BJC4" s="154"/>
      <c r="BJD4" s="154"/>
      <c r="BJE4" s="154"/>
      <c r="BJF4" s="154"/>
      <c r="BJG4" s="154"/>
      <c r="BJH4" s="154"/>
      <c r="BJI4" s="154"/>
      <c r="BJJ4" s="154"/>
      <c r="BJK4" s="154"/>
      <c r="BJL4" s="154"/>
      <c r="BJM4" s="154"/>
      <c r="BJN4" s="154"/>
      <c r="BJO4" s="154"/>
      <c r="BJP4" s="154"/>
      <c r="BJQ4" s="154"/>
      <c r="BJR4" s="154"/>
      <c r="BJS4" s="154"/>
      <c r="BJT4" s="154"/>
      <c r="BJU4" s="154"/>
      <c r="BJV4" s="154"/>
      <c r="BJW4" s="154"/>
      <c r="BJX4" s="154"/>
      <c r="BJY4" s="154"/>
      <c r="BJZ4" s="154"/>
      <c r="BKA4" s="154"/>
      <c r="BKB4" s="154"/>
      <c r="BKC4" s="154"/>
      <c r="BKD4" s="154"/>
      <c r="BKE4" s="154"/>
      <c r="BKF4" s="154"/>
      <c r="BKG4" s="154"/>
      <c r="BKH4" s="154"/>
      <c r="BKI4" s="154"/>
      <c r="BKJ4" s="154"/>
      <c r="BKK4" s="154"/>
      <c r="BKL4" s="154"/>
      <c r="BKM4" s="154"/>
      <c r="BKN4" s="154"/>
      <c r="BKO4" s="154"/>
      <c r="BKP4" s="154"/>
      <c r="BKQ4" s="154"/>
      <c r="BKR4" s="154"/>
      <c r="BKS4" s="154"/>
      <c r="BKT4" s="154"/>
      <c r="BKU4" s="154"/>
      <c r="BKV4" s="154"/>
      <c r="BKW4" s="154"/>
      <c r="BKX4" s="154"/>
      <c r="BKY4" s="154"/>
      <c r="BKZ4" s="154"/>
      <c r="BLA4" s="154"/>
      <c r="BLB4" s="154"/>
      <c r="BLC4" s="154"/>
      <c r="BLD4" s="154"/>
      <c r="BLE4" s="154"/>
      <c r="BLF4" s="154"/>
      <c r="BLG4" s="154"/>
      <c r="BLH4" s="154"/>
      <c r="BLI4" s="154"/>
      <c r="BLJ4" s="154"/>
      <c r="BLK4" s="154"/>
      <c r="BLL4" s="154"/>
      <c r="BLM4" s="154"/>
      <c r="BLN4" s="154"/>
      <c r="BLO4" s="154"/>
      <c r="BLP4" s="154"/>
      <c r="BLQ4" s="154"/>
      <c r="BLR4" s="154"/>
      <c r="BLS4" s="154"/>
      <c r="BLT4" s="154"/>
      <c r="BLU4" s="154"/>
      <c r="BLV4" s="154"/>
      <c r="BLW4" s="154"/>
      <c r="BLX4" s="154"/>
      <c r="BLY4" s="154"/>
      <c r="BLZ4" s="154"/>
      <c r="BMA4" s="154"/>
      <c r="BMB4" s="154"/>
      <c r="BMC4" s="154"/>
      <c r="BMD4" s="154"/>
      <c r="BME4" s="154"/>
      <c r="BMF4" s="154"/>
      <c r="BMG4" s="154"/>
      <c r="BMH4" s="154"/>
      <c r="BMI4" s="154"/>
      <c r="BMJ4" s="154"/>
      <c r="BMK4" s="154"/>
      <c r="BML4" s="154"/>
      <c r="BMM4" s="154"/>
      <c r="BMN4" s="154"/>
      <c r="BMO4" s="154"/>
      <c r="BMP4" s="154"/>
      <c r="BMQ4" s="154"/>
      <c r="BMR4" s="154"/>
      <c r="BMS4" s="154"/>
      <c r="BMT4" s="154"/>
      <c r="BMU4" s="154"/>
      <c r="BMV4" s="154"/>
      <c r="BMW4" s="154"/>
      <c r="BMX4" s="154"/>
      <c r="BMY4" s="154"/>
      <c r="BMZ4" s="154"/>
      <c r="BNA4" s="154"/>
      <c r="BNB4" s="154"/>
      <c r="BNC4" s="154"/>
      <c r="BND4" s="154"/>
      <c r="BNE4" s="154"/>
      <c r="BNF4" s="154"/>
      <c r="BNG4" s="154"/>
      <c r="BNH4" s="154"/>
      <c r="BNI4" s="154"/>
      <c r="BNJ4" s="154"/>
      <c r="BNK4" s="154"/>
      <c r="BNL4" s="154"/>
      <c r="BNM4" s="154"/>
      <c r="BNN4" s="154"/>
      <c r="BNO4" s="154"/>
      <c r="BNP4" s="154"/>
      <c r="BNQ4" s="154"/>
      <c r="BNR4" s="154"/>
      <c r="BNS4" s="154"/>
      <c r="BNT4" s="154"/>
      <c r="BNU4" s="154"/>
      <c r="BNV4" s="154"/>
      <c r="BNW4" s="154"/>
      <c r="BNX4" s="154"/>
      <c r="BNY4" s="154"/>
      <c r="BNZ4" s="154"/>
      <c r="BOA4" s="154"/>
      <c r="BOB4" s="154"/>
      <c r="BOC4" s="154"/>
      <c r="BOD4" s="154"/>
      <c r="BOE4" s="154"/>
      <c r="BOF4" s="154"/>
      <c r="BOG4" s="154"/>
      <c r="BOH4" s="154"/>
      <c r="BOI4" s="154"/>
      <c r="BOJ4" s="154"/>
      <c r="BOK4" s="154"/>
      <c r="BOL4" s="154"/>
      <c r="BOM4" s="154"/>
      <c r="BON4" s="154"/>
      <c r="BOO4" s="154"/>
      <c r="BOP4" s="154"/>
      <c r="BOQ4" s="154"/>
      <c r="BOR4" s="154"/>
      <c r="BOS4" s="154"/>
      <c r="BOT4" s="154"/>
      <c r="BOU4" s="154"/>
      <c r="BOV4" s="154"/>
      <c r="BOW4" s="154"/>
      <c r="BOX4" s="154"/>
      <c r="BOY4" s="154"/>
      <c r="BOZ4" s="154"/>
      <c r="BPA4" s="154"/>
      <c r="BPB4" s="154"/>
      <c r="BPC4" s="154"/>
      <c r="BPD4" s="154"/>
      <c r="BPE4" s="154"/>
      <c r="BPF4" s="154"/>
      <c r="BPG4" s="154"/>
      <c r="BPH4" s="154"/>
      <c r="BPI4" s="154"/>
      <c r="BPJ4" s="154"/>
      <c r="BPK4" s="154"/>
      <c r="BPL4" s="154"/>
      <c r="BPM4" s="154"/>
      <c r="BPN4" s="154"/>
      <c r="BPO4" s="154"/>
      <c r="BPP4" s="154"/>
      <c r="BPQ4" s="154"/>
      <c r="BPR4" s="154"/>
      <c r="BPS4" s="154"/>
      <c r="BPT4" s="154"/>
      <c r="BPU4" s="154"/>
      <c r="BPV4" s="154"/>
      <c r="BPW4" s="154"/>
      <c r="BPX4" s="154"/>
      <c r="BPY4" s="154"/>
      <c r="BPZ4" s="154"/>
      <c r="BQA4" s="154"/>
      <c r="BQB4" s="154"/>
      <c r="BQC4" s="154"/>
      <c r="BQD4" s="154"/>
      <c r="BQE4" s="154"/>
      <c r="BQF4" s="154"/>
      <c r="BQG4" s="154"/>
      <c r="BQH4" s="154"/>
      <c r="BQI4" s="154"/>
      <c r="BQJ4" s="154"/>
      <c r="BQK4" s="154"/>
      <c r="BQL4" s="154"/>
      <c r="BQM4" s="154"/>
      <c r="BQN4" s="154"/>
      <c r="BQO4" s="154"/>
      <c r="BQP4" s="154"/>
      <c r="BQQ4" s="154"/>
      <c r="BQR4" s="154"/>
      <c r="BQS4" s="154"/>
      <c r="BQT4" s="154"/>
      <c r="BQU4" s="154"/>
      <c r="BQV4" s="154"/>
      <c r="BQW4" s="154"/>
      <c r="BQX4" s="154"/>
      <c r="BQY4" s="154"/>
      <c r="BQZ4" s="154"/>
      <c r="BRA4" s="154"/>
      <c r="BRB4" s="154"/>
      <c r="BRC4" s="154"/>
      <c r="BRD4" s="154"/>
      <c r="BRE4" s="154"/>
      <c r="BRF4" s="154"/>
      <c r="BRG4" s="154"/>
      <c r="BRH4" s="154"/>
      <c r="BRI4" s="154"/>
      <c r="BRJ4" s="154"/>
      <c r="BRK4" s="154"/>
      <c r="BRL4" s="154"/>
      <c r="BRM4" s="154"/>
      <c r="BRN4" s="154"/>
      <c r="BRO4" s="154"/>
      <c r="BRP4" s="154"/>
      <c r="BRQ4" s="154"/>
      <c r="BRR4" s="154"/>
      <c r="BRS4" s="154"/>
      <c r="BRT4" s="154"/>
      <c r="BRU4" s="154"/>
      <c r="BRV4" s="154"/>
      <c r="BRW4" s="154"/>
      <c r="BRX4" s="154"/>
      <c r="BRY4" s="154"/>
      <c r="BRZ4" s="154"/>
      <c r="BSA4" s="154"/>
      <c r="BSB4" s="154"/>
      <c r="BSC4" s="154"/>
      <c r="BSD4" s="154"/>
      <c r="BSE4" s="154"/>
      <c r="BSF4" s="154"/>
      <c r="BSG4" s="154"/>
      <c r="BSH4" s="154"/>
      <c r="BSI4" s="154"/>
      <c r="BSJ4" s="154"/>
      <c r="BSK4" s="154"/>
      <c r="BSL4" s="154"/>
      <c r="BSM4" s="154"/>
      <c r="BSN4" s="154"/>
      <c r="BSO4" s="154"/>
      <c r="BSP4" s="154"/>
      <c r="BSQ4" s="154"/>
      <c r="BSR4" s="154"/>
      <c r="BSS4" s="154"/>
      <c r="BST4" s="154"/>
      <c r="BSU4" s="154"/>
      <c r="BSV4" s="154"/>
      <c r="BSW4" s="154"/>
      <c r="BSX4" s="154"/>
      <c r="BSY4" s="154"/>
      <c r="BSZ4" s="154"/>
      <c r="BTA4" s="154"/>
      <c r="BTB4" s="154"/>
      <c r="BTC4" s="154"/>
      <c r="BTD4" s="154"/>
      <c r="BTE4" s="154"/>
      <c r="BTF4" s="154"/>
      <c r="BTG4" s="154"/>
      <c r="BTH4" s="154"/>
      <c r="BTI4" s="154"/>
      <c r="BTJ4" s="154"/>
      <c r="BTK4" s="154"/>
      <c r="BTL4" s="154"/>
      <c r="BTM4" s="154"/>
      <c r="BTN4" s="154"/>
      <c r="BTO4" s="154"/>
      <c r="BTP4" s="154"/>
      <c r="BTQ4" s="154"/>
      <c r="BTR4" s="154"/>
      <c r="BTS4" s="154"/>
      <c r="BTT4" s="154"/>
      <c r="BTU4" s="154"/>
      <c r="BTV4" s="154"/>
      <c r="BTW4" s="154"/>
      <c r="BTX4" s="154"/>
      <c r="BTY4" s="154"/>
      <c r="BTZ4" s="154"/>
      <c r="BUA4" s="154"/>
      <c r="BUB4" s="154"/>
      <c r="BUC4" s="154"/>
      <c r="BUD4" s="154"/>
      <c r="BUE4" s="154"/>
      <c r="BUF4" s="154"/>
      <c r="BUG4" s="154"/>
      <c r="BUH4" s="154"/>
      <c r="BUI4" s="154"/>
      <c r="BUJ4" s="154"/>
      <c r="BUK4" s="154"/>
      <c r="BUL4" s="154"/>
      <c r="BUM4" s="154"/>
      <c r="BUN4" s="154"/>
      <c r="BUO4" s="154"/>
      <c r="BUP4" s="154"/>
      <c r="BUQ4" s="154"/>
      <c r="BUR4" s="154"/>
      <c r="BUS4" s="154"/>
      <c r="BUT4" s="154"/>
      <c r="BUU4" s="154"/>
      <c r="BUV4" s="154"/>
      <c r="BUW4" s="154"/>
      <c r="BUX4" s="154"/>
      <c r="BUY4" s="154"/>
      <c r="BUZ4" s="154"/>
      <c r="BVA4" s="154"/>
      <c r="BVB4" s="154"/>
      <c r="BVC4" s="154"/>
      <c r="BVD4" s="154"/>
      <c r="BVE4" s="154"/>
      <c r="BVF4" s="154"/>
      <c r="BVG4" s="154"/>
      <c r="BVH4" s="154"/>
      <c r="BVI4" s="154"/>
      <c r="BVJ4" s="154"/>
      <c r="BVK4" s="154"/>
      <c r="BVL4" s="154"/>
      <c r="BVM4" s="154"/>
      <c r="BVN4" s="154"/>
      <c r="BVO4" s="154"/>
      <c r="BVP4" s="154"/>
      <c r="BVQ4" s="154"/>
      <c r="BVR4" s="154"/>
      <c r="BVS4" s="154"/>
      <c r="BVT4" s="154"/>
      <c r="BVU4" s="154"/>
      <c r="BVV4" s="154"/>
      <c r="BVW4" s="154"/>
      <c r="BVX4" s="154"/>
      <c r="BVY4" s="154"/>
      <c r="BVZ4" s="154"/>
      <c r="BWA4" s="154"/>
      <c r="BWB4" s="154"/>
      <c r="BWC4" s="154"/>
      <c r="BWD4" s="154"/>
      <c r="BWE4" s="154"/>
      <c r="BWF4" s="154"/>
      <c r="BWG4" s="154"/>
      <c r="BWH4" s="154"/>
      <c r="BWI4" s="154"/>
      <c r="BWJ4" s="154"/>
      <c r="BWK4" s="154"/>
      <c r="BWL4" s="154"/>
      <c r="BWM4" s="154"/>
      <c r="BWN4" s="154"/>
      <c r="BWO4" s="154"/>
      <c r="BWP4" s="154"/>
      <c r="BWQ4" s="154"/>
      <c r="BWR4" s="154"/>
      <c r="BWS4" s="154"/>
      <c r="BWT4" s="154"/>
      <c r="BWU4" s="154"/>
      <c r="BWV4" s="154"/>
      <c r="BWW4" s="154"/>
      <c r="BWX4" s="154"/>
      <c r="BWY4" s="154"/>
      <c r="BWZ4" s="154"/>
      <c r="BXA4" s="154"/>
      <c r="BXB4" s="154"/>
      <c r="BXC4" s="154"/>
      <c r="BXD4" s="154"/>
      <c r="BXE4" s="154"/>
      <c r="BXF4" s="154"/>
      <c r="BXG4" s="154"/>
      <c r="BXH4" s="154"/>
      <c r="BXI4" s="154"/>
      <c r="BXJ4" s="154"/>
      <c r="BXK4" s="154"/>
      <c r="BXL4" s="154"/>
      <c r="BXM4" s="154"/>
      <c r="BXN4" s="154"/>
      <c r="BXO4" s="154"/>
      <c r="BXP4" s="154"/>
      <c r="BXQ4" s="154"/>
      <c r="BXR4" s="154"/>
      <c r="BXS4" s="154"/>
      <c r="BXT4" s="154"/>
      <c r="BXU4" s="154"/>
      <c r="BXV4" s="154"/>
      <c r="BXW4" s="154"/>
      <c r="BXX4" s="154"/>
      <c r="BXY4" s="154"/>
      <c r="BXZ4" s="154"/>
      <c r="BYA4" s="154"/>
      <c r="BYB4" s="154"/>
      <c r="BYC4" s="154"/>
      <c r="BYD4" s="154"/>
      <c r="BYE4" s="154"/>
      <c r="BYF4" s="154"/>
      <c r="BYG4" s="154"/>
      <c r="BYH4" s="154"/>
      <c r="BYI4" s="154"/>
      <c r="BYJ4" s="154"/>
      <c r="BYK4" s="154"/>
      <c r="BYL4" s="154"/>
      <c r="BYM4" s="154"/>
      <c r="BYN4" s="154"/>
      <c r="BYO4" s="154"/>
      <c r="BYP4" s="154"/>
      <c r="BYQ4" s="154"/>
      <c r="BYR4" s="154"/>
      <c r="BYS4" s="154"/>
      <c r="BYT4" s="154"/>
      <c r="BYU4" s="154"/>
      <c r="BYV4" s="154"/>
      <c r="BYW4" s="154"/>
      <c r="BYX4" s="154"/>
      <c r="BYY4" s="154"/>
      <c r="BYZ4" s="154"/>
      <c r="BZA4" s="154"/>
      <c r="BZB4" s="154"/>
      <c r="BZC4" s="154"/>
      <c r="BZD4" s="154"/>
      <c r="BZE4" s="154"/>
      <c r="BZF4" s="154"/>
      <c r="BZG4" s="154"/>
      <c r="BZH4" s="154"/>
      <c r="BZI4" s="154"/>
      <c r="BZJ4" s="154"/>
      <c r="BZK4" s="154"/>
      <c r="BZL4" s="154"/>
      <c r="BZM4" s="154"/>
      <c r="BZN4" s="154"/>
      <c r="BZO4" s="154"/>
      <c r="BZP4" s="154"/>
      <c r="BZQ4" s="154"/>
      <c r="BZR4" s="154"/>
      <c r="BZS4" s="154"/>
      <c r="BZT4" s="154"/>
      <c r="BZU4" s="154"/>
      <c r="BZV4" s="154"/>
      <c r="BZW4" s="154"/>
      <c r="BZX4" s="154"/>
      <c r="BZY4" s="154"/>
      <c r="BZZ4" s="154"/>
      <c r="CAA4" s="154"/>
      <c r="CAB4" s="154"/>
      <c r="CAC4" s="154"/>
      <c r="CAD4" s="154"/>
      <c r="CAE4" s="154"/>
      <c r="CAF4" s="154"/>
      <c r="CAG4" s="154"/>
      <c r="CAH4" s="154"/>
      <c r="CAI4" s="154"/>
      <c r="CAJ4" s="154"/>
      <c r="CAK4" s="154"/>
      <c r="CAL4" s="154"/>
      <c r="CAM4" s="154"/>
      <c r="CAN4" s="154"/>
      <c r="CAO4" s="154"/>
      <c r="CAP4" s="154"/>
      <c r="CAQ4" s="154"/>
      <c r="CAR4" s="154"/>
      <c r="CAS4" s="154"/>
      <c r="CAT4" s="154"/>
      <c r="CAU4" s="154"/>
      <c r="CAV4" s="154"/>
      <c r="CAW4" s="154"/>
      <c r="CAX4" s="154"/>
      <c r="CAY4" s="154"/>
      <c r="CAZ4" s="154"/>
      <c r="CBA4" s="154"/>
      <c r="CBB4" s="154"/>
      <c r="CBC4" s="154"/>
      <c r="CBD4" s="154"/>
      <c r="CBE4" s="154"/>
      <c r="CBF4" s="154"/>
      <c r="CBG4" s="154"/>
      <c r="CBH4" s="154"/>
      <c r="CBI4" s="154"/>
      <c r="CBJ4" s="154"/>
      <c r="CBK4" s="154"/>
      <c r="CBL4" s="154"/>
      <c r="CBM4" s="154"/>
      <c r="CBN4" s="154"/>
      <c r="CBO4" s="154"/>
      <c r="CBP4" s="154"/>
      <c r="CBQ4" s="154"/>
      <c r="CBR4" s="154"/>
      <c r="CBS4" s="154"/>
      <c r="CBT4" s="154"/>
      <c r="CBU4" s="154"/>
      <c r="CBV4" s="154"/>
      <c r="CBW4" s="154"/>
      <c r="CBX4" s="154"/>
      <c r="CBY4" s="154"/>
      <c r="CBZ4" s="154"/>
      <c r="CCA4" s="154"/>
      <c r="CCB4" s="154"/>
      <c r="CCC4" s="154"/>
      <c r="CCD4" s="154"/>
      <c r="CCE4" s="154"/>
      <c r="CCF4" s="154"/>
      <c r="CCG4" s="154"/>
      <c r="CCH4" s="154"/>
      <c r="CCI4" s="154"/>
      <c r="CCJ4" s="154"/>
      <c r="CCK4" s="154"/>
      <c r="CCL4" s="154"/>
      <c r="CCM4" s="154"/>
      <c r="CCN4" s="154"/>
      <c r="CCO4" s="154"/>
      <c r="CCP4" s="154"/>
      <c r="CCQ4" s="154"/>
      <c r="CCR4" s="154"/>
      <c r="CCS4" s="154"/>
      <c r="CCT4" s="154"/>
      <c r="CCU4" s="154"/>
      <c r="CCV4" s="154"/>
      <c r="CCW4" s="154"/>
      <c r="CCX4" s="154"/>
      <c r="CCY4" s="154"/>
      <c r="CCZ4" s="154"/>
      <c r="CDA4" s="154"/>
      <c r="CDB4" s="154"/>
      <c r="CDC4" s="154"/>
      <c r="CDD4" s="154"/>
      <c r="CDE4" s="154"/>
      <c r="CDF4" s="154"/>
      <c r="CDG4" s="154"/>
      <c r="CDH4" s="154"/>
      <c r="CDI4" s="154"/>
      <c r="CDJ4" s="154"/>
      <c r="CDK4" s="154"/>
      <c r="CDL4" s="154"/>
      <c r="CDM4" s="154"/>
      <c r="CDN4" s="154"/>
      <c r="CDO4" s="154"/>
      <c r="CDP4" s="154"/>
      <c r="CDQ4" s="154"/>
      <c r="CDR4" s="154"/>
      <c r="CDS4" s="154"/>
      <c r="CDT4" s="154"/>
      <c r="CDU4" s="154"/>
      <c r="CDV4" s="154"/>
      <c r="CDW4" s="154"/>
      <c r="CDX4" s="154"/>
      <c r="CDY4" s="154"/>
      <c r="CDZ4" s="154"/>
      <c r="CEA4" s="154"/>
      <c r="CEB4" s="154"/>
      <c r="CEC4" s="154"/>
      <c r="CED4" s="154"/>
      <c r="CEE4" s="154"/>
      <c r="CEF4" s="154"/>
      <c r="CEG4" s="154"/>
      <c r="CEH4" s="154"/>
      <c r="CEI4" s="154"/>
      <c r="CEJ4" s="154"/>
      <c r="CEK4" s="154"/>
      <c r="CEL4" s="154"/>
      <c r="CEM4" s="154"/>
      <c r="CEN4" s="154"/>
      <c r="CEO4" s="154"/>
      <c r="CEP4" s="154"/>
      <c r="CEQ4" s="154"/>
      <c r="CER4" s="154"/>
      <c r="CES4" s="154"/>
      <c r="CET4" s="154"/>
      <c r="CEU4" s="154"/>
      <c r="CEV4" s="154"/>
      <c r="CEW4" s="154"/>
      <c r="CEX4" s="154"/>
      <c r="CEY4" s="154"/>
      <c r="CEZ4" s="154"/>
      <c r="CFA4" s="154"/>
      <c r="CFB4" s="154"/>
      <c r="CFC4" s="154"/>
      <c r="CFD4" s="154"/>
      <c r="CFE4" s="154"/>
      <c r="CFF4" s="154"/>
      <c r="CFG4" s="154"/>
      <c r="CFH4" s="154"/>
      <c r="CFI4" s="154"/>
      <c r="CFJ4" s="154"/>
      <c r="CFK4" s="154"/>
      <c r="CFL4" s="154"/>
      <c r="CFM4" s="154"/>
      <c r="CFN4" s="154"/>
      <c r="CFO4" s="154"/>
      <c r="CFP4" s="154"/>
      <c r="CFQ4" s="154"/>
      <c r="CFR4" s="154"/>
      <c r="CFS4" s="154"/>
      <c r="CFT4" s="154"/>
      <c r="CFU4" s="154"/>
      <c r="CFV4" s="154"/>
      <c r="CFW4" s="154"/>
      <c r="CFX4" s="154"/>
      <c r="CFY4" s="154"/>
      <c r="CFZ4" s="154"/>
      <c r="CGA4" s="154"/>
      <c r="CGB4" s="154"/>
      <c r="CGC4" s="154"/>
      <c r="CGD4" s="154"/>
      <c r="CGE4" s="154"/>
      <c r="CGF4" s="154"/>
      <c r="CGG4" s="154"/>
      <c r="CGH4" s="154"/>
      <c r="CGI4" s="154"/>
      <c r="CGJ4" s="154"/>
      <c r="CGK4" s="154"/>
      <c r="CGL4" s="154"/>
      <c r="CGM4" s="154"/>
      <c r="CGN4" s="154"/>
      <c r="CGO4" s="154"/>
      <c r="CGP4" s="154"/>
      <c r="CGQ4" s="154"/>
      <c r="CGR4" s="154"/>
      <c r="CGS4" s="154"/>
      <c r="CGT4" s="154"/>
      <c r="CGU4" s="154"/>
      <c r="CGV4" s="154"/>
      <c r="CGW4" s="154"/>
      <c r="CGX4" s="154"/>
      <c r="CGY4" s="154"/>
      <c r="CGZ4" s="154"/>
      <c r="CHA4" s="154"/>
      <c r="CHB4" s="154"/>
      <c r="CHC4" s="154"/>
      <c r="CHD4" s="154"/>
      <c r="CHE4" s="154"/>
      <c r="CHF4" s="154"/>
      <c r="CHG4" s="154"/>
      <c r="CHH4" s="154"/>
      <c r="CHI4" s="154"/>
      <c r="CHJ4" s="154"/>
      <c r="CHK4" s="154"/>
      <c r="CHL4" s="154"/>
      <c r="CHM4" s="154"/>
      <c r="CHN4" s="154"/>
      <c r="CHO4" s="154"/>
      <c r="CHP4" s="154"/>
      <c r="CHQ4" s="154"/>
      <c r="CHR4" s="154"/>
      <c r="CHS4" s="154"/>
      <c r="CHT4" s="154"/>
      <c r="CHU4" s="154"/>
      <c r="CHV4" s="154"/>
      <c r="CHW4" s="154"/>
      <c r="CHX4" s="154"/>
      <c r="CHY4" s="154"/>
      <c r="CHZ4" s="154"/>
      <c r="CIA4" s="154"/>
      <c r="CIB4" s="154"/>
      <c r="CIC4" s="154"/>
      <c r="CID4" s="154"/>
      <c r="CIE4" s="154"/>
      <c r="CIF4" s="154"/>
      <c r="CIG4" s="154"/>
      <c r="CIH4" s="154"/>
      <c r="CII4" s="154"/>
      <c r="CIJ4" s="154"/>
      <c r="CIK4" s="154"/>
      <c r="CIL4" s="154"/>
      <c r="CIM4" s="154"/>
      <c r="CIN4" s="154"/>
      <c r="CIO4" s="154"/>
      <c r="CIP4" s="154"/>
      <c r="CIQ4" s="154"/>
      <c r="CIR4" s="154"/>
      <c r="CIS4" s="154"/>
      <c r="CIT4" s="154"/>
      <c r="CIU4" s="154"/>
      <c r="CIV4" s="154"/>
      <c r="CIW4" s="154"/>
      <c r="CIX4" s="154"/>
      <c r="CIY4" s="154"/>
      <c r="CIZ4" s="154"/>
      <c r="CJA4" s="154"/>
      <c r="CJB4" s="154"/>
      <c r="CJC4" s="154"/>
      <c r="CJD4" s="154"/>
      <c r="CJE4" s="154"/>
      <c r="CJF4" s="154"/>
      <c r="CJG4" s="154"/>
      <c r="CJH4" s="154"/>
      <c r="CJI4" s="154"/>
      <c r="CJJ4" s="154"/>
      <c r="CJK4" s="154"/>
      <c r="CJL4" s="154"/>
      <c r="CJM4" s="154"/>
      <c r="CJN4" s="154"/>
      <c r="CJO4" s="154"/>
      <c r="CJP4" s="154"/>
      <c r="CJQ4" s="154"/>
      <c r="CJR4" s="154"/>
      <c r="CJS4" s="154"/>
      <c r="CJT4" s="154"/>
      <c r="CJU4" s="154"/>
      <c r="CJV4" s="154"/>
      <c r="CJW4" s="154"/>
      <c r="CJX4" s="154"/>
      <c r="CJY4" s="154"/>
      <c r="CJZ4" s="154"/>
      <c r="CKA4" s="154"/>
      <c r="CKB4" s="154"/>
      <c r="CKC4" s="154"/>
      <c r="CKD4" s="154"/>
      <c r="CKE4" s="154"/>
      <c r="CKF4" s="154"/>
      <c r="CKG4" s="154"/>
      <c r="CKH4" s="154"/>
      <c r="CKI4" s="154"/>
      <c r="CKJ4" s="154"/>
      <c r="CKK4" s="154"/>
      <c r="CKL4" s="154"/>
      <c r="CKM4" s="154"/>
      <c r="CKN4" s="154"/>
      <c r="CKO4" s="154"/>
      <c r="CKP4" s="154"/>
      <c r="CKQ4" s="154"/>
      <c r="CKR4" s="154"/>
      <c r="CKS4" s="154"/>
      <c r="CKT4" s="154"/>
      <c r="CKU4" s="154"/>
      <c r="CKV4" s="154"/>
      <c r="CKW4" s="154"/>
      <c r="CKX4" s="154"/>
      <c r="CKY4" s="154"/>
      <c r="CKZ4" s="154"/>
      <c r="CLA4" s="154"/>
      <c r="CLB4" s="154"/>
      <c r="CLC4" s="154"/>
      <c r="CLD4" s="154"/>
      <c r="CLE4" s="154"/>
      <c r="CLF4" s="154"/>
      <c r="CLG4" s="154"/>
      <c r="CLH4" s="154"/>
      <c r="CLI4" s="154"/>
      <c r="CLJ4" s="154"/>
      <c r="CLK4" s="154"/>
      <c r="CLL4" s="154"/>
      <c r="CLM4" s="154"/>
      <c r="CLN4" s="154"/>
      <c r="CLO4" s="154"/>
      <c r="CLP4" s="154"/>
      <c r="CLQ4" s="154"/>
      <c r="CLR4" s="154"/>
      <c r="CLS4" s="154"/>
      <c r="CLT4" s="154"/>
      <c r="CLU4" s="154"/>
      <c r="CLV4" s="154"/>
      <c r="CLW4" s="154"/>
      <c r="CLX4" s="154"/>
      <c r="CLY4" s="154"/>
      <c r="CLZ4" s="154"/>
      <c r="CMA4" s="154"/>
      <c r="CMB4" s="154"/>
      <c r="CMC4" s="154"/>
      <c r="CMD4" s="154"/>
      <c r="CME4" s="154"/>
      <c r="CMF4" s="154"/>
      <c r="CMG4" s="154"/>
      <c r="CMH4" s="154"/>
      <c r="CMI4" s="154"/>
      <c r="CMJ4" s="154"/>
      <c r="CMK4" s="154"/>
      <c r="CML4" s="154"/>
      <c r="CMM4" s="154"/>
      <c r="CMN4" s="154"/>
      <c r="CMO4" s="154"/>
      <c r="CMP4" s="154"/>
      <c r="CMQ4" s="154"/>
      <c r="CMR4" s="154"/>
      <c r="CMS4" s="154"/>
      <c r="CMT4" s="154"/>
      <c r="CMU4" s="154"/>
      <c r="CMV4" s="154"/>
      <c r="CMW4" s="154"/>
      <c r="CMX4" s="154"/>
      <c r="CMY4" s="154"/>
      <c r="CMZ4" s="154"/>
      <c r="CNA4" s="154"/>
      <c r="CNB4" s="154"/>
      <c r="CNC4" s="154"/>
      <c r="CND4" s="154"/>
      <c r="CNE4" s="154"/>
      <c r="CNF4" s="154"/>
      <c r="CNG4" s="154"/>
      <c r="CNH4" s="154"/>
      <c r="CNI4" s="154"/>
      <c r="CNJ4" s="154"/>
      <c r="CNK4" s="154"/>
      <c r="CNL4" s="154"/>
      <c r="CNM4" s="154"/>
      <c r="CNN4" s="154"/>
      <c r="CNO4" s="154"/>
      <c r="CNP4" s="154"/>
      <c r="CNQ4" s="154"/>
      <c r="CNR4" s="154"/>
      <c r="CNS4" s="154"/>
      <c r="CNT4" s="154"/>
      <c r="CNU4" s="154"/>
      <c r="CNV4" s="154"/>
      <c r="CNW4" s="154"/>
      <c r="CNX4" s="154"/>
      <c r="CNY4" s="154"/>
      <c r="CNZ4" s="154"/>
      <c r="COA4" s="154"/>
      <c r="COB4" s="154"/>
      <c r="COC4" s="154"/>
      <c r="COD4" s="154"/>
      <c r="COE4" s="154"/>
      <c r="COF4" s="154"/>
      <c r="COG4" s="154"/>
      <c r="COH4" s="154"/>
      <c r="COI4" s="154"/>
      <c r="COJ4" s="154"/>
      <c r="COK4" s="154"/>
      <c r="COL4" s="154"/>
      <c r="COM4" s="154"/>
      <c r="CON4" s="154"/>
      <c r="COO4" s="154"/>
      <c r="COP4" s="154"/>
      <c r="COQ4" s="154"/>
      <c r="COR4" s="154"/>
      <c r="COS4" s="154"/>
      <c r="COT4" s="154"/>
      <c r="COU4" s="154"/>
      <c r="COV4" s="154"/>
      <c r="COW4" s="154"/>
      <c r="COX4" s="154"/>
      <c r="COY4" s="154"/>
      <c r="COZ4" s="154"/>
      <c r="CPA4" s="154"/>
      <c r="CPB4" s="154"/>
      <c r="CPC4" s="154"/>
      <c r="CPD4" s="154"/>
      <c r="CPE4" s="154"/>
      <c r="CPF4" s="154"/>
      <c r="CPG4" s="154"/>
      <c r="CPH4" s="154"/>
      <c r="CPI4" s="154"/>
      <c r="CPJ4" s="154"/>
      <c r="CPK4" s="154"/>
      <c r="CPL4" s="154"/>
      <c r="CPM4" s="154"/>
      <c r="CPN4" s="154"/>
      <c r="CPO4" s="154"/>
      <c r="CPP4" s="154"/>
      <c r="CPQ4" s="154"/>
      <c r="CPR4" s="154"/>
      <c r="CPS4" s="154"/>
      <c r="CPT4" s="154"/>
      <c r="CPU4" s="154"/>
      <c r="CPV4" s="154"/>
      <c r="CPW4" s="154"/>
      <c r="CPX4" s="154"/>
      <c r="CPY4" s="154"/>
      <c r="CPZ4" s="154"/>
      <c r="CQA4" s="154"/>
      <c r="CQB4" s="154"/>
      <c r="CQC4" s="154"/>
      <c r="CQD4" s="154"/>
      <c r="CQE4" s="154"/>
      <c r="CQF4" s="154"/>
      <c r="CQG4" s="154"/>
      <c r="CQH4" s="154"/>
      <c r="CQI4" s="154"/>
      <c r="CQJ4" s="154"/>
      <c r="CQK4" s="154"/>
      <c r="CQL4" s="154"/>
      <c r="CQM4" s="154"/>
      <c r="CQN4" s="154"/>
      <c r="CQO4" s="154"/>
      <c r="CQP4" s="154"/>
      <c r="CQQ4" s="154"/>
      <c r="CQR4" s="154"/>
      <c r="CQS4" s="154"/>
      <c r="CQT4" s="154"/>
      <c r="CQU4" s="154"/>
      <c r="CQV4" s="154"/>
      <c r="CQW4" s="154"/>
      <c r="CQX4" s="154"/>
      <c r="CQY4" s="154"/>
      <c r="CQZ4" s="154"/>
      <c r="CRA4" s="154"/>
      <c r="CRB4" s="154"/>
      <c r="CRC4" s="154"/>
      <c r="CRD4" s="154"/>
      <c r="CRE4" s="154"/>
      <c r="CRF4" s="154"/>
      <c r="CRG4" s="154"/>
      <c r="CRH4" s="154"/>
      <c r="CRI4" s="154"/>
      <c r="CRJ4" s="154"/>
      <c r="CRK4" s="154"/>
      <c r="CRL4" s="154"/>
      <c r="CRM4" s="154"/>
      <c r="CRN4" s="154"/>
      <c r="CRO4" s="154"/>
      <c r="CRP4" s="154"/>
      <c r="CRQ4" s="154"/>
      <c r="CRR4" s="154"/>
      <c r="CRS4" s="154"/>
      <c r="CRT4" s="154"/>
      <c r="CRU4" s="154"/>
      <c r="CRV4" s="154"/>
      <c r="CRW4" s="154"/>
      <c r="CRX4" s="154"/>
      <c r="CRY4" s="154"/>
      <c r="CRZ4" s="154"/>
      <c r="CSA4" s="154"/>
      <c r="CSB4" s="154"/>
      <c r="CSC4" s="154"/>
      <c r="CSD4" s="154"/>
      <c r="CSE4" s="154"/>
      <c r="CSF4" s="154"/>
      <c r="CSG4" s="154"/>
      <c r="CSH4" s="154"/>
      <c r="CSI4" s="154"/>
      <c r="CSJ4" s="154"/>
      <c r="CSK4" s="154"/>
      <c r="CSL4" s="154"/>
      <c r="CSM4" s="154"/>
      <c r="CSN4" s="154"/>
      <c r="CSO4" s="154"/>
      <c r="CSP4" s="154"/>
      <c r="CSQ4" s="154"/>
      <c r="CSR4" s="154"/>
      <c r="CSS4" s="154"/>
      <c r="CST4" s="154"/>
      <c r="CSU4" s="154"/>
      <c r="CSV4" s="154"/>
      <c r="CSW4" s="154"/>
      <c r="CSX4" s="154"/>
      <c r="CSY4" s="154"/>
      <c r="CSZ4" s="154"/>
      <c r="CTA4" s="154"/>
      <c r="CTB4" s="154"/>
      <c r="CTC4" s="154"/>
      <c r="CTD4" s="154"/>
      <c r="CTE4" s="154"/>
      <c r="CTF4" s="154"/>
      <c r="CTG4" s="154"/>
      <c r="CTH4" s="154"/>
      <c r="CTI4" s="154"/>
      <c r="CTJ4" s="154"/>
      <c r="CTK4" s="154"/>
      <c r="CTL4" s="154"/>
      <c r="CTM4" s="154"/>
      <c r="CTN4" s="154"/>
      <c r="CTO4" s="154"/>
      <c r="CTP4" s="154"/>
      <c r="CTQ4" s="154"/>
      <c r="CTR4" s="154"/>
      <c r="CTS4" s="154"/>
      <c r="CTT4" s="154"/>
      <c r="CTU4" s="154"/>
      <c r="CTV4" s="154"/>
      <c r="CTW4" s="154"/>
      <c r="CTX4" s="154"/>
      <c r="CTY4" s="154"/>
      <c r="CTZ4" s="154"/>
      <c r="CUA4" s="154"/>
      <c r="CUB4" s="154"/>
      <c r="CUC4" s="154"/>
      <c r="CUD4" s="154"/>
      <c r="CUE4" s="154"/>
      <c r="CUF4" s="154"/>
      <c r="CUG4" s="154"/>
      <c r="CUH4" s="154"/>
      <c r="CUI4" s="154"/>
      <c r="CUJ4" s="154"/>
      <c r="CUK4" s="154"/>
      <c r="CUL4" s="154"/>
      <c r="CUM4" s="154"/>
      <c r="CUN4" s="154"/>
      <c r="CUO4" s="154"/>
      <c r="CUP4" s="154"/>
      <c r="CUQ4" s="154"/>
      <c r="CUR4" s="154"/>
      <c r="CUS4" s="154"/>
      <c r="CUT4" s="154"/>
      <c r="CUU4" s="154"/>
      <c r="CUV4" s="154"/>
      <c r="CUW4" s="154"/>
      <c r="CUX4" s="154"/>
      <c r="CUY4" s="154"/>
      <c r="CUZ4" s="154"/>
      <c r="CVA4" s="154"/>
      <c r="CVB4" s="154"/>
      <c r="CVC4" s="154"/>
      <c r="CVD4" s="154"/>
      <c r="CVE4" s="154"/>
      <c r="CVF4" s="154"/>
      <c r="CVG4" s="154"/>
      <c r="CVH4" s="154"/>
      <c r="CVI4" s="154"/>
      <c r="CVJ4" s="154"/>
      <c r="CVK4" s="154"/>
      <c r="CVL4" s="154"/>
      <c r="CVM4" s="154"/>
      <c r="CVN4" s="154"/>
      <c r="CVO4" s="154"/>
      <c r="CVP4" s="154"/>
      <c r="CVQ4" s="154"/>
      <c r="CVR4" s="154"/>
      <c r="CVS4" s="154"/>
      <c r="CVT4" s="154"/>
      <c r="CVU4" s="154"/>
      <c r="CVV4" s="154"/>
      <c r="CVW4" s="154"/>
      <c r="CVX4" s="154"/>
      <c r="CVY4" s="154"/>
      <c r="CVZ4" s="154"/>
      <c r="CWA4" s="154"/>
      <c r="CWB4" s="154"/>
      <c r="CWC4" s="154"/>
      <c r="CWD4" s="154"/>
      <c r="CWE4" s="154"/>
      <c r="CWF4" s="154"/>
      <c r="CWG4" s="154"/>
      <c r="CWH4" s="154"/>
      <c r="CWI4" s="154"/>
      <c r="CWJ4" s="154"/>
      <c r="CWK4" s="154"/>
      <c r="CWL4" s="154"/>
      <c r="CWM4" s="154"/>
      <c r="CWN4" s="154"/>
      <c r="CWO4" s="154"/>
      <c r="CWP4" s="154"/>
      <c r="CWQ4" s="154"/>
      <c r="CWR4" s="154"/>
      <c r="CWS4" s="154"/>
      <c r="CWT4" s="154"/>
      <c r="CWU4" s="154"/>
      <c r="CWV4" s="154"/>
      <c r="CWW4" s="154"/>
      <c r="CWX4" s="154"/>
      <c r="CWY4" s="154"/>
      <c r="CWZ4" s="154"/>
      <c r="CXA4" s="154"/>
      <c r="CXB4" s="154"/>
      <c r="CXC4" s="154"/>
      <c r="CXD4" s="154"/>
      <c r="CXE4" s="154"/>
      <c r="CXF4" s="154"/>
      <c r="CXG4" s="154"/>
      <c r="CXH4" s="154"/>
      <c r="CXI4" s="154"/>
      <c r="CXJ4" s="154"/>
      <c r="CXK4" s="154"/>
      <c r="CXL4" s="154"/>
      <c r="CXM4" s="154"/>
      <c r="CXN4" s="154"/>
      <c r="CXO4" s="154"/>
      <c r="CXP4" s="154"/>
      <c r="CXQ4" s="154"/>
      <c r="CXR4" s="154"/>
      <c r="CXS4" s="154"/>
      <c r="CXT4" s="154"/>
      <c r="CXU4" s="154"/>
      <c r="CXV4" s="154"/>
      <c r="CXW4" s="154"/>
      <c r="CXX4" s="154"/>
      <c r="CXY4" s="154"/>
      <c r="CXZ4" s="154"/>
      <c r="CYA4" s="154"/>
      <c r="CYB4" s="154"/>
      <c r="CYC4" s="154"/>
      <c r="CYD4" s="154"/>
      <c r="CYE4" s="154"/>
      <c r="CYF4" s="154"/>
      <c r="CYG4" s="154"/>
      <c r="CYH4" s="154"/>
      <c r="CYI4" s="154"/>
      <c r="CYJ4" s="154"/>
      <c r="CYK4" s="154"/>
      <c r="CYL4" s="154"/>
      <c r="CYM4" s="154"/>
      <c r="CYN4" s="154"/>
      <c r="CYO4" s="154"/>
      <c r="CYP4" s="154"/>
      <c r="CYQ4" s="154"/>
      <c r="CYR4" s="154"/>
      <c r="CYS4" s="154"/>
      <c r="CYT4" s="154"/>
      <c r="CYU4" s="154"/>
      <c r="CYV4" s="154"/>
      <c r="CYW4" s="154"/>
      <c r="CYX4" s="154"/>
      <c r="CYY4" s="154"/>
      <c r="CYZ4" s="154"/>
      <c r="CZA4" s="154"/>
      <c r="CZB4" s="154"/>
      <c r="CZC4" s="154"/>
      <c r="CZD4" s="154"/>
      <c r="CZE4" s="154"/>
      <c r="CZF4" s="154"/>
      <c r="CZG4" s="154"/>
      <c r="CZH4" s="154"/>
      <c r="CZI4" s="154"/>
      <c r="CZJ4" s="154"/>
      <c r="CZK4" s="154"/>
      <c r="CZL4" s="154"/>
      <c r="CZM4" s="154"/>
      <c r="CZN4" s="154"/>
      <c r="CZO4" s="154"/>
      <c r="CZP4" s="154"/>
      <c r="CZQ4" s="154"/>
      <c r="CZR4" s="154"/>
      <c r="CZS4" s="154"/>
      <c r="CZT4" s="154"/>
      <c r="CZU4" s="154"/>
      <c r="CZV4" s="154"/>
      <c r="CZW4" s="154"/>
      <c r="CZX4" s="154"/>
      <c r="CZY4" s="154"/>
      <c r="CZZ4" s="154"/>
      <c r="DAA4" s="154"/>
      <c r="DAB4" s="154"/>
      <c r="DAC4" s="154"/>
      <c r="DAD4" s="154"/>
      <c r="DAE4" s="154"/>
      <c r="DAF4" s="154"/>
      <c r="DAG4" s="154"/>
      <c r="DAH4" s="154"/>
      <c r="DAI4" s="154"/>
      <c r="DAJ4" s="154"/>
      <c r="DAK4" s="154"/>
      <c r="DAL4" s="154"/>
      <c r="DAM4" s="154"/>
      <c r="DAN4" s="154"/>
      <c r="DAO4" s="154"/>
      <c r="DAP4" s="154"/>
      <c r="DAQ4" s="154"/>
      <c r="DAR4" s="154"/>
      <c r="DAS4" s="154"/>
      <c r="DAT4" s="154"/>
      <c r="DAU4" s="154"/>
      <c r="DAV4" s="154"/>
      <c r="DAW4" s="154"/>
      <c r="DAX4" s="154"/>
      <c r="DAY4" s="154"/>
      <c r="DAZ4" s="154"/>
      <c r="DBA4" s="154"/>
      <c r="DBB4" s="154"/>
      <c r="DBC4" s="154"/>
      <c r="DBD4" s="154"/>
      <c r="DBE4" s="154"/>
      <c r="DBF4" s="154"/>
      <c r="DBG4" s="154"/>
      <c r="DBH4" s="154"/>
      <c r="DBI4" s="154"/>
      <c r="DBJ4" s="154"/>
      <c r="DBK4" s="154"/>
      <c r="DBL4" s="154"/>
      <c r="DBM4" s="154"/>
      <c r="DBN4" s="154"/>
      <c r="DBO4" s="154"/>
      <c r="DBP4" s="154"/>
      <c r="DBQ4" s="154"/>
      <c r="DBR4" s="154"/>
      <c r="DBS4" s="154"/>
      <c r="DBT4" s="154"/>
      <c r="DBU4" s="154"/>
      <c r="DBV4" s="154"/>
      <c r="DBW4" s="154"/>
      <c r="DBX4" s="154"/>
      <c r="DBY4" s="154"/>
      <c r="DBZ4" s="154"/>
      <c r="DCA4" s="154"/>
      <c r="DCB4" s="154"/>
      <c r="DCC4" s="154"/>
      <c r="DCD4" s="154"/>
      <c r="DCE4" s="154"/>
      <c r="DCF4" s="154"/>
      <c r="DCG4" s="154"/>
      <c r="DCH4" s="154"/>
      <c r="DCI4" s="154"/>
      <c r="DCJ4" s="154"/>
      <c r="DCK4" s="154"/>
      <c r="DCL4" s="154"/>
      <c r="DCM4" s="154"/>
      <c r="DCN4" s="154"/>
      <c r="DCO4" s="154"/>
      <c r="DCP4" s="154"/>
      <c r="DCQ4" s="154"/>
      <c r="DCR4" s="154"/>
      <c r="DCS4" s="154"/>
      <c r="DCT4" s="154"/>
      <c r="DCU4" s="154"/>
      <c r="DCV4" s="154"/>
      <c r="DCW4" s="154"/>
      <c r="DCX4" s="154"/>
      <c r="DCY4" s="154"/>
      <c r="DCZ4" s="154"/>
      <c r="DDA4" s="154"/>
      <c r="DDB4" s="154"/>
      <c r="DDC4" s="154"/>
      <c r="DDD4" s="154"/>
      <c r="DDE4" s="154"/>
      <c r="DDF4" s="154"/>
      <c r="DDG4" s="154"/>
      <c r="DDH4" s="154"/>
      <c r="DDI4" s="154"/>
      <c r="DDJ4" s="154"/>
      <c r="DDK4" s="154"/>
      <c r="DDL4" s="154"/>
      <c r="DDM4" s="154"/>
      <c r="DDN4" s="154"/>
      <c r="DDO4" s="154"/>
      <c r="DDP4" s="154"/>
      <c r="DDQ4" s="154"/>
      <c r="DDR4" s="154"/>
      <c r="DDS4" s="154"/>
      <c r="DDT4" s="154"/>
      <c r="DDU4" s="154"/>
      <c r="DDV4" s="154"/>
      <c r="DDW4" s="154"/>
      <c r="DDX4" s="154"/>
      <c r="DDY4" s="154"/>
      <c r="DDZ4" s="154"/>
      <c r="DEA4" s="154"/>
      <c r="DEB4" s="154"/>
      <c r="DEC4" s="154"/>
      <c r="DED4" s="154"/>
      <c r="DEE4" s="154"/>
      <c r="DEF4" s="154"/>
      <c r="DEG4" s="154"/>
      <c r="DEH4" s="154"/>
      <c r="DEI4" s="154"/>
      <c r="DEJ4" s="154"/>
      <c r="DEK4" s="154"/>
      <c r="DEL4" s="154"/>
      <c r="DEM4" s="154"/>
      <c r="DEN4" s="154"/>
      <c r="DEO4" s="154"/>
      <c r="DEP4" s="154"/>
      <c r="DEQ4" s="154"/>
      <c r="DER4" s="154"/>
      <c r="DES4" s="154"/>
      <c r="DET4" s="154"/>
      <c r="DEU4" s="154"/>
      <c r="DEV4" s="154"/>
      <c r="DEW4" s="154"/>
      <c r="DEX4" s="154"/>
      <c r="DEY4" s="154"/>
      <c r="DEZ4" s="154"/>
      <c r="DFA4" s="154"/>
      <c r="DFB4" s="154"/>
      <c r="DFC4" s="154"/>
      <c r="DFD4" s="154"/>
      <c r="DFE4" s="154"/>
      <c r="DFF4" s="154"/>
      <c r="DFG4" s="154"/>
      <c r="DFH4" s="154"/>
      <c r="DFI4" s="154"/>
      <c r="DFJ4" s="154"/>
      <c r="DFK4" s="154"/>
      <c r="DFL4" s="154"/>
      <c r="DFM4" s="154"/>
      <c r="DFN4" s="154"/>
      <c r="DFO4" s="154"/>
      <c r="DFP4" s="154"/>
      <c r="DFQ4" s="154"/>
      <c r="DFR4" s="154"/>
      <c r="DFS4" s="154"/>
      <c r="DFT4" s="154"/>
      <c r="DFU4" s="154"/>
      <c r="DFV4" s="154"/>
      <c r="DFW4" s="154"/>
      <c r="DFX4" s="154"/>
      <c r="DFY4" s="154"/>
      <c r="DFZ4" s="154"/>
      <c r="DGA4" s="154"/>
      <c r="DGB4" s="154"/>
      <c r="DGC4" s="154"/>
      <c r="DGD4" s="154"/>
      <c r="DGE4" s="154"/>
      <c r="DGF4" s="154"/>
      <c r="DGG4" s="154"/>
      <c r="DGH4" s="154"/>
      <c r="DGI4" s="154"/>
      <c r="DGJ4" s="154"/>
      <c r="DGK4" s="154"/>
      <c r="DGL4" s="154"/>
      <c r="DGM4" s="154"/>
      <c r="DGN4" s="154"/>
      <c r="DGO4" s="154"/>
      <c r="DGP4" s="154"/>
      <c r="DGQ4" s="154"/>
      <c r="DGR4" s="154"/>
      <c r="DGS4" s="154"/>
      <c r="DGT4" s="154"/>
      <c r="DGU4" s="154"/>
      <c r="DGV4" s="154"/>
      <c r="DGW4" s="154"/>
      <c r="DGX4" s="154"/>
      <c r="DGY4" s="154"/>
      <c r="DGZ4" s="154"/>
      <c r="DHA4" s="154"/>
      <c r="DHB4" s="154"/>
      <c r="DHC4" s="154"/>
      <c r="DHD4" s="154"/>
      <c r="DHE4" s="154"/>
      <c r="DHF4" s="154"/>
      <c r="DHG4" s="154"/>
      <c r="DHH4" s="154"/>
      <c r="DHI4" s="154"/>
      <c r="DHJ4" s="154"/>
      <c r="DHK4" s="154"/>
      <c r="DHL4" s="154"/>
      <c r="DHM4" s="154"/>
      <c r="DHN4" s="154"/>
      <c r="DHO4" s="154"/>
      <c r="DHP4" s="154"/>
      <c r="DHQ4" s="154"/>
      <c r="DHR4" s="154"/>
      <c r="DHS4" s="154"/>
      <c r="DHT4" s="154"/>
      <c r="DHU4" s="154"/>
      <c r="DHV4" s="154"/>
      <c r="DHW4" s="154"/>
      <c r="DHX4" s="154"/>
      <c r="DHY4" s="154"/>
      <c r="DHZ4" s="154"/>
      <c r="DIA4" s="154"/>
      <c r="DIB4" s="154"/>
      <c r="DIC4" s="154"/>
      <c r="DID4" s="154"/>
      <c r="DIE4" s="154"/>
      <c r="DIF4" s="154"/>
      <c r="DIG4" s="154"/>
      <c r="DIH4" s="154"/>
      <c r="DII4" s="154"/>
      <c r="DIJ4" s="154"/>
      <c r="DIK4" s="154"/>
      <c r="DIL4" s="154"/>
      <c r="DIM4" s="154"/>
      <c r="DIN4" s="154"/>
      <c r="DIO4" s="154"/>
      <c r="DIP4" s="154"/>
      <c r="DIQ4" s="154"/>
      <c r="DIR4" s="154"/>
      <c r="DIS4" s="154"/>
      <c r="DIT4" s="154"/>
      <c r="DIU4" s="154"/>
      <c r="DIV4" s="154"/>
      <c r="DIW4" s="154"/>
      <c r="DIX4" s="154"/>
      <c r="DIY4" s="154"/>
      <c r="DIZ4" s="154"/>
      <c r="DJA4" s="154"/>
      <c r="DJB4" s="154"/>
      <c r="DJC4" s="154"/>
      <c r="DJD4" s="154"/>
      <c r="DJE4" s="154"/>
      <c r="DJF4" s="154"/>
      <c r="DJG4" s="154"/>
      <c r="DJH4" s="154"/>
      <c r="DJI4" s="154"/>
      <c r="DJJ4" s="154"/>
      <c r="DJK4" s="154"/>
      <c r="DJL4" s="154"/>
      <c r="DJM4" s="154"/>
      <c r="DJN4" s="154"/>
      <c r="DJO4" s="154"/>
      <c r="DJP4" s="154"/>
      <c r="DJQ4" s="154"/>
      <c r="DJR4" s="154"/>
      <c r="DJS4" s="154"/>
      <c r="DJT4" s="154"/>
      <c r="DJU4" s="154"/>
      <c r="DJV4" s="154"/>
      <c r="DJW4" s="154"/>
      <c r="DJX4" s="154"/>
      <c r="DJY4" s="154"/>
      <c r="DJZ4" s="154"/>
      <c r="DKA4" s="154"/>
      <c r="DKB4" s="154"/>
      <c r="DKC4" s="154"/>
      <c r="DKD4" s="154"/>
      <c r="DKE4" s="154"/>
      <c r="DKF4" s="154"/>
      <c r="DKG4" s="154"/>
      <c r="DKH4" s="154"/>
      <c r="DKI4" s="154"/>
      <c r="DKJ4" s="154"/>
      <c r="DKK4" s="154"/>
      <c r="DKL4" s="154"/>
      <c r="DKM4" s="154"/>
      <c r="DKN4" s="154"/>
      <c r="DKO4" s="154"/>
      <c r="DKP4" s="154"/>
      <c r="DKQ4" s="154"/>
      <c r="DKR4" s="154"/>
      <c r="DKS4" s="154"/>
      <c r="DKT4" s="154"/>
      <c r="DKU4" s="154"/>
      <c r="DKV4" s="154"/>
      <c r="DKW4" s="154"/>
      <c r="DKX4" s="154"/>
      <c r="DKY4" s="154"/>
      <c r="DKZ4" s="154"/>
      <c r="DLA4" s="154"/>
      <c r="DLB4" s="154"/>
      <c r="DLC4" s="154"/>
      <c r="DLD4" s="154"/>
      <c r="DLE4" s="154"/>
      <c r="DLF4" s="154"/>
      <c r="DLG4" s="154"/>
      <c r="DLH4" s="154"/>
      <c r="DLI4" s="154"/>
      <c r="DLJ4" s="154"/>
      <c r="DLK4" s="154"/>
      <c r="DLL4" s="154"/>
      <c r="DLM4" s="154"/>
      <c r="DLN4" s="154"/>
      <c r="DLO4" s="154"/>
      <c r="DLP4" s="154"/>
      <c r="DLQ4" s="154"/>
      <c r="DLR4" s="154"/>
      <c r="DLS4" s="154"/>
      <c r="DLT4" s="154"/>
      <c r="DLU4" s="154"/>
      <c r="DLV4" s="154"/>
      <c r="DLW4" s="154"/>
      <c r="DLX4" s="154"/>
      <c r="DLY4" s="154"/>
      <c r="DLZ4" s="154"/>
      <c r="DMA4" s="154"/>
      <c r="DMB4" s="154"/>
      <c r="DMC4" s="154"/>
      <c r="DMD4" s="154"/>
      <c r="DME4" s="154"/>
      <c r="DMF4" s="154"/>
      <c r="DMG4" s="154"/>
      <c r="DMH4" s="154"/>
      <c r="DMI4" s="154"/>
      <c r="DMJ4" s="154"/>
      <c r="DMK4" s="154"/>
      <c r="DML4" s="154"/>
      <c r="DMM4" s="154"/>
      <c r="DMN4" s="154"/>
      <c r="DMO4" s="154"/>
      <c r="DMP4" s="154"/>
      <c r="DMQ4" s="154"/>
      <c r="DMR4" s="154"/>
      <c r="DMS4" s="154"/>
      <c r="DMT4" s="154"/>
      <c r="DMU4" s="154"/>
      <c r="DMV4" s="154"/>
      <c r="DMW4" s="154"/>
      <c r="DMX4" s="154"/>
      <c r="DMY4" s="154"/>
      <c r="DMZ4" s="154"/>
      <c r="DNA4" s="154"/>
      <c r="DNB4" s="154"/>
      <c r="DNC4" s="154"/>
      <c r="DND4" s="154"/>
      <c r="DNE4" s="154"/>
      <c r="DNF4" s="154"/>
      <c r="DNG4" s="154"/>
      <c r="DNH4" s="154"/>
      <c r="DNI4" s="154"/>
      <c r="DNJ4" s="154"/>
      <c r="DNK4" s="154"/>
      <c r="DNL4" s="154"/>
      <c r="DNM4" s="154"/>
      <c r="DNN4" s="154"/>
      <c r="DNO4" s="154"/>
      <c r="DNP4" s="154"/>
      <c r="DNQ4" s="154"/>
      <c r="DNR4" s="154"/>
      <c r="DNS4" s="154"/>
      <c r="DNT4" s="154"/>
      <c r="DNU4" s="154"/>
      <c r="DNV4" s="154"/>
      <c r="DNW4" s="154"/>
      <c r="DNX4" s="154"/>
      <c r="DNY4" s="154"/>
      <c r="DNZ4" s="154"/>
      <c r="DOA4" s="154"/>
      <c r="DOB4" s="154"/>
      <c r="DOC4" s="154"/>
      <c r="DOD4" s="154"/>
      <c r="DOE4" s="154"/>
      <c r="DOF4" s="154"/>
      <c r="DOG4" s="154"/>
      <c r="DOH4" s="154"/>
      <c r="DOI4" s="154"/>
      <c r="DOJ4" s="154"/>
      <c r="DOK4" s="154"/>
      <c r="DOL4" s="154"/>
      <c r="DOM4" s="154"/>
      <c r="DON4" s="154"/>
      <c r="DOO4" s="154"/>
      <c r="DOP4" s="154"/>
      <c r="DOQ4" s="154"/>
      <c r="DOR4" s="154"/>
      <c r="DOS4" s="154"/>
      <c r="DOT4" s="154"/>
      <c r="DOU4" s="154"/>
      <c r="DOV4" s="154"/>
      <c r="DOW4" s="154"/>
      <c r="DOX4" s="154"/>
      <c r="DOY4" s="154"/>
      <c r="DOZ4" s="154"/>
      <c r="DPA4" s="154"/>
      <c r="DPB4" s="154"/>
      <c r="DPC4" s="154"/>
      <c r="DPD4" s="154"/>
      <c r="DPE4" s="154"/>
      <c r="DPF4" s="154"/>
      <c r="DPG4" s="154"/>
      <c r="DPH4" s="154"/>
      <c r="DPI4" s="154"/>
      <c r="DPJ4" s="154"/>
      <c r="DPK4" s="154"/>
      <c r="DPL4" s="154"/>
      <c r="DPM4" s="154"/>
      <c r="DPN4" s="154"/>
      <c r="DPO4" s="154"/>
      <c r="DPP4" s="154"/>
      <c r="DPQ4" s="154"/>
      <c r="DPR4" s="154"/>
      <c r="DPS4" s="154"/>
      <c r="DPT4" s="154"/>
      <c r="DPU4" s="154"/>
      <c r="DPV4" s="154"/>
      <c r="DPW4" s="154"/>
      <c r="DPX4" s="154"/>
      <c r="DPY4" s="154"/>
      <c r="DPZ4" s="154"/>
      <c r="DQA4" s="154"/>
      <c r="DQB4" s="154"/>
      <c r="DQC4" s="154"/>
      <c r="DQD4" s="154"/>
      <c r="DQE4" s="154"/>
      <c r="DQF4" s="154"/>
      <c r="DQG4" s="154"/>
      <c r="DQH4" s="154"/>
      <c r="DQI4" s="154"/>
      <c r="DQJ4" s="154"/>
      <c r="DQK4" s="154"/>
      <c r="DQL4" s="154"/>
      <c r="DQM4" s="154"/>
      <c r="DQN4" s="154"/>
      <c r="DQO4" s="154"/>
      <c r="DQP4" s="154"/>
      <c r="DQQ4" s="154"/>
      <c r="DQR4" s="154"/>
      <c r="DQS4" s="154"/>
      <c r="DQT4" s="154"/>
      <c r="DQU4" s="154"/>
      <c r="DQV4" s="154"/>
      <c r="DQW4" s="154"/>
      <c r="DQX4" s="154"/>
      <c r="DQY4" s="154"/>
      <c r="DQZ4" s="154"/>
      <c r="DRA4" s="154"/>
      <c r="DRB4" s="154"/>
      <c r="DRC4" s="154"/>
      <c r="DRD4" s="154"/>
      <c r="DRE4" s="154"/>
      <c r="DRF4" s="154"/>
      <c r="DRG4" s="154"/>
      <c r="DRH4" s="154"/>
      <c r="DRI4" s="154"/>
      <c r="DRJ4" s="154"/>
      <c r="DRK4" s="154"/>
      <c r="DRL4" s="154"/>
      <c r="DRM4" s="154"/>
      <c r="DRN4" s="154"/>
      <c r="DRO4" s="154"/>
      <c r="DRP4" s="154"/>
      <c r="DRQ4" s="154"/>
      <c r="DRR4" s="154"/>
      <c r="DRS4" s="154"/>
      <c r="DRT4" s="154"/>
      <c r="DRU4" s="154"/>
      <c r="DRV4" s="154"/>
      <c r="DRW4" s="154"/>
      <c r="DRX4" s="154"/>
      <c r="DRY4" s="154"/>
      <c r="DRZ4" s="154"/>
      <c r="DSA4" s="154"/>
      <c r="DSB4" s="154"/>
      <c r="DSC4" s="154"/>
      <c r="DSD4" s="154"/>
      <c r="DSE4" s="154"/>
      <c r="DSF4" s="154"/>
      <c r="DSG4" s="154"/>
      <c r="DSH4" s="154"/>
      <c r="DSI4" s="154"/>
      <c r="DSJ4" s="154"/>
      <c r="DSK4" s="154"/>
      <c r="DSL4" s="154"/>
      <c r="DSM4" s="154"/>
      <c r="DSN4" s="154"/>
      <c r="DSO4" s="154"/>
      <c r="DSP4" s="154"/>
      <c r="DSQ4" s="154"/>
      <c r="DSR4" s="154"/>
      <c r="DSS4" s="154"/>
      <c r="DST4" s="154"/>
      <c r="DSU4" s="154"/>
      <c r="DSV4" s="154"/>
      <c r="DSW4" s="154"/>
      <c r="DSX4" s="154"/>
      <c r="DSY4" s="154"/>
      <c r="DSZ4" s="154"/>
      <c r="DTA4" s="154"/>
      <c r="DTB4" s="154"/>
      <c r="DTC4" s="154"/>
      <c r="DTD4" s="154"/>
      <c r="DTE4" s="154"/>
      <c r="DTF4" s="154"/>
      <c r="DTG4" s="154"/>
      <c r="DTH4" s="154"/>
      <c r="DTI4" s="154"/>
      <c r="DTJ4" s="154"/>
      <c r="DTK4" s="154"/>
      <c r="DTL4" s="154"/>
      <c r="DTM4" s="154"/>
      <c r="DTN4" s="154"/>
      <c r="DTO4" s="154"/>
      <c r="DTP4" s="154"/>
      <c r="DTQ4" s="154"/>
      <c r="DTR4" s="154"/>
      <c r="DTS4" s="154"/>
      <c r="DTT4" s="154"/>
      <c r="DTU4" s="154"/>
      <c r="DTV4" s="154"/>
      <c r="DTW4" s="154"/>
      <c r="DTX4" s="154"/>
      <c r="DTY4" s="154"/>
      <c r="DTZ4" s="154"/>
      <c r="DUA4" s="154"/>
      <c r="DUB4" s="154"/>
      <c r="DUC4" s="154"/>
      <c r="DUD4" s="154"/>
      <c r="DUE4" s="154"/>
      <c r="DUF4" s="154"/>
      <c r="DUG4" s="154"/>
      <c r="DUH4" s="154"/>
      <c r="DUI4" s="154"/>
      <c r="DUJ4" s="154"/>
      <c r="DUK4" s="154"/>
      <c r="DUL4" s="154"/>
      <c r="DUM4" s="154"/>
      <c r="DUN4" s="154"/>
      <c r="DUO4" s="154"/>
      <c r="DUP4" s="154"/>
      <c r="DUQ4" s="154"/>
      <c r="DUR4" s="154"/>
      <c r="DUS4" s="154"/>
      <c r="DUT4" s="154"/>
      <c r="DUU4" s="154"/>
      <c r="DUV4" s="154"/>
      <c r="DUW4" s="154"/>
      <c r="DUX4" s="154"/>
      <c r="DUY4" s="154"/>
      <c r="DUZ4" s="154"/>
      <c r="DVA4" s="154"/>
      <c r="DVB4" s="154"/>
      <c r="DVC4" s="154"/>
      <c r="DVD4" s="154"/>
      <c r="DVE4" s="154"/>
      <c r="DVF4" s="154"/>
      <c r="DVG4" s="154"/>
      <c r="DVH4" s="154"/>
      <c r="DVI4" s="154"/>
      <c r="DVJ4" s="154"/>
      <c r="DVK4" s="154"/>
      <c r="DVL4" s="154"/>
      <c r="DVM4" s="154"/>
      <c r="DVN4" s="154"/>
      <c r="DVO4" s="154"/>
      <c r="DVP4" s="154"/>
      <c r="DVQ4" s="154"/>
      <c r="DVR4" s="154"/>
      <c r="DVS4" s="154"/>
      <c r="DVT4" s="154"/>
      <c r="DVU4" s="154"/>
      <c r="DVV4" s="154"/>
      <c r="DVW4" s="154"/>
      <c r="DVX4" s="154"/>
      <c r="DVY4" s="154"/>
      <c r="DVZ4" s="154"/>
      <c r="DWA4" s="154"/>
      <c r="DWB4" s="154"/>
      <c r="DWC4" s="154"/>
      <c r="DWD4" s="154"/>
      <c r="DWE4" s="154"/>
      <c r="DWF4" s="154"/>
      <c r="DWG4" s="154"/>
      <c r="DWH4" s="154"/>
      <c r="DWI4" s="154"/>
      <c r="DWJ4" s="154"/>
      <c r="DWK4" s="154"/>
      <c r="DWL4" s="154"/>
      <c r="DWM4" s="154"/>
      <c r="DWN4" s="154"/>
      <c r="DWO4" s="154"/>
      <c r="DWP4" s="154"/>
      <c r="DWQ4" s="154"/>
      <c r="DWR4" s="154"/>
      <c r="DWS4" s="154"/>
      <c r="DWT4" s="154"/>
      <c r="DWU4" s="154"/>
      <c r="DWV4" s="154"/>
      <c r="DWW4" s="154"/>
      <c r="DWX4" s="154"/>
      <c r="DWY4" s="154"/>
      <c r="DWZ4" s="154"/>
      <c r="DXA4" s="154"/>
      <c r="DXB4" s="154"/>
      <c r="DXC4" s="154"/>
      <c r="DXD4" s="154"/>
      <c r="DXE4" s="154"/>
      <c r="DXF4" s="154"/>
      <c r="DXG4" s="154"/>
      <c r="DXH4" s="154"/>
      <c r="DXI4" s="154"/>
      <c r="DXJ4" s="154"/>
      <c r="DXK4" s="154"/>
      <c r="DXL4" s="154"/>
      <c r="DXM4" s="154"/>
      <c r="DXN4" s="154"/>
      <c r="DXO4" s="154"/>
      <c r="DXP4" s="154"/>
      <c r="DXQ4" s="154"/>
      <c r="DXR4" s="154"/>
      <c r="DXS4" s="154"/>
      <c r="DXT4" s="154"/>
      <c r="DXU4" s="154"/>
      <c r="DXV4" s="154"/>
      <c r="DXW4" s="154"/>
      <c r="DXX4" s="154"/>
      <c r="DXY4" s="154"/>
      <c r="DXZ4" s="154"/>
      <c r="DYA4" s="154"/>
      <c r="DYB4" s="154"/>
      <c r="DYC4" s="154"/>
      <c r="DYD4" s="154"/>
      <c r="DYE4" s="154"/>
      <c r="DYF4" s="154"/>
      <c r="DYG4" s="154"/>
      <c r="DYH4" s="154"/>
      <c r="DYI4" s="154"/>
      <c r="DYJ4" s="154"/>
      <c r="DYK4" s="154"/>
      <c r="DYL4" s="154"/>
      <c r="DYM4" s="154"/>
      <c r="DYN4" s="154"/>
      <c r="DYO4" s="154"/>
      <c r="DYP4" s="154"/>
      <c r="DYQ4" s="154"/>
      <c r="DYR4" s="154"/>
      <c r="DYS4" s="154"/>
      <c r="DYT4" s="154"/>
      <c r="DYU4" s="154"/>
      <c r="DYV4" s="154"/>
      <c r="DYW4" s="154"/>
      <c r="DYX4" s="154"/>
      <c r="DYY4" s="154"/>
      <c r="DYZ4" s="154"/>
      <c r="DZA4" s="154"/>
      <c r="DZB4" s="154"/>
      <c r="DZC4" s="154"/>
      <c r="DZD4" s="154"/>
      <c r="DZE4" s="154"/>
      <c r="DZF4" s="154"/>
      <c r="DZG4" s="154"/>
      <c r="DZH4" s="154"/>
      <c r="DZI4" s="154"/>
      <c r="DZJ4" s="154"/>
      <c r="DZK4" s="154"/>
      <c r="DZL4" s="154"/>
      <c r="DZM4" s="154"/>
      <c r="DZN4" s="154"/>
      <c r="DZO4" s="154"/>
      <c r="DZP4" s="154"/>
      <c r="DZQ4" s="154"/>
      <c r="DZR4" s="154"/>
      <c r="DZS4" s="154"/>
      <c r="DZT4" s="154"/>
      <c r="DZU4" s="154"/>
      <c r="DZV4" s="154"/>
      <c r="DZW4" s="154"/>
      <c r="DZX4" s="154"/>
      <c r="DZY4" s="154"/>
      <c r="DZZ4" s="154"/>
      <c r="EAA4" s="154"/>
      <c r="EAB4" s="154"/>
      <c r="EAC4" s="154"/>
      <c r="EAD4" s="154"/>
      <c r="EAE4" s="154"/>
      <c r="EAF4" s="154"/>
      <c r="EAG4" s="154"/>
      <c r="EAH4" s="154"/>
      <c r="EAI4" s="154"/>
      <c r="EAJ4" s="154"/>
      <c r="EAK4" s="154"/>
      <c r="EAL4" s="154"/>
      <c r="EAM4" s="154"/>
      <c r="EAN4" s="154"/>
      <c r="EAO4" s="154"/>
      <c r="EAP4" s="154"/>
      <c r="EAQ4" s="154"/>
      <c r="EAR4" s="154"/>
      <c r="EAS4" s="154"/>
      <c r="EAT4" s="154"/>
      <c r="EAU4" s="154"/>
      <c r="EAV4" s="154"/>
      <c r="EAW4" s="154"/>
      <c r="EAX4" s="154"/>
      <c r="EAY4" s="154"/>
      <c r="EAZ4" s="154"/>
      <c r="EBA4" s="154"/>
      <c r="EBB4" s="154"/>
      <c r="EBC4" s="154"/>
      <c r="EBD4" s="154"/>
      <c r="EBE4" s="154"/>
      <c r="EBF4" s="154"/>
      <c r="EBG4" s="154"/>
      <c r="EBH4" s="154"/>
      <c r="EBI4" s="154"/>
      <c r="EBJ4" s="154"/>
      <c r="EBK4" s="154"/>
      <c r="EBL4" s="154"/>
      <c r="EBM4" s="154"/>
      <c r="EBN4" s="154"/>
      <c r="EBO4" s="154"/>
      <c r="EBP4" s="154"/>
      <c r="EBQ4" s="154"/>
      <c r="EBR4" s="154"/>
      <c r="EBS4" s="154"/>
      <c r="EBT4" s="154"/>
      <c r="EBU4" s="154"/>
      <c r="EBV4" s="154"/>
      <c r="EBW4" s="154"/>
      <c r="EBX4" s="154"/>
      <c r="EBY4" s="154"/>
      <c r="EBZ4" s="154"/>
      <c r="ECA4" s="154"/>
      <c r="ECB4" s="154"/>
      <c r="ECC4" s="154"/>
      <c r="ECD4" s="154"/>
      <c r="ECE4" s="154"/>
      <c r="ECF4" s="154"/>
      <c r="ECG4" s="154"/>
      <c r="ECH4" s="154"/>
      <c r="ECI4" s="154"/>
      <c r="ECJ4" s="154"/>
      <c r="ECK4" s="154"/>
      <c r="ECL4" s="154"/>
      <c r="ECM4" s="154"/>
      <c r="ECN4" s="154"/>
      <c r="ECO4" s="154"/>
      <c r="ECP4" s="154"/>
      <c r="ECQ4" s="154"/>
      <c r="ECR4" s="154"/>
      <c r="ECS4" s="154"/>
      <c r="ECT4" s="154"/>
      <c r="ECU4" s="154"/>
      <c r="ECV4" s="154"/>
      <c r="ECW4" s="154"/>
      <c r="ECX4" s="154"/>
      <c r="ECY4" s="154"/>
      <c r="ECZ4" s="154"/>
      <c r="EDA4" s="154"/>
      <c r="EDB4" s="154"/>
      <c r="EDC4" s="154"/>
      <c r="EDD4" s="154"/>
      <c r="EDE4" s="154"/>
      <c r="EDF4" s="154"/>
      <c r="EDG4" s="154"/>
      <c r="EDH4" s="154"/>
      <c r="EDI4" s="154"/>
      <c r="EDJ4" s="154"/>
      <c r="EDK4" s="154"/>
      <c r="EDL4" s="154"/>
      <c r="EDM4" s="154"/>
      <c r="EDN4" s="154"/>
      <c r="EDO4" s="154"/>
      <c r="EDP4" s="154"/>
      <c r="EDQ4" s="154"/>
      <c r="EDR4" s="154"/>
      <c r="EDS4" s="154"/>
      <c r="EDT4" s="154"/>
      <c r="EDU4" s="154"/>
      <c r="EDV4" s="154"/>
      <c r="EDW4" s="154"/>
      <c r="EDX4" s="154"/>
      <c r="EDY4" s="154"/>
      <c r="EDZ4" s="154"/>
      <c r="EEA4" s="154"/>
      <c r="EEB4" s="154"/>
      <c r="EEC4" s="154"/>
      <c r="EED4" s="154"/>
      <c r="EEE4" s="154"/>
      <c r="EEF4" s="154"/>
      <c r="EEG4" s="154"/>
      <c r="EEH4" s="154"/>
      <c r="EEI4" s="154"/>
      <c r="EEJ4" s="154"/>
      <c r="EEK4" s="154"/>
      <c r="EEL4" s="154"/>
      <c r="EEM4" s="154"/>
      <c r="EEN4" s="154"/>
      <c r="EEO4" s="154"/>
      <c r="EEP4" s="154"/>
      <c r="EEQ4" s="154"/>
      <c r="EER4" s="154"/>
      <c r="EES4" s="154"/>
      <c r="EET4" s="154"/>
      <c r="EEU4" s="154"/>
      <c r="EEV4" s="154"/>
      <c r="EEW4" s="154"/>
      <c r="EEX4" s="154"/>
      <c r="EEY4" s="154"/>
      <c r="EEZ4" s="154"/>
      <c r="EFA4" s="154"/>
      <c r="EFB4" s="154"/>
      <c r="EFC4" s="154"/>
      <c r="EFD4" s="154"/>
      <c r="EFE4" s="154"/>
      <c r="EFF4" s="154"/>
      <c r="EFG4" s="154"/>
      <c r="EFH4" s="154"/>
      <c r="EFI4" s="154"/>
      <c r="EFJ4" s="154"/>
      <c r="EFK4" s="154"/>
      <c r="EFL4" s="154"/>
      <c r="EFM4" s="154"/>
      <c r="EFN4" s="154"/>
      <c r="EFO4" s="154"/>
      <c r="EFP4" s="154"/>
      <c r="EFQ4" s="154"/>
      <c r="EFR4" s="154"/>
      <c r="EFS4" s="154"/>
      <c r="EFT4" s="154"/>
      <c r="EFU4" s="154"/>
      <c r="EFV4" s="154"/>
      <c r="EFW4" s="154"/>
      <c r="EFX4" s="154"/>
      <c r="EFY4" s="154"/>
      <c r="EFZ4" s="154"/>
      <c r="EGA4" s="154"/>
      <c r="EGB4" s="154"/>
      <c r="EGC4" s="154"/>
      <c r="EGD4" s="154"/>
      <c r="EGE4" s="154"/>
      <c r="EGF4" s="154"/>
      <c r="EGG4" s="154"/>
      <c r="EGH4" s="154"/>
      <c r="EGI4" s="154"/>
      <c r="EGJ4" s="154"/>
      <c r="EGK4" s="154"/>
      <c r="EGL4" s="154"/>
      <c r="EGM4" s="154"/>
      <c r="EGN4" s="154"/>
      <c r="EGO4" s="154"/>
      <c r="EGP4" s="154"/>
      <c r="EGQ4" s="154"/>
      <c r="EGR4" s="154"/>
      <c r="EGS4" s="154"/>
      <c r="EGT4" s="154"/>
      <c r="EGU4" s="154"/>
      <c r="EGV4" s="154"/>
      <c r="EGW4" s="154"/>
      <c r="EGX4" s="154"/>
      <c r="EGY4" s="154"/>
      <c r="EGZ4" s="154"/>
      <c r="EHA4" s="154"/>
      <c r="EHB4" s="154"/>
      <c r="EHC4" s="154"/>
      <c r="EHD4" s="154"/>
      <c r="EHE4" s="154"/>
      <c r="EHF4" s="154"/>
      <c r="EHG4" s="154"/>
      <c r="EHH4" s="154"/>
      <c r="EHI4" s="154"/>
      <c r="EHJ4" s="154"/>
      <c r="EHK4" s="154"/>
      <c r="EHL4" s="154"/>
      <c r="EHM4" s="154"/>
      <c r="EHN4" s="154"/>
      <c r="EHO4" s="154"/>
      <c r="EHP4" s="154"/>
      <c r="EHQ4" s="154"/>
      <c r="EHR4" s="154"/>
      <c r="EHS4" s="154"/>
      <c r="EHT4" s="154"/>
      <c r="EHU4" s="154"/>
      <c r="EHV4" s="154"/>
      <c r="EHW4" s="154"/>
      <c r="EHX4" s="154"/>
      <c r="EHY4" s="154"/>
      <c r="EHZ4" s="154"/>
      <c r="EIA4" s="154"/>
      <c r="EIB4" s="154"/>
      <c r="EIC4" s="154"/>
      <c r="EID4" s="154"/>
      <c r="EIE4" s="154"/>
      <c r="EIF4" s="154"/>
      <c r="EIG4" s="154"/>
      <c r="EIH4" s="154"/>
      <c r="EII4" s="154"/>
      <c r="EIJ4" s="154"/>
      <c r="EIK4" s="154"/>
      <c r="EIL4" s="154"/>
      <c r="EIM4" s="154"/>
      <c r="EIN4" s="154"/>
      <c r="EIO4" s="154"/>
      <c r="EIP4" s="154"/>
      <c r="EIQ4" s="154"/>
      <c r="EIR4" s="154"/>
      <c r="EIS4" s="154"/>
      <c r="EIT4" s="154"/>
      <c r="EIU4" s="154"/>
      <c r="EIV4" s="154"/>
      <c r="EIW4" s="154"/>
      <c r="EIX4" s="154"/>
      <c r="EIY4" s="154"/>
      <c r="EIZ4" s="154"/>
      <c r="EJA4" s="154"/>
      <c r="EJB4" s="154"/>
      <c r="EJC4" s="154"/>
      <c r="EJD4" s="154"/>
      <c r="EJE4" s="154"/>
      <c r="EJF4" s="154"/>
      <c r="EJG4" s="154"/>
      <c r="EJH4" s="154"/>
      <c r="EJI4" s="154"/>
      <c r="EJJ4" s="154"/>
      <c r="EJK4" s="154"/>
      <c r="EJL4" s="154"/>
      <c r="EJM4" s="154"/>
      <c r="EJN4" s="154"/>
      <c r="EJO4" s="154"/>
      <c r="EJP4" s="154"/>
      <c r="EJQ4" s="154"/>
      <c r="EJR4" s="154"/>
      <c r="EJS4" s="154"/>
      <c r="EJT4" s="154"/>
      <c r="EJU4" s="154"/>
      <c r="EJV4" s="154"/>
      <c r="EJW4" s="154"/>
      <c r="EJX4" s="154"/>
      <c r="EJY4" s="154"/>
      <c r="EJZ4" s="154"/>
      <c r="EKA4" s="154"/>
      <c r="EKB4" s="154"/>
      <c r="EKC4" s="154"/>
      <c r="EKD4" s="154"/>
      <c r="EKE4" s="154"/>
      <c r="EKF4" s="154"/>
      <c r="EKG4" s="154"/>
      <c r="EKH4" s="154"/>
      <c r="EKI4" s="154"/>
      <c r="EKJ4" s="154"/>
      <c r="EKK4" s="154"/>
      <c r="EKL4" s="154"/>
      <c r="EKM4" s="154"/>
      <c r="EKN4" s="154"/>
      <c r="EKO4" s="154"/>
      <c r="EKP4" s="154"/>
      <c r="EKQ4" s="154"/>
      <c r="EKR4" s="154"/>
      <c r="EKS4" s="154"/>
      <c r="EKT4" s="154"/>
      <c r="EKU4" s="154"/>
      <c r="EKV4" s="154"/>
      <c r="EKW4" s="154"/>
      <c r="EKX4" s="154"/>
      <c r="EKY4" s="154"/>
      <c r="EKZ4" s="154"/>
      <c r="ELA4" s="154"/>
      <c r="ELB4" s="154"/>
      <c r="ELC4" s="154"/>
      <c r="ELD4" s="154"/>
      <c r="ELE4" s="154"/>
      <c r="ELF4" s="154"/>
      <c r="ELG4" s="154"/>
      <c r="ELH4" s="154"/>
      <c r="ELI4" s="154"/>
      <c r="ELJ4" s="154"/>
      <c r="ELK4" s="154"/>
      <c r="ELL4" s="154"/>
      <c r="ELM4" s="154"/>
      <c r="ELN4" s="154"/>
      <c r="ELO4" s="154"/>
      <c r="ELP4" s="154"/>
      <c r="ELQ4" s="154"/>
      <c r="ELR4" s="154"/>
      <c r="ELS4" s="154"/>
      <c r="ELT4" s="154"/>
      <c r="ELU4" s="154"/>
      <c r="ELV4" s="154"/>
      <c r="ELW4" s="154"/>
      <c r="ELX4" s="154"/>
      <c r="ELY4" s="154"/>
      <c r="ELZ4" s="154"/>
      <c r="EMA4" s="154"/>
      <c r="EMB4" s="154"/>
      <c r="EMC4" s="154"/>
      <c r="EMD4" s="154"/>
      <c r="EME4" s="154"/>
      <c r="EMF4" s="154"/>
      <c r="EMG4" s="154"/>
      <c r="EMH4" s="154"/>
      <c r="EMI4" s="154"/>
      <c r="EMJ4" s="154"/>
      <c r="EMK4" s="154"/>
      <c r="EML4" s="154"/>
      <c r="EMM4" s="154"/>
      <c r="EMN4" s="154"/>
      <c r="EMO4" s="154"/>
      <c r="EMP4" s="154"/>
      <c r="EMQ4" s="154"/>
      <c r="EMR4" s="154"/>
      <c r="EMS4" s="154"/>
      <c r="EMT4" s="154"/>
      <c r="EMU4" s="154"/>
      <c r="EMV4" s="154"/>
      <c r="EMW4" s="154"/>
      <c r="EMX4" s="154"/>
      <c r="EMY4" s="154"/>
      <c r="EMZ4" s="154"/>
      <c r="ENA4" s="154"/>
      <c r="ENB4" s="154"/>
      <c r="ENC4" s="154"/>
      <c r="END4" s="154"/>
      <c r="ENE4" s="154"/>
      <c r="ENF4" s="154"/>
      <c r="ENG4" s="154"/>
      <c r="ENH4" s="154"/>
      <c r="ENI4" s="154"/>
      <c r="ENJ4" s="154"/>
      <c r="ENK4" s="154"/>
      <c r="ENL4" s="154"/>
      <c r="ENM4" s="154"/>
      <c r="ENN4" s="154"/>
      <c r="ENO4" s="154"/>
      <c r="ENP4" s="154"/>
      <c r="ENQ4" s="154"/>
      <c r="ENR4" s="154"/>
      <c r="ENS4" s="154"/>
      <c r="ENT4" s="154"/>
      <c r="ENU4" s="154"/>
      <c r="ENV4" s="154"/>
      <c r="ENW4" s="154"/>
      <c r="ENX4" s="154"/>
      <c r="ENY4" s="154"/>
      <c r="ENZ4" s="154"/>
      <c r="EOA4" s="154"/>
      <c r="EOB4" s="154"/>
      <c r="EOC4" s="154"/>
      <c r="EOD4" s="154"/>
      <c r="EOE4" s="154"/>
      <c r="EOF4" s="154"/>
      <c r="EOG4" s="154"/>
      <c r="EOH4" s="154"/>
      <c r="EOI4" s="154"/>
      <c r="EOJ4" s="154"/>
      <c r="EOK4" s="154"/>
      <c r="EOL4" s="154"/>
      <c r="EOM4" s="154"/>
      <c r="EON4" s="154"/>
      <c r="EOO4" s="154"/>
      <c r="EOP4" s="154"/>
      <c r="EOQ4" s="154"/>
      <c r="EOR4" s="154"/>
      <c r="EOS4" s="154"/>
      <c r="EOT4" s="154"/>
      <c r="EOU4" s="154"/>
      <c r="EOV4" s="154"/>
      <c r="EOW4" s="154"/>
      <c r="EOX4" s="154"/>
      <c r="EOY4" s="154"/>
      <c r="EOZ4" s="154"/>
      <c r="EPA4" s="154"/>
      <c r="EPB4" s="154"/>
      <c r="EPC4" s="154"/>
      <c r="EPD4" s="154"/>
      <c r="EPE4" s="154"/>
      <c r="EPF4" s="154"/>
      <c r="EPG4" s="154"/>
      <c r="EPH4" s="154"/>
      <c r="EPI4" s="154"/>
      <c r="EPJ4" s="154"/>
      <c r="EPK4" s="154"/>
      <c r="EPL4" s="154"/>
      <c r="EPM4" s="154"/>
      <c r="EPN4" s="154"/>
      <c r="EPO4" s="154"/>
      <c r="EPP4" s="154"/>
      <c r="EPQ4" s="154"/>
      <c r="EPR4" s="154"/>
      <c r="EPS4" s="154"/>
      <c r="EPT4" s="154"/>
      <c r="EPU4" s="154"/>
      <c r="EPV4" s="154"/>
      <c r="EPW4" s="154"/>
      <c r="EPX4" s="154"/>
      <c r="EPY4" s="154"/>
      <c r="EPZ4" s="154"/>
      <c r="EQA4" s="154"/>
      <c r="EQB4" s="154"/>
      <c r="EQC4" s="154"/>
      <c r="EQD4" s="154"/>
      <c r="EQE4" s="154"/>
      <c r="EQF4" s="154"/>
      <c r="EQG4" s="154"/>
      <c r="EQH4" s="154"/>
      <c r="EQI4" s="154"/>
      <c r="EQJ4" s="154"/>
      <c r="EQK4" s="154"/>
      <c r="EQL4" s="154"/>
      <c r="EQM4" s="154"/>
      <c r="EQN4" s="154"/>
      <c r="EQO4" s="154"/>
      <c r="EQP4" s="154"/>
      <c r="EQQ4" s="154"/>
      <c r="EQR4" s="154"/>
      <c r="EQS4" s="154"/>
      <c r="EQT4" s="154"/>
      <c r="EQU4" s="154"/>
      <c r="EQV4" s="154"/>
      <c r="EQW4" s="154"/>
      <c r="EQX4" s="154"/>
      <c r="EQY4" s="154"/>
      <c r="EQZ4" s="154"/>
      <c r="ERA4" s="154"/>
      <c r="ERB4" s="154"/>
      <c r="ERC4" s="154"/>
      <c r="ERD4" s="154"/>
      <c r="ERE4" s="154"/>
      <c r="ERF4" s="154"/>
      <c r="ERG4" s="154"/>
      <c r="ERH4" s="154"/>
      <c r="ERI4" s="154"/>
      <c r="ERJ4" s="154"/>
      <c r="ERK4" s="154"/>
      <c r="ERL4" s="154"/>
      <c r="ERM4" s="154"/>
      <c r="ERN4" s="154"/>
      <c r="ERO4" s="154"/>
      <c r="ERP4" s="154"/>
      <c r="ERQ4" s="154"/>
      <c r="ERR4" s="154"/>
      <c r="ERS4" s="154"/>
      <c r="ERT4" s="154"/>
      <c r="ERU4" s="154"/>
      <c r="ERV4" s="154"/>
      <c r="ERW4" s="154"/>
      <c r="ERX4" s="154"/>
      <c r="ERY4" s="154"/>
      <c r="ERZ4" s="154"/>
      <c r="ESA4" s="154"/>
      <c r="ESB4" s="154"/>
      <c r="ESC4" s="154"/>
      <c r="ESD4" s="154"/>
      <c r="ESE4" s="154"/>
      <c r="ESF4" s="154"/>
      <c r="ESG4" s="154"/>
      <c r="ESH4" s="154"/>
      <c r="ESI4" s="154"/>
      <c r="ESJ4" s="154"/>
      <c r="ESK4" s="154"/>
      <c r="ESL4" s="154"/>
      <c r="ESM4" s="154"/>
      <c r="ESN4" s="154"/>
      <c r="ESO4" s="154"/>
      <c r="ESP4" s="154"/>
      <c r="ESQ4" s="154"/>
      <c r="ESR4" s="154"/>
      <c r="ESS4" s="154"/>
      <c r="EST4" s="154"/>
      <c r="ESU4" s="154"/>
      <c r="ESV4" s="154"/>
      <c r="ESW4" s="154"/>
      <c r="ESX4" s="154"/>
      <c r="ESY4" s="154"/>
      <c r="ESZ4" s="154"/>
      <c r="ETA4" s="154"/>
      <c r="ETB4" s="154"/>
      <c r="ETC4" s="154"/>
      <c r="ETD4" s="154"/>
      <c r="ETE4" s="154"/>
      <c r="ETF4" s="154"/>
      <c r="ETG4" s="154"/>
      <c r="ETH4" s="154"/>
      <c r="ETI4" s="154"/>
      <c r="ETJ4" s="154"/>
      <c r="ETK4" s="154"/>
      <c r="ETL4" s="154"/>
      <c r="ETM4" s="154"/>
      <c r="ETN4" s="154"/>
      <c r="ETO4" s="154"/>
      <c r="ETP4" s="154"/>
      <c r="ETQ4" s="154"/>
      <c r="ETR4" s="154"/>
      <c r="ETS4" s="154"/>
      <c r="ETT4" s="154"/>
      <c r="ETU4" s="154"/>
      <c r="ETV4" s="154"/>
      <c r="ETW4" s="154"/>
      <c r="ETX4" s="154"/>
      <c r="ETY4" s="154"/>
      <c r="ETZ4" s="154"/>
      <c r="EUA4" s="154"/>
      <c r="EUB4" s="154"/>
      <c r="EUC4" s="154"/>
      <c r="EUD4" s="154"/>
      <c r="EUE4" s="154"/>
      <c r="EUF4" s="154"/>
      <c r="EUG4" s="154"/>
      <c r="EUH4" s="154"/>
      <c r="EUI4" s="154"/>
      <c r="EUJ4" s="154"/>
      <c r="EUK4" s="154"/>
      <c r="EUL4" s="154"/>
      <c r="EUM4" s="154"/>
      <c r="EUN4" s="154"/>
      <c r="EUO4" s="154"/>
      <c r="EUP4" s="154"/>
      <c r="EUQ4" s="154"/>
      <c r="EUR4" s="154"/>
      <c r="EUS4" s="154"/>
      <c r="EUT4" s="154"/>
      <c r="EUU4" s="154"/>
      <c r="EUV4" s="154"/>
      <c r="EUW4" s="154"/>
      <c r="EUX4" s="154"/>
      <c r="EUY4" s="154"/>
      <c r="EUZ4" s="154"/>
      <c r="EVA4" s="154"/>
      <c r="EVB4" s="154"/>
      <c r="EVC4" s="154"/>
      <c r="EVD4" s="154"/>
      <c r="EVE4" s="154"/>
      <c r="EVF4" s="154"/>
      <c r="EVG4" s="154"/>
      <c r="EVH4" s="154"/>
      <c r="EVI4" s="154"/>
      <c r="EVJ4" s="154"/>
      <c r="EVK4" s="154"/>
      <c r="EVL4" s="154"/>
      <c r="EVM4" s="154"/>
      <c r="EVN4" s="154"/>
      <c r="EVO4" s="154"/>
      <c r="EVP4" s="154"/>
      <c r="EVQ4" s="154"/>
      <c r="EVR4" s="154"/>
      <c r="EVS4" s="154"/>
      <c r="EVT4" s="154"/>
      <c r="EVU4" s="154"/>
      <c r="EVV4" s="154"/>
      <c r="EVW4" s="154"/>
      <c r="EVX4" s="154"/>
      <c r="EVY4" s="154"/>
      <c r="EVZ4" s="154"/>
      <c r="EWA4" s="154"/>
      <c r="EWB4" s="154"/>
      <c r="EWC4" s="154"/>
      <c r="EWD4" s="154"/>
      <c r="EWE4" s="154"/>
      <c r="EWF4" s="154"/>
      <c r="EWG4" s="154"/>
      <c r="EWH4" s="154"/>
      <c r="EWI4" s="154"/>
      <c r="EWJ4" s="154"/>
      <c r="EWK4" s="154"/>
      <c r="EWL4" s="154"/>
      <c r="EWM4" s="154"/>
      <c r="EWN4" s="154"/>
      <c r="EWO4" s="154"/>
      <c r="EWP4" s="154"/>
      <c r="EWQ4" s="154"/>
      <c r="EWR4" s="154"/>
      <c r="EWS4" s="154"/>
      <c r="EWT4" s="154"/>
      <c r="EWU4" s="154"/>
      <c r="EWV4" s="154"/>
      <c r="EWW4" s="154"/>
      <c r="EWX4" s="154"/>
      <c r="EWY4" s="154"/>
      <c r="EWZ4" s="154"/>
      <c r="EXA4" s="154"/>
      <c r="EXB4" s="154"/>
      <c r="EXC4" s="154"/>
      <c r="EXD4" s="154"/>
      <c r="EXE4" s="154"/>
      <c r="EXF4" s="154"/>
      <c r="EXG4" s="154"/>
      <c r="EXH4" s="154"/>
      <c r="EXI4" s="154"/>
      <c r="EXJ4" s="154"/>
      <c r="EXK4" s="154"/>
      <c r="EXL4" s="154"/>
      <c r="EXM4" s="154"/>
      <c r="EXN4" s="154"/>
      <c r="EXO4" s="154"/>
      <c r="EXP4" s="154"/>
      <c r="EXQ4" s="154"/>
      <c r="EXR4" s="154"/>
      <c r="EXS4" s="154"/>
      <c r="EXT4" s="154"/>
      <c r="EXU4" s="154"/>
      <c r="EXV4" s="154"/>
      <c r="EXW4" s="154"/>
      <c r="EXX4" s="154"/>
      <c r="EXY4" s="154"/>
      <c r="EXZ4" s="154"/>
      <c r="EYA4" s="154"/>
      <c r="EYB4" s="154"/>
      <c r="EYC4" s="154"/>
      <c r="EYD4" s="154"/>
      <c r="EYE4" s="154"/>
      <c r="EYF4" s="154"/>
      <c r="EYG4" s="154"/>
      <c r="EYH4" s="154"/>
      <c r="EYI4" s="154"/>
      <c r="EYJ4" s="154"/>
      <c r="EYK4" s="154"/>
      <c r="EYL4" s="154"/>
      <c r="EYM4" s="154"/>
      <c r="EYN4" s="154"/>
      <c r="EYO4" s="154"/>
      <c r="EYP4" s="154"/>
      <c r="EYQ4" s="154"/>
      <c r="EYR4" s="154"/>
      <c r="EYS4" s="154"/>
      <c r="EYT4" s="154"/>
      <c r="EYU4" s="154"/>
      <c r="EYV4" s="154"/>
      <c r="EYW4" s="154"/>
      <c r="EYX4" s="154"/>
      <c r="EYY4" s="154"/>
      <c r="EYZ4" s="154"/>
      <c r="EZA4" s="154"/>
      <c r="EZB4" s="154"/>
      <c r="EZC4" s="154"/>
      <c r="EZD4" s="154"/>
      <c r="EZE4" s="154"/>
      <c r="EZF4" s="154"/>
      <c r="EZG4" s="154"/>
      <c r="EZH4" s="154"/>
      <c r="EZI4" s="154"/>
      <c r="EZJ4" s="154"/>
      <c r="EZK4" s="154"/>
      <c r="EZL4" s="154"/>
      <c r="EZM4" s="154"/>
      <c r="EZN4" s="154"/>
      <c r="EZO4" s="154"/>
      <c r="EZP4" s="154"/>
      <c r="EZQ4" s="154"/>
      <c r="EZR4" s="154"/>
      <c r="EZS4" s="154"/>
      <c r="EZT4" s="154"/>
      <c r="EZU4" s="154"/>
      <c r="EZV4" s="154"/>
      <c r="EZW4" s="154"/>
      <c r="EZX4" s="154"/>
      <c r="EZY4" s="154"/>
      <c r="EZZ4" s="154"/>
      <c r="FAA4" s="154"/>
      <c r="FAB4" s="154"/>
      <c r="FAC4" s="154"/>
      <c r="FAD4" s="154"/>
      <c r="FAE4" s="154"/>
      <c r="FAF4" s="154"/>
      <c r="FAG4" s="154"/>
      <c r="FAH4" s="154"/>
      <c r="FAI4" s="154"/>
      <c r="FAJ4" s="154"/>
      <c r="FAK4" s="154"/>
      <c r="FAL4" s="154"/>
      <c r="FAM4" s="154"/>
      <c r="FAN4" s="154"/>
      <c r="FAO4" s="154"/>
      <c r="FAP4" s="154"/>
      <c r="FAQ4" s="154"/>
      <c r="FAR4" s="154"/>
      <c r="FAS4" s="154"/>
      <c r="FAT4" s="154"/>
      <c r="FAU4" s="154"/>
      <c r="FAV4" s="154"/>
      <c r="FAW4" s="154"/>
      <c r="FAX4" s="154"/>
      <c r="FAY4" s="154"/>
      <c r="FAZ4" s="154"/>
      <c r="FBA4" s="154"/>
      <c r="FBB4" s="154"/>
      <c r="FBC4" s="154"/>
      <c r="FBD4" s="154"/>
      <c r="FBE4" s="154"/>
      <c r="FBF4" s="154"/>
      <c r="FBG4" s="154"/>
      <c r="FBH4" s="154"/>
      <c r="FBI4" s="154"/>
      <c r="FBJ4" s="154"/>
      <c r="FBK4" s="154"/>
      <c r="FBL4" s="154"/>
      <c r="FBM4" s="154"/>
      <c r="FBN4" s="154"/>
      <c r="FBO4" s="154"/>
      <c r="FBP4" s="154"/>
      <c r="FBQ4" s="154"/>
      <c r="FBR4" s="154"/>
      <c r="FBS4" s="154"/>
      <c r="FBT4" s="154"/>
      <c r="FBU4" s="154"/>
      <c r="FBV4" s="154"/>
      <c r="FBW4" s="154"/>
      <c r="FBX4" s="154"/>
      <c r="FBY4" s="154"/>
      <c r="FBZ4" s="154"/>
      <c r="FCA4" s="154"/>
      <c r="FCB4" s="154"/>
      <c r="FCC4" s="154"/>
      <c r="FCD4" s="154"/>
      <c r="FCE4" s="154"/>
      <c r="FCF4" s="154"/>
      <c r="FCG4" s="154"/>
      <c r="FCH4" s="154"/>
      <c r="FCI4" s="154"/>
      <c r="FCJ4" s="154"/>
      <c r="FCK4" s="154"/>
      <c r="FCL4" s="154"/>
      <c r="FCM4" s="154"/>
      <c r="FCN4" s="154"/>
      <c r="FCO4" s="154"/>
      <c r="FCP4" s="154"/>
      <c r="FCQ4" s="154"/>
      <c r="FCR4" s="154"/>
      <c r="FCS4" s="154"/>
      <c r="FCT4" s="154"/>
      <c r="FCU4" s="154"/>
      <c r="FCV4" s="154"/>
      <c r="FCW4" s="154"/>
      <c r="FCX4" s="154"/>
      <c r="FCY4" s="154"/>
      <c r="FCZ4" s="154"/>
      <c r="FDA4" s="154"/>
      <c r="FDB4" s="154"/>
      <c r="FDC4" s="154"/>
      <c r="FDD4" s="154"/>
      <c r="FDE4" s="154"/>
      <c r="FDF4" s="154"/>
      <c r="FDG4" s="154"/>
      <c r="FDH4" s="154"/>
      <c r="FDI4" s="154"/>
      <c r="FDJ4" s="154"/>
      <c r="FDK4" s="154"/>
      <c r="FDL4" s="154"/>
      <c r="FDM4" s="154"/>
      <c r="FDN4" s="154"/>
      <c r="FDO4" s="154"/>
      <c r="FDP4" s="154"/>
      <c r="FDQ4" s="154"/>
      <c r="FDR4" s="154"/>
      <c r="FDS4" s="154"/>
      <c r="FDT4" s="154"/>
      <c r="FDU4" s="154"/>
      <c r="FDV4" s="154"/>
      <c r="FDW4" s="154"/>
      <c r="FDX4" s="154"/>
      <c r="FDY4" s="154"/>
      <c r="FDZ4" s="154"/>
      <c r="FEA4" s="154"/>
      <c r="FEB4" s="154"/>
      <c r="FEC4" s="154"/>
      <c r="FED4" s="154"/>
      <c r="FEE4" s="154"/>
      <c r="FEF4" s="154"/>
      <c r="FEG4" s="154"/>
      <c r="FEH4" s="154"/>
      <c r="FEI4" s="154"/>
      <c r="FEJ4" s="154"/>
      <c r="FEK4" s="154"/>
      <c r="FEL4" s="154"/>
      <c r="FEM4" s="154"/>
      <c r="FEN4" s="154"/>
      <c r="FEO4" s="154"/>
      <c r="FEP4" s="154"/>
      <c r="FEQ4" s="154"/>
      <c r="FER4" s="154"/>
      <c r="FES4" s="154"/>
      <c r="FET4" s="154"/>
      <c r="FEU4" s="154"/>
      <c r="FEV4" s="154"/>
      <c r="FEW4" s="154"/>
      <c r="FEX4" s="154"/>
      <c r="FEY4" s="154"/>
      <c r="FEZ4" s="154"/>
      <c r="FFA4" s="154"/>
      <c r="FFB4" s="154"/>
      <c r="FFC4" s="154"/>
      <c r="FFD4" s="154"/>
      <c r="FFE4" s="154"/>
      <c r="FFF4" s="154"/>
      <c r="FFG4" s="154"/>
      <c r="FFH4" s="154"/>
      <c r="FFI4" s="154"/>
      <c r="FFJ4" s="154"/>
      <c r="FFK4" s="154"/>
      <c r="FFL4" s="154"/>
      <c r="FFM4" s="154"/>
      <c r="FFN4" s="154"/>
      <c r="FFO4" s="154"/>
      <c r="FFP4" s="154"/>
      <c r="FFQ4" s="154"/>
      <c r="FFR4" s="154"/>
      <c r="FFS4" s="154"/>
      <c r="FFT4" s="154"/>
      <c r="FFU4" s="154"/>
      <c r="FFV4" s="154"/>
      <c r="FFW4" s="154"/>
      <c r="FFX4" s="154"/>
      <c r="FFY4" s="154"/>
      <c r="FFZ4" s="154"/>
      <c r="FGA4" s="154"/>
      <c r="FGB4" s="154"/>
      <c r="FGC4" s="154"/>
      <c r="FGD4" s="154"/>
      <c r="FGE4" s="154"/>
      <c r="FGF4" s="154"/>
      <c r="FGG4" s="154"/>
      <c r="FGH4" s="154"/>
      <c r="FGI4" s="154"/>
      <c r="FGJ4" s="154"/>
      <c r="FGK4" s="154"/>
      <c r="FGL4" s="154"/>
      <c r="FGM4" s="154"/>
      <c r="FGN4" s="154"/>
      <c r="FGO4" s="154"/>
      <c r="FGP4" s="154"/>
      <c r="FGQ4" s="154"/>
      <c r="FGR4" s="154"/>
      <c r="FGS4" s="154"/>
      <c r="FGT4" s="154"/>
      <c r="FGU4" s="154"/>
      <c r="FGV4" s="154"/>
      <c r="FGW4" s="154"/>
      <c r="FGX4" s="154"/>
      <c r="FGY4" s="154"/>
      <c r="FGZ4" s="154"/>
      <c r="FHA4" s="154"/>
      <c r="FHB4" s="154"/>
      <c r="FHC4" s="154"/>
      <c r="FHD4" s="154"/>
      <c r="FHE4" s="154"/>
      <c r="FHF4" s="154"/>
      <c r="FHG4" s="154"/>
      <c r="FHH4" s="154"/>
      <c r="FHI4" s="154"/>
      <c r="FHJ4" s="154"/>
      <c r="FHK4" s="154"/>
      <c r="FHL4" s="154"/>
      <c r="FHM4" s="154"/>
      <c r="FHN4" s="154"/>
      <c r="FHO4" s="154"/>
      <c r="FHP4" s="154"/>
      <c r="FHQ4" s="154"/>
      <c r="FHR4" s="154"/>
      <c r="FHS4" s="154"/>
      <c r="FHT4" s="154"/>
      <c r="FHU4" s="154"/>
      <c r="FHV4" s="154"/>
      <c r="FHW4" s="154"/>
      <c r="FHX4" s="154"/>
      <c r="FHY4" s="154"/>
      <c r="FHZ4" s="154"/>
      <c r="FIA4" s="154"/>
      <c r="FIB4" s="154"/>
      <c r="FIC4" s="154"/>
      <c r="FID4" s="154"/>
      <c r="FIE4" s="154"/>
      <c r="FIF4" s="154"/>
      <c r="FIG4" s="154"/>
      <c r="FIH4" s="154"/>
      <c r="FII4" s="154"/>
      <c r="FIJ4" s="154"/>
      <c r="FIK4" s="154"/>
      <c r="FIL4" s="154"/>
      <c r="FIM4" s="154"/>
      <c r="FIN4" s="154"/>
      <c r="FIO4" s="154"/>
      <c r="FIP4" s="154"/>
      <c r="FIQ4" s="154"/>
      <c r="FIR4" s="154"/>
      <c r="FIS4" s="154"/>
      <c r="FIT4" s="154"/>
      <c r="FIU4" s="154"/>
      <c r="FIV4" s="154"/>
      <c r="FIW4" s="154"/>
      <c r="FIX4" s="154"/>
      <c r="FIY4" s="154"/>
      <c r="FIZ4" s="154"/>
      <c r="FJA4" s="154"/>
      <c r="FJB4" s="154"/>
      <c r="FJC4" s="154"/>
      <c r="FJD4" s="154"/>
      <c r="FJE4" s="154"/>
      <c r="FJF4" s="154"/>
      <c r="FJG4" s="154"/>
      <c r="FJH4" s="154"/>
      <c r="FJI4" s="154"/>
      <c r="FJJ4" s="154"/>
      <c r="FJK4" s="154"/>
      <c r="FJL4" s="154"/>
      <c r="FJM4" s="154"/>
      <c r="FJN4" s="154"/>
      <c r="FJO4" s="154"/>
      <c r="FJP4" s="154"/>
      <c r="FJQ4" s="154"/>
      <c r="FJR4" s="154"/>
      <c r="FJS4" s="154"/>
      <c r="FJT4" s="154"/>
      <c r="FJU4" s="154"/>
      <c r="FJV4" s="154"/>
      <c r="FJW4" s="154"/>
      <c r="FJX4" s="154"/>
      <c r="FJY4" s="154"/>
      <c r="FJZ4" s="154"/>
      <c r="FKA4" s="154"/>
      <c r="FKB4" s="154"/>
      <c r="FKC4" s="154"/>
      <c r="FKD4" s="154"/>
      <c r="FKE4" s="154"/>
      <c r="FKF4" s="154"/>
      <c r="FKG4" s="154"/>
      <c r="FKH4" s="154"/>
      <c r="FKI4" s="154"/>
      <c r="FKJ4" s="154"/>
      <c r="FKK4" s="154"/>
      <c r="FKL4" s="154"/>
      <c r="FKM4" s="154"/>
      <c r="FKN4" s="154"/>
      <c r="FKO4" s="154"/>
      <c r="FKP4" s="154"/>
      <c r="FKQ4" s="154"/>
      <c r="FKR4" s="154"/>
      <c r="FKS4" s="154"/>
      <c r="FKT4" s="154"/>
      <c r="FKU4" s="154"/>
      <c r="FKV4" s="154"/>
      <c r="FKW4" s="154"/>
      <c r="FKX4" s="154"/>
      <c r="FKY4" s="154"/>
      <c r="FKZ4" s="154"/>
      <c r="FLA4" s="154"/>
      <c r="FLB4" s="154"/>
      <c r="FLC4" s="154"/>
      <c r="FLD4" s="154"/>
      <c r="FLE4" s="154"/>
      <c r="FLF4" s="154"/>
      <c r="FLG4" s="154"/>
      <c r="FLH4" s="154"/>
      <c r="FLI4" s="154"/>
      <c r="FLJ4" s="154"/>
      <c r="FLK4" s="154"/>
      <c r="FLL4" s="154"/>
      <c r="FLM4" s="154"/>
      <c r="FLN4" s="154"/>
      <c r="FLO4" s="154"/>
      <c r="FLP4" s="154"/>
      <c r="FLQ4" s="154"/>
      <c r="FLR4" s="154"/>
      <c r="FLS4" s="154"/>
      <c r="FLT4" s="154"/>
      <c r="FLU4" s="154"/>
      <c r="FLV4" s="154"/>
      <c r="FLW4" s="154"/>
      <c r="FLX4" s="154"/>
      <c r="FLY4" s="154"/>
      <c r="FLZ4" s="154"/>
      <c r="FMA4" s="154"/>
      <c r="FMB4" s="154"/>
      <c r="FMC4" s="154"/>
      <c r="FMD4" s="154"/>
      <c r="FME4" s="154"/>
      <c r="FMF4" s="154"/>
      <c r="FMG4" s="154"/>
      <c r="FMH4" s="154"/>
      <c r="FMI4" s="154"/>
      <c r="FMJ4" s="154"/>
      <c r="FMK4" s="154"/>
      <c r="FML4" s="154"/>
      <c r="FMM4" s="154"/>
      <c r="FMN4" s="154"/>
      <c r="FMO4" s="154"/>
      <c r="FMP4" s="154"/>
      <c r="FMQ4" s="154"/>
      <c r="FMR4" s="154"/>
      <c r="FMS4" s="154"/>
      <c r="FMT4" s="154"/>
      <c r="FMU4" s="154"/>
      <c r="FMV4" s="154"/>
      <c r="FMW4" s="154"/>
      <c r="FMX4" s="154"/>
      <c r="FMY4" s="154"/>
      <c r="FMZ4" s="154"/>
      <c r="FNA4" s="154"/>
      <c r="FNB4" s="154"/>
      <c r="FNC4" s="154"/>
      <c r="FND4" s="154"/>
      <c r="FNE4" s="154"/>
      <c r="FNF4" s="154"/>
      <c r="FNG4" s="154"/>
      <c r="FNH4" s="154"/>
      <c r="FNI4" s="154"/>
      <c r="FNJ4" s="154"/>
      <c r="FNK4" s="154"/>
      <c r="FNL4" s="154"/>
      <c r="FNM4" s="154"/>
      <c r="FNN4" s="154"/>
      <c r="FNO4" s="154"/>
      <c r="FNP4" s="154"/>
      <c r="FNQ4" s="154"/>
      <c r="FNR4" s="154"/>
      <c r="FNS4" s="154"/>
      <c r="FNT4" s="154"/>
      <c r="FNU4" s="154"/>
      <c r="FNV4" s="154"/>
      <c r="FNW4" s="154"/>
      <c r="FNX4" s="154"/>
      <c r="FNY4" s="154"/>
      <c r="FNZ4" s="154"/>
      <c r="FOA4" s="154"/>
      <c r="FOB4" s="154"/>
      <c r="FOC4" s="154"/>
      <c r="FOD4" s="154"/>
      <c r="FOE4" s="154"/>
      <c r="FOF4" s="154"/>
      <c r="FOG4" s="154"/>
      <c r="FOH4" s="154"/>
      <c r="FOI4" s="154"/>
      <c r="FOJ4" s="154"/>
      <c r="FOK4" s="154"/>
      <c r="FOL4" s="154"/>
      <c r="FOM4" s="154"/>
      <c r="FON4" s="154"/>
      <c r="FOO4" s="154"/>
      <c r="FOP4" s="154"/>
      <c r="FOQ4" s="154"/>
      <c r="FOR4" s="154"/>
      <c r="FOS4" s="154"/>
      <c r="FOT4" s="154"/>
      <c r="FOU4" s="154"/>
      <c r="FOV4" s="154"/>
      <c r="FOW4" s="154"/>
      <c r="FOX4" s="154"/>
      <c r="FOY4" s="154"/>
      <c r="FOZ4" s="154"/>
      <c r="FPA4" s="154"/>
      <c r="FPB4" s="154"/>
      <c r="FPC4" s="154"/>
      <c r="FPD4" s="154"/>
      <c r="FPE4" s="154"/>
      <c r="FPF4" s="154"/>
      <c r="FPG4" s="154"/>
      <c r="FPH4" s="154"/>
      <c r="FPI4" s="154"/>
      <c r="FPJ4" s="154"/>
      <c r="FPK4" s="154"/>
      <c r="FPL4" s="154"/>
      <c r="FPM4" s="154"/>
      <c r="FPN4" s="154"/>
      <c r="FPO4" s="154"/>
      <c r="FPP4" s="154"/>
      <c r="FPQ4" s="154"/>
      <c r="FPR4" s="154"/>
      <c r="FPS4" s="154"/>
      <c r="FPT4" s="154"/>
      <c r="FPU4" s="154"/>
      <c r="FPV4" s="154"/>
      <c r="FPW4" s="154"/>
      <c r="FPX4" s="154"/>
      <c r="FPY4" s="154"/>
      <c r="FPZ4" s="154"/>
      <c r="FQA4" s="154"/>
      <c r="FQB4" s="154"/>
      <c r="FQC4" s="154"/>
      <c r="FQD4" s="154"/>
      <c r="FQE4" s="154"/>
      <c r="FQF4" s="154"/>
      <c r="FQG4" s="154"/>
      <c r="FQH4" s="154"/>
      <c r="FQI4" s="154"/>
      <c r="FQJ4" s="154"/>
      <c r="FQK4" s="154"/>
      <c r="FQL4" s="154"/>
      <c r="FQM4" s="154"/>
      <c r="FQN4" s="154"/>
      <c r="FQO4" s="154"/>
      <c r="FQP4" s="154"/>
      <c r="FQQ4" s="154"/>
      <c r="FQR4" s="154"/>
      <c r="FQS4" s="154"/>
      <c r="FQT4" s="154"/>
      <c r="FQU4" s="154"/>
      <c r="FQV4" s="154"/>
      <c r="FQW4" s="154"/>
      <c r="FQX4" s="154"/>
      <c r="FQY4" s="154"/>
      <c r="FQZ4" s="154"/>
      <c r="FRA4" s="154"/>
      <c r="FRB4" s="154"/>
      <c r="FRC4" s="154"/>
      <c r="FRD4" s="154"/>
      <c r="FRE4" s="154"/>
      <c r="FRF4" s="154"/>
      <c r="FRG4" s="154"/>
      <c r="FRH4" s="154"/>
      <c r="FRI4" s="154"/>
      <c r="FRJ4" s="154"/>
      <c r="FRK4" s="154"/>
      <c r="FRL4" s="154"/>
      <c r="FRM4" s="154"/>
      <c r="FRN4" s="154"/>
      <c r="FRO4" s="154"/>
      <c r="FRP4" s="154"/>
      <c r="FRQ4" s="154"/>
      <c r="FRR4" s="154"/>
      <c r="FRS4" s="154"/>
      <c r="FRT4" s="154"/>
      <c r="FRU4" s="154"/>
      <c r="FRV4" s="154"/>
      <c r="FRW4" s="154"/>
      <c r="FRX4" s="154"/>
      <c r="FRY4" s="154"/>
      <c r="FRZ4" s="154"/>
      <c r="FSA4" s="154"/>
      <c r="FSB4" s="154"/>
      <c r="FSC4" s="154"/>
      <c r="FSD4" s="154"/>
      <c r="FSE4" s="154"/>
      <c r="FSF4" s="154"/>
      <c r="FSG4" s="154"/>
      <c r="FSH4" s="154"/>
      <c r="FSI4" s="154"/>
      <c r="FSJ4" s="154"/>
      <c r="FSK4" s="154"/>
      <c r="FSL4" s="154"/>
      <c r="FSM4" s="154"/>
      <c r="FSN4" s="154"/>
      <c r="FSO4" s="154"/>
      <c r="FSP4" s="154"/>
      <c r="FSQ4" s="154"/>
      <c r="FSR4" s="154"/>
      <c r="FSS4" s="154"/>
      <c r="FST4" s="154"/>
      <c r="FSU4" s="154"/>
      <c r="FSV4" s="154"/>
      <c r="FSW4" s="154"/>
      <c r="FSX4" s="154"/>
      <c r="FSY4" s="154"/>
      <c r="FSZ4" s="154"/>
      <c r="FTA4" s="154"/>
      <c r="FTB4" s="154"/>
      <c r="FTC4" s="154"/>
      <c r="FTD4" s="154"/>
      <c r="FTE4" s="154"/>
      <c r="FTF4" s="154"/>
      <c r="FTG4" s="154"/>
      <c r="FTH4" s="154"/>
      <c r="FTI4" s="154"/>
      <c r="FTJ4" s="154"/>
      <c r="FTK4" s="154"/>
      <c r="FTL4" s="154"/>
      <c r="FTM4" s="154"/>
      <c r="FTN4" s="154"/>
      <c r="FTO4" s="154"/>
      <c r="FTP4" s="154"/>
      <c r="FTQ4" s="154"/>
      <c r="FTR4" s="154"/>
      <c r="FTS4" s="154"/>
      <c r="FTT4" s="154"/>
      <c r="FTU4" s="154"/>
      <c r="FTV4" s="154"/>
      <c r="FTW4" s="154"/>
      <c r="FTX4" s="154"/>
      <c r="FTY4" s="154"/>
      <c r="FTZ4" s="154"/>
      <c r="FUA4" s="154"/>
      <c r="FUB4" s="154"/>
      <c r="FUC4" s="154"/>
      <c r="FUD4" s="154"/>
      <c r="FUE4" s="154"/>
      <c r="FUF4" s="154"/>
      <c r="FUG4" s="154"/>
      <c r="FUH4" s="154"/>
      <c r="FUI4" s="154"/>
      <c r="FUJ4" s="154"/>
      <c r="FUK4" s="154"/>
      <c r="FUL4" s="154"/>
      <c r="FUM4" s="154"/>
      <c r="FUN4" s="154"/>
      <c r="FUO4" s="154"/>
      <c r="FUP4" s="154"/>
      <c r="FUQ4" s="154"/>
      <c r="FUR4" s="154"/>
      <c r="FUS4" s="154"/>
      <c r="FUT4" s="154"/>
      <c r="FUU4" s="154"/>
      <c r="FUV4" s="154"/>
      <c r="FUW4" s="154"/>
      <c r="FUX4" s="154"/>
      <c r="FUY4" s="154"/>
      <c r="FUZ4" s="154"/>
      <c r="FVA4" s="154"/>
      <c r="FVB4" s="154"/>
      <c r="FVC4" s="154"/>
      <c r="FVD4" s="154"/>
      <c r="FVE4" s="154"/>
      <c r="FVF4" s="154"/>
      <c r="FVG4" s="154"/>
      <c r="FVH4" s="154"/>
      <c r="FVI4" s="154"/>
      <c r="FVJ4" s="154"/>
      <c r="FVK4" s="154"/>
      <c r="FVL4" s="154"/>
      <c r="FVM4" s="154"/>
      <c r="FVN4" s="154"/>
      <c r="FVO4" s="154"/>
      <c r="FVP4" s="154"/>
      <c r="FVQ4" s="154"/>
      <c r="FVR4" s="154"/>
      <c r="FVS4" s="154"/>
      <c r="FVT4" s="154"/>
      <c r="FVU4" s="154"/>
      <c r="FVV4" s="154"/>
      <c r="FVW4" s="154"/>
      <c r="FVX4" s="154"/>
      <c r="FVY4" s="154"/>
      <c r="FVZ4" s="154"/>
      <c r="FWA4" s="154"/>
      <c r="FWB4" s="154"/>
      <c r="FWC4" s="154"/>
      <c r="FWD4" s="154"/>
      <c r="FWE4" s="154"/>
      <c r="FWF4" s="154"/>
      <c r="FWG4" s="154"/>
      <c r="FWH4" s="154"/>
      <c r="FWI4" s="154"/>
      <c r="FWJ4" s="154"/>
      <c r="FWK4" s="154"/>
      <c r="FWL4" s="154"/>
      <c r="FWM4" s="154"/>
      <c r="FWN4" s="154"/>
      <c r="FWO4" s="154"/>
      <c r="FWP4" s="154"/>
      <c r="FWQ4" s="154"/>
      <c r="FWR4" s="154"/>
      <c r="FWS4" s="154"/>
      <c r="FWT4" s="154"/>
      <c r="FWU4" s="154"/>
      <c r="FWV4" s="154"/>
      <c r="FWW4" s="154"/>
      <c r="FWX4" s="154"/>
      <c r="FWY4" s="154"/>
      <c r="FWZ4" s="154"/>
      <c r="FXA4" s="154"/>
      <c r="FXB4" s="154"/>
      <c r="FXC4" s="154"/>
      <c r="FXD4" s="154"/>
      <c r="FXE4" s="154"/>
      <c r="FXF4" s="154"/>
      <c r="FXG4" s="154"/>
      <c r="FXH4" s="154"/>
      <c r="FXI4" s="154"/>
      <c r="FXJ4" s="154"/>
      <c r="FXK4" s="154"/>
      <c r="FXL4" s="154"/>
      <c r="FXM4" s="154"/>
      <c r="FXN4" s="154"/>
      <c r="FXO4" s="154"/>
      <c r="FXP4" s="154"/>
      <c r="FXQ4" s="154"/>
      <c r="FXR4" s="154"/>
      <c r="FXS4" s="154"/>
      <c r="FXT4" s="154"/>
      <c r="FXU4" s="154"/>
      <c r="FXV4" s="154"/>
      <c r="FXW4" s="154"/>
      <c r="FXX4" s="154"/>
      <c r="FXY4" s="154"/>
      <c r="FXZ4" s="154"/>
      <c r="FYA4" s="154"/>
      <c r="FYB4" s="154"/>
      <c r="FYC4" s="154"/>
      <c r="FYD4" s="154"/>
      <c r="FYE4" s="154"/>
      <c r="FYF4" s="154"/>
      <c r="FYG4" s="154"/>
      <c r="FYH4" s="154"/>
      <c r="FYI4" s="154"/>
      <c r="FYJ4" s="154"/>
      <c r="FYK4" s="154"/>
      <c r="FYL4" s="154"/>
      <c r="FYM4" s="154"/>
      <c r="FYN4" s="154"/>
      <c r="FYO4" s="154"/>
      <c r="FYP4" s="154"/>
      <c r="FYQ4" s="154"/>
      <c r="FYR4" s="154"/>
      <c r="FYS4" s="154"/>
      <c r="FYT4" s="154"/>
      <c r="FYU4" s="154"/>
      <c r="FYV4" s="154"/>
      <c r="FYW4" s="154"/>
      <c r="FYX4" s="154"/>
      <c r="FYY4" s="154"/>
      <c r="FYZ4" s="154"/>
      <c r="FZA4" s="154"/>
      <c r="FZB4" s="154"/>
      <c r="FZC4" s="154"/>
      <c r="FZD4" s="154"/>
      <c r="FZE4" s="154"/>
      <c r="FZF4" s="154"/>
      <c r="FZG4" s="154"/>
      <c r="FZH4" s="154"/>
      <c r="FZI4" s="154"/>
      <c r="FZJ4" s="154"/>
      <c r="FZK4" s="154"/>
      <c r="FZL4" s="154"/>
      <c r="FZM4" s="154"/>
      <c r="FZN4" s="154"/>
      <c r="FZO4" s="154"/>
      <c r="FZP4" s="154"/>
      <c r="FZQ4" s="154"/>
      <c r="FZR4" s="154"/>
      <c r="FZS4" s="154"/>
      <c r="FZT4" s="154"/>
      <c r="FZU4" s="154"/>
      <c r="FZV4" s="154"/>
      <c r="FZW4" s="154"/>
      <c r="FZX4" s="154"/>
      <c r="FZY4" s="154"/>
      <c r="FZZ4" s="154"/>
      <c r="GAA4" s="154"/>
      <c r="GAB4" s="154"/>
      <c r="GAC4" s="154"/>
      <c r="GAD4" s="154"/>
      <c r="GAE4" s="154"/>
      <c r="GAF4" s="154"/>
      <c r="GAG4" s="154"/>
      <c r="GAH4" s="154"/>
      <c r="GAI4" s="154"/>
      <c r="GAJ4" s="154"/>
      <c r="GAK4" s="154"/>
      <c r="GAL4" s="154"/>
      <c r="GAM4" s="154"/>
      <c r="GAN4" s="154"/>
      <c r="GAO4" s="154"/>
      <c r="GAP4" s="154"/>
      <c r="GAQ4" s="154"/>
      <c r="GAR4" s="154"/>
      <c r="GAS4" s="154"/>
      <c r="GAT4" s="154"/>
      <c r="GAU4" s="154"/>
      <c r="GAV4" s="154"/>
      <c r="GAW4" s="154"/>
      <c r="GAX4" s="154"/>
      <c r="GAY4" s="154"/>
      <c r="GAZ4" s="154"/>
      <c r="GBA4" s="154"/>
      <c r="GBB4" s="154"/>
      <c r="GBC4" s="154"/>
      <c r="GBD4" s="154"/>
      <c r="GBE4" s="154"/>
      <c r="GBF4" s="154"/>
      <c r="GBG4" s="154"/>
      <c r="GBH4" s="154"/>
      <c r="GBI4" s="154"/>
      <c r="GBJ4" s="154"/>
      <c r="GBK4" s="154"/>
      <c r="GBL4" s="154"/>
      <c r="GBM4" s="154"/>
      <c r="GBN4" s="154"/>
      <c r="GBO4" s="154"/>
      <c r="GBP4" s="154"/>
      <c r="GBQ4" s="154"/>
      <c r="GBR4" s="154"/>
      <c r="GBS4" s="154"/>
      <c r="GBT4" s="154"/>
      <c r="GBU4" s="154"/>
      <c r="GBV4" s="154"/>
      <c r="GBW4" s="154"/>
      <c r="GBX4" s="154"/>
      <c r="GBY4" s="154"/>
      <c r="GBZ4" s="154"/>
      <c r="GCA4" s="154"/>
      <c r="GCB4" s="154"/>
      <c r="GCC4" s="154"/>
      <c r="GCD4" s="154"/>
      <c r="GCE4" s="154"/>
      <c r="GCF4" s="154"/>
      <c r="GCG4" s="154"/>
      <c r="GCH4" s="154"/>
      <c r="GCI4" s="154"/>
      <c r="GCJ4" s="154"/>
      <c r="GCK4" s="154"/>
      <c r="GCL4" s="154"/>
      <c r="GCM4" s="154"/>
      <c r="GCN4" s="154"/>
      <c r="GCO4" s="154"/>
      <c r="GCP4" s="154"/>
      <c r="GCQ4" s="154"/>
      <c r="GCR4" s="154"/>
      <c r="GCS4" s="154"/>
      <c r="GCT4" s="154"/>
      <c r="GCU4" s="154"/>
      <c r="GCV4" s="154"/>
      <c r="GCW4" s="154"/>
      <c r="GCX4" s="154"/>
      <c r="GCY4" s="154"/>
      <c r="GCZ4" s="154"/>
      <c r="GDA4" s="154"/>
      <c r="GDB4" s="154"/>
      <c r="GDC4" s="154"/>
      <c r="GDD4" s="154"/>
      <c r="GDE4" s="154"/>
      <c r="GDF4" s="154"/>
      <c r="GDG4" s="154"/>
      <c r="GDH4" s="154"/>
      <c r="GDI4" s="154"/>
      <c r="GDJ4" s="154"/>
      <c r="GDK4" s="154"/>
      <c r="GDL4" s="154"/>
      <c r="GDM4" s="154"/>
      <c r="GDN4" s="154"/>
      <c r="GDO4" s="154"/>
      <c r="GDP4" s="154"/>
      <c r="GDQ4" s="154"/>
      <c r="GDR4" s="154"/>
      <c r="GDS4" s="154"/>
      <c r="GDT4" s="154"/>
      <c r="GDU4" s="154"/>
      <c r="GDV4" s="154"/>
      <c r="GDW4" s="154"/>
      <c r="GDX4" s="154"/>
      <c r="GDY4" s="154"/>
      <c r="GDZ4" s="154"/>
      <c r="GEA4" s="154"/>
      <c r="GEB4" s="154"/>
      <c r="GEC4" s="154"/>
      <c r="GED4" s="154"/>
      <c r="GEE4" s="154"/>
      <c r="GEF4" s="154"/>
      <c r="GEG4" s="154"/>
      <c r="GEH4" s="154"/>
      <c r="GEI4" s="154"/>
      <c r="GEJ4" s="154"/>
      <c r="GEK4" s="154"/>
      <c r="GEL4" s="154"/>
      <c r="GEM4" s="154"/>
      <c r="GEN4" s="154"/>
      <c r="GEO4" s="154"/>
      <c r="GEP4" s="154"/>
      <c r="GEQ4" s="154"/>
      <c r="GER4" s="154"/>
      <c r="GES4" s="154"/>
      <c r="GET4" s="154"/>
      <c r="GEU4" s="154"/>
      <c r="GEV4" s="154"/>
      <c r="GEW4" s="154"/>
      <c r="GEX4" s="154"/>
      <c r="GEY4" s="154"/>
      <c r="GEZ4" s="154"/>
      <c r="GFA4" s="154"/>
      <c r="GFB4" s="154"/>
      <c r="GFC4" s="154"/>
      <c r="GFD4" s="154"/>
      <c r="GFE4" s="154"/>
      <c r="GFF4" s="154"/>
      <c r="GFG4" s="154"/>
      <c r="GFH4" s="154"/>
      <c r="GFI4" s="154"/>
      <c r="GFJ4" s="154"/>
      <c r="GFK4" s="154"/>
      <c r="GFL4" s="154"/>
      <c r="GFM4" s="154"/>
      <c r="GFN4" s="154"/>
      <c r="GFO4" s="154"/>
      <c r="GFP4" s="154"/>
      <c r="GFQ4" s="154"/>
      <c r="GFR4" s="154"/>
      <c r="GFS4" s="154"/>
      <c r="GFT4" s="154"/>
      <c r="GFU4" s="154"/>
      <c r="GFV4" s="154"/>
      <c r="GFW4" s="154"/>
      <c r="GFX4" s="154"/>
      <c r="GFY4" s="154"/>
      <c r="GFZ4" s="154"/>
      <c r="GGA4" s="154"/>
      <c r="GGB4" s="154"/>
      <c r="GGC4" s="154"/>
      <c r="GGD4" s="154"/>
      <c r="GGE4" s="154"/>
      <c r="GGF4" s="154"/>
      <c r="GGG4" s="154"/>
      <c r="GGH4" s="154"/>
      <c r="GGI4" s="154"/>
      <c r="GGJ4" s="154"/>
      <c r="GGK4" s="154"/>
      <c r="GGL4" s="154"/>
      <c r="GGM4" s="154"/>
      <c r="GGN4" s="154"/>
      <c r="GGO4" s="154"/>
      <c r="GGP4" s="154"/>
      <c r="GGQ4" s="154"/>
      <c r="GGR4" s="154"/>
      <c r="GGS4" s="154"/>
      <c r="GGT4" s="154"/>
      <c r="GGU4" s="154"/>
      <c r="GGV4" s="154"/>
      <c r="GGW4" s="154"/>
      <c r="GGX4" s="154"/>
      <c r="GGY4" s="154"/>
      <c r="GGZ4" s="154"/>
      <c r="GHA4" s="154"/>
      <c r="GHB4" s="154"/>
      <c r="GHC4" s="154"/>
      <c r="GHD4" s="154"/>
      <c r="GHE4" s="154"/>
      <c r="GHF4" s="154"/>
      <c r="GHG4" s="154"/>
      <c r="GHH4" s="154"/>
      <c r="GHI4" s="154"/>
      <c r="GHJ4" s="154"/>
      <c r="GHK4" s="154"/>
      <c r="GHL4" s="154"/>
      <c r="GHM4" s="154"/>
      <c r="GHN4" s="154"/>
      <c r="GHO4" s="154"/>
      <c r="GHP4" s="154"/>
      <c r="GHQ4" s="154"/>
      <c r="GHR4" s="154"/>
      <c r="GHS4" s="154"/>
      <c r="GHT4" s="154"/>
      <c r="GHU4" s="154"/>
      <c r="GHV4" s="154"/>
      <c r="GHW4" s="154"/>
      <c r="GHX4" s="154"/>
      <c r="GHY4" s="154"/>
      <c r="GHZ4" s="154"/>
      <c r="GIA4" s="154"/>
      <c r="GIB4" s="154"/>
      <c r="GIC4" s="154"/>
      <c r="GID4" s="154"/>
      <c r="GIE4" s="154"/>
      <c r="GIF4" s="154"/>
      <c r="GIG4" s="154"/>
      <c r="GIH4" s="154"/>
      <c r="GII4" s="154"/>
      <c r="GIJ4" s="154"/>
      <c r="GIK4" s="154"/>
      <c r="GIL4" s="154"/>
      <c r="GIM4" s="154"/>
      <c r="GIN4" s="154"/>
      <c r="GIO4" s="154"/>
      <c r="GIP4" s="154"/>
      <c r="GIQ4" s="154"/>
      <c r="GIR4" s="154"/>
      <c r="GIS4" s="154"/>
      <c r="GIT4" s="154"/>
      <c r="GIU4" s="154"/>
      <c r="GIV4" s="154"/>
      <c r="GIW4" s="154"/>
      <c r="GIX4" s="154"/>
      <c r="GIY4" s="154"/>
      <c r="GIZ4" s="154"/>
      <c r="GJA4" s="154"/>
      <c r="GJB4" s="154"/>
      <c r="GJC4" s="154"/>
      <c r="GJD4" s="154"/>
      <c r="GJE4" s="154"/>
      <c r="GJF4" s="154"/>
      <c r="GJG4" s="154"/>
      <c r="GJH4" s="154"/>
      <c r="GJI4" s="154"/>
      <c r="GJJ4" s="154"/>
      <c r="GJK4" s="154"/>
      <c r="GJL4" s="154"/>
      <c r="GJM4" s="154"/>
      <c r="GJN4" s="154"/>
      <c r="GJO4" s="154"/>
      <c r="GJP4" s="154"/>
      <c r="GJQ4" s="154"/>
      <c r="GJR4" s="154"/>
      <c r="GJS4" s="154"/>
      <c r="GJT4" s="154"/>
      <c r="GJU4" s="154"/>
      <c r="GJV4" s="154"/>
      <c r="GJW4" s="154"/>
      <c r="GJX4" s="154"/>
      <c r="GJY4" s="154"/>
      <c r="GJZ4" s="154"/>
      <c r="GKA4" s="154"/>
      <c r="GKB4" s="154"/>
      <c r="GKC4" s="154"/>
      <c r="GKD4" s="154"/>
      <c r="GKE4" s="154"/>
      <c r="GKF4" s="154"/>
      <c r="GKG4" s="154"/>
      <c r="GKH4" s="154"/>
      <c r="GKI4" s="154"/>
      <c r="GKJ4" s="154"/>
      <c r="GKK4" s="154"/>
      <c r="GKL4" s="154"/>
      <c r="GKM4" s="154"/>
      <c r="GKN4" s="154"/>
      <c r="GKO4" s="154"/>
      <c r="GKP4" s="154"/>
      <c r="GKQ4" s="154"/>
      <c r="GKR4" s="154"/>
      <c r="GKS4" s="154"/>
      <c r="GKT4" s="154"/>
      <c r="GKU4" s="154"/>
      <c r="GKV4" s="154"/>
      <c r="GKW4" s="154"/>
      <c r="GKX4" s="154"/>
      <c r="GKY4" s="154"/>
      <c r="GKZ4" s="154"/>
      <c r="GLA4" s="154"/>
      <c r="GLB4" s="154"/>
      <c r="GLC4" s="154"/>
      <c r="GLD4" s="154"/>
      <c r="GLE4" s="154"/>
      <c r="GLF4" s="154"/>
      <c r="GLG4" s="154"/>
      <c r="GLH4" s="154"/>
      <c r="GLI4" s="154"/>
      <c r="GLJ4" s="154"/>
      <c r="GLK4" s="154"/>
      <c r="GLL4" s="154"/>
      <c r="GLM4" s="154"/>
      <c r="GLN4" s="154"/>
      <c r="GLO4" s="154"/>
      <c r="GLP4" s="154"/>
      <c r="GLQ4" s="154"/>
      <c r="GLR4" s="154"/>
      <c r="GLS4" s="154"/>
      <c r="GLT4" s="154"/>
      <c r="GLU4" s="154"/>
      <c r="GLV4" s="154"/>
      <c r="GLW4" s="154"/>
      <c r="GLX4" s="154"/>
      <c r="GLY4" s="154"/>
      <c r="GLZ4" s="154"/>
      <c r="GMA4" s="154"/>
      <c r="GMB4" s="154"/>
      <c r="GMC4" s="154"/>
      <c r="GMD4" s="154"/>
      <c r="GME4" s="154"/>
      <c r="GMF4" s="154"/>
      <c r="GMG4" s="154"/>
      <c r="GMH4" s="154"/>
      <c r="GMI4" s="154"/>
      <c r="GMJ4" s="154"/>
      <c r="GMK4" s="154"/>
      <c r="GML4" s="154"/>
      <c r="GMM4" s="154"/>
      <c r="GMN4" s="154"/>
      <c r="GMO4" s="154"/>
      <c r="GMP4" s="154"/>
      <c r="GMQ4" s="154"/>
      <c r="GMR4" s="154"/>
      <c r="GMS4" s="154"/>
      <c r="GMT4" s="154"/>
      <c r="GMU4" s="154"/>
      <c r="GMV4" s="154"/>
      <c r="GMW4" s="154"/>
      <c r="GMX4" s="154"/>
      <c r="GMY4" s="154"/>
      <c r="GMZ4" s="154"/>
      <c r="GNA4" s="154"/>
      <c r="GNB4" s="154"/>
      <c r="GNC4" s="154"/>
      <c r="GND4" s="154"/>
      <c r="GNE4" s="154"/>
      <c r="GNF4" s="154"/>
      <c r="GNG4" s="154"/>
      <c r="GNH4" s="154"/>
      <c r="GNI4" s="154"/>
      <c r="GNJ4" s="154"/>
      <c r="GNK4" s="154"/>
      <c r="GNL4" s="154"/>
      <c r="GNM4" s="154"/>
      <c r="GNN4" s="154"/>
      <c r="GNO4" s="154"/>
      <c r="GNP4" s="154"/>
      <c r="GNQ4" s="154"/>
      <c r="GNR4" s="154"/>
      <c r="GNS4" s="154"/>
      <c r="GNT4" s="154"/>
      <c r="GNU4" s="154"/>
      <c r="GNV4" s="154"/>
      <c r="GNW4" s="154"/>
      <c r="GNX4" s="154"/>
      <c r="GNY4" s="154"/>
      <c r="GNZ4" s="154"/>
      <c r="GOA4" s="154"/>
      <c r="GOB4" s="154"/>
      <c r="GOC4" s="154"/>
      <c r="GOD4" s="154"/>
      <c r="GOE4" s="154"/>
      <c r="GOF4" s="154"/>
      <c r="GOG4" s="154"/>
      <c r="GOH4" s="154"/>
      <c r="GOI4" s="154"/>
      <c r="GOJ4" s="154"/>
      <c r="GOK4" s="154"/>
      <c r="GOL4" s="154"/>
      <c r="GOM4" s="154"/>
      <c r="GON4" s="154"/>
      <c r="GOO4" s="154"/>
      <c r="GOP4" s="154"/>
      <c r="GOQ4" s="154"/>
      <c r="GOR4" s="154"/>
      <c r="GOS4" s="154"/>
      <c r="GOT4" s="154"/>
      <c r="GOU4" s="154"/>
      <c r="GOV4" s="154"/>
      <c r="GOW4" s="154"/>
      <c r="GOX4" s="154"/>
      <c r="GOY4" s="154"/>
      <c r="GOZ4" s="154"/>
      <c r="GPA4" s="154"/>
      <c r="GPB4" s="154"/>
      <c r="GPC4" s="154"/>
      <c r="GPD4" s="154"/>
      <c r="GPE4" s="154"/>
      <c r="GPF4" s="154"/>
      <c r="GPG4" s="154"/>
      <c r="GPH4" s="154"/>
      <c r="GPI4" s="154"/>
      <c r="GPJ4" s="154"/>
      <c r="GPK4" s="154"/>
      <c r="GPL4" s="154"/>
      <c r="GPM4" s="154"/>
      <c r="GPN4" s="154"/>
      <c r="GPO4" s="154"/>
      <c r="GPP4" s="154"/>
      <c r="GPQ4" s="154"/>
      <c r="GPR4" s="154"/>
      <c r="GPS4" s="154"/>
      <c r="GPT4" s="154"/>
      <c r="GPU4" s="154"/>
      <c r="GPV4" s="154"/>
      <c r="GPW4" s="154"/>
      <c r="GPX4" s="154"/>
      <c r="GPY4" s="154"/>
      <c r="GPZ4" s="154"/>
      <c r="GQA4" s="154"/>
      <c r="GQB4" s="154"/>
      <c r="GQC4" s="154"/>
      <c r="GQD4" s="154"/>
      <c r="GQE4" s="154"/>
      <c r="GQF4" s="154"/>
      <c r="GQG4" s="154"/>
      <c r="GQH4" s="154"/>
      <c r="GQI4" s="154"/>
      <c r="GQJ4" s="154"/>
      <c r="GQK4" s="154"/>
      <c r="GQL4" s="154"/>
      <c r="GQM4" s="154"/>
      <c r="GQN4" s="154"/>
      <c r="GQO4" s="154"/>
      <c r="GQP4" s="154"/>
      <c r="GQQ4" s="154"/>
      <c r="GQR4" s="154"/>
      <c r="GQS4" s="154"/>
      <c r="GQT4" s="154"/>
      <c r="GQU4" s="154"/>
      <c r="GQV4" s="154"/>
      <c r="GQW4" s="154"/>
      <c r="GQX4" s="154"/>
      <c r="GQY4" s="154"/>
      <c r="GQZ4" s="154"/>
      <c r="GRA4" s="154"/>
      <c r="GRB4" s="154"/>
      <c r="GRC4" s="154"/>
      <c r="GRD4" s="154"/>
      <c r="GRE4" s="154"/>
      <c r="GRF4" s="154"/>
      <c r="GRG4" s="154"/>
      <c r="GRH4" s="154"/>
      <c r="GRI4" s="154"/>
      <c r="GRJ4" s="154"/>
      <c r="GRK4" s="154"/>
      <c r="GRL4" s="154"/>
      <c r="GRM4" s="154"/>
      <c r="GRN4" s="154"/>
      <c r="GRO4" s="154"/>
      <c r="GRP4" s="154"/>
      <c r="GRQ4" s="154"/>
      <c r="GRR4" s="154"/>
      <c r="GRS4" s="154"/>
      <c r="GRT4" s="154"/>
      <c r="GRU4" s="154"/>
      <c r="GRV4" s="154"/>
      <c r="GRW4" s="154"/>
      <c r="GRX4" s="154"/>
      <c r="GRY4" s="154"/>
      <c r="GRZ4" s="154"/>
      <c r="GSA4" s="154"/>
      <c r="GSB4" s="154"/>
      <c r="GSC4" s="154"/>
      <c r="GSD4" s="154"/>
      <c r="GSE4" s="154"/>
      <c r="GSF4" s="154"/>
      <c r="GSG4" s="154"/>
      <c r="GSH4" s="154"/>
      <c r="GSI4" s="154"/>
      <c r="GSJ4" s="154"/>
      <c r="GSK4" s="154"/>
      <c r="GSL4" s="154"/>
      <c r="GSM4" s="154"/>
      <c r="GSN4" s="154"/>
      <c r="GSO4" s="154"/>
      <c r="GSP4" s="154"/>
      <c r="GSQ4" s="154"/>
      <c r="GSR4" s="154"/>
      <c r="GSS4" s="154"/>
      <c r="GST4" s="154"/>
      <c r="GSU4" s="154"/>
      <c r="GSV4" s="154"/>
      <c r="GSW4" s="154"/>
      <c r="GSX4" s="154"/>
      <c r="GSY4" s="154"/>
      <c r="GSZ4" s="154"/>
      <c r="GTA4" s="154"/>
      <c r="GTB4" s="154"/>
      <c r="GTC4" s="154"/>
      <c r="GTD4" s="154"/>
      <c r="GTE4" s="154"/>
      <c r="GTF4" s="154"/>
      <c r="GTG4" s="154"/>
      <c r="GTH4" s="154"/>
      <c r="GTI4" s="154"/>
      <c r="GTJ4" s="154"/>
      <c r="GTK4" s="154"/>
      <c r="GTL4" s="154"/>
      <c r="GTM4" s="154"/>
      <c r="GTN4" s="154"/>
      <c r="GTO4" s="154"/>
      <c r="GTP4" s="154"/>
      <c r="GTQ4" s="154"/>
      <c r="GTR4" s="154"/>
      <c r="GTS4" s="154"/>
      <c r="GTT4" s="154"/>
      <c r="GTU4" s="154"/>
      <c r="GTV4" s="154"/>
      <c r="GTW4" s="154"/>
      <c r="GTX4" s="154"/>
      <c r="GTY4" s="154"/>
      <c r="GTZ4" s="154"/>
      <c r="GUA4" s="154"/>
      <c r="GUB4" s="154"/>
      <c r="GUC4" s="154"/>
      <c r="GUD4" s="154"/>
      <c r="GUE4" s="154"/>
      <c r="GUF4" s="154"/>
      <c r="GUG4" s="154"/>
      <c r="GUH4" s="154"/>
      <c r="GUI4" s="154"/>
      <c r="GUJ4" s="154"/>
      <c r="GUK4" s="154"/>
      <c r="GUL4" s="154"/>
      <c r="GUM4" s="154"/>
      <c r="GUN4" s="154"/>
      <c r="GUO4" s="154"/>
      <c r="GUP4" s="154"/>
      <c r="GUQ4" s="154"/>
      <c r="GUR4" s="154"/>
      <c r="GUS4" s="154"/>
      <c r="GUT4" s="154"/>
      <c r="GUU4" s="154"/>
      <c r="GUV4" s="154"/>
      <c r="GUW4" s="154"/>
      <c r="GUX4" s="154"/>
      <c r="GUY4" s="154"/>
      <c r="GUZ4" s="154"/>
      <c r="GVA4" s="154"/>
      <c r="GVB4" s="154"/>
      <c r="GVC4" s="154"/>
      <c r="GVD4" s="154"/>
      <c r="GVE4" s="154"/>
      <c r="GVF4" s="154"/>
      <c r="GVG4" s="154"/>
      <c r="GVH4" s="154"/>
      <c r="GVI4" s="154"/>
      <c r="GVJ4" s="154"/>
      <c r="GVK4" s="154"/>
      <c r="GVL4" s="154"/>
      <c r="GVM4" s="154"/>
      <c r="GVN4" s="154"/>
      <c r="GVO4" s="154"/>
      <c r="GVP4" s="154"/>
      <c r="GVQ4" s="154"/>
      <c r="GVR4" s="154"/>
      <c r="GVS4" s="154"/>
      <c r="GVT4" s="154"/>
      <c r="GVU4" s="154"/>
      <c r="GVV4" s="154"/>
      <c r="GVW4" s="154"/>
      <c r="GVX4" s="154"/>
      <c r="GVY4" s="154"/>
      <c r="GVZ4" s="154"/>
      <c r="GWA4" s="154"/>
      <c r="GWB4" s="154"/>
      <c r="GWC4" s="154"/>
      <c r="GWD4" s="154"/>
      <c r="GWE4" s="154"/>
      <c r="GWF4" s="154"/>
      <c r="GWG4" s="154"/>
      <c r="GWH4" s="154"/>
      <c r="GWI4" s="154"/>
      <c r="GWJ4" s="154"/>
      <c r="GWK4" s="154"/>
      <c r="GWL4" s="154"/>
      <c r="GWM4" s="154"/>
      <c r="GWN4" s="154"/>
      <c r="GWO4" s="154"/>
      <c r="GWP4" s="154"/>
      <c r="GWQ4" s="154"/>
      <c r="GWR4" s="154"/>
      <c r="GWS4" s="154"/>
      <c r="GWT4" s="154"/>
      <c r="GWU4" s="154"/>
      <c r="GWV4" s="154"/>
      <c r="GWW4" s="154"/>
      <c r="GWX4" s="154"/>
      <c r="GWY4" s="154"/>
      <c r="GWZ4" s="154"/>
      <c r="GXA4" s="154"/>
      <c r="GXB4" s="154"/>
      <c r="GXC4" s="154"/>
      <c r="GXD4" s="154"/>
      <c r="GXE4" s="154"/>
      <c r="GXF4" s="154"/>
      <c r="GXG4" s="154"/>
      <c r="GXH4" s="154"/>
      <c r="GXI4" s="154"/>
      <c r="GXJ4" s="154"/>
      <c r="GXK4" s="154"/>
      <c r="GXL4" s="154"/>
      <c r="GXM4" s="154"/>
      <c r="GXN4" s="154"/>
      <c r="GXO4" s="154"/>
      <c r="GXP4" s="154"/>
      <c r="GXQ4" s="154"/>
      <c r="GXR4" s="154"/>
      <c r="GXS4" s="154"/>
      <c r="GXT4" s="154"/>
      <c r="GXU4" s="154"/>
      <c r="GXV4" s="154"/>
      <c r="GXW4" s="154"/>
      <c r="GXX4" s="154"/>
      <c r="GXY4" s="154"/>
      <c r="GXZ4" s="154"/>
      <c r="GYA4" s="154"/>
      <c r="GYB4" s="154"/>
      <c r="GYC4" s="154"/>
      <c r="GYD4" s="154"/>
      <c r="GYE4" s="154"/>
      <c r="GYF4" s="154"/>
      <c r="GYG4" s="154"/>
      <c r="GYH4" s="154"/>
      <c r="GYI4" s="154"/>
      <c r="GYJ4" s="154"/>
      <c r="GYK4" s="154"/>
      <c r="GYL4" s="154"/>
      <c r="GYM4" s="154"/>
      <c r="GYN4" s="154"/>
      <c r="GYO4" s="154"/>
      <c r="GYP4" s="154"/>
      <c r="GYQ4" s="154"/>
      <c r="GYR4" s="154"/>
      <c r="GYS4" s="154"/>
      <c r="GYT4" s="154"/>
      <c r="GYU4" s="154"/>
      <c r="GYV4" s="154"/>
      <c r="GYW4" s="154"/>
      <c r="GYX4" s="154"/>
      <c r="GYY4" s="154"/>
      <c r="GYZ4" s="154"/>
      <c r="GZA4" s="154"/>
      <c r="GZB4" s="154"/>
      <c r="GZC4" s="154"/>
      <c r="GZD4" s="154"/>
      <c r="GZE4" s="154"/>
      <c r="GZF4" s="154"/>
      <c r="GZG4" s="154"/>
      <c r="GZH4" s="154"/>
      <c r="GZI4" s="154"/>
      <c r="GZJ4" s="154"/>
      <c r="GZK4" s="154"/>
      <c r="GZL4" s="154"/>
      <c r="GZM4" s="154"/>
      <c r="GZN4" s="154"/>
      <c r="GZO4" s="154"/>
      <c r="GZP4" s="154"/>
      <c r="GZQ4" s="154"/>
      <c r="GZR4" s="154"/>
      <c r="GZS4" s="154"/>
      <c r="GZT4" s="154"/>
      <c r="GZU4" s="154"/>
      <c r="GZV4" s="154"/>
      <c r="GZW4" s="154"/>
      <c r="GZX4" s="154"/>
      <c r="GZY4" s="154"/>
      <c r="GZZ4" s="154"/>
      <c r="HAA4" s="154"/>
      <c r="HAB4" s="154"/>
      <c r="HAC4" s="154"/>
      <c r="HAD4" s="154"/>
      <c r="HAE4" s="154"/>
      <c r="HAF4" s="154"/>
      <c r="HAG4" s="154"/>
      <c r="HAH4" s="154"/>
      <c r="HAI4" s="154"/>
      <c r="HAJ4" s="154"/>
      <c r="HAK4" s="154"/>
      <c r="HAL4" s="154"/>
      <c r="HAM4" s="154"/>
      <c r="HAN4" s="154"/>
      <c r="HAO4" s="154"/>
      <c r="HAP4" s="154"/>
      <c r="HAQ4" s="154"/>
      <c r="HAR4" s="154"/>
      <c r="HAS4" s="154"/>
      <c r="HAT4" s="154"/>
      <c r="HAU4" s="154"/>
      <c r="HAV4" s="154"/>
      <c r="HAW4" s="154"/>
      <c r="HAX4" s="154"/>
      <c r="HAY4" s="154"/>
      <c r="HAZ4" s="154"/>
      <c r="HBA4" s="154"/>
      <c r="HBB4" s="154"/>
      <c r="HBC4" s="154"/>
      <c r="HBD4" s="154"/>
      <c r="HBE4" s="154"/>
      <c r="HBF4" s="154"/>
      <c r="HBG4" s="154"/>
      <c r="HBH4" s="154"/>
      <c r="HBI4" s="154"/>
      <c r="HBJ4" s="154"/>
      <c r="HBK4" s="154"/>
      <c r="HBL4" s="154"/>
      <c r="HBM4" s="154"/>
      <c r="HBN4" s="154"/>
      <c r="HBO4" s="154"/>
      <c r="HBP4" s="154"/>
      <c r="HBQ4" s="154"/>
      <c r="HBR4" s="154"/>
      <c r="HBS4" s="154"/>
      <c r="HBT4" s="154"/>
      <c r="HBU4" s="154"/>
      <c r="HBV4" s="154"/>
      <c r="HBW4" s="154"/>
      <c r="HBX4" s="154"/>
      <c r="HBY4" s="154"/>
      <c r="HBZ4" s="154"/>
      <c r="HCA4" s="154"/>
      <c r="HCB4" s="154"/>
      <c r="HCC4" s="154"/>
      <c r="HCD4" s="154"/>
      <c r="HCE4" s="154"/>
      <c r="HCF4" s="154"/>
      <c r="HCG4" s="154"/>
      <c r="HCH4" s="154"/>
      <c r="HCI4" s="154"/>
      <c r="HCJ4" s="154"/>
      <c r="HCK4" s="154"/>
      <c r="HCL4" s="154"/>
      <c r="HCM4" s="154"/>
      <c r="HCN4" s="154"/>
      <c r="HCO4" s="154"/>
      <c r="HCP4" s="154"/>
      <c r="HCQ4" s="154"/>
      <c r="HCR4" s="154"/>
      <c r="HCS4" s="154"/>
      <c r="HCT4" s="154"/>
      <c r="HCU4" s="154"/>
      <c r="HCV4" s="154"/>
      <c r="HCW4" s="154"/>
      <c r="HCX4" s="154"/>
      <c r="HCY4" s="154"/>
      <c r="HCZ4" s="154"/>
      <c r="HDA4" s="154"/>
      <c r="HDB4" s="154"/>
      <c r="HDC4" s="154"/>
      <c r="HDD4" s="154"/>
      <c r="HDE4" s="154"/>
      <c r="HDF4" s="154"/>
      <c r="HDG4" s="154"/>
      <c r="HDH4" s="154"/>
      <c r="HDI4" s="154"/>
      <c r="HDJ4" s="154"/>
      <c r="HDK4" s="154"/>
      <c r="HDL4" s="154"/>
      <c r="HDM4" s="154"/>
      <c r="HDN4" s="154"/>
      <c r="HDO4" s="154"/>
      <c r="HDP4" s="154"/>
      <c r="HDQ4" s="154"/>
      <c r="HDR4" s="154"/>
      <c r="HDS4" s="154"/>
      <c r="HDT4" s="154"/>
      <c r="HDU4" s="154"/>
      <c r="HDV4" s="154"/>
      <c r="HDW4" s="154"/>
      <c r="HDX4" s="154"/>
      <c r="HDY4" s="154"/>
      <c r="HDZ4" s="154"/>
      <c r="HEA4" s="154"/>
      <c r="HEB4" s="154"/>
      <c r="HEC4" s="154"/>
      <c r="HED4" s="154"/>
      <c r="HEE4" s="154"/>
      <c r="HEF4" s="154"/>
      <c r="HEG4" s="154"/>
      <c r="HEH4" s="154"/>
      <c r="HEI4" s="154"/>
      <c r="HEJ4" s="154"/>
      <c r="HEK4" s="154"/>
      <c r="HEL4" s="154"/>
      <c r="HEM4" s="154"/>
      <c r="HEN4" s="154"/>
      <c r="HEO4" s="154"/>
      <c r="HEP4" s="154"/>
      <c r="HEQ4" s="154"/>
      <c r="HER4" s="154"/>
      <c r="HES4" s="154"/>
      <c r="HET4" s="154"/>
      <c r="HEU4" s="154"/>
      <c r="HEV4" s="154"/>
      <c r="HEW4" s="154"/>
      <c r="HEX4" s="154"/>
      <c r="HEY4" s="154"/>
      <c r="HEZ4" s="154"/>
      <c r="HFA4" s="154"/>
      <c r="HFB4" s="154"/>
      <c r="HFC4" s="154"/>
      <c r="HFD4" s="154"/>
      <c r="HFE4" s="154"/>
      <c r="HFF4" s="154"/>
      <c r="HFG4" s="154"/>
      <c r="HFH4" s="154"/>
      <c r="HFI4" s="154"/>
      <c r="HFJ4" s="154"/>
      <c r="HFK4" s="154"/>
      <c r="HFL4" s="154"/>
      <c r="HFM4" s="154"/>
      <c r="HFN4" s="154"/>
      <c r="HFO4" s="154"/>
      <c r="HFP4" s="154"/>
      <c r="HFQ4" s="154"/>
      <c r="HFR4" s="154"/>
      <c r="HFS4" s="154"/>
      <c r="HFT4" s="154"/>
      <c r="HFU4" s="154"/>
      <c r="HFV4" s="154"/>
      <c r="HFW4" s="154"/>
      <c r="HFX4" s="154"/>
      <c r="HFY4" s="154"/>
      <c r="HFZ4" s="154"/>
      <c r="HGA4" s="154"/>
      <c r="HGB4" s="154"/>
      <c r="HGC4" s="154"/>
      <c r="HGD4" s="154"/>
      <c r="HGE4" s="154"/>
      <c r="HGF4" s="154"/>
      <c r="HGG4" s="154"/>
      <c r="HGH4" s="154"/>
      <c r="HGI4" s="154"/>
      <c r="HGJ4" s="154"/>
      <c r="HGK4" s="154"/>
      <c r="HGL4" s="154"/>
      <c r="HGM4" s="154"/>
      <c r="HGN4" s="154"/>
      <c r="HGO4" s="154"/>
      <c r="HGP4" s="154"/>
      <c r="HGQ4" s="154"/>
      <c r="HGR4" s="154"/>
      <c r="HGS4" s="154"/>
      <c r="HGT4" s="154"/>
      <c r="HGU4" s="154"/>
      <c r="HGV4" s="154"/>
      <c r="HGW4" s="154"/>
      <c r="HGX4" s="154"/>
      <c r="HGY4" s="154"/>
      <c r="HGZ4" s="154"/>
      <c r="HHA4" s="154"/>
      <c r="HHB4" s="154"/>
      <c r="HHC4" s="154"/>
      <c r="HHD4" s="154"/>
      <c r="HHE4" s="154"/>
      <c r="HHF4" s="154"/>
      <c r="HHG4" s="154"/>
      <c r="HHH4" s="154"/>
      <c r="HHI4" s="154"/>
      <c r="HHJ4" s="154"/>
      <c r="HHK4" s="154"/>
      <c r="HHL4" s="154"/>
      <c r="HHM4" s="154"/>
      <c r="HHN4" s="154"/>
      <c r="HHO4" s="154"/>
      <c r="HHP4" s="154"/>
      <c r="HHQ4" s="154"/>
      <c r="HHR4" s="154"/>
      <c r="HHS4" s="154"/>
      <c r="HHT4" s="154"/>
      <c r="HHU4" s="154"/>
      <c r="HHV4" s="154"/>
      <c r="HHW4" s="154"/>
      <c r="HHX4" s="154"/>
      <c r="HHY4" s="154"/>
      <c r="HHZ4" s="154"/>
      <c r="HIA4" s="154"/>
      <c r="HIB4" s="154"/>
      <c r="HIC4" s="154"/>
      <c r="HID4" s="154"/>
      <c r="HIE4" s="154"/>
      <c r="HIF4" s="154"/>
      <c r="HIG4" s="154"/>
      <c r="HIH4" s="154"/>
      <c r="HII4" s="154"/>
      <c r="HIJ4" s="154"/>
      <c r="HIK4" s="154"/>
      <c r="HIL4" s="154"/>
      <c r="HIM4" s="154"/>
      <c r="HIN4" s="154"/>
      <c r="HIO4" s="154"/>
      <c r="HIP4" s="154"/>
      <c r="HIQ4" s="154"/>
      <c r="HIR4" s="154"/>
      <c r="HIS4" s="154"/>
      <c r="HIT4" s="154"/>
      <c r="HIU4" s="154"/>
      <c r="HIV4" s="154"/>
      <c r="HIW4" s="154"/>
      <c r="HIX4" s="154"/>
      <c r="HIY4" s="154"/>
      <c r="HIZ4" s="154"/>
      <c r="HJA4" s="154"/>
      <c r="HJB4" s="154"/>
      <c r="HJC4" s="154"/>
      <c r="HJD4" s="154"/>
      <c r="HJE4" s="154"/>
      <c r="HJF4" s="154"/>
      <c r="HJG4" s="154"/>
      <c r="HJH4" s="154"/>
      <c r="HJI4" s="154"/>
      <c r="HJJ4" s="154"/>
      <c r="HJK4" s="154"/>
      <c r="HJL4" s="154"/>
      <c r="HJM4" s="154"/>
      <c r="HJN4" s="154"/>
      <c r="HJO4" s="154"/>
      <c r="HJP4" s="154"/>
      <c r="HJQ4" s="154"/>
      <c r="HJR4" s="154"/>
      <c r="HJS4" s="154"/>
      <c r="HJT4" s="154"/>
      <c r="HJU4" s="154"/>
      <c r="HJV4" s="154"/>
      <c r="HJW4" s="154"/>
      <c r="HJX4" s="154"/>
      <c r="HJY4" s="154"/>
      <c r="HJZ4" s="154"/>
      <c r="HKA4" s="154"/>
      <c r="HKB4" s="154"/>
      <c r="HKC4" s="154"/>
      <c r="HKD4" s="154"/>
      <c r="HKE4" s="154"/>
      <c r="HKF4" s="154"/>
      <c r="HKG4" s="154"/>
      <c r="HKH4" s="154"/>
      <c r="HKI4" s="154"/>
      <c r="HKJ4" s="154"/>
      <c r="HKK4" s="154"/>
      <c r="HKL4" s="154"/>
      <c r="HKM4" s="154"/>
      <c r="HKN4" s="154"/>
      <c r="HKO4" s="154"/>
      <c r="HKP4" s="154"/>
      <c r="HKQ4" s="154"/>
      <c r="HKR4" s="154"/>
      <c r="HKS4" s="154"/>
      <c r="HKT4" s="154"/>
      <c r="HKU4" s="154"/>
      <c r="HKV4" s="154"/>
      <c r="HKW4" s="154"/>
      <c r="HKX4" s="154"/>
      <c r="HKY4" s="154"/>
      <c r="HKZ4" s="154"/>
      <c r="HLA4" s="154"/>
      <c r="HLB4" s="154"/>
      <c r="HLC4" s="154"/>
      <c r="HLD4" s="154"/>
      <c r="HLE4" s="154"/>
      <c r="HLF4" s="154"/>
      <c r="HLG4" s="154"/>
      <c r="HLH4" s="154"/>
      <c r="HLI4" s="154"/>
      <c r="HLJ4" s="154"/>
      <c r="HLK4" s="154"/>
      <c r="HLL4" s="154"/>
      <c r="HLM4" s="154"/>
      <c r="HLN4" s="154"/>
      <c r="HLO4" s="154"/>
      <c r="HLP4" s="154"/>
      <c r="HLQ4" s="154"/>
      <c r="HLR4" s="154"/>
      <c r="HLS4" s="154"/>
      <c r="HLT4" s="154"/>
      <c r="HLU4" s="154"/>
      <c r="HLV4" s="154"/>
      <c r="HLW4" s="154"/>
      <c r="HLX4" s="154"/>
      <c r="HLY4" s="154"/>
      <c r="HLZ4" s="154"/>
      <c r="HMA4" s="154"/>
      <c r="HMB4" s="154"/>
      <c r="HMC4" s="154"/>
      <c r="HMD4" s="154"/>
      <c r="HME4" s="154"/>
      <c r="HMF4" s="154"/>
      <c r="HMG4" s="154"/>
      <c r="HMH4" s="154"/>
      <c r="HMI4" s="154"/>
      <c r="HMJ4" s="154"/>
      <c r="HMK4" s="154"/>
      <c r="HML4" s="154"/>
      <c r="HMM4" s="154"/>
      <c r="HMN4" s="154"/>
      <c r="HMO4" s="154"/>
      <c r="HMP4" s="154"/>
      <c r="HMQ4" s="154"/>
      <c r="HMR4" s="154"/>
      <c r="HMS4" s="154"/>
      <c r="HMT4" s="154"/>
      <c r="HMU4" s="154"/>
      <c r="HMV4" s="154"/>
      <c r="HMW4" s="154"/>
      <c r="HMX4" s="154"/>
      <c r="HMY4" s="154"/>
      <c r="HMZ4" s="154"/>
      <c r="HNA4" s="154"/>
      <c r="HNB4" s="154"/>
      <c r="HNC4" s="154"/>
      <c r="HND4" s="154"/>
      <c r="HNE4" s="154"/>
      <c r="HNF4" s="154"/>
      <c r="HNG4" s="154"/>
      <c r="HNH4" s="154"/>
      <c r="HNI4" s="154"/>
      <c r="HNJ4" s="154"/>
      <c r="HNK4" s="154"/>
      <c r="HNL4" s="154"/>
      <c r="HNM4" s="154"/>
      <c r="HNN4" s="154"/>
      <c r="HNO4" s="154"/>
      <c r="HNP4" s="154"/>
      <c r="HNQ4" s="154"/>
      <c r="HNR4" s="154"/>
      <c r="HNS4" s="154"/>
      <c r="HNT4" s="154"/>
      <c r="HNU4" s="154"/>
      <c r="HNV4" s="154"/>
      <c r="HNW4" s="154"/>
      <c r="HNX4" s="154"/>
      <c r="HNY4" s="154"/>
      <c r="HNZ4" s="154"/>
      <c r="HOA4" s="154"/>
      <c r="HOB4" s="154"/>
      <c r="HOC4" s="154"/>
      <c r="HOD4" s="154"/>
      <c r="HOE4" s="154"/>
      <c r="HOF4" s="154"/>
      <c r="HOG4" s="154"/>
      <c r="HOH4" s="154"/>
      <c r="HOI4" s="154"/>
      <c r="HOJ4" s="154"/>
      <c r="HOK4" s="154"/>
      <c r="HOL4" s="154"/>
      <c r="HOM4" s="154"/>
      <c r="HON4" s="154"/>
      <c r="HOO4" s="154"/>
      <c r="HOP4" s="154"/>
      <c r="HOQ4" s="154"/>
      <c r="HOR4" s="154"/>
      <c r="HOS4" s="154"/>
      <c r="HOT4" s="154"/>
      <c r="HOU4" s="154"/>
      <c r="HOV4" s="154"/>
      <c r="HOW4" s="154"/>
      <c r="HOX4" s="154"/>
      <c r="HOY4" s="154"/>
      <c r="HOZ4" s="154"/>
      <c r="HPA4" s="154"/>
      <c r="HPB4" s="154"/>
      <c r="HPC4" s="154"/>
      <c r="HPD4" s="154"/>
      <c r="HPE4" s="154"/>
      <c r="HPF4" s="154"/>
      <c r="HPG4" s="154"/>
      <c r="HPH4" s="154"/>
      <c r="HPI4" s="154"/>
      <c r="HPJ4" s="154"/>
      <c r="HPK4" s="154"/>
      <c r="HPL4" s="154"/>
      <c r="HPM4" s="154"/>
      <c r="HPN4" s="154"/>
      <c r="HPO4" s="154"/>
      <c r="HPP4" s="154"/>
      <c r="HPQ4" s="154"/>
      <c r="HPR4" s="154"/>
      <c r="HPS4" s="154"/>
      <c r="HPT4" s="154"/>
      <c r="HPU4" s="154"/>
      <c r="HPV4" s="154"/>
      <c r="HPW4" s="154"/>
      <c r="HPX4" s="154"/>
      <c r="HPY4" s="154"/>
      <c r="HPZ4" s="154"/>
      <c r="HQA4" s="154"/>
      <c r="HQB4" s="154"/>
      <c r="HQC4" s="154"/>
      <c r="HQD4" s="154"/>
      <c r="HQE4" s="154"/>
      <c r="HQF4" s="154"/>
      <c r="HQG4" s="154"/>
      <c r="HQH4" s="154"/>
      <c r="HQI4" s="154"/>
      <c r="HQJ4" s="154"/>
      <c r="HQK4" s="154"/>
      <c r="HQL4" s="154"/>
      <c r="HQM4" s="154"/>
      <c r="HQN4" s="154"/>
      <c r="HQO4" s="154"/>
      <c r="HQP4" s="154"/>
      <c r="HQQ4" s="154"/>
      <c r="HQR4" s="154"/>
      <c r="HQS4" s="154"/>
      <c r="HQT4" s="154"/>
      <c r="HQU4" s="154"/>
      <c r="HQV4" s="154"/>
      <c r="HQW4" s="154"/>
      <c r="HQX4" s="154"/>
      <c r="HQY4" s="154"/>
      <c r="HQZ4" s="154"/>
      <c r="HRA4" s="154"/>
      <c r="HRB4" s="154"/>
      <c r="HRC4" s="154"/>
      <c r="HRD4" s="154"/>
      <c r="HRE4" s="154"/>
      <c r="HRF4" s="154"/>
      <c r="HRG4" s="154"/>
      <c r="HRH4" s="154"/>
      <c r="HRI4" s="154"/>
      <c r="HRJ4" s="154"/>
      <c r="HRK4" s="154"/>
      <c r="HRL4" s="154"/>
      <c r="HRM4" s="154"/>
      <c r="HRN4" s="154"/>
      <c r="HRO4" s="154"/>
      <c r="HRP4" s="154"/>
      <c r="HRQ4" s="154"/>
      <c r="HRR4" s="154"/>
      <c r="HRS4" s="154"/>
      <c r="HRT4" s="154"/>
      <c r="HRU4" s="154"/>
      <c r="HRV4" s="154"/>
      <c r="HRW4" s="154"/>
      <c r="HRX4" s="154"/>
      <c r="HRY4" s="154"/>
      <c r="HRZ4" s="154"/>
      <c r="HSA4" s="154"/>
      <c r="HSB4" s="154"/>
      <c r="HSC4" s="154"/>
      <c r="HSD4" s="154"/>
      <c r="HSE4" s="154"/>
      <c r="HSF4" s="154"/>
      <c r="HSG4" s="154"/>
      <c r="HSH4" s="154"/>
      <c r="HSI4" s="154"/>
      <c r="HSJ4" s="154"/>
      <c r="HSK4" s="154"/>
      <c r="HSL4" s="154"/>
      <c r="HSM4" s="154"/>
      <c r="HSN4" s="154"/>
      <c r="HSO4" s="154"/>
      <c r="HSP4" s="154"/>
      <c r="HSQ4" s="154"/>
      <c r="HSR4" s="154"/>
      <c r="HSS4" s="154"/>
      <c r="HST4" s="154"/>
      <c r="HSU4" s="154"/>
      <c r="HSV4" s="154"/>
      <c r="HSW4" s="154"/>
      <c r="HSX4" s="154"/>
      <c r="HSY4" s="154"/>
      <c r="HSZ4" s="154"/>
      <c r="HTA4" s="154"/>
      <c r="HTB4" s="154"/>
      <c r="HTC4" s="154"/>
      <c r="HTD4" s="154"/>
      <c r="HTE4" s="154"/>
      <c r="HTF4" s="154"/>
      <c r="HTG4" s="154"/>
      <c r="HTH4" s="154"/>
      <c r="HTI4" s="154"/>
      <c r="HTJ4" s="154"/>
      <c r="HTK4" s="154"/>
      <c r="HTL4" s="154"/>
      <c r="HTM4" s="154"/>
      <c r="HTN4" s="154"/>
      <c r="HTO4" s="154"/>
      <c r="HTP4" s="154"/>
      <c r="HTQ4" s="154"/>
      <c r="HTR4" s="154"/>
      <c r="HTS4" s="154"/>
      <c r="HTT4" s="154"/>
      <c r="HTU4" s="154"/>
      <c r="HTV4" s="154"/>
      <c r="HTW4" s="154"/>
      <c r="HTX4" s="154"/>
      <c r="HTY4" s="154"/>
      <c r="HTZ4" s="154"/>
      <c r="HUA4" s="154"/>
      <c r="HUB4" s="154"/>
      <c r="HUC4" s="154"/>
      <c r="HUD4" s="154"/>
      <c r="HUE4" s="154"/>
      <c r="HUF4" s="154"/>
      <c r="HUG4" s="154"/>
      <c r="HUH4" s="154"/>
      <c r="HUI4" s="154"/>
      <c r="HUJ4" s="154"/>
      <c r="HUK4" s="154"/>
      <c r="HUL4" s="154"/>
      <c r="HUM4" s="154"/>
      <c r="HUN4" s="154"/>
      <c r="HUO4" s="154"/>
      <c r="HUP4" s="154"/>
      <c r="HUQ4" s="154"/>
      <c r="HUR4" s="154"/>
      <c r="HUS4" s="154"/>
      <c r="HUT4" s="154"/>
      <c r="HUU4" s="154"/>
      <c r="HUV4" s="154"/>
      <c r="HUW4" s="154"/>
      <c r="HUX4" s="154"/>
      <c r="HUY4" s="154"/>
      <c r="HUZ4" s="154"/>
      <c r="HVA4" s="154"/>
      <c r="HVB4" s="154"/>
      <c r="HVC4" s="154"/>
      <c r="HVD4" s="154"/>
      <c r="HVE4" s="154"/>
      <c r="HVF4" s="154"/>
      <c r="HVG4" s="154"/>
      <c r="HVH4" s="154"/>
      <c r="HVI4" s="154"/>
      <c r="HVJ4" s="154"/>
      <c r="HVK4" s="154"/>
      <c r="HVL4" s="154"/>
      <c r="HVM4" s="154"/>
      <c r="HVN4" s="154"/>
      <c r="HVO4" s="154"/>
      <c r="HVP4" s="154"/>
      <c r="HVQ4" s="154"/>
      <c r="HVR4" s="154"/>
      <c r="HVS4" s="154"/>
      <c r="HVT4" s="154"/>
      <c r="HVU4" s="154"/>
      <c r="HVV4" s="154"/>
      <c r="HVW4" s="154"/>
      <c r="HVX4" s="154"/>
      <c r="HVY4" s="154"/>
      <c r="HVZ4" s="154"/>
      <c r="HWA4" s="154"/>
      <c r="HWB4" s="154"/>
      <c r="HWC4" s="154"/>
      <c r="HWD4" s="154"/>
      <c r="HWE4" s="154"/>
      <c r="HWF4" s="154"/>
      <c r="HWG4" s="154"/>
      <c r="HWH4" s="154"/>
      <c r="HWI4" s="154"/>
      <c r="HWJ4" s="154"/>
      <c r="HWK4" s="154"/>
      <c r="HWL4" s="154"/>
      <c r="HWM4" s="154"/>
      <c r="HWN4" s="154"/>
      <c r="HWO4" s="154"/>
      <c r="HWP4" s="154"/>
      <c r="HWQ4" s="154"/>
      <c r="HWR4" s="154"/>
      <c r="HWS4" s="154"/>
      <c r="HWT4" s="154"/>
      <c r="HWU4" s="154"/>
      <c r="HWV4" s="154"/>
      <c r="HWW4" s="154"/>
      <c r="HWX4" s="154"/>
      <c r="HWY4" s="154"/>
      <c r="HWZ4" s="154"/>
      <c r="HXA4" s="154"/>
      <c r="HXB4" s="154"/>
      <c r="HXC4" s="154"/>
      <c r="HXD4" s="154"/>
      <c r="HXE4" s="154"/>
      <c r="HXF4" s="154"/>
      <c r="HXG4" s="154"/>
      <c r="HXH4" s="154"/>
      <c r="HXI4" s="154"/>
      <c r="HXJ4" s="154"/>
      <c r="HXK4" s="154"/>
      <c r="HXL4" s="154"/>
      <c r="HXM4" s="154"/>
      <c r="HXN4" s="154"/>
      <c r="HXO4" s="154"/>
      <c r="HXP4" s="154"/>
      <c r="HXQ4" s="154"/>
      <c r="HXR4" s="154"/>
      <c r="HXS4" s="154"/>
      <c r="HXT4" s="154"/>
      <c r="HXU4" s="154"/>
      <c r="HXV4" s="154"/>
      <c r="HXW4" s="154"/>
      <c r="HXX4" s="154"/>
      <c r="HXY4" s="154"/>
      <c r="HXZ4" s="154"/>
      <c r="HYA4" s="154"/>
      <c r="HYB4" s="154"/>
      <c r="HYC4" s="154"/>
      <c r="HYD4" s="154"/>
      <c r="HYE4" s="154"/>
      <c r="HYF4" s="154"/>
      <c r="HYG4" s="154"/>
      <c r="HYH4" s="154"/>
      <c r="HYI4" s="154"/>
      <c r="HYJ4" s="154"/>
      <c r="HYK4" s="154"/>
      <c r="HYL4" s="154"/>
      <c r="HYM4" s="154"/>
      <c r="HYN4" s="154"/>
      <c r="HYO4" s="154"/>
      <c r="HYP4" s="154"/>
      <c r="HYQ4" s="154"/>
      <c r="HYR4" s="154"/>
      <c r="HYS4" s="154"/>
      <c r="HYT4" s="154"/>
      <c r="HYU4" s="154"/>
      <c r="HYV4" s="154"/>
      <c r="HYW4" s="154"/>
      <c r="HYX4" s="154"/>
      <c r="HYY4" s="154"/>
      <c r="HYZ4" s="154"/>
      <c r="HZA4" s="154"/>
      <c r="HZB4" s="154"/>
      <c r="HZC4" s="154"/>
      <c r="HZD4" s="154"/>
      <c r="HZE4" s="154"/>
      <c r="HZF4" s="154"/>
      <c r="HZG4" s="154"/>
      <c r="HZH4" s="154"/>
      <c r="HZI4" s="154"/>
      <c r="HZJ4" s="154"/>
      <c r="HZK4" s="154"/>
      <c r="HZL4" s="154"/>
      <c r="HZM4" s="154"/>
      <c r="HZN4" s="154"/>
      <c r="HZO4" s="154"/>
      <c r="HZP4" s="154"/>
      <c r="HZQ4" s="154"/>
      <c r="HZR4" s="154"/>
      <c r="HZS4" s="154"/>
      <c r="HZT4" s="154"/>
      <c r="HZU4" s="154"/>
      <c r="HZV4" s="154"/>
      <c r="HZW4" s="154"/>
      <c r="HZX4" s="154"/>
      <c r="HZY4" s="154"/>
      <c r="HZZ4" s="154"/>
      <c r="IAA4" s="154"/>
      <c r="IAB4" s="154"/>
      <c r="IAC4" s="154"/>
      <c r="IAD4" s="154"/>
      <c r="IAE4" s="154"/>
      <c r="IAF4" s="154"/>
      <c r="IAG4" s="154"/>
      <c r="IAH4" s="154"/>
      <c r="IAI4" s="154"/>
      <c r="IAJ4" s="154"/>
      <c r="IAK4" s="154"/>
      <c r="IAL4" s="154"/>
      <c r="IAM4" s="154"/>
      <c r="IAN4" s="154"/>
      <c r="IAO4" s="154"/>
      <c r="IAP4" s="154"/>
      <c r="IAQ4" s="154"/>
      <c r="IAR4" s="154"/>
      <c r="IAS4" s="154"/>
      <c r="IAT4" s="154"/>
      <c r="IAU4" s="154"/>
      <c r="IAV4" s="154"/>
      <c r="IAW4" s="154"/>
      <c r="IAX4" s="154"/>
      <c r="IAY4" s="154"/>
      <c r="IAZ4" s="154"/>
      <c r="IBA4" s="154"/>
      <c r="IBB4" s="154"/>
      <c r="IBC4" s="154"/>
      <c r="IBD4" s="154"/>
      <c r="IBE4" s="154"/>
      <c r="IBF4" s="154"/>
      <c r="IBG4" s="154"/>
      <c r="IBH4" s="154"/>
      <c r="IBI4" s="154"/>
      <c r="IBJ4" s="154"/>
      <c r="IBK4" s="154"/>
      <c r="IBL4" s="154"/>
      <c r="IBM4" s="154"/>
      <c r="IBN4" s="154"/>
      <c r="IBO4" s="154"/>
      <c r="IBP4" s="154"/>
      <c r="IBQ4" s="154"/>
      <c r="IBR4" s="154"/>
      <c r="IBS4" s="154"/>
      <c r="IBT4" s="154"/>
      <c r="IBU4" s="154"/>
      <c r="IBV4" s="154"/>
      <c r="IBW4" s="154"/>
      <c r="IBX4" s="154"/>
      <c r="IBY4" s="154"/>
      <c r="IBZ4" s="154"/>
      <c r="ICA4" s="154"/>
      <c r="ICB4" s="154"/>
      <c r="ICC4" s="154"/>
      <c r="ICD4" s="154"/>
      <c r="ICE4" s="154"/>
      <c r="ICF4" s="154"/>
      <c r="ICG4" s="154"/>
      <c r="ICH4" s="154"/>
      <c r="ICI4" s="154"/>
      <c r="ICJ4" s="154"/>
      <c r="ICK4" s="154"/>
      <c r="ICL4" s="154"/>
      <c r="ICM4" s="154"/>
      <c r="ICN4" s="154"/>
      <c r="ICO4" s="154"/>
      <c r="ICP4" s="154"/>
      <c r="ICQ4" s="154"/>
      <c r="ICR4" s="154"/>
      <c r="ICS4" s="154"/>
      <c r="ICT4" s="154"/>
      <c r="ICU4" s="154"/>
      <c r="ICV4" s="154"/>
      <c r="ICW4" s="154"/>
      <c r="ICX4" s="154"/>
      <c r="ICY4" s="154"/>
      <c r="ICZ4" s="154"/>
      <c r="IDA4" s="154"/>
      <c r="IDB4" s="154"/>
      <c r="IDC4" s="154"/>
      <c r="IDD4" s="154"/>
      <c r="IDE4" s="154"/>
      <c r="IDF4" s="154"/>
      <c r="IDG4" s="154"/>
      <c r="IDH4" s="154"/>
      <c r="IDI4" s="154"/>
      <c r="IDJ4" s="154"/>
      <c r="IDK4" s="154"/>
      <c r="IDL4" s="154"/>
      <c r="IDM4" s="154"/>
      <c r="IDN4" s="154"/>
      <c r="IDO4" s="154"/>
      <c r="IDP4" s="154"/>
      <c r="IDQ4" s="154"/>
      <c r="IDR4" s="154"/>
      <c r="IDS4" s="154"/>
      <c r="IDT4" s="154"/>
      <c r="IDU4" s="154"/>
      <c r="IDV4" s="154"/>
      <c r="IDW4" s="154"/>
      <c r="IDX4" s="154"/>
      <c r="IDY4" s="154"/>
      <c r="IDZ4" s="154"/>
      <c r="IEA4" s="154"/>
      <c r="IEB4" s="154"/>
      <c r="IEC4" s="154"/>
      <c r="IED4" s="154"/>
      <c r="IEE4" s="154"/>
      <c r="IEF4" s="154"/>
      <c r="IEG4" s="154"/>
      <c r="IEH4" s="154"/>
      <c r="IEI4" s="154"/>
      <c r="IEJ4" s="154"/>
      <c r="IEK4" s="154"/>
      <c r="IEL4" s="154"/>
      <c r="IEM4" s="154"/>
      <c r="IEN4" s="154"/>
      <c r="IEO4" s="154"/>
      <c r="IEP4" s="154"/>
      <c r="IEQ4" s="154"/>
      <c r="IER4" s="154"/>
      <c r="IES4" s="154"/>
      <c r="IET4" s="154"/>
      <c r="IEU4" s="154"/>
      <c r="IEV4" s="154"/>
      <c r="IEW4" s="154"/>
      <c r="IEX4" s="154"/>
      <c r="IEY4" s="154"/>
      <c r="IEZ4" s="154"/>
      <c r="IFA4" s="154"/>
      <c r="IFB4" s="154"/>
      <c r="IFC4" s="154"/>
      <c r="IFD4" s="154"/>
      <c r="IFE4" s="154"/>
      <c r="IFF4" s="154"/>
      <c r="IFG4" s="154"/>
      <c r="IFH4" s="154"/>
      <c r="IFI4" s="154"/>
      <c r="IFJ4" s="154"/>
      <c r="IFK4" s="154"/>
      <c r="IFL4" s="154"/>
      <c r="IFM4" s="154"/>
      <c r="IFN4" s="154"/>
      <c r="IFO4" s="154"/>
      <c r="IFP4" s="154"/>
      <c r="IFQ4" s="154"/>
      <c r="IFR4" s="154"/>
      <c r="IFS4" s="154"/>
      <c r="IFT4" s="154"/>
      <c r="IFU4" s="154"/>
      <c r="IFV4" s="154"/>
      <c r="IFW4" s="154"/>
      <c r="IFX4" s="154"/>
      <c r="IFY4" s="154"/>
      <c r="IFZ4" s="154"/>
      <c r="IGA4" s="154"/>
      <c r="IGB4" s="154"/>
      <c r="IGC4" s="154"/>
      <c r="IGD4" s="154"/>
      <c r="IGE4" s="154"/>
      <c r="IGF4" s="154"/>
      <c r="IGG4" s="154"/>
      <c r="IGH4" s="154"/>
      <c r="IGI4" s="154"/>
      <c r="IGJ4" s="154"/>
      <c r="IGK4" s="154"/>
      <c r="IGL4" s="154"/>
      <c r="IGM4" s="154"/>
      <c r="IGN4" s="154"/>
      <c r="IGO4" s="154"/>
      <c r="IGP4" s="154"/>
      <c r="IGQ4" s="154"/>
      <c r="IGR4" s="154"/>
      <c r="IGS4" s="154"/>
      <c r="IGT4" s="154"/>
      <c r="IGU4" s="154"/>
      <c r="IGV4" s="154"/>
      <c r="IGW4" s="154"/>
      <c r="IGX4" s="154"/>
      <c r="IGY4" s="154"/>
      <c r="IGZ4" s="154"/>
      <c r="IHA4" s="154"/>
      <c r="IHB4" s="154"/>
      <c r="IHC4" s="154"/>
      <c r="IHD4" s="154"/>
      <c r="IHE4" s="154"/>
      <c r="IHF4" s="154"/>
      <c r="IHG4" s="154"/>
      <c r="IHH4" s="154"/>
      <c r="IHI4" s="154"/>
      <c r="IHJ4" s="154"/>
      <c r="IHK4" s="154"/>
      <c r="IHL4" s="154"/>
      <c r="IHM4" s="154"/>
      <c r="IHN4" s="154"/>
      <c r="IHO4" s="154"/>
      <c r="IHP4" s="154"/>
      <c r="IHQ4" s="154"/>
      <c r="IHR4" s="154"/>
      <c r="IHS4" s="154"/>
      <c r="IHT4" s="154"/>
      <c r="IHU4" s="154"/>
      <c r="IHV4" s="154"/>
      <c r="IHW4" s="154"/>
      <c r="IHX4" s="154"/>
      <c r="IHY4" s="154"/>
      <c r="IHZ4" s="154"/>
      <c r="IIA4" s="154"/>
      <c r="IIB4" s="154"/>
      <c r="IIC4" s="154"/>
      <c r="IID4" s="154"/>
      <c r="IIE4" s="154"/>
      <c r="IIF4" s="154"/>
      <c r="IIG4" s="154"/>
      <c r="IIH4" s="154"/>
      <c r="III4" s="154"/>
      <c r="IIJ4" s="154"/>
      <c r="IIK4" s="154"/>
      <c r="IIL4" s="154"/>
      <c r="IIM4" s="154"/>
      <c r="IIN4" s="154"/>
      <c r="IIO4" s="154"/>
      <c r="IIP4" s="154"/>
      <c r="IIQ4" s="154"/>
      <c r="IIR4" s="154"/>
      <c r="IIS4" s="154"/>
      <c r="IIT4" s="154"/>
      <c r="IIU4" s="154"/>
      <c r="IIV4" s="154"/>
      <c r="IIW4" s="154"/>
      <c r="IIX4" s="154"/>
      <c r="IIY4" s="154"/>
      <c r="IIZ4" s="154"/>
      <c r="IJA4" s="154"/>
      <c r="IJB4" s="154"/>
      <c r="IJC4" s="154"/>
      <c r="IJD4" s="154"/>
      <c r="IJE4" s="154"/>
      <c r="IJF4" s="154"/>
      <c r="IJG4" s="154"/>
      <c r="IJH4" s="154"/>
      <c r="IJI4" s="154"/>
      <c r="IJJ4" s="154"/>
      <c r="IJK4" s="154"/>
      <c r="IJL4" s="154"/>
      <c r="IJM4" s="154"/>
      <c r="IJN4" s="154"/>
      <c r="IJO4" s="154"/>
      <c r="IJP4" s="154"/>
      <c r="IJQ4" s="154"/>
      <c r="IJR4" s="154"/>
      <c r="IJS4" s="154"/>
      <c r="IJT4" s="154"/>
      <c r="IJU4" s="154"/>
      <c r="IJV4" s="154"/>
      <c r="IJW4" s="154"/>
      <c r="IJX4" s="154"/>
      <c r="IJY4" s="154"/>
      <c r="IJZ4" s="154"/>
      <c r="IKA4" s="154"/>
      <c r="IKB4" s="154"/>
      <c r="IKC4" s="154"/>
      <c r="IKD4" s="154"/>
      <c r="IKE4" s="154"/>
      <c r="IKF4" s="154"/>
      <c r="IKG4" s="154"/>
      <c r="IKH4" s="154"/>
      <c r="IKI4" s="154"/>
      <c r="IKJ4" s="154"/>
      <c r="IKK4" s="154"/>
      <c r="IKL4" s="154"/>
      <c r="IKM4" s="154"/>
      <c r="IKN4" s="154"/>
      <c r="IKO4" s="154"/>
      <c r="IKP4" s="154"/>
      <c r="IKQ4" s="154"/>
      <c r="IKR4" s="154"/>
      <c r="IKS4" s="154"/>
      <c r="IKT4" s="154"/>
      <c r="IKU4" s="154"/>
      <c r="IKV4" s="154"/>
      <c r="IKW4" s="154"/>
      <c r="IKX4" s="154"/>
      <c r="IKY4" s="154"/>
      <c r="IKZ4" s="154"/>
      <c r="ILA4" s="154"/>
      <c r="ILB4" s="154"/>
      <c r="ILC4" s="154"/>
      <c r="ILD4" s="154"/>
      <c r="ILE4" s="154"/>
      <c r="ILF4" s="154"/>
      <c r="ILG4" s="154"/>
      <c r="ILH4" s="154"/>
      <c r="ILI4" s="154"/>
      <c r="ILJ4" s="154"/>
      <c r="ILK4" s="154"/>
      <c r="ILL4" s="154"/>
      <c r="ILM4" s="154"/>
      <c r="ILN4" s="154"/>
      <c r="ILO4" s="154"/>
      <c r="ILP4" s="154"/>
      <c r="ILQ4" s="154"/>
      <c r="ILR4" s="154"/>
      <c r="ILS4" s="154"/>
      <c r="ILT4" s="154"/>
      <c r="ILU4" s="154"/>
      <c r="ILV4" s="154"/>
      <c r="ILW4" s="154"/>
      <c r="ILX4" s="154"/>
      <c r="ILY4" s="154"/>
      <c r="ILZ4" s="154"/>
      <c r="IMA4" s="154"/>
      <c r="IMB4" s="154"/>
      <c r="IMC4" s="154"/>
      <c r="IMD4" s="154"/>
      <c r="IME4" s="154"/>
      <c r="IMF4" s="154"/>
      <c r="IMG4" s="154"/>
      <c r="IMH4" s="154"/>
      <c r="IMI4" s="154"/>
      <c r="IMJ4" s="154"/>
      <c r="IMK4" s="154"/>
      <c r="IML4" s="154"/>
      <c r="IMM4" s="154"/>
      <c r="IMN4" s="154"/>
      <c r="IMO4" s="154"/>
      <c r="IMP4" s="154"/>
      <c r="IMQ4" s="154"/>
      <c r="IMR4" s="154"/>
      <c r="IMS4" s="154"/>
      <c r="IMT4" s="154"/>
      <c r="IMU4" s="154"/>
      <c r="IMV4" s="154"/>
      <c r="IMW4" s="154"/>
      <c r="IMX4" s="154"/>
      <c r="IMY4" s="154"/>
      <c r="IMZ4" s="154"/>
      <c r="INA4" s="154"/>
      <c r="INB4" s="154"/>
      <c r="INC4" s="154"/>
      <c r="IND4" s="154"/>
      <c r="INE4" s="154"/>
      <c r="INF4" s="154"/>
      <c r="ING4" s="154"/>
      <c r="INH4" s="154"/>
      <c r="INI4" s="154"/>
      <c r="INJ4" s="154"/>
      <c r="INK4" s="154"/>
      <c r="INL4" s="154"/>
      <c r="INM4" s="154"/>
      <c r="INN4" s="154"/>
      <c r="INO4" s="154"/>
      <c r="INP4" s="154"/>
      <c r="INQ4" s="154"/>
      <c r="INR4" s="154"/>
      <c r="INS4" s="154"/>
      <c r="INT4" s="154"/>
      <c r="INU4" s="154"/>
      <c r="INV4" s="154"/>
      <c r="INW4" s="154"/>
      <c r="INX4" s="154"/>
      <c r="INY4" s="154"/>
      <c r="INZ4" s="154"/>
      <c r="IOA4" s="154"/>
      <c r="IOB4" s="154"/>
      <c r="IOC4" s="154"/>
      <c r="IOD4" s="154"/>
      <c r="IOE4" s="154"/>
      <c r="IOF4" s="154"/>
      <c r="IOG4" s="154"/>
      <c r="IOH4" s="154"/>
      <c r="IOI4" s="154"/>
      <c r="IOJ4" s="154"/>
      <c r="IOK4" s="154"/>
      <c r="IOL4" s="154"/>
      <c r="IOM4" s="154"/>
      <c r="ION4" s="154"/>
      <c r="IOO4" s="154"/>
      <c r="IOP4" s="154"/>
      <c r="IOQ4" s="154"/>
      <c r="IOR4" s="154"/>
      <c r="IOS4" s="154"/>
      <c r="IOT4" s="154"/>
      <c r="IOU4" s="154"/>
      <c r="IOV4" s="154"/>
      <c r="IOW4" s="154"/>
      <c r="IOX4" s="154"/>
      <c r="IOY4" s="154"/>
      <c r="IOZ4" s="154"/>
      <c r="IPA4" s="154"/>
      <c r="IPB4" s="154"/>
      <c r="IPC4" s="154"/>
      <c r="IPD4" s="154"/>
      <c r="IPE4" s="154"/>
      <c r="IPF4" s="154"/>
      <c r="IPG4" s="154"/>
      <c r="IPH4" s="154"/>
      <c r="IPI4" s="154"/>
      <c r="IPJ4" s="154"/>
      <c r="IPK4" s="154"/>
      <c r="IPL4" s="154"/>
      <c r="IPM4" s="154"/>
      <c r="IPN4" s="154"/>
      <c r="IPO4" s="154"/>
      <c r="IPP4" s="154"/>
      <c r="IPQ4" s="154"/>
      <c r="IPR4" s="154"/>
      <c r="IPS4" s="154"/>
      <c r="IPT4" s="154"/>
      <c r="IPU4" s="154"/>
      <c r="IPV4" s="154"/>
      <c r="IPW4" s="154"/>
      <c r="IPX4" s="154"/>
      <c r="IPY4" s="154"/>
      <c r="IPZ4" s="154"/>
      <c r="IQA4" s="154"/>
      <c r="IQB4" s="154"/>
      <c r="IQC4" s="154"/>
      <c r="IQD4" s="154"/>
      <c r="IQE4" s="154"/>
      <c r="IQF4" s="154"/>
      <c r="IQG4" s="154"/>
      <c r="IQH4" s="154"/>
      <c r="IQI4" s="154"/>
      <c r="IQJ4" s="154"/>
      <c r="IQK4" s="154"/>
      <c r="IQL4" s="154"/>
      <c r="IQM4" s="154"/>
      <c r="IQN4" s="154"/>
      <c r="IQO4" s="154"/>
      <c r="IQP4" s="154"/>
      <c r="IQQ4" s="154"/>
      <c r="IQR4" s="154"/>
      <c r="IQS4" s="154"/>
      <c r="IQT4" s="154"/>
      <c r="IQU4" s="154"/>
      <c r="IQV4" s="154"/>
      <c r="IQW4" s="154"/>
      <c r="IQX4" s="154"/>
      <c r="IQY4" s="154"/>
      <c r="IQZ4" s="154"/>
      <c r="IRA4" s="154"/>
      <c r="IRB4" s="154"/>
      <c r="IRC4" s="154"/>
      <c r="IRD4" s="154"/>
      <c r="IRE4" s="154"/>
      <c r="IRF4" s="154"/>
      <c r="IRG4" s="154"/>
      <c r="IRH4" s="154"/>
      <c r="IRI4" s="154"/>
      <c r="IRJ4" s="154"/>
      <c r="IRK4" s="154"/>
      <c r="IRL4" s="154"/>
      <c r="IRM4" s="154"/>
      <c r="IRN4" s="154"/>
      <c r="IRO4" s="154"/>
      <c r="IRP4" s="154"/>
      <c r="IRQ4" s="154"/>
      <c r="IRR4" s="154"/>
      <c r="IRS4" s="154"/>
      <c r="IRT4" s="154"/>
      <c r="IRU4" s="154"/>
      <c r="IRV4" s="154"/>
      <c r="IRW4" s="154"/>
      <c r="IRX4" s="154"/>
      <c r="IRY4" s="154"/>
      <c r="IRZ4" s="154"/>
      <c r="ISA4" s="154"/>
      <c r="ISB4" s="154"/>
      <c r="ISC4" s="154"/>
      <c r="ISD4" s="154"/>
      <c r="ISE4" s="154"/>
      <c r="ISF4" s="154"/>
      <c r="ISG4" s="154"/>
      <c r="ISH4" s="154"/>
      <c r="ISI4" s="154"/>
      <c r="ISJ4" s="154"/>
      <c r="ISK4" s="154"/>
      <c r="ISL4" s="154"/>
      <c r="ISM4" s="154"/>
      <c r="ISN4" s="154"/>
      <c r="ISO4" s="154"/>
      <c r="ISP4" s="154"/>
      <c r="ISQ4" s="154"/>
      <c r="ISR4" s="154"/>
      <c r="ISS4" s="154"/>
      <c r="IST4" s="154"/>
      <c r="ISU4" s="154"/>
      <c r="ISV4" s="154"/>
      <c r="ISW4" s="154"/>
      <c r="ISX4" s="154"/>
      <c r="ISY4" s="154"/>
      <c r="ISZ4" s="154"/>
      <c r="ITA4" s="154"/>
      <c r="ITB4" s="154"/>
      <c r="ITC4" s="154"/>
      <c r="ITD4" s="154"/>
      <c r="ITE4" s="154"/>
      <c r="ITF4" s="154"/>
      <c r="ITG4" s="154"/>
      <c r="ITH4" s="154"/>
      <c r="ITI4" s="154"/>
      <c r="ITJ4" s="154"/>
      <c r="ITK4" s="154"/>
      <c r="ITL4" s="154"/>
      <c r="ITM4" s="154"/>
      <c r="ITN4" s="154"/>
      <c r="ITO4" s="154"/>
      <c r="ITP4" s="154"/>
      <c r="ITQ4" s="154"/>
      <c r="ITR4" s="154"/>
      <c r="ITS4" s="154"/>
      <c r="ITT4" s="154"/>
      <c r="ITU4" s="154"/>
      <c r="ITV4" s="154"/>
      <c r="ITW4" s="154"/>
      <c r="ITX4" s="154"/>
      <c r="ITY4" s="154"/>
      <c r="ITZ4" s="154"/>
      <c r="IUA4" s="154"/>
      <c r="IUB4" s="154"/>
      <c r="IUC4" s="154"/>
      <c r="IUD4" s="154"/>
      <c r="IUE4" s="154"/>
      <c r="IUF4" s="154"/>
      <c r="IUG4" s="154"/>
      <c r="IUH4" s="154"/>
      <c r="IUI4" s="154"/>
      <c r="IUJ4" s="154"/>
      <c r="IUK4" s="154"/>
      <c r="IUL4" s="154"/>
      <c r="IUM4" s="154"/>
      <c r="IUN4" s="154"/>
      <c r="IUO4" s="154"/>
      <c r="IUP4" s="154"/>
      <c r="IUQ4" s="154"/>
      <c r="IUR4" s="154"/>
      <c r="IUS4" s="154"/>
      <c r="IUT4" s="154"/>
      <c r="IUU4" s="154"/>
      <c r="IUV4" s="154"/>
      <c r="IUW4" s="154"/>
      <c r="IUX4" s="154"/>
      <c r="IUY4" s="154"/>
      <c r="IUZ4" s="154"/>
      <c r="IVA4" s="154"/>
      <c r="IVB4" s="154"/>
      <c r="IVC4" s="154"/>
      <c r="IVD4" s="154"/>
      <c r="IVE4" s="154"/>
      <c r="IVF4" s="154"/>
      <c r="IVG4" s="154"/>
      <c r="IVH4" s="154"/>
      <c r="IVI4" s="154"/>
      <c r="IVJ4" s="154"/>
      <c r="IVK4" s="154"/>
      <c r="IVL4" s="154"/>
      <c r="IVM4" s="154"/>
      <c r="IVN4" s="154"/>
      <c r="IVO4" s="154"/>
      <c r="IVP4" s="154"/>
      <c r="IVQ4" s="154"/>
      <c r="IVR4" s="154"/>
      <c r="IVS4" s="154"/>
      <c r="IVT4" s="154"/>
      <c r="IVU4" s="154"/>
      <c r="IVV4" s="154"/>
      <c r="IVW4" s="154"/>
      <c r="IVX4" s="154"/>
      <c r="IVY4" s="154"/>
      <c r="IVZ4" s="154"/>
      <c r="IWA4" s="154"/>
      <c r="IWB4" s="154"/>
      <c r="IWC4" s="154"/>
      <c r="IWD4" s="154"/>
      <c r="IWE4" s="154"/>
      <c r="IWF4" s="154"/>
      <c r="IWG4" s="154"/>
      <c r="IWH4" s="154"/>
      <c r="IWI4" s="154"/>
      <c r="IWJ4" s="154"/>
      <c r="IWK4" s="154"/>
      <c r="IWL4" s="154"/>
      <c r="IWM4" s="154"/>
      <c r="IWN4" s="154"/>
      <c r="IWO4" s="154"/>
      <c r="IWP4" s="154"/>
      <c r="IWQ4" s="154"/>
      <c r="IWR4" s="154"/>
      <c r="IWS4" s="154"/>
      <c r="IWT4" s="154"/>
      <c r="IWU4" s="154"/>
      <c r="IWV4" s="154"/>
      <c r="IWW4" s="154"/>
      <c r="IWX4" s="154"/>
      <c r="IWY4" s="154"/>
      <c r="IWZ4" s="154"/>
      <c r="IXA4" s="154"/>
      <c r="IXB4" s="154"/>
      <c r="IXC4" s="154"/>
      <c r="IXD4" s="154"/>
      <c r="IXE4" s="154"/>
      <c r="IXF4" s="154"/>
      <c r="IXG4" s="154"/>
      <c r="IXH4" s="154"/>
      <c r="IXI4" s="154"/>
      <c r="IXJ4" s="154"/>
      <c r="IXK4" s="154"/>
      <c r="IXL4" s="154"/>
      <c r="IXM4" s="154"/>
      <c r="IXN4" s="154"/>
      <c r="IXO4" s="154"/>
      <c r="IXP4" s="154"/>
      <c r="IXQ4" s="154"/>
      <c r="IXR4" s="154"/>
      <c r="IXS4" s="154"/>
      <c r="IXT4" s="154"/>
      <c r="IXU4" s="154"/>
      <c r="IXV4" s="154"/>
      <c r="IXW4" s="154"/>
      <c r="IXX4" s="154"/>
      <c r="IXY4" s="154"/>
      <c r="IXZ4" s="154"/>
      <c r="IYA4" s="154"/>
      <c r="IYB4" s="154"/>
      <c r="IYC4" s="154"/>
      <c r="IYD4" s="154"/>
      <c r="IYE4" s="154"/>
      <c r="IYF4" s="154"/>
      <c r="IYG4" s="154"/>
      <c r="IYH4" s="154"/>
      <c r="IYI4" s="154"/>
      <c r="IYJ4" s="154"/>
      <c r="IYK4" s="154"/>
      <c r="IYL4" s="154"/>
      <c r="IYM4" s="154"/>
      <c r="IYN4" s="154"/>
      <c r="IYO4" s="154"/>
      <c r="IYP4" s="154"/>
      <c r="IYQ4" s="154"/>
      <c r="IYR4" s="154"/>
      <c r="IYS4" s="154"/>
      <c r="IYT4" s="154"/>
      <c r="IYU4" s="154"/>
      <c r="IYV4" s="154"/>
      <c r="IYW4" s="154"/>
      <c r="IYX4" s="154"/>
      <c r="IYY4" s="154"/>
      <c r="IYZ4" s="154"/>
      <c r="IZA4" s="154"/>
      <c r="IZB4" s="154"/>
      <c r="IZC4" s="154"/>
      <c r="IZD4" s="154"/>
      <c r="IZE4" s="154"/>
      <c r="IZF4" s="154"/>
      <c r="IZG4" s="154"/>
      <c r="IZH4" s="154"/>
      <c r="IZI4" s="154"/>
      <c r="IZJ4" s="154"/>
      <c r="IZK4" s="154"/>
      <c r="IZL4" s="154"/>
      <c r="IZM4" s="154"/>
      <c r="IZN4" s="154"/>
      <c r="IZO4" s="154"/>
      <c r="IZP4" s="154"/>
      <c r="IZQ4" s="154"/>
      <c r="IZR4" s="154"/>
      <c r="IZS4" s="154"/>
      <c r="IZT4" s="154"/>
      <c r="IZU4" s="154"/>
      <c r="IZV4" s="154"/>
      <c r="IZW4" s="154"/>
      <c r="IZX4" s="154"/>
      <c r="IZY4" s="154"/>
      <c r="IZZ4" s="154"/>
      <c r="JAA4" s="154"/>
      <c r="JAB4" s="154"/>
      <c r="JAC4" s="154"/>
      <c r="JAD4" s="154"/>
      <c r="JAE4" s="154"/>
      <c r="JAF4" s="154"/>
      <c r="JAG4" s="154"/>
      <c r="JAH4" s="154"/>
      <c r="JAI4" s="154"/>
      <c r="JAJ4" s="154"/>
      <c r="JAK4" s="154"/>
      <c r="JAL4" s="154"/>
      <c r="JAM4" s="154"/>
      <c r="JAN4" s="154"/>
      <c r="JAO4" s="154"/>
      <c r="JAP4" s="154"/>
      <c r="JAQ4" s="154"/>
      <c r="JAR4" s="154"/>
      <c r="JAS4" s="154"/>
      <c r="JAT4" s="154"/>
      <c r="JAU4" s="154"/>
      <c r="JAV4" s="154"/>
      <c r="JAW4" s="154"/>
      <c r="JAX4" s="154"/>
      <c r="JAY4" s="154"/>
      <c r="JAZ4" s="154"/>
      <c r="JBA4" s="154"/>
      <c r="JBB4" s="154"/>
      <c r="JBC4" s="154"/>
      <c r="JBD4" s="154"/>
      <c r="JBE4" s="154"/>
      <c r="JBF4" s="154"/>
      <c r="JBG4" s="154"/>
      <c r="JBH4" s="154"/>
      <c r="JBI4" s="154"/>
      <c r="JBJ4" s="154"/>
      <c r="JBK4" s="154"/>
      <c r="JBL4" s="154"/>
      <c r="JBM4" s="154"/>
      <c r="JBN4" s="154"/>
      <c r="JBO4" s="154"/>
      <c r="JBP4" s="154"/>
      <c r="JBQ4" s="154"/>
      <c r="JBR4" s="154"/>
      <c r="JBS4" s="154"/>
      <c r="JBT4" s="154"/>
      <c r="JBU4" s="154"/>
      <c r="JBV4" s="154"/>
      <c r="JBW4" s="154"/>
      <c r="JBX4" s="154"/>
      <c r="JBY4" s="154"/>
      <c r="JBZ4" s="154"/>
      <c r="JCA4" s="154"/>
      <c r="JCB4" s="154"/>
      <c r="JCC4" s="154"/>
      <c r="JCD4" s="154"/>
      <c r="JCE4" s="154"/>
      <c r="JCF4" s="154"/>
      <c r="JCG4" s="154"/>
      <c r="JCH4" s="154"/>
      <c r="JCI4" s="154"/>
      <c r="JCJ4" s="154"/>
      <c r="JCK4" s="154"/>
      <c r="JCL4" s="154"/>
      <c r="JCM4" s="154"/>
      <c r="JCN4" s="154"/>
      <c r="JCO4" s="154"/>
      <c r="JCP4" s="154"/>
      <c r="JCQ4" s="154"/>
      <c r="JCR4" s="154"/>
      <c r="JCS4" s="154"/>
      <c r="JCT4" s="154"/>
      <c r="JCU4" s="154"/>
      <c r="JCV4" s="154"/>
      <c r="JCW4" s="154"/>
      <c r="JCX4" s="154"/>
      <c r="JCY4" s="154"/>
      <c r="JCZ4" s="154"/>
      <c r="JDA4" s="154"/>
      <c r="JDB4" s="154"/>
      <c r="JDC4" s="154"/>
      <c r="JDD4" s="154"/>
      <c r="JDE4" s="154"/>
      <c r="JDF4" s="154"/>
      <c r="JDG4" s="154"/>
      <c r="JDH4" s="154"/>
      <c r="JDI4" s="154"/>
      <c r="JDJ4" s="154"/>
      <c r="JDK4" s="154"/>
      <c r="JDL4" s="154"/>
      <c r="JDM4" s="154"/>
      <c r="JDN4" s="154"/>
      <c r="JDO4" s="154"/>
      <c r="JDP4" s="154"/>
      <c r="JDQ4" s="154"/>
      <c r="JDR4" s="154"/>
      <c r="JDS4" s="154"/>
      <c r="JDT4" s="154"/>
      <c r="JDU4" s="154"/>
      <c r="JDV4" s="154"/>
      <c r="JDW4" s="154"/>
      <c r="JDX4" s="154"/>
      <c r="JDY4" s="154"/>
      <c r="JDZ4" s="154"/>
      <c r="JEA4" s="154"/>
      <c r="JEB4" s="154"/>
      <c r="JEC4" s="154"/>
      <c r="JED4" s="154"/>
      <c r="JEE4" s="154"/>
      <c r="JEF4" s="154"/>
      <c r="JEG4" s="154"/>
      <c r="JEH4" s="154"/>
      <c r="JEI4" s="154"/>
      <c r="JEJ4" s="154"/>
      <c r="JEK4" s="154"/>
      <c r="JEL4" s="154"/>
      <c r="JEM4" s="154"/>
      <c r="JEN4" s="154"/>
      <c r="JEO4" s="154"/>
      <c r="JEP4" s="154"/>
      <c r="JEQ4" s="154"/>
      <c r="JER4" s="154"/>
      <c r="JES4" s="154"/>
      <c r="JET4" s="154"/>
      <c r="JEU4" s="154"/>
      <c r="JEV4" s="154"/>
      <c r="JEW4" s="154"/>
      <c r="JEX4" s="154"/>
      <c r="JEY4" s="154"/>
      <c r="JEZ4" s="154"/>
      <c r="JFA4" s="154"/>
      <c r="JFB4" s="154"/>
      <c r="JFC4" s="154"/>
      <c r="JFD4" s="154"/>
      <c r="JFE4" s="154"/>
      <c r="JFF4" s="154"/>
      <c r="JFG4" s="154"/>
      <c r="JFH4" s="154"/>
      <c r="JFI4" s="154"/>
      <c r="JFJ4" s="154"/>
      <c r="JFK4" s="154"/>
      <c r="JFL4" s="154"/>
      <c r="JFM4" s="154"/>
      <c r="JFN4" s="154"/>
      <c r="JFO4" s="154"/>
      <c r="JFP4" s="154"/>
      <c r="JFQ4" s="154"/>
      <c r="JFR4" s="154"/>
      <c r="JFS4" s="154"/>
      <c r="JFT4" s="154"/>
      <c r="JFU4" s="154"/>
      <c r="JFV4" s="154"/>
      <c r="JFW4" s="154"/>
      <c r="JFX4" s="154"/>
      <c r="JFY4" s="154"/>
      <c r="JFZ4" s="154"/>
      <c r="JGA4" s="154"/>
      <c r="JGB4" s="154"/>
      <c r="JGC4" s="154"/>
      <c r="JGD4" s="154"/>
      <c r="JGE4" s="154"/>
      <c r="JGF4" s="154"/>
      <c r="JGG4" s="154"/>
      <c r="JGH4" s="154"/>
      <c r="JGI4" s="154"/>
      <c r="JGJ4" s="154"/>
      <c r="JGK4" s="154"/>
      <c r="JGL4" s="154"/>
      <c r="JGM4" s="154"/>
      <c r="JGN4" s="154"/>
      <c r="JGO4" s="154"/>
      <c r="JGP4" s="154"/>
      <c r="JGQ4" s="154"/>
      <c r="JGR4" s="154"/>
      <c r="JGS4" s="154"/>
      <c r="JGT4" s="154"/>
      <c r="JGU4" s="154"/>
      <c r="JGV4" s="154"/>
      <c r="JGW4" s="154"/>
      <c r="JGX4" s="154"/>
      <c r="JGY4" s="154"/>
      <c r="JGZ4" s="154"/>
      <c r="JHA4" s="154"/>
      <c r="JHB4" s="154"/>
      <c r="JHC4" s="154"/>
      <c r="JHD4" s="154"/>
      <c r="JHE4" s="154"/>
      <c r="JHF4" s="154"/>
      <c r="JHG4" s="154"/>
      <c r="JHH4" s="154"/>
      <c r="JHI4" s="154"/>
      <c r="JHJ4" s="154"/>
      <c r="JHK4" s="154"/>
      <c r="JHL4" s="154"/>
      <c r="JHM4" s="154"/>
      <c r="JHN4" s="154"/>
      <c r="JHO4" s="154"/>
      <c r="JHP4" s="154"/>
      <c r="JHQ4" s="154"/>
      <c r="JHR4" s="154"/>
      <c r="JHS4" s="154"/>
      <c r="JHT4" s="154"/>
      <c r="JHU4" s="154"/>
      <c r="JHV4" s="154"/>
      <c r="JHW4" s="154"/>
      <c r="JHX4" s="154"/>
      <c r="JHY4" s="154"/>
      <c r="JHZ4" s="154"/>
      <c r="JIA4" s="154"/>
      <c r="JIB4" s="154"/>
      <c r="JIC4" s="154"/>
      <c r="JID4" s="154"/>
      <c r="JIE4" s="154"/>
      <c r="JIF4" s="154"/>
      <c r="JIG4" s="154"/>
      <c r="JIH4" s="154"/>
      <c r="JII4" s="154"/>
      <c r="JIJ4" s="154"/>
      <c r="JIK4" s="154"/>
      <c r="JIL4" s="154"/>
      <c r="JIM4" s="154"/>
      <c r="JIN4" s="154"/>
      <c r="JIO4" s="154"/>
      <c r="JIP4" s="154"/>
      <c r="JIQ4" s="154"/>
      <c r="JIR4" s="154"/>
      <c r="JIS4" s="154"/>
      <c r="JIT4" s="154"/>
      <c r="JIU4" s="154"/>
      <c r="JIV4" s="154"/>
      <c r="JIW4" s="154"/>
      <c r="JIX4" s="154"/>
      <c r="JIY4" s="154"/>
      <c r="JIZ4" s="154"/>
      <c r="JJA4" s="154"/>
      <c r="JJB4" s="154"/>
      <c r="JJC4" s="154"/>
      <c r="JJD4" s="154"/>
      <c r="JJE4" s="154"/>
      <c r="JJF4" s="154"/>
      <c r="JJG4" s="154"/>
      <c r="JJH4" s="154"/>
      <c r="JJI4" s="154"/>
      <c r="JJJ4" s="154"/>
      <c r="JJK4" s="154"/>
      <c r="JJL4" s="154"/>
      <c r="JJM4" s="154"/>
      <c r="JJN4" s="154"/>
      <c r="JJO4" s="154"/>
      <c r="JJP4" s="154"/>
      <c r="JJQ4" s="154"/>
      <c r="JJR4" s="154"/>
      <c r="JJS4" s="154"/>
      <c r="JJT4" s="154"/>
      <c r="JJU4" s="154"/>
      <c r="JJV4" s="154"/>
      <c r="JJW4" s="154"/>
      <c r="JJX4" s="154"/>
      <c r="JJY4" s="154"/>
      <c r="JJZ4" s="154"/>
      <c r="JKA4" s="154"/>
      <c r="JKB4" s="154"/>
      <c r="JKC4" s="154"/>
      <c r="JKD4" s="154"/>
      <c r="JKE4" s="154"/>
      <c r="JKF4" s="154"/>
      <c r="JKG4" s="154"/>
      <c r="JKH4" s="154"/>
      <c r="JKI4" s="154"/>
      <c r="JKJ4" s="154"/>
      <c r="JKK4" s="154"/>
      <c r="JKL4" s="154"/>
      <c r="JKM4" s="154"/>
      <c r="JKN4" s="154"/>
      <c r="JKO4" s="154"/>
      <c r="JKP4" s="154"/>
      <c r="JKQ4" s="154"/>
      <c r="JKR4" s="154"/>
      <c r="JKS4" s="154"/>
      <c r="JKT4" s="154"/>
      <c r="JKU4" s="154"/>
      <c r="JKV4" s="154"/>
      <c r="JKW4" s="154"/>
      <c r="JKX4" s="154"/>
      <c r="JKY4" s="154"/>
      <c r="JKZ4" s="154"/>
      <c r="JLA4" s="154"/>
      <c r="JLB4" s="154"/>
      <c r="JLC4" s="154"/>
      <c r="JLD4" s="154"/>
      <c r="JLE4" s="154"/>
      <c r="JLF4" s="154"/>
      <c r="JLG4" s="154"/>
      <c r="JLH4" s="154"/>
      <c r="JLI4" s="154"/>
      <c r="JLJ4" s="154"/>
      <c r="JLK4" s="154"/>
      <c r="JLL4" s="154"/>
      <c r="JLM4" s="154"/>
      <c r="JLN4" s="154"/>
      <c r="JLO4" s="154"/>
      <c r="JLP4" s="154"/>
      <c r="JLQ4" s="154"/>
      <c r="JLR4" s="154"/>
      <c r="JLS4" s="154"/>
      <c r="JLT4" s="154"/>
      <c r="JLU4" s="154"/>
      <c r="JLV4" s="154"/>
      <c r="JLW4" s="154"/>
      <c r="JLX4" s="154"/>
      <c r="JLY4" s="154"/>
      <c r="JLZ4" s="154"/>
      <c r="JMA4" s="154"/>
      <c r="JMB4" s="154"/>
      <c r="JMC4" s="154"/>
      <c r="JMD4" s="154"/>
      <c r="JME4" s="154"/>
      <c r="JMF4" s="154"/>
      <c r="JMG4" s="154"/>
      <c r="JMH4" s="154"/>
      <c r="JMI4" s="154"/>
      <c r="JMJ4" s="154"/>
      <c r="JMK4" s="154"/>
      <c r="JML4" s="154"/>
      <c r="JMM4" s="154"/>
      <c r="JMN4" s="154"/>
      <c r="JMO4" s="154"/>
      <c r="JMP4" s="154"/>
      <c r="JMQ4" s="154"/>
      <c r="JMR4" s="154"/>
      <c r="JMS4" s="154"/>
      <c r="JMT4" s="154"/>
      <c r="JMU4" s="154"/>
      <c r="JMV4" s="154"/>
      <c r="JMW4" s="154"/>
      <c r="JMX4" s="154"/>
      <c r="JMY4" s="154"/>
      <c r="JMZ4" s="154"/>
      <c r="JNA4" s="154"/>
      <c r="JNB4" s="154"/>
      <c r="JNC4" s="154"/>
      <c r="JND4" s="154"/>
      <c r="JNE4" s="154"/>
      <c r="JNF4" s="154"/>
      <c r="JNG4" s="154"/>
      <c r="JNH4" s="154"/>
      <c r="JNI4" s="154"/>
      <c r="JNJ4" s="154"/>
      <c r="JNK4" s="154"/>
      <c r="JNL4" s="154"/>
      <c r="JNM4" s="154"/>
      <c r="JNN4" s="154"/>
      <c r="JNO4" s="154"/>
      <c r="JNP4" s="154"/>
      <c r="JNQ4" s="154"/>
      <c r="JNR4" s="154"/>
      <c r="JNS4" s="154"/>
      <c r="JNT4" s="154"/>
      <c r="JNU4" s="154"/>
      <c r="JNV4" s="154"/>
      <c r="JNW4" s="154"/>
      <c r="JNX4" s="154"/>
      <c r="JNY4" s="154"/>
      <c r="JNZ4" s="154"/>
      <c r="JOA4" s="154"/>
      <c r="JOB4" s="154"/>
      <c r="JOC4" s="154"/>
      <c r="JOD4" s="154"/>
      <c r="JOE4" s="154"/>
      <c r="JOF4" s="154"/>
      <c r="JOG4" s="154"/>
      <c r="JOH4" s="154"/>
      <c r="JOI4" s="154"/>
      <c r="JOJ4" s="154"/>
      <c r="JOK4" s="154"/>
      <c r="JOL4" s="154"/>
      <c r="JOM4" s="154"/>
      <c r="JON4" s="154"/>
      <c r="JOO4" s="154"/>
      <c r="JOP4" s="154"/>
      <c r="JOQ4" s="154"/>
      <c r="JOR4" s="154"/>
      <c r="JOS4" s="154"/>
      <c r="JOT4" s="154"/>
      <c r="JOU4" s="154"/>
      <c r="JOV4" s="154"/>
      <c r="JOW4" s="154"/>
      <c r="JOX4" s="154"/>
      <c r="JOY4" s="154"/>
      <c r="JOZ4" s="154"/>
      <c r="JPA4" s="154"/>
      <c r="JPB4" s="154"/>
      <c r="JPC4" s="154"/>
      <c r="JPD4" s="154"/>
      <c r="JPE4" s="154"/>
      <c r="JPF4" s="154"/>
      <c r="JPG4" s="154"/>
      <c r="JPH4" s="154"/>
      <c r="JPI4" s="154"/>
      <c r="JPJ4" s="154"/>
      <c r="JPK4" s="154"/>
      <c r="JPL4" s="154"/>
      <c r="JPM4" s="154"/>
      <c r="JPN4" s="154"/>
      <c r="JPO4" s="154"/>
      <c r="JPP4" s="154"/>
      <c r="JPQ4" s="154"/>
      <c r="JPR4" s="154"/>
      <c r="JPS4" s="154"/>
      <c r="JPT4" s="154"/>
      <c r="JPU4" s="154"/>
      <c r="JPV4" s="154"/>
      <c r="JPW4" s="154"/>
      <c r="JPX4" s="154"/>
      <c r="JPY4" s="154"/>
      <c r="JPZ4" s="154"/>
      <c r="JQA4" s="154"/>
      <c r="JQB4" s="154"/>
      <c r="JQC4" s="154"/>
      <c r="JQD4" s="154"/>
      <c r="JQE4" s="154"/>
      <c r="JQF4" s="154"/>
      <c r="JQG4" s="154"/>
      <c r="JQH4" s="154"/>
      <c r="JQI4" s="154"/>
      <c r="JQJ4" s="154"/>
      <c r="JQK4" s="154"/>
      <c r="JQL4" s="154"/>
      <c r="JQM4" s="154"/>
      <c r="JQN4" s="154"/>
      <c r="JQO4" s="154"/>
      <c r="JQP4" s="154"/>
      <c r="JQQ4" s="154"/>
      <c r="JQR4" s="154"/>
      <c r="JQS4" s="154"/>
      <c r="JQT4" s="154"/>
      <c r="JQU4" s="154"/>
      <c r="JQV4" s="154"/>
      <c r="JQW4" s="154"/>
      <c r="JQX4" s="154"/>
      <c r="JQY4" s="154"/>
      <c r="JQZ4" s="154"/>
      <c r="JRA4" s="154"/>
      <c r="JRB4" s="154"/>
      <c r="JRC4" s="154"/>
      <c r="JRD4" s="154"/>
      <c r="JRE4" s="154"/>
      <c r="JRF4" s="154"/>
      <c r="JRG4" s="154"/>
      <c r="JRH4" s="154"/>
      <c r="JRI4" s="154"/>
      <c r="JRJ4" s="154"/>
      <c r="JRK4" s="154"/>
      <c r="JRL4" s="154"/>
      <c r="JRM4" s="154"/>
      <c r="JRN4" s="154"/>
      <c r="JRO4" s="154"/>
      <c r="JRP4" s="154"/>
      <c r="JRQ4" s="154"/>
      <c r="JRR4" s="154"/>
      <c r="JRS4" s="154"/>
      <c r="JRT4" s="154"/>
      <c r="JRU4" s="154"/>
      <c r="JRV4" s="154"/>
      <c r="JRW4" s="154"/>
      <c r="JRX4" s="154"/>
      <c r="JRY4" s="154"/>
      <c r="JRZ4" s="154"/>
      <c r="JSA4" s="154"/>
      <c r="JSB4" s="154"/>
      <c r="JSC4" s="154"/>
      <c r="JSD4" s="154"/>
      <c r="JSE4" s="154"/>
      <c r="JSF4" s="154"/>
      <c r="JSG4" s="154"/>
      <c r="JSH4" s="154"/>
      <c r="JSI4" s="154"/>
      <c r="JSJ4" s="154"/>
      <c r="JSK4" s="154"/>
      <c r="JSL4" s="154"/>
      <c r="JSM4" s="154"/>
      <c r="JSN4" s="154"/>
      <c r="JSO4" s="154"/>
      <c r="JSP4" s="154"/>
      <c r="JSQ4" s="154"/>
      <c r="JSR4" s="154"/>
      <c r="JSS4" s="154"/>
      <c r="JST4" s="154"/>
      <c r="JSU4" s="154"/>
      <c r="JSV4" s="154"/>
      <c r="JSW4" s="154"/>
      <c r="JSX4" s="154"/>
      <c r="JSY4" s="154"/>
      <c r="JSZ4" s="154"/>
      <c r="JTA4" s="154"/>
      <c r="JTB4" s="154"/>
      <c r="JTC4" s="154"/>
      <c r="JTD4" s="154"/>
      <c r="JTE4" s="154"/>
      <c r="JTF4" s="154"/>
      <c r="JTG4" s="154"/>
      <c r="JTH4" s="154"/>
      <c r="JTI4" s="154"/>
      <c r="JTJ4" s="154"/>
      <c r="JTK4" s="154"/>
      <c r="JTL4" s="154"/>
      <c r="JTM4" s="154"/>
      <c r="JTN4" s="154"/>
      <c r="JTO4" s="154"/>
      <c r="JTP4" s="154"/>
      <c r="JTQ4" s="154"/>
      <c r="JTR4" s="154"/>
      <c r="JTS4" s="154"/>
      <c r="JTT4" s="154"/>
      <c r="JTU4" s="154"/>
      <c r="JTV4" s="154"/>
      <c r="JTW4" s="154"/>
      <c r="JTX4" s="154"/>
      <c r="JTY4" s="154"/>
      <c r="JTZ4" s="154"/>
      <c r="JUA4" s="154"/>
      <c r="JUB4" s="154"/>
      <c r="JUC4" s="154"/>
      <c r="JUD4" s="154"/>
      <c r="JUE4" s="154"/>
      <c r="JUF4" s="154"/>
      <c r="JUG4" s="154"/>
      <c r="JUH4" s="154"/>
      <c r="JUI4" s="154"/>
      <c r="JUJ4" s="154"/>
      <c r="JUK4" s="154"/>
      <c r="JUL4" s="154"/>
      <c r="JUM4" s="154"/>
      <c r="JUN4" s="154"/>
      <c r="JUO4" s="154"/>
      <c r="JUP4" s="154"/>
      <c r="JUQ4" s="154"/>
      <c r="JUR4" s="154"/>
      <c r="JUS4" s="154"/>
      <c r="JUT4" s="154"/>
      <c r="JUU4" s="154"/>
      <c r="JUV4" s="154"/>
      <c r="JUW4" s="154"/>
      <c r="JUX4" s="154"/>
      <c r="JUY4" s="154"/>
      <c r="JUZ4" s="154"/>
      <c r="JVA4" s="154"/>
      <c r="JVB4" s="154"/>
      <c r="JVC4" s="154"/>
      <c r="JVD4" s="154"/>
      <c r="JVE4" s="154"/>
      <c r="JVF4" s="154"/>
      <c r="JVG4" s="154"/>
      <c r="JVH4" s="154"/>
      <c r="JVI4" s="154"/>
      <c r="JVJ4" s="154"/>
      <c r="JVK4" s="154"/>
      <c r="JVL4" s="154"/>
      <c r="JVM4" s="154"/>
      <c r="JVN4" s="154"/>
      <c r="JVO4" s="154"/>
      <c r="JVP4" s="154"/>
      <c r="JVQ4" s="154"/>
      <c r="JVR4" s="154"/>
      <c r="JVS4" s="154"/>
      <c r="JVT4" s="154"/>
      <c r="JVU4" s="154"/>
      <c r="JVV4" s="154"/>
      <c r="JVW4" s="154"/>
      <c r="JVX4" s="154"/>
      <c r="JVY4" s="154"/>
      <c r="JVZ4" s="154"/>
      <c r="JWA4" s="154"/>
      <c r="JWB4" s="154"/>
      <c r="JWC4" s="154"/>
      <c r="JWD4" s="154"/>
      <c r="JWE4" s="154"/>
      <c r="JWF4" s="154"/>
      <c r="JWG4" s="154"/>
      <c r="JWH4" s="154"/>
      <c r="JWI4" s="154"/>
      <c r="JWJ4" s="154"/>
      <c r="JWK4" s="154"/>
      <c r="JWL4" s="154"/>
      <c r="JWM4" s="154"/>
      <c r="JWN4" s="154"/>
      <c r="JWO4" s="154"/>
      <c r="JWP4" s="154"/>
      <c r="JWQ4" s="154"/>
      <c r="JWR4" s="154"/>
      <c r="JWS4" s="154"/>
      <c r="JWT4" s="154"/>
      <c r="JWU4" s="154"/>
      <c r="JWV4" s="154"/>
      <c r="JWW4" s="154"/>
      <c r="JWX4" s="154"/>
      <c r="JWY4" s="154"/>
      <c r="JWZ4" s="154"/>
      <c r="JXA4" s="154"/>
      <c r="JXB4" s="154"/>
      <c r="JXC4" s="154"/>
      <c r="JXD4" s="154"/>
      <c r="JXE4" s="154"/>
      <c r="JXF4" s="154"/>
      <c r="JXG4" s="154"/>
      <c r="JXH4" s="154"/>
      <c r="JXI4" s="154"/>
      <c r="JXJ4" s="154"/>
      <c r="JXK4" s="154"/>
      <c r="JXL4" s="154"/>
      <c r="JXM4" s="154"/>
      <c r="JXN4" s="154"/>
      <c r="JXO4" s="154"/>
      <c r="JXP4" s="154"/>
      <c r="JXQ4" s="154"/>
      <c r="JXR4" s="154"/>
      <c r="JXS4" s="154"/>
      <c r="JXT4" s="154"/>
      <c r="JXU4" s="154"/>
      <c r="JXV4" s="154"/>
      <c r="JXW4" s="154"/>
      <c r="JXX4" s="154"/>
      <c r="JXY4" s="154"/>
      <c r="JXZ4" s="154"/>
      <c r="JYA4" s="154"/>
      <c r="JYB4" s="154"/>
      <c r="JYC4" s="154"/>
      <c r="JYD4" s="154"/>
      <c r="JYE4" s="154"/>
      <c r="JYF4" s="154"/>
      <c r="JYG4" s="154"/>
      <c r="JYH4" s="154"/>
      <c r="JYI4" s="154"/>
      <c r="JYJ4" s="154"/>
      <c r="JYK4" s="154"/>
      <c r="JYL4" s="154"/>
      <c r="JYM4" s="154"/>
      <c r="JYN4" s="154"/>
      <c r="JYO4" s="154"/>
      <c r="JYP4" s="154"/>
      <c r="JYQ4" s="154"/>
      <c r="JYR4" s="154"/>
      <c r="JYS4" s="154"/>
      <c r="JYT4" s="154"/>
      <c r="JYU4" s="154"/>
      <c r="JYV4" s="154"/>
      <c r="JYW4" s="154"/>
      <c r="JYX4" s="154"/>
      <c r="JYY4" s="154"/>
      <c r="JYZ4" s="154"/>
      <c r="JZA4" s="154"/>
      <c r="JZB4" s="154"/>
      <c r="JZC4" s="154"/>
      <c r="JZD4" s="154"/>
      <c r="JZE4" s="154"/>
      <c r="JZF4" s="154"/>
      <c r="JZG4" s="154"/>
      <c r="JZH4" s="154"/>
      <c r="JZI4" s="154"/>
      <c r="JZJ4" s="154"/>
      <c r="JZK4" s="154"/>
      <c r="JZL4" s="154"/>
      <c r="JZM4" s="154"/>
      <c r="JZN4" s="154"/>
      <c r="JZO4" s="154"/>
      <c r="JZP4" s="154"/>
      <c r="JZQ4" s="154"/>
      <c r="JZR4" s="154"/>
      <c r="JZS4" s="154"/>
      <c r="JZT4" s="154"/>
      <c r="JZU4" s="154"/>
      <c r="JZV4" s="154"/>
      <c r="JZW4" s="154"/>
      <c r="JZX4" s="154"/>
      <c r="JZY4" s="154"/>
      <c r="JZZ4" s="154"/>
      <c r="KAA4" s="154"/>
      <c r="KAB4" s="154"/>
      <c r="KAC4" s="154"/>
      <c r="KAD4" s="154"/>
      <c r="KAE4" s="154"/>
      <c r="KAF4" s="154"/>
      <c r="KAG4" s="154"/>
      <c r="KAH4" s="154"/>
      <c r="KAI4" s="154"/>
      <c r="KAJ4" s="154"/>
      <c r="KAK4" s="154"/>
      <c r="KAL4" s="154"/>
      <c r="KAM4" s="154"/>
      <c r="KAN4" s="154"/>
      <c r="KAO4" s="154"/>
      <c r="KAP4" s="154"/>
      <c r="KAQ4" s="154"/>
      <c r="KAR4" s="154"/>
      <c r="KAS4" s="154"/>
      <c r="KAT4" s="154"/>
      <c r="KAU4" s="154"/>
      <c r="KAV4" s="154"/>
      <c r="KAW4" s="154"/>
      <c r="KAX4" s="154"/>
      <c r="KAY4" s="154"/>
      <c r="KAZ4" s="154"/>
      <c r="KBA4" s="154"/>
      <c r="KBB4" s="154"/>
      <c r="KBC4" s="154"/>
      <c r="KBD4" s="154"/>
      <c r="KBE4" s="154"/>
      <c r="KBF4" s="154"/>
      <c r="KBG4" s="154"/>
      <c r="KBH4" s="154"/>
      <c r="KBI4" s="154"/>
      <c r="KBJ4" s="154"/>
      <c r="KBK4" s="154"/>
      <c r="KBL4" s="154"/>
      <c r="KBM4" s="154"/>
      <c r="KBN4" s="154"/>
      <c r="KBO4" s="154"/>
      <c r="KBP4" s="154"/>
      <c r="KBQ4" s="154"/>
      <c r="KBR4" s="154"/>
      <c r="KBS4" s="154"/>
      <c r="KBT4" s="154"/>
      <c r="KBU4" s="154"/>
      <c r="KBV4" s="154"/>
      <c r="KBW4" s="154"/>
      <c r="KBX4" s="154"/>
      <c r="KBY4" s="154"/>
      <c r="KBZ4" s="154"/>
      <c r="KCA4" s="154"/>
      <c r="KCB4" s="154"/>
      <c r="KCC4" s="154"/>
      <c r="KCD4" s="154"/>
      <c r="KCE4" s="154"/>
      <c r="KCF4" s="154"/>
      <c r="KCG4" s="154"/>
      <c r="KCH4" s="154"/>
      <c r="KCI4" s="154"/>
      <c r="KCJ4" s="154"/>
      <c r="KCK4" s="154"/>
      <c r="KCL4" s="154"/>
      <c r="KCM4" s="154"/>
      <c r="KCN4" s="154"/>
      <c r="KCO4" s="154"/>
      <c r="KCP4" s="154"/>
      <c r="KCQ4" s="154"/>
      <c r="KCR4" s="154"/>
      <c r="KCS4" s="154"/>
      <c r="KCT4" s="154"/>
      <c r="KCU4" s="154"/>
      <c r="KCV4" s="154"/>
      <c r="KCW4" s="154"/>
      <c r="KCX4" s="154"/>
      <c r="KCY4" s="154"/>
      <c r="KCZ4" s="154"/>
      <c r="KDA4" s="154"/>
      <c r="KDB4" s="154"/>
      <c r="KDC4" s="154"/>
      <c r="KDD4" s="154"/>
      <c r="KDE4" s="154"/>
      <c r="KDF4" s="154"/>
      <c r="KDG4" s="154"/>
      <c r="KDH4" s="154"/>
      <c r="KDI4" s="154"/>
      <c r="KDJ4" s="154"/>
      <c r="KDK4" s="154"/>
      <c r="KDL4" s="154"/>
      <c r="KDM4" s="154"/>
      <c r="KDN4" s="154"/>
      <c r="KDO4" s="154"/>
      <c r="KDP4" s="154"/>
      <c r="KDQ4" s="154"/>
      <c r="KDR4" s="154"/>
      <c r="KDS4" s="154"/>
      <c r="KDT4" s="154"/>
      <c r="KDU4" s="154"/>
      <c r="KDV4" s="154"/>
      <c r="KDW4" s="154"/>
      <c r="KDX4" s="154"/>
      <c r="KDY4" s="154"/>
      <c r="KDZ4" s="154"/>
      <c r="KEA4" s="154"/>
      <c r="KEB4" s="154"/>
      <c r="KEC4" s="154"/>
      <c r="KED4" s="154"/>
      <c r="KEE4" s="154"/>
      <c r="KEF4" s="154"/>
      <c r="KEG4" s="154"/>
      <c r="KEH4" s="154"/>
      <c r="KEI4" s="154"/>
      <c r="KEJ4" s="154"/>
      <c r="KEK4" s="154"/>
      <c r="KEL4" s="154"/>
      <c r="KEM4" s="154"/>
      <c r="KEN4" s="154"/>
      <c r="KEO4" s="154"/>
      <c r="KEP4" s="154"/>
      <c r="KEQ4" s="154"/>
      <c r="KER4" s="154"/>
      <c r="KES4" s="154"/>
      <c r="KET4" s="154"/>
      <c r="KEU4" s="154"/>
      <c r="KEV4" s="154"/>
      <c r="KEW4" s="154"/>
      <c r="KEX4" s="154"/>
      <c r="KEY4" s="154"/>
      <c r="KEZ4" s="154"/>
      <c r="KFA4" s="154"/>
      <c r="KFB4" s="154"/>
      <c r="KFC4" s="154"/>
      <c r="KFD4" s="154"/>
      <c r="KFE4" s="154"/>
      <c r="KFF4" s="154"/>
      <c r="KFG4" s="154"/>
      <c r="KFH4" s="154"/>
      <c r="KFI4" s="154"/>
      <c r="KFJ4" s="154"/>
      <c r="KFK4" s="154"/>
      <c r="KFL4" s="154"/>
      <c r="KFM4" s="154"/>
      <c r="KFN4" s="154"/>
      <c r="KFO4" s="154"/>
      <c r="KFP4" s="154"/>
      <c r="KFQ4" s="154"/>
      <c r="KFR4" s="154"/>
      <c r="KFS4" s="154"/>
      <c r="KFT4" s="154"/>
      <c r="KFU4" s="154"/>
      <c r="KFV4" s="154"/>
      <c r="KFW4" s="154"/>
      <c r="KFX4" s="154"/>
      <c r="KFY4" s="154"/>
      <c r="KFZ4" s="154"/>
      <c r="KGA4" s="154"/>
      <c r="KGB4" s="154"/>
      <c r="KGC4" s="154"/>
      <c r="KGD4" s="154"/>
      <c r="KGE4" s="154"/>
      <c r="KGF4" s="154"/>
      <c r="KGG4" s="154"/>
      <c r="KGH4" s="154"/>
      <c r="KGI4" s="154"/>
      <c r="KGJ4" s="154"/>
      <c r="KGK4" s="154"/>
      <c r="KGL4" s="154"/>
      <c r="KGM4" s="154"/>
      <c r="KGN4" s="154"/>
      <c r="KGO4" s="154"/>
      <c r="KGP4" s="154"/>
      <c r="KGQ4" s="154"/>
      <c r="KGR4" s="154"/>
      <c r="KGS4" s="154"/>
      <c r="KGT4" s="154"/>
      <c r="KGU4" s="154"/>
      <c r="KGV4" s="154"/>
      <c r="KGW4" s="154"/>
      <c r="KGX4" s="154"/>
      <c r="KGY4" s="154"/>
      <c r="KGZ4" s="154"/>
      <c r="KHA4" s="154"/>
      <c r="KHB4" s="154"/>
      <c r="KHC4" s="154"/>
      <c r="KHD4" s="154"/>
      <c r="KHE4" s="154"/>
      <c r="KHF4" s="154"/>
      <c r="KHG4" s="154"/>
      <c r="KHH4" s="154"/>
      <c r="KHI4" s="154"/>
      <c r="KHJ4" s="154"/>
      <c r="KHK4" s="154"/>
      <c r="KHL4" s="154"/>
      <c r="KHM4" s="154"/>
      <c r="KHN4" s="154"/>
      <c r="KHO4" s="154"/>
      <c r="KHP4" s="154"/>
      <c r="KHQ4" s="154"/>
      <c r="KHR4" s="154"/>
      <c r="KHS4" s="154"/>
      <c r="KHT4" s="154"/>
      <c r="KHU4" s="154"/>
      <c r="KHV4" s="154"/>
      <c r="KHW4" s="154"/>
      <c r="KHX4" s="154"/>
      <c r="KHY4" s="154"/>
      <c r="KHZ4" s="154"/>
      <c r="KIA4" s="154"/>
      <c r="KIB4" s="154"/>
      <c r="KIC4" s="154"/>
      <c r="KID4" s="154"/>
      <c r="KIE4" s="154"/>
      <c r="KIF4" s="154"/>
      <c r="KIG4" s="154"/>
      <c r="KIH4" s="154"/>
      <c r="KII4" s="154"/>
      <c r="KIJ4" s="154"/>
      <c r="KIK4" s="154"/>
      <c r="KIL4" s="154"/>
      <c r="KIM4" s="154"/>
      <c r="KIN4" s="154"/>
      <c r="KIO4" s="154"/>
      <c r="KIP4" s="154"/>
      <c r="KIQ4" s="154"/>
      <c r="KIR4" s="154"/>
      <c r="KIS4" s="154"/>
      <c r="KIT4" s="154"/>
      <c r="KIU4" s="154"/>
      <c r="KIV4" s="154"/>
      <c r="KIW4" s="154"/>
      <c r="KIX4" s="154"/>
      <c r="KIY4" s="154"/>
      <c r="KIZ4" s="154"/>
      <c r="KJA4" s="154"/>
      <c r="KJB4" s="154"/>
      <c r="KJC4" s="154"/>
      <c r="KJD4" s="154"/>
      <c r="KJE4" s="154"/>
      <c r="KJF4" s="154"/>
      <c r="KJG4" s="154"/>
      <c r="KJH4" s="154"/>
      <c r="KJI4" s="154"/>
      <c r="KJJ4" s="154"/>
      <c r="KJK4" s="154"/>
      <c r="KJL4" s="154"/>
      <c r="KJM4" s="154"/>
      <c r="KJN4" s="154"/>
      <c r="KJO4" s="154"/>
      <c r="KJP4" s="154"/>
      <c r="KJQ4" s="154"/>
      <c r="KJR4" s="154"/>
      <c r="KJS4" s="154"/>
      <c r="KJT4" s="154"/>
      <c r="KJU4" s="154"/>
      <c r="KJV4" s="154"/>
      <c r="KJW4" s="154"/>
      <c r="KJX4" s="154"/>
      <c r="KJY4" s="154"/>
      <c r="KJZ4" s="154"/>
      <c r="KKA4" s="154"/>
      <c r="KKB4" s="154"/>
      <c r="KKC4" s="154"/>
      <c r="KKD4" s="154"/>
      <c r="KKE4" s="154"/>
      <c r="KKF4" s="154"/>
      <c r="KKG4" s="154"/>
      <c r="KKH4" s="154"/>
      <c r="KKI4" s="154"/>
      <c r="KKJ4" s="154"/>
      <c r="KKK4" s="154"/>
      <c r="KKL4" s="154"/>
      <c r="KKM4" s="154"/>
      <c r="KKN4" s="154"/>
      <c r="KKO4" s="154"/>
      <c r="KKP4" s="154"/>
      <c r="KKQ4" s="154"/>
      <c r="KKR4" s="154"/>
      <c r="KKS4" s="154"/>
      <c r="KKT4" s="154"/>
      <c r="KKU4" s="154"/>
      <c r="KKV4" s="154"/>
      <c r="KKW4" s="154"/>
      <c r="KKX4" s="154"/>
      <c r="KKY4" s="154"/>
      <c r="KKZ4" s="154"/>
      <c r="KLA4" s="154"/>
      <c r="KLB4" s="154"/>
      <c r="KLC4" s="154"/>
      <c r="KLD4" s="154"/>
      <c r="KLE4" s="154"/>
      <c r="KLF4" s="154"/>
      <c r="KLG4" s="154"/>
      <c r="KLH4" s="154"/>
      <c r="KLI4" s="154"/>
      <c r="KLJ4" s="154"/>
      <c r="KLK4" s="154"/>
      <c r="KLL4" s="154"/>
      <c r="KLM4" s="154"/>
      <c r="KLN4" s="154"/>
      <c r="KLO4" s="154"/>
      <c r="KLP4" s="154"/>
      <c r="KLQ4" s="154"/>
      <c r="KLR4" s="154"/>
      <c r="KLS4" s="154"/>
      <c r="KLT4" s="154"/>
      <c r="KLU4" s="154"/>
      <c r="KLV4" s="154"/>
      <c r="KLW4" s="154"/>
      <c r="KLX4" s="154"/>
      <c r="KLY4" s="154"/>
      <c r="KLZ4" s="154"/>
      <c r="KMA4" s="154"/>
      <c r="KMB4" s="154"/>
      <c r="KMC4" s="154"/>
      <c r="KMD4" s="154"/>
      <c r="KME4" s="154"/>
      <c r="KMF4" s="154"/>
      <c r="KMG4" s="154"/>
      <c r="KMH4" s="154"/>
      <c r="KMI4" s="154"/>
      <c r="KMJ4" s="154"/>
      <c r="KMK4" s="154"/>
      <c r="KML4" s="154"/>
      <c r="KMM4" s="154"/>
      <c r="KMN4" s="154"/>
      <c r="KMO4" s="154"/>
      <c r="KMP4" s="154"/>
      <c r="KMQ4" s="154"/>
      <c r="KMR4" s="154"/>
      <c r="KMS4" s="154"/>
      <c r="KMT4" s="154"/>
      <c r="KMU4" s="154"/>
      <c r="KMV4" s="154"/>
      <c r="KMW4" s="154"/>
      <c r="KMX4" s="154"/>
      <c r="KMY4" s="154"/>
      <c r="KMZ4" s="154"/>
      <c r="KNA4" s="154"/>
      <c r="KNB4" s="154"/>
      <c r="KNC4" s="154"/>
      <c r="KND4" s="154"/>
      <c r="KNE4" s="154"/>
      <c r="KNF4" s="154"/>
      <c r="KNG4" s="154"/>
      <c r="KNH4" s="154"/>
      <c r="KNI4" s="154"/>
      <c r="KNJ4" s="154"/>
      <c r="KNK4" s="154"/>
      <c r="KNL4" s="154"/>
      <c r="KNM4" s="154"/>
      <c r="KNN4" s="154"/>
      <c r="KNO4" s="154"/>
      <c r="KNP4" s="154"/>
      <c r="KNQ4" s="154"/>
      <c r="KNR4" s="154"/>
      <c r="KNS4" s="154"/>
      <c r="KNT4" s="154"/>
      <c r="KNU4" s="154"/>
      <c r="KNV4" s="154"/>
      <c r="KNW4" s="154"/>
      <c r="KNX4" s="154"/>
      <c r="KNY4" s="154"/>
      <c r="KNZ4" s="154"/>
      <c r="KOA4" s="154"/>
      <c r="KOB4" s="154"/>
      <c r="KOC4" s="154"/>
      <c r="KOD4" s="154"/>
      <c r="KOE4" s="154"/>
      <c r="KOF4" s="154"/>
      <c r="KOG4" s="154"/>
      <c r="KOH4" s="154"/>
      <c r="KOI4" s="154"/>
      <c r="KOJ4" s="154"/>
      <c r="KOK4" s="154"/>
      <c r="KOL4" s="154"/>
      <c r="KOM4" s="154"/>
      <c r="KON4" s="154"/>
      <c r="KOO4" s="154"/>
      <c r="KOP4" s="154"/>
      <c r="KOQ4" s="154"/>
      <c r="KOR4" s="154"/>
      <c r="KOS4" s="154"/>
      <c r="KOT4" s="154"/>
      <c r="KOU4" s="154"/>
      <c r="KOV4" s="154"/>
      <c r="KOW4" s="154"/>
      <c r="KOX4" s="154"/>
      <c r="KOY4" s="154"/>
      <c r="KOZ4" s="154"/>
      <c r="KPA4" s="154"/>
      <c r="KPB4" s="154"/>
      <c r="KPC4" s="154"/>
      <c r="KPD4" s="154"/>
      <c r="KPE4" s="154"/>
      <c r="KPF4" s="154"/>
      <c r="KPG4" s="154"/>
      <c r="KPH4" s="154"/>
      <c r="KPI4" s="154"/>
      <c r="KPJ4" s="154"/>
      <c r="KPK4" s="154"/>
      <c r="KPL4" s="154"/>
      <c r="KPM4" s="154"/>
      <c r="KPN4" s="154"/>
      <c r="KPO4" s="154"/>
      <c r="KPP4" s="154"/>
      <c r="KPQ4" s="154"/>
      <c r="KPR4" s="154"/>
      <c r="KPS4" s="154"/>
      <c r="KPT4" s="154"/>
      <c r="KPU4" s="154"/>
      <c r="KPV4" s="154"/>
      <c r="KPW4" s="154"/>
      <c r="KPX4" s="154"/>
      <c r="KPY4" s="154"/>
      <c r="KPZ4" s="154"/>
      <c r="KQA4" s="154"/>
      <c r="KQB4" s="154"/>
      <c r="KQC4" s="154"/>
      <c r="KQD4" s="154"/>
      <c r="KQE4" s="154"/>
      <c r="KQF4" s="154"/>
      <c r="KQG4" s="154"/>
      <c r="KQH4" s="154"/>
      <c r="KQI4" s="154"/>
      <c r="KQJ4" s="154"/>
      <c r="KQK4" s="154"/>
      <c r="KQL4" s="154"/>
      <c r="KQM4" s="154"/>
      <c r="KQN4" s="154"/>
      <c r="KQO4" s="154"/>
      <c r="KQP4" s="154"/>
      <c r="KQQ4" s="154"/>
      <c r="KQR4" s="154"/>
      <c r="KQS4" s="154"/>
      <c r="KQT4" s="154"/>
      <c r="KQU4" s="154"/>
      <c r="KQV4" s="154"/>
      <c r="KQW4" s="154"/>
      <c r="KQX4" s="154"/>
      <c r="KQY4" s="154"/>
      <c r="KQZ4" s="154"/>
      <c r="KRA4" s="154"/>
      <c r="KRB4" s="154"/>
      <c r="KRC4" s="154"/>
      <c r="KRD4" s="154"/>
      <c r="KRE4" s="154"/>
      <c r="KRF4" s="154"/>
      <c r="KRG4" s="154"/>
      <c r="KRH4" s="154"/>
      <c r="KRI4" s="154"/>
      <c r="KRJ4" s="154"/>
      <c r="KRK4" s="154"/>
      <c r="KRL4" s="154"/>
      <c r="KRM4" s="154"/>
      <c r="KRN4" s="154"/>
      <c r="KRO4" s="154"/>
      <c r="KRP4" s="154"/>
      <c r="KRQ4" s="154"/>
      <c r="KRR4" s="154"/>
      <c r="KRS4" s="154"/>
      <c r="KRT4" s="154"/>
      <c r="KRU4" s="154"/>
      <c r="KRV4" s="154"/>
      <c r="KRW4" s="154"/>
      <c r="KRX4" s="154"/>
      <c r="KRY4" s="154"/>
      <c r="KRZ4" s="154"/>
      <c r="KSA4" s="154"/>
      <c r="KSB4" s="154"/>
      <c r="KSC4" s="154"/>
      <c r="KSD4" s="154"/>
      <c r="KSE4" s="154"/>
      <c r="KSF4" s="154"/>
      <c r="KSG4" s="154"/>
      <c r="KSH4" s="154"/>
      <c r="KSI4" s="154"/>
      <c r="KSJ4" s="154"/>
      <c r="KSK4" s="154"/>
      <c r="KSL4" s="154"/>
      <c r="KSM4" s="154"/>
      <c r="KSN4" s="154"/>
      <c r="KSO4" s="154"/>
      <c r="KSP4" s="154"/>
      <c r="KSQ4" s="154"/>
      <c r="KSR4" s="154"/>
      <c r="KSS4" s="154"/>
      <c r="KST4" s="154"/>
      <c r="KSU4" s="154"/>
      <c r="KSV4" s="154"/>
      <c r="KSW4" s="154"/>
      <c r="KSX4" s="154"/>
      <c r="KSY4" s="154"/>
      <c r="KSZ4" s="154"/>
      <c r="KTA4" s="154"/>
      <c r="KTB4" s="154"/>
      <c r="KTC4" s="154"/>
      <c r="KTD4" s="154"/>
      <c r="KTE4" s="154"/>
      <c r="KTF4" s="154"/>
      <c r="KTG4" s="154"/>
      <c r="KTH4" s="154"/>
      <c r="KTI4" s="154"/>
      <c r="KTJ4" s="154"/>
      <c r="KTK4" s="154"/>
      <c r="KTL4" s="154"/>
      <c r="KTM4" s="154"/>
      <c r="KTN4" s="154"/>
      <c r="KTO4" s="154"/>
      <c r="KTP4" s="154"/>
      <c r="KTQ4" s="154"/>
      <c r="KTR4" s="154"/>
      <c r="KTS4" s="154"/>
      <c r="KTT4" s="154"/>
      <c r="KTU4" s="154"/>
      <c r="KTV4" s="154"/>
      <c r="KTW4" s="154"/>
      <c r="KTX4" s="154"/>
      <c r="KTY4" s="154"/>
      <c r="KTZ4" s="154"/>
      <c r="KUA4" s="154"/>
      <c r="KUB4" s="154"/>
      <c r="KUC4" s="154"/>
      <c r="KUD4" s="154"/>
      <c r="KUE4" s="154"/>
      <c r="KUF4" s="154"/>
      <c r="KUG4" s="154"/>
      <c r="KUH4" s="154"/>
      <c r="KUI4" s="154"/>
      <c r="KUJ4" s="154"/>
      <c r="KUK4" s="154"/>
      <c r="KUL4" s="154"/>
      <c r="KUM4" s="154"/>
      <c r="KUN4" s="154"/>
      <c r="KUO4" s="154"/>
      <c r="KUP4" s="154"/>
      <c r="KUQ4" s="154"/>
      <c r="KUR4" s="154"/>
      <c r="KUS4" s="154"/>
      <c r="KUT4" s="154"/>
      <c r="KUU4" s="154"/>
      <c r="KUV4" s="154"/>
      <c r="KUW4" s="154"/>
      <c r="KUX4" s="154"/>
      <c r="KUY4" s="154"/>
      <c r="KUZ4" s="154"/>
      <c r="KVA4" s="154"/>
      <c r="KVB4" s="154"/>
      <c r="KVC4" s="154"/>
      <c r="KVD4" s="154"/>
      <c r="KVE4" s="154"/>
      <c r="KVF4" s="154"/>
      <c r="KVG4" s="154"/>
      <c r="KVH4" s="154"/>
      <c r="KVI4" s="154"/>
      <c r="KVJ4" s="154"/>
      <c r="KVK4" s="154"/>
      <c r="KVL4" s="154"/>
      <c r="KVM4" s="154"/>
      <c r="KVN4" s="154"/>
      <c r="KVO4" s="154"/>
      <c r="KVP4" s="154"/>
      <c r="KVQ4" s="154"/>
      <c r="KVR4" s="154"/>
      <c r="KVS4" s="154"/>
      <c r="KVT4" s="154"/>
      <c r="KVU4" s="154"/>
      <c r="KVV4" s="154"/>
      <c r="KVW4" s="154"/>
      <c r="KVX4" s="154"/>
      <c r="KVY4" s="154"/>
      <c r="KVZ4" s="154"/>
      <c r="KWA4" s="154"/>
      <c r="KWB4" s="154"/>
      <c r="KWC4" s="154"/>
      <c r="KWD4" s="154"/>
      <c r="KWE4" s="154"/>
      <c r="KWF4" s="154"/>
      <c r="KWG4" s="154"/>
      <c r="KWH4" s="154"/>
      <c r="KWI4" s="154"/>
      <c r="KWJ4" s="154"/>
      <c r="KWK4" s="154"/>
      <c r="KWL4" s="154"/>
      <c r="KWM4" s="154"/>
      <c r="KWN4" s="154"/>
      <c r="KWO4" s="154"/>
      <c r="KWP4" s="154"/>
      <c r="KWQ4" s="154"/>
      <c r="KWR4" s="154"/>
      <c r="KWS4" s="154"/>
      <c r="KWT4" s="154"/>
      <c r="KWU4" s="154"/>
      <c r="KWV4" s="154"/>
      <c r="KWW4" s="154"/>
      <c r="KWX4" s="154"/>
      <c r="KWY4" s="154"/>
      <c r="KWZ4" s="154"/>
      <c r="KXA4" s="154"/>
      <c r="KXB4" s="154"/>
      <c r="KXC4" s="154"/>
      <c r="KXD4" s="154"/>
      <c r="KXE4" s="154"/>
      <c r="KXF4" s="154"/>
      <c r="KXG4" s="154"/>
      <c r="KXH4" s="154"/>
      <c r="KXI4" s="154"/>
      <c r="KXJ4" s="154"/>
      <c r="KXK4" s="154"/>
      <c r="KXL4" s="154"/>
      <c r="KXM4" s="154"/>
      <c r="KXN4" s="154"/>
      <c r="KXO4" s="154"/>
      <c r="KXP4" s="154"/>
      <c r="KXQ4" s="154"/>
      <c r="KXR4" s="154"/>
      <c r="KXS4" s="154"/>
      <c r="KXT4" s="154"/>
      <c r="KXU4" s="154"/>
      <c r="KXV4" s="154"/>
      <c r="KXW4" s="154"/>
      <c r="KXX4" s="154"/>
      <c r="KXY4" s="154"/>
      <c r="KXZ4" s="154"/>
      <c r="KYA4" s="154"/>
      <c r="KYB4" s="154"/>
      <c r="KYC4" s="154"/>
      <c r="KYD4" s="154"/>
      <c r="KYE4" s="154"/>
      <c r="KYF4" s="154"/>
      <c r="KYG4" s="154"/>
      <c r="KYH4" s="154"/>
      <c r="KYI4" s="154"/>
      <c r="KYJ4" s="154"/>
      <c r="KYK4" s="154"/>
      <c r="KYL4" s="154"/>
      <c r="KYM4" s="154"/>
      <c r="KYN4" s="154"/>
      <c r="KYO4" s="154"/>
      <c r="KYP4" s="154"/>
      <c r="KYQ4" s="154"/>
      <c r="KYR4" s="154"/>
      <c r="KYS4" s="154"/>
      <c r="KYT4" s="154"/>
      <c r="KYU4" s="154"/>
      <c r="KYV4" s="154"/>
      <c r="KYW4" s="154"/>
      <c r="KYX4" s="154"/>
      <c r="KYY4" s="154"/>
      <c r="KYZ4" s="154"/>
      <c r="KZA4" s="154"/>
      <c r="KZB4" s="154"/>
      <c r="KZC4" s="154"/>
      <c r="KZD4" s="154"/>
      <c r="KZE4" s="154"/>
      <c r="KZF4" s="154"/>
      <c r="KZG4" s="154"/>
      <c r="KZH4" s="154"/>
      <c r="KZI4" s="154"/>
      <c r="KZJ4" s="154"/>
      <c r="KZK4" s="154"/>
      <c r="KZL4" s="154"/>
      <c r="KZM4" s="154"/>
      <c r="KZN4" s="154"/>
      <c r="KZO4" s="154"/>
      <c r="KZP4" s="154"/>
      <c r="KZQ4" s="154"/>
      <c r="KZR4" s="154"/>
      <c r="KZS4" s="154"/>
      <c r="KZT4" s="154"/>
      <c r="KZU4" s="154"/>
      <c r="KZV4" s="154"/>
      <c r="KZW4" s="154"/>
      <c r="KZX4" s="154"/>
      <c r="KZY4" s="154"/>
      <c r="KZZ4" s="154"/>
      <c r="LAA4" s="154"/>
      <c r="LAB4" s="154"/>
      <c r="LAC4" s="154"/>
      <c r="LAD4" s="154"/>
      <c r="LAE4" s="154"/>
      <c r="LAF4" s="154"/>
      <c r="LAG4" s="154"/>
      <c r="LAH4" s="154"/>
      <c r="LAI4" s="154"/>
      <c r="LAJ4" s="154"/>
      <c r="LAK4" s="154"/>
      <c r="LAL4" s="154"/>
      <c r="LAM4" s="154"/>
      <c r="LAN4" s="154"/>
      <c r="LAO4" s="154"/>
      <c r="LAP4" s="154"/>
      <c r="LAQ4" s="154"/>
      <c r="LAR4" s="154"/>
      <c r="LAS4" s="154"/>
      <c r="LAT4" s="154"/>
      <c r="LAU4" s="154"/>
      <c r="LAV4" s="154"/>
      <c r="LAW4" s="154"/>
      <c r="LAX4" s="154"/>
      <c r="LAY4" s="154"/>
      <c r="LAZ4" s="154"/>
      <c r="LBA4" s="154"/>
      <c r="LBB4" s="154"/>
      <c r="LBC4" s="154"/>
      <c r="LBD4" s="154"/>
      <c r="LBE4" s="154"/>
      <c r="LBF4" s="154"/>
      <c r="LBG4" s="154"/>
      <c r="LBH4" s="154"/>
      <c r="LBI4" s="154"/>
      <c r="LBJ4" s="154"/>
      <c r="LBK4" s="154"/>
      <c r="LBL4" s="154"/>
      <c r="LBM4" s="154"/>
      <c r="LBN4" s="154"/>
      <c r="LBO4" s="154"/>
      <c r="LBP4" s="154"/>
      <c r="LBQ4" s="154"/>
      <c r="LBR4" s="154"/>
      <c r="LBS4" s="154"/>
      <c r="LBT4" s="154"/>
      <c r="LBU4" s="154"/>
      <c r="LBV4" s="154"/>
      <c r="LBW4" s="154"/>
      <c r="LBX4" s="154"/>
      <c r="LBY4" s="154"/>
      <c r="LBZ4" s="154"/>
      <c r="LCA4" s="154"/>
      <c r="LCB4" s="154"/>
      <c r="LCC4" s="154"/>
      <c r="LCD4" s="154"/>
      <c r="LCE4" s="154"/>
      <c r="LCF4" s="154"/>
      <c r="LCG4" s="154"/>
      <c r="LCH4" s="154"/>
      <c r="LCI4" s="154"/>
      <c r="LCJ4" s="154"/>
      <c r="LCK4" s="154"/>
      <c r="LCL4" s="154"/>
      <c r="LCM4" s="154"/>
      <c r="LCN4" s="154"/>
      <c r="LCO4" s="154"/>
      <c r="LCP4" s="154"/>
      <c r="LCQ4" s="154"/>
      <c r="LCR4" s="154"/>
      <c r="LCS4" s="154"/>
      <c r="LCT4" s="154"/>
      <c r="LCU4" s="154"/>
      <c r="LCV4" s="154"/>
      <c r="LCW4" s="154"/>
      <c r="LCX4" s="154"/>
      <c r="LCY4" s="154"/>
      <c r="LCZ4" s="154"/>
      <c r="LDA4" s="154"/>
      <c r="LDB4" s="154"/>
      <c r="LDC4" s="154"/>
      <c r="LDD4" s="154"/>
      <c r="LDE4" s="154"/>
      <c r="LDF4" s="154"/>
      <c r="LDG4" s="154"/>
      <c r="LDH4" s="154"/>
      <c r="LDI4" s="154"/>
      <c r="LDJ4" s="154"/>
      <c r="LDK4" s="154"/>
      <c r="LDL4" s="154"/>
      <c r="LDM4" s="154"/>
      <c r="LDN4" s="154"/>
      <c r="LDO4" s="154"/>
      <c r="LDP4" s="154"/>
      <c r="LDQ4" s="154"/>
      <c r="LDR4" s="154"/>
      <c r="LDS4" s="154"/>
      <c r="LDT4" s="154"/>
      <c r="LDU4" s="154"/>
      <c r="LDV4" s="154"/>
      <c r="LDW4" s="154"/>
      <c r="LDX4" s="154"/>
      <c r="LDY4" s="154"/>
      <c r="LDZ4" s="154"/>
      <c r="LEA4" s="154"/>
      <c r="LEB4" s="154"/>
      <c r="LEC4" s="154"/>
      <c r="LED4" s="154"/>
      <c r="LEE4" s="154"/>
      <c r="LEF4" s="154"/>
      <c r="LEG4" s="154"/>
      <c r="LEH4" s="154"/>
      <c r="LEI4" s="154"/>
      <c r="LEJ4" s="154"/>
      <c r="LEK4" s="154"/>
      <c r="LEL4" s="154"/>
      <c r="LEM4" s="154"/>
      <c r="LEN4" s="154"/>
      <c r="LEO4" s="154"/>
      <c r="LEP4" s="154"/>
      <c r="LEQ4" s="154"/>
      <c r="LER4" s="154"/>
      <c r="LES4" s="154"/>
      <c r="LET4" s="154"/>
      <c r="LEU4" s="154"/>
      <c r="LEV4" s="154"/>
      <c r="LEW4" s="154"/>
      <c r="LEX4" s="154"/>
      <c r="LEY4" s="154"/>
      <c r="LEZ4" s="154"/>
      <c r="LFA4" s="154"/>
      <c r="LFB4" s="154"/>
      <c r="LFC4" s="154"/>
      <c r="LFD4" s="154"/>
      <c r="LFE4" s="154"/>
      <c r="LFF4" s="154"/>
      <c r="LFG4" s="154"/>
      <c r="LFH4" s="154"/>
      <c r="LFI4" s="154"/>
      <c r="LFJ4" s="154"/>
      <c r="LFK4" s="154"/>
      <c r="LFL4" s="154"/>
      <c r="LFM4" s="154"/>
      <c r="LFN4" s="154"/>
      <c r="LFO4" s="154"/>
      <c r="LFP4" s="154"/>
      <c r="LFQ4" s="154"/>
      <c r="LFR4" s="154"/>
      <c r="LFS4" s="154"/>
      <c r="LFT4" s="154"/>
      <c r="LFU4" s="154"/>
      <c r="LFV4" s="154"/>
      <c r="LFW4" s="154"/>
      <c r="LFX4" s="154"/>
      <c r="LFY4" s="154"/>
      <c r="LFZ4" s="154"/>
      <c r="LGA4" s="154"/>
      <c r="LGB4" s="154"/>
      <c r="LGC4" s="154"/>
      <c r="LGD4" s="154"/>
      <c r="LGE4" s="154"/>
      <c r="LGF4" s="154"/>
      <c r="LGG4" s="154"/>
      <c r="LGH4" s="154"/>
      <c r="LGI4" s="154"/>
      <c r="LGJ4" s="154"/>
      <c r="LGK4" s="154"/>
      <c r="LGL4" s="154"/>
      <c r="LGM4" s="154"/>
      <c r="LGN4" s="154"/>
      <c r="LGO4" s="154"/>
      <c r="LGP4" s="154"/>
      <c r="LGQ4" s="154"/>
      <c r="LGR4" s="154"/>
      <c r="LGS4" s="154"/>
      <c r="LGT4" s="154"/>
      <c r="LGU4" s="154"/>
      <c r="LGV4" s="154"/>
      <c r="LGW4" s="154"/>
      <c r="LGX4" s="154"/>
      <c r="LGY4" s="154"/>
      <c r="LGZ4" s="154"/>
      <c r="LHA4" s="154"/>
      <c r="LHB4" s="154"/>
      <c r="LHC4" s="154"/>
      <c r="LHD4" s="154"/>
      <c r="LHE4" s="154"/>
      <c r="LHF4" s="154"/>
      <c r="LHG4" s="154"/>
      <c r="LHH4" s="154"/>
      <c r="LHI4" s="154"/>
      <c r="LHJ4" s="154"/>
      <c r="LHK4" s="154"/>
      <c r="LHL4" s="154"/>
      <c r="LHM4" s="154"/>
      <c r="LHN4" s="154"/>
      <c r="LHO4" s="154"/>
      <c r="LHP4" s="154"/>
      <c r="LHQ4" s="154"/>
      <c r="LHR4" s="154"/>
      <c r="LHS4" s="154"/>
      <c r="LHT4" s="154"/>
      <c r="LHU4" s="154"/>
      <c r="LHV4" s="154"/>
      <c r="LHW4" s="154"/>
      <c r="LHX4" s="154"/>
      <c r="LHY4" s="154"/>
      <c r="LHZ4" s="154"/>
      <c r="LIA4" s="154"/>
      <c r="LIB4" s="154"/>
      <c r="LIC4" s="154"/>
      <c r="LID4" s="154"/>
      <c r="LIE4" s="154"/>
      <c r="LIF4" s="154"/>
      <c r="LIG4" s="154"/>
      <c r="LIH4" s="154"/>
      <c r="LII4" s="154"/>
      <c r="LIJ4" s="154"/>
      <c r="LIK4" s="154"/>
      <c r="LIL4" s="154"/>
      <c r="LIM4" s="154"/>
      <c r="LIN4" s="154"/>
      <c r="LIO4" s="154"/>
      <c r="LIP4" s="154"/>
      <c r="LIQ4" s="154"/>
      <c r="LIR4" s="154"/>
      <c r="LIS4" s="154"/>
      <c r="LIT4" s="154"/>
      <c r="LIU4" s="154"/>
      <c r="LIV4" s="154"/>
      <c r="LIW4" s="154"/>
      <c r="LIX4" s="154"/>
      <c r="LIY4" s="154"/>
      <c r="LIZ4" s="154"/>
      <c r="LJA4" s="154"/>
      <c r="LJB4" s="154"/>
      <c r="LJC4" s="154"/>
      <c r="LJD4" s="154"/>
      <c r="LJE4" s="154"/>
      <c r="LJF4" s="154"/>
      <c r="LJG4" s="154"/>
      <c r="LJH4" s="154"/>
      <c r="LJI4" s="154"/>
      <c r="LJJ4" s="154"/>
      <c r="LJK4" s="154"/>
      <c r="LJL4" s="154"/>
      <c r="LJM4" s="154"/>
      <c r="LJN4" s="154"/>
      <c r="LJO4" s="154"/>
      <c r="LJP4" s="154"/>
      <c r="LJQ4" s="154"/>
      <c r="LJR4" s="154"/>
      <c r="LJS4" s="154"/>
      <c r="LJT4" s="154"/>
      <c r="LJU4" s="154"/>
      <c r="LJV4" s="154"/>
      <c r="LJW4" s="154"/>
      <c r="LJX4" s="154"/>
      <c r="LJY4" s="154"/>
      <c r="LJZ4" s="154"/>
      <c r="LKA4" s="154"/>
      <c r="LKB4" s="154"/>
      <c r="LKC4" s="154"/>
      <c r="LKD4" s="154"/>
      <c r="LKE4" s="154"/>
      <c r="LKF4" s="154"/>
      <c r="LKG4" s="154"/>
      <c r="LKH4" s="154"/>
      <c r="LKI4" s="154"/>
      <c r="LKJ4" s="154"/>
      <c r="LKK4" s="154"/>
      <c r="LKL4" s="154"/>
      <c r="LKM4" s="154"/>
      <c r="LKN4" s="154"/>
      <c r="LKO4" s="154"/>
      <c r="LKP4" s="154"/>
      <c r="LKQ4" s="154"/>
      <c r="LKR4" s="154"/>
      <c r="LKS4" s="154"/>
      <c r="LKT4" s="154"/>
      <c r="LKU4" s="154"/>
      <c r="LKV4" s="154"/>
      <c r="LKW4" s="154"/>
      <c r="LKX4" s="154"/>
      <c r="LKY4" s="154"/>
      <c r="LKZ4" s="154"/>
      <c r="LLA4" s="154"/>
      <c r="LLB4" s="154"/>
      <c r="LLC4" s="154"/>
      <c r="LLD4" s="154"/>
      <c r="LLE4" s="154"/>
      <c r="LLF4" s="154"/>
      <c r="LLG4" s="154"/>
      <c r="LLH4" s="154"/>
      <c r="LLI4" s="154"/>
      <c r="LLJ4" s="154"/>
      <c r="LLK4" s="154"/>
      <c r="LLL4" s="154"/>
      <c r="LLM4" s="154"/>
      <c r="LLN4" s="154"/>
      <c r="LLO4" s="154"/>
      <c r="LLP4" s="154"/>
      <c r="LLQ4" s="154"/>
      <c r="LLR4" s="154"/>
      <c r="LLS4" s="154"/>
      <c r="LLT4" s="154"/>
      <c r="LLU4" s="154"/>
      <c r="LLV4" s="154"/>
      <c r="LLW4" s="154"/>
      <c r="LLX4" s="154"/>
      <c r="LLY4" s="154"/>
      <c r="LLZ4" s="154"/>
      <c r="LMA4" s="154"/>
      <c r="LMB4" s="154"/>
      <c r="LMC4" s="154"/>
      <c r="LMD4" s="154"/>
      <c r="LME4" s="154"/>
      <c r="LMF4" s="154"/>
      <c r="LMG4" s="154"/>
      <c r="LMH4" s="154"/>
      <c r="LMI4" s="154"/>
      <c r="LMJ4" s="154"/>
      <c r="LMK4" s="154"/>
      <c r="LML4" s="154"/>
      <c r="LMM4" s="154"/>
      <c r="LMN4" s="154"/>
      <c r="LMO4" s="154"/>
      <c r="LMP4" s="154"/>
      <c r="LMQ4" s="154"/>
      <c r="LMR4" s="154"/>
      <c r="LMS4" s="154"/>
      <c r="LMT4" s="154"/>
      <c r="LMU4" s="154"/>
      <c r="LMV4" s="154"/>
      <c r="LMW4" s="154"/>
      <c r="LMX4" s="154"/>
      <c r="LMY4" s="154"/>
      <c r="LMZ4" s="154"/>
      <c r="LNA4" s="154"/>
      <c r="LNB4" s="154"/>
      <c r="LNC4" s="154"/>
      <c r="LND4" s="154"/>
      <c r="LNE4" s="154"/>
      <c r="LNF4" s="154"/>
      <c r="LNG4" s="154"/>
      <c r="LNH4" s="154"/>
      <c r="LNI4" s="154"/>
      <c r="LNJ4" s="154"/>
      <c r="LNK4" s="154"/>
      <c r="LNL4" s="154"/>
      <c r="LNM4" s="154"/>
      <c r="LNN4" s="154"/>
      <c r="LNO4" s="154"/>
      <c r="LNP4" s="154"/>
      <c r="LNQ4" s="154"/>
      <c r="LNR4" s="154"/>
      <c r="LNS4" s="154"/>
      <c r="LNT4" s="154"/>
      <c r="LNU4" s="154"/>
      <c r="LNV4" s="154"/>
      <c r="LNW4" s="154"/>
      <c r="LNX4" s="154"/>
      <c r="LNY4" s="154"/>
      <c r="LNZ4" s="154"/>
      <c r="LOA4" s="154"/>
      <c r="LOB4" s="154"/>
      <c r="LOC4" s="154"/>
      <c r="LOD4" s="154"/>
      <c r="LOE4" s="154"/>
      <c r="LOF4" s="154"/>
      <c r="LOG4" s="154"/>
      <c r="LOH4" s="154"/>
      <c r="LOI4" s="154"/>
      <c r="LOJ4" s="154"/>
      <c r="LOK4" s="154"/>
      <c r="LOL4" s="154"/>
      <c r="LOM4" s="154"/>
      <c r="LON4" s="154"/>
      <c r="LOO4" s="154"/>
      <c r="LOP4" s="154"/>
      <c r="LOQ4" s="154"/>
      <c r="LOR4" s="154"/>
      <c r="LOS4" s="154"/>
      <c r="LOT4" s="154"/>
      <c r="LOU4" s="154"/>
      <c r="LOV4" s="154"/>
      <c r="LOW4" s="154"/>
      <c r="LOX4" s="154"/>
      <c r="LOY4" s="154"/>
      <c r="LOZ4" s="154"/>
      <c r="LPA4" s="154"/>
      <c r="LPB4" s="154"/>
      <c r="LPC4" s="154"/>
      <c r="LPD4" s="154"/>
      <c r="LPE4" s="154"/>
      <c r="LPF4" s="154"/>
      <c r="LPG4" s="154"/>
      <c r="LPH4" s="154"/>
      <c r="LPI4" s="154"/>
      <c r="LPJ4" s="154"/>
      <c r="LPK4" s="154"/>
      <c r="LPL4" s="154"/>
      <c r="LPM4" s="154"/>
      <c r="LPN4" s="154"/>
      <c r="LPO4" s="154"/>
      <c r="LPP4" s="154"/>
      <c r="LPQ4" s="154"/>
      <c r="LPR4" s="154"/>
      <c r="LPS4" s="154"/>
      <c r="LPT4" s="154"/>
      <c r="LPU4" s="154"/>
      <c r="LPV4" s="154"/>
      <c r="LPW4" s="154"/>
      <c r="LPX4" s="154"/>
      <c r="LPY4" s="154"/>
      <c r="LPZ4" s="154"/>
      <c r="LQA4" s="154"/>
      <c r="LQB4" s="154"/>
      <c r="LQC4" s="154"/>
      <c r="LQD4" s="154"/>
      <c r="LQE4" s="154"/>
      <c r="LQF4" s="154"/>
      <c r="LQG4" s="154"/>
      <c r="LQH4" s="154"/>
      <c r="LQI4" s="154"/>
      <c r="LQJ4" s="154"/>
      <c r="LQK4" s="154"/>
      <c r="LQL4" s="154"/>
      <c r="LQM4" s="154"/>
      <c r="LQN4" s="154"/>
      <c r="LQO4" s="154"/>
      <c r="LQP4" s="154"/>
      <c r="LQQ4" s="154"/>
      <c r="LQR4" s="154"/>
      <c r="LQS4" s="154"/>
      <c r="LQT4" s="154"/>
      <c r="LQU4" s="154"/>
      <c r="LQV4" s="154"/>
      <c r="LQW4" s="154"/>
      <c r="LQX4" s="154"/>
      <c r="LQY4" s="154"/>
      <c r="LQZ4" s="154"/>
      <c r="LRA4" s="154"/>
      <c r="LRB4" s="154"/>
      <c r="LRC4" s="154"/>
      <c r="LRD4" s="154"/>
      <c r="LRE4" s="154"/>
      <c r="LRF4" s="154"/>
      <c r="LRG4" s="154"/>
      <c r="LRH4" s="154"/>
      <c r="LRI4" s="154"/>
      <c r="LRJ4" s="154"/>
      <c r="LRK4" s="154"/>
      <c r="LRL4" s="154"/>
      <c r="LRM4" s="154"/>
      <c r="LRN4" s="154"/>
      <c r="LRO4" s="154"/>
      <c r="LRP4" s="154"/>
      <c r="LRQ4" s="154"/>
      <c r="LRR4" s="154"/>
      <c r="LRS4" s="154"/>
      <c r="LRT4" s="154"/>
      <c r="LRU4" s="154"/>
      <c r="LRV4" s="154"/>
      <c r="LRW4" s="154"/>
      <c r="LRX4" s="154"/>
      <c r="LRY4" s="154"/>
      <c r="LRZ4" s="154"/>
      <c r="LSA4" s="154"/>
      <c r="LSB4" s="154"/>
      <c r="LSC4" s="154"/>
      <c r="LSD4" s="154"/>
      <c r="LSE4" s="154"/>
      <c r="LSF4" s="154"/>
      <c r="LSG4" s="154"/>
      <c r="LSH4" s="154"/>
      <c r="LSI4" s="154"/>
      <c r="LSJ4" s="154"/>
      <c r="LSK4" s="154"/>
      <c r="LSL4" s="154"/>
      <c r="LSM4" s="154"/>
      <c r="LSN4" s="154"/>
      <c r="LSO4" s="154"/>
      <c r="LSP4" s="154"/>
      <c r="LSQ4" s="154"/>
      <c r="LSR4" s="154"/>
      <c r="LSS4" s="154"/>
      <c r="LST4" s="154"/>
      <c r="LSU4" s="154"/>
      <c r="LSV4" s="154"/>
      <c r="LSW4" s="154"/>
      <c r="LSX4" s="154"/>
      <c r="LSY4" s="154"/>
      <c r="LSZ4" s="154"/>
      <c r="LTA4" s="154"/>
      <c r="LTB4" s="154"/>
      <c r="LTC4" s="154"/>
      <c r="LTD4" s="154"/>
      <c r="LTE4" s="154"/>
      <c r="LTF4" s="154"/>
      <c r="LTG4" s="154"/>
      <c r="LTH4" s="154"/>
      <c r="LTI4" s="154"/>
      <c r="LTJ4" s="154"/>
      <c r="LTK4" s="154"/>
      <c r="LTL4" s="154"/>
      <c r="LTM4" s="154"/>
      <c r="LTN4" s="154"/>
      <c r="LTO4" s="154"/>
      <c r="LTP4" s="154"/>
      <c r="LTQ4" s="154"/>
      <c r="LTR4" s="154"/>
      <c r="LTS4" s="154"/>
      <c r="LTT4" s="154"/>
      <c r="LTU4" s="154"/>
      <c r="LTV4" s="154"/>
      <c r="LTW4" s="154"/>
      <c r="LTX4" s="154"/>
      <c r="LTY4" s="154"/>
      <c r="LTZ4" s="154"/>
      <c r="LUA4" s="154"/>
      <c r="LUB4" s="154"/>
      <c r="LUC4" s="154"/>
      <c r="LUD4" s="154"/>
      <c r="LUE4" s="154"/>
      <c r="LUF4" s="154"/>
      <c r="LUG4" s="154"/>
      <c r="LUH4" s="154"/>
      <c r="LUI4" s="154"/>
      <c r="LUJ4" s="154"/>
      <c r="LUK4" s="154"/>
      <c r="LUL4" s="154"/>
      <c r="LUM4" s="154"/>
      <c r="LUN4" s="154"/>
      <c r="LUO4" s="154"/>
      <c r="LUP4" s="154"/>
      <c r="LUQ4" s="154"/>
      <c r="LUR4" s="154"/>
      <c r="LUS4" s="154"/>
      <c r="LUT4" s="154"/>
      <c r="LUU4" s="154"/>
      <c r="LUV4" s="154"/>
      <c r="LUW4" s="154"/>
      <c r="LUX4" s="154"/>
      <c r="LUY4" s="154"/>
      <c r="LUZ4" s="154"/>
      <c r="LVA4" s="154"/>
      <c r="LVB4" s="154"/>
      <c r="LVC4" s="154"/>
      <c r="LVD4" s="154"/>
      <c r="LVE4" s="154"/>
      <c r="LVF4" s="154"/>
      <c r="LVG4" s="154"/>
      <c r="LVH4" s="154"/>
      <c r="LVI4" s="154"/>
      <c r="LVJ4" s="154"/>
      <c r="LVK4" s="154"/>
      <c r="LVL4" s="154"/>
      <c r="LVM4" s="154"/>
      <c r="LVN4" s="154"/>
      <c r="LVO4" s="154"/>
      <c r="LVP4" s="154"/>
      <c r="LVQ4" s="154"/>
      <c r="LVR4" s="154"/>
      <c r="LVS4" s="154"/>
      <c r="LVT4" s="154"/>
      <c r="LVU4" s="154"/>
      <c r="LVV4" s="154"/>
      <c r="LVW4" s="154"/>
      <c r="LVX4" s="154"/>
      <c r="LVY4" s="154"/>
      <c r="LVZ4" s="154"/>
      <c r="LWA4" s="154"/>
      <c r="LWB4" s="154"/>
      <c r="LWC4" s="154"/>
      <c r="LWD4" s="154"/>
      <c r="LWE4" s="154"/>
      <c r="LWF4" s="154"/>
      <c r="LWG4" s="154"/>
      <c r="LWH4" s="154"/>
      <c r="LWI4" s="154"/>
      <c r="LWJ4" s="154"/>
      <c r="LWK4" s="154"/>
      <c r="LWL4" s="154"/>
      <c r="LWM4" s="154"/>
      <c r="LWN4" s="154"/>
      <c r="LWO4" s="154"/>
      <c r="LWP4" s="154"/>
      <c r="LWQ4" s="154"/>
      <c r="LWR4" s="154"/>
      <c r="LWS4" s="154"/>
      <c r="LWT4" s="154"/>
      <c r="LWU4" s="154"/>
      <c r="LWV4" s="154"/>
      <c r="LWW4" s="154"/>
      <c r="LWX4" s="154"/>
      <c r="LWY4" s="154"/>
      <c r="LWZ4" s="154"/>
      <c r="LXA4" s="154"/>
      <c r="LXB4" s="154"/>
      <c r="LXC4" s="154"/>
      <c r="LXD4" s="154"/>
      <c r="LXE4" s="154"/>
      <c r="LXF4" s="154"/>
      <c r="LXG4" s="154"/>
      <c r="LXH4" s="154"/>
      <c r="LXI4" s="154"/>
      <c r="LXJ4" s="154"/>
      <c r="LXK4" s="154"/>
      <c r="LXL4" s="154"/>
      <c r="LXM4" s="154"/>
      <c r="LXN4" s="154"/>
      <c r="LXO4" s="154"/>
      <c r="LXP4" s="154"/>
      <c r="LXQ4" s="154"/>
      <c r="LXR4" s="154"/>
      <c r="LXS4" s="154"/>
      <c r="LXT4" s="154"/>
      <c r="LXU4" s="154"/>
      <c r="LXV4" s="154"/>
      <c r="LXW4" s="154"/>
      <c r="LXX4" s="154"/>
      <c r="LXY4" s="154"/>
      <c r="LXZ4" s="154"/>
      <c r="LYA4" s="154"/>
      <c r="LYB4" s="154"/>
      <c r="LYC4" s="154"/>
      <c r="LYD4" s="154"/>
      <c r="LYE4" s="154"/>
      <c r="LYF4" s="154"/>
      <c r="LYG4" s="154"/>
      <c r="LYH4" s="154"/>
      <c r="LYI4" s="154"/>
      <c r="LYJ4" s="154"/>
      <c r="LYK4" s="154"/>
      <c r="LYL4" s="154"/>
      <c r="LYM4" s="154"/>
      <c r="LYN4" s="154"/>
      <c r="LYO4" s="154"/>
      <c r="LYP4" s="154"/>
      <c r="LYQ4" s="154"/>
      <c r="LYR4" s="154"/>
      <c r="LYS4" s="154"/>
      <c r="LYT4" s="154"/>
      <c r="LYU4" s="154"/>
      <c r="LYV4" s="154"/>
      <c r="LYW4" s="154"/>
      <c r="LYX4" s="154"/>
      <c r="LYY4" s="154"/>
      <c r="LYZ4" s="154"/>
      <c r="LZA4" s="154"/>
      <c r="LZB4" s="154"/>
      <c r="LZC4" s="154"/>
      <c r="LZD4" s="154"/>
      <c r="LZE4" s="154"/>
      <c r="LZF4" s="154"/>
      <c r="LZG4" s="154"/>
      <c r="LZH4" s="154"/>
      <c r="LZI4" s="154"/>
      <c r="LZJ4" s="154"/>
      <c r="LZK4" s="154"/>
      <c r="LZL4" s="154"/>
      <c r="LZM4" s="154"/>
      <c r="LZN4" s="154"/>
      <c r="LZO4" s="154"/>
      <c r="LZP4" s="154"/>
      <c r="LZQ4" s="154"/>
      <c r="LZR4" s="154"/>
      <c r="LZS4" s="154"/>
      <c r="LZT4" s="154"/>
      <c r="LZU4" s="154"/>
      <c r="LZV4" s="154"/>
      <c r="LZW4" s="154"/>
      <c r="LZX4" s="154"/>
      <c r="LZY4" s="154"/>
      <c r="LZZ4" s="154"/>
      <c r="MAA4" s="154"/>
      <c r="MAB4" s="154"/>
      <c r="MAC4" s="154"/>
      <c r="MAD4" s="154"/>
      <c r="MAE4" s="154"/>
      <c r="MAF4" s="154"/>
      <c r="MAG4" s="154"/>
      <c r="MAH4" s="154"/>
      <c r="MAI4" s="154"/>
      <c r="MAJ4" s="154"/>
      <c r="MAK4" s="154"/>
      <c r="MAL4" s="154"/>
      <c r="MAM4" s="154"/>
      <c r="MAN4" s="154"/>
      <c r="MAO4" s="154"/>
      <c r="MAP4" s="154"/>
      <c r="MAQ4" s="154"/>
      <c r="MAR4" s="154"/>
      <c r="MAS4" s="154"/>
      <c r="MAT4" s="154"/>
      <c r="MAU4" s="154"/>
      <c r="MAV4" s="154"/>
      <c r="MAW4" s="154"/>
      <c r="MAX4" s="154"/>
      <c r="MAY4" s="154"/>
      <c r="MAZ4" s="154"/>
      <c r="MBA4" s="154"/>
      <c r="MBB4" s="154"/>
      <c r="MBC4" s="154"/>
      <c r="MBD4" s="154"/>
      <c r="MBE4" s="154"/>
      <c r="MBF4" s="154"/>
      <c r="MBG4" s="154"/>
      <c r="MBH4" s="154"/>
      <c r="MBI4" s="154"/>
      <c r="MBJ4" s="154"/>
      <c r="MBK4" s="154"/>
      <c r="MBL4" s="154"/>
      <c r="MBM4" s="154"/>
      <c r="MBN4" s="154"/>
      <c r="MBO4" s="154"/>
      <c r="MBP4" s="154"/>
      <c r="MBQ4" s="154"/>
      <c r="MBR4" s="154"/>
      <c r="MBS4" s="154"/>
      <c r="MBT4" s="154"/>
      <c r="MBU4" s="154"/>
      <c r="MBV4" s="154"/>
      <c r="MBW4" s="154"/>
      <c r="MBX4" s="154"/>
      <c r="MBY4" s="154"/>
      <c r="MBZ4" s="154"/>
      <c r="MCA4" s="154"/>
      <c r="MCB4" s="154"/>
      <c r="MCC4" s="154"/>
      <c r="MCD4" s="154"/>
      <c r="MCE4" s="154"/>
      <c r="MCF4" s="154"/>
      <c r="MCG4" s="154"/>
      <c r="MCH4" s="154"/>
      <c r="MCI4" s="154"/>
      <c r="MCJ4" s="154"/>
      <c r="MCK4" s="154"/>
      <c r="MCL4" s="154"/>
      <c r="MCM4" s="154"/>
      <c r="MCN4" s="154"/>
      <c r="MCO4" s="154"/>
      <c r="MCP4" s="154"/>
      <c r="MCQ4" s="154"/>
      <c r="MCR4" s="154"/>
      <c r="MCS4" s="154"/>
      <c r="MCT4" s="154"/>
      <c r="MCU4" s="154"/>
      <c r="MCV4" s="154"/>
      <c r="MCW4" s="154"/>
      <c r="MCX4" s="154"/>
      <c r="MCY4" s="154"/>
      <c r="MCZ4" s="154"/>
      <c r="MDA4" s="154"/>
      <c r="MDB4" s="154"/>
      <c r="MDC4" s="154"/>
      <c r="MDD4" s="154"/>
      <c r="MDE4" s="154"/>
      <c r="MDF4" s="154"/>
      <c r="MDG4" s="154"/>
      <c r="MDH4" s="154"/>
      <c r="MDI4" s="154"/>
      <c r="MDJ4" s="154"/>
      <c r="MDK4" s="154"/>
      <c r="MDL4" s="154"/>
      <c r="MDM4" s="154"/>
      <c r="MDN4" s="154"/>
      <c r="MDO4" s="154"/>
      <c r="MDP4" s="154"/>
      <c r="MDQ4" s="154"/>
      <c r="MDR4" s="154"/>
      <c r="MDS4" s="154"/>
      <c r="MDT4" s="154"/>
      <c r="MDU4" s="154"/>
      <c r="MDV4" s="154"/>
      <c r="MDW4" s="154"/>
      <c r="MDX4" s="154"/>
      <c r="MDY4" s="154"/>
      <c r="MDZ4" s="154"/>
      <c r="MEA4" s="154"/>
      <c r="MEB4" s="154"/>
      <c r="MEC4" s="154"/>
      <c r="MED4" s="154"/>
      <c r="MEE4" s="154"/>
      <c r="MEF4" s="154"/>
      <c r="MEG4" s="154"/>
      <c r="MEH4" s="154"/>
      <c r="MEI4" s="154"/>
      <c r="MEJ4" s="154"/>
      <c r="MEK4" s="154"/>
      <c r="MEL4" s="154"/>
      <c r="MEM4" s="154"/>
      <c r="MEN4" s="154"/>
      <c r="MEO4" s="154"/>
      <c r="MEP4" s="154"/>
      <c r="MEQ4" s="154"/>
      <c r="MER4" s="154"/>
      <c r="MES4" s="154"/>
      <c r="MET4" s="154"/>
      <c r="MEU4" s="154"/>
      <c r="MEV4" s="154"/>
      <c r="MEW4" s="154"/>
      <c r="MEX4" s="154"/>
      <c r="MEY4" s="154"/>
      <c r="MEZ4" s="154"/>
      <c r="MFA4" s="154"/>
      <c r="MFB4" s="154"/>
      <c r="MFC4" s="154"/>
      <c r="MFD4" s="154"/>
      <c r="MFE4" s="154"/>
      <c r="MFF4" s="154"/>
      <c r="MFG4" s="154"/>
      <c r="MFH4" s="154"/>
      <c r="MFI4" s="154"/>
      <c r="MFJ4" s="154"/>
      <c r="MFK4" s="154"/>
      <c r="MFL4" s="154"/>
      <c r="MFM4" s="154"/>
      <c r="MFN4" s="154"/>
      <c r="MFO4" s="154"/>
      <c r="MFP4" s="154"/>
      <c r="MFQ4" s="154"/>
      <c r="MFR4" s="154"/>
      <c r="MFS4" s="154"/>
      <c r="MFT4" s="154"/>
      <c r="MFU4" s="154"/>
      <c r="MFV4" s="154"/>
      <c r="MFW4" s="154"/>
      <c r="MFX4" s="154"/>
      <c r="MFY4" s="154"/>
      <c r="MFZ4" s="154"/>
      <c r="MGA4" s="154"/>
      <c r="MGB4" s="154"/>
      <c r="MGC4" s="154"/>
      <c r="MGD4" s="154"/>
      <c r="MGE4" s="154"/>
      <c r="MGF4" s="154"/>
      <c r="MGG4" s="154"/>
      <c r="MGH4" s="154"/>
      <c r="MGI4" s="154"/>
      <c r="MGJ4" s="154"/>
      <c r="MGK4" s="154"/>
      <c r="MGL4" s="154"/>
      <c r="MGM4" s="154"/>
      <c r="MGN4" s="154"/>
      <c r="MGO4" s="154"/>
      <c r="MGP4" s="154"/>
      <c r="MGQ4" s="154"/>
      <c r="MGR4" s="154"/>
      <c r="MGS4" s="154"/>
      <c r="MGT4" s="154"/>
      <c r="MGU4" s="154"/>
      <c r="MGV4" s="154"/>
      <c r="MGW4" s="154"/>
      <c r="MGX4" s="154"/>
      <c r="MGY4" s="154"/>
      <c r="MGZ4" s="154"/>
      <c r="MHA4" s="154"/>
      <c r="MHB4" s="154"/>
      <c r="MHC4" s="154"/>
      <c r="MHD4" s="154"/>
      <c r="MHE4" s="154"/>
      <c r="MHF4" s="154"/>
      <c r="MHG4" s="154"/>
      <c r="MHH4" s="154"/>
      <c r="MHI4" s="154"/>
      <c r="MHJ4" s="154"/>
      <c r="MHK4" s="154"/>
      <c r="MHL4" s="154"/>
      <c r="MHM4" s="154"/>
      <c r="MHN4" s="154"/>
      <c r="MHO4" s="154"/>
      <c r="MHP4" s="154"/>
      <c r="MHQ4" s="154"/>
      <c r="MHR4" s="154"/>
      <c r="MHS4" s="154"/>
      <c r="MHT4" s="154"/>
      <c r="MHU4" s="154"/>
      <c r="MHV4" s="154"/>
      <c r="MHW4" s="154"/>
      <c r="MHX4" s="154"/>
      <c r="MHY4" s="154"/>
      <c r="MHZ4" s="154"/>
      <c r="MIA4" s="154"/>
      <c r="MIB4" s="154"/>
      <c r="MIC4" s="154"/>
      <c r="MID4" s="154"/>
      <c r="MIE4" s="154"/>
      <c r="MIF4" s="154"/>
      <c r="MIG4" s="154"/>
      <c r="MIH4" s="154"/>
      <c r="MII4" s="154"/>
      <c r="MIJ4" s="154"/>
      <c r="MIK4" s="154"/>
      <c r="MIL4" s="154"/>
      <c r="MIM4" s="154"/>
      <c r="MIN4" s="154"/>
      <c r="MIO4" s="154"/>
      <c r="MIP4" s="154"/>
      <c r="MIQ4" s="154"/>
      <c r="MIR4" s="154"/>
      <c r="MIS4" s="154"/>
      <c r="MIT4" s="154"/>
      <c r="MIU4" s="154"/>
      <c r="MIV4" s="154"/>
      <c r="MIW4" s="154"/>
      <c r="MIX4" s="154"/>
      <c r="MIY4" s="154"/>
      <c r="MIZ4" s="154"/>
      <c r="MJA4" s="154"/>
      <c r="MJB4" s="154"/>
      <c r="MJC4" s="154"/>
      <c r="MJD4" s="154"/>
      <c r="MJE4" s="154"/>
      <c r="MJF4" s="154"/>
      <c r="MJG4" s="154"/>
      <c r="MJH4" s="154"/>
      <c r="MJI4" s="154"/>
      <c r="MJJ4" s="154"/>
      <c r="MJK4" s="154"/>
      <c r="MJL4" s="154"/>
      <c r="MJM4" s="154"/>
      <c r="MJN4" s="154"/>
      <c r="MJO4" s="154"/>
      <c r="MJP4" s="154"/>
      <c r="MJQ4" s="154"/>
      <c r="MJR4" s="154"/>
      <c r="MJS4" s="154"/>
      <c r="MJT4" s="154"/>
      <c r="MJU4" s="154"/>
      <c r="MJV4" s="154"/>
      <c r="MJW4" s="154"/>
      <c r="MJX4" s="154"/>
      <c r="MJY4" s="154"/>
      <c r="MJZ4" s="154"/>
      <c r="MKA4" s="154"/>
      <c r="MKB4" s="154"/>
      <c r="MKC4" s="154"/>
      <c r="MKD4" s="154"/>
      <c r="MKE4" s="154"/>
      <c r="MKF4" s="154"/>
      <c r="MKG4" s="154"/>
      <c r="MKH4" s="154"/>
      <c r="MKI4" s="154"/>
      <c r="MKJ4" s="154"/>
      <c r="MKK4" s="154"/>
      <c r="MKL4" s="154"/>
      <c r="MKM4" s="154"/>
      <c r="MKN4" s="154"/>
      <c r="MKO4" s="154"/>
      <c r="MKP4" s="154"/>
      <c r="MKQ4" s="154"/>
      <c r="MKR4" s="154"/>
      <c r="MKS4" s="154"/>
      <c r="MKT4" s="154"/>
      <c r="MKU4" s="154"/>
      <c r="MKV4" s="154"/>
      <c r="MKW4" s="154"/>
      <c r="MKX4" s="154"/>
      <c r="MKY4" s="154"/>
      <c r="MKZ4" s="154"/>
      <c r="MLA4" s="154"/>
      <c r="MLB4" s="154"/>
      <c r="MLC4" s="154"/>
      <c r="MLD4" s="154"/>
      <c r="MLE4" s="154"/>
      <c r="MLF4" s="154"/>
      <c r="MLG4" s="154"/>
      <c r="MLH4" s="154"/>
      <c r="MLI4" s="154"/>
      <c r="MLJ4" s="154"/>
      <c r="MLK4" s="154"/>
      <c r="MLL4" s="154"/>
      <c r="MLM4" s="154"/>
      <c r="MLN4" s="154"/>
      <c r="MLO4" s="154"/>
      <c r="MLP4" s="154"/>
      <c r="MLQ4" s="154"/>
      <c r="MLR4" s="154"/>
      <c r="MLS4" s="154"/>
      <c r="MLT4" s="154"/>
      <c r="MLU4" s="154"/>
      <c r="MLV4" s="154"/>
      <c r="MLW4" s="154"/>
      <c r="MLX4" s="154"/>
      <c r="MLY4" s="154"/>
      <c r="MLZ4" s="154"/>
      <c r="MMA4" s="154"/>
      <c r="MMB4" s="154"/>
      <c r="MMC4" s="154"/>
      <c r="MMD4" s="154"/>
      <c r="MME4" s="154"/>
      <c r="MMF4" s="154"/>
      <c r="MMG4" s="154"/>
      <c r="MMH4" s="154"/>
      <c r="MMI4" s="154"/>
      <c r="MMJ4" s="154"/>
      <c r="MMK4" s="154"/>
      <c r="MML4" s="154"/>
      <c r="MMM4" s="154"/>
      <c r="MMN4" s="154"/>
      <c r="MMO4" s="154"/>
      <c r="MMP4" s="154"/>
      <c r="MMQ4" s="154"/>
      <c r="MMR4" s="154"/>
      <c r="MMS4" s="154"/>
      <c r="MMT4" s="154"/>
      <c r="MMU4" s="154"/>
      <c r="MMV4" s="154"/>
      <c r="MMW4" s="154"/>
      <c r="MMX4" s="154"/>
      <c r="MMY4" s="154"/>
      <c r="MMZ4" s="154"/>
      <c r="MNA4" s="154"/>
      <c r="MNB4" s="154"/>
      <c r="MNC4" s="154"/>
      <c r="MND4" s="154"/>
      <c r="MNE4" s="154"/>
      <c r="MNF4" s="154"/>
      <c r="MNG4" s="154"/>
      <c r="MNH4" s="154"/>
      <c r="MNI4" s="154"/>
      <c r="MNJ4" s="154"/>
      <c r="MNK4" s="154"/>
      <c r="MNL4" s="154"/>
      <c r="MNM4" s="154"/>
      <c r="MNN4" s="154"/>
      <c r="MNO4" s="154"/>
      <c r="MNP4" s="154"/>
      <c r="MNQ4" s="154"/>
      <c r="MNR4" s="154"/>
      <c r="MNS4" s="154"/>
      <c r="MNT4" s="154"/>
      <c r="MNU4" s="154"/>
      <c r="MNV4" s="154"/>
      <c r="MNW4" s="154"/>
      <c r="MNX4" s="154"/>
      <c r="MNY4" s="154"/>
      <c r="MNZ4" s="154"/>
      <c r="MOA4" s="154"/>
      <c r="MOB4" s="154"/>
      <c r="MOC4" s="154"/>
      <c r="MOD4" s="154"/>
      <c r="MOE4" s="154"/>
      <c r="MOF4" s="154"/>
      <c r="MOG4" s="154"/>
      <c r="MOH4" s="154"/>
      <c r="MOI4" s="154"/>
      <c r="MOJ4" s="154"/>
      <c r="MOK4" s="154"/>
      <c r="MOL4" s="154"/>
      <c r="MOM4" s="154"/>
      <c r="MON4" s="154"/>
      <c r="MOO4" s="154"/>
      <c r="MOP4" s="154"/>
      <c r="MOQ4" s="154"/>
      <c r="MOR4" s="154"/>
      <c r="MOS4" s="154"/>
      <c r="MOT4" s="154"/>
      <c r="MOU4" s="154"/>
      <c r="MOV4" s="154"/>
      <c r="MOW4" s="154"/>
      <c r="MOX4" s="154"/>
      <c r="MOY4" s="154"/>
      <c r="MOZ4" s="154"/>
      <c r="MPA4" s="154"/>
      <c r="MPB4" s="154"/>
      <c r="MPC4" s="154"/>
      <c r="MPD4" s="154"/>
      <c r="MPE4" s="154"/>
      <c r="MPF4" s="154"/>
      <c r="MPG4" s="154"/>
      <c r="MPH4" s="154"/>
      <c r="MPI4" s="154"/>
      <c r="MPJ4" s="154"/>
      <c r="MPK4" s="154"/>
      <c r="MPL4" s="154"/>
      <c r="MPM4" s="154"/>
      <c r="MPN4" s="154"/>
      <c r="MPO4" s="154"/>
      <c r="MPP4" s="154"/>
      <c r="MPQ4" s="154"/>
      <c r="MPR4" s="154"/>
      <c r="MPS4" s="154"/>
      <c r="MPT4" s="154"/>
      <c r="MPU4" s="154"/>
      <c r="MPV4" s="154"/>
      <c r="MPW4" s="154"/>
      <c r="MPX4" s="154"/>
      <c r="MPY4" s="154"/>
      <c r="MPZ4" s="154"/>
      <c r="MQA4" s="154"/>
      <c r="MQB4" s="154"/>
      <c r="MQC4" s="154"/>
      <c r="MQD4" s="154"/>
      <c r="MQE4" s="154"/>
      <c r="MQF4" s="154"/>
      <c r="MQG4" s="154"/>
      <c r="MQH4" s="154"/>
      <c r="MQI4" s="154"/>
      <c r="MQJ4" s="154"/>
      <c r="MQK4" s="154"/>
      <c r="MQL4" s="154"/>
      <c r="MQM4" s="154"/>
      <c r="MQN4" s="154"/>
      <c r="MQO4" s="154"/>
      <c r="MQP4" s="154"/>
      <c r="MQQ4" s="154"/>
      <c r="MQR4" s="154"/>
      <c r="MQS4" s="154"/>
      <c r="MQT4" s="154"/>
      <c r="MQU4" s="154"/>
      <c r="MQV4" s="154"/>
      <c r="MQW4" s="154"/>
      <c r="MQX4" s="154"/>
      <c r="MQY4" s="154"/>
      <c r="MQZ4" s="154"/>
      <c r="MRA4" s="154"/>
      <c r="MRB4" s="154"/>
      <c r="MRC4" s="154"/>
      <c r="MRD4" s="154"/>
      <c r="MRE4" s="154"/>
      <c r="MRF4" s="154"/>
      <c r="MRG4" s="154"/>
      <c r="MRH4" s="154"/>
      <c r="MRI4" s="154"/>
      <c r="MRJ4" s="154"/>
      <c r="MRK4" s="154"/>
      <c r="MRL4" s="154"/>
      <c r="MRM4" s="154"/>
      <c r="MRN4" s="154"/>
      <c r="MRO4" s="154"/>
      <c r="MRP4" s="154"/>
      <c r="MRQ4" s="154"/>
      <c r="MRR4" s="154"/>
      <c r="MRS4" s="154"/>
      <c r="MRT4" s="154"/>
      <c r="MRU4" s="154"/>
      <c r="MRV4" s="154"/>
      <c r="MRW4" s="154"/>
      <c r="MRX4" s="154"/>
      <c r="MRY4" s="154"/>
      <c r="MRZ4" s="154"/>
      <c r="MSA4" s="154"/>
      <c r="MSB4" s="154"/>
      <c r="MSC4" s="154"/>
      <c r="MSD4" s="154"/>
      <c r="MSE4" s="154"/>
      <c r="MSF4" s="154"/>
      <c r="MSG4" s="154"/>
      <c r="MSH4" s="154"/>
      <c r="MSI4" s="154"/>
      <c r="MSJ4" s="154"/>
      <c r="MSK4" s="154"/>
      <c r="MSL4" s="154"/>
      <c r="MSM4" s="154"/>
      <c r="MSN4" s="154"/>
      <c r="MSO4" s="154"/>
      <c r="MSP4" s="154"/>
      <c r="MSQ4" s="154"/>
      <c r="MSR4" s="154"/>
      <c r="MSS4" s="154"/>
      <c r="MST4" s="154"/>
      <c r="MSU4" s="154"/>
      <c r="MSV4" s="154"/>
      <c r="MSW4" s="154"/>
      <c r="MSX4" s="154"/>
      <c r="MSY4" s="154"/>
      <c r="MSZ4" s="154"/>
      <c r="MTA4" s="154"/>
      <c r="MTB4" s="154"/>
      <c r="MTC4" s="154"/>
      <c r="MTD4" s="154"/>
      <c r="MTE4" s="154"/>
      <c r="MTF4" s="154"/>
      <c r="MTG4" s="154"/>
      <c r="MTH4" s="154"/>
      <c r="MTI4" s="154"/>
      <c r="MTJ4" s="154"/>
      <c r="MTK4" s="154"/>
      <c r="MTL4" s="154"/>
      <c r="MTM4" s="154"/>
      <c r="MTN4" s="154"/>
      <c r="MTO4" s="154"/>
      <c r="MTP4" s="154"/>
      <c r="MTQ4" s="154"/>
      <c r="MTR4" s="154"/>
      <c r="MTS4" s="154"/>
      <c r="MTT4" s="154"/>
      <c r="MTU4" s="154"/>
      <c r="MTV4" s="154"/>
      <c r="MTW4" s="154"/>
      <c r="MTX4" s="154"/>
      <c r="MTY4" s="154"/>
      <c r="MTZ4" s="154"/>
      <c r="MUA4" s="154"/>
      <c r="MUB4" s="154"/>
      <c r="MUC4" s="154"/>
      <c r="MUD4" s="154"/>
      <c r="MUE4" s="154"/>
      <c r="MUF4" s="154"/>
      <c r="MUG4" s="154"/>
      <c r="MUH4" s="154"/>
      <c r="MUI4" s="154"/>
      <c r="MUJ4" s="154"/>
      <c r="MUK4" s="154"/>
      <c r="MUL4" s="154"/>
      <c r="MUM4" s="154"/>
      <c r="MUN4" s="154"/>
      <c r="MUO4" s="154"/>
      <c r="MUP4" s="154"/>
      <c r="MUQ4" s="154"/>
      <c r="MUR4" s="154"/>
      <c r="MUS4" s="154"/>
      <c r="MUT4" s="154"/>
      <c r="MUU4" s="154"/>
      <c r="MUV4" s="154"/>
      <c r="MUW4" s="154"/>
      <c r="MUX4" s="154"/>
      <c r="MUY4" s="154"/>
      <c r="MUZ4" s="154"/>
      <c r="MVA4" s="154"/>
      <c r="MVB4" s="154"/>
      <c r="MVC4" s="154"/>
      <c r="MVD4" s="154"/>
      <c r="MVE4" s="154"/>
      <c r="MVF4" s="154"/>
      <c r="MVG4" s="154"/>
      <c r="MVH4" s="154"/>
      <c r="MVI4" s="154"/>
      <c r="MVJ4" s="154"/>
      <c r="MVK4" s="154"/>
      <c r="MVL4" s="154"/>
      <c r="MVM4" s="154"/>
      <c r="MVN4" s="154"/>
      <c r="MVO4" s="154"/>
      <c r="MVP4" s="154"/>
      <c r="MVQ4" s="154"/>
      <c r="MVR4" s="154"/>
      <c r="MVS4" s="154"/>
      <c r="MVT4" s="154"/>
      <c r="MVU4" s="154"/>
      <c r="MVV4" s="154"/>
      <c r="MVW4" s="154"/>
      <c r="MVX4" s="154"/>
      <c r="MVY4" s="154"/>
      <c r="MVZ4" s="154"/>
      <c r="MWA4" s="154"/>
      <c r="MWB4" s="154"/>
      <c r="MWC4" s="154"/>
      <c r="MWD4" s="154"/>
      <c r="MWE4" s="154"/>
      <c r="MWF4" s="154"/>
      <c r="MWG4" s="154"/>
      <c r="MWH4" s="154"/>
      <c r="MWI4" s="154"/>
      <c r="MWJ4" s="154"/>
      <c r="MWK4" s="154"/>
      <c r="MWL4" s="154"/>
      <c r="MWM4" s="154"/>
      <c r="MWN4" s="154"/>
      <c r="MWO4" s="154"/>
      <c r="MWP4" s="154"/>
      <c r="MWQ4" s="154"/>
      <c r="MWR4" s="154"/>
      <c r="MWS4" s="154"/>
      <c r="MWT4" s="154"/>
      <c r="MWU4" s="154"/>
      <c r="MWV4" s="154"/>
      <c r="MWW4" s="154"/>
      <c r="MWX4" s="154"/>
      <c r="MWY4" s="154"/>
      <c r="MWZ4" s="154"/>
      <c r="MXA4" s="154"/>
      <c r="MXB4" s="154"/>
      <c r="MXC4" s="154"/>
      <c r="MXD4" s="154"/>
      <c r="MXE4" s="154"/>
      <c r="MXF4" s="154"/>
      <c r="MXG4" s="154"/>
      <c r="MXH4" s="154"/>
      <c r="MXI4" s="154"/>
      <c r="MXJ4" s="154"/>
      <c r="MXK4" s="154"/>
      <c r="MXL4" s="154"/>
      <c r="MXM4" s="154"/>
      <c r="MXN4" s="154"/>
      <c r="MXO4" s="154"/>
      <c r="MXP4" s="154"/>
      <c r="MXQ4" s="154"/>
      <c r="MXR4" s="154"/>
      <c r="MXS4" s="154"/>
      <c r="MXT4" s="154"/>
      <c r="MXU4" s="154"/>
      <c r="MXV4" s="154"/>
      <c r="MXW4" s="154"/>
      <c r="MXX4" s="154"/>
      <c r="MXY4" s="154"/>
      <c r="MXZ4" s="154"/>
      <c r="MYA4" s="154"/>
      <c r="MYB4" s="154"/>
      <c r="MYC4" s="154"/>
      <c r="MYD4" s="154"/>
      <c r="MYE4" s="154"/>
      <c r="MYF4" s="154"/>
      <c r="MYG4" s="154"/>
      <c r="MYH4" s="154"/>
      <c r="MYI4" s="154"/>
      <c r="MYJ4" s="154"/>
      <c r="MYK4" s="154"/>
      <c r="MYL4" s="154"/>
      <c r="MYM4" s="154"/>
      <c r="MYN4" s="154"/>
      <c r="MYO4" s="154"/>
      <c r="MYP4" s="154"/>
      <c r="MYQ4" s="154"/>
      <c r="MYR4" s="154"/>
      <c r="MYS4" s="154"/>
      <c r="MYT4" s="154"/>
      <c r="MYU4" s="154"/>
      <c r="MYV4" s="154"/>
      <c r="MYW4" s="154"/>
      <c r="MYX4" s="154"/>
      <c r="MYY4" s="154"/>
      <c r="MYZ4" s="154"/>
      <c r="MZA4" s="154"/>
      <c r="MZB4" s="154"/>
      <c r="MZC4" s="154"/>
      <c r="MZD4" s="154"/>
      <c r="MZE4" s="154"/>
      <c r="MZF4" s="154"/>
      <c r="MZG4" s="154"/>
      <c r="MZH4" s="154"/>
      <c r="MZI4" s="154"/>
      <c r="MZJ4" s="154"/>
      <c r="MZK4" s="154"/>
      <c r="MZL4" s="154"/>
      <c r="MZM4" s="154"/>
      <c r="MZN4" s="154"/>
      <c r="MZO4" s="154"/>
      <c r="MZP4" s="154"/>
      <c r="MZQ4" s="154"/>
      <c r="MZR4" s="154"/>
      <c r="MZS4" s="154"/>
      <c r="MZT4" s="154"/>
      <c r="MZU4" s="154"/>
      <c r="MZV4" s="154"/>
      <c r="MZW4" s="154"/>
      <c r="MZX4" s="154"/>
      <c r="MZY4" s="154"/>
      <c r="MZZ4" s="154"/>
      <c r="NAA4" s="154"/>
      <c r="NAB4" s="154"/>
      <c r="NAC4" s="154"/>
      <c r="NAD4" s="154"/>
      <c r="NAE4" s="154"/>
      <c r="NAF4" s="154"/>
      <c r="NAG4" s="154"/>
      <c r="NAH4" s="154"/>
      <c r="NAI4" s="154"/>
      <c r="NAJ4" s="154"/>
      <c r="NAK4" s="154"/>
      <c r="NAL4" s="154"/>
      <c r="NAM4" s="154"/>
      <c r="NAN4" s="154"/>
      <c r="NAO4" s="154"/>
      <c r="NAP4" s="154"/>
      <c r="NAQ4" s="154"/>
      <c r="NAR4" s="154"/>
      <c r="NAS4" s="154"/>
      <c r="NAT4" s="154"/>
      <c r="NAU4" s="154"/>
      <c r="NAV4" s="154"/>
      <c r="NAW4" s="154"/>
      <c r="NAX4" s="154"/>
      <c r="NAY4" s="154"/>
      <c r="NAZ4" s="154"/>
      <c r="NBA4" s="154"/>
      <c r="NBB4" s="154"/>
      <c r="NBC4" s="154"/>
      <c r="NBD4" s="154"/>
      <c r="NBE4" s="154"/>
      <c r="NBF4" s="154"/>
      <c r="NBG4" s="154"/>
      <c r="NBH4" s="154"/>
      <c r="NBI4" s="154"/>
      <c r="NBJ4" s="154"/>
      <c r="NBK4" s="154"/>
      <c r="NBL4" s="154"/>
      <c r="NBM4" s="154"/>
      <c r="NBN4" s="154"/>
      <c r="NBO4" s="154"/>
      <c r="NBP4" s="154"/>
      <c r="NBQ4" s="154"/>
      <c r="NBR4" s="154"/>
      <c r="NBS4" s="154"/>
      <c r="NBT4" s="154"/>
      <c r="NBU4" s="154"/>
      <c r="NBV4" s="154"/>
      <c r="NBW4" s="154"/>
      <c r="NBX4" s="154"/>
      <c r="NBY4" s="154"/>
      <c r="NBZ4" s="154"/>
      <c r="NCA4" s="154"/>
      <c r="NCB4" s="154"/>
      <c r="NCC4" s="154"/>
      <c r="NCD4" s="154"/>
      <c r="NCE4" s="154"/>
      <c r="NCF4" s="154"/>
      <c r="NCG4" s="154"/>
      <c r="NCH4" s="154"/>
      <c r="NCI4" s="154"/>
      <c r="NCJ4" s="154"/>
      <c r="NCK4" s="154"/>
      <c r="NCL4" s="154"/>
      <c r="NCM4" s="154"/>
      <c r="NCN4" s="154"/>
      <c r="NCO4" s="154"/>
      <c r="NCP4" s="154"/>
      <c r="NCQ4" s="154"/>
      <c r="NCR4" s="154"/>
      <c r="NCS4" s="154"/>
      <c r="NCT4" s="154"/>
      <c r="NCU4" s="154"/>
      <c r="NCV4" s="154"/>
      <c r="NCW4" s="154"/>
      <c r="NCX4" s="154"/>
      <c r="NCY4" s="154"/>
      <c r="NCZ4" s="154"/>
      <c r="NDA4" s="154"/>
      <c r="NDB4" s="154"/>
      <c r="NDC4" s="154"/>
      <c r="NDD4" s="154"/>
      <c r="NDE4" s="154"/>
      <c r="NDF4" s="154"/>
      <c r="NDG4" s="154"/>
      <c r="NDH4" s="154"/>
      <c r="NDI4" s="154"/>
      <c r="NDJ4" s="154"/>
      <c r="NDK4" s="154"/>
      <c r="NDL4" s="154"/>
      <c r="NDM4" s="154"/>
      <c r="NDN4" s="154"/>
      <c r="NDO4" s="154"/>
      <c r="NDP4" s="154"/>
      <c r="NDQ4" s="154"/>
      <c r="NDR4" s="154"/>
      <c r="NDS4" s="154"/>
      <c r="NDT4" s="154"/>
      <c r="NDU4" s="154"/>
      <c r="NDV4" s="154"/>
      <c r="NDW4" s="154"/>
      <c r="NDX4" s="154"/>
      <c r="NDY4" s="154"/>
      <c r="NDZ4" s="154"/>
      <c r="NEA4" s="154"/>
      <c r="NEB4" s="154"/>
      <c r="NEC4" s="154"/>
      <c r="NED4" s="154"/>
      <c r="NEE4" s="154"/>
      <c r="NEF4" s="154"/>
      <c r="NEG4" s="154"/>
      <c r="NEH4" s="154"/>
      <c r="NEI4" s="154"/>
      <c r="NEJ4" s="154"/>
      <c r="NEK4" s="154"/>
      <c r="NEL4" s="154"/>
      <c r="NEM4" s="154"/>
      <c r="NEN4" s="154"/>
      <c r="NEO4" s="154"/>
      <c r="NEP4" s="154"/>
      <c r="NEQ4" s="154"/>
      <c r="NER4" s="154"/>
      <c r="NES4" s="154"/>
      <c r="NET4" s="154"/>
      <c r="NEU4" s="154"/>
      <c r="NEV4" s="154"/>
      <c r="NEW4" s="154"/>
      <c r="NEX4" s="154"/>
      <c r="NEY4" s="154"/>
      <c r="NEZ4" s="154"/>
      <c r="NFA4" s="154"/>
      <c r="NFB4" s="154"/>
      <c r="NFC4" s="154"/>
      <c r="NFD4" s="154"/>
      <c r="NFE4" s="154"/>
      <c r="NFF4" s="154"/>
      <c r="NFG4" s="154"/>
      <c r="NFH4" s="154"/>
      <c r="NFI4" s="154"/>
      <c r="NFJ4" s="154"/>
      <c r="NFK4" s="154"/>
      <c r="NFL4" s="154"/>
      <c r="NFM4" s="154"/>
      <c r="NFN4" s="154"/>
      <c r="NFO4" s="154"/>
      <c r="NFP4" s="154"/>
      <c r="NFQ4" s="154"/>
      <c r="NFR4" s="154"/>
      <c r="NFS4" s="154"/>
      <c r="NFT4" s="154"/>
      <c r="NFU4" s="154"/>
      <c r="NFV4" s="154"/>
      <c r="NFW4" s="154"/>
      <c r="NFX4" s="154"/>
      <c r="NFY4" s="154"/>
      <c r="NFZ4" s="154"/>
      <c r="NGA4" s="154"/>
      <c r="NGB4" s="154"/>
      <c r="NGC4" s="154"/>
      <c r="NGD4" s="154"/>
      <c r="NGE4" s="154"/>
      <c r="NGF4" s="154"/>
      <c r="NGG4" s="154"/>
      <c r="NGH4" s="154"/>
      <c r="NGI4" s="154"/>
      <c r="NGJ4" s="154"/>
      <c r="NGK4" s="154"/>
      <c r="NGL4" s="154"/>
      <c r="NGM4" s="154"/>
      <c r="NGN4" s="154"/>
      <c r="NGO4" s="154"/>
      <c r="NGP4" s="154"/>
      <c r="NGQ4" s="154"/>
      <c r="NGR4" s="154"/>
      <c r="NGS4" s="154"/>
      <c r="NGT4" s="154"/>
      <c r="NGU4" s="154"/>
      <c r="NGV4" s="154"/>
      <c r="NGW4" s="154"/>
      <c r="NGX4" s="154"/>
      <c r="NGY4" s="154"/>
      <c r="NGZ4" s="154"/>
      <c r="NHA4" s="154"/>
      <c r="NHB4" s="154"/>
      <c r="NHC4" s="154"/>
      <c r="NHD4" s="154"/>
      <c r="NHE4" s="154"/>
      <c r="NHF4" s="154"/>
      <c r="NHG4" s="154"/>
      <c r="NHH4" s="154"/>
      <c r="NHI4" s="154"/>
      <c r="NHJ4" s="154"/>
      <c r="NHK4" s="154"/>
      <c r="NHL4" s="154"/>
      <c r="NHM4" s="154"/>
      <c r="NHN4" s="154"/>
      <c r="NHO4" s="154"/>
      <c r="NHP4" s="154"/>
      <c r="NHQ4" s="154"/>
      <c r="NHR4" s="154"/>
      <c r="NHS4" s="154"/>
      <c r="NHT4" s="154"/>
      <c r="NHU4" s="154"/>
      <c r="NHV4" s="154"/>
      <c r="NHW4" s="154"/>
      <c r="NHX4" s="154"/>
      <c r="NHY4" s="154"/>
      <c r="NHZ4" s="154"/>
      <c r="NIA4" s="154"/>
      <c r="NIB4" s="154"/>
      <c r="NIC4" s="154"/>
      <c r="NID4" s="154"/>
      <c r="NIE4" s="154"/>
      <c r="NIF4" s="154"/>
      <c r="NIG4" s="154"/>
      <c r="NIH4" s="154"/>
      <c r="NII4" s="154"/>
      <c r="NIJ4" s="154"/>
      <c r="NIK4" s="154"/>
      <c r="NIL4" s="154"/>
      <c r="NIM4" s="154"/>
      <c r="NIN4" s="154"/>
      <c r="NIO4" s="154"/>
      <c r="NIP4" s="154"/>
      <c r="NIQ4" s="154"/>
      <c r="NIR4" s="154"/>
      <c r="NIS4" s="154"/>
      <c r="NIT4" s="154"/>
      <c r="NIU4" s="154"/>
      <c r="NIV4" s="154"/>
      <c r="NIW4" s="154"/>
      <c r="NIX4" s="154"/>
      <c r="NIY4" s="154"/>
      <c r="NIZ4" s="154"/>
      <c r="NJA4" s="154"/>
      <c r="NJB4" s="154"/>
      <c r="NJC4" s="154"/>
      <c r="NJD4" s="154"/>
      <c r="NJE4" s="154"/>
      <c r="NJF4" s="154"/>
      <c r="NJG4" s="154"/>
      <c r="NJH4" s="154"/>
      <c r="NJI4" s="154"/>
      <c r="NJJ4" s="154"/>
      <c r="NJK4" s="154"/>
      <c r="NJL4" s="154"/>
      <c r="NJM4" s="154"/>
      <c r="NJN4" s="154"/>
      <c r="NJO4" s="154"/>
      <c r="NJP4" s="154"/>
      <c r="NJQ4" s="154"/>
      <c r="NJR4" s="154"/>
      <c r="NJS4" s="154"/>
      <c r="NJT4" s="154"/>
      <c r="NJU4" s="154"/>
      <c r="NJV4" s="154"/>
      <c r="NJW4" s="154"/>
      <c r="NJX4" s="154"/>
      <c r="NJY4" s="154"/>
      <c r="NJZ4" s="154"/>
      <c r="NKA4" s="154"/>
      <c r="NKB4" s="154"/>
      <c r="NKC4" s="154"/>
      <c r="NKD4" s="154"/>
      <c r="NKE4" s="154"/>
      <c r="NKF4" s="154"/>
      <c r="NKG4" s="154"/>
      <c r="NKH4" s="154"/>
      <c r="NKI4" s="154"/>
      <c r="NKJ4" s="154"/>
      <c r="NKK4" s="154"/>
      <c r="NKL4" s="154"/>
      <c r="NKM4" s="154"/>
      <c r="NKN4" s="154"/>
      <c r="NKO4" s="154"/>
      <c r="NKP4" s="154"/>
      <c r="NKQ4" s="154"/>
      <c r="NKR4" s="154"/>
      <c r="NKS4" s="154"/>
      <c r="NKT4" s="154"/>
      <c r="NKU4" s="154"/>
      <c r="NKV4" s="154"/>
      <c r="NKW4" s="154"/>
      <c r="NKX4" s="154"/>
      <c r="NKY4" s="154"/>
      <c r="NKZ4" s="154"/>
      <c r="NLA4" s="154"/>
      <c r="NLB4" s="154"/>
      <c r="NLC4" s="154"/>
      <c r="NLD4" s="154"/>
      <c r="NLE4" s="154"/>
      <c r="NLF4" s="154"/>
      <c r="NLG4" s="154"/>
      <c r="NLH4" s="154"/>
      <c r="NLI4" s="154"/>
      <c r="NLJ4" s="154"/>
      <c r="NLK4" s="154"/>
      <c r="NLL4" s="154"/>
      <c r="NLM4" s="154"/>
      <c r="NLN4" s="154"/>
      <c r="NLO4" s="154"/>
      <c r="NLP4" s="154"/>
      <c r="NLQ4" s="154"/>
      <c r="NLR4" s="154"/>
      <c r="NLS4" s="154"/>
      <c r="NLT4" s="154"/>
      <c r="NLU4" s="154"/>
      <c r="NLV4" s="154"/>
      <c r="NLW4" s="154"/>
      <c r="NLX4" s="154"/>
      <c r="NLY4" s="154"/>
      <c r="NLZ4" s="154"/>
      <c r="NMA4" s="154"/>
      <c r="NMB4" s="154"/>
      <c r="NMC4" s="154"/>
      <c r="NMD4" s="154"/>
      <c r="NME4" s="154"/>
      <c r="NMF4" s="154"/>
      <c r="NMG4" s="154"/>
      <c r="NMH4" s="154"/>
      <c r="NMI4" s="154"/>
      <c r="NMJ4" s="154"/>
      <c r="NMK4" s="154"/>
      <c r="NML4" s="154"/>
      <c r="NMM4" s="154"/>
      <c r="NMN4" s="154"/>
      <c r="NMO4" s="154"/>
      <c r="NMP4" s="154"/>
      <c r="NMQ4" s="154"/>
      <c r="NMR4" s="154"/>
      <c r="NMS4" s="154"/>
      <c r="NMT4" s="154"/>
      <c r="NMU4" s="154"/>
      <c r="NMV4" s="154"/>
      <c r="NMW4" s="154"/>
      <c r="NMX4" s="154"/>
      <c r="NMY4" s="154"/>
      <c r="NMZ4" s="154"/>
      <c r="NNA4" s="154"/>
      <c r="NNB4" s="154"/>
      <c r="NNC4" s="154"/>
      <c r="NND4" s="154"/>
      <c r="NNE4" s="154"/>
      <c r="NNF4" s="154"/>
      <c r="NNG4" s="154"/>
      <c r="NNH4" s="154"/>
      <c r="NNI4" s="154"/>
      <c r="NNJ4" s="154"/>
      <c r="NNK4" s="154"/>
      <c r="NNL4" s="154"/>
      <c r="NNM4" s="154"/>
      <c r="NNN4" s="154"/>
      <c r="NNO4" s="154"/>
      <c r="NNP4" s="154"/>
      <c r="NNQ4" s="154"/>
      <c r="NNR4" s="154"/>
      <c r="NNS4" s="154"/>
      <c r="NNT4" s="154"/>
      <c r="NNU4" s="154"/>
      <c r="NNV4" s="154"/>
      <c r="NNW4" s="154"/>
      <c r="NNX4" s="154"/>
      <c r="NNY4" s="154"/>
      <c r="NNZ4" s="154"/>
      <c r="NOA4" s="154"/>
      <c r="NOB4" s="154"/>
      <c r="NOC4" s="154"/>
      <c r="NOD4" s="154"/>
      <c r="NOE4" s="154"/>
      <c r="NOF4" s="154"/>
      <c r="NOG4" s="154"/>
      <c r="NOH4" s="154"/>
      <c r="NOI4" s="154"/>
      <c r="NOJ4" s="154"/>
      <c r="NOK4" s="154"/>
      <c r="NOL4" s="154"/>
      <c r="NOM4" s="154"/>
      <c r="NON4" s="154"/>
      <c r="NOO4" s="154"/>
      <c r="NOP4" s="154"/>
      <c r="NOQ4" s="154"/>
      <c r="NOR4" s="154"/>
      <c r="NOS4" s="154"/>
      <c r="NOT4" s="154"/>
      <c r="NOU4" s="154"/>
      <c r="NOV4" s="154"/>
      <c r="NOW4" s="154"/>
      <c r="NOX4" s="154"/>
      <c r="NOY4" s="154"/>
      <c r="NOZ4" s="154"/>
      <c r="NPA4" s="154"/>
      <c r="NPB4" s="154"/>
      <c r="NPC4" s="154"/>
      <c r="NPD4" s="154"/>
      <c r="NPE4" s="154"/>
      <c r="NPF4" s="154"/>
      <c r="NPG4" s="154"/>
      <c r="NPH4" s="154"/>
      <c r="NPI4" s="154"/>
      <c r="NPJ4" s="154"/>
      <c r="NPK4" s="154"/>
      <c r="NPL4" s="154"/>
      <c r="NPM4" s="154"/>
      <c r="NPN4" s="154"/>
      <c r="NPO4" s="154"/>
      <c r="NPP4" s="154"/>
      <c r="NPQ4" s="154"/>
      <c r="NPR4" s="154"/>
      <c r="NPS4" s="154"/>
      <c r="NPT4" s="154"/>
      <c r="NPU4" s="154"/>
      <c r="NPV4" s="154"/>
      <c r="NPW4" s="154"/>
      <c r="NPX4" s="154"/>
      <c r="NPY4" s="154"/>
      <c r="NPZ4" s="154"/>
      <c r="NQA4" s="154"/>
      <c r="NQB4" s="154"/>
      <c r="NQC4" s="154"/>
      <c r="NQD4" s="154"/>
      <c r="NQE4" s="154"/>
      <c r="NQF4" s="154"/>
      <c r="NQG4" s="154"/>
      <c r="NQH4" s="154"/>
      <c r="NQI4" s="154"/>
      <c r="NQJ4" s="154"/>
      <c r="NQK4" s="154"/>
      <c r="NQL4" s="154"/>
      <c r="NQM4" s="154"/>
      <c r="NQN4" s="154"/>
      <c r="NQO4" s="154"/>
      <c r="NQP4" s="154"/>
      <c r="NQQ4" s="154"/>
      <c r="NQR4" s="154"/>
      <c r="NQS4" s="154"/>
      <c r="NQT4" s="154"/>
      <c r="NQU4" s="154"/>
      <c r="NQV4" s="154"/>
      <c r="NQW4" s="154"/>
      <c r="NQX4" s="154"/>
      <c r="NQY4" s="154"/>
      <c r="NQZ4" s="154"/>
      <c r="NRA4" s="154"/>
      <c r="NRB4" s="154"/>
      <c r="NRC4" s="154"/>
      <c r="NRD4" s="154"/>
      <c r="NRE4" s="154"/>
      <c r="NRF4" s="154"/>
      <c r="NRG4" s="154"/>
      <c r="NRH4" s="154"/>
      <c r="NRI4" s="154"/>
      <c r="NRJ4" s="154"/>
      <c r="NRK4" s="154"/>
      <c r="NRL4" s="154"/>
      <c r="NRM4" s="154"/>
      <c r="NRN4" s="154"/>
      <c r="NRO4" s="154"/>
      <c r="NRP4" s="154"/>
      <c r="NRQ4" s="154"/>
      <c r="NRR4" s="154"/>
      <c r="NRS4" s="154"/>
      <c r="NRT4" s="154"/>
      <c r="NRU4" s="154"/>
      <c r="NRV4" s="154"/>
      <c r="NRW4" s="154"/>
      <c r="NRX4" s="154"/>
      <c r="NRY4" s="154"/>
      <c r="NRZ4" s="154"/>
      <c r="NSA4" s="154"/>
      <c r="NSB4" s="154"/>
      <c r="NSC4" s="154"/>
      <c r="NSD4" s="154"/>
      <c r="NSE4" s="154"/>
      <c r="NSF4" s="154"/>
      <c r="NSG4" s="154"/>
      <c r="NSH4" s="154"/>
      <c r="NSI4" s="154"/>
      <c r="NSJ4" s="154"/>
      <c r="NSK4" s="154"/>
      <c r="NSL4" s="154"/>
      <c r="NSM4" s="154"/>
      <c r="NSN4" s="154"/>
      <c r="NSO4" s="154"/>
      <c r="NSP4" s="154"/>
      <c r="NSQ4" s="154"/>
      <c r="NSR4" s="154"/>
      <c r="NSS4" s="154"/>
      <c r="NST4" s="154"/>
      <c r="NSU4" s="154"/>
      <c r="NSV4" s="154"/>
      <c r="NSW4" s="154"/>
      <c r="NSX4" s="154"/>
      <c r="NSY4" s="154"/>
      <c r="NSZ4" s="154"/>
      <c r="NTA4" s="154"/>
      <c r="NTB4" s="154"/>
      <c r="NTC4" s="154"/>
      <c r="NTD4" s="154"/>
      <c r="NTE4" s="154"/>
      <c r="NTF4" s="154"/>
      <c r="NTG4" s="154"/>
      <c r="NTH4" s="154"/>
      <c r="NTI4" s="154"/>
      <c r="NTJ4" s="154"/>
      <c r="NTK4" s="154"/>
      <c r="NTL4" s="154"/>
      <c r="NTM4" s="154"/>
      <c r="NTN4" s="154"/>
      <c r="NTO4" s="154"/>
      <c r="NTP4" s="154"/>
      <c r="NTQ4" s="154"/>
      <c r="NTR4" s="154"/>
      <c r="NTS4" s="154"/>
      <c r="NTT4" s="154"/>
      <c r="NTU4" s="154"/>
      <c r="NTV4" s="154"/>
      <c r="NTW4" s="154"/>
      <c r="NTX4" s="154"/>
      <c r="NTY4" s="154"/>
      <c r="NTZ4" s="154"/>
      <c r="NUA4" s="154"/>
      <c r="NUB4" s="154"/>
      <c r="NUC4" s="154"/>
      <c r="NUD4" s="154"/>
      <c r="NUE4" s="154"/>
      <c r="NUF4" s="154"/>
      <c r="NUG4" s="154"/>
      <c r="NUH4" s="154"/>
      <c r="NUI4" s="154"/>
      <c r="NUJ4" s="154"/>
      <c r="NUK4" s="154"/>
      <c r="NUL4" s="154"/>
      <c r="NUM4" s="154"/>
      <c r="NUN4" s="154"/>
      <c r="NUO4" s="154"/>
      <c r="NUP4" s="154"/>
      <c r="NUQ4" s="154"/>
      <c r="NUR4" s="154"/>
      <c r="NUS4" s="154"/>
      <c r="NUT4" s="154"/>
      <c r="NUU4" s="154"/>
      <c r="NUV4" s="154"/>
      <c r="NUW4" s="154"/>
      <c r="NUX4" s="154"/>
      <c r="NUY4" s="154"/>
      <c r="NUZ4" s="154"/>
      <c r="NVA4" s="154"/>
      <c r="NVB4" s="154"/>
      <c r="NVC4" s="154"/>
      <c r="NVD4" s="154"/>
      <c r="NVE4" s="154"/>
      <c r="NVF4" s="154"/>
      <c r="NVG4" s="154"/>
      <c r="NVH4" s="154"/>
      <c r="NVI4" s="154"/>
      <c r="NVJ4" s="154"/>
      <c r="NVK4" s="154"/>
      <c r="NVL4" s="154"/>
      <c r="NVM4" s="154"/>
      <c r="NVN4" s="154"/>
      <c r="NVO4" s="154"/>
      <c r="NVP4" s="154"/>
      <c r="NVQ4" s="154"/>
      <c r="NVR4" s="154"/>
      <c r="NVS4" s="154"/>
      <c r="NVT4" s="154"/>
      <c r="NVU4" s="154"/>
      <c r="NVV4" s="154"/>
      <c r="NVW4" s="154"/>
      <c r="NVX4" s="154"/>
      <c r="NVY4" s="154"/>
      <c r="NVZ4" s="154"/>
      <c r="NWA4" s="154"/>
      <c r="NWB4" s="154"/>
      <c r="NWC4" s="154"/>
      <c r="NWD4" s="154"/>
      <c r="NWE4" s="154"/>
      <c r="NWF4" s="154"/>
      <c r="NWG4" s="154"/>
      <c r="NWH4" s="154"/>
      <c r="NWI4" s="154"/>
      <c r="NWJ4" s="154"/>
      <c r="NWK4" s="154"/>
      <c r="NWL4" s="154"/>
      <c r="NWM4" s="154"/>
      <c r="NWN4" s="154"/>
      <c r="NWO4" s="154"/>
      <c r="NWP4" s="154"/>
      <c r="NWQ4" s="154"/>
      <c r="NWR4" s="154"/>
      <c r="NWS4" s="154"/>
      <c r="NWT4" s="154"/>
      <c r="NWU4" s="154"/>
      <c r="NWV4" s="154"/>
      <c r="NWW4" s="154"/>
      <c r="NWX4" s="154"/>
      <c r="NWY4" s="154"/>
      <c r="NWZ4" s="154"/>
      <c r="NXA4" s="154"/>
      <c r="NXB4" s="154"/>
      <c r="NXC4" s="154"/>
      <c r="NXD4" s="154"/>
      <c r="NXE4" s="154"/>
      <c r="NXF4" s="154"/>
      <c r="NXG4" s="154"/>
      <c r="NXH4" s="154"/>
      <c r="NXI4" s="154"/>
      <c r="NXJ4" s="154"/>
      <c r="NXK4" s="154"/>
      <c r="NXL4" s="154"/>
      <c r="NXM4" s="154"/>
      <c r="NXN4" s="154"/>
      <c r="NXO4" s="154"/>
      <c r="NXP4" s="154"/>
      <c r="NXQ4" s="154"/>
      <c r="NXR4" s="154"/>
      <c r="NXS4" s="154"/>
      <c r="NXT4" s="154"/>
      <c r="NXU4" s="154"/>
      <c r="NXV4" s="154"/>
      <c r="NXW4" s="154"/>
      <c r="NXX4" s="154"/>
      <c r="NXY4" s="154"/>
      <c r="NXZ4" s="154"/>
      <c r="NYA4" s="154"/>
      <c r="NYB4" s="154"/>
      <c r="NYC4" s="154"/>
      <c r="NYD4" s="154"/>
      <c r="NYE4" s="154"/>
      <c r="NYF4" s="154"/>
      <c r="NYG4" s="154"/>
      <c r="NYH4" s="154"/>
      <c r="NYI4" s="154"/>
      <c r="NYJ4" s="154"/>
      <c r="NYK4" s="154"/>
      <c r="NYL4" s="154"/>
      <c r="NYM4" s="154"/>
      <c r="NYN4" s="154"/>
      <c r="NYO4" s="154"/>
      <c r="NYP4" s="154"/>
      <c r="NYQ4" s="154"/>
      <c r="NYR4" s="154"/>
      <c r="NYS4" s="154"/>
      <c r="NYT4" s="154"/>
      <c r="NYU4" s="154"/>
      <c r="NYV4" s="154"/>
      <c r="NYW4" s="154"/>
      <c r="NYX4" s="154"/>
      <c r="NYY4" s="154"/>
      <c r="NYZ4" s="154"/>
      <c r="NZA4" s="154"/>
      <c r="NZB4" s="154"/>
      <c r="NZC4" s="154"/>
      <c r="NZD4" s="154"/>
      <c r="NZE4" s="154"/>
      <c r="NZF4" s="154"/>
      <c r="NZG4" s="154"/>
      <c r="NZH4" s="154"/>
      <c r="NZI4" s="154"/>
      <c r="NZJ4" s="154"/>
      <c r="NZK4" s="154"/>
      <c r="NZL4" s="154"/>
      <c r="NZM4" s="154"/>
      <c r="NZN4" s="154"/>
      <c r="NZO4" s="154"/>
      <c r="NZP4" s="154"/>
      <c r="NZQ4" s="154"/>
      <c r="NZR4" s="154"/>
      <c r="NZS4" s="154"/>
      <c r="NZT4" s="154"/>
      <c r="NZU4" s="154"/>
      <c r="NZV4" s="154"/>
      <c r="NZW4" s="154"/>
      <c r="NZX4" s="154"/>
      <c r="NZY4" s="154"/>
      <c r="NZZ4" s="154"/>
      <c r="OAA4" s="154"/>
      <c r="OAB4" s="154"/>
      <c r="OAC4" s="154"/>
      <c r="OAD4" s="154"/>
      <c r="OAE4" s="154"/>
      <c r="OAF4" s="154"/>
      <c r="OAG4" s="154"/>
      <c r="OAH4" s="154"/>
      <c r="OAI4" s="154"/>
      <c r="OAJ4" s="154"/>
      <c r="OAK4" s="154"/>
      <c r="OAL4" s="154"/>
      <c r="OAM4" s="154"/>
      <c r="OAN4" s="154"/>
      <c r="OAO4" s="154"/>
      <c r="OAP4" s="154"/>
      <c r="OAQ4" s="154"/>
      <c r="OAR4" s="154"/>
      <c r="OAS4" s="154"/>
      <c r="OAT4" s="154"/>
      <c r="OAU4" s="154"/>
      <c r="OAV4" s="154"/>
      <c r="OAW4" s="154"/>
      <c r="OAX4" s="154"/>
      <c r="OAY4" s="154"/>
      <c r="OAZ4" s="154"/>
      <c r="OBA4" s="154"/>
      <c r="OBB4" s="154"/>
      <c r="OBC4" s="154"/>
      <c r="OBD4" s="154"/>
      <c r="OBE4" s="154"/>
      <c r="OBF4" s="154"/>
      <c r="OBG4" s="154"/>
      <c r="OBH4" s="154"/>
      <c r="OBI4" s="154"/>
      <c r="OBJ4" s="154"/>
      <c r="OBK4" s="154"/>
      <c r="OBL4" s="154"/>
      <c r="OBM4" s="154"/>
      <c r="OBN4" s="154"/>
      <c r="OBO4" s="154"/>
      <c r="OBP4" s="154"/>
      <c r="OBQ4" s="154"/>
      <c r="OBR4" s="154"/>
      <c r="OBS4" s="154"/>
      <c r="OBT4" s="154"/>
      <c r="OBU4" s="154"/>
      <c r="OBV4" s="154"/>
      <c r="OBW4" s="154"/>
      <c r="OBX4" s="154"/>
      <c r="OBY4" s="154"/>
      <c r="OBZ4" s="154"/>
      <c r="OCA4" s="154"/>
      <c r="OCB4" s="154"/>
      <c r="OCC4" s="154"/>
      <c r="OCD4" s="154"/>
      <c r="OCE4" s="154"/>
      <c r="OCF4" s="154"/>
      <c r="OCG4" s="154"/>
      <c r="OCH4" s="154"/>
      <c r="OCI4" s="154"/>
      <c r="OCJ4" s="154"/>
      <c r="OCK4" s="154"/>
      <c r="OCL4" s="154"/>
      <c r="OCM4" s="154"/>
      <c r="OCN4" s="154"/>
      <c r="OCO4" s="154"/>
      <c r="OCP4" s="154"/>
      <c r="OCQ4" s="154"/>
      <c r="OCR4" s="154"/>
      <c r="OCS4" s="154"/>
      <c r="OCT4" s="154"/>
      <c r="OCU4" s="154"/>
      <c r="OCV4" s="154"/>
      <c r="OCW4" s="154"/>
      <c r="OCX4" s="154"/>
      <c r="OCY4" s="154"/>
      <c r="OCZ4" s="154"/>
      <c r="ODA4" s="154"/>
      <c r="ODB4" s="154"/>
      <c r="ODC4" s="154"/>
      <c r="ODD4" s="154"/>
      <c r="ODE4" s="154"/>
      <c r="ODF4" s="154"/>
      <c r="ODG4" s="154"/>
      <c r="ODH4" s="154"/>
      <c r="ODI4" s="154"/>
      <c r="ODJ4" s="154"/>
      <c r="ODK4" s="154"/>
      <c r="ODL4" s="154"/>
      <c r="ODM4" s="154"/>
      <c r="ODN4" s="154"/>
      <c r="ODO4" s="154"/>
      <c r="ODP4" s="154"/>
      <c r="ODQ4" s="154"/>
      <c r="ODR4" s="154"/>
      <c r="ODS4" s="154"/>
      <c r="ODT4" s="154"/>
      <c r="ODU4" s="154"/>
      <c r="ODV4" s="154"/>
      <c r="ODW4" s="154"/>
      <c r="ODX4" s="154"/>
      <c r="ODY4" s="154"/>
      <c r="ODZ4" s="154"/>
      <c r="OEA4" s="154"/>
      <c r="OEB4" s="154"/>
      <c r="OEC4" s="154"/>
      <c r="OED4" s="154"/>
      <c r="OEE4" s="154"/>
      <c r="OEF4" s="154"/>
      <c r="OEG4" s="154"/>
      <c r="OEH4" s="154"/>
      <c r="OEI4" s="154"/>
      <c r="OEJ4" s="154"/>
      <c r="OEK4" s="154"/>
      <c r="OEL4" s="154"/>
      <c r="OEM4" s="154"/>
      <c r="OEN4" s="154"/>
      <c r="OEO4" s="154"/>
      <c r="OEP4" s="154"/>
      <c r="OEQ4" s="154"/>
      <c r="OER4" s="154"/>
      <c r="OES4" s="154"/>
      <c r="OET4" s="154"/>
      <c r="OEU4" s="154"/>
      <c r="OEV4" s="154"/>
      <c r="OEW4" s="154"/>
      <c r="OEX4" s="154"/>
      <c r="OEY4" s="154"/>
      <c r="OEZ4" s="154"/>
      <c r="OFA4" s="154"/>
      <c r="OFB4" s="154"/>
      <c r="OFC4" s="154"/>
      <c r="OFD4" s="154"/>
      <c r="OFE4" s="154"/>
      <c r="OFF4" s="154"/>
      <c r="OFG4" s="154"/>
      <c r="OFH4" s="154"/>
      <c r="OFI4" s="154"/>
      <c r="OFJ4" s="154"/>
      <c r="OFK4" s="154"/>
      <c r="OFL4" s="154"/>
      <c r="OFM4" s="154"/>
      <c r="OFN4" s="154"/>
      <c r="OFO4" s="154"/>
      <c r="OFP4" s="154"/>
      <c r="OFQ4" s="154"/>
      <c r="OFR4" s="154"/>
      <c r="OFS4" s="154"/>
      <c r="OFT4" s="154"/>
      <c r="OFU4" s="154"/>
      <c r="OFV4" s="154"/>
      <c r="OFW4" s="154"/>
      <c r="OFX4" s="154"/>
      <c r="OFY4" s="154"/>
      <c r="OFZ4" s="154"/>
      <c r="OGA4" s="154"/>
      <c r="OGB4" s="154"/>
      <c r="OGC4" s="154"/>
      <c r="OGD4" s="154"/>
      <c r="OGE4" s="154"/>
      <c r="OGF4" s="154"/>
      <c r="OGG4" s="154"/>
      <c r="OGH4" s="154"/>
      <c r="OGI4" s="154"/>
      <c r="OGJ4" s="154"/>
      <c r="OGK4" s="154"/>
      <c r="OGL4" s="154"/>
      <c r="OGM4" s="154"/>
      <c r="OGN4" s="154"/>
      <c r="OGO4" s="154"/>
      <c r="OGP4" s="154"/>
      <c r="OGQ4" s="154"/>
      <c r="OGR4" s="154"/>
      <c r="OGS4" s="154"/>
      <c r="OGT4" s="154"/>
      <c r="OGU4" s="154"/>
      <c r="OGV4" s="154"/>
      <c r="OGW4" s="154"/>
      <c r="OGX4" s="154"/>
      <c r="OGY4" s="154"/>
      <c r="OGZ4" s="154"/>
      <c r="OHA4" s="154"/>
      <c r="OHB4" s="154"/>
      <c r="OHC4" s="154"/>
      <c r="OHD4" s="154"/>
      <c r="OHE4" s="154"/>
      <c r="OHF4" s="154"/>
      <c r="OHG4" s="154"/>
      <c r="OHH4" s="154"/>
      <c r="OHI4" s="154"/>
      <c r="OHJ4" s="154"/>
      <c r="OHK4" s="154"/>
      <c r="OHL4" s="154"/>
      <c r="OHM4" s="154"/>
      <c r="OHN4" s="154"/>
      <c r="OHO4" s="154"/>
      <c r="OHP4" s="154"/>
      <c r="OHQ4" s="154"/>
      <c r="OHR4" s="154"/>
      <c r="OHS4" s="154"/>
      <c r="OHT4" s="154"/>
      <c r="OHU4" s="154"/>
      <c r="OHV4" s="154"/>
      <c r="OHW4" s="154"/>
      <c r="OHX4" s="154"/>
      <c r="OHY4" s="154"/>
      <c r="OHZ4" s="154"/>
      <c r="OIA4" s="154"/>
      <c r="OIB4" s="154"/>
      <c r="OIC4" s="154"/>
      <c r="OID4" s="154"/>
      <c r="OIE4" s="154"/>
      <c r="OIF4" s="154"/>
      <c r="OIG4" s="154"/>
      <c r="OIH4" s="154"/>
      <c r="OII4" s="154"/>
      <c r="OIJ4" s="154"/>
      <c r="OIK4" s="154"/>
      <c r="OIL4" s="154"/>
      <c r="OIM4" s="154"/>
      <c r="OIN4" s="154"/>
      <c r="OIO4" s="154"/>
      <c r="OIP4" s="154"/>
      <c r="OIQ4" s="154"/>
      <c r="OIR4" s="154"/>
      <c r="OIS4" s="154"/>
      <c r="OIT4" s="154"/>
      <c r="OIU4" s="154"/>
      <c r="OIV4" s="154"/>
      <c r="OIW4" s="154"/>
      <c r="OIX4" s="154"/>
      <c r="OIY4" s="154"/>
      <c r="OIZ4" s="154"/>
      <c r="OJA4" s="154"/>
      <c r="OJB4" s="154"/>
      <c r="OJC4" s="154"/>
      <c r="OJD4" s="154"/>
      <c r="OJE4" s="154"/>
      <c r="OJF4" s="154"/>
      <c r="OJG4" s="154"/>
      <c r="OJH4" s="154"/>
      <c r="OJI4" s="154"/>
      <c r="OJJ4" s="154"/>
      <c r="OJK4" s="154"/>
      <c r="OJL4" s="154"/>
      <c r="OJM4" s="154"/>
      <c r="OJN4" s="154"/>
      <c r="OJO4" s="154"/>
      <c r="OJP4" s="154"/>
      <c r="OJQ4" s="154"/>
      <c r="OJR4" s="154"/>
      <c r="OJS4" s="154"/>
      <c r="OJT4" s="154"/>
      <c r="OJU4" s="154"/>
      <c r="OJV4" s="154"/>
      <c r="OJW4" s="154"/>
      <c r="OJX4" s="154"/>
      <c r="OJY4" s="154"/>
      <c r="OJZ4" s="154"/>
      <c r="OKA4" s="154"/>
      <c r="OKB4" s="154"/>
      <c r="OKC4" s="154"/>
      <c r="OKD4" s="154"/>
      <c r="OKE4" s="154"/>
      <c r="OKF4" s="154"/>
      <c r="OKG4" s="154"/>
      <c r="OKH4" s="154"/>
      <c r="OKI4" s="154"/>
      <c r="OKJ4" s="154"/>
      <c r="OKK4" s="154"/>
      <c r="OKL4" s="154"/>
      <c r="OKM4" s="154"/>
      <c r="OKN4" s="154"/>
      <c r="OKO4" s="154"/>
      <c r="OKP4" s="154"/>
      <c r="OKQ4" s="154"/>
      <c r="OKR4" s="154"/>
      <c r="OKS4" s="154"/>
      <c r="OKT4" s="154"/>
      <c r="OKU4" s="154"/>
      <c r="OKV4" s="154"/>
      <c r="OKW4" s="154"/>
      <c r="OKX4" s="154"/>
      <c r="OKY4" s="154"/>
      <c r="OKZ4" s="154"/>
      <c r="OLA4" s="154"/>
      <c r="OLB4" s="154"/>
      <c r="OLC4" s="154"/>
      <c r="OLD4" s="154"/>
      <c r="OLE4" s="154"/>
      <c r="OLF4" s="154"/>
      <c r="OLG4" s="154"/>
      <c r="OLH4" s="154"/>
      <c r="OLI4" s="154"/>
      <c r="OLJ4" s="154"/>
      <c r="OLK4" s="154"/>
      <c r="OLL4" s="154"/>
      <c r="OLM4" s="154"/>
      <c r="OLN4" s="154"/>
      <c r="OLO4" s="154"/>
      <c r="OLP4" s="154"/>
      <c r="OLQ4" s="154"/>
      <c r="OLR4" s="154"/>
      <c r="OLS4" s="154"/>
      <c r="OLT4" s="154"/>
      <c r="OLU4" s="154"/>
      <c r="OLV4" s="154"/>
      <c r="OLW4" s="154"/>
      <c r="OLX4" s="154"/>
      <c r="OLY4" s="154"/>
      <c r="OLZ4" s="154"/>
      <c r="OMA4" s="154"/>
      <c r="OMB4" s="154"/>
      <c r="OMC4" s="154"/>
      <c r="OMD4" s="154"/>
      <c r="OME4" s="154"/>
      <c r="OMF4" s="154"/>
      <c r="OMG4" s="154"/>
      <c r="OMH4" s="154"/>
      <c r="OMI4" s="154"/>
      <c r="OMJ4" s="154"/>
      <c r="OMK4" s="154"/>
      <c r="OML4" s="154"/>
      <c r="OMM4" s="154"/>
      <c r="OMN4" s="154"/>
      <c r="OMO4" s="154"/>
      <c r="OMP4" s="154"/>
      <c r="OMQ4" s="154"/>
      <c r="OMR4" s="154"/>
      <c r="OMS4" s="154"/>
      <c r="OMT4" s="154"/>
      <c r="OMU4" s="154"/>
      <c r="OMV4" s="154"/>
      <c r="OMW4" s="154"/>
      <c r="OMX4" s="154"/>
      <c r="OMY4" s="154"/>
      <c r="OMZ4" s="154"/>
      <c r="ONA4" s="154"/>
      <c r="ONB4" s="154"/>
      <c r="ONC4" s="154"/>
      <c r="OND4" s="154"/>
      <c r="ONE4" s="154"/>
      <c r="ONF4" s="154"/>
      <c r="ONG4" s="154"/>
      <c r="ONH4" s="154"/>
      <c r="ONI4" s="154"/>
      <c r="ONJ4" s="154"/>
      <c r="ONK4" s="154"/>
      <c r="ONL4" s="154"/>
      <c r="ONM4" s="154"/>
      <c r="ONN4" s="154"/>
      <c r="ONO4" s="154"/>
      <c r="ONP4" s="154"/>
      <c r="ONQ4" s="154"/>
      <c r="ONR4" s="154"/>
      <c r="ONS4" s="154"/>
      <c r="ONT4" s="154"/>
      <c r="ONU4" s="154"/>
      <c r="ONV4" s="154"/>
      <c r="ONW4" s="154"/>
      <c r="ONX4" s="154"/>
      <c r="ONY4" s="154"/>
      <c r="ONZ4" s="154"/>
      <c r="OOA4" s="154"/>
      <c r="OOB4" s="154"/>
      <c r="OOC4" s="154"/>
      <c r="OOD4" s="154"/>
      <c r="OOE4" s="154"/>
      <c r="OOF4" s="154"/>
      <c r="OOG4" s="154"/>
      <c r="OOH4" s="154"/>
      <c r="OOI4" s="154"/>
      <c r="OOJ4" s="154"/>
      <c r="OOK4" s="154"/>
      <c r="OOL4" s="154"/>
      <c r="OOM4" s="154"/>
      <c r="OON4" s="154"/>
      <c r="OOO4" s="154"/>
      <c r="OOP4" s="154"/>
      <c r="OOQ4" s="154"/>
      <c r="OOR4" s="154"/>
      <c r="OOS4" s="154"/>
      <c r="OOT4" s="154"/>
      <c r="OOU4" s="154"/>
      <c r="OOV4" s="154"/>
      <c r="OOW4" s="154"/>
      <c r="OOX4" s="154"/>
      <c r="OOY4" s="154"/>
      <c r="OOZ4" s="154"/>
      <c r="OPA4" s="154"/>
      <c r="OPB4" s="154"/>
      <c r="OPC4" s="154"/>
      <c r="OPD4" s="154"/>
      <c r="OPE4" s="154"/>
      <c r="OPF4" s="154"/>
      <c r="OPG4" s="154"/>
      <c r="OPH4" s="154"/>
      <c r="OPI4" s="154"/>
      <c r="OPJ4" s="154"/>
      <c r="OPK4" s="154"/>
      <c r="OPL4" s="154"/>
      <c r="OPM4" s="154"/>
      <c r="OPN4" s="154"/>
      <c r="OPO4" s="154"/>
      <c r="OPP4" s="154"/>
      <c r="OPQ4" s="154"/>
      <c r="OPR4" s="154"/>
      <c r="OPS4" s="154"/>
      <c r="OPT4" s="154"/>
      <c r="OPU4" s="154"/>
      <c r="OPV4" s="154"/>
      <c r="OPW4" s="154"/>
      <c r="OPX4" s="154"/>
      <c r="OPY4" s="154"/>
      <c r="OPZ4" s="154"/>
      <c r="OQA4" s="154"/>
      <c r="OQB4" s="154"/>
      <c r="OQC4" s="154"/>
      <c r="OQD4" s="154"/>
      <c r="OQE4" s="154"/>
      <c r="OQF4" s="154"/>
      <c r="OQG4" s="154"/>
      <c r="OQH4" s="154"/>
      <c r="OQI4" s="154"/>
      <c r="OQJ4" s="154"/>
      <c r="OQK4" s="154"/>
      <c r="OQL4" s="154"/>
      <c r="OQM4" s="154"/>
      <c r="OQN4" s="154"/>
      <c r="OQO4" s="154"/>
      <c r="OQP4" s="154"/>
      <c r="OQQ4" s="154"/>
      <c r="OQR4" s="154"/>
      <c r="OQS4" s="154"/>
      <c r="OQT4" s="154"/>
      <c r="OQU4" s="154"/>
      <c r="OQV4" s="154"/>
      <c r="OQW4" s="154"/>
      <c r="OQX4" s="154"/>
      <c r="OQY4" s="154"/>
      <c r="OQZ4" s="154"/>
      <c r="ORA4" s="154"/>
      <c r="ORB4" s="154"/>
      <c r="ORC4" s="154"/>
      <c r="ORD4" s="154"/>
      <c r="ORE4" s="154"/>
      <c r="ORF4" s="154"/>
      <c r="ORG4" s="154"/>
      <c r="ORH4" s="154"/>
      <c r="ORI4" s="154"/>
      <c r="ORJ4" s="154"/>
      <c r="ORK4" s="154"/>
      <c r="ORL4" s="154"/>
      <c r="ORM4" s="154"/>
      <c r="ORN4" s="154"/>
      <c r="ORO4" s="154"/>
      <c r="ORP4" s="154"/>
      <c r="ORQ4" s="154"/>
      <c r="ORR4" s="154"/>
      <c r="ORS4" s="154"/>
      <c r="ORT4" s="154"/>
      <c r="ORU4" s="154"/>
      <c r="ORV4" s="154"/>
      <c r="ORW4" s="154"/>
      <c r="ORX4" s="154"/>
      <c r="ORY4" s="154"/>
      <c r="ORZ4" s="154"/>
      <c r="OSA4" s="154"/>
      <c r="OSB4" s="154"/>
      <c r="OSC4" s="154"/>
      <c r="OSD4" s="154"/>
      <c r="OSE4" s="154"/>
      <c r="OSF4" s="154"/>
      <c r="OSG4" s="154"/>
      <c r="OSH4" s="154"/>
      <c r="OSI4" s="154"/>
      <c r="OSJ4" s="154"/>
      <c r="OSK4" s="154"/>
      <c r="OSL4" s="154"/>
      <c r="OSM4" s="154"/>
      <c r="OSN4" s="154"/>
      <c r="OSO4" s="154"/>
      <c r="OSP4" s="154"/>
      <c r="OSQ4" s="154"/>
      <c r="OSR4" s="154"/>
      <c r="OSS4" s="154"/>
      <c r="OST4" s="154"/>
      <c r="OSU4" s="154"/>
      <c r="OSV4" s="154"/>
      <c r="OSW4" s="154"/>
      <c r="OSX4" s="154"/>
      <c r="OSY4" s="154"/>
      <c r="OSZ4" s="154"/>
      <c r="OTA4" s="154"/>
      <c r="OTB4" s="154"/>
      <c r="OTC4" s="154"/>
      <c r="OTD4" s="154"/>
      <c r="OTE4" s="154"/>
      <c r="OTF4" s="154"/>
      <c r="OTG4" s="154"/>
      <c r="OTH4" s="154"/>
      <c r="OTI4" s="154"/>
      <c r="OTJ4" s="154"/>
      <c r="OTK4" s="154"/>
      <c r="OTL4" s="154"/>
      <c r="OTM4" s="154"/>
      <c r="OTN4" s="154"/>
      <c r="OTO4" s="154"/>
      <c r="OTP4" s="154"/>
      <c r="OTQ4" s="154"/>
      <c r="OTR4" s="154"/>
      <c r="OTS4" s="154"/>
      <c r="OTT4" s="154"/>
      <c r="OTU4" s="154"/>
      <c r="OTV4" s="154"/>
      <c r="OTW4" s="154"/>
      <c r="OTX4" s="154"/>
      <c r="OTY4" s="154"/>
      <c r="OTZ4" s="154"/>
      <c r="OUA4" s="154"/>
      <c r="OUB4" s="154"/>
      <c r="OUC4" s="154"/>
      <c r="OUD4" s="154"/>
      <c r="OUE4" s="154"/>
      <c r="OUF4" s="154"/>
      <c r="OUG4" s="154"/>
      <c r="OUH4" s="154"/>
      <c r="OUI4" s="154"/>
      <c r="OUJ4" s="154"/>
      <c r="OUK4" s="154"/>
      <c r="OUL4" s="154"/>
      <c r="OUM4" s="154"/>
      <c r="OUN4" s="154"/>
      <c r="OUO4" s="154"/>
      <c r="OUP4" s="154"/>
      <c r="OUQ4" s="154"/>
      <c r="OUR4" s="154"/>
      <c r="OUS4" s="154"/>
      <c r="OUT4" s="154"/>
      <c r="OUU4" s="154"/>
      <c r="OUV4" s="154"/>
      <c r="OUW4" s="154"/>
      <c r="OUX4" s="154"/>
      <c r="OUY4" s="154"/>
      <c r="OUZ4" s="154"/>
      <c r="OVA4" s="154"/>
      <c r="OVB4" s="154"/>
      <c r="OVC4" s="154"/>
      <c r="OVD4" s="154"/>
      <c r="OVE4" s="154"/>
      <c r="OVF4" s="154"/>
      <c r="OVG4" s="154"/>
      <c r="OVH4" s="154"/>
      <c r="OVI4" s="154"/>
      <c r="OVJ4" s="154"/>
      <c r="OVK4" s="154"/>
      <c r="OVL4" s="154"/>
      <c r="OVM4" s="154"/>
      <c r="OVN4" s="154"/>
      <c r="OVO4" s="154"/>
      <c r="OVP4" s="154"/>
      <c r="OVQ4" s="154"/>
      <c r="OVR4" s="154"/>
      <c r="OVS4" s="154"/>
      <c r="OVT4" s="154"/>
      <c r="OVU4" s="154"/>
      <c r="OVV4" s="154"/>
      <c r="OVW4" s="154"/>
      <c r="OVX4" s="154"/>
      <c r="OVY4" s="154"/>
      <c r="OVZ4" s="154"/>
      <c r="OWA4" s="154"/>
      <c r="OWB4" s="154"/>
      <c r="OWC4" s="154"/>
      <c r="OWD4" s="154"/>
      <c r="OWE4" s="154"/>
      <c r="OWF4" s="154"/>
      <c r="OWG4" s="154"/>
      <c r="OWH4" s="154"/>
      <c r="OWI4" s="154"/>
      <c r="OWJ4" s="154"/>
      <c r="OWK4" s="154"/>
      <c r="OWL4" s="154"/>
      <c r="OWM4" s="154"/>
      <c r="OWN4" s="154"/>
      <c r="OWO4" s="154"/>
      <c r="OWP4" s="154"/>
      <c r="OWQ4" s="154"/>
      <c r="OWR4" s="154"/>
      <c r="OWS4" s="154"/>
      <c r="OWT4" s="154"/>
      <c r="OWU4" s="154"/>
      <c r="OWV4" s="154"/>
      <c r="OWW4" s="154"/>
      <c r="OWX4" s="154"/>
      <c r="OWY4" s="154"/>
      <c r="OWZ4" s="154"/>
      <c r="OXA4" s="154"/>
      <c r="OXB4" s="154"/>
      <c r="OXC4" s="154"/>
      <c r="OXD4" s="154"/>
      <c r="OXE4" s="154"/>
      <c r="OXF4" s="154"/>
      <c r="OXG4" s="154"/>
      <c r="OXH4" s="154"/>
      <c r="OXI4" s="154"/>
      <c r="OXJ4" s="154"/>
      <c r="OXK4" s="154"/>
      <c r="OXL4" s="154"/>
      <c r="OXM4" s="154"/>
      <c r="OXN4" s="154"/>
      <c r="OXO4" s="154"/>
      <c r="OXP4" s="154"/>
      <c r="OXQ4" s="154"/>
      <c r="OXR4" s="154"/>
      <c r="OXS4" s="154"/>
      <c r="OXT4" s="154"/>
      <c r="OXU4" s="154"/>
      <c r="OXV4" s="154"/>
      <c r="OXW4" s="154"/>
      <c r="OXX4" s="154"/>
      <c r="OXY4" s="154"/>
      <c r="OXZ4" s="154"/>
      <c r="OYA4" s="154"/>
      <c r="OYB4" s="154"/>
      <c r="OYC4" s="154"/>
      <c r="OYD4" s="154"/>
      <c r="OYE4" s="154"/>
      <c r="OYF4" s="154"/>
      <c r="OYG4" s="154"/>
      <c r="OYH4" s="154"/>
      <c r="OYI4" s="154"/>
      <c r="OYJ4" s="154"/>
      <c r="OYK4" s="154"/>
      <c r="OYL4" s="154"/>
      <c r="OYM4" s="154"/>
      <c r="OYN4" s="154"/>
      <c r="OYO4" s="154"/>
      <c r="OYP4" s="154"/>
      <c r="OYQ4" s="154"/>
      <c r="OYR4" s="154"/>
      <c r="OYS4" s="154"/>
      <c r="OYT4" s="154"/>
      <c r="OYU4" s="154"/>
      <c r="OYV4" s="154"/>
      <c r="OYW4" s="154"/>
      <c r="OYX4" s="154"/>
      <c r="OYY4" s="154"/>
      <c r="OYZ4" s="154"/>
      <c r="OZA4" s="154"/>
      <c r="OZB4" s="154"/>
      <c r="OZC4" s="154"/>
      <c r="OZD4" s="154"/>
      <c r="OZE4" s="154"/>
      <c r="OZF4" s="154"/>
      <c r="OZG4" s="154"/>
      <c r="OZH4" s="154"/>
      <c r="OZI4" s="154"/>
      <c r="OZJ4" s="154"/>
      <c r="OZK4" s="154"/>
      <c r="OZL4" s="154"/>
      <c r="OZM4" s="154"/>
      <c r="OZN4" s="154"/>
      <c r="OZO4" s="154"/>
      <c r="OZP4" s="154"/>
      <c r="OZQ4" s="154"/>
      <c r="OZR4" s="154"/>
      <c r="OZS4" s="154"/>
      <c r="OZT4" s="154"/>
      <c r="OZU4" s="154"/>
      <c r="OZV4" s="154"/>
      <c r="OZW4" s="154"/>
      <c r="OZX4" s="154"/>
      <c r="OZY4" s="154"/>
      <c r="OZZ4" s="154"/>
      <c r="PAA4" s="154"/>
      <c r="PAB4" s="154"/>
      <c r="PAC4" s="154"/>
      <c r="PAD4" s="154"/>
      <c r="PAE4" s="154"/>
      <c r="PAF4" s="154"/>
      <c r="PAG4" s="154"/>
      <c r="PAH4" s="154"/>
      <c r="PAI4" s="154"/>
      <c r="PAJ4" s="154"/>
      <c r="PAK4" s="154"/>
      <c r="PAL4" s="154"/>
      <c r="PAM4" s="154"/>
      <c r="PAN4" s="154"/>
      <c r="PAO4" s="154"/>
      <c r="PAP4" s="154"/>
      <c r="PAQ4" s="154"/>
      <c r="PAR4" s="154"/>
      <c r="PAS4" s="154"/>
      <c r="PAT4" s="154"/>
      <c r="PAU4" s="154"/>
      <c r="PAV4" s="154"/>
      <c r="PAW4" s="154"/>
      <c r="PAX4" s="154"/>
      <c r="PAY4" s="154"/>
      <c r="PAZ4" s="154"/>
      <c r="PBA4" s="154"/>
      <c r="PBB4" s="154"/>
      <c r="PBC4" s="154"/>
      <c r="PBD4" s="154"/>
      <c r="PBE4" s="154"/>
      <c r="PBF4" s="154"/>
      <c r="PBG4" s="154"/>
      <c r="PBH4" s="154"/>
      <c r="PBI4" s="154"/>
      <c r="PBJ4" s="154"/>
      <c r="PBK4" s="154"/>
      <c r="PBL4" s="154"/>
      <c r="PBM4" s="154"/>
      <c r="PBN4" s="154"/>
      <c r="PBO4" s="154"/>
      <c r="PBP4" s="154"/>
      <c r="PBQ4" s="154"/>
      <c r="PBR4" s="154"/>
      <c r="PBS4" s="154"/>
      <c r="PBT4" s="154"/>
      <c r="PBU4" s="154"/>
      <c r="PBV4" s="154"/>
      <c r="PBW4" s="154"/>
      <c r="PBX4" s="154"/>
      <c r="PBY4" s="154"/>
      <c r="PBZ4" s="154"/>
      <c r="PCA4" s="154"/>
      <c r="PCB4" s="154"/>
      <c r="PCC4" s="154"/>
      <c r="PCD4" s="154"/>
      <c r="PCE4" s="154"/>
      <c r="PCF4" s="154"/>
      <c r="PCG4" s="154"/>
      <c r="PCH4" s="154"/>
      <c r="PCI4" s="154"/>
      <c r="PCJ4" s="154"/>
      <c r="PCK4" s="154"/>
      <c r="PCL4" s="154"/>
      <c r="PCM4" s="154"/>
      <c r="PCN4" s="154"/>
      <c r="PCO4" s="154"/>
      <c r="PCP4" s="154"/>
      <c r="PCQ4" s="154"/>
      <c r="PCR4" s="154"/>
      <c r="PCS4" s="154"/>
      <c r="PCT4" s="154"/>
      <c r="PCU4" s="154"/>
      <c r="PCV4" s="154"/>
      <c r="PCW4" s="154"/>
      <c r="PCX4" s="154"/>
      <c r="PCY4" s="154"/>
      <c r="PCZ4" s="154"/>
      <c r="PDA4" s="154"/>
      <c r="PDB4" s="154"/>
      <c r="PDC4" s="154"/>
      <c r="PDD4" s="154"/>
      <c r="PDE4" s="154"/>
      <c r="PDF4" s="154"/>
      <c r="PDG4" s="154"/>
      <c r="PDH4" s="154"/>
      <c r="PDI4" s="154"/>
      <c r="PDJ4" s="154"/>
      <c r="PDK4" s="154"/>
      <c r="PDL4" s="154"/>
      <c r="PDM4" s="154"/>
      <c r="PDN4" s="154"/>
      <c r="PDO4" s="154"/>
      <c r="PDP4" s="154"/>
      <c r="PDQ4" s="154"/>
      <c r="PDR4" s="154"/>
      <c r="PDS4" s="154"/>
      <c r="PDT4" s="154"/>
      <c r="PDU4" s="154"/>
      <c r="PDV4" s="154"/>
      <c r="PDW4" s="154"/>
      <c r="PDX4" s="154"/>
      <c r="PDY4" s="154"/>
      <c r="PDZ4" s="154"/>
      <c r="PEA4" s="154"/>
      <c r="PEB4" s="154"/>
      <c r="PEC4" s="154"/>
      <c r="PED4" s="154"/>
      <c r="PEE4" s="154"/>
      <c r="PEF4" s="154"/>
      <c r="PEG4" s="154"/>
      <c r="PEH4" s="154"/>
      <c r="PEI4" s="154"/>
      <c r="PEJ4" s="154"/>
      <c r="PEK4" s="154"/>
      <c r="PEL4" s="154"/>
      <c r="PEM4" s="154"/>
      <c r="PEN4" s="154"/>
      <c r="PEO4" s="154"/>
      <c r="PEP4" s="154"/>
      <c r="PEQ4" s="154"/>
      <c r="PER4" s="154"/>
      <c r="PES4" s="154"/>
      <c r="PET4" s="154"/>
      <c r="PEU4" s="154"/>
      <c r="PEV4" s="154"/>
      <c r="PEW4" s="154"/>
      <c r="PEX4" s="154"/>
      <c r="PEY4" s="154"/>
      <c r="PEZ4" s="154"/>
      <c r="PFA4" s="154"/>
      <c r="PFB4" s="154"/>
      <c r="PFC4" s="154"/>
      <c r="PFD4" s="154"/>
      <c r="PFE4" s="154"/>
      <c r="PFF4" s="154"/>
      <c r="PFG4" s="154"/>
      <c r="PFH4" s="154"/>
      <c r="PFI4" s="154"/>
      <c r="PFJ4" s="154"/>
      <c r="PFK4" s="154"/>
      <c r="PFL4" s="154"/>
      <c r="PFM4" s="154"/>
      <c r="PFN4" s="154"/>
      <c r="PFO4" s="154"/>
      <c r="PFP4" s="154"/>
      <c r="PFQ4" s="154"/>
      <c r="PFR4" s="154"/>
      <c r="PFS4" s="154"/>
      <c r="PFT4" s="154"/>
      <c r="PFU4" s="154"/>
      <c r="PFV4" s="154"/>
      <c r="PFW4" s="154"/>
      <c r="PFX4" s="154"/>
      <c r="PFY4" s="154"/>
      <c r="PFZ4" s="154"/>
      <c r="PGA4" s="154"/>
      <c r="PGB4" s="154"/>
      <c r="PGC4" s="154"/>
      <c r="PGD4" s="154"/>
      <c r="PGE4" s="154"/>
      <c r="PGF4" s="154"/>
      <c r="PGG4" s="154"/>
      <c r="PGH4" s="154"/>
      <c r="PGI4" s="154"/>
      <c r="PGJ4" s="154"/>
      <c r="PGK4" s="154"/>
      <c r="PGL4" s="154"/>
      <c r="PGM4" s="154"/>
      <c r="PGN4" s="154"/>
      <c r="PGO4" s="154"/>
      <c r="PGP4" s="154"/>
      <c r="PGQ4" s="154"/>
      <c r="PGR4" s="154"/>
      <c r="PGS4" s="154"/>
      <c r="PGT4" s="154"/>
      <c r="PGU4" s="154"/>
      <c r="PGV4" s="154"/>
      <c r="PGW4" s="154"/>
      <c r="PGX4" s="154"/>
      <c r="PGY4" s="154"/>
      <c r="PGZ4" s="154"/>
      <c r="PHA4" s="154"/>
      <c r="PHB4" s="154"/>
      <c r="PHC4" s="154"/>
      <c r="PHD4" s="154"/>
      <c r="PHE4" s="154"/>
      <c r="PHF4" s="154"/>
      <c r="PHG4" s="154"/>
      <c r="PHH4" s="154"/>
      <c r="PHI4" s="154"/>
      <c r="PHJ4" s="154"/>
      <c r="PHK4" s="154"/>
      <c r="PHL4" s="154"/>
      <c r="PHM4" s="154"/>
      <c r="PHN4" s="154"/>
      <c r="PHO4" s="154"/>
      <c r="PHP4" s="154"/>
      <c r="PHQ4" s="154"/>
      <c r="PHR4" s="154"/>
      <c r="PHS4" s="154"/>
      <c r="PHT4" s="154"/>
      <c r="PHU4" s="154"/>
      <c r="PHV4" s="154"/>
      <c r="PHW4" s="154"/>
      <c r="PHX4" s="154"/>
      <c r="PHY4" s="154"/>
      <c r="PHZ4" s="154"/>
      <c r="PIA4" s="154"/>
      <c r="PIB4" s="154"/>
      <c r="PIC4" s="154"/>
      <c r="PID4" s="154"/>
      <c r="PIE4" s="154"/>
      <c r="PIF4" s="154"/>
      <c r="PIG4" s="154"/>
      <c r="PIH4" s="154"/>
      <c r="PII4" s="154"/>
      <c r="PIJ4" s="154"/>
      <c r="PIK4" s="154"/>
      <c r="PIL4" s="154"/>
      <c r="PIM4" s="154"/>
      <c r="PIN4" s="154"/>
      <c r="PIO4" s="154"/>
      <c r="PIP4" s="154"/>
      <c r="PIQ4" s="154"/>
      <c r="PIR4" s="154"/>
      <c r="PIS4" s="154"/>
      <c r="PIT4" s="154"/>
      <c r="PIU4" s="154"/>
      <c r="PIV4" s="154"/>
      <c r="PIW4" s="154"/>
      <c r="PIX4" s="154"/>
      <c r="PIY4" s="154"/>
      <c r="PIZ4" s="154"/>
      <c r="PJA4" s="154"/>
      <c r="PJB4" s="154"/>
      <c r="PJC4" s="154"/>
      <c r="PJD4" s="154"/>
      <c r="PJE4" s="154"/>
      <c r="PJF4" s="154"/>
      <c r="PJG4" s="154"/>
      <c r="PJH4" s="154"/>
      <c r="PJI4" s="154"/>
      <c r="PJJ4" s="154"/>
      <c r="PJK4" s="154"/>
      <c r="PJL4" s="154"/>
      <c r="PJM4" s="154"/>
      <c r="PJN4" s="154"/>
      <c r="PJO4" s="154"/>
      <c r="PJP4" s="154"/>
      <c r="PJQ4" s="154"/>
      <c r="PJR4" s="154"/>
      <c r="PJS4" s="154"/>
      <c r="PJT4" s="154"/>
      <c r="PJU4" s="154"/>
      <c r="PJV4" s="154"/>
      <c r="PJW4" s="154"/>
      <c r="PJX4" s="154"/>
      <c r="PJY4" s="154"/>
      <c r="PJZ4" s="154"/>
      <c r="PKA4" s="154"/>
      <c r="PKB4" s="154"/>
      <c r="PKC4" s="154"/>
      <c r="PKD4" s="154"/>
      <c r="PKE4" s="154"/>
      <c r="PKF4" s="154"/>
      <c r="PKG4" s="154"/>
      <c r="PKH4" s="154"/>
      <c r="PKI4" s="154"/>
      <c r="PKJ4" s="154"/>
      <c r="PKK4" s="154"/>
      <c r="PKL4" s="154"/>
      <c r="PKM4" s="154"/>
      <c r="PKN4" s="154"/>
      <c r="PKO4" s="154"/>
      <c r="PKP4" s="154"/>
      <c r="PKQ4" s="154"/>
      <c r="PKR4" s="154"/>
      <c r="PKS4" s="154"/>
      <c r="PKT4" s="154"/>
      <c r="PKU4" s="154"/>
      <c r="PKV4" s="154"/>
      <c r="PKW4" s="154"/>
      <c r="PKX4" s="154"/>
      <c r="PKY4" s="154"/>
      <c r="PKZ4" s="154"/>
      <c r="PLA4" s="154"/>
      <c r="PLB4" s="154"/>
      <c r="PLC4" s="154"/>
      <c r="PLD4" s="154"/>
      <c r="PLE4" s="154"/>
      <c r="PLF4" s="154"/>
      <c r="PLG4" s="154"/>
      <c r="PLH4" s="154"/>
      <c r="PLI4" s="154"/>
      <c r="PLJ4" s="154"/>
      <c r="PLK4" s="154"/>
      <c r="PLL4" s="154"/>
      <c r="PLM4" s="154"/>
      <c r="PLN4" s="154"/>
      <c r="PLO4" s="154"/>
      <c r="PLP4" s="154"/>
      <c r="PLQ4" s="154"/>
      <c r="PLR4" s="154"/>
      <c r="PLS4" s="154"/>
      <c r="PLT4" s="154"/>
      <c r="PLU4" s="154"/>
      <c r="PLV4" s="154"/>
      <c r="PLW4" s="154"/>
      <c r="PLX4" s="154"/>
      <c r="PLY4" s="154"/>
      <c r="PLZ4" s="154"/>
      <c r="PMA4" s="154"/>
      <c r="PMB4" s="154"/>
      <c r="PMC4" s="154"/>
      <c r="PMD4" s="154"/>
      <c r="PME4" s="154"/>
      <c r="PMF4" s="154"/>
      <c r="PMG4" s="154"/>
      <c r="PMH4" s="154"/>
      <c r="PMI4" s="154"/>
      <c r="PMJ4" s="154"/>
      <c r="PMK4" s="154"/>
      <c r="PML4" s="154"/>
      <c r="PMM4" s="154"/>
      <c r="PMN4" s="154"/>
      <c r="PMO4" s="154"/>
      <c r="PMP4" s="154"/>
      <c r="PMQ4" s="154"/>
      <c r="PMR4" s="154"/>
      <c r="PMS4" s="154"/>
      <c r="PMT4" s="154"/>
      <c r="PMU4" s="154"/>
      <c r="PMV4" s="154"/>
      <c r="PMW4" s="154"/>
      <c r="PMX4" s="154"/>
      <c r="PMY4" s="154"/>
      <c r="PMZ4" s="154"/>
      <c r="PNA4" s="154"/>
      <c r="PNB4" s="154"/>
      <c r="PNC4" s="154"/>
      <c r="PND4" s="154"/>
      <c r="PNE4" s="154"/>
      <c r="PNF4" s="154"/>
      <c r="PNG4" s="154"/>
      <c r="PNH4" s="154"/>
      <c r="PNI4" s="154"/>
      <c r="PNJ4" s="154"/>
      <c r="PNK4" s="154"/>
      <c r="PNL4" s="154"/>
      <c r="PNM4" s="154"/>
      <c r="PNN4" s="154"/>
      <c r="PNO4" s="154"/>
      <c r="PNP4" s="154"/>
      <c r="PNQ4" s="154"/>
      <c r="PNR4" s="154"/>
      <c r="PNS4" s="154"/>
      <c r="PNT4" s="154"/>
      <c r="PNU4" s="154"/>
      <c r="PNV4" s="154"/>
      <c r="PNW4" s="154"/>
      <c r="PNX4" s="154"/>
      <c r="PNY4" s="154"/>
      <c r="PNZ4" s="154"/>
      <c r="POA4" s="154"/>
      <c r="POB4" s="154"/>
      <c r="POC4" s="154"/>
      <c r="POD4" s="154"/>
      <c r="POE4" s="154"/>
      <c r="POF4" s="154"/>
      <c r="POG4" s="154"/>
      <c r="POH4" s="154"/>
      <c r="POI4" s="154"/>
      <c r="POJ4" s="154"/>
      <c r="POK4" s="154"/>
      <c r="POL4" s="154"/>
      <c r="POM4" s="154"/>
      <c r="PON4" s="154"/>
      <c r="POO4" s="154"/>
      <c r="POP4" s="154"/>
      <c r="POQ4" s="154"/>
      <c r="POR4" s="154"/>
      <c r="POS4" s="154"/>
      <c r="POT4" s="154"/>
      <c r="POU4" s="154"/>
      <c r="POV4" s="154"/>
      <c r="POW4" s="154"/>
      <c r="POX4" s="154"/>
      <c r="POY4" s="154"/>
      <c r="POZ4" s="154"/>
      <c r="PPA4" s="154"/>
      <c r="PPB4" s="154"/>
      <c r="PPC4" s="154"/>
      <c r="PPD4" s="154"/>
      <c r="PPE4" s="154"/>
      <c r="PPF4" s="154"/>
      <c r="PPG4" s="154"/>
      <c r="PPH4" s="154"/>
      <c r="PPI4" s="154"/>
      <c r="PPJ4" s="154"/>
      <c r="PPK4" s="154"/>
      <c r="PPL4" s="154"/>
      <c r="PPM4" s="154"/>
      <c r="PPN4" s="154"/>
      <c r="PPO4" s="154"/>
      <c r="PPP4" s="154"/>
      <c r="PPQ4" s="154"/>
      <c r="PPR4" s="154"/>
      <c r="PPS4" s="154"/>
      <c r="PPT4" s="154"/>
      <c r="PPU4" s="154"/>
      <c r="PPV4" s="154"/>
      <c r="PPW4" s="154"/>
      <c r="PPX4" s="154"/>
      <c r="PPY4" s="154"/>
      <c r="PPZ4" s="154"/>
      <c r="PQA4" s="154"/>
      <c r="PQB4" s="154"/>
      <c r="PQC4" s="154"/>
      <c r="PQD4" s="154"/>
      <c r="PQE4" s="154"/>
      <c r="PQF4" s="154"/>
      <c r="PQG4" s="154"/>
      <c r="PQH4" s="154"/>
      <c r="PQI4" s="154"/>
      <c r="PQJ4" s="154"/>
      <c r="PQK4" s="154"/>
      <c r="PQL4" s="154"/>
      <c r="PQM4" s="154"/>
      <c r="PQN4" s="154"/>
      <c r="PQO4" s="154"/>
      <c r="PQP4" s="154"/>
      <c r="PQQ4" s="154"/>
      <c r="PQR4" s="154"/>
      <c r="PQS4" s="154"/>
      <c r="PQT4" s="154"/>
      <c r="PQU4" s="154"/>
      <c r="PQV4" s="154"/>
      <c r="PQW4" s="154"/>
      <c r="PQX4" s="154"/>
      <c r="PQY4" s="154"/>
      <c r="PQZ4" s="154"/>
      <c r="PRA4" s="154"/>
      <c r="PRB4" s="154"/>
      <c r="PRC4" s="154"/>
      <c r="PRD4" s="154"/>
      <c r="PRE4" s="154"/>
      <c r="PRF4" s="154"/>
      <c r="PRG4" s="154"/>
      <c r="PRH4" s="154"/>
      <c r="PRI4" s="154"/>
      <c r="PRJ4" s="154"/>
      <c r="PRK4" s="154"/>
      <c r="PRL4" s="154"/>
      <c r="PRM4" s="154"/>
      <c r="PRN4" s="154"/>
      <c r="PRO4" s="154"/>
      <c r="PRP4" s="154"/>
      <c r="PRQ4" s="154"/>
      <c r="PRR4" s="154"/>
      <c r="PRS4" s="154"/>
      <c r="PRT4" s="154"/>
      <c r="PRU4" s="154"/>
      <c r="PRV4" s="154"/>
      <c r="PRW4" s="154"/>
      <c r="PRX4" s="154"/>
      <c r="PRY4" s="154"/>
      <c r="PRZ4" s="154"/>
      <c r="PSA4" s="154"/>
      <c r="PSB4" s="154"/>
      <c r="PSC4" s="154"/>
      <c r="PSD4" s="154"/>
      <c r="PSE4" s="154"/>
      <c r="PSF4" s="154"/>
      <c r="PSG4" s="154"/>
      <c r="PSH4" s="154"/>
      <c r="PSI4" s="154"/>
      <c r="PSJ4" s="154"/>
      <c r="PSK4" s="154"/>
      <c r="PSL4" s="154"/>
      <c r="PSM4" s="154"/>
      <c r="PSN4" s="154"/>
      <c r="PSO4" s="154"/>
      <c r="PSP4" s="154"/>
      <c r="PSQ4" s="154"/>
      <c r="PSR4" s="154"/>
      <c r="PSS4" s="154"/>
      <c r="PST4" s="154"/>
      <c r="PSU4" s="154"/>
      <c r="PSV4" s="154"/>
      <c r="PSW4" s="154"/>
      <c r="PSX4" s="154"/>
      <c r="PSY4" s="154"/>
      <c r="PSZ4" s="154"/>
      <c r="PTA4" s="154"/>
      <c r="PTB4" s="154"/>
      <c r="PTC4" s="154"/>
      <c r="PTD4" s="154"/>
      <c r="PTE4" s="154"/>
      <c r="PTF4" s="154"/>
      <c r="PTG4" s="154"/>
      <c r="PTH4" s="154"/>
      <c r="PTI4" s="154"/>
      <c r="PTJ4" s="154"/>
      <c r="PTK4" s="154"/>
      <c r="PTL4" s="154"/>
      <c r="PTM4" s="154"/>
      <c r="PTN4" s="154"/>
      <c r="PTO4" s="154"/>
      <c r="PTP4" s="154"/>
      <c r="PTQ4" s="154"/>
      <c r="PTR4" s="154"/>
      <c r="PTS4" s="154"/>
      <c r="PTT4" s="154"/>
      <c r="PTU4" s="154"/>
      <c r="PTV4" s="154"/>
      <c r="PTW4" s="154"/>
      <c r="PTX4" s="154"/>
      <c r="PTY4" s="154"/>
      <c r="PTZ4" s="154"/>
      <c r="PUA4" s="154"/>
      <c r="PUB4" s="154"/>
      <c r="PUC4" s="154"/>
      <c r="PUD4" s="154"/>
      <c r="PUE4" s="154"/>
      <c r="PUF4" s="154"/>
      <c r="PUG4" s="154"/>
      <c r="PUH4" s="154"/>
      <c r="PUI4" s="154"/>
      <c r="PUJ4" s="154"/>
      <c r="PUK4" s="154"/>
      <c r="PUL4" s="154"/>
      <c r="PUM4" s="154"/>
      <c r="PUN4" s="154"/>
      <c r="PUO4" s="154"/>
      <c r="PUP4" s="154"/>
      <c r="PUQ4" s="154"/>
      <c r="PUR4" s="154"/>
      <c r="PUS4" s="154"/>
      <c r="PUT4" s="154"/>
      <c r="PUU4" s="154"/>
      <c r="PUV4" s="154"/>
      <c r="PUW4" s="154"/>
      <c r="PUX4" s="154"/>
      <c r="PUY4" s="154"/>
      <c r="PUZ4" s="154"/>
      <c r="PVA4" s="154"/>
      <c r="PVB4" s="154"/>
      <c r="PVC4" s="154"/>
      <c r="PVD4" s="154"/>
      <c r="PVE4" s="154"/>
      <c r="PVF4" s="154"/>
      <c r="PVG4" s="154"/>
      <c r="PVH4" s="154"/>
      <c r="PVI4" s="154"/>
      <c r="PVJ4" s="154"/>
      <c r="PVK4" s="154"/>
      <c r="PVL4" s="154"/>
      <c r="PVM4" s="154"/>
      <c r="PVN4" s="154"/>
      <c r="PVO4" s="154"/>
      <c r="PVP4" s="154"/>
      <c r="PVQ4" s="154"/>
      <c r="PVR4" s="154"/>
      <c r="PVS4" s="154"/>
      <c r="PVT4" s="154"/>
      <c r="PVU4" s="154"/>
      <c r="PVV4" s="154"/>
      <c r="PVW4" s="154"/>
      <c r="PVX4" s="154"/>
      <c r="PVY4" s="154"/>
      <c r="PVZ4" s="154"/>
      <c r="PWA4" s="154"/>
      <c r="PWB4" s="154"/>
      <c r="PWC4" s="154"/>
      <c r="PWD4" s="154"/>
      <c r="PWE4" s="154"/>
      <c r="PWF4" s="154"/>
      <c r="PWG4" s="154"/>
      <c r="PWH4" s="154"/>
      <c r="PWI4" s="154"/>
      <c r="PWJ4" s="154"/>
      <c r="PWK4" s="154"/>
      <c r="PWL4" s="154"/>
      <c r="PWM4" s="154"/>
      <c r="PWN4" s="154"/>
      <c r="PWO4" s="154"/>
      <c r="PWP4" s="154"/>
      <c r="PWQ4" s="154"/>
      <c r="PWR4" s="154"/>
      <c r="PWS4" s="154"/>
      <c r="PWT4" s="154"/>
      <c r="PWU4" s="154"/>
      <c r="PWV4" s="154"/>
      <c r="PWW4" s="154"/>
      <c r="PWX4" s="154"/>
      <c r="PWY4" s="154"/>
      <c r="PWZ4" s="154"/>
      <c r="PXA4" s="154"/>
      <c r="PXB4" s="154"/>
      <c r="PXC4" s="154"/>
      <c r="PXD4" s="154"/>
      <c r="PXE4" s="154"/>
      <c r="PXF4" s="154"/>
      <c r="PXG4" s="154"/>
      <c r="PXH4" s="154"/>
      <c r="PXI4" s="154"/>
      <c r="PXJ4" s="154"/>
      <c r="PXK4" s="154"/>
      <c r="PXL4" s="154"/>
      <c r="PXM4" s="154"/>
      <c r="PXN4" s="154"/>
      <c r="PXO4" s="154"/>
      <c r="PXP4" s="154"/>
      <c r="PXQ4" s="154"/>
      <c r="PXR4" s="154"/>
      <c r="PXS4" s="154"/>
      <c r="PXT4" s="154"/>
      <c r="PXU4" s="154"/>
      <c r="PXV4" s="154"/>
      <c r="PXW4" s="154"/>
      <c r="PXX4" s="154"/>
      <c r="PXY4" s="154"/>
      <c r="PXZ4" s="154"/>
      <c r="PYA4" s="154"/>
      <c r="PYB4" s="154"/>
      <c r="PYC4" s="154"/>
      <c r="PYD4" s="154"/>
      <c r="PYE4" s="154"/>
      <c r="PYF4" s="154"/>
      <c r="PYG4" s="154"/>
      <c r="PYH4" s="154"/>
      <c r="PYI4" s="154"/>
      <c r="PYJ4" s="154"/>
      <c r="PYK4" s="154"/>
      <c r="PYL4" s="154"/>
      <c r="PYM4" s="154"/>
      <c r="PYN4" s="154"/>
      <c r="PYO4" s="154"/>
      <c r="PYP4" s="154"/>
      <c r="PYQ4" s="154"/>
      <c r="PYR4" s="154"/>
      <c r="PYS4" s="154"/>
      <c r="PYT4" s="154"/>
      <c r="PYU4" s="154"/>
      <c r="PYV4" s="154"/>
      <c r="PYW4" s="154"/>
      <c r="PYX4" s="154"/>
      <c r="PYY4" s="154"/>
      <c r="PYZ4" s="154"/>
      <c r="PZA4" s="154"/>
      <c r="PZB4" s="154"/>
      <c r="PZC4" s="154"/>
      <c r="PZD4" s="154"/>
      <c r="PZE4" s="154"/>
      <c r="PZF4" s="154"/>
      <c r="PZG4" s="154"/>
      <c r="PZH4" s="154"/>
      <c r="PZI4" s="154"/>
      <c r="PZJ4" s="154"/>
      <c r="PZK4" s="154"/>
      <c r="PZL4" s="154"/>
      <c r="PZM4" s="154"/>
      <c r="PZN4" s="154"/>
      <c r="PZO4" s="154"/>
      <c r="PZP4" s="154"/>
      <c r="PZQ4" s="154"/>
      <c r="PZR4" s="154"/>
      <c r="PZS4" s="154"/>
      <c r="PZT4" s="154"/>
      <c r="PZU4" s="154"/>
      <c r="PZV4" s="154"/>
      <c r="PZW4" s="154"/>
      <c r="PZX4" s="154"/>
      <c r="PZY4" s="154"/>
      <c r="PZZ4" s="154"/>
      <c r="QAA4" s="154"/>
      <c r="QAB4" s="154"/>
      <c r="QAC4" s="154"/>
      <c r="QAD4" s="154"/>
      <c r="QAE4" s="154"/>
      <c r="QAF4" s="154"/>
      <c r="QAG4" s="154"/>
      <c r="QAH4" s="154"/>
      <c r="QAI4" s="154"/>
      <c r="QAJ4" s="154"/>
      <c r="QAK4" s="154"/>
      <c r="QAL4" s="154"/>
      <c r="QAM4" s="154"/>
      <c r="QAN4" s="154"/>
      <c r="QAO4" s="154"/>
      <c r="QAP4" s="154"/>
      <c r="QAQ4" s="154"/>
      <c r="QAR4" s="154"/>
      <c r="QAS4" s="154"/>
      <c r="QAT4" s="154"/>
      <c r="QAU4" s="154"/>
      <c r="QAV4" s="154"/>
      <c r="QAW4" s="154"/>
      <c r="QAX4" s="154"/>
      <c r="QAY4" s="154"/>
      <c r="QAZ4" s="154"/>
      <c r="QBA4" s="154"/>
      <c r="QBB4" s="154"/>
      <c r="QBC4" s="154"/>
      <c r="QBD4" s="154"/>
      <c r="QBE4" s="154"/>
      <c r="QBF4" s="154"/>
      <c r="QBG4" s="154"/>
      <c r="QBH4" s="154"/>
      <c r="QBI4" s="154"/>
      <c r="QBJ4" s="154"/>
      <c r="QBK4" s="154"/>
      <c r="QBL4" s="154"/>
      <c r="QBM4" s="154"/>
      <c r="QBN4" s="154"/>
      <c r="QBO4" s="154"/>
      <c r="QBP4" s="154"/>
      <c r="QBQ4" s="154"/>
      <c r="QBR4" s="154"/>
      <c r="QBS4" s="154"/>
      <c r="QBT4" s="154"/>
      <c r="QBU4" s="154"/>
      <c r="QBV4" s="154"/>
      <c r="QBW4" s="154"/>
      <c r="QBX4" s="154"/>
      <c r="QBY4" s="154"/>
      <c r="QBZ4" s="154"/>
      <c r="QCA4" s="154"/>
      <c r="QCB4" s="154"/>
      <c r="QCC4" s="154"/>
      <c r="QCD4" s="154"/>
      <c r="QCE4" s="154"/>
      <c r="QCF4" s="154"/>
      <c r="QCG4" s="154"/>
      <c r="QCH4" s="154"/>
      <c r="QCI4" s="154"/>
      <c r="QCJ4" s="154"/>
      <c r="QCK4" s="154"/>
      <c r="QCL4" s="154"/>
      <c r="QCM4" s="154"/>
      <c r="QCN4" s="154"/>
      <c r="QCO4" s="154"/>
      <c r="QCP4" s="154"/>
      <c r="QCQ4" s="154"/>
      <c r="QCR4" s="154"/>
      <c r="QCS4" s="154"/>
      <c r="QCT4" s="154"/>
      <c r="QCU4" s="154"/>
      <c r="QCV4" s="154"/>
      <c r="QCW4" s="154"/>
      <c r="QCX4" s="154"/>
      <c r="QCY4" s="154"/>
      <c r="QCZ4" s="154"/>
      <c r="QDA4" s="154"/>
      <c r="QDB4" s="154"/>
      <c r="QDC4" s="154"/>
      <c r="QDD4" s="154"/>
      <c r="QDE4" s="154"/>
      <c r="QDF4" s="154"/>
      <c r="QDG4" s="154"/>
      <c r="QDH4" s="154"/>
      <c r="QDI4" s="154"/>
      <c r="QDJ4" s="154"/>
      <c r="QDK4" s="154"/>
      <c r="QDL4" s="154"/>
      <c r="QDM4" s="154"/>
      <c r="QDN4" s="154"/>
      <c r="QDO4" s="154"/>
      <c r="QDP4" s="154"/>
      <c r="QDQ4" s="154"/>
      <c r="QDR4" s="154"/>
      <c r="QDS4" s="154"/>
      <c r="QDT4" s="154"/>
      <c r="QDU4" s="154"/>
      <c r="QDV4" s="154"/>
      <c r="QDW4" s="154"/>
      <c r="QDX4" s="154"/>
      <c r="QDY4" s="154"/>
      <c r="QDZ4" s="154"/>
      <c r="QEA4" s="154"/>
      <c r="QEB4" s="154"/>
      <c r="QEC4" s="154"/>
      <c r="QED4" s="154"/>
      <c r="QEE4" s="154"/>
      <c r="QEF4" s="154"/>
      <c r="QEG4" s="154"/>
      <c r="QEH4" s="154"/>
      <c r="QEI4" s="154"/>
      <c r="QEJ4" s="154"/>
      <c r="QEK4" s="154"/>
      <c r="QEL4" s="154"/>
      <c r="QEM4" s="154"/>
      <c r="QEN4" s="154"/>
      <c r="QEO4" s="154"/>
      <c r="QEP4" s="154"/>
      <c r="QEQ4" s="154"/>
      <c r="QER4" s="154"/>
      <c r="QES4" s="154"/>
      <c r="QET4" s="154"/>
      <c r="QEU4" s="154"/>
      <c r="QEV4" s="154"/>
      <c r="QEW4" s="154"/>
      <c r="QEX4" s="154"/>
      <c r="QEY4" s="154"/>
      <c r="QEZ4" s="154"/>
      <c r="QFA4" s="154"/>
      <c r="QFB4" s="154"/>
      <c r="QFC4" s="154"/>
      <c r="QFD4" s="154"/>
      <c r="QFE4" s="154"/>
      <c r="QFF4" s="154"/>
      <c r="QFG4" s="154"/>
      <c r="QFH4" s="154"/>
      <c r="QFI4" s="154"/>
      <c r="QFJ4" s="154"/>
      <c r="QFK4" s="154"/>
      <c r="QFL4" s="154"/>
      <c r="QFM4" s="154"/>
      <c r="QFN4" s="154"/>
      <c r="QFO4" s="154"/>
      <c r="QFP4" s="154"/>
      <c r="QFQ4" s="154"/>
      <c r="QFR4" s="154"/>
      <c r="QFS4" s="154"/>
      <c r="QFT4" s="154"/>
      <c r="QFU4" s="154"/>
      <c r="QFV4" s="154"/>
      <c r="QFW4" s="154"/>
      <c r="QFX4" s="154"/>
      <c r="QFY4" s="154"/>
      <c r="QFZ4" s="154"/>
      <c r="QGA4" s="154"/>
      <c r="QGB4" s="154"/>
      <c r="QGC4" s="154"/>
      <c r="QGD4" s="154"/>
      <c r="QGE4" s="154"/>
      <c r="QGF4" s="154"/>
      <c r="QGG4" s="154"/>
      <c r="QGH4" s="154"/>
      <c r="QGI4" s="154"/>
      <c r="QGJ4" s="154"/>
      <c r="QGK4" s="154"/>
      <c r="QGL4" s="154"/>
      <c r="QGM4" s="154"/>
      <c r="QGN4" s="154"/>
      <c r="QGO4" s="154"/>
      <c r="QGP4" s="154"/>
      <c r="QGQ4" s="154"/>
      <c r="QGR4" s="154"/>
      <c r="QGS4" s="154"/>
      <c r="QGT4" s="154"/>
      <c r="QGU4" s="154"/>
      <c r="QGV4" s="154"/>
      <c r="QGW4" s="154"/>
      <c r="QGX4" s="154"/>
      <c r="QGY4" s="154"/>
      <c r="QGZ4" s="154"/>
      <c r="QHA4" s="154"/>
      <c r="QHB4" s="154"/>
      <c r="QHC4" s="154"/>
      <c r="QHD4" s="154"/>
      <c r="QHE4" s="154"/>
      <c r="QHF4" s="154"/>
      <c r="QHG4" s="154"/>
      <c r="QHH4" s="154"/>
      <c r="QHI4" s="154"/>
      <c r="QHJ4" s="154"/>
      <c r="QHK4" s="154"/>
      <c r="QHL4" s="154"/>
      <c r="QHM4" s="154"/>
      <c r="QHN4" s="154"/>
      <c r="QHO4" s="154"/>
      <c r="QHP4" s="154"/>
      <c r="QHQ4" s="154"/>
      <c r="QHR4" s="154"/>
      <c r="QHS4" s="154"/>
      <c r="QHT4" s="154"/>
      <c r="QHU4" s="154"/>
      <c r="QHV4" s="154"/>
      <c r="QHW4" s="154"/>
      <c r="QHX4" s="154"/>
      <c r="QHY4" s="154"/>
      <c r="QHZ4" s="154"/>
      <c r="QIA4" s="154"/>
      <c r="QIB4" s="154"/>
      <c r="QIC4" s="154"/>
      <c r="QID4" s="154"/>
      <c r="QIE4" s="154"/>
      <c r="QIF4" s="154"/>
      <c r="QIG4" s="154"/>
      <c r="QIH4" s="154"/>
      <c r="QII4" s="154"/>
      <c r="QIJ4" s="154"/>
      <c r="QIK4" s="154"/>
      <c r="QIL4" s="154"/>
      <c r="QIM4" s="154"/>
      <c r="QIN4" s="154"/>
      <c r="QIO4" s="154"/>
      <c r="QIP4" s="154"/>
      <c r="QIQ4" s="154"/>
      <c r="QIR4" s="154"/>
      <c r="QIS4" s="154"/>
      <c r="QIT4" s="154"/>
      <c r="QIU4" s="154"/>
      <c r="QIV4" s="154"/>
      <c r="QIW4" s="154"/>
      <c r="QIX4" s="154"/>
      <c r="QIY4" s="154"/>
      <c r="QIZ4" s="154"/>
      <c r="QJA4" s="154"/>
      <c r="QJB4" s="154"/>
      <c r="QJC4" s="154"/>
      <c r="QJD4" s="154"/>
      <c r="QJE4" s="154"/>
      <c r="QJF4" s="154"/>
      <c r="QJG4" s="154"/>
      <c r="QJH4" s="154"/>
      <c r="QJI4" s="154"/>
      <c r="QJJ4" s="154"/>
      <c r="QJK4" s="154"/>
      <c r="QJL4" s="154"/>
      <c r="QJM4" s="154"/>
      <c r="QJN4" s="154"/>
      <c r="QJO4" s="154"/>
      <c r="QJP4" s="154"/>
      <c r="QJQ4" s="154"/>
      <c r="QJR4" s="154"/>
      <c r="QJS4" s="154"/>
      <c r="QJT4" s="154"/>
      <c r="QJU4" s="154"/>
      <c r="QJV4" s="154"/>
      <c r="QJW4" s="154"/>
      <c r="QJX4" s="154"/>
      <c r="QJY4" s="154"/>
      <c r="QJZ4" s="154"/>
      <c r="QKA4" s="154"/>
      <c r="QKB4" s="154"/>
      <c r="QKC4" s="154"/>
      <c r="QKD4" s="154"/>
      <c r="QKE4" s="154"/>
      <c r="QKF4" s="154"/>
      <c r="QKG4" s="154"/>
      <c r="QKH4" s="154"/>
      <c r="QKI4" s="154"/>
      <c r="QKJ4" s="154"/>
      <c r="QKK4" s="154"/>
      <c r="QKL4" s="154"/>
      <c r="QKM4" s="154"/>
      <c r="QKN4" s="154"/>
      <c r="QKO4" s="154"/>
      <c r="QKP4" s="154"/>
      <c r="QKQ4" s="154"/>
      <c r="QKR4" s="154"/>
      <c r="QKS4" s="154"/>
      <c r="QKT4" s="154"/>
      <c r="QKU4" s="154"/>
      <c r="QKV4" s="154"/>
      <c r="QKW4" s="154"/>
      <c r="QKX4" s="154"/>
      <c r="QKY4" s="154"/>
      <c r="QKZ4" s="154"/>
      <c r="QLA4" s="154"/>
      <c r="QLB4" s="154"/>
      <c r="QLC4" s="154"/>
      <c r="QLD4" s="154"/>
      <c r="QLE4" s="154"/>
      <c r="QLF4" s="154"/>
      <c r="QLG4" s="154"/>
      <c r="QLH4" s="154"/>
      <c r="QLI4" s="154"/>
      <c r="QLJ4" s="154"/>
      <c r="QLK4" s="154"/>
      <c r="QLL4" s="154"/>
      <c r="QLM4" s="154"/>
      <c r="QLN4" s="154"/>
      <c r="QLO4" s="154"/>
      <c r="QLP4" s="154"/>
      <c r="QLQ4" s="154"/>
      <c r="QLR4" s="154"/>
      <c r="QLS4" s="154"/>
      <c r="QLT4" s="154"/>
      <c r="QLU4" s="154"/>
      <c r="QLV4" s="154"/>
      <c r="QLW4" s="154"/>
      <c r="QLX4" s="154"/>
      <c r="QLY4" s="154"/>
      <c r="QLZ4" s="154"/>
      <c r="QMA4" s="154"/>
      <c r="QMB4" s="154"/>
      <c r="QMC4" s="154"/>
      <c r="QMD4" s="154"/>
      <c r="QME4" s="154"/>
      <c r="QMF4" s="154"/>
      <c r="QMG4" s="154"/>
      <c r="QMH4" s="154"/>
      <c r="QMI4" s="154"/>
      <c r="QMJ4" s="154"/>
      <c r="QMK4" s="154"/>
      <c r="QML4" s="154"/>
      <c r="QMM4" s="154"/>
      <c r="QMN4" s="154"/>
      <c r="QMO4" s="154"/>
      <c r="QMP4" s="154"/>
      <c r="QMQ4" s="154"/>
      <c r="QMR4" s="154"/>
      <c r="QMS4" s="154"/>
      <c r="QMT4" s="154"/>
      <c r="QMU4" s="154"/>
      <c r="QMV4" s="154"/>
      <c r="QMW4" s="154"/>
      <c r="QMX4" s="154"/>
      <c r="QMY4" s="154"/>
      <c r="QMZ4" s="154"/>
      <c r="QNA4" s="154"/>
      <c r="QNB4" s="154"/>
      <c r="QNC4" s="154"/>
      <c r="QND4" s="154"/>
      <c r="QNE4" s="154"/>
      <c r="QNF4" s="154"/>
      <c r="QNG4" s="154"/>
      <c r="QNH4" s="154"/>
      <c r="QNI4" s="154"/>
      <c r="QNJ4" s="154"/>
      <c r="QNK4" s="154"/>
      <c r="QNL4" s="154"/>
      <c r="QNM4" s="154"/>
      <c r="QNN4" s="154"/>
      <c r="QNO4" s="154"/>
      <c r="QNP4" s="154"/>
      <c r="QNQ4" s="154"/>
      <c r="QNR4" s="154"/>
      <c r="QNS4" s="154"/>
      <c r="QNT4" s="154"/>
      <c r="QNU4" s="154"/>
      <c r="QNV4" s="154"/>
      <c r="QNW4" s="154"/>
      <c r="QNX4" s="154"/>
      <c r="QNY4" s="154"/>
      <c r="QNZ4" s="154"/>
      <c r="QOA4" s="154"/>
      <c r="QOB4" s="154"/>
      <c r="QOC4" s="154"/>
      <c r="QOD4" s="154"/>
      <c r="QOE4" s="154"/>
      <c r="QOF4" s="154"/>
      <c r="QOG4" s="154"/>
      <c r="QOH4" s="154"/>
      <c r="QOI4" s="154"/>
      <c r="QOJ4" s="154"/>
      <c r="QOK4" s="154"/>
      <c r="QOL4" s="154"/>
      <c r="QOM4" s="154"/>
      <c r="QON4" s="154"/>
      <c r="QOO4" s="154"/>
      <c r="QOP4" s="154"/>
      <c r="QOQ4" s="154"/>
      <c r="QOR4" s="154"/>
      <c r="QOS4" s="154"/>
      <c r="QOT4" s="154"/>
      <c r="QOU4" s="154"/>
      <c r="QOV4" s="154"/>
      <c r="QOW4" s="154"/>
      <c r="QOX4" s="154"/>
      <c r="QOY4" s="154"/>
      <c r="QOZ4" s="154"/>
      <c r="QPA4" s="154"/>
      <c r="QPB4" s="154"/>
      <c r="QPC4" s="154"/>
      <c r="QPD4" s="154"/>
      <c r="QPE4" s="154"/>
      <c r="QPF4" s="154"/>
      <c r="QPG4" s="154"/>
      <c r="QPH4" s="154"/>
      <c r="QPI4" s="154"/>
      <c r="QPJ4" s="154"/>
      <c r="QPK4" s="154"/>
      <c r="QPL4" s="154"/>
      <c r="QPM4" s="154"/>
      <c r="QPN4" s="154"/>
      <c r="QPO4" s="154"/>
      <c r="QPP4" s="154"/>
      <c r="QPQ4" s="154"/>
      <c r="QPR4" s="154"/>
      <c r="QPS4" s="154"/>
      <c r="QPT4" s="154"/>
      <c r="QPU4" s="154"/>
      <c r="QPV4" s="154"/>
      <c r="QPW4" s="154"/>
      <c r="QPX4" s="154"/>
      <c r="QPY4" s="154"/>
      <c r="QPZ4" s="154"/>
      <c r="QQA4" s="154"/>
      <c r="QQB4" s="154"/>
      <c r="QQC4" s="154"/>
      <c r="QQD4" s="154"/>
      <c r="QQE4" s="154"/>
      <c r="QQF4" s="154"/>
      <c r="QQG4" s="154"/>
      <c r="QQH4" s="154"/>
      <c r="QQI4" s="154"/>
      <c r="QQJ4" s="154"/>
      <c r="QQK4" s="154"/>
      <c r="QQL4" s="154"/>
      <c r="QQM4" s="154"/>
      <c r="QQN4" s="154"/>
      <c r="QQO4" s="154"/>
      <c r="QQP4" s="154"/>
      <c r="QQQ4" s="154"/>
      <c r="QQR4" s="154"/>
      <c r="QQS4" s="154"/>
      <c r="QQT4" s="154"/>
      <c r="QQU4" s="154"/>
      <c r="QQV4" s="154"/>
      <c r="QQW4" s="154"/>
      <c r="QQX4" s="154"/>
      <c r="QQY4" s="154"/>
      <c r="QQZ4" s="154"/>
      <c r="QRA4" s="154"/>
      <c r="QRB4" s="154"/>
      <c r="QRC4" s="154"/>
      <c r="QRD4" s="154"/>
      <c r="QRE4" s="154"/>
      <c r="QRF4" s="154"/>
      <c r="QRG4" s="154"/>
      <c r="QRH4" s="154"/>
      <c r="QRI4" s="154"/>
      <c r="QRJ4" s="154"/>
      <c r="QRK4" s="154"/>
      <c r="QRL4" s="154"/>
      <c r="QRM4" s="154"/>
      <c r="QRN4" s="154"/>
      <c r="QRO4" s="154"/>
      <c r="QRP4" s="154"/>
      <c r="QRQ4" s="154"/>
      <c r="QRR4" s="154"/>
      <c r="QRS4" s="154"/>
      <c r="QRT4" s="154"/>
      <c r="QRU4" s="154"/>
      <c r="QRV4" s="154"/>
      <c r="QRW4" s="154"/>
      <c r="QRX4" s="154"/>
      <c r="QRY4" s="154"/>
      <c r="QRZ4" s="154"/>
      <c r="QSA4" s="154"/>
      <c r="QSB4" s="154"/>
      <c r="QSC4" s="154"/>
      <c r="QSD4" s="154"/>
      <c r="QSE4" s="154"/>
      <c r="QSF4" s="154"/>
      <c r="QSG4" s="154"/>
      <c r="QSH4" s="154"/>
      <c r="QSI4" s="154"/>
      <c r="QSJ4" s="154"/>
      <c r="QSK4" s="154"/>
      <c r="QSL4" s="154"/>
      <c r="QSM4" s="154"/>
      <c r="QSN4" s="154"/>
      <c r="QSO4" s="154"/>
      <c r="QSP4" s="154"/>
      <c r="QSQ4" s="154"/>
      <c r="QSR4" s="154"/>
      <c r="QSS4" s="154"/>
      <c r="QST4" s="154"/>
      <c r="QSU4" s="154"/>
      <c r="QSV4" s="154"/>
      <c r="QSW4" s="154"/>
      <c r="QSX4" s="154"/>
      <c r="QSY4" s="154"/>
      <c r="QSZ4" s="154"/>
      <c r="QTA4" s="154"/>
      <c r="QTB4" s="154"/>
      <c r="QTC4" s="154"/>
      <c r="QTD4" s="154"/>
      <c r="QTE4" s="154"/>
      <c r="QTF4" s="154"/>
      <c r="QTG4" s="154"/>
      <c r="QTH4" s="154"/>
      <c r="QTI4" s="154"/>
      <c r="QTJ4" s="154"/>
      <c r="QTK4" s="154"/>
      <c r="QTL4" s="154"/>
      <c r="QTM4" s="154"/>
      <c r="QTN4" s="154"/>
      <c r="QTO4" s="154"/>
      <c r="QTP4" s="154"/>
      <c r="QTQ4" s="154"/>
      <c r="QTR4" s="154"/>
      <c r="QTS4" s="154"/>
      <c r="QTT4" s="154"/>
      <c r="QTU4" s="154"/>
      <c r="QTV4" s="154"/>
      <c r="QTW4" s="154"/>
      <c r="QTX4" s="154"/>
      <c r="QTY4" s="154"/>
      <c r="QTZ4" s="154"/>
      <c r="QUA4" s="154"/>
      <c r="QUB4" s="154"/>
      <c r="QUC4" s="154"/>
      <c r="QUD4" s="154"/>
      <c r="QUE4" s="154"/>
      <c r="QUF4" s="154"/>
      <c r="QUG4" s="154"/>
      <c r="QUH4" s="154"/>
      <c r="QUI4" s="154"/>
      <c r="QUJ4" s="154"/>
      <c r="QUK4" s="154"/>
      <c r="QUL4" s="154"/>
      <c r="QUM4" s="154"/>
      <c r="QUN4" s="154"/>
      <c r="QUO4" s="154"/>
      <c r="QUP4" s="154"/>
      <c r="QUQ4" s="154"/>
      <c r="QUR4" s="154"/>
      <c r="QUS4" s="154"/>
      <c r="QUT4" s="154"/>
      <c r="QUU4" s="154"/>
      <c r="QUV4" s="154"/>
      <c r="QUW4" s="154"/>
      <c r="QUX4" s="154"/>
      <c r="QUY4" s="154"/>
      <c r="QUZ4" s="154"/>
      <c r="QVA4" s="154"/>
      <c r="QVB4" s="154"/>
      <c r="QVC4" s="154"/>
      <c r="QVD4" s="154"/>
      <c r="QVE4" s="154"/>
      <c r="QVF4" s="154"/>
      <c r="QVG4" s="154"/>
      <c r="QVH4" s="154"/>
      <c r="QVI4" s="154"/>
      <c r="QVJ4" s="154"/>
      <c r="QVK4" s="154"/>
      <c r="QVL4" s="154"/>
      <c r="QVM4" s="154"/>
      <c r="QVN4" s="154"/>
      <c r="QVO4" s="154"/>
      <c r="QVP4" s="154"/>
      <c r="QVQ4" s="154"/>
      <c r="QVR4" s="154"/>
      <c r="QVS4" s="154"/>
      <c r="QVT4" s="154"/>
      <c r="QVU4" s="154"/>
      <c r="QVV4" s="154"/>
      <c r="QVW4" s="154"/>
      <c r="QVX4" s="154"/>
      <c r="QVY4" s="154"/>
      <c r="QVZ4" s="154"/>
      <c r="QWA4" s="154"/>
      <c r="QWB4" s="154"/>
      <c r="QWC4" s="154"/>
      <c r="QWD4" s="154"/>
      <c r="QWE4" s="154"/>
      <c r="QWF4" s="154"/>
      <c r="QWG4" s="154"/>
      <c r="QWH4" s="154"/>
      <c r="QWI4" s="154"/>
      <c r="QWJ4" s="154"/>
      <c r="QWK4" s="154"/>
      <c r="QWL4" s="154"/>
      <c r="QWM4" s="154"/>
      <c r="QWN4" s="154"/>
      <c r="QWO4" s="154"/>
      <c r="QWP4" s="154"/>
      <c r="QWQ4" s="154"/>
      <c r="QWR4" s="154"/>
      <c r="QWS4" s="154"/>
      <c r="QWT4" s="154"/>
      <c r="QWU4" s="154"/>
      <c r="QWV4" s="154"/>
      <c r="QWW4" s="154"/>
      <c r="QWX4" s="154"/>
      <c r="QWY4" s="154"/>
      <c r="QWZ4" s="154"/>
      <c r="QXA4" s="154"/>
      <c r="QXB4" s="154"/>
      <c r="QXC4" s="154"/>
      <c r="QXD4" s="154"/>
      <c r="QXE4" s="154"/>
      <c r="QXF4" s="154"/>
      <c r="QXG4" s="154"/>
      <c r="QXH4" s="154"/>
      <c r="QXI4" s="154"/>
      <c r="QXJ4" s="154"/>
      <c r="QXK4" s="154"/>
      <c r="QXL4" s="154"/>
      <c r="QXM4" s="154"/>
      <c r="QXN4" s="154"/>
      <c r="QXO4" s="154"/>
      <c r="QXP4" s="154"/>
      <c r="QXQ4" s="154"/>
      <c r="QXR4" s="154"/>
      <c r="QXS4" s="154"/>
      <c r="QXT4" s="154"/>
      <c r="QXU4" s="154"/>
      <c r="QXV4" s="154"/>
      <c r="QXW4" s="154"/>
      <c r="QXX4" s="154"/>
      <c r="QXY4" s="154"/>
      <c r="QXZ4" s="154"/>
      <c r="QYA4" s="154"/>
      <c r="QYB4" s="154"/>
      <c r="QYC4" s="154"/>
      <c r="QYD4" s="154"/>
      <c r="QYE4" s="154"/>
      <c r="QYF4" s="154"/>
      <c r="QYG4" s="154"/>
      <c r="QYH4" s="154"/>
      <c r="QYI4" s="154"/>
      <c r="QYJ4" s="154"/>
      <c r="QYK4" s="154"/>
      <c r="QYL4" s="154"/>
      <c r="QYM4" s="154"/>
      <c r="QYN4" s="154"/>
      <c r="QYO4" s="154"/>
      <c r="QYP4" s="154"/>
      <c r="QYQ4" s="154"/>
      <c r="QYR4" s="154"/>
      <c r="QYS4" s="154"/>
      <c r="QYT4" s="154"/>
      <c r="QYU4" s="154"/>
      <c r="QYV4" s="154"/>
      <c r="QYW4" s="154"/>
      <c r="QYX4" s="154"/>
      <c r="QYY4" s="154"/>
      <c r="QYZ4" s="154"/>
      <c r="QZA4" s="154"/>
      <c r="QZB4" s="154"/>
      <c r="QZC4" s="154"/>
      <c r="QZD4" s="154"/>
      <c r="QZE4" s="154"/>
      <c r="QZF4" s="154"/>
      <c r="QZG4" s="154"/>
      <c r="QZH4" s="154"/>
      <c r="QZI4" s="154"/>
      <c r="QZJ4" s="154"/>
      <c r="QZK4" s="154"/>
      <c r="QZL4" s="154"/>
      <c r="QZM4" s="154"/>
      <c r="QZN4" s="154"/>
      <c r="QZO4" s="154"/>
      <c r="QZP4" s="154"/>
      <c r="QZQ4" s="154"/>
      <c r="QZR4" s="154"/>
      <c r="QZS4" s="154"/>
      <c r="QZT4" s="154"/>
      <c r="QZU4" s="154"/>
      <c r="QZV4" s="154"/>
      <c r="QZW4" s="154"/>
      <c r="QZX4" s="154"/>
      <c r="QZY4" s="154"/>
      <c r="QZZ4" s="154"/>
      <c r="RAA4" s="154"/>
      <c r="RAB4" s="154"/>
      <c r="RAC4" s="154"/>
      <c r="RAD4" s="154"/>
      <c r="RAE4" s="154"/>
      <c r="RAF4" s="154"/>
      <c r="RAG4" s="154"/>
      <c r="RAH4" s="154"/>
      <c r="RAI4" s="154"/>
      <c r="RAJ4" s="154"/>
      <c r="RAK4" s="154"/>
      <c r="RAL4" s="154"/>
      <c r="RAM4" s="154"/>
      <c r="RAN4" s="154"/>
      <c r="RAO4" s="154"/>
      <c r="RAP4" s="154"/>
      <c r="RAQ4" s="154"/>
      <c r="RAR4" s="154"/>
      <c r="RAS4" s="154"/>
      <c r="RAT4" s="154"/>
      <c r="RAU4" s="154"/>
      <c r="RAV4" s="154"/>
      <c r="RAW4" s="154"/>
      <c r="RAX4" s="154"/>
      <c r="RAY4" s="154"/>
      <c r="RAZ4" s="154"/>
      <c r="RBA4" s="154"/>
      <c r="RBB4" s="154"/>
      <c r="RBC4" s="154"/>
      <c r="RBD4" s="154"/>
      <c r="RBE4" s="154"/>
      <c r="RBF4" s="154"/>
      <c r="RBG4" s="154"/>
      <c r="RBH4" s="154"/>
      <c r="RBI4" s="154"/>
      <c r="RBJ4" s="154"/>
      <c r="RBK4" s="154"/>
      <c r="RBL4" s="154"/>
      <c r="RBM4" s="154"/>
      <c r="RBN4" s="154"/>
      <c r="RBO4" s="154"/>
      <c r="RBP4" s="154"/>
      <c r="RBQ4" s="154"/>
      <c r="RBR4" s="154"/>
      <c r="RBS4" s="154"/>
      <c r="RBT4" s="154"/>
      <c r="RBU4" s="154"/>
      <c r="RBV4" s="154"/>
      <c r="RBW4" s="154"/>
      <c r="RBX4" s="154"/>
      <c r="RBY4" s="154"/>
      <c r="RBZ4" s="154"/>
      <c r="RCA4" s="154"/>
      <c r="RCB4" s="154"/>
      <c r="RCC4" s="154"/>
      <c r="RCD4" s="154"/>
      <c r="RCE4" s="154"/>
      <c r="RCF4" s="154"/>
      <c r="RCG4" s="154"/>
      <c r="RCH4" s="154"/>
      <c r="RCI4" s="154"/>
      <c r="RCJ4" s="154"/>
      <c r="RCK4" s="154"/>
      <c r="RCL4" s="154"/>
      <c r="RCM4" s="154"/>
      <c r="RCN4" s="154"/>
      <c r="RCO4" s="154"/>
      <c r="RCP4" s="154"/>
      <c r="RCQ4" s="154"/>
      <c r="RCR4" s="154"/>
      <c r="RCS4" s="154"/>
      <c r="RCT4" s="154"/>
      <c r="RCU4" s="154"/>
      <c r="RCV4" s="154"/>
      <c r="RCW4" s="154"/>
      <c r="RCX4" s="154"/>
      <c r="RCY4" s="154"/>
      <c r="RCZ4" s="154"/>
      <c r="RDA4" s="154"/>
      <c r="RDB4" s="154"/>
      <c r="RDC4" s="154"/>
      <c r="RDD4" s="154"/>
      <c r="RDE4" s="154"/>
      <c r="RDF4" s="154"/>
      <c r="RDG4" s="154"/>
      <c r="RDH4" s="154"/>
      <c r="RDI4" s="154"/>
      <c r="RDJ4" s="154"/>
      <c r="RDK4" s="154"/>
      <c r="RDL4" s="154"/>
      <c r="RDM4" s="154"/>
      <c r="RDN4" s="154"/>
      <c r="RDO4" s="154"/>
      <c r="RDP4" s="154"/>
      <c r="RDQ4" s="154"/>
      <c r="RDR4" s="154"/>
      <c r="RDS4" s="154"/>
      <c r="RDT4" s="154"/>
      <c r="RDU4" s="154"/>
      <c r="RDV4" s="154"/>
      <c r="RDW4" s="154"/>
      <c r="RDX4" s="154"/>
      <c r="RDY4" s="154"/>
      <c r="RDZ4" s="154"/>
      <c r="REA4" s="154"/>
      <c r="REB4" s="154"/>
      <c r="REC4" s="154"/>
      <c r="RED4" s="154"/>
      <c r="REE4" s="154"/>
      <c r="REF4" s="154"/>
      <c r="REG4" s="154"/>
      <c r="REH4" s="154"/>
      <c r="REI4" s="154"/>
      <c r="REJ4" s="154"/>
      <c r="REK4" s="154"/>
      <c r="REL4" s="154"/>
      <c r="REM4" s="154"/>
      <c r="REN4" s="154"/>
      <c r="REO4" s="154"/>
      <c r="REP4" s="154"/>
      <c r="REQ4" s="154"/>
      <c r="RER4" s="154"/>
      <c r="RES4" s="154"/>
      <c r="RET4" s="154"/>
      <c r="REU4" s="154"/>
      <c r="REV4" s="154"/>
      <c r="REW4" s="154"/>
      <c r="REX4" s="154"/>
      <c r="REY4" s="154"/>
      <c r="REZ4" s="154"/>
      <c r="RFA4" s="154"/>
      <c r="RFB4" s="154"/>
      <c r="RFC4" s="154"/>
      <c r="RFD4" s="154"/>
      <c r="RFE4" s="154"/>
      <c r="RFF4" s="154"/>
      <c r="RFG4" s="154"/>
      <c r="RFH4" s="154"/>
      <c r="RFI4" s="154"/>
      <c r="RFJ4" s="154"/>
      <c r="RFK4" s="154"/>
      <c r="RFL4" s="154"/>
      <c r="RFM4" s="154"/>
      <c r="RFN4" s="154"/>
      <c r="RFO4" s="154"/>
      <c r="RFP4" s="154"/>
      <c r="RFQ4" s="154"/>
      <c r="RFR4" s="154"/>
      <c r="RFS4" s="154"/>
      <c r="RFT4" s="154"/>
      <c r="RFU4" s="154"/>
      <c r="RFV4" s="154"/>
      <c r="RFW4" s="154"/>
      <c r="RFX4" s="154"/>
      <c r="RFY4" s="154"/>
      <c r="RFZ4" s="154"/>
      <c r="RGA4" s="154"/>
      <c r="RGB4" s="154"/>
      <c r="RGC4" s="154"/>
      <c r="RGD4" s="154"/>
      <c r="RGE4" s="154"/>
      <c r="RGF4" s="154"/>
      <c r="RGG4" s="154"/>
      <c r="RGH4" s="154"/>
      <c r="RGI4" s="154"/>
      <c r="RGJ4" s="154"/>
      <c r="RGK4" s="154"/>
      <c r="RGL4" s="154"/>
      <c r="RGM4" s="154"/>
      <c r="RGN4" s="154"/>
      <c r="RGO4" s="154"/>
      <c r="RGP4" s="154"/>
      <c r="RGQ4" s="154"/>
      <c r="RGR4" s="154"/>
      <c r="RGS4" s="154"/>
      <c r="RGT4" s="154"/>
      <c r="RGU4" s="154"/>
      <c r="RGV4" s="154"/>
      <c r="RGW4" s="154"/>
      <c r="RGX4" s="154"/>
      <c r="RGY4" s="154"/>
      <c r="RGZ4" s="154"/>
      <c r="RHA4" s="154"/>
      <c r="RHB4" s="154"/>
      <c r="RHC4" s="154"/>
      <c r="RHD4" s="154"/>
      <c r="RHE4" s="154"/>
      <c r="RHF4" s="154"/>
      <c r="RHG4" s="154"/>
      <c r="RHH4" s="154"/>
      <c r="RHI4" s="154"/>
      <c r="RHJ4" s="154"/>
      <c r="RHK4" s="154"/>
      <c r="RHL4" s="154"/>
      <c r="RHM4" s="154"/>
      <c r="RHN4" s="154"/>
      <c r="RHO4" s="154"/>
      <c r="RHP4" s="154"/>
      <c r="RHQ4" s="154"/>
      <c r="RHR4" s="154"/>
      <c r="RHS4" s="154"/>
      <c r="RHT4" s="154"/>
      <c r="RHU4" s="154"/>
      <c r="RHV4" s="154"/>
      <c r="RHW4" s="154"/>
      <c r="RHX4" s="154"/>
      <c r="RHY4" s="154"/>
      <c r="RHZ4" s="154"/>
      <c r="RIA4" s="154"/>
      <c r="RIB4" s="154"/>
      <c r="RIC4" s="154"/>
      <c r="RID4" s="154"/>
      <c r="RIE4" s="154"/>
      <c r="RIF4" s="154"/>
      <c r="RIG4" s="154"/>
      <c r="RIH4" s="154"/>
      <c r="RII4" s="154"/>
      <c r="RIJ4" s="154"/>
      <c r="RIK4" s="154"/>
      <c r="RIL4" s="154"/>
      <c r="RIM4" s="154"/>
      <c r="RIN4" s="154"/>
      <c r="RIO4" s="154"/>
      <c r="RIP4" s="154"/>
      <c r="RIQ4" s="154"/>
      <c r="RIR4" s="154"/>
      <c r="RIS4" s="154"/>
      <c r="RIT4" s="154"/>
      <c r="RIU4" s="154"/>
      <c r="RIV4" s="154"/>
      <c r="RIW4" s="154"/>
      <c r="RIX4" s="154"/>
      <c r="RIY4" s="154"/>
      <c r="RIZ4" s="154"/>
      <c r="RJA4" s="154"/>
      <c r="RJB4" s="154"/>
      <c r="RJC4" s="154"/>
      <c r="RJD4" s="154"/>
      <c r="RJE4" s="154"/>
      <c r="RJF4" s="154"/>
      <c r="RJG4" s="154"/>
      <c r="RJH4" s="154"/>
      <c r="RJI4" s="154"/>
      <c r="RJJ4" s="154"/>
      <c r="RJK4" s="154"/>
      <c r="RJL4" s="154"/>
      <c r="RJM4" s="154"/>
      <c r="RJN4" s="154"/>
      <c r="RJO4" s="154"/>
      <c r="RJP4" s="154"/>
      <c r="RJQ4" s="154"/>
      <c r="RJR4" s="154"/>
      <c r="RJS4" s="154"/>
      <c r="RJT4" s="154"/>
      <c r="RJU4" s="154"/>
      <c r="RJV4" s="154"/>
      <c r="RJW4" s="154"/>
      <c r="RJX4" s="154"/>
      <c r="RJY4" s="154"/>
      <c r="RJZ4" s="154"/>
      <c r="RKA4" s="154"/>
      <c r="RKB4" s="154"/>
      <c r="RKC4" s="154"/>
      <c r="RKD4" s="154"/>
      <c r="RKE4" s="154"/>
      <c r="RKF4" s="154"/>
      <c r="RKG4" s="154"/>
      <c r="RKH4" s="154"/>
      <c r="RKI4" s="154"/>
      <c r="RKJ4" s="154"/>
      <c r="RKK4" s="154"/>
      <c r="RKL4" s="154"/>
      <c r="RKM4" s="154"/>
      <c r="RKN4" s="154"/>
      <c r="RKO4" s="154"/>
      <c r="RKP4" s="154"/>
      <c r="RKQ4" s="154"/>
      <c r="RKR4" s="154"/>
      <c r="RKS4" s="154"/>
      <c r="RKT4" s="154"/>
      <c r="RKU4" s="154"/>
      <c r="RKV4" s="154"/>
      <c r="RKW4" s="154"/>
      <c r="RKX4" s="154"/>
      <c r="RKY4" s="154"/>
      <c r="RKZ4" s="154"/>
      <c r="RLA4" s="154"/>
      <c r="RLB4" s="154"/>
      <c r="RLC4" s="154"/>
      <c r="RLD4" s="154"/>
      <c r="RLE4" s="154"/>
      <c r="RLF4" s="154"/>
      <c r="RLG4" s="154"/>
      <c r="RLH4" s="154"/>
      <c r="RLI4" s="154"/>
      <c r="RLJ4" s="154"/>
      <c r="RLK4" s="154"/>
      <c r="RLL4" s="154"/>
      <c r="RLM4" s="154"/>
      <c r="RLN4" s="154"/>
      <c r="RLO4" s="154"/>
      <c r="RLP4" s="154"/>
      <c r="RLQ4" s="154"/>
      <c r="RLR4" s="154"/>
      <c r="RLS4" s="154"/>
      <c r="RLT4" s="154"/>
      <c r="RLU4" s="154"/>
      <c r="RLV4" s="154"/>
      <c r="RLW4" s="154"/>
      <c r="RLX4" s="154"/>
      <c r="RLY4" s="154"/>
      <c r="RLZ4" s="154"/>
      <c r="RMA4" s="154"/>
      <c r="RMB4" s="154"/>
      <c r="RMC4" s="154"/>
      <c r="RMD4" s="154"/>
      <c r="RME4" s="154"/>
      <c r="RMF4" s="154"/>
      <c r="RMG4" s="154"/>
      <c r="RMH4" s="154"/>
      <c r="RMI4" s="154"/>
      <c r="RMJ4" s="154"/>
      <c r="RMK4" s="154"/>
      <c r="RML4" s="154"/>
      <c r="RMM4" s="154"/>
      <c r="RMN4" s="154"/>
      <c r="RMO4" s="154"/>
      <c r="RMP4" s="154"/>
      <c r="RMQ4" s="154"/>
      <c r="RMR4" s="154"/>
      <c r="RMS4" s="154"/>
      <c r="RMT4" s="154"/>
      <c r="RMU4" s="154"/>
      <c r="RMV4" s="154"/>
      <c r="RMW4" s="154"/>
      <c r="RMX4" s="154"/>
      <c r="RMY4" s="154"/>
      <c r="RMZ4" s="154"/>
      <c r="RNA4" s="154"/>
      <c r="RNB4" s="154"/>
      <c r="RNC4" s="154"/>
      <c r="RND4" s="154"/>
      <c r="RNE4" s="154"/>
      <c r="RNF4" s="154"/>
      <c r="RNG4" s="154"/>
      <c r="RNH4" s="154"/>
      <c r="RNI4" s="154"/>
      <c r="RNJ4" s="154"/>
      <c r="RNK4" s="154"/>
      <c r="RNL4" s="154"/>
      <c r="RNM4" s="154"/>
      <c r="RNN4" s="154"/>
      <c r="RNO4" s="154"/>
      <c r="RNP4" s="154"/>
      <c r="RNQ4" s="154"/>
      <c r="RNR4" s="154"/>
      <c r="RNS4" s="154"/>
      <c r="RNT4" s="154"/>
      <c r="RNU4" s="154"/>
      <c r="RNV4" s="154"/>
      <c r="RNW4" s="154"/>
      <c r="RNX4" s="154"/>
      <c r="RNY4" s="154"/>
      <c r="RNZ4" s="154"/>
      <c r="ROA4" s="154"/>
      <c r="ROB4" s="154"/>
      <c r="ROC4" s="154"/>
      <c r="ROD4" s="154"/>
      <c r="ROE4" s="154"/>
      <c r="ROF4" s="154"/>
      <c r="ROG4" s="154"/>
      <c r="ROH4" s="154"/>
      <c r="ROI4" s="154"/>
      <c r="ROJ4" s="154"/>
      <c r="ROK4" s="154"/>
      <c r="ROL4" s="154"/>
      <c r="ROM4" s="154"/>
      <c r="RON4" s="154"/>
      <c r="ROO4" s="154"/>
      <c r="ROP4" s="154"/>
      <c r="ROQ4" s="154"/>
      <c r="ROR4" s="154"/>
      <c r="ROS4" s="154"/>
      <c r="ROT4" s="154"/>
      <c r="ROU4" s="154"/>
      <c r="ROV4" s="154"/>
      <c r="ROW4" s="154"/>
      <c r="ROX4" s="154"/>
      <c r="ROY4" s="154"/>
      <c r="ROZ4" s="154"/>
      <c r="RPA4" s="154"/>
      <c r="RPB4" s="154"/>
      <c r="RPC4" s="154"/>
      <c r="RPD4" s="154"/>
      <c r="RPE4" s="154"/>
      <c r="RPF4" s="154"/>
      <c r="RPG4" s="154"/>
      <c r="RPH4" s="154"/>
      <c r="RPI4" s="154"/>
      <c r="RPJ4" s="154"/>
      <c r="RPK4" s="154"/>
      <c r="RPL4" s="154"/>
      <c r="RPM4" s="154"/>
      <c r="RPN4" s="154"/>
      <c r="RPO4" s="154"/>
      <c r="RPP4" s="154"/>
      <c r="RPQ4" s="154"/>
      <c r="RPR4" s="154"/>
      <c r="RPS4" s="154"/>
      <c r="RPT4" s="154"/>
      <c r="RPU4" s="154"/>
      <c r="RPV4" s="154"/>
      <c r="RPW4" s="154"/>
      <c r="RPX4" s="154"/>
      <c r="RPY4" s="154"/>
      <c r="RPZ4" s="154"/>
      <c r="RQA4" s="154"/>
      <c r="RQB4" s="154"/>
      <c r="RQC4" s="154"/>
      <c r="RQD4" s="154"/>
      <c r="RQE4" s="154"/>
      <c r="RQF4" s="154"/>
      <c r="RQG4" s="154"/>
      <c r="RQH4" s="154"/>
      <c r="RQI4" s="154"/>
      <c r="RQJ4" s="154"/>
      <c r="RQK4" s="154"/>
      <c r="RQL4" s="154"/>
      <c r="RQM4" s="154"/>
      <c r="RQN4" s="154"/>
      <c r="RQO4" s="154"/>
      <c r="RQP4" s="154"/>
      <c r="RQQ4" s="154"/>
      <c r="RQR4" s="154"/>
      <c r="RQS4" s="154"/>
      <c r="RQT4" s="154"/>
      <c r="RQU4" s="154"/>
      <c r="RQV4" s="154"/>
      <c r="RQW4" s="154"/>
      <c r="RQX4" s="154"/>
      <c r="RQY4" s="154"/>
      <c r="RQZ4" s="154"/>
      <c r="RRA4" s="154"/>
      <c r="RRB4" s="154"/>
      <c r="RRC4" s="154"/>
      <c r="RRD4" s="154"/>
      <c r="RRE4" s="154"/>
      <c r="RRF4" s="154"/>
      <c r="RRG4" s="154"/>
      <c r="RRH4" s="154"/>
      <c r="RRI4" s="154"/>
      <c r="RRJ4" s="154"/>
      <c r="RRK4" s="154"/>
      <c r="RRL4" s="154"/>
      <c r="RRM4" s="154"/>
      <c r="RRN4" s="154"/>
      <c r="RRO4" s="154"/>
      <c r="RRP4" s="154"/>
      <c r="RRQ4" s="154"/>
      <c r="RRR4" s="154"/>
      <c r="RRS4" s="154"/>
      <c r="RRT4" s="154"/>
      <c r="RRU4" s="154"/>
      <c r="RRV4" s="154"/>
      <c r="RRW4" s="154"/>
      <c r="RRX4" s="154"/>
      <c r="RRY4" s="154"/>
      <c r="RRZ4" s="154"/>
      <c r="RSA4" s="154"/>
      <c r="RSB4" s="154"/>
      <c r="RSC4" s="154"/>
      <c r="RSD4" s="154"/>
      <c r="RSE4" s="154"/>
      <c r="RSF4" s="154"/>
      <c r="RSG4" s="154"/>
      <c r="RSH4" s="154"/>
      <c r="RSI4" s="154"/>
      <c r="RSJ4" s="154"/>
      <c r="RSK4" s="154"/>
      <c r="RSL4" s="154"/>
      <c r="RSM4" s="154"/>
      <c r="RSN4" s="154"/>
      <c r="RSO4" s="154"/>
      <c r="RSP4" s="154"/>
      <c r="RSQ4" s="154"/>
      <c r="RSR4" s="154"/>
      <c r="RSS4" s="154"/>
      <c r="RST4" s="154"/>
      <c r="RSU4" s="154"/>
      <c r="RSV4" s="154"/>
      <c r="RSW4" s="154"/>
      <c r="RSX4" s="154"/>
      <c r="RSY4" s="154"/>
      <c r="RSZ4" s="154"/>
      <c r="RTA4" s="154"/>
      <c r="RTB4" s="154"/>
      <c r="RTC4" s="154"/>
      <c r="RTD4" s="154"/>
      <c r="RTE4" s="154"/>
      <c r="RTF4" s="154"/>
      <c r="RTG4" s="154"/>
      <c r="RTH4" s="154"/>
      <c r="RTI4" s="154"/>
      <c r="RTJ4" s="154"/>
      <c r="RTK4" s="154"/>
      <c r="RTL4" s="154"/>
      <c r="RTM4" s="154"/>
      <c r="RTN4" s="154"/>
      <c r="RTO4" s="154"/>
      <c r="RTP4" s="154"/>
      <c r="RTQ4" s="154"/>
      <c r="RTR4" s="154"/>
      <c r="RTS4" s="154"/>
      <c r="RTT4" s="154"/>
      <c r="RTU4" s="154"/>
      <c r="RTV4" s="154"/>
      <c r="RTW4" s="154"/>
      <c r="RTX4" s="154"/>
      <c r="RTY4" s="154"/>
      <c r="RTZ4" s="154"/>
      <c r="RUA4" s="154"/>
      <c r="RUB4" s="154"/>
      <c r="RUC4" s="154"/>
      <c r="RUD4" s="154"/>
      <c r="RUE4" s="154"/>
      <c r="RUF4" s="154"/>
      <c r="RUG4" s="154"/>
      <c r="RUH4" s="154"/>
      <c r="RUI4" s="154"/>
      <c r="RUJ4" s="154"/>
      <c r="RUK4" s="154"/>
      <c r="RUL4" s="154"/>
      <c r="RUM4" s="154"/>
      <c r="RUN4" s="154"/>
      <c r="RUO4" s="154"/>
      <c r="RUP4" s="154"/>
      <c r="RUQ4" s="154"/>
      <c r="RUR4" s="154"/>
      <c r="RUS4" s="154"/>
      <c r="RUT4" s="154"/>
      <c r="RUU4" s="154"/>
      <c r="RUV4" s="154"/>
      <c r="RUW4" s="154"/>
      <c r="RUX4" s="154"/>
      <c r="RUY4" s="154"/>
      <c r="RUZ4" s="154"/>
      <c r="RVA4" s="154"/>
      <c r="RVB4" s="154"/>
      <c r="RVC4" s="154"/>
      <c r="RVD4" s="154"/>
      <c r="RVE4" s="154"/>
      <c r="RVF4" s="154"/>
      <c r="RVG4" s="154"/>
      <c r="RVH4" s="154"/>
      <c r="RVI4" s="154"/>
      <c r="RVJ4" s="154"/>
      <c r="RVK4" s="154"/>
      <c r="RVL4" s="154"/>
      <c r="RVM4" s="154"/>
      <c r="RVN4" s="154"/>
      <c r="RVO4" s="154"/>
      <c r="RVP4" s="154"/>
      <c r="RVQ4" s="154"/>
      <c r="RVR4" s="154"/>
      <c r="RVS4" s="154"/>
      <c r="RVT4" s="154"/>
      <c r="RVU4" s="154"/>
      <c r="RVV4" s="154"/>
      <c r="RVW4" s="154"/>
      <c r="RVX4" s="154"/>
      <c r="RVY4" s="154"/>
      <c r="RVZ4" s="154"/>
      <c r="RWA4" s="154"/>
      <c r="RWB4" s="154"/>
      <c r="RWC4" s="154"/>
      <c r="RWD4" s="154"/>
      <c r="RWE4" s="154"/>
      <c r="RWF4" s="154"/>
      <c r="RWG4" s="154"/>
      <c r="RWH4" s="154"/>
      <c r="RWI4" s="154"/>
      <c r="RWJ4" s="154"/>
      <c r="RWK4" s="154"/>
      <c r="RWL4" s="154"/>
      <c r="RWM4" s="154"/>
      <c r="RWN4" s="154"/>
      <c r="RWO4" s="154"/>
      <c r="RWP4" s="154"/>
      <c r="RWQ4" s="154"/>
      <c r="RWR4" s="154"/>
      <c r="RWS4" s="154"/>
      <c r="RWT4" s="154"/>
      <c r="RWU4" s="154"/>
      <c r="RWV4" s="154"/>
      <c r="RWW4" s="154"/>
      <c r="RWX4" s="154"/>
      <c r="RWY4" s="154"/>
      <c r="RWZ4" s="154"/>
      <c r="RXA4" s="154"/>
      <c r="RXB4" s="154"/>
      <c r="RXC4" s="154"/>
      <c r="RXD4" s="154"/>
      <c r="RXE4" s="154"/>
      <c r="RXF4" s="154"/>
      <c r="RXG4" s="154"/>
      <c r="RXH4" s="154"/>
      <c r="RXI4" s="154"/>
      <c r="RXJ4" s="154"/>
      <c r="RXK4" s="154"/>
      <c r="RXL4" s="154"/>
      <c r="RXM4" s="154"/>
      <c r="RXN4" s="154"/>
      <c r="RXO4" s="154"/>
      <c r="RXP4" s="154"/>
      <c r="RXQ4" s="154"/>
      <c r="RXR4" s="154"/>
      <c r="RXS4" s="154"/>
      <c r="RXT4" s="154"/>
      <c r="RXU4" s="154"/>
      <c r="RXV4" s="154"/>
      <c r="RXW4" s="154"/>
      <c r="RXX4" s="154"/>
      <c r="RXY4" s="154"/>
      <c r="RXZ4" s="154"/>
      <c r="RYA4" s="154"/>
      <c r="RYB4" s="154"/>
      <c r="RYC4" s="154"/>
      <c r="RYD4" s="154"/>
      <c r="RYE4" s="154"/>
      <c r="RYF4" s="154"/>
      <c r="RYG4" s="154"/>
      <c r="RYH4" s="154"/>
      <c r="RYI4" s="154"/>
      <c r="RYJ4" s="154"/>
      <c r="RYK4" s="154"/>
      <c r="RYL4" s="154"/>
      <c r="RYM4" s="154"/>
      <c r="RYN4" s="154"/>
      <c r="RYO4" s="154"/>
      <c r="RYP4" s="154"/>
      <c r="RYQ4" s="154"/>
      <c r="RYR4" s="154"/>
      <c r="RYS4" s="154"/>
      <c r="RYT4" s="154"/>
      <c r="RYU4" s="154"/>
      <c r="RYV4" s="154"/>
      <c r="RYW4" s="154"/>
      <c r="RYX4" s="154"/>
      <c r="RYY4" s="154"/>
      <c r="RYZ4" s="154"/>
      <c r="RZA4" s="154"/>
      <c r="RZB4" s="154"/>
      <c r="RZC4" s="154"/>
      <c r="RZD4" s="154"/>
      <c r="RZE4" s="154"/>
      <c r="RZF4" s="154"/>
      <c r="RZG4" s="154"/>
      <c r="RZH4" s="154"/>
      <c r="RZI4" s="154"/>
      <c r="RZJ4" s="154"/>
      <c r="RZK4" s="154"/>
      <c r="RZL4" s="154"/>
      <c r="RZM4" s="154"/>
      <c r="RZN4" s="154"/>
      <c r="RZO4" s="154"/>
      <c r="RZP4" s="154"/>
      <c r="RZQ4" s="154"/>
      <c r="RZR4" s="154"/>
      <c r="RZS4" s="154"/>
      <c r="RZT4" s="154"/>
      <c r="RZU4" s="154"/>
      <c r="RZV4" s="154"/>
      <c r="RZW4" s="154"/>
      <c r="RZX4" s="154"/>
      <c r="RZY4" s="154"/>
      <c r="RZZ4" s="154"/>
      <c r="SAA4" s="154"/>
      <c r="SAB4" s="154"/>
      <c r="SAC4" s="154"/>
      <c r="SAD4" s="154"/>
      <c r="SAE4" s="154"/>
      <c r="SAF4" s="154"/>
      <c r="SAG4" s="154"/>
      <c r="SAH4" s="154"/>
      <c r="SAI4" s="154"/>
      <c r="SAJ4" s="154"/>
      <c r="SAK4" s="154"/>
      <c r="SAL4" s="154"/>
      <c r="SAM4" s="154"/>
      <c r="SAN4" s="154"/>
      <c r="SAO4" s="154"/>
      <c r="SAP4" s="154"/>
      <c r="SAQ4" s="154"/>
      <c r="SAR4" s="154"/>
      <c r="SAS4" s="154"/>
      <c r="SAT4" s="154"/>
      <c r="SAU4" s="154"/>
      <c r="SAV4" s="154"/>
      <c r="SAW4" s="154"/>
      <c r="SAX4" s="154"/>
      <c r="SAY4" s="154"/>
      <c r="SAZ4" s="154"/>
      <c r="SBA4" s="154"/>
      <c r="SBB4" s="154"/>
      <c r="SBC4" s="154"/>
      <c r="SBD4" s="154"/>
      <c r="SBE4" s="154"/>
      <c r="SBF4" s="154"/>
      <c r="SBG4" s="154"/>
      <c r="SBH4" s="154"/>
      <c r="SBI4" s="154"/>
      <c r="SBJ4" s="154"/>
      <c r="SBK4" s="154"/>
      <c r="SBL4" s="154"/>
      <c r="SBM4" s="154"/>
      <c r="SBN4" s="154"/>
      <c r="SBO4" s="154"/>
      <c r="SBP4" s="154"/>
      <c r="SBQ4" s="154"/>
      <c r="SBR4" s="154"/>
      <c r="SBS4" s="154"/>
      <c r="SBT4" s="154"/>
      <c r="SBU4" s="154"/>
      <c r="SBV4" s="154"/>
      <c r="SBW4" s="154"/>
      <c r="SBX4" s="154"/>
      <c r="SBY4" s="154"/>
      <c r="SBZ4" s="154"/>
      <c r="SCA4" s="154"/>
      <c r="SCB4" s="154"/>
      <c r="SCC4" s="154"/>
      <c r="SCD4" s="154"/>
      <c r="SCE4" s="154"/>
      <c r="SCF4" s="154"/>
      <c r="SCG4" s="154"/>
      <c r="SCH4" s="154"/>
      <c r="SCI4" s="154"/>
      <c r="SCJ4" s="154"/>
      <c r="SCK4" s="154"/>
      <c r="SCL4" s="154"/>
      <c r="SCM4" s="154"/>
      <c r="SCN4" s="154"/>
      <c r="SCO4" s="154"/>
      <c r="SCP4" s="154"/>
      <c r="SCQ4" s="154"/>
      <c r="SCR4" s="154"/>
      <c r="SCS4" s="154"/>
      <c r="SCT4" s="154"/>
      <c r="SCU4" s="154"/>
      <c r="SCV4" s="154"/>
      <c r="SCW4" s="154"/>
      <c r="SCX4" s="154"/>
      <c r="SCY4" s="154"/>
      <c r="SCZ4" s="154"/>
      <c r="SDA4" s="154"/>
      <c r="SDB4" s="154"/>
      <c r="SDC4" s="154"/>
      <c r="SDD4" s="154"/>
      <c r="SDE4" s="154"/>
      <c r="SDF4" s="154"/>
      <c r="SDG4" s="154"/>
      <c r="SDH4" s="154"/>
      <c r="SDI4" s="154"/>
      <c r="SDJ4" s="154"/>
      <c r="SDK4" s="154"/>
      <c r="SDL4" s="154"/>
      <c r="SDM4" s="154"/>
      <c r="SDN4" s="154"/>
      <c r="SDO4" s="154"/>
      <c r="SDP4" s="154"/>
      <c r="SDQ4" s="154"/>
      <c r="SDR4" s="154"/>
      <c r="SDS4" s="154"/>
      <c r="SDT4" s="154"/>
      <c r="SDU4" s="154"/>
      <c r="SDV4" s="154"/>
      <c r="SDW4" s="154"/>
      <c r="SDX4" s="154"/>
      <c r="SDY4" s="154"/>
      <c r="SDZ4" s="154"/>
      <c r="SEA4" s="154"/>
      <c r="SEB4" s="154"/>
      <c r="SEC4" s="154"/>
      <c r="SED4" s="154"/>
      <c r="SEE4" s="154"/>
      <c r="SEF4" s="154"/>
      <c r="SEG4" s="154"/>
      <c r="SEH4" s="154"/>
      <c r="SEI4" s="154"/>
      <c r="SEJ4" s="154"/>
      <c r="SEK4" s="154"/>
      <c r="SEL4" s="154"/>
      <c r="SEM4" s="154"/>
      <c r="SEN4" s="154"/>
      <c r="SEO4" s="154"/>
      <c r="SEP4" s="154"/>
      <c r="SEQ4" s="154"/>
      <c r="SER4" s="154"/>
      <c r="SES4" s="154"/>
      <c r="SET4" s="154"/>
      <c r="SEU4" s="154"/>
      <c r="SEV4" s="154"/>
      <c r="SEW4" s="154"/>
      <c r="SEX4" s="154"/>
      <c r="SEY4" s="154"/>
      <c r="SEZ4" s="154"/>
      <c r="SFA4" s="154"/>
      <c r="SFB4" s="154"/>
      <c r="SFC4" s="154"/>
      <c r="SFD4" s="154"/>
      <c r="SFE4" s="154"/>
      <c r="SFF4" s="154"/>
      <c r="SFG4" s="154"/>
      <c r="SFH4" s="154"/>
      <c r="SFI4" s="154"/>
      <c r="SFJ4" s="154"/>
      <c r="SFK4" s="154"/>
      <c r="SFL4" s="154"/>
      <c r="SFM4" s="154"/>
      <c r="SFN4" s="154"/>
      <c r="SFO4" s="154"/>
      <c r="SFP4" s="154"/>
      <c r="SFQ4" s="154"/>
      <c r="SFR4" s="154"/>
      <c r="SFS4" s="154"/>
      <c r="SFT4" s="154"/>
      <c r="SFU4" s="154"/>
      <c r="SFV4" s="154"/>
      <c r="SFW4" s="154"/>
      <c r="SFX4" s="154"/>
      <c r="SFY4" s="154"/>
      <c r="SFZ4" s="154"/>
      <c r="SGA4" s="154"/>
      <c r="SGB4" s="154"/>
      <c r="SGC4" s="154"/>
      <c r="SGD4" s="154"/>
      <c r="SGE4" s="154"/>
      <c r="SGF4" s="154"/>
      <c r="SGG4" s="154"/>
      <c r="SGH4" s="154"/>
      <c r="SGI4" s="154"/>
      <c r="SGJ4" s="154"/>
      <c r="SGK4" s="154"/>
      <c r="SGL4" s="154"/>
      <c r="SGM4" s="154"/>
      <c r="SGN4" s="154"/>
      <c r="SGO4" s="154"/>
      <c r="SGP4" s="154"/>
      <c r="SGQ4" s="154"/>
      <c r="SGR4" s="154"/>
      <c r="SGS4" s="154"/>
      <c r="SGT4" s="154"/>
      <c r="SGU4" s="154"/>
      <c r="SGV4" s="154"/>
      <c r="SGW4" s="154"/>
      <c r="SGX4" s="154"/>
      <c r="SGY4" s="154"/>
      <c r="SGZ4" s="154"/>
      <c r="SHA4" s="154"/>
      <c r="SHB4" s="154"/>
      <c r="SHC4" s="154"/>
      <c r="SHD4" s="154"/>
      <c r="SHE4" s="154"/>
      <c r="SHF4" s="154"/>
      <c r="SHG4" s="154"/>
      <c r="SHH4" s="154"/>
      <c r="SHI4" s="154"/>
      <c r="SHJ4" s="154"/>
      <c r="SHK4" s="154"/>
      <c r="SHL4" s="154"/>
      <c r="SHM4" s="154"/>
      <c r="SHN4" s="154"/>
      <c r="SHO4" s="154"/>
      <c r="SHP4" s="154"/>
      <c r="SHQ4" s="154"/>
      <c r="SHR4" s="154"/>
      <c r="SHS4" s="154"/>
      <c r="SHT4" s="154"/>
      <c r="SHU4" s="154"/>
      <c r="SHV4" s="154"/>
      <c r="SHW4" s="154"/>
      <c r="SHX4" s="154"/>
      <c r="SHY4" s="154"/>
      <c r="SHZ4" s="154"/>
      <c r="SIA4" s="154"/>
      <c r="SIB4" s="154"/>
      <c r="SIC4" s="154"/>
      <c r="SID4" s="154"/>
      <c r="SIE4" s="154"/>
      <c r="SIF4" s="154"/>
      <c r="SIG4" s="154"/>
      <c r="SIH4" s="154"/>
      <c r="SII4" s="154"/>
      <c r="SIJ4" s="154"/>
      <c r="SIK4" s="154"/>
      <c r="SIL4" s="154"/>
      <c r="SIM4" s="154"/>
      <c r="SIN4" s="154"/>
      <c r="SIO4" s="154"/>
      <c r="SIP4" s="154"/>
      <c r="SIQ4" s="154"/>
      <c r="SIR4" s="154"/>
      <c r="SIS4" s="154"/>
      <c r="SIT4" s="154"/>
      <c r="SIU4" s="154"/>
      <c r="SIV4" s="154"/>
      <c r="SIW4" s="154"/>
      <c r="SIX4" s="154"/>
      <c r="SIY4" s="154"/>
      <c r="SIZ4" s="154"/>
      <c r="SJA4" s="154"/>
      <c r="SJB4" s="154"/>
      <c r="SJC4" s="154"/>
      <c r="SJD4" s="154"/>
      <c r="SJE4" s="154"/>
      <c r="SJF4" s="154"/>
      <c r="SJG4" s="154"/>
      <c r="SJH4" s="154"/>
      <c r="SJI4" s="154"/>
      <c r="SJJ4" s="154"/>
      <c r="SJK4" s="154"/>
      <c r="SJL4" s="154"/>
      <c r="SJM4" s="154"/>
      <c r="SJN4" s="154"/>
      <c r="SJO4" s="154"/>
      <c r="SJP4" s="154"/>
      <c r="SJQ4" s="154"/>
      <c r="SJR4" s="154"/>
      <c r="SJS4" s="154"/>
      <c r="SJT4" s="154"/>
      <c r="SJU4" s="154"/>
      <c r="SJV4" s="154"/>
      <c r="SJW4" s="154"/>
      <c r="SJX4" s="154"/>
      <c r="SJY4" s="154"/>
      <c r="SJZ4" s="154"/>
      <c r="SKA4" s="154"/>
      <c r="SKB4" s="154"/>
      <c r="SKC4" s="154"/>
      <c r="SKD4" s="154"/>
      <c r="SKE4" s="154"/>
      <c r="SKF4" s="154"/>
      <c r="SKG4" s="154"/>
      <c r="SKH4" s="154"/>
      <c r="SKI4" s="154"/>
      <c r="SKJ4" s="154"/>
      <c r="SKK4" s="154"/>
      <c r="SKL4" s="154"/>
      <c r="SKM4" s="154"/>
      <c r="SKN4" s="154"/>
      <c r="SKO4" s="154"/>
      <c r="SKP4" s="154"/>
      <c r="SKQ4" s="154"/>
      <c r="SKR4" s="154"/>
      <c r="SKS4" s="154"/>
      <c r="SKT4" s="154"/>
      <c r="SKU4" s="154"/>
      <c r="SKV4" s="154"/>
      <c r="SKW4" s="154"/>
      <c r="SKX4" s="154"/>
      <c r="SKY4" s="154"/>
      <c r="SKZ4" s="154"/>
      <c r="SLA4" s="154"/>
      <c r="SLB4" s="154"/>
      <c r="SLC4" s="154"/>
      <c r="SLD4" s="154"/>
      <c r="SLE4" s="154"/>
      <c r="SLF4" s="154"/>
      <c r="SLG4" s="154"/>
      <c r="SLH4" s="154"/>
      <c r="SLI4" s="154"/>
      <c r="SLJ4" s="154"/>
      <c r="SLK4" s="154"/>
      <c r="SLL4" s="154"/>
      <c r="SLM4" s="154"/>
      <c r="SLN4" s="154"/>
      <c r="SLO4" s="154"/>
      <c r="SLP4" s="154"/>
      <c r="SLQ4" s="154"/>
      <c r="SLR4" s="154"/>
      <c r="SLS4" s="154"/>
      <c r="SLT4" s="154"/>
      <c r="SLU4" s="154"/>
      <c r="SLV4" s="154"/>
      <c r="SLW4" s="154"/>
      <c r="SLX4" s="154"/>
      <c r="SLY4" s="154"/>
      <c r="SLZ4" s="154"/>
      <c r="SMA4" s="154"/>
      <c r="SMB4" s="154"/>
      <c r="SMC4" s="154"/>
      <c r="SMD4" s="154"/>
      <c r="SME4" s="154"/>
      <c r="SMF4" s="154"/>
      <c r="SMG4" s="154"/>
      <c r="SMH4" s="154"/>
      <c r="SMI4" s="154"/>
      <c r="SMJ4" s="154"/>
      <c r="SMK4" s="154"/>
      <c r="SML4" s="154"/>
      <c r="SMM4" s="154"/>
      <c r="SMN4" s="154"/>
      <c r="SMO4" s="154"/>
      <c r="SMP4" s="154"/>
      <c r="SMQ4" s="154"/>
      <c r="SMR4" s="154"/>
      <c r="SMS4" s="154"/>
      <c r="SMT4" s="154"/>
      <c r="SMU4" s="154"/>
      <c r="SMV4" s="154"/>
      <c r="SMW4" s="154"/>
      <c r="SMX4" s="154"/>
      <c r="SMY4" s="154"/>
      <c r="SMZ4" s="154"/>
      <c r="SNA4" s="154"/>
      <c r="SNB4" s="154"/>
      <c r="SNC4" s="154"/>
      <c r="SND4" s="154"/>
      <c r="SNE4" s="154"/>
      <c r="SNF4" s="154"/>
      <c r="SNG4" s="154"/>
      <c r="SNH4" s="154"/>
      <c r="SNI4" s="154"/>
      <c r="SNJ4" s="154"/>
      <c r="SNK4" s="154"/>
      <c r="SNL4" s="154"/>
      <c r="SNM4" s="154"/>
      <c r="SNN4" s="154"/>
      <c r="SNO4" s="154"/>
      <c r="SNP4" s="154"/>
      <c r="SNQ4" s="154"/>
      <c r="SNR4" s="154"/>
      <c r="SNS4" s="154"/>
      <c r="SNT4" s="154"/>
      <c r="SNU4" s="154"/>
      <c r="SNV4" s="154"/>
      <c r="SNW4" s="154"/>
      <c r="SNX4" s="154"/>
      <c r="SNY4" s="154"/>
      <c r="SNZ4" s="154"/>
      <c r="SOA4" s="154"/>
      <c r="SOB4" s="154"/>
      <c r="SOC4" s="154"/>
      <c r="SOD4" s="154"/>
      <c r="SOE4" s="154"/>
      <c r="SOF4" s="154"/>
      <c r="SOG4" s="154"/>
      <c r="SOH4" s="154"/>
      <c r="SOI4" s="154"/>
      <c r="SOJ4" s="154"/>
      <c r="SOK4" s="154"/>
      <c r="SOL4" s="154"/>
      <c r="SOM4" s="154"/>
      <c r="SON4" s="154"/>
      <c r="SOO4" s="154"/>
      <c r="SOP4" s="154"/>
      <c r="SOQ4" s="154"/>
      <c r="SOR4" s="154"/>
      <c r="SOS4" s="154"/>
      <c r="SOT4" s="154"/>
      <c r="SOU4" s="154"/>
      <c r="SOV4" s="154"/>
      <c r="SOW4" s="154"/>
      <c r="SOX4" s="154"/>
      <c r="SOY4" s="154"/>
      <c r="SOZ4" s="154"/>
      <c r="SPA4" s="154"/>
      <c r="SPB4" s="154"/>
      <c r="SPC4" s="154"/>
      <c r="SPD4" s="154"/>
      <c r="SPE4" s="154"/>
      <c r="SPF4" s="154"/>
      <c r="SPG4" s="154"/>
      <c r="SPH4" s="154"/>
      <c r="SPI4" s="154"/>
      <c r="SPJ4" s="154"/>
      <c r="SPK4" s="154"/>
      <c r="SPL4" s="154"/>
      <c r="SPM4" s="154"/>
      <c r="SPN4" s="154"/>
      <c r="SPO4" s="154"/>
      <c r="SPP4" s="154"/>
      <c r="SPQ4" s="154"/>
      <c r="SPR4" s="154"/>
      <c r="SPS4" s="154"/>
      <c r="SPT4" s="154"/>
      <c r="SPU4" s="154"/>
      <c r="SPV4" s="154"/>
      <c r="SPW4" s="154"/>
      <c r="SPX4" s="154"/>
      <c r="SPY4" s="154"/>
      <c r="SPZ4" s="154"/>
      <c r="SQA4" s="154"/>
      <c r="SQB4" s="154"/>
      <c r="SQC4" s="154"/>
      <c r="SQD4" s="154"/>
      <c r="SQE4" s="154"/>
      <c r="SQF4" s="154"/>
      <c r="SQG4" s="154"/>
      <c r="SQH4" s="154"/>
      <c r="SQI4" s="154"/>
      <c r="SQJ4" s="154"/>
      <c r="SQK4" s="154"/>
      <c r="SQL4" s="154"/>
      <c r="SQM4" s="154"/>
      <c r="SQN4" s="154"/>
      <c r="SQO4" s="154"/>
      <c r="SQP4" s="154"/>
      <c r="SQQ4" s="154"/>
      <c r="SQR4" s="154"/>
      <c r="SQS4" s="154"/>
      <c r="SQT4" s="154"/>
      <c r="SQU4" s="154"/>
      <c r="SQV4" s="154"/>
      <c r="SQW4" s="154"/>
      <c r="SQX4" s="154"/>
      <c r="SQY4" s="154"/>
      <c r="SQZ4" s="154"/>
      <c r="SRA4" s="154"/>
      <c r="SRB4" s="154"/>
      <c r="SRC4" s="154"/>
      <c r="SRD4" s="154"/>
      <c r="SRE4" s="154"/>
      <c r="SRF4" s="154"/>
      <c r="SRG4" s="154"/>
      <c r="SRH4" s="154"/>
      <c r="SRI4" s="154"/>
      <c r="SRJ4" s="154"/>
      <c r="SRK4" s="154"/>
      <c r="SRL4" s="154"/>
      <c r="SRM4" s="154"/>
      <c r="SRN4" s="154"/>
      <c r="SRO4" s="154"/>
      <c r="SRP4" s="154"/>
      <c r="SRQ4" s="154"/>
      <c r="SRR4" s="154"/>
      <c r="SRS4" s="154"/>
      <c r="SRT4" s="154"/>
      <c r="SRU4" s="154"/>
      <c r="SRV4" s="154"/>
      <c r="SRW4" s="154"/>
      <c r="SRX4" s="154"/>
      <c r="SRY4" s="154"/>
      <c r="SRZ4" s="154"/>
      <c r="SSA4" s="154"/>
      <c r="SSB4" s="154"/>
      <c r="SSC4" s="154"/>
      <c r="SSD4" s="154"/>
      <c r="SSE4" s="154"/>
      <c r="SSF4" s="154"/>
      <c r="SSG4" s="154"/>
      <c r="SSH4" s="154"/>
      <c r="SSI4" s="154"/>
      <c r="SSJ4" s="154"/>
      <c r="SSK4" s="154"/>
      <c r="SSL4" s="154"/>
      <c r="SSM4" s="154"/>
      <c r="SSN4" s="154"/>
      <c r="SSO4" s="154"/>
      <c r="SSP4" s="154"/>
      <c r="SSQ4" s="154"/>
      <c r="SSR4" s="154"/>
      <c r="SSS4" s="154"/>
      <c r="SST4" s="154"/>
      <c r="SSU4" s="154"/>
      <c r="SSV4" s="154"/>
      <c r="SSW4" s="154"/>
      <c r="SSX4" s="154"/>
      <c r="SSY4" s="154"/>
      <c r="SSZ4" s="154"/>
      <c r="STA4" s="154"/>
      <c r="STB4" s="154"/>
      <c r="STC4" s="154"/>
      <c r="STD4" s="154"/>
      <c r="STE4" s="154"/>
      <c r="STF4" s="154"/>
      <c r="STG4" s="154"/>
      <c r="STH4" s="154"/>
      <c r="STI4" s="154"/>
      <c r="STJ4" s="154"/>
      <c r="STK4" s="154"/>
      <c r="STL4" s="154"/>
      <c r="STM4" s="154"/>
      <c r="STN4" s="154"/>
      <c r="STO4" s="154"/>
      <c r="STP4" s="154"/>
      <c r="STQ4" s="154"/>
      <c r="STR4" s="154"/>
      <c r="STS4" s="154"/>
      <c r="STT4" s="154"/>
      <c r="STU4" s="154"/>
      <c r="STV4" s="154"/>
      <c r="STW4" s="154"/>
      <c r="STX4" s="154"/>
      <c r="STY4" s="154"/>
      <c r="STZ4" s="154"/>
      <c r="SUA4" s="154"/>
      <c r="SUB4" s="154"/>
      <c r="SUC4" s="154"/>
      <c r="SUD4" s="154"/>
      <c r="SUE4" s="154"/>
      <c r="SUF4" s="154"/>
      <c r="SUG4" s="154"/>
      <c r="SUH4" s="154"/>
      <c r="SUI4" s="154"/>
      <c r="SUJ4" s="154"/>
      <c r="SUK4" s="154"/>
      <c r="SUL4" s="154"/>
      <c r="SUM4" s="154"/>
      <c r="SUN4" s="154"/>
      <c r="SUO4" s="154"/>
      <c r="SUP4" s="154"/>
      <c r="SUQ4" s="154"/>
      <c r="SUR4" s="154"/>
      <c r="SUS4" s="154"/>
      <c r="SUT4" s="154"/>
      <c r="SUU4" s="154"/>
      <c r="SUV4" s="154"/>
      <c r="SUW4" s="154"/>
      <c r="SUX4" s="154"/>
      <c r="SUY4" s="154"/>
      <c r="SUZ4" s="154"/>
      <c r="SVA4" s="154"/>
      <c r="SVB4" s="154"/>
      <c r="SVC4" s="154"/>
      <c r="SVD4" s="154"/>
      <c r="SVE4" s="154"/>
      <c r="SVF4" s="154"/>
      <c r="SVG4" s="154"/>
      <c r="SVH4" s="154"/>
      <c r="SVI4" s="154"/>
      <c r="SVJ4" s="154"/>
      <c r="SVK4" s="154"/>
      <c r="SVL4" s="154"/>
      <c r="SVM4" s="154"/>
      <c r="SVN4" s="154"/>
      <c r="SVO4" s="154"/>
      <c r="SVP4" s="154"/>
      <c r="SVQ4" s="154"/>
      <c r="SVR4" s="154"/>
      <c r="SVS4" s="154"/>
      <c r="SVT4" s="154"/>
      <c r="SVU4" s="154"/>
      <c r="SVV4" s="154"/>
      <c r="SVW4" s="154"/>
      <c r="SVX4" s="154"/>
      <c r="SVY4" s="154"/>
      <c r="SVZ4" s="154"/>
      <c r="SWA4" s="154"/>
      <c r="SWB4" s="154"/>
      <c r="SWC4" s="154"/>
      <c r="SWD4" s="154"/>
      <c r="SWE4" s="154"/>
      <c r="SWF4" s="154"/>
      <c r="SWG4" s="154"/>
      <c r="SWH4" s="154"/>
      <c r="SWI4" s="154"/>
      <c r="SWJ4" s="154"/>
      <c r="SWK4" s="154"/>
      <c r="SWL4" s="154"/>
      <c r="SWM4" s="154"/>
      <c r="SWN4" s="154"/>
      <c r="SWO4" s="154"/>
      <c r="SWP4" s="154"/>
      <c r="SWQ4" s="154"/>
      <c r="SWR4" s="154"/>
      <c r="SWS4" s="154"/>
      <c r="SWT4" s="154"/>
      <c r="SWU4" s="154"/>
      <c r="SWV4" s="154"/>
      <c r="SWW4" s="154"/>
      <c r="SWX4" s="154"/>
      <c r="SWY4" s="154"/>
      <c r="SWZ4" s="154"/>
      <c r="SXA4" s="154"/>
      <c r="SXB4" s="154"/>
      <c r="SXC4" s="154"/>
      <c r="SXD4" s="154"/>
      <c r="SXE4" s="154"/>
      <c r="SXF4" s="154"/>
      <c r="SXG4" s="154"/>
      <c r="SXH4" s="154"/>
      <c r="SXI4" s="154"/>
      <c r="SXJ4" s="154"/>
      <c r="SXK4" s="154"/>
      <c r="SXL4" s="154"/>
      <c r="SXM4" s="154"/>
      <c r="SXN4" s="154"/>
      <c r="SXO4" s="154"/>
      <c r="SXP4" s="154"/>
      <c r="SXQ4" s="154"/>
      <c r="SXR4" s="154"/>
      <c r="SXS4" s="154"/>
      <c r="SXT4" s="154"/>
      <c r="SXU4" s="154"/>
      <c r="SXV4" s="154"/>
      <c r="SXW4" s="154"/>
      <c r="SXX4" s="154"/>
      <c r="SXY4" s="154"/>
      <c r="SXZ4" s="154"/>
      <c r="SYA4" s="154"/>
      <c r="SYB4" s="154"/>
      <c r="SYC4" s="154"/>
      <c r="SYD4" s="154"/>
      <c r="SYE4" s="154"/>
      <c r="SYF4" s="154"/>
      <c r="SYG4" s="154"/>
      <c r="SYH4" s="154"/>
      <c r="SYI4" s="154"/>
      <c r="SYJ4" s="154"/>
      <c r="SYK4" s="154"/>
      <c r="SYL4" s="154"/>
      <c r="SYM4" s="154"/>
      <c r="SYN4" s="154"/>
      <c r="SYO4" s="154"/>
      <c r="SYP4" s="154"/>
      <c r="SYQ4" s="154"/>
      <c r="SYR4" s="154"/>
      <c r="SYS4" s="154"/>
      <c r="SYT4" s="154"/>
      <c r="SYU4" s="154"/>
      <c r="SYV4" s="154"/>
      <c r="SYW4" s="154"/>
      <c r="SYX4" s="154"/>
      <c r="SYY4" s="154"/>
      <c r="SYZ4" s="154"/>
      <c r="SZA4" s="154"/>
      <c r="SZB4" s="154"/>
      <c r="SZC4" s="154"/>
      <c r="SZD4" s="154"/>
      <c r="SZE4" s="154"/>
      <c r="SZF4" s="154"/>
      <c r="SZG4" s="154"/>
      <c r="SZH4" s="154"/>
      <c r="SZI4" s="154"/>
      <c r="SZJ4" s="154"/>
      <c r="SZK4" s="154"/>
      <c r="SZL4" s="154"/>
      <c r="SZM4" s="154"/>
      <c r="SZN4" s="154"/>
      <c r="SZO4" s="154"/>
      <c r="SZP4" s="154"/>
      <c r="SZQ4" s="154"/>
      <c r="SZR4" s="154"/>
      <c r="SZS4" s="154"/>
      <c r="SZT4" s="154"/>
      <c r="SZU4" s="154"/>
      <c r="SZV4" s="154"/>
      <c r="SZW4" s="154"/>
      <c r="SZX4" s="154"/>
      <c r="SZY4" s="154"/>
      <c r="SZZ4" s="154"/>
      <c r="TAA4" s="154"/>
      <c r="TAB4" s="154"/>
      <c r="TAC4" s="154"/>
      <c r="TAD4" s="154"/>
      <c r="TAE4" s="154"/>
      <c r="TAF4" s="154"/>
      <c r="TAG4" s="154"/>
      <c r="TAH4" s="154"/>
      <c r="TAI4" s="154"/>
      <c r="TAJ4" s="154"/>
      <c r="TAK4" s="154"/>
      <c r="TAL4" s="154"/>
      <c r="TAM4" s="154"/>
      <c r="TAN4" s="154"/>
      <c r="TAO4" s="154"/>
      <c r="TAP4" s="154"/>
      <c r="TAQ4" s="154"/>
      <c r="TAR4" s="154"/>
      <c r="TAS4" s="154"/>
      <c r="TAT4" s="154"/>
      <c r="TAU4" s="154"/>
      <c r="TAV4" s="154"/>
      <c r="TAW4" s="154"/>
      <c r="TAX4" s="154"/>
      <c r="TAY4" s="154"/>
      <c r="TAZ4" s="154"/>
      <c r="TBA4" s="154"/>
      <c r="TBB4" s="154"/>
      <c r="TBC4" s="154"/>
      <c r="TBD4" s="154"/>
      <c r="TBE4" s="154"/>
      <c r="TBF4" s="154"/>
      <c r="TBG4" s="154"/>
      <c r="TBH4" s="154"/>
      <c r="TBI4" s="154"/>
      <c r="TBJ4" s="154"/>
      <c r="TBK4" s="154"/>
      <c r="TBL4" s="154"/>
      <c r="TBM4" s="154"/>
      <c r="TBN4" s="154"/>
      <c r="TBO4" s="154"/>
      <c r="TBP4" s="154"/>
      <c r="TBQ4" s="154"/>
      <c r="TBR4" s="154"/>
      <c r="TBS4" s="154"/>
      <c r="TBT4" s="154"/>
      <c r="TBU4" s="154"/>
      <c r="TBV4" s="154"/>
      <c r="TBW4" s="154"/>
      <c r="TBX4" s="154"/>
      <c r="TBY4" s="154"/>
      <c r="TBZ4" s="154"/>
      <c r="TCA4" s="154"/>
      <c r="TCB4" s="154"/>
      <c r="TCC4" s="154"/>
      <c r="TCD4" s="154"/>
      <c r="TCE4" s="154"/>
      <c r="TCF4" s="154"/>
      <c r="TCG4" s="154"/>
      <c r="TCH4" s="154"/>
      <c r="TCI4" s="154"/>
      <c r="TCJ4" s="154"/>
      <c r="TCK4" s="154"/>
      <c r="TCL4" s="154"/>
      <c r="TCM4" s="154"/>
      <c r="TCN4" s="154"/>
      <c r="TCO4" s="154"/>
      <c r="TCP4" s="154"/>
      <c r="TCQ4" s="154"/>
      <c r="TCR4" s="154"/>
      <c r="TCS4" s="154"/>
      <c r="TCT4" s="154"/>
      <c r="TCU4" s="154"/>
      <c r="TCV4" s="154"/>
      <c r="TCW4" s="154"/>
      <c r="TCX4" s="154"/>
      <c r="TCY4" s="154"/>
      <c r="TCZ4" s="154"/>
      <c r="TDA4" s="154"/>
      <c r="TDB4" s="154"/>
      <c r="TDC4" s="154"/>
      <c r="TDD4" s="154"/>
      <c r="TDE4" s="154"/>
      <c r="TDF4" s="154"/>
      <c r="TDG4" s="154"/>
      <c r="TDH4" s="154"/>
      <c r="TDI4" s="154"/>
      <c r="TDJ4" s="154"/>
      <c r="TDK4" s="154"/>
      <c r="TDL4" s="154"/>
      <c r="TDM4" s="154"/>
      <c r="TDN4" s="154"/>
      <c r="TDO4" s="154"/>
      <c r="TDP4" s="154"/>
      <c r="TDQ4" s="154"/>
      <c r="TDR4" s="154"/>
      <c r="TDS4" s="154"/>
      <c r="TDT4" s="154"/>
      <c r="TDU4" s="154"/>
      <c r="TDV4" s="154"/>
      <c r="TDW4" s="154"/>
      <c r="TDX4" s="154"/>
      <c r="TDY4" s="154"/>
      <c r="TDZ4" s="154"/>
      <c r="TEA4" s="154"/>
      <c r="TEB4" s="154"/>
      <c r="TEC4" s="154"/>
      <c r="TED4" s="154"/>
      <c r="TEE4" s="154"/>
      <c r="TEF4" s="154"/>
      <c r="TEG4" s="154"/>
      <c r="TEH4" s="154"/>
      <c r="TEI4" s="154"/>
      <c r="TEJ4" s="154"/>
      <c r="TEK4" s="154"/>
      <c r="TEL4" s="154"/>
      <c r="TEM4" s="154"/>
      <c r="TEN4" s="154"/>
      <c r="TEO4" s="154"/>
      <c r="TEP4" s="154"/>
      <c r="TEQ4" s="154"/>
      <c r="TER4" s="154"/>
      <c r="TES4" s="154"/>
      <c r="TET4" s="154"/>
      <c r="TEU4" s="154"/>
      <c r="TEV4" s="154"/>
      <c r="TEW4" s="154"/>
      <c r="TEX4" s="154"/>
      <c r="TEY4" s="154"/>
      <c r="TEZ4" s="154"/>
      <c r="TFA4" s="154"/>
      <c r="TFB4" s="154"/>
      <c r="TFC4" s="154"/>
      <c r="TFD4" s="154"/>
      <c r="TFE4" s="154"/>
      <c r="TFF4" s="154"/>
      <c r="TFG4" s="154"/>
      <c r="TFH4" s="154"/>
      <c r="TFI4" s="154"/>
      <c r="TFJ4" s="154"/>
      <c r="TFK4" s="154"/>
      <c r="TFL4" s="154"/>
      <c r="TFM4" s="154"/>
      <c r="TFN4" s="154"/>
      <c r="TFO4" s="154"/>
      <c r="TFP4" s="154"/>
      <c r="TFQ4" s="154"/>
      <c r="TFR4" s="154"/>
      <c r="TFS4" s="154"/>
      <c r="TFT4" s="154"/>
      <c r="TFU4" s="154"/>
      <c r="TFV4" s="154"/>
      <c r="TFW4" s="154"/>
      <c r="TFX4" s="154"/>
      <c r="TFY4" s="154"/>
      <c r="TFZ4" s="154"/>
      <c r="TGA4" s="154"/>
      <c r="TGB4" s="154"/>
      <c r="TGC4" s="154"/>
      <c r="TGD4" s="154"/>
      <c r="TGE4" s="154"/>
      <c r="TGF4" s="154"/>
      <c r="TGG4" s="154"/>
      <c r="TGH4" s="154"/>
      <c r="TGI4" s="154"/>
      <c r="TGJ4" s="154"/>
      <c r="TGK4" s="154"/>
      <c r="TGL4" s="154"/>
      <c r="TGM4" s="154"/>
      <c r="TGN4" s="154"/>
      <c r="TGO4" s="154"/>
      <c r="TGP4" s="154"/>
      <c r="TGQ4" s="154"/>
      <c r="TGR4" s="154"/>
      <c r="TGS4" s="154"/>
      <c r="TGT4" s="154"/>
      <c r="TGU4" s="154"/>
      <c r="TGV4" s="154"/>
      <c r="TGW4" s="154"/>
      <c r="TGX4" s="154"/>
      <c r="TGY4" s="154"/>
      <c r="TGZ4" s="154"/>
      <c r="THA4" s="154"/>
      <c r="THB4" s="154"/>
      <c r="THC4" s="154"/>
      <c r="THD4" s="154"/>
      <c r="THE4" s="154"/>
      <c r="THF4" s="154"/>
      <c r="THG4" s="154"/>
      <c r="THH4" s="154"/>
      <c r="THI4" s="154"/>
      <c r="THJ4" s="154"/>
      <c r="THK4" s="154"/>
      <c r="THL4" s="154"/>
      <c r="THM4" s="154"/>
      <c r="THN4" s="154"/>
      <c r="THO4" s="154"/>
      <c r="THP4" s="154"/>
      <c r="THQ4" s="154"/>
      <c r="THR4" s="154"/>
      <c r="THS4" s="154"/>
      <c r="THT4" s="154"/>
      <c r="THU4" s="154"/>
      <c r="THV4" s="154"/>
      <c r="THW4" s="154"/>
      <c r="THX4" s="154"/>
      <c r="THY4" s="154"/>
      <c r="THZ4" s="154"/>
      <c r="TIA4" s="154"/>
      <c r="TIB4" s="154"/>
      <c r="TIC4" s="154"/>
      <c r="TID4" s="154"/>
      <c r="TIE4" s="154"/>
      <c r="TIF4" s="154"/>
      <c r="TIG4" s="154"/>
      <c r="TIH4" s="154"/>
      <c r="TII4" s="154"/>
      <c r="TIJ4" s="154"/>
      <c r="TIK4" s="154"/>
      <c r="TIL4" s="154"/>
      <c r="TIM4" s="154"/>
      <c r="TIN4" s="154"/>
      <c r="TIO4" s="154"/>
      <c r="TIP4" s="154"/>
      <c r="TIQ4" s="154"/>
      <c r="TIR4" s="154"/>
      <c r="TIS4" s="154"/>
      <c r="TIT4" s="154"/>
      <c r="TIU4" s="154"/>
      <c r="TIV4" s="154"/>
      <c r="TIW4" s="154"/>
      <c r="TIX4" s="154"/>
      <c r="TIY4" s="154"/>
      <c r="TIZ4" s="154"/>
      <c r="TJA4" s="154"/>
      <c r="TJB4" s="154"/>
      <c r="TJC4" s="154"/>
      <c r="TJD4" s="154"/>
      <c r="TJE4" s="154"/>
      <c r="TJF4" s="154"/>
      <c r="TJG4" s="154"/>
      <c r="TJH4" s="154"/>
      <c r="TJI4" s="154"/>
      <c r="TJJ4" s="154"/>
      <c r="TJK4" s="154"/>
      <c r="TJL4" s="154"/>
      <c r="TJM4" s="154"/>
      <c r="TJN4" s="154"/>
      <c r="TJO4" s="154"/>
      <c r="TJP4" s="154"/>
      <c r="TJQ4" s="154"/>
      <c r="TJR4" s="154"/>
      <c r="TJS4" s="154"/>
      <c r="TJT4" s="154"/>
      <c r="TJU4" s="154"/>
      <c r="TJV4" s="154"/>
      <c r="TJW4" s="154"/>
      <c r="TJX4" s="154"/>
      <c r="TJY4" s="154"/>
      <c r="TJZ4" s="154"/>
      <c r="TKA4" s="154"/>
      <c r="TKB4" s="154"/>
      <c r="TKC4" s="154"/>
      <c r="TKD4" s="154"/>
      <c r="TKE4" s="154"/>
      <c r="TKF4" s="154"/>
      <c r="TKG4" s="154"/>
      <c r="TKH4" s="154"/>
      <c r="TKI4" s="154"/>
      <c r="TKJ4" s="154"/>
      <c r="TKK4" s="154"/>
      <c r="TKL4" s="154"/>
      <c r="TKM4" s="154"/>
      <c r="TKN4" s="154"/>
      <c r="TKO4" s="154"/>
      <c r="TKP4" s="154"/>
      <c r="TKQ4" s="154"/>
      <c r="TKR4" s="154"/>
      <c r="TKS4" s="154"/>
      <c r="TKT4" s="154"/>
      <c r="TKU4" s="154"/>
      <c r="TKV4" s="154"/>
      <c r="TKW4" s="154"/>
      <c r="TKX4" s="154"/>
      <c r="TKY4" s="154"/>
      <c r="TKZ4" s="154"/>
      <c r="TLA4" s="154"/>
      <c r="TLB4" s="154"/>
      <c r="TLC4" s="154"/>
      <c r="TLD4" s="154"/>
      <c r="TLE4" s="154"/>
      <c r="TLF4" s="154"/>
      <c r="TLG4" s="154"/>
      <c r="TLH4" s="154"/>
      <c r="TLI4" s="154"/>
      <c r="TLJ4" s="154"/>
      <c r="TLK4" s="154"/>
      <c r="TLL4" s="154"/>
      <c r="TLM4" s="154"/>
      <c r="TLN4" s="154"/>
      <c r="TLO4" s="154"/>
      <c r="TLP4" s="154"/>
      <c r="TLQ4" s="154"/>
      <c r="TLR4" s="154"/>
      <c r="TLS4" s="154"/>
      <c r="TLT4" s="154"/>
      <c r="TLU4" s="154"/>
      <c r="TLV4" s="154"/>
      <c r="TLW4" s="154"/>
      <c r="TLX4" s="154"/>
      <c r="TLY4" s="154"/>
      <c r="TLZ4" s="154"/>
      <c r="TMA4" s="154"/>
      <c r="TMB4" s="154"/>
      <c r="TMC4" s="154"/>
      <c r="TMD4" s="154"/>
      <c r="TME4" s="154"/>
      <c r="TMF4" s="154"/>
      <c r="TMG4" s="154"/>
      <c r="TMH4" s="154"/>
      <c r="TMI4" s="154"/>
      <c r="TMJ4" s="154"/>
      <c r="TMK4" s="154"/>
      <c r="TML4" s="154"/>
      <c r="TMM4" s="154"/>
      <c r="TMN4" s="154"/>
      <c r="TMO4" s="154"/>
      <c r="TMP4" s="154"/>
      <c r="TMQ4" s="154"/>
      <c r="TMR4" s="154"/>
      <c r="TMS4" s="154"/>
      <c r="TMT4" s="154"/>
      <c r="TMU4" s="154"/>
      <c r="TMV4" s="154"/>
      <c r="TMW4" s="154"/>
      <c r="TMX4" s="154"/>
      <c r="TMY4" s="154"/>
      <c r="TMZ4" s="154"/>
      <c r="TNA4" s="154"/>
      <c r="TNB4" s="154"/>
      <c r="TNC4" s="154"/>
      <c r="TND4" s="154"/>
      <c r="TNE4" s="154"/>
      <c r="TNF4" s="154"/>
      <c r="TNG4" s="154"/>
      <c r="TNH4" s="154"/>
      <c r="TNI4" s="154"/>
      <c r="TNJ4" s="154"/>
      <c r="TNK4" s="154"/>
      <c r="TNL4" s="154"/>
      <c r="TNM4" s="154"/>
      <c r="TNN4" s="154"/>
      <c r="TNO4" s="154"/>
      <c r="TNP4" s="154"/>
      <c r="TNQ4" s="154"/>
      <c r="TNR4" s="154"/>
      <c r="TNS4" s="154"/>
      <c r="TNT4" s="154"/>
      <c r="TNU4" s="154"/>
      <c r="TNV4" s="154"/>
      <c r="TNW4" s="154"/>
      <c r="TNX4" s="154"/>
      <c r="TNY4" s="154"/>
      <c r="TNZ4" s="154"/>
      <c r="TOA4" s="154"/>
      <c r="TOB4" s="154"/>
      <c r="TOC4" s="154"/>
      <c r="TOD4" s="154"/>
      <c r="TOE4" s="154"/>
      <c r="TOF4" s="154"/>
      <c r="TOG4" s="154"/>
      <c r="TOH4" s="154"/>
      <c r="TOI4" s="154"/>
      <c r="TOJ4" s="154"/>
      <c r="TOK4" s="154"/>
      <c r="TOL4" s="154"/>
      <c r="TOM4" s="154"/>
      <c r="TON4" s="154"/>
      <c r="TOO4" s="154"/>
      <c r="TOP4" s="154"/>
      <c r="TOQ4" s="154"/>
      <c r="TOR4" s="154"/>
      <c r="TOS4" s="154"/>
      <c r="TOT4" s="154"/>
      <c r="TOU4" s="154"/>
      <c r="TOV4" s="154"/>
      <c r="TOW4" s="154"/>
      <c r="TOX4" s="154"/>
      <c r="TOY4" s="154"/>
      <c r="TOZ4" s="154"/>
      <c r="TPA4" s="154"/>
      <c r="TPB4" s="154"/>
      <c r="TPC4" s="154"/>
      <c r="TPD4" s="154"/>
      <c r="TPE4" s="154"/>
      <c r="TPF4" s="154"/>
      <c r="TPG4" s="154"/>
      <c r="TPH4" s="154"/>
      <c r="TPI4" s="154"/>
      <c r="TPJ4" s="154"/>
      <c r="TPK4" s="154"/>
      <c r="TPL4" s="154"/>
      <c r="TPM4" s="154"/>
      <c r="TPN4" s="154"/>
      <c r="TPO4" s="154"/>
      <c r="TPP4" s="154"/>
      <c r="TPQ4" s="154"/>
      <c r="TPR4" s="154"/>
      <c r="TPS4" s="154"/>
      <c r="TPT4" s="154"/>
      <c r="TPU4" s="154"/>
      <c r="TPV4" s="154"/>
      <c r="TPW4" s="154"/>
      <c r="TPX4" s="154"/>
      <c r="TPY4" s="154"/>
      <c r="TPZ4" s="154"/>
      <c r="TQA4" s="154"/>
      <c r="TQB4" s="154"/>
      <c r="TQC4" s="154"/>
      <c r="TQD4" s="154"/>
      <c r="TQE4" s="154"/>
      <c r="TQF4" s="154"/>
      <c r="TQG4" s="154"/>
      <c r="TQH4" s="154"/>
      <c r="TQI4" s="154"/>
      <c r="TQJ4" s="154"/>
      <c r="TQK4" s="154"/>
      <c r="TQL4" s="154"/>
      <c r="TQM4" s="154"/>
      <c r="TQN4" s="154"/>
      <c r="TQO4" s="154"/>
      <c r="TQP4" s="154"/>
      <c r="TQQ4" s="154"/>
      <c r="TQR4" s="154"/>
      <c r="TQS4" s="154"/>
      <c r="TQT4" s="154"/>
      <c r="TQU4" s="154"/>
      <c r="TQV4" s="154"/>
      <c r="TQW4" s="154"/>
      <c r="TQX4" s="154"/>
      <c r="TQY4" s="154"/>
      <c r="TQZ4" s="154"/>
      <c r="TRA4" s="154"/>
      <c r="TRB4" s="154"/>
      <c r="TRC4" s="154"/>
      <c r="TRD4" s="154"/>
      <c r="TRE4" s="154"/>
      <c r="TRF4" s="154"/>
      <c r="TRG4" s="154"/>
      <c r="TRH4" s="154"/>
      <c r="TRI4" s="154"/>
      <c r="TRJ4" s="154"/>
      <c r="TRK4" s="154"/>
      <c r="TRL4" s="154"/>
      <c r="TRM4" s="154"/>
      <c r="TRN4" s="154"/>
      <c r="TRO4" s="154"/>
      <c r="TRP4" s="154"/>
      <c r="TRQ4" s="154"/>
      <c r="TRR4" s="154"/>
      <c r="TRS4" s="154"/>
      <c r="TRT4" s="154"/>
      <c r="TRU4" s="154"/>
      <c r="TRV4" s="154"/>
      <c r="TRW4" s="154"/>
      <c r="TRX4" s="154"/>
      <c r="TRY4" s="154"/>
      <c r="TRZ4" s="154"/>
      <c r="TSA4" s="154"/>
      <c r="TSB4" s="154"/>
      <c r="TSC4" s="154"/>
      <c r="TSD4" s="154"/>
      <c r="TSE4" s="154"/>
      <c r="TSF4" s="154"/>
      <c r="TSG4" s="154"/>
      <c r="TSH4" s="154"/>
      <c r="TSI4" s="154"/>
      <c r="TSJ4" s="154"/>
      <c r="TSK4" s="154"/>
      <c r="TSL4" s="154"/>
      <c r="TSM4" s="154"/>
      <c r="TSN4" s="154"/>
      <c r="TSO4" s="154"/>
      <c r="TSP4" s="154"/>
      <c r="TSQ4" s="154"/>
      <c r="TSR4" s="154"/>
      <c r="TSS4" s="154"/>
      <c r="TST4" s="154"/>
      <c r="TSU4" s="154"/>
      <c r="TSV4" s="154"/>
      <c r="TSW4" s="154"/>
      <c r="TSX4" s="154"/>
      <c r="TSY4" s="154"/>
      <c r="TSZ4" s="154"/>
      <c r="TTA4" s="154"/>
      <c r="TTB4" s="154"/>
      <c r="TTC4" s="154"/>
      <c r="TTD4" s="154"/>
      <c r="TTE4" s="154"/>
      <c r="TTF4" s="154"/>
      <c r="TTG4" s="154"/>
      <c r="TTH4" s="154"/>
      <c r="TTI4" s="154"/>
      <c r="TTJ4" s="154"/>
      <c r="TTK4" s="154"/>
      <c r="TTL4" s="154"/>
      <c r="TTM4" s="154"/>
      <c r="TTN4" s="154"/>
      <c r="TTO4" s="154"/>
      <c r="TTP4" s="154"/>
      <c r="TTQ4" s="154"/>
      <c r="TTR4" s="154"/>
      <c r="TTS4" s="154"/>
      <c r="TTT4" s="154"/>
      <c r="TTU4" s="154"/>
      <c r="TTV4" s="154"/>
      <c r="TTW4" s="154"/>
      <c r="TTX4" s="154"/>
      <c r="TTY4" s="154"/>
      <c r="TTZ4" s="154"/>
      <c r="TUA4" s="154"/>
      <c r="TUB4" s="154"/>
      <c r="TUC4" s="154"/>
      <c r="TUD4" s="154"/>
      <c r="TUE4" s="154"/>
      <c r="TUF4" s="154"/>
      <c r="TUG4" s="154"/>
      <c r="TUH4" s="154"/>
      <c r="TUI4" s="154"/>
      <c r="TUJ4" s="154"/>
      <c r="TUK4" s="154"/>
      <c r="TUL4" s="154"/>
      <c r="TUM4" s="154"/>
      <c r="TUN4" s="154"/>
      <c r="TUO4" s="154"/>
      <c r="TUP4" s="154"/>
      <c r="TUQ4" s="154"/>
      <c r="TUR4" s="154"/>
      <c r="TUS4" s="154"/>
      <c r="TUT4" s="154"/>
      <c r="TUU4" s="154"/>
      <c r="TUV4" s="154"/>
      <c r="TUW4" s="154"/>
      <c r="TUX4" s="154"/>
      <c r="TUY4" s="154"/>
      <c r="TUZ4" s="154"/>
      <c r="TVA4" s="154"/>
      <c r="TVB4" s="154"/>
      <c r="TVC4" s="154"/>
      <c r="TVD4" s="154"/>
      <c r="TVE4" s="154"/>
      <c r="TVF4" s="154"/>
      <c r="TVG4" s="154"/>
      <c r="TVH4" s="154"/>
      <c r="TVI4" s="154"/>
      <c r="TVJ4" s="154"/>
      <c r="TVK4" s="154"/>
      <c r="TVL4" s="154"/>
      <c r="TVM4" s="154"/>
      <c r="TVN4" s="154"/>
      <c r="TVO4" s="154"/>
      <c r="TVP4" s="154"/>
      <c r="TVQ4" s="154"/>
      <c r="TVR4" s="154"/>
      <c r="TVS4" s="154"/>
      <c r="TVT4" s="154"/>
      <c r="TVU4" s="154"/>
      <c r="TVV4" s="154"/>
      <c r="TVW4" s="154"/>
      <c r="TVX4" s="154"/>
      <c r="TVY4" s="154"/>
      <c r="TVZ4" s="154"/>
      <c r="TWA4" s="154"/>
      <c r="TWB4" s="154"/>
      <c r="TWC4" s="154"/>
      <c r="TWD4" s="154"/>
      <c r="TWE4" s="154"/>
      <c r="TWF4" s="154"/>
      <c r="TWG4" s="154"/>
      <c r="TWH4" s="154"/>
      <c r="TWI4" s="154"/>
      <c r="TWJ4" s="154"/>
      <c r="TWK4" s="154"/>
      <c r="TWL4" s="154"/>
      <c r="TWM4" s="154"/>
      <c r="TWN4" s="154"/>
      <c r="TWO4" s="154"/>
      <c r="TWP4" s="154"/>
      <c r="TWQ4" s="154"/>
      <c r="TWR4" s="154"/>
      <c r="TWS4" s="154"/>
      <c r="TWT4" s="154"/>
      <c r="TWU4" s="154"/>
      <c r="TWV4" s="154"/>
      <c r="TWW4" s="154"/>
      <c r="TWX4" s="154"/>
      <c r="TWY4" s="154"/>
      <c r="TWZ4" s="154"/>
      <c r="TXA4" s="154"/>
      <c r="TXB4" s="154"/>
      <c r="TXC4" s="154"/>
      <c r="TXD4" s="154"/>
      <c r="TXE4" s="154"/>
      <c r="TXF4" s="154"/>
      <c r="TXG4" s="154"/>
      <c r="TXH4" s="154"/>
      <c r="TXI4" s="154"/>
      <c r="TXJ4" s="154"/>
      <c r="TXK4" s="154"/>
      <c r="TXL4" s="154"/>
      <c r="TXM4" s="154"/>
      <c r="TXN4" s="154"/>
      <c r="TXO4" s="154"/>
      <c r="TXP4" s="154"/>
      <c r="TXQ4" s="154"/>
      <c r="TXR4" s="154"/>
      <c r="TXS4" s="154"/>
      <c r="TXT4" s="154"/>
      <c r="TXU4" s="154"/>
      <c r="TXV4" s="154"/>
      <c r="TXW4" s="154"/>
      <c r="TXX4" s="154"/>
      <c r="TXY4" s="154"/>
      <c r="TXZ4" s="154"/>
      <c r="TYA4" s="154"/>
      <c r="TYB4" s="154"/>
      <c r="TYC4" s="154"/>
      <c r="TYD4" s="154"/>
      <c r="TYE4" s="154"/>
      <c r="TYF4" s="154"/>
      <c r="TYG4" s="154"/>
      <c r="TYH4" s="154"/>
      <c r="TYI4" s="154"/>
      <c r="TYJ4" s="154"/>
      <c r="TYK4" s="154"/>
      <c r="TYL4" s="154"/>
      <c r="TYM4" s="154"/>
      <c r="TYN4" s="154"/>
      <c r="TYO4" s="154"/>
      <c r="TYP4" s="154"/>
      <c r="TYQ4" s="154"/>
      <c r="TYR4" s="154"/>
      <c r="TYS4" s="154"/>
      <c r="TYT4" s="154"/>
      <c r="TYU4" s="154"/>
      <c r="TYV4" s="154"/>
      <c r="TYW4" s="154"/>
      <c r="TYX4" s="154"/>
      <c r="TYY4" s="154"/>
      <c r="TYZ4" s="154"/>
      <c r="TZA4" s="154"/>
      <c r="TZB4" s="154"/>
      <c r="TZC4" s="154"/>
      <c r="TZD4" s="154"/>
      <c r="TZE4" s="154"/>
      <c r="TZF4" s="154"/>
      <c r="TZG4" s="154"/>
      <c r="TZH4" s="154"/>
      <c r="TZI4" s="154"/>
      <c r="TZJ4" s="154"/>
      <c r="TZK4" s="154"/>
      <c r="TZL4" s="154"/>
      <c r="TZM4" s="154"/>
      <c r="TZN4" s="154"/>
      <c r="TZO4" s="154"/>
      <c r="TZP4" s="154"/>
      <c r="TZQ4" s="154"/>
      <c r="TZR4" s="154"/>
      <c r="TZS4" s="154"/>
      <c r="TZT4" s="154"/>
      <c r="TZU4" s="154"/>
      <c r="TZV4" s="154"/>
      <c r="TZW4" s="154"/>
      <c r="TZX4" s="154"/>
      <c r="TZY4" s="154"/>
      <c r="TZZ4" s="154"/>
      <c r="UAA4" s="154"/>
      <c r="UAB4" s="154"/>
      <c r="UAC4" s="154"/>
      <c r="UAD4" s="154"/>
      <c r="UAE4" s="154"/>
      <c r="UAF4" s="154"/>
      <c r="UAG4" s="154"/>
      <c r="UAH4" s="154"/>
      <c r="UAI4" s="154"/>
      <c r="UAJ4" s="154"/>
      <c r="UAK4" s="154"/>
      <c r="UAL4" s="154"/>
      <c r="UAM4" s="154"/>
      <c r="UAN4" s="154"/>
      <c r="UAO4" s="154"/>
      <c r="UAP4" s="154"/>
      <c r="UAQ4" s="154"/>
      <c r="UAR4" s="154"/>
      <c r="UAS4" s="154"/>
      <c r="UAT4" s="154"/>
      <c r="UAU4" s="154"/>
      <c r="UAV4" s="154"/>
      <c r="UAW4" s="154"/>
      <c r="UAX4" s="154"/>
      <c r="UAY4" s="154"/>
      <c r="UAZ4" s="154"/>
      <c r="UBA4" s="154"/>
      <c r="UBB4" s="154"/>
      <c r="UBC4" s="154"/>
      <c r="UBD4" s="154"/>
      <c r="UBE4" s="154"/>
      <c r="UBF4" s="154"/>
      <c r="UBG4" s="154"/>
      <c r="UBH4" s="154"/>
      <c r="UBI4" s="154"/>
      <c r="UBJ4" s="154"/>
      <c r="UBK4" s="154"/>
      <c r="UBL4" s="154"/>
      <c r="UBM4" s="154"/>
      <c r="UBN4" s="154"/>
      <c r="UBO4" s="154"/>
      <c r="UBP4" s="154"/>
      <c r="UBQ4" s="154"/>
      <c r="UBR4" s="154"/>
      <c r="UBS4" s="154"/>
      <c r="UBT4" s="154"/>
      <c r="UBU4" s="154"/>
      <c r="UBV4" s="154"/>
      <c r="UBW4" s="154"/>
      <c r="UBX4" s="154"/>
      <c r="UBY4" s="154"/>
      <c r="UBZ4" s="154"/>
      <c r="UCA4" s="154"/>
      <c r="UCB4" s="154"/>
      <c r="UCC4" s="154"/>
      <c r="UCD4" s="154"/>
      <c r="UCE4" s="154"/>
      <c r="UCF4" s="154"/>
      <c r="UCG4" s="154"/>
      <c r="UCH4" s="154"/>
      <c r="UCI4" s="154"/>
      <c r="UCJ4" s="154"/>
      <c r="UCK4" s="154"/>
      <c r="UCL4" s="154"/>
      <c r="UCM4" s="154"/>
      <c r="UCN4" s="154"/>
      <c r="UCO4" s="154"/>
      <c r="UCP4" s="154"/>
      <c r="UCQ4" s="154"/>
      <c r="UCR4" s="154"/>
      <c r="UCS4" s="154"/>
      <c r="UCT4" s="154"/>
      <c r="UCU4" s="154"/>
      <c r="UCV4" s="154"/>
      <c r="UCW4" s="154"/>
      <c r="UCX4" s="154"/>
      <c r="UCY4" s="154"/>
      <c r="UCZ4" s="154"/>
      <c r="UDA4" s="154"/>
      <c r="UDB4" s="154"/>
      <c r="UDC4" s="154"/>
      <c r="UDD4" s="154"/>
      <c r="UDE4" s="154"/>
      <c r="UDF4" s="154"/>
      <c r="UDG4" s="154"/>
      <c r="UDH4" s="154"/>
      <c r="UDI4" s="154"/>
      <c r="UDJ4" s="154"/>
      <c r="UDK4" s="154"/>
      <c r="UDL4" s="154"/>
      <c r="UDM4" s="154"/>
      <c r="UDN4" s="154"/>
      <c r="UDO4" s="154"/>
      <c r="UDP4" s="154"/>
      <c r="UDQ4" s="154"/>
      <c r="UDR4" s="154"/>
      <c r="UDS4" s="154"/>
      <c r="UDT4" s="154"/>
      <c r="UDU4" s="154"/>
      <c r="UDV4" s="154"/>
      <c r="UDW4" s="154"/>
      <c r="UDX4" s="154"/>
      <c r="UDY4" s="154"/>
      <c r="UDZ4" s="154"/>
      <c r="UEA4" s="154"/>
      <c r="UEB4" s="154"/>
      <c r="UEC4" s="154"/>
      <c r="UED4" s="154"/>
      <c r="UEE4" s="154"/>
      <c r="UEF4" s="154"/>
      <c r="UEG4" s="154"/>
      <c r="UEH4" s="154"/>
      <c r="UEI4" s="154"/>
      <c r="UEJ4" s="154"/>
      <c r="UEK4" s="154"/>
      <c r="UEL4" s="154"/>
      <c r="UEM4" s="154"/>
      <c r="UEN4" s="154"/>
      <c r="UEO4" s="154"/>
      <c r="UEP4" s="154"/>
      <c r="UEQ4" s="154"/>
      <c r="UER4" s="154"/>
      <c r="UES4" s="154"/>
      <c r="UET4" s="154"/>
      <c r="UEU4" s="154"/>
      <c r="UEV4" s="154"/>
      <c r="UEW4" s="154"/>
      <c r="UEX4" s="154"/>
      <c r="UEY4" s="154"/>
      <c r="UEZ4" s="154"/>
      <c r="UFA4" s="154"/>
      <c r="UFB4" s="154"/>
      <c r="UFC4" s="154"/>
      <c r="UFD4" s="154"/>
      <c r="UFE4" s="154"/>
      <c r="UFF4" s="154"/>
      <c r="UFG4" s="154"/>
      <c r="UFH4" s="154"/>
      <c r="UFI4" s="154"/>
      <c r="UFJ4" s="154"/>
      <c r="UFK4" s="154"/>
      <c r="UFL4" s="154"/>
      <c r="UFM4" s="154"/>
      <c r="UFN4" s="154"/>
      <c r="UFO4" s="154"/>
      <c r="UFP4" s="154"/>
      <c r="UFQ4" s="154"/>
      <c r="UFR4" s="154"/>
      <c r="UFS4" s="154"/>
      <c r="UFT4" s="154"/>
      <c r="UFU4" s="154"/>
      <c r="UFV4" s="154"/>
      <c r="UFW4" s="154"/>
      <c r="UFX4" s="154"/>
      <c r="UFY4" s="154"/>
      <c r="UFZ4" s="154"/>
      <c r="UGA4" s="154"/>
      <c r="UGB4" s="154"/>
      <c r="UGC4" s="154"/>
      <c r="UGD4" s="154"/>
      <c r="UGE4" s="154"/>
      <c r="UGF4" s="154"/>
      <c r="UGG4" s="154"/>
      <c r="UGH4" s="154"/>
      <c r="UGI4" s="154"/>
      <c r="UGJ4" s="154"/>
      <c r="UGK4" s="154"/>
      <c r="UGL4" s="154"/>
      <c r="UGM4" s="154"/>
      <c r="UGN4" s="154"/>
      <c r="UGO4" s="154"/>
      <c r="UGP4" s="154"/>
      <c r="UGQ4" s="154"/>
      <c r="UGR4" s="154"/>
      <c r="UGS4" s="154"/>
      <c r="UGT4" s="154"/>
      <c r="UGU4" s="154"/>
      <c r="UGV4" s="154"/>
      <c r="UGW4" s="154"/>
      <c r="UGX4" s="154"/>
      <c r="UGY4" s="154"/>
      <c r="UGZ4" s="154"/>
      <c r="UHA4" s="154"/>
      <c r="UHB4" s="154"/>
      <c r="UHC4" s="154"/>
      <c r="UHD4" s="154"/>
      <c r="UHE4" s="154"/>
      <c r="UHF4" s="154"/>
      <c r="UHG4" s="154"/>
      <c r="UHH4" s="154"/>
      <c r="UHI4" s="154"/>
      <c r="UHJ4" s="154"/>
      <c r="UHK4" s="154"/>
      <c r="UHL4" s="154"/>
      <c r="UHM4" s="154"/>
      <c r="UHN4" s="154"/>
      <c r="UHO4" s="154"/>
      <c r="UHP4" s="154"/>
      <c r="UHQ4" s="154"/>
      <c r="UHR4" s="154"/>
      <c r="UHS4" s="154"/>
      <c r="UHT4" s="154"/>
      <c r="UHU4" s="154"/>
      <c r="UHV4" s="154"/>
      <c r="UHW4" s="154"/>
      <c r="UHX4" s="154"/>
      <c r="UHY4" s="154"/>
      <c r="UHZ4" s="154"/>
      <c r="UIA4" s="154"/>
      <c r="UIB4" s="154"/>
      <c r="UIC4" s="154"/>
      <c r="UID4" s="154"/>
      <c r="UIE4" s="154"/>
      <c r="UIF4" s="154"/>
      <c r="UIG4" s="154"/>
      <c r="UIH4" s="154"/>
      <c r="UII4" s="154"/>
      <c r="UIJ4" s="154"/>
      <c r="UIK4" s="154"/>
      <c r="UIL4" s="154"/>
      <c r="UIM4" s="154"/>
      <c r="UIN4" s="154"/>
      <c r="UIO4" s="154"/>
      <c r="UIP4" s="154"/>
      <c r="UIQ4" s="154"/>
      <c r="UIR4" s="154"/>
      <c r="UIS4" s="154"/>
      <c r="UIT4" s="154"/>
      <c r="UIU4" s="154"/>
      <c r="UIV4" s="154"/>
      <c r="UIW4" s="154"/>
      <c r="UIX4" s="154"/>
      <c r="UIY4" s="154"/>
      <c r="UIZ4" s="154"/>
      <c r="UJA4" s="154"/>
      <c r="UJB4" s="154"/>
      <c r="UJC4" s="154"/>
      <c r="UJD4" s="154"/>
      <c r="UJE4" s="154"/>
      <c r="UJF4" s="154"/>
      <c r="UJG4" s="154"/>
      <c r="UJH4" s="154"/>
      <c r="UJI4" s="154"/>
      <c r="UJJ4" s="154"/>
      <c r="UJK4" s="154"/>
      <c r="UJL4" s="154"/>
      <c r="UJM4" s="154"/>
      <c r="UJN4" s="154"/>
      <c r="UJO4" s="154"/>
      <c r="UJP4" s="154"/>
      <c r="UJQ4" s="154"/>
      <c r="UJR4" s="154"/>
      <c r="UJS4" s="154"/>
      <c r="UJT4" s="154"/>
      <c r="UJU4" s="154"/>
      <c r="UJV4" s="154"/>
      <c r="UJW4" s="154"/>
      <c r="UJX4" s="154"/>
      <c r="UJY4" s="154"/>
      <c r="UJZ4" s="154"/>
      <c r="UKA4" s="154"/>
      <c r="UKB4" s="154"/>
      <c r="UKC4" s="154"/>
      <c r="UKD4" s="154"/>
      <c r="UKE4" s="154"/>
      <c r="UKF4" s="154"/>
      <c r="UKG4" s="154"/>
      <c r="UKH4" s="154"/>
      <c r="UKI4" s="154"/>
      <c r="UKJ4" s="154"/>
      <c r="UKK4" s="154"/>
      <c r="UKL4" s="154"/>
      <c r="UKM4" s="154"/>
      <c r="UKN4" s="154"/>
      <c r="UKO4" s="154"/>
      <c r="UKP4" s="154"/>
      <c r="UKQ4" s="154"/>
      <c r="UKR4" s="154"/>
      <c r="UKS4" s="154"/>
      <c r="UKT4" s="154"/>
      <c r="UKU4" s="154"/>
      <c r="UKV4" s="154"/>
      <c r="UKW4" s="154"/>
      <c r="UKX4" s="154"/>
      <c r="UKY4" s="154"/>
      <c r="UKZ4" s="154"/>
      <c r="ULA4" s="154"/>
      <c r="ULB4" s="154"/>
      <c r="ULC4" s="154"/>
      <c r="ULD4" s="154"/>
      <c r="ULE4" s="154"/>
      <c r="ULF4" s="154"/>
      <c r="ULG4" s="154"/>
      <c r="ULH4" s="154"/>
      <c r="ULI4" s="154"/>
      <c r="ULJ4" s="154"/>
      <c r="ULK4" s="154"/>
      <c r="ULL4" s="154"/>
      <c r="ULM4" s="154"/>
      <c r="ULN4" s="154"/>
      <c r="ULO4" s="154"/>
      <c r="ULP4" s="154"/>
      <c r="ULQ4" s="154"/>
      <c r="ULR4" s="154"/>
      <c r="ULS4" s="154"/>
      <c r="ULT4" s="154"/>
      <c r="ULU4" s="154"/>
      <c r="ULV4" s="154"/>
      <c r="ULW4" s="154"/>
      <c r="ULX4" s="154"/>
      <c r="ULY4" s="154"/>
      <c r="ULZ4" s="154"/>
      <c r="UMA4" s="154"/>
      <c r="UMB4" s="154"/>
      <c r="UMC4" s="154"/>
      <c r="UMD4" s="154"/>
      <c r="UME4" s="154"/>
      <c r="UMF4" s="154"/>
      <c r="UMG4" s="154"/>
      <c r="UMH4" s="154"/>
      <c r="UMI4" s="154"/>
      <c r="UMJ4" s="154"/>
      <c r="UMK4" s="154"/>
      <c r="UML4" s="154"/>
      <c r="UMM4" s="154"/>
      <c r="UMN4" s="154"/>
      <c r="UMO4" s="154"/>
      <c r="UMP4" s="154"/>
      <c r="UMQ4" s="154"/>
      <c r="UMR4" s="154"/>
      <c r="UMS4" s="154"/>
      <c r="UMT4" s="154"/>
      <c r="UMU4" s="154"/>
      <c r="UMV4" s="154"/>
      <c r="UMW4" s="154"/>
      <c r="UMX4" s="154"/>
      <c r="UMY4" s="154"/>
      <c r="UMZ4" s="154"/>
      <c r="UNA4" s="154"/>
      <c r="UNB4" s="154"/>
      <c r="UNC4" s="154"/>
      <c r="UND4" s="154"/>
      <c r="UNE4" s="154"/>
      <c r="UNF4" s="154"/>
      <c r="UNG4" s="154"/>
      <c r="UNH4" s="154"/>
      <c r="UNI4" s="154"/>
      <c r="UNJ4" s="154"/>
      <c r="UNK4" s="154"/>
      <c r="UNL4" s="154"/>
      <c r="UNM4" s="154"/>
      <c r="UNN4" s="154"/>
      <c r="UNO4" s="154"/>
      <c r="UNP4" s="154"/>
      <c r="UNQ4" s="154"/>
      <c r="UNR4" s="154"/>
      <c r="UNS4" s="154"/>
      <c r="UNT4" s="154"/>
      <c r="UNU4" s="154"/>
      <c r="UNV4" s="154"/>
      <c r="UNW4" s="154"/>
      <c r="UNX4" s="154"/>
      <c r="UNY4" s="154"/>
      <c r="UNZ4" s="154"/>
      <c r="UOA4" s="154"/>
      <c r="UOB4" s="154"/>
      <c r="UOC4" s="154"/>
      <c r="UOD4" s="154"/>
      <c r="UOE4" s="154"/>
      <c r="UOF4" s="154"/>
      <c r="UOG4" s="154"/>
      <c r="UOH4" s="154"/>
      <c r="UOI4" s="154"/>
      <c r="UOJ4" s="154"/>
      <c r="UOK4" s="154"/>
      <c r="UOL4" s="154"/>
      <c r="UOM4" s="154"/>
      <c r="UON4" s="154"/>
      <c r="UOO4" s="154"/>
      <c r="UOP4" s="154"/>
      <c r="UOQ4" s="154"/>
      <c r="UOR4" s="154"/>
      <c r="UOS4" s="154"/>
      <c r="UOT4" s="154"/>
      <c r="UOU4" s="154"/>
      <c r="UOV4" s="154"/>
      <c r="UOW4" s="154"/>
      <c r="UOX4" s="154"/>
      <c r="UOY4" s="154"/>
      <c r="UOZ4" s="154"/>
      <c r="UPA4" s="154"/>
      <c r="UPB4" s="154"/>
      <c r="UPC4" s="154"/>
      <c r="UPD4" s="154"/>
      <c r="UPE4" s="154"/>
      <c r="UPF4" s="154"/>
      <c r="UPG4" s="154"/>
      <c r="UPH4" s="154"/>
      <c r="UPI4" s="154"/>
      <c r="UPJ4" s="154"/>
      <c r="UPK4" s="154"/>
      <c r="UPL4" s="154"/>
      <c r="UPM4" s="154"/>
      <c r="UPN4" s="154"/>
      <c r="UPO4" s="154"/>
      <c r="UPP4" s="154"/>
      <c r="UPQ4" s="154"/>
      <c r="UPR4" s="154"/>
      <c r="UPS4" s="154"/>
      <c r="UPT4" s="154"/>
      <c r="UPU4" s="154"/>
      <c r="UPV4" s="154"/>
      <c r="UPW4" s="154"/>
      <c r="UPX4" s="154"/>
      <c r="UPY4" s="154"/>
      <c r="UPZ4" s="154"/>
      <c r="UQA4" s="154"/>
      <c r="UQB4" s="154"/>
      <c r="UQC4" s="154"/>
      <c r="UQD4" s="154"/>
      <c r="UQE4" s="154"/>
      <c r="UQF4" s="154"/>
      <c r="UQG4" s="154"/>
      <c r="UQH4" s="154"/>
      <c r="UQI4" s="154"/>
      <c r="UQJ4" s="154"/>
      <c r="UQK4" s="154"/>
      <c r="UQL4" s="154"/>
      <c r="UQM4" s="154"/>
      <c r="UQN4" s="154"/>
      <c r="UQO4" s="154"/>
      <c r="UQP4" s="154"/>
      <c r="UQQ4" s="154"/>
      <c r="UQR4" s="154"/>
      <c r="UQS4" s="154"/>
      <c r="UQT4" s="154"/>
      <c r="UQU4" s="154"/>
      <c r="UQV4" s="154"/>
      <c r="UQW4" s="154"/>
      <c r="UQX4" s="154"/>
      <c r="UQY4" s="154"/>
      <c r="UQZ4" s="154"/>
      <c r="URA4" s="154"/>
      <c r="URB4" s="154"/>
      <c r="URC4" s="154"/>
      <c r="URD4" s="154"/>
      <c r="URE4" s="154"/>
      <c r="URF4" s="154"/>
      <c r="URG4" s="154"/>
      <c r="URH4" s="154"/>
      <c r="URI4" s="154"/>
      <c r="URJ4" s="154"/>
      <c r="URK4" s="154"/>
      <c r="URL4" s="154"/>
      <c r="URM4" s="154"/>
      <c r="URN4" s="154"/>
      <c r="URO4" s="154"/>
      <c r="URP4" s="154"/>
      <c r="URQ4" s="154"/>
      <c r="URR4" s="154"/>
      <c r="URS4" s="154"/>
      <c r="URT4" s="154"/>
      <c r="URU4" s="154"/>
      <c r="URV4" s="154"/>
      <c r="URW4" s="154"/>
      <c r="URX4" s="154"/>
      <c r="URY4" s="154"/>
      <c r="URZ4" s="154"/>
      <c r="USA4" s="154"/>
      <c r="USB4" s="154"/>
      <c r="USC4" s="154"/>
      <c r="USD4" s="154"/>
      <c r="USE4" s="154"/>
      <c r="USF4" s="154"/>
      <c r="USG4" s="154"/>
      <c r="USH4" s="154"/>
      <c r="USI4" s="154"/>
      <c r="USJ4" s="154"/>
      <c r="USK4" s="154"/>
      <c r="USL4" s="154"/>
      <c r="USM4" s="154"/>
      <c r="USN4" s="154"/>
      <c r="USO4" s="154"/>
      <c r="USP4" s="154"/>
      <c r="USQ4" s="154"/>
      <c r="USR4" s="154"/>
      <c r="USS4" s="154"/>
      <c r="UST4" s="154"/>
      <c r="USU4" s="154"/>
      <c r="USV4" s="154"/>
      <c r="USW4" s="154"/>
      <c r="USX4" s="154"/>
      <c r="USY4" s="154"/>
      <c r="USZ4" s="154"/>
      <c r="UTA4" s="154"/>
      <c r="UTB4" s="154"/>
      <c r="UTC4" s="154"/>
      <c r="UTD4" s="154"/>
      <c r="UTE4" s="154"/>
      <c r="UTF4" s="154"/>
      <c r="UTG4" s="154"/>
      <c r="UTH4" s="154"/>
      <c r="UTI4" s="154"/>
      <c r="UTJ4" s="154"/>
      <c r="UTK4" s="154"/>
      <c r="UTL4" s="154"/>
      <c r="UTM4" s="154"/>
      <c r="UTN4" s="154"/>
      <c r="UTO4" s="154"/>
      <c r="UTP4" s="154"/>
      <c r="UTQ4" s="154"/>
      <c r="UTR4" s="154"/>
      <c r="UTS4" s="154"/>
      <c r="UTT4" s="154"/>
      <c r="UTU4" s="154"/>
      <c r="UTV4" s="154"/>
      <c r="UTW4" s="154"/>
      <c r="UTX4" s="154"/>
      <c r="UTY4" s="154"/>
      <c r="UTZ4" s="154"/>
      <c r="UUA4" s="154"/>
      <c r="UUB4" s="154"/>
      <c r="UUC4" s="154"/>
      <c r="UUD4" s="154"/>
      <c r="UUE4" s="154"/>
      <c r="UUF4" s="154"/>
      <c r="UUG4" s="154"/>
      <c r="UUH4" s="154"/>
      <c r="UUI4" s="154"/>
      <c r="UUJ4" s="154"/>
      <c r="UUK4" s="154"/>
      <c r="UUL4" s="154"/>
      <c r="UUM4" s="154"/>
      <c r="UUN4" s="154"/>
      <c r="UUO4" s="154"/>
      <c r="UUP4" s="154"/>
      <c r="UUQ4" s="154"/>
      <c r="UUR4" s="154"/>
      <c r="UUS4" s="154"/>
      <c r="UUT4" s="154"/>
      <c r="UUU4" s="154"/>
      <c r="UUV4" s="154"/>
      <c r="UUW4" s="154"/>
      <c r="UUX4" s="154"/>
      <c r="UUY4" s="154"/>
      <c r="UUZ4" s="154"/>
      <c r="UVA4" s="154"/>
      <c r="UVB4" s="154"/>
      <c r="UVC4" s="154"/>
      <c r="UVD4" s="154"/>
      <c r="UVE4" s="154"/>
      <c r="UVF4" s="154"/>
      <c r="UVG4" s="154"/>
      <c r="UVH4" s="154"/>
      <c r="UVI4" s="154"/>
      <c r="UVJ4" s="154"/>
      <c r="UVK4" s="154"/>
      <c r="UVL4" s="154"/>
      <c r="UVM4" s="154"/>
      <c r="UVN4" s="154"/>
      <c r="UVO4" s="154"/>
      <c r="UVP4" s="154"/>
      <c r="UVQ4" s="154"/>
      <c r="UVR4" s="154"/>
      <c r="UVS4" s="154"/>
      <c r="UVT4" s="154"/>
      <c r="UVU4" s="154"/>
      <c r="UVV4" s="154"/>
      <c r="UVW4" s="154"/>
      <c r="UVX4" s="154"/>
      <c r="UVY4" s="154"/>
      <c r="UVZ4" s="154"/>
      <c r="UWA4" s="154"/>
      <c r="UWB4" s="154"/>
      <c r="UWC4" s="154"/>
      <c r="UWD4" s="154"/>
      <c r="UWE4" s="154"/>
      <c r="UWF4" s="154"/>
      <c r="UWG4" s="154"/>
      <c r="UWH4" s="154"/>
      <c r="UWI4" s="154"/>
      <c r="UWJ4" s="154"/>
      <c r="UWK4" s="154"/>
      <c r="UWL4" s="154"/>
      <c r="UWM4" s="154"/>
      <c r="UWN4" s="154"/>
      <c r="UWO4" s="154"/>
      <c r="UWP4" s="154"/>
      <c r="UWQ4" s="154"/>
      <c r="UWR4" s="154"/>
      <c r="UWS4" s="154"/>
      <c r="UWT4" s="154"/>
      <c r="UWU4" s="154"/>
      <c r="UWV4" s="154"/>
      <c r="UWW4" s="154"/>
      <c r="UWX4" s="154"/>
      <c r="UWY4" s="154"/>
      <c r="UWZ4" s="154"/>
      <c r="UXA4" s="154"/>
      <c r="UXB4" s="154"/>
      <c r="UXC4" s="154"/>
      <c r="UXD4" s="154"/>
      <c r="UXE4" s="154"/>
      <c r="UXF4" s="154"/>
      <c r="UXG4" s="154"/>
      <c r="UXH4" s="154"/>
      <c r="UXI4" s="154"/>
      <c r="UXJ4" s="154"/>
      <c r="UXK4" s="154"/>
      <c r="UXL4" s="154"/>
      <c r="UXM4" s="154"/>
      <c r="UXN4" s="154"/>
      <c r="UXO4" s="154"/>
      <c r="UXP4" s="154"/>
      <c r="UXQ4" s="154"/>
      <c r="UXR4" s="154"/>
      <c r="UXS4" s="154"/>
      <c r="UXT4" s="154"/>
      <c r="UXU4" s="154"/>
      <c r="UXV4" s="154"/>
      <c r="UXW4" s="154"/>
      <c r="UXX4" s="154"/>
      <c r="UXY4" s="154"/>
      <c r="UXZ4" s="154"/>
      <c r="UYA4" s="154"/>
      <c r="UYB4" s="154"/>
      <c r="UYC4" s="154"/>
      <c r="UYD4" s="154"/>
      <c r="UYE4" s="154"/>
      <c r="UYF4" s="154"/>
      <c r="UYG4" s="154"/>
      <c r="UYH4" s="154"/>
      <c r="UYI4" s="154"/>
      <c r="UYJ4" s="154"/>
      <c r="UYK4" s="154"/>
      <c r="UYL4" s="154"/>
      <c r="UYM4" s="154"/>
      <c r="UYN4" s="154"/>
      <c r="UYO4" s="154"/>
      <c r="UYP4" s="154"/>
      <c r="UYQ4" s="154"/>
      <c r="UYR4" s="154"/>
      <c r="UYS4" s="154"/>
      <c r="UYT4" s="154"/>
      <c r="UYU4" s="154"/>
      <c r="UYV4" s="154"/>
      <c r="UYW4" s="154"/>
      <c r="UYX4" s="154"/>
      <c r="UYY4" s="154"/>
      <c r="UYZ4" s="154"/>
      <c r="UZA4" s="154"/>
      <c r="UZB4" s="154"/>
      <c r="UZC4" s="154"/>
      <c r="UZD4" s="154"/>
      <c r="UZE4" s="154"/>
      <c r="UZF4" s="154"/>
      <c r="UZG4" s="154"/>
      <c r="UZH4" s="154"/>
      <c r="UZI4" s="154"/>
      <c r="UZJ4" s="154"/>
      <c r="UZK4" s="154"/>
      <c r="UZL4" s="154"/>
      <c r="UZM4" s="154"/>
      <c r="UZN4" s="154"/>
      <c r="UZO4" s="154"/>
      <c r="UZP4" s="154"/>
      <c r="UZQ4" s="154"/>
      <c r="UZR4" s="154"/>
      <c r="UZS4" s="154"/>
      <c r="UZT4" s="154"/>
      <c r="UZU4" s="154"/>
      <c r="UZV4" s="154"/>
      <c r="UZW4" s="154"/>
      <c r="UZX4" s="154"/>
      <c r="UZY4" s="154"/>
      <c r="UZZ4" s="154"/>
      <c r="VAA4" s="154"/>
      <c r="VAB4" s="154"/>
      <c r="VAC4" s="154"/>
      <c r="VAD4" s="154"/>
      <c r="VAE4" s="154"/>
      <c r="VAF4" s="154"/>
      <c r="VAG4" s="154"/>
      <c r="VAH4" s="154"/>
      <c r="VAI4" s="154"/>
      <c r="VAJ4" s="154"/>
      <c r="VAK4" s="154"/>
      <c r="VAL4" s="154"/>
      <c r="VAM4" s="154"/>
      <c r="VAN4" s="154"/>
      <c r="VAO4" s="154"/>
      <c r="VAP4" s="154"/>
      <c r="VAQ4" s="154"/>
      <c r="VAR4" s="154"/>
      <c r="VAS4" s="154"/>
      <c r="VAT4" s="154"/>
      <c r="VAU4" s="154"/>
      <c r="VAV4" s="154"/>
      <c r="VAW4" s="154"/>
      <c r="VAX4" s="154"/>
      <c r="VAY4" s="154"/>
      <c r="VAZ4" s="154"/>
      <c r="VBA4" s="154"/>
      <c r="VBB4" s="154"/>
      <c r="VBC4" s="154"/>
      <c r="VBD4" s="154"/>
      <c r="VBE4" s="154"/>
      <c r="VBF4" s="154"/>
      <c r="VBG4" s="154"/>
      <c r="VBH4" s="154"/>
      <c r="VBI4" s="154"/>
      <c r="VBJ4" s="154"/>
      <c r="VBK4" s="154"/>
      <c r="VBL4" s="154"/>
      <c r="VBM4" s="154"/>
      <c r="VBN4" s="154"/>
      <c r="VBO4" s="154"/>
      <c r="VBP4" s="154"/>
      <c r="VBQ4" s="154"/>
      <c r="VBR4" s="154"/>
      <c r="VBS4" s="154"/>
      <c r="VBT4" s="154"/>
      <c r="VBU4" s="154"/>
      <c r="VBV4" s="154"/>
      <c r="VBW4" s="154"/>
      <c r="VBX4" s="154"/>
      <c r="VBY4" s="154"/>
      <c r="VBZ4" s="154"/>
      <c r="VCA4" s="154"/>
      <c r="VCB4" s="154"/>
      <c r="VCC4" s="154"/>
      <c r="VCD4" s="154"/>
      <c r="VCE4" s="154"/>
      <c r="VCF4" s="154"/>
      <c r="VCG4" s="154"/>
      <c r="VCH4" s="154"/>
      <c r="VCI4" s="154"/>
      <c r="VCJ4" s="154"/>
      <c r="VCK4" s="154"/>
      <c r="VCL4" s="154"/>
      <c r="VCM4" s="154"/>
      <c r="VCN4" s="154"/>
      <c r="VCO4" s="154"/>
      <c r="VCP4" s="154"/>
      <c r="VCQ4" s="154"/>
      <c r="VCR4" s="154"/>
      <c r="VCS4" s="154"/>
      <c r="VCT4" s="154"/>
      <c r="VCU4" s="154"/>
      <c r="VCV4" s="154"/>
      <c r="VCW4" s="154"/>
      <c r="VCX4" s="154"/>
      <c r="VCY4" s="154"/>
      <c r="VCZ4" s="154"/>
      <c r="VDA4" s="154"/>
      <c r="VDB4" s="154"/>
      <c r="VDC4" s="154"/>
      <c r="VDD4" s="154"/>
      <c r="VDE4" s="154"/>
      <c r="VDF4" s="154"/>
      <c r="VDG4" s="154"/>
      <c r="VDH4" s="154"/>
      <c r="VDI4" s="154"/>
      <c r="VDJ4" s="154"/>
      <c r="VDK4" s="154"/>
      <c r="VDL4" s="154"/>
      <c r="VDM4" s="154"/>
      <c r="VDN4" s="154"/>
      <c r="VDO4" s="154"/>
      <c r="VDP4" s="154"/>
      <c r="VDQ4" s="154"/>
      <c r="VDR4" s="154"/>
      <c r="VDS4" s="154"/>
      <c r="VDT4" s="154"/>
      <c r="VDU4" s="154"/>
      <c r="VDV4" s="154"/>
      <c r="VDW4" s="154"/>
      <c r="VDX4" s="154"/>
      <c r="VDY4" s="154"/>
      <c r="VDZ4" s="154"/>
      <c r="VEA4" s="154"/>
      <c r="VEB4" s="154"/>
      <c r="VEC4" s="154"/>
      <c r="VED4" s="154"/>
      <c r="VEE4" s="154"/>
      <c r="VEF4" s="154"/>
      <c r="VEG4" s="154"/>
      <c r="VEH4" s="154"/>
      <c r="VEI4" s="154"/>
      <c r="VEJ4" s="154"/>
      <c r="VEK4" s="154"/>
      <c r="VEL4" s="154"/>
      <c r="VEM4" s="154"/>
      <c r="VEN4" s="154"/>
      <c r="VEO4" s="154"/>
      <c r="VEP4" s="154"/>
      <c r="VEQ4" s="154"/>
      <c r="VER4" s="154"/>
      <c r="VES4" s="154"/>
      <c r="VET4" s="154"/>
      <c r="VEU4" s="154"/>
      <c r="VEV4" s="154"/>
      <c r="VEW4" s="154"/>
      <c r="VEX4" s="154"/>
      <c r="VEY4" s="154"/>
      <c r="VEZ4" s="154"/>
      <c r="VFA4" s="154"/>
      <c r="VFB4" s="154"/>
      <c r="VFC4" s="154"/>
      <c r="VFD4" s="154"/>
      <c r="VFE4" s="154"/>
      <c r="VFF4" s="154"/>
      <c r="VFG4" s="154"/>
      <c r="VFH4" s="154"/>
      <c r="VFI4" s="154"/>
      <c r="VFJ4" s="154"/>
      <c r="VFK4" s="154"/>
      <c r="VFL4" s="154"/>
      <c r="VFM4" s="154"/>
      <c r="VFN4" s="154"/>
      <c r="VFO4" s="154"/>
      <c r="VFP4" s="154"/>
      <c r="VFQ4" s="154"/>
      <c r="VFR4" s="154"/>
      <c r="VFS4" s="154"/>
      <c r="VFT4" s="154"/>
      <c r="VFU4" s="154"/>
      <c r="VFV4" s="154"/>
      <c r="VFW4" s="154"/>
      <c r="VFX4" s="154"/>
      <c r="VFY4" s="154"/>
      <c r="VFZ4" s="154"/>
      <c r="VGA4" s="154"/>
      <c r="VGB4" s="154"/>
      <c r="VGC4" s="154"/>
      <c r="VGD4" s="154"/>
      <c r="VGE4" s="154"/>
      <c r="VGF4" s="154"/>
      <c r="VGG4" s="154"/>
      <c r="VGH4" s="154"/>
      <c r="VGI4" s="154"/>
      <c r="VGJ4" s="154"/>
      <c r="VGK4" s="154"/>
      <c r="VGL4" s="154"/>
      <c r="VGM4" s="154"/>
      <c r="VGN4" s="154"/>
      <c r="VGO4" s="154"/>
      <c r="VGP4" s="154"/>
      <c r="VGQ4" s="154"/>
      <c r="VGR4" s="154"/>
      <c r="VGS4" s="154"/>
      <c r="VGT4" s="154"/>
      <c r="VGU4" s="154"/>
      <c r="VGV4" s="154"/>
      <c r="VGW4" s="154"/>
      <c r="VGX4" s="154"/>
      <c r="VGY4" s="154"/>
      <c r="VGZ4" s="154"/>
      <c r="VHA4" s="154"/>
      <c r="VHB4" s="154"/>
      <c r="VHC4" s="154"/>
      <c r="VHD4" s="154"/>
      <c r="VHE4" s="154"/>
      <c r="VHF4" s="154"/>
      <c r="VHG4" s="154"/>
      <c r="VHH4" s="154"/>
      <c r="VHI4" s="154"/>
      <c r="VHJ4" s="154"/>
      <c r="VHK4" s="154"/>
      <c r="VHL4" s="154"/>
      <c r="VHM4" s="154"/>
      <c r="VHN4" s="154"/>
      <c r="VHO4" s="154"/>
      <c r="VHP4" s="154"/>
      <c r="VHQ4" s="154"/>
      <c r="VHR4" s="154"/>
      <c r="VHS4" s="154"/>
      <c r="VHT4" s="154"/>
      <c r="VHU4" s="154"/>
      <c r="VHV4" s="154"/>
      <c r="VHW4" s="154"/>
      <c r="VHX4" s="154"/>
      <c r="VHY4" s="154"/>
      <c r="VHZ4" s="154"/>
      <c r="VIA4" s="154"/>
      <c r="VIB4" s="154"/>
      <c r="VIC4" s="154"/>
      <c r="VID4" s="154"/>
      <c r="VIE4" s="154"/>
      <c r="VIF4" s="154"/>
      <c r="VIG4" s="154"/>
      <c r="VIH4" s="154"/>
      <c r="VII4" s="154"/>
      <c r="VIJ4" s="154"/>
      <c r="VIK4" s="154"/>
      <c r="VIL4" s="154"/>
      <c r="VIM4" s="154"/>
      <c r="VIN4" s="154"/>
      <c r="VIO4" s="154"/>
      <c r="VIP4" s="154"/>
      <c r="VIQ4" s="154"/>
      <c r="VIR4" s="154"/>
      <c r="VIS4" s="154"/>
      <c r="VIT4" s="154"/>
      <c r="VIU4" s="154"/>
      <c r="VIV4" s="154"/>
      <c r="VIW4" s="154"/>
      <c r="VIX4" s="154"/>
      <c r="VIY4" s="154"/>
      <c r="VIZ4" s="154"/>
      <c r="VJA4" s="154"/>
      <c r="VJB4" s="154"/>
      <c r="VJC4" s="154"/>
      <c r="VJD4" s="154"/>
      <c r="VJE4" s="154"/>
      <c r="VJF4" s="154"/>
      <c r="VJG4" s="154"/>
      <c r="VJH4" s="154"/>
      <c r="VJI4" s="154"/>
      <c r="VJJ4" s="154"/>
      <c r="VJK4" s="154"/>
      <c r="VJL4" s="154"/>
      <c r="VJM4" s="154"/>
      <c r="VJN4" s="154"/>
      <c r="VJO4" s="154"/>
      <c r="VJP4" s="154"/>
      <c r="VJQ4" s="154"/>
      <c r="VJR4" s="154"/>
      <c r="VJS4" s="154"/>
      <c r="VJT4" s="154"/>
      <c r="VJU4" s="154"/>
      <c r="VJV4" s="154"/>
      <c r="VJW4" s="154"/>
      <c r="VJX4" s="154"/>
      <c r="VJY4" s="154"/>
      <c r="VJZ4" s="154"/>
      <c r="VKA4" s="154"/>
      <c r="VKB4" s="154"/>
      <c r="VKC4" s="154"/>
      <c r="VKD4" s="154"/>
      <c r="VKE4" s="154"/>
      <c r="VKF4" s="154"/>
      <c r="VKG4" s="154"/>
      <c r="VKH4" s="154"/>
      <c r="VKI4" s="154"/>
      <c r="VKJ4" s="154"/>
      <c r="VKK4" s="154"/>
      <c r="VKL4" s="154"/>
      <c r="VKM4" s="154"/>
      <c r="VKN4" s="154"/>
      <c r="VKO4" s="154"/>
      <c r="VKP4" s="154"/>
      <c r="VKQ4" s="154"/>
      <c r="VKR4" s="154"/>
      <c r="VKS4" s="154"/>
      <c r="VKT4" s="154"/>
      <c r="VKU4" s="154"/>
      <c r="VKV4" s="154"/>
      <c r="VKW4" s="154"/>
      <c r="VKX4" s="154"/>
      <c r="VKY4" s="154"/>
      <c r="VKZ4" s="154"/>
      <c r="VLA4" s="154"/>
      <c r="VLB4" s="154"/>
      <c r="VLC4" s="154"/>
      <c r="VLD4" s="154"/>
      <c r="VLE4" s="154"/>
      <c r="VLF4" s="154"/>
      <c r="VLG4" s="154"/>
      <c r="VLH4" s="154"/>
      <c r="VLI4" s="154"/>
      <c r="VLJ4" s="154"/>
      <c r="VLK4" s="154"/>
      <c r="VLL4" s="154"/>
      <c r="VLM4" s="154"/>
      <c r="VLN4" s="154"/>
      <c r="VLO4" s="154"/>
      <c r="VLP4" s="154"/>
      <c r="VLQ4" s="154"/>
      <c r="VLR4" s="154"/>
      <c r="VLS4" s="154"/>
      <c r="VLT4" s="154"/>
      <c r="VLU4" s="154"/>
      <c r="VLV4" s="154"/>
      <c r="VLW4" s="154"/>
      <c r="VLX4" s="154"/>
      <c r="VLY4" s="154"/>
      <c r="VLZ4" s="154"/>
      <c r="VMA4" s="154"/>
      <c r="VMB4" s="154"/>
      <c r="VMC4" s="154"/>
      <c r="VMD4" s="154"/>
      <c r="VME4" s="154"/>
      <c r="VMF4" s="154"/>
      <c r="VMG4" s="154"/>
      <c r="VMH4" s="154"/>
      <c r="VMI4" s="154"/>
      <c r="VMJ4" s="154"/>
      <c r="VMK4" s="154"/>
      <c r="VML4" s="154"/>
      <c r="VMM4" s="154"/>
      <c r="VMN4" s="154"/>
      <c r="VMO4" s="154"/>
      <c r="VMP4" s="154"/>
      <c r="VMQ4" s="154"/>
      <c r="VMR4" s="154"/>
      <c r="VMS4" s="154"/>
      <c r="VMT4" s="154"/>
      <c r="VMU4" s="154"/>
      <c r="VMV4" s="154"/>
      <c r="VMW4" s="154"/>
      <c r="VMX4" s="154"/>
      <c r="VMY4" s="154"/>
      <c r="VMZ4" s="154"/>
      <c r="VNA4" s="154"/>
      <c r="VNB4" s="154"/>
      <c r="VNC4" s="154"/>
      <c r="VND4" s="154"/>
      <c r="VNE4" s="154"/>
      <c r="VNF4" s="154"/>
      <c r="VNG4" s="154"/>
      <c r="VNH4" s="154"/>
      <c r="VNI4" s="154"/>
      <c r="VNJ4" s="154"/>
      <c r="VNK4" s="154"/>
      <c r="VNL4" s="154"/>
      <c r="VNM4" s="154"/>
      <c r="VNN4" s="154"/>
      <c r="VNO4" s="154"/>
      <c r="VNP4" s="154"/>
      <c r="VNQ4" s="154"/>
      <c r="VNR4" s="154"/>
      <c r="VNS4" s="154"/>
      <c r="VNT4" s="154"/>
      <c r="VNU4" s="154"/>
      <c r="VNV4" s="154"/>
      <c r="VNW4" s="154"/>
      <c r="VNX4" s="154"/>
      <c r="VNY4" s="154"/>
      <c r="VNZ4" s="154"/>
      <c r="VOA4" s="154"/>
      <c r="VOB4" s="154"/>
      <c r="VOC4" s="154"/>
      <c r="VOD4" s="154"/>
      <c r="VOE4" s="154"/>
      <c r="VOF4" s="154"/>
      <c r="VOG4" s="154"/>
      <c r="VOH4" s="154"/>
      <c r="VOI4" s="154"/>
      <c r="VOJ4" s="154"/>
      <c r="VOK4" s="154"/>
      <c r="VOL4" s="154"/>
      <c r="VOM4" s="154"/>
      <c r="VON4" s="154"/>
      <c r="VOO4" s="154"/>
      <c r="VOP4" s="154"/>
      <c r="VOQ4" s="154"/>
      <c r="VOR4" s="154"/>
      <c r="VOS4" s="154"/>
      <c r="VOT4" s="154"/>
      <c r="VOU4" s="154"/>
      <c r="VOV4" s="154"/>
      <c r="VOW4" s="154"/>
      <c r="VOX4" s="154"/>
      <c r="VOY4" s="154"/>
      <c r="VOZ4" s="154"/>
      <c r="VPA4" s="154"/>
      <c r="VPB4" s="154"/>
      <c r="VPC4" s="154"/>
      <c r="VPD4" s="154"/>
      <c r="VPE4" s="154"/>
      <c r="VPF4" s="154"/>
      <c r="VPG4" s="154"/>
      <c r="VPH4" s="154"/>
      <c r="VPI4" s="154"/>
      <c r="VPJ4" s="154"/>
      <c r="VPK4" s="154"/>
      <c r="VPL4" s="154"/>
      <c r="VPM4" s="154"/>
      <c r="VPN4" s="154"/>
      <c r="VPO4" s="154"/>
      <c r="VPP4" s="154"/>
      <c r="VPQ4" s="154"/>
      <c r="VPR4" s="154"/>
      <c r="VPS4" s="154"/>
      <c r="VPT4" s="154"/>
      <c r="VPU4" s="154"/>
      <c r="VPV4" s="154"/>
      <c r="VPW4" s="154"/>
      <c r="VPX4" s="154"/>
      <c r="VPY4" s="154"/>
      <c r="VPZ4" s="154"/>
      <c r="VQA4" s="154"/>
      <c r="VQB4" s="154"/>
      <c r="VQC4" s="154"/>
      <c r="VQD4" s="154"/>
      <c r="VQE4" s="154"/>
      <c r="VQF4" s="154"/>
      <c r="VQG4" s="154"/>
      <c r="VQH4" s="154"/>
      <c r="VQI4" s="154"/>
      <c r="VQJ4" s="154"/>
      <c r="VQK4" s="154"/>
      <c r="VQL4" s="154"/>
      <c r="VQM4" s="154"/>
      <c r="VQN4" s="154"/>
      <c r="VQO4" s="154"/>
      <c r="VQP4" s="154"/>
      <c r="VQQ4" s="154"/>
      <c r="VQR4" s="154"/>
      <c r="VQS4" s="154"/>
      <c r="VQT4" s="154"/>
      <c r="VQU4" s="154"/>
      <c r="VQV4" s="154"/>
      <c r="VQW4" s="154"/>
      <c r="VQX4" s="154"/>
      <c r="VQY4" s="154"/>
      <c r="VQZ4" s="154"/>
      <c r="VRA4" s="154"/>
      <c r="VRB4" s="154"/>
      <c r="VRC4" s="154"/>
      <c r="VRD4" s="154"/>
      <c r="VRE4" s="154"/>
      <c r="VRF4" s="154"/>
      <c r="VRG4" s="154"/>
      <c r="VRH4" s="154"/>
      <c r="VRI4" s="154"/>
      <c r="VRJ4" s="154"/>
      <c r="VRK4" s="154"/>
      <c r="VRL4" s="154"/>
      <c r="VRM4" s="154"/>
      <c r="VRN4" s="154"/>
      <c r="VRO4" s="154"/>
      <c r="VRP4" s="154"/>
      <c r="VRQ4" s="154"/>
      <c r="VRR4" s="154"/>
      <c r="VRS4" s="154"/>
      <c r="VRT4" s="154"/>
      <c r="VRU4" s="154"/>
      <c r="VRV4" s="154"/>
      <c r="VRW4" s="154"/>
      <c r="VRX4" s="154"/>
      <c r="VRY4" s="154"/>
      <c r="VRZ4" s="154"/>
      <c r="VSA4" s="154"/>
      <c r="VSB4" s="154"/>
      <c r="VSC4" s="154"/>
      <c r="VSD4" s="154"/>
      <c r="VSE4" s="154"/>
      <c r="VSF4" s="154"/>
      <c r="VSG4" s="154"/>
      <c r="VSH4" s="154"/>
      <c r="VSI4" s="154"/>
      <c r="VSJ4" s="154"/>
      <c r="VSK4" s="154"/>
      <c r="VSL4" s="154"/>
      <c r="VSM4" s="154"/>
      <c r="VSN4" s="154"/>
      <c r="VSO4" s="154"/>
      <c r="VSP4" s="154"/>
      <c r="VSQ4" s="154"/>
      <c r="VSR4" s="154"/>
      <c r="VSS4" s="154"/>
      <c r="VST4" s="154"/>
      <c r="VSU4" s="154"/>
      <c r="VSV4" s="154"/>
      <c r="VSW4" s="154"/>
      <c r="VSX4" s="154"/>
      <c r="VSY4" s="154"/>
      <c r="VSZ4" s="154"/>
      <c r="VTA4" s="154"/>
      <c r="VTB4" s="154"/>
      <c r="VTC4" s="154"/>
      <c r="VTD4" s="154"/>
      <c r="VTE4" s="154"/>
      <c r="VTF4" s="154"/>
      <c r="VTG4" s="154"/>
      <c r="VTH4" s="154"/>
      <c r="VTI4" s="154"/>
      <c r="VTJ4" s="154"/>
      <c r="VTK4" s="154"/>
      <c r="VTL4" s="154"/>
      <c r="VTM4" s="154"/>
      <c r="VTN4" s="154"/>
      <c r="VTO4" s="154"/>
      <c r="VTP4" s="154"/>
      <c r="VTQ4" s="154"/>
      <c r="VTR4" s="154"/>
      <c r="VTS4" s="154"/>
      <c r="VTT4" s="154"/>
      <c r="VTU4" s="154"/>
      <c r="VTV4" s="154"/>
      <c r="VTW4" s="154"/>
      <c r="VTX4" s="154"/>
      <c r="VTY4" s="154"/>
      <c r="VTZ4" s="154"/>
      <c r="VUA4" s="154"/>
      <c r="VUB4" s="154"/>
      <c r="VUC4" s="154"/>
      <c r="VUD4" s="154"/>
      <c r="VUE4" s="154"/>
      <c r="VUF4" s="154"/>
      <c r="VUG4" s="154"/>
      <c r="VUH4" s="154"/>
      <c r="VUI4" s="154"/>
      <c r="VUJ4" s="154"/>
      <c r="VUK4" s="154"/>
      <c r="VUL4" s="154"/>
      <c r="VUM4" s="154"/>
      <c r="VUN4" s="154"/>
      <c r="VUO4" s="154"/>
      <c r="VUP4" s="154"/>
      <c r="VUQ4" s="154"/>
      <c r="VUR4" s="154"/>
      <c r="VUS4" s="154"/>
      <c r="VUT4" s="154"/>
      <c r="VUU4" s="154"/>
      <c r="VUV4" s="154"/>
      <c r="VUW4" s="154"/>
      <c r="VUX4" s="154"/>
      <c r="VUY4" s="154"/>
      <c r="VUZ4" s="154"/>
      <c r="VVA4" s="154"/>
      <c r="VVB4" s="154"/>
      <c r="VVC4" s="154"/>
      <c r="VVD4" s="154"/>
      <c r="VVE4" s="154"/>
      <c r="VVF4" s="154"/>
      <c r="VVG4" s="154"/>
      <c r="VVH4" s="154"/>
      <c r="VVI4" s="154"/>
      <c r="VVJ4" s="154"/>
      <c r="VVK4" s="154"/>
      <c r="VVL4" s="154"/>
      <c r="VVM4" s="154"/>
      <c r="VVN4" s="154"/>
      <c r="VVO4" s="154"/>
      <c r="VVP4" s="154"/>
      <c r="VVQ4" s="154"/>
      <c r="VVR4" s="154"/>
      <c r="VVS4" s="154"/>
      <c r="VVT4" s="154"/>
      <c r="VVU4" s="154"/>
      <c r="VVV4" s="154"/>
      <c r="VVW4" s="154"/>
      <c r="VVX4" s="154"/>
      <c r="VVY4" s="154"/>
      <c r="VVZ4" s="154"/>
      <c r="VWA4" s="154"/>
      <c r="VWB4" s="154"/>
      <c r="VWC4" s="154"/>
      <c r="VWD4" s="154"/>
      <c r="VWE4" s="154"/>
      <c r="VWF4" s="154"/>
      <c r="VWG4" s="154"/>
      <c r="VWH4" s="154"/>
      <c r="VWI4" s="154"/>
      <c r="VWJ4" s="154"/>
      <c r="VWK4" s="154"/>
      <c r="VWL4" s="154"/>
      <c r="VWM4" s="154"/>
      <c r="VWN4" s="154"/>
      <c r="VWO4" s="154"/>
      <c r="VWP4" s="154"/>
      <c r="VWQ4" s="154"/>
      <c r="VWR4" s="154"/>
      <c r="VWS4" s="154"/>
      <c r="VWT4" s="154"/>
      <c r="VWU4" s="154"/>
      <c r="VWV4" s="154"/>
      <c r="VWW4" s="154"/>
      <c r="VWX4" s="154"/>
      <c r="VWY4" s="154"/>
      <c r="VWZ4" s="154"/>
      <c r="VXA4" s="154"/>
      <c r="VXB4" s="154"/>
      <c r="VXC4" s="154"/>
      <c r="VXD4" s="154"/>
      <c r="VXE4" s="154"/>
      <c r="VXF4" s="154"/>
      <c r="VXG4" s="154"/>
      <c r="VXH4" s="154"/>
      <c r="VXI4" s="154"/>
      <c r="VXJ4" s="154"/>
      <c r="VXK4" s="154"/>
      <c r="VXL4" s="154"/>
      <c r="VXM4" s="154"/>
      <c r="VXN4" s="154"/>
      <c r="VXO4" s="154"/>
      <c r="VXP4" s="154"/>
      <c r="VXQ4" s="154"/>
      <c r="VXR4" s="154"/>
      <c r="VXS4" s="154"/>
      <c r="VXT4" s="154"/>
      <c r="VXU4" s="154"/>
      <c r="VXV4" s="154"/>
      <c r="VXW4" s="154"/>
      <c r="VXX4" s="154"/>
      <c r="VXY4" s="154"/>
      <c r="VXZ4" s="154"/>
      <c r="VYA4" s="154"/>
      <c r="VYB4" s="154"/>
      <c r="VYC4" s="154"/>
      <c r="VYD4" s="154"/>
      <c r="VYE4" s="154"/>
      <c r="VYF4" s="154"/>
      <c r="VYG4" s="154"/>
      <c r="VYH4" s="154"/>
      <c r="VYI4" s="154"/>
      <c r="VYJ4" s="154"/>
      <c r="VYK4" s="154"/>
      <c r="VYL4" s="154"/>
      <c r="VYM4" s="154"/>
      <c r="VYN4" s="154"/>
      <c r="VYO4" s="154"/>
      <c r="VYP4" s="154"/>
      <c r="VYQ4" s="154"/>
      <c r="VYR4" s="154"/>
      <c r="VYS4" s="154"/>
      <c r="VYT4" s="154"/>
      <c r="VYU4" s="154"/>
      <c r="VYV4" s="154"/>
      <c r="VYW4" s="154"/>
      <c r="VYX4" s="154"/>
      <c r="VYY4" s="154"/>
      <c r="VYZ4" s="154"/>
      <c r="VZA4" s="154"/>
      <c r="VZB4" s="154"/>
      <c r="VZC4" s="154"/>
      <c r="VZD4" s="154"/>
      <c r="VZE4" s="154"/>
      <c r="VZF4" s="154"/>
      <c r="VZG4" s="154"/>
      <c r="VZH4" s="154"/>
      <c r="VZI4" s="154"/>
      <c r="VZJ4" s="154"/>
      <c r="VZK4" s="154"/>
      <c r="VZL4" s="154"/>
      <c r="VZM4" s="154"/>
      <c r="VZN4" s="154"/>
      <c r="VZO4" s="154"/>
      <c r="VZP4" s="154"/>
      <c r="VZQ4" s="154"/>
      <c r="VZR4" s="154"/>
      <c r="VZS4" s="154"/>
      <c r="VZT4" s="154"/>
      <c r="VZU4" s="154"/>
      <c r="VZV4" s="154"/>
      <c r="VZW4" s="154"/>
      <c r="VZX4" s="154"/>
      <c r="VZY4" s="154"/>
      <c r="VZZ4" s="154"/>
      <c r="WAA4" s="154"/>
      <c r="WAB4" s="154"/>
      <c r="WAC4" s="154"/>
      <c r="WAD4" s="154"/>
      <c r="WAE4" s="154"/>
      <c r="WAF4" s="154"/>
      <c r="WAG4" s="154"/>
      <c r="WAH4" s="154"/>
      <c r="WAI4" s="154"/>
      <c r="WAJ4" s="154"/>
      <c r="WAK4" s="154"/>
      <c r="WAL4" s="154"/>
      <c r="WAM4" s="154"/>
      <c r="WAN4" s="154"/>
      <c r="WAO4" s="154"/>
      <c r="WAP4" s="154"/>
      <c r="WAQ4" s="154"/>
      <c r="WAR4" s="154"/>
      <c r="WAS4" s="154"/>
      <c r="WAT4" s="154"/>
      <c r="WAU4" s="154"/>
      <c r="WAV4" s="154"/>
      <c r="WAW4" s="154"/>
      <c r="WAX4" s="154"/>
      <c r="WAY4" s="154"/>
      <c r="WAZ4" s="154"/>
      <c r="WBA4" s="154"/>
      <c r="WBB4" s="154"/>
      <c r="WBC4" s="154"/>
      <c r="WBD4" s="154"/>
      <c r="WBE4" s="154"/>
      <c r="WBF4" s="154"/>
      <c r="WBG4" s="154"/>
      <c r="WBH4" s="154"/>
      <c r="WBI4" s="154"/>
      <c r="WBJ4" s="154"/>
      <c r="WBK4" s="154"/>
      <c r="WBL4" s="154"/>
      <c r="WBM4" s="154"/>
      <c r="WBN4" s="154"/>
      <c r="WBO4" s="154"/>
      <c r="WBP4" s="154"/>
      <c r="WBQ4" s="154"/>
      <c r="WBR4" s="154"/>
      <c r="WBS4" s="154"/>
      <c r="WBT4" s="154"/>
      <c r="WBU4" s="154"/>
      <c r="WBV4" s="154"/>
      <c r="WBW4" s="154"/>
      <c r="WBX4" s="154"/>
      <c r="WBY4" s="154"/>
      <c r="WBZ4" s="154"/>
      <c r="WCA4" s="154"/>
      <c r="WCB4" s="154"/>
      <c r="WCC4" s="154"/>
      <c r="WCD4" s="154"/>
      <c r="WCE4" s="154"/>
      <c r="WCF4" s="154"/>
      <c r="WCG4" s="154"/>
      <c r="WCH4" s="154"/>
      <c r="WCI4" s="154"/>
      <c r="WCJ4" s="154"/>
      <c r="WCK4" s="154"/>
      <c r="WCL4" s="154"/>
      <c r="WCM4" s="154"/>
      <c r="WCN4" s="154"/>
      <c r="WCO4" s="154"/>
      <c r="WCP4" s="154"/>
      <c r="WCQ4" s="154"/>
      <c r="WCR4" s="154"/>
      <c r="WCS4" s="154"/>
      <c r="WCT4" s="154"/>
      <c r="WCU4" s="154"/>
      <c r="WCV4" s="154"/>
      <c r="WCW4" s="154"/>
      <c r="WCX4" s="154"/>
      <c r="WCY4" s="154"/>
      <c r="WCZ4" s="154"/>
      <c r="WDA4" s="154"/>
      <c r="WDB4" s="154"/>
      <c r="WDC4" s="154"/>
      <c r="WDD4" s="154"/>
      <c r="WDE4" s="154"/>
      <c r="WDF4" s="154"/>
      <c r="WDG4" s="154"/>
      <c r="WDH4" s="154"/>
      <c r="WDI4" s="154"/>
      <c r="WDJ4" s="154"/>
      <c r="WDK4" s="154"/>
      <c r="WDL4" s="154"/>
      <c r="WDM4" s="154"/>
      <c r="WDN4" s="154"/>
      <c r="WDO4" s="154"/>
      <c r="WDP4" s="154"/>
      <c r="WDQ4" s="154"/>
      <c r="WDR4" s="154"/>
      <c r="WDS4" s="154"/>
      <c r="WDT4" s="154"/>
      <c r="WDU4" s="154"/>
      <c r="WDV4" s="154"/>
      <c r="WDW4" s="154"/>
      <c r="WDX4" s="154"/>
      <c r="WDY4" s="154"/>
      <c r="WDZ4" s="154"/>
      <c r="WEA4" s="154"/>
      <c r="WEB4" s="154"/>
      <c r="WEC4" s="154"/>
      <c r="WED4" s="154"/>
      <c r="WEE4" s="154"/>
      <c r="WEF4" s="154"/>
      <c r="WEG4" s="154"/>
      <c r="WEH4" s="154"/>
      <c r="WEI4" s="154"/>
      <c r="WEJ4" s="154"/>
      <c r="WEK4" s="154"/>
      <c r="WEL4" s="154"/>
      <c r="WEM4" s="154"/>
      <c r="WEN4" s="154"/>
      <c r="WEO4" s="154"/>
      <c r="WEP4" s="154"/>
      <c r="WEQ4" s="154"/>
      <c r="WER4" s="154"/>
      <c r="WES4" s="154"/>
      <c r="WET4" s="154"/>
      <c r="WEU4" s="154"/>
      <c r="WEV4" s="154"/>
      <c r="WEW4" s="154"/>
      <c r="WEX4" s="154"/>
      <c r="WEY4" s="154"/>
      <c r="WEZ4" s="154"/>
      <c r="WFA4" s="154"/>
      <c r="WFB4" s="154"/>
      <c r="WFC4" s="154"/>
      <c r="WFD4" s="154"/>
      <c r="WFE4" s="154"/>
      <c r="WFF4" s="154"/>
      <c r="WFG4" s="154"/>
      <c r="WFH4" s="154"/>
      <c r="WFI4" s="154"/>
      <c r="WFJ4" s="154"/>
      <c r="WFK4" s="154"/>
      <c r="WFL4" s="154"/>
      <c r="WFM4" s="154"/>
      <c r="WFN4" s="154"/>
      <c r="WFO4" s="154"/>
      <c r="WFP4" s="154"/>
      <c r="WFQ4" s="154"/>
      <c r="WFR4" s="154"/>
      <c r="WFS4" s="154"/>
      <c r="WFT4" s="154"/>
      <c r="WFU4" s="154"/>
      <c r="WFV4" s="154"/>
      <c r="WFW4" s="154"/>
      <c r="WFX4" s="154"/>
      <c r="WFY4" s="154"/>
      <c r="WFZ4" s="154"/>
      <c r="WGA4" s="154"/>
      <c r="WGB4" s="154"/>
      <c r="WGC4" s="154"/>
      <c r="WGD4" s="154"/>
      <c r="WGE4" s="154"/>
      <c r="WGF4" s="154"/>
      <c r="WGG4" s="154"/>
      <c r="WGH4" s="154"/>
      <c r="WGI4" s="154"/>
      <c r="WGJ4" s="154"/>
      <c r="WGK4" s="154"/>
      <c r="WGL4" s="154"/>
      <c r="WGM4" s="154"/>
      <c r="WGN4" s="154"/>
      <c r="WGO4" s="154"/>
      <c r="WGP4" s="154"/>
      <c r="WGQ4" s="154"/>
      <c r="WGR4" s="154"/>
      <c r="WGS4" s="154"/>
      <c r="WGT4" s="154"/>
      <c r="WGU4" s="154"/>
      <c r="WGV4" s="154"/>
      <c r="WGW4" s="154"/>
      <c r="WGX4" s="154"/>
      <c r="WGY4" s="154"/>
      <c r="WGZ4" s="154"/>
      <c r="WHA4" s="154"/>
      <c r="WHB4" s="154"/>
      <c r="WHC4" s="154"/>
      <c r="WHD4" s="154"/>
      <c r="WHE4" s="154"/>
      <c r="WHF4" s="154"/>
      <c r="WHG4" s="154"/>
      <c r="WHH4" s="154"/>
      <c r="WHI4" s="154"/>
      <c r="WHJ4" s="154"/>
      <c r="WHK4" s="154"/>
      <c r="WHL4" s="154"/>
      <c r="WHM4" s="154"/>
      <c r="WHN4" s="154"/>
      <c r="WHO4" s="154"/>
      <c r="WHP4" s="154"/>
      <c r="WHQ4" s="154"/>
      <c r="WHR4" s="154"/>
      <c r="WHS4" s="154"/>
      <c r="WHT4" s="154"/>
      <c r="WHU4" s="154"/>
      <c r="WHV4" s="154"/>
      <c r="WHW4" s="154"/>
      <c r="WHX4" s="154"/>
      <c r="WHY4" s="154"/>
      <c r="WHZ4" s="154"/>
      <c r="WIA4" s="154"/>
      <c r="WIB4" s="154"/>
      <c r="WIC4" s="154"/>
      <c r="WID4" s="154"/>
      <c r="WIE4" s="154"/>
      <c r="WIF4" s="154"/>
      <c r="WIG4" s="154"/>
      <c r="WIH4" s="154"/>
      <c r="WII4" s="154"/>
      <c r="WIJ4" s="154"/>
      <c r="WIK4" s="154"/>
      <c r="WIL4" s="154"/>
      <c r="WIM4" s="154"/>
      <c r="WIN4" s="154"/>
      <c r="WIO4" s="154"/>
      <c r="WIP4" s="154"/>
      <c r="WIQ4" s="154"/>
      <c r="WIR4" s="154"/>
      <c r="WIS4" s="154"/>
      <c r="WIT4" s="154"/>
      <c r="WIU4" s="154"/>
      <c r="WIV4" s="154"/>
      <c r="WIW4" s="154"/>
      <c r="WIX4" s="154"/>
      <c r="WIY4" s="154"/>
      <c r="WIZ4" s="154"/>
      <c r="WJA4" s="154"/>
      <c r="WJB4" s="154"/>
      <c r="WJC4" s="154"/>
      <c r="WJD4" s="154"/>
      <c r="WJE4" s="154"/>
      <c r="WJF4" s="154"/>
      <c r="WJG4" s="154"/>
      <c r="WJH4" s="154"/>
      <c r="WJI4" s="154"/>
      <c r="WJJ4" s="154"/>
      <c r="WJK4" s="154"/>
      <c r="WJL4" s="154"/>
      <c r="WJM4" s="154"/>
      <c r="WJN4" s="154"/>
      <c r="WJO4" s="154"/>
      <c r="WJP4" s="154"/>
      <c r="WJQ4" s="154"/>
      <c r="WJR4" s="154"/>
      <c r="WJS4" s="154"/>
      <c r="WJT4" s="154"/>
      <c r="WJU4" s="154"/>
      <c r="WJV4" s="154"/>
      <c r="WJW4" s="154"/>
      <c r="WJX4" s="154"/>
      <c r="WJY4" s="154"/>
      <c r="WJZ4" s="154"/>
      <c r="WKA4" s="154"/>
      <c r="WKB4" s="154"/>
      <c r="WKC4" s="154"/>
      <c r="WKD4" s="154"/>
      <c r="WKE4" s="154"/>
      <c r="WKF4" s="154"/>
      <c r="WKG4" s="154"/>
      <c r="WKH4" s="154"/>
      <c r="WKI4" s="154"/>
      <c r="WKJ4" s="154"/>
      <c r="WKK4" s="154"/>
      <c r="WKL4" s="154"/>
      <c r="WKM4" s="154"/>
      <c r="WKN4" s="154"/>
      <c r="WKO4" s="154"/>
      <c r="WKP4" s="154"/>
      <c r="WKQ4" s="154"/>
      <c r="WKR4" s="154"/>
      <c r="WKS4" s="154"/>
      <c r="WKT4" s="154"/>
      <c r="WKU4" s="154"/>
      <c r="WKV4" s="154"/>
      <c r="WKW4" s="154"/>
      <c r="WKX4" s="154"/>
      <c r="WKY4" s="154"/>
      <c r="WKZ4" s="154"/>
      <c r="WLA4" s="154"/>
      <c r="WLB4" s="154"/>
      <c r="WLC4" s="154"/>
      <c r="WLD4" s="154"/>
      <c r="WLE4" s="154"/>
      <c r="WLF4" s="154"/>
      <c r="WLG4" s="154"/>
      <c r="WLH4" s="154"/>
      <c r="WLI4" s="154"/>
      <c r="WLJ4" s="154"/>
      <c r="WLK4" s="154"/>
      <c r="WLL4" s="154"/>
      <c r="WLM4" s="154"/>
      <c r="WLN4" s="154"/>
      <c r="WLO4" s="154"/>
      <c r="WLP4" s="154"/>
      <c r="WLQ4" s="154"/>
      <c r="WLR4" s="154"/>
      <c r="WLS4" s="154"/>
      <c r="WLT4" s="154"/>
      <c r="WLU4" s="154"/>
      <c r="WLV4" s="154"/>
      <c r="WLW4" s="154"/>
      <c r="WLX4" s="154"/>
      <c r="WLY4" s="154"/>
      <c r="WLZ4" s="154"/>
      <c r="WMA4" s="154"/>
      <c r="WMB4" s="154"/>
      <c r="WMC4" s="154"/>
      <c r="WMD4" s="154"/>
      <c r="WME4" s="154"/>
      <c r="WMF4" s="154"/>
      <c r="WMG4" s="154"/>
      <c r="WMH4" s="154"/>
      <c r="WMI4" s="154"/>
      <c r="WMJ4" s="154"/>
      <c r="WMK4" s="154"/>
      <c r="WML4" s="154"/>
      <c r="WMM4" s="154"/>
      <c r="WMN4" s="154"/>
      <c r="WMO4" s="154"/>
      <c r="WMP4" s="154"/>
      <c r="WMQ4" s="154"/>
      <c r="WMR4" s="154"/>
      <c r="WMS4" s="154"/>
      <c r="WMT4" s="154"/>
      <c r="WMU4" s="154"/>
      <c r="WMV4" s="154"/>
      <c r="WMW4" s="154"/>
      <c r="WMX4" s="154"/>
      <c r="WMY4" s="154"/>
      <c r="WMZ4" s="154"/>
      <c r="WNA4" s="154"/>
      <c r="WNB4" s="154"/>
      <c r="WNC4" s="154"/>
      <c r="WND4" s="154"/>
      <c r="WNE4" s="154"/>
      <c r="WNF4" s="154"/>
      <c r="WNG4" s="154"/>
      <c r="WNH4" s="154"/>
      <c r="WNI4" s="154"/>
      <c r="WNJ4" s="154"/>
      <c r="WNK4" s="154"/>
      <c r="WNL4" s="154"/>
      <c r="WNM4" s="154"/>
      <c r="WNN4" s="154"/>
      <c r="WNO4" s="154"/>
      <c r="WNP4" s="154"/>
      <c r="WNQ4" s="154"/>
      <c r="WNR4" s="154"/>
      <c r="WNS4" s="154"/>
      <c r="WNT4" s="154"/>
      <c r="WNU4" s="154"/>
      <c r="WNV4" s="154"/>
      <c r="WNW4" s="154"/>
      <c r="WNX4" s="154"/>
      <c r="WNY4" s="154"/>
      <c r="WNZ4" s="154"/>
      <c r="WOA4" s="154"/>
      <c r="WOB4" s="154"/>
      <c r="WOC4" s="154"/>
      <c r="WOD4" s="154"/>
      <c r="WOE4" s="154"/>
      <c r="WOF4" s="154"/>
      <c r="WOG4" s="154"/>
      <c r="WOH4" s="154"/>
      <c r="WOI4" s="154"/>
      <c r="WOJ4" s="154"/>
      <c r="WOK4" s="154"/>
      <c r="WOL4" s="154"/>
      <c r="WOM4" s="154"/>
      <c r="WON4" s="154"/>
      <c r="WOO4" s="154"/>
      <c r="WOP4" s="154"/>
      <c r="WOQ4" s="154"/>
      <c r="WOR4" s="154"/>
      <c r="WOS4" s="154"/>
      <c r="WOT4" s="154"/>
      <c r="WOU4" s="154"/>
      <c r="WOV4" s="154"/>
      <c r="WOW4" s="154"/>
      <c r="WOX4" s="154"/>
      <c r="WOY4" s="154"/>
      <c r="WOZ4" s="154"/>
      <c r="WPA4" s="154"/>
      <c r="WPB4" s="154"/>
      <c r="WPC4" s="154"/>
      <c r="WPD4" s="154"/>
      <c r="WPE4" s="154"/>
      <c r="WPF4" s="154"/>
      <c r="WPG4" s="154"/>
      <c r="WPH4" s="154"/>
      <c r="WPI4" s="154"/>
      <c r="WPJ4" s="154"/>
      <c r="WPK4" s="154"/>
      <c r="WPL4" s="154"/>
      <c r="WPM4" s="154"/>
      <c r="WPN4" s="154"/>
      <c r="WPO4" s="154"/>
      <c r="WPP4" s="154"/>
      <c r="WPQ4" s="154"/>
      <c r="WPR4" s="154"/>
      <c r="WPS4" s="154"/>
      <c r="WPT4" s="154"/>
      <c r="WPU4" s="154"/>
      <c r="WPV4" s="154"/>
      <c r="WPW4" s="154"/>
      <c r="WPX4" s="154"/>
      <c r="WPY4" s="154"/>
      <c r="WPZ4" s="154"/>
      <c r="WQA4" s="154"/>
      <c r="WQB4" s="154"/>
      <c r="WQC4" s="154"/>
      <c r="WQD4" s="154"/>
      <c r="WQE4" s="154"/>
      <c r="WQF4" s="154"/>
      <c r="WQG4" s="154"/>
      <c r="WQH4" s="154"/>
      <c r="WQI4" s="154"/>
      <c r="WQJ4" s="154"/>
      <c r="WQK4" s="154"/>
      <c r="WQL4" s="154"/>
      <c r="WQM4" s="154"/>
      <c r="WQN4" s="154"/>
      <c r="WQO4" s="154"/>
      <c r="WQP4" s="154"/>
      <c r="WQQ4" s="154"/>
      <c r="WQR4" s="154"/>
      <c r="WQS4" s="154"/>
      <c r="WQT4" s="154"/>
      <c r="WQU4" s="154"/>
      <c r="WQV4" s="154"/>
      <c r="WQW4" s="154"/>
      <c r="WQX4" s="154"/>
      <c r="WQY4" s="154"/>
      <c r="WQZ4" s="154"/>
      <c r="WRA4" s="154"/>
      <c r="WRB4" s="154"/>
      <c r="WRC4" s="154"/>
      <c r="WRD4" s="154"/>
      <c r="WRE4" s="154"/>
      <c r="WRF4" s="154"/>
      <c r="WRG4" s="154"/>
      <c r="WRH4" s="154"/>
      <c r="WRI4" s="154"/>
      <c r="WRJ4" s="154"/>
      <c r="WRK4" s="154"/>
      <c r="WRL4" s="154"/>
      <c r="WRM4" s="154"/>
      <c r="WRN4" s="154"/>
      <c r="WRO4" s="154"/>
      <c r="WRP4" s="154"/>
      <c r="WRQ4" s="154"/>
      <c r="WRR4" s="154"/>
      <c r="WRS4" s="154"/>
      <c r="WRT4" s="154"/>
      <c r="WRU4" s="154"/>
      <c r="WRV4" s="154"/>
      <c r="WRW4" s="154"/>
      <c r="WRX4" s="154"/>
      <c r="WRY4" s="154"/>
      <c r="WRZ4" s="154"/>
      <c r="WSA4" s="154"/>
      <c r="WSB4" s="154"/>
      <c r="WSC4" s="154"/>
      <c r="WSD4" s="154"/>
      <c r="WSE4" s="154"/>
      <c r="WSF4" s="154"/>
      <c r="WSG4" s="154"/>
      <c r="WSH4" s="154"/>
      <c r="WSI4" s="154"/>
      <c r="WSJ4" s="154"/>
      <c r="WSK4" s="154"/>
      <c r="WSL4" s="154"/>
      <c r="WSM4" s="154"/>
      <c r="WSN4" s="154"/>
      <c r="WSO4" s="154"/>
      <c r="WSP4" s="154"/>
      <c r="WSQ4" s="154"/>
      <c r="WSR4" s="154"/>
      <c r="WSS4" s="154"/>
      <c r="WST4" s="154"/>
      <c r="WSU4" s="154"/>
      <c r="WSV4" s="154"/>
      <c r="WSW4" s="154"/>
      <c r="WSX4" s="154"/>
      <c r="WSY4" s="154"/>
      <c r="WSZ4" s="154"/>
      <c r="WTA4" s="154"/>
      <c r="WTB4" s="154"/>
      <c r="WTC4" s="154"/>
      <c r="WTD4" s="154"/>
      <c r="WTE4" s="154"/>
      <c r="WTF4" s="154"/>
      <c r="WTG4" s="154"/>
      <c r="WTH4" s="154"/>
      <c r="WTI4" s="154"/>
      <c r="WTJ4" s="154"/>
      <c r="WTK4" s="154"/>
      <c r="WTL4" s="154"/>
      <c r="WTM4" s="154"/>
      <c r="WTN4" s="154"/>
      <c r="WTO4" s="154"/>
      <c r="WTP4" s="154"/>
      <c r="WTQ4" s="154"/>
      <c r="WTR4" s="154"/>
      <c r="WTS4" s="154"/>
      <c r="WTT4" s="154"/>
      <c r="WTU4" s="154"/>
      <c r="WTV4" s="154"/>
      <c r="WTW4" s="154"/>
      <c r="WTX4" s="154"/>
      <c r="WTY4" s="154"/>
      <c r="WTZ4" s="154"/>
      <c r="WUA4" s="154"/>
      <c r="WUB4" s="154"/>
      <c r="WUC4" s="154"/>
      <c r="WUD4" s="154"/>
      <c r="WUE4" s="154"/>
      <c r="WUF4" s="154"/>
      <c r="WUG4" s="154"/>
      <c r="WUH4" s="154"/>
      <c r="WUI4" s="154"/>
      <c r="WUJ4" s="154"/>
      <c r="WUK4" s="154"/>
      <c r="WUL4" s="154"/>
      <c r="WUM4" s="154"/>
      <c r="WUN4" s="154"/>
      <c r="WUO4" s="154"/>
      <c r="WUP4" s="154"/>
      <c r="WUQ4" s="154"/>
      <c r="WUR4" s="154"/>
      <c r="WUS4" s="154"/>
      <c r="WUT4" s="154"/>
      <c r="WUU4" s="154"/>
      <c r="WUV4" s="154"/>
      <c r="WUW4" s="154"/>
      <c r="WUX4" s="154"/>
      <c r="WUY4" s="154"/>
      <c r="WUZ4" s="154"/>
      <c r="WVA4" s="154"/>
      <c r="WVB4" s="154"/>
      <c r="WVC4" s="154"/>
      <c r="WVD4" s="154"/>
      <c r="WVE4" s="154"/>
      <c r="WVF4" s="154"/>
      <c r="WVG4" s="154"/>
      <c r="WVH4" s="154"/>
      <c r="WVI4" s="154"/>
      <c r="WVJ4" s="154"/>
      <c r="WVK4" s="154"/>
      <c r="WVL4" s="154"/>
      <c r="WVM4" s="154"/>
      <c r="WVN4" s="154"/>
      <c r="WVO4" s="154"/>
      <c r="WVP4" s="154"/>
      <c r="WVQ4" s="154"/>
      <c r="WVR4" s="154"/>
      <c r="WVS4" s="154"/>
      <c r="WVT4" s="154"/>
      <c r="WVU4" s="154"/>
      <c r="WVV4" s="154"/>
      <c r="WVW4" s="154"/>
      <c r="WVX4" s="154"/>
      <c r="WVY4" s="154"/>
      <c r="WVZ4" s="154"/>
      <c r="WWA4" s="154"/>
      <c r="WWB4" s="154"/>
      <c r="WWC4" s="154"/>
      <c r="WWD4" s="154"/>
      <c r="WWE4" s="154"/>
      <c r="WWF4" s="154"/>
      <c r="WWG4" s="154"/>
      <c r="WWH4" s="154"/>
      <c r="WWI4" s="154"/>
      <c r="WWJ4" s="154"/>
      <c r="WWK4" s="154"/>
      <c r="WWL4" s="154"/>
      <c r="WWM4" s="154"/>
      <c r="WWN4" s="154"/>
      <c r="WWO4" s="154"/>
      <c r="WWP4" s="154"/>
      <c r="WWQ4" s="154"/>
      <c r="WWR4" s="154"/>
      <c r="WWS4" s="154"/>
      <c r="WWT4" s="154"/>
      <c r="WWU4" s="154"/>
      <c r="WWV4" s="154"/>
      <c r="WWW4" s="154"/>
      <c r="WWX4" s="154"/>
      <c r="WWY4" s="154"/>
      <c r="WWZ4" s="154"/>
      <c r="WXA4" s="154"/>
      <c r="WXB4" s="154"/>
      <c r="WXC4" s="154"/>
      <c r="WXD4" s="154"/>
      <c r="WXE4" s="154"/>
      <c r="WXF4" s="154"/>
      <c r="WXG4" s="154"/>
      <c r="WXH4" s="154"/>
      <c r="WXI4" s="154"/>
      <c r="WXJ4" s="154"/>
      <c r="WXK4" s="154"/>
      <c r="WXL4" s="154"/>
      <c r="WXM4" s="154"/>
      <c r="WXN4" s="154"/>
      <c r="WXO4" s="154"/>
      <c r="WXP4" s="154"/>
      <c r="WXQ4" s="154"/>
      <c r="WXR4" s="154"/>
      <c r="WXS4" s="154"/>
      <c r="WXT4" s="154"/>
      <c r="WXU4" s="154"/>
      <c r="WXV4" s="154"/>
      <c r="WXW4" s="154"/>
      <c r="WXX4" s="154"/>
      <c r="WXY4" s="154"/>
      <c r="WXZ4" s="154"/>
      <c r="WYA4" s="154"/>
      <c r="WYB4" s="154"/>
      <c r="WYC4" s="154"/>
      <c r="WYD4" s="154"/>
      <c r="WYE4" s="154"/>
      <c r="WYF4" s="154"/>
      <c r="WYG4" s="154"/>
      <c r="WYH4" s="154"/>
      <c r="WYI4" s="154"/>
      <c r="WYJ4" s="154"/>
      <c r="WYK4" s="154"/>
      <c r="WYL4" s="154"/>
      <c r="WYM4" s="154"/>
      <c r="WYN4" s="154"/>
      <c r="WYO4" s="154"/>
      <c r="WYP4" s="154"/>
      <c r="WYQ4" s="154"/>
      <c r="WYR4" s="154"/>
      <c r="WYS4" s="154"/>
      <c r="WYT4" s="154"/>
      <c r="WYU4" s="154"/>
      <c r="WYV4" s="154"/>
      <c r="WYW4" s="154"/>
      <c r="WYX4" s="154"/>
      <c r="WYY4" s="154"/>
      <c r="WYZ4" s="154"/>
      <c r="WZA4" s="154"/>
      <c r="WZB4" s="154"/>
      <c r="WZC4" s="154"/>
      <c r="WZD4" s="154"/>
      <c r="WZE4" s="154"/>
      <c r="WZF4" s="154"/>
      <c r="WZG4" s="154"/>
      <c r="WZH4" s="154"/>
      <c r="WZI4" s="154"/>
      <c r="WZJ4" s="154"/>
      <c r="WZK4" s="154"/>
      <c r="WZL4" s="154"/>
      <c r="WZM4" s="154"/>
      <c r="WZN4" s="154"/>
      <c r="WZO4" s="154"/>
      <c r="WZP4" s="154"/>
      <c r="WZQ4" s="154"/>
      <c r="WZR4" s="154"/>
      <c r="WZS4" s="154"/>
      <c r="WZT4" s="154"/>
      <c r="WZU4" s="154"/>
      <c r="WZV4" s="154"/>
      <c r="WZW4" s="154"/>
      <c r="WZX4" s="154"/>
      <c r="WZY4" s="154"/>
      <c r="WZZ4" s="154"/>
      <c r="XAA4" s="154"/>
      <c r="XAB4" s="154"/>
      <c r="XAC4" s="154"/>
      <c r="XAD4" s="154"/>
      <c r="XAE4" s="154"/>
      <c r="XAF4" s="154"/>
      <c r="XAG4" s="154"/>
      <c r="XAH4" s="154"/>
      <c r="XAI4" s="154"/>
      <c r="XAJ4" s="154"/>
      <c r="XAK4" s="154"/>
      <c r="XAL4" s="154"/>
      <c r="XAM4" s="154"/>
      <c r="XAN4" s="154"/>
      <c r="XAO4" s="154"/>
      <c r="XAP4" s="154"/>
      <c r="XAQ4" s="154"/>
      <c r="XAR4" s="154"/>
      <c r="XAS4" s="154"/>
      <c r="XAT4" s="154"/>
      <c r="XAU4" s="154"/>
      <c r="XAV4" s="154"/>
      <c r="XAW4" s="154"/>
      <c r="XAX4" s="154"/>
      <c r="XAY4" s="154"/>
      <c r="XAZ4" s="154"/>
      <c r="XBA4" s="154"/>
      <c r="XBB4" s="154"/>
      <c r="XBC4" s="154"/>
      <c r="XBD4" s="154"/>
      <c r="XBE4" s="154"/>
      <c r="XBF4" s="154"/>
      <c r="XBG4" s="154"/>
      <c r="XBH4" s="154"/>
      <c r="XBI4" s="154"/>
      <c r="XBJ4" s="154"/>
      <c r="XBK4" s="154"/>
      <c r="XBL4" s="154"/>
      <c r="XBM4" s="154"/>
      <c r="XBN4" s="154"/>
      <c r="XBO4" s="154"/>
      <c r="XBP4" s="154"/>
      <c r="XBQ4" s="154"/>
      <c r="XBR4" s="154"/>
      <c r="XBS4" s="154"/>
      <c r="XBT4" s="154"/>
      <c r="XBU4" s="154"/>
      <c r="XBV4" s="154"/>
      <c r="XBW4" s="154"/>
      <c r="XBX4" s="154"/>
      <c r="XBY4" s="154"/>
      <c r="XBZ4" s="154"/>
      <c r="XCA4" s="154"/>
      <c r="XCB4" s="154"/>
      <c r="XCC4" s="154"/>
      <c r="XCD4" s="154"/>
      <c r="XCE4" s="154"/>
      <c r="XCF4" s="154"/>
      <c r="XCG4" s="154"/>
      <c r="XCH4" s="154"/>
      <c r="XCI4" s="154"/>
      <c r="XCJ4" s="154"/>
      <c r="XCK4" s="154"/>
      <c r="XCL4" s="154"/>
      <c r="XCM4" s="154"/>
      <c r="XCN4" s="154"/>
      <c r="XCO4" s="154"/>
      <c r="XCP4" s="154"/>
      <c r="XCQ4" s="154"/>
      <c r="XCR4" s="154"/>
      <c r="XCS4" s="154"/>
      <c r="XCT4" s="154"/>
      <c r="XCU4" s="154"/>
      <c r="XCV4" s="154"/>
      <c r="XCW4" s="154"/>
      <c r="XCX4" s="154"/>
      <c r="XCY4" s="154"/>
      <c r="XCZ4" s="154"/>
      <c r="XDA4" s="154"/>
      <c r="XDB4" s="154"/>
      <c r="XDC4" s="154"/>
      <c r="XDD4" s="154"/>
      <c r="XDE4" s="154"/>
      <c r="XDF4" s="154"/>
      <c r="XDG4" s="154"/>
      <c r="XDH4" s="154"/>
      <c r="XDI4" s="154"/>
      <c r="XDJ4" s="154"/>
      <c r="XDK4" s="154"/>
      <c r="XDL4" s="154"/>
      <c r="XDM4" s="154"/>
      <c r="XDN4" s="154"/>
      <c r="XDO4" s="154"/>
      <c r="XDP4" s="154"/>
      <c r="XDQ4" s="154"/>
      <c r="XDR4" s="154"/>
      <c r="XDS4" s="154"/>
      <c r="XDT4" s="154"/>
      <c r="XDU4" s="154"/>
      <c r="XDV4" s="154"/>
      <c r="XDW4" s="154"/>
      <c r="XDX4" s="154"/>
      <c r="XDY4" s="154"/>
      <c r="XDZ4" s="154"/>
      <c r="XEA4" s="154"/>
      <c r="XEB4" s="154"/>
      <c r="XEC4" s="154"/>
      <c r="XED4" s="154"/>
      <c r="XEE4" s="154"/>
      <c r="XEF4" s="154"/>
      <c r="XEG4" s="154"/>
      <c r="XEH4" s="154"/>
      <c r="XEI4" s="154"/>
      <c r="XEJ4" s="154"/>
      <c r="XEK4" s="154"/>
      <c r="XEL4" s="154"/>
      <c r="XEM4" s="154"/>
      <c r="XEN4" s="154"/>
      <c r="XEO4" s="154"/>
      <c r="XEP4" s="154"/>
      <c r="XEQ4" s="154"/>
      <c r="XER4" s="154"/>
      <c r="XES4" s="154"/>
      <c r="XET4" s="154"/>
      <c r="XEU4" s="154"/>
      <c r="XEV4" s="154"/>
      <c r="XEW4" s="154"/>
    </row>
    <row r="5" spans="1:16377" x14ac:dyDescent="0.25">
      <c r="A5" s="154"/>
      <c r="B5" s="351">
        <v>2</v>
      </c>
      <c r="C5" s="354">
        <v>43297</v>
      </c>
      <c r="D5" s="350" t="s">
        <v>104</v>
      </c>
      <c r="E5" s="350" t="s">
        <v>176</v>
      </c>
      <c r="F5" s="350" t="s">
        <v>35</v>
      </c>
      <c r="G5" s="355">
        <v>15000</v>
      </c>
      <c r="H5" s="355"/>
      <c r="I5" s="354">
        <v>43311</v>
      </c>
      <c r="J5" s="354">
        <v>43313</v>
      </c>
      <c r="K5" s="351" t="s">
        <v>27</v>
      </c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154"/>
      <c r="FR5" s="154"/>
      <c r="FS5" s="154"/>
      <c r="FT5" s="154"/>
      <c r="FU5" s="154"/>
      <c r="FV5" s="154"/>
      <c r="FW5" s="154"/>
      <c r="FX5" s="154"/>
      <c r="FY5" s="154"/>
      <c r="FZ5" s="154"/>
      <c r="GA5" s="154"/>
      <c r="GB5" s="154"/>
      <c r="GC5" s="154"/>
      <c r="GD5" s="154"/>
      <c r="GE5" s="154"/>
      <c r="GF5" s="154"/>
      <c r="GG5" s="154"/>
      <c r="GH5" s="154"/>
      <c r="GI5" s="154"/>
      <c r="GJ5" s="154"/>
      <c r="GK5" s="154"/>
      <c r="GL5" s="154"/>
      <c r="GM5" s="154"/>
      <c r="GN5" s="154"/>
      <c r="GO5" s="154"/>
      <c r="GP5" s="154"/>
      <c r="GQ5" s="154"/>
      <c r="GR5" s="154"/>
      <c r="GS5" s="154"/>
      <c r="GT5" s="154"/>
      <c r="GU5" s="154"/>
      <c r="GV5" s="154"/>
      <c r="GW5" s="154"/>
      <c r="GX5" s="154"/>
      <c r="GY5" s="154"/>
      <c r="GZ5" s="154"/>
      <c r="HA5" s="154"/>
      <c r="HB5" s="154"/>
      <c r="HC5" s="154"/>
      <c r="HD5" s="154"/>
      <c r="HE5" s="154"/>
      <c r="HF5" s="154"/>
      <c r="HG5" s="154"/>
      <c r="HH5" s="154"/>
      <c r="HI5" s="154"/>
      <c r="HJ5" s="154"/>
      <c r="HK5" s="154"/>
      <c r="HL5" s="154"/>
      <c r="HM5" s="154"/>
      <c r="HN5" s="154"/>
      <c r="HO5" s="154"/>
      <c r="HP5" s="154"/>
      <c r="HQ5" s="154"/>
      <c r="HR5" s="154"/>
      <c r="HS5" s="154"/>
      <c r="HT5" s="154"/>
      <c r="HU5" s="154"/>
      <c r="HV5" s="154"/>
      <c r="HW5" s="154"/>
      <c r="HX5" s="154"/>
      <c r="HY5" s="154"/>
      <c r="HZ5" s="154"/>
      <c r="IA5" s="154"/>
      <c r="IB5" s="154"/>
      <c r="IC5" s="154"/>
      <c r="ID5" s="154"/>
      <c r="IE5" s="154"/>
      <c r="IF5" s="154"/>
      <c r="IG5" s="154"/>
      <c r="IH5" s="154"/>
      <c r="II5" s="154"/>
      <c r="IJ5" s="154"/>
      <c r="IK5" s="154"/>
      <c r="IL5" s="154"/>
      <c r="IM5" s="154"/>
      <c r="IN5" s="154"/>
      <c r="IO5" s="154"/>
      <c r="IP5" s="154"/>
      <c r="IQ5" s="154"/>
      <c r="IR5" s="154"/>
      <c r="IS5" s="154"/>
      <c r="IT5" s="154"/>
      <c r="IU5" s="154"/>
      <c r="IV5" s="154"/>
      <c r="IW5" s="154"/>
      <c r="IX5" s="154"/>
      <c r="IY5" s="154"/>
      <c r="IZ5" s="154"/>
      <c r="JA5" s="154"/>
      <c r="JB5" s="154"/>
      <c r="JC5" s="154"/>
      <c r="JD5" s="154"/>
      <c r="JE5" s="154"/>
      <c r="JF5" s="154"/>
      <c r="JG5" s="154"/>
      <c r="JH5" s="154"/>
      <c r="JI5" s="154"/>
      <c r="JJ5" s="154"/>
      <c r="JK5" s="154"/>
      <c r="JL5" s="154"/>
      <c r="JM5" s="154"/>
      <c r="JN5" s="154"/>
      <c r="JO5" s="154"/>
      <c r="JP5" s="154"/>
      <c r="JQ5" s="154"/>
      <c r="JR5" s="154"/>
      <c r="JS5" s="154"/>
      <c r="JT5" s="154"/>
      <c r="JU5" s="154"/>
      <c r="JV5" s="154"/>
      <c r="JW5" s="154"/>
      <c r="JX5" s="154"/>
      <c r="JY5" s="154"/>
      <c r="JZ5" s="154"/>
      <c r="KA5" s="154"/>
      <c r="KB5" s="154"/>
      <c r="KC5" s="154"/>
      <c r="KD5" s="154"/>
      <c r="KE5" s="154"/>
      <c r="KF5" s="154"/>
      <c r="KG5" s="154"/>
      <c r="KH5" s="154"/>
      <c r="KI5" s="154"/>
      <c r="KJ5" s="154"/>
      <c r="KK5" s="154"/>
      <c r="KL5" s="154"/>
      <c r="KM5" s="154"/>
      <c r="KN5" s="154"/>
      <c r="KO5" s="154"/>
      <c r="KP5" s="154"/>
      <c r="KQ5" s="154"/>
      <c r="KR5" s="154"/>
      <c r="KS5" s="154"/>
      <c r="KT5" s="154"/>
      <c r="KU5" s="154"/>
      <c r="KV5" s="154"/>
      <c r="KW5" s="154"/>
      <c r="KX5" s="154"/>
      <c r="KY5" s="154"/>
      <c r="KZ5" s="154"/>
      <c r="LA5" s="154"/>
      <c r="LB5" s="154"/>
      <c r="LC5" s="154"/>
      <c r="LD5" s="154"/>
      <c r="LE5" s="154"/>
      <c r="LF5" s="154"/>
      <c r="LG5" s="154"/>
      <c r="LH5" s="154"/>
      <c r="LI5" s="154"/>
      <c r="LJ5" s="154"/>
      <c r="LK5" s="154"/>
      <c r="LL5" s="154"/>
      <c r="LM5" s="154"/>
      <c r="LN5" s="154"/>
      <c r="LO5" s="154"/>
      <c r="LP5" s="154"/>
      <c r="LQ5" s="154"/>
      <c r="LR5" s="154"/>
      <c r="LS5" s="154"/>
      <c r="LT5" s="154"/>
      <c r="LU5" s="154"/>
      <c r="LV5" s="154"/>
      <c r="LW5" s="154"/>
      <c r="LX5" s="154"/>
      <c r="LY5" s="154"/>
      <c r="LZ5" s="154"/>
      <c r="MA5" s="154"/>
      <c r="MB5" s="154"/>
      <c r="MC5" s="154"/>
      <c r="MD5" s="154"/>
      <c r="ME5" s="154"/>
      <c r="MF5" s="154"/>
      <c r="MG5" s="154"/>
      <c r="MH5" s="154"/>
      <c r="MI5" s="154"/>
      <c r="MJ5" s="154"/>
      <c r="MK5" s="154"/>
      <c r="ML5" s="154"/>
      <c r="MM5" s="154"/>
      <c r="MN5" s="154"/>
      <c r="MO5" s="154"/>
      <c r="MP5" s="154"/>
      <c r="MQ5" s="154"/>
      <c r="MR5" s="154"/>
      <c r="MS5" s="154"/>
      <c r="MT5" s="154"/>
      <c r="MU5" s="154"/>
      <c r="MV5" s="154"/>
      <c r="MW5" s="154"/>
      <c r="MX5" s="154"/>
      <c r="MY5" s="154"/>
      <c r="MZ5" s="154"/>
      <c r="NA5" s="154"/>
      <c r="NB5" s="154"/>
      <c r="NC5" s="154"/>
      <c r="ND5" s="154"/>
      <c r="NE5" s="154"/>
      <c r="NF5" s="154"/>
      <c r="NG5" s="154"/>
      <c r="NH5" s="154"/>
      <c r="NI5" s="154"/>
      <c r="NJ5" s="154"/>
      <c r="NK5" s="154"/>
      <c r="NL5" s="154"/>
      <c r="NM5" s="154"/>
      <c r="NN5" s="154"/>
      <c r="NO5" s="154"/>
      <c r="NP5" s="154"/>
      <c r="NQ5" s="154"/>
      <c r="NR5" s="154"/>
      <c r="NS5" s="154"/>
      <c r="NT5" s="154"/>
      <c r="NU5" s="154"/>
      <c r="NV5" s="154"/>
      <c r="NW5" s="154"/>
      <c r="NX5" s="154"/>
      <c r="NY5" s="154"/>
      <c r="NZ5" s="154"/>
      <c r="OA5" s="154"/>
      <c r="OB5" s="154"/>
      <c r="OC5" s="154"/>
      <c r="OD5" s="154"/>
      <c r="OE5" s="154"/>
      <c r="OF5" s="154"/>
      <c r="OG5" s="154"/>
      <c r="OH5" s="154"/>
      <c r="OI5" s="154"/>
      <c r="OJ5" s="154"/>
      <c r="OK5" s="154"/>
      <c r="OL5" s="154"/>
      <c r="OM5" s="154"/>
      <c r="ON5" s="154"/>
      <c r="OO5" s="154"/>
      <c r="OP5" s="154"/>
      <c r="OQ5" s="154"/>
      <c r="OR5" s="154"/>
      <c r="OS5" s="154"/>
      <c r="OT5" s="154"/>
      <c r="OU5" s="154"/>
      <c r="OV5" s="154"/>
      <c r="OW5" s="154"/>
      <c r="OX5" s="154"/>
      <c r="OY5" s="154"/>
      <c r="OZ5" s="154"/>
      <c r="PA5" s="154"/>
      <c r="PB5" s="154"/>
      <c r="PC5" s="154"/>
      <c r="PD5" s="154"/>
      <c r="PE5" s="154"/>
      <c r="PF5" s="154"/>
      <c r="PG5" s="154"/>
      <c r="PH5" s="154"/>
      <c r="PI5" s="154"/>
      <c r="PJ5" s="154"/>
      <c r="PK5" s="154"/>
      <c r="PL5" s="154"/>
      <c r="PM5" s="154"/>
      <c r="PN5" s="154"/>
      <c r="PO5" s="154"/>
      <c r="PP5" s="154"/>
      <c r="PQ5" s="154"/>
      <c r="PR5" s="154"/>
      <c r="PS5" s="154"/>
      <c r="PT5" s="154"/>
      <c r="PU5" s="154"/>
      <c r="PV5" s="154"/>
      <c r="PW5" s="154"/>
      <c r="PX5" s="154"/>
      <c r="PY5" s="154"/>
      <c r="PZ5" s="154"/>
      <c r="QA5" s="154"/>
      <c r="QB5" s="154"/>
      <c r="QC5" s="154"/>
      <c r="QD5" s="154"/>
      <c r="QE5" s="154"/>
      <c r="QF5" s="154"/>
      <c r="QG5" s="154"/>
      <c r="QH5" s="154"/>
      <c r="QI5" s="154"/>
      <c r="QJ5" s="154"/>
      <c r="QK5" s="154"/>
      <c r="QL5" s="154"/>
      <c r="QM5" s="154"/>
      <c r="QN5" s="154"/>
      <c r="QO5" s="154"/>
      <c r="QP5" s="154"/>
      <c r="QQ5" s="154"/>
      <c r="QR5" s="154"/>
      <c r="QS5" s="154"/>
      <c r="QT5" s="154"/>
      <c r="QU5" s="154"/>
      <c r="QV5" s="154"/>
      <c r="QW5" s="154"/>
      <c r="QX5" s="154"/>
      <c r="QY5" s="154"/>
      <c r="QZ5" s="154"/>
      <c r="RA5" s="154"/>
      <c r="RB5" s="154"/>
      <c r="RC5" s="154"/>
      <c r="RD5" s="154"/>
      <c r="RE5" s="154"/>
      <c r="RF5" s="154"/>
      <c r="RG5" s="154"/>
      <c r="RH5" s="154"/>
      <c r="RI5" s="154"/>
      <c r="RJ5" s="154"/>
      <c r="RK5" s="154"/>
      <c r="RL5" s="154"/>
      <c r="RM5" s="154"/>
      <c r="RN5" s="154"/>
      <c r="RO5" s="154"/>
      <c r="RP5" s="154"/>
      <c r="RQ5" s="154"/>
      <c r="RR5" s="154"/>
      <c r="RS5" s="154"/>
      <c r="RT5" s="154"/>
      <c r="RU5" s="154"/>
      <c r="RV5" s="154"/>
      <c r="RW5" s="154"/>
      <c r="RX5" s="154"/>
      <c r="RY5" s="154"/>
      <c r="RZ5" s="154"/>
      <c r="SA5" s="154"/>
      <c r="SB5" s="154"/>
      <c r="SC5" s="154"/>
      <c r="SD5" s="154"/>
      <c r="SE5" s="154"/>
      <c r="SF5" s="154"/>
      <c r="SG5" s="154"/>
      <c r="SH5" s="154"/>
      <c r="SI5" s="154"/>
      <c r="SJ5" s="154"/>
      <c r="SK5" s="154"/>
      <c r="SL5" s="154"/>
      <c r="SM5" s="154"/>
      <c r="SN5" s="154"/>
      <c r="SO5" s="154"/>
      <c r="SP5" s="154"/>
      <c r="SQ5" s="154"/>
      <c r="SR5" s="154"/>
      <c r="SS5" s="154"/>
      <c r="ST5" s="154"/>
      <c r="SU5" s="154"/>
      <c r="SV5" s="154"/>
      <c r="SW5" s="154"/>
      <c r="SX5" s="154"/>
      <c r="SY5" s="154"/>
      <c r="SZ5" s="154"/>
      <c r="TA5" s="154"/>
      <c r="TB5" s="154"/>
      <c r="TC5" s="154"/>
      <c r="TD5" s="154"/>
      <c r="TE5" s="154"/>
      <c r="TF5" s="154"/>
      <c r="TG5" s="154"/>
      <c r="TH5" s="154"/>
      <c r="TI5" s="154"/>
      <c r="TJ5" s="154"/>
      <c r="TK5" s="154"/>
      <c r="TL5" s="154"/>
      <c r="TM5" s="154"/>
      <c r="TN5" s="154"/>
      <c r="TO5" s="154"/>
      <c r="TP5" s="154"/>
      <c r="TQ5" s="154"/>
      <c r="TR5" s="154"/>
      <c r="TS5" s="154"/>
      <c r="TT5" s="154"/>
      <c r="TU5" s="154"/>
      <c r="TV5" s="154"/>
      <c r="TW5" s="154"/>
      <c r="TX5" s="154"/>
      <c r="TY5" s="154"/>
      <c r="TZ5" s="154"/>
      <c r="UA5" s="154"/>
      <c r="UB5" s="154"/>
      <c r="UC5" s="154"/>
      <c r="UD5" s="154"/>
      <c r="UE5" s="154"/>
      <c r="UF5" s="154"/>
      <c r="UG5" s="154"/>
      <c r="UH5" s="154"/>
      <c r="UI5" s="154"/>
      <c r="UJ5" s="154"/>
      <c r="UK5" s="154"/>
      <c r="UL5" s="154"/>
      <c r="UM5" s="154"/>
      <c r="UN5" s="154"/>
      <c r="UO5" s="154"/>
      <c r="UP5" s="154"/>
      <c r="UQ5" s="154"/>
      <c r="UR5" s="154"/>
      <c r="US5" s="154"/>
      <c r="UT5" s="154"/>
      <c r="UU5" s="154"/>
      <c r="UV5" s="154"/>
      <c r="UW5" s="154"/>
      <c r="UX5" s="154"/>
      <c r="UY5" s="154"/>
      <c r="UZ5" s="154"/>
      <c r="VA5" s="154"/>
      <c r="VB5" s="154"/>
      <c r="VC5" s="154"/>
      <c r="VD5" s="154"/>
      <c r="VE5" s="154"/>
      <c r="VF5" s="154"/>
      <c r="VG5" s="154"/>
      <c r="VH5" s="154"/>
      <c r="VI5" s="154"/>
      <c r="VJ5" s="154"/>
      <c r="VK5" s="154"/>
      <c r="VL5" s="154"/>
      <c r="VM5" s="154"/>
      <c r="VN5" s="154"/>
      <c r="VO5" s="154"/>
      <c r="VP5" s="154"/>
      <c r="VQ5" s="154"/>
      <c r="VR5" s="154"/>
      <c r="VS5" s="154"/>
      <c r="VT5" s="154"/>
      <c r="VU5" s="154"/>
      <c r="VV5" s="154"/>
      <c r="VW5" s="154"/>
      <c r="VX5" s="154"/>
      <c r="VY5" s="154"/>
      <c r="VZ5" s="154"/>
      <c r="WA5" s="154"/>
      <c r="WB5" s="154"/>
      <c r="WC5" s="154"/>
      <c r="WD5" s="154"/>
      <c r="WE5" s="154"/>
      <c r="WF5" s="154"/>
      <c r="WG5" s="154"/>
      <c r="WH5" s="154"/>
      <c r="WI5" s="154"/>
      <c r="WJ5" s="154"/>
      <c r="WK5" s="154"/>
      <c r="WL5" s="154"/>
      <c r="WM5" s="154"/>
      <c r="WN5" s="154"/>
      <c r="WO5" s="154"/>
      <c r="WP5" s="154"/>
      <c r="WQ5" s="154"/>
      <c r="WR5" s="154"/>
      <c r="WS5" s="154"/>
      <c r="WT5" s="154"/>
      <c r="WU5" s="154"/>
      <c r="WV5" s="154"/>
      <c r="WW5" s="154"/>
      <c r="WX5" s="154"/>
      <c r="WY5" s="154"/>
      <c r="WZ5" s="154"/>
      <c r="XA5" s="154"/>
      <c r="XB5" s="154"/>
      <c r="XC5" s="154"/>
      <c r="XD5" s="154"/>
      <c r="XE5" s="154"/>
      <c r="XF5" s="154"/>
      <c r="XG5" s="154"/>
      <c r="XH5" s="154"/>
      <c r="XI5" s="154"/>
      <c r="XJ5" s="154"/>
      <c r="XK5" s="154"/>
      <c r="XL5" s="154"/>
      <c r="XM5" s="154"/>
      <c r="XN5" s="154"/>
      <c r="XO5" s="154"/>
      <c r="XP5" s="154"/>
      <c r="XQ5" s="154"/>
      <c r="XR5" s="154"/>
      <c r="XS5" s="154"/>
      <c r="XT5" s="154"/>
      <c r="XU5" s="154"/>
      <c r="XV5" s="154"/>
      <c r="XW5" s="154"/>
      <c r="XX5" s="154"/>
      <c r="XY5" s="154"/>
      <c r="XZ5" s="154"/>
      <c r="YA5" s="154"/>
      <c r="YB5" s="154"/>
      <c r="YC5" s="154"/>
      <c r="YD5" s="154"/>
      <c r="YE5" s="154"/>
      <c r="YF5" s="154"/>
      <c r="YG5" s="154"/>
      <c r="YH5" s="154"/>
      <c r="YI5" s="154"/>
      <c r="YJ5" s="154"/>
      <c r="YK5" s="154"/>
      <c r="YL5" s="154"/>
      <c r="YM5" s="154"/>
      <c r="YN5" s="154"/>
      <c r="YO5" s="154"/>
      <c r="YP5" s="154"/>
      <c r="YQ5" s="154"/>
      <c r="YR5" s="154"/>
      <c r="YS5" s="154"/>
      <c r="YT5" s="154"/>
      <c r="YU5" s="154"/>
      <c r="YV5" s="154"/>
      <c r="YW5" s="154"/>
      <c r="YX5" s="154"/>
      <c r="YY5" s="154"/>
      <c r="YZ5" s="154"/>
      <c r="ZA5" s="154"/>
      <c r="ZB5" s="154"/>
      <c r="ZC5" s="154"/>
      <c r="ZD5" s="154"/>
      <c r="ZE5" s="154"/>
      <c r="ZF5" s="154"/>
      <c r="ZG5" s="154"/>
      <c r="ZH5" s="154"/>
      <c r="ZI5" s="154"/>
      <c r="ZJ5" s="154"/>
      <c r="ZK5" s="154"/>
      <c r="ZL5" s="154"/>
      <c r="ZM5" s="154"/>
      <c r="ZN5" s="154"/>
      <c r="ZO5" s="154"/>
      <c r="ZP5" s="154"/>
      <c r="ZQ5" s="154"/>
      <c r="ZR5" s="154"/>
      <c r="ZS5" s="154"/>
      <c r="ZT5" s="154"/>
      <c r="ZU5" s="154"/>
      <c r="ZV5" s="154"/>
      <c r="ZW5" s="154"/>
      <c r="ZX5" s="154"/>
      <c r="ZY5" s="154"/>
      <c r="ZZ5" s="154"/>
      <c r="AAA5" s="154"/>
      <c r="AAB5" s="154"/>
      <c r="AAC5" s="154"/>
      <c r="AAD5" s="154"/>
      <c r="AAE5" s="154"/>
      <c r="AAF5" s="154"/>
      <c r="AAG5" s="154"/>
      <c r="AAH5" s="154"/>
      <c r="AAI5" s="154"/>
      <c r="AAJ5" s="154"/>
      <c r="AAK5" s="154"/>
      <c r="AAL5" s="154"/>
      <c r="AAM5" s="154"/>
      <c r="AAN5" s="154"/>
      <c r="AAO5" s="154"/>
      <c r="AAP5" s="154"/>
      <c r="AAQ5" s="154"/>
      <c r="AAR5" s="154"/>
      <c r="AAS5" s="154"/>
      <c r="AAT5" s="154"/>
      <c r="AAU5" s="154"/>
      <c r="AAV5" s="154"/>
      <c r="AAW5" s="154"/>
      <c r="AAX5" s="154"/>
      <c r="AAY5" s="154"/>
      <c r="AAZ5" s="154"/>
      <c r="ABA5" s="154"/>
      <c r="ABB5" s="154"/>
      <c r="ABC5" s="154"/>
      <c r="ABD5" s="154"/>
      <c r="ABE5" s="154"/>
      <c r="ABF5" s="154"/>
      <c r="ABG5" s="154"/>
      <c r="ABH5" s="154"/>
      <c r="ABI5" s="154"/>
      <c r="ABJ5" s="154"/>
      <c r="ABK5" s="154"/>
      <c r="ABL5" s="154"/>
      <c r="ABM5" s="154"/>
      <c r="ABN5" s="154"/>
      <c r="ABO5" s="154"/>
      <c r="ABP5" s="154"/>
      <c r="ABQ5" s="154"/>
      <c r="ABR5" s="154"/>
      <c r="ABS5" s="154"/>
      <c r="ABT5" s="154"/>
      <c r="ABU5" s="154"/>
      <c r="ABV5" s="154"/>
      <c r="ABW5" s="154"/>
      <c r="ABX5" s="154"/>
      <c r="ABY5" s="154"/>
      <c r="ABZ5" s="154"/>
      <c r="ACA5" s="154"/>
      <c r="ACB5" s="154"/>
      <c r="ACC5" s="154"/>
      <c r="ACD5" s="154"/>
      <c r="ACE5" s="154"/>
      <c r="ACF5" s="154"/>
      <c r="ACG5" s="154"/>
      <c r="ACH5" s="154"/>
      <c r="ACI5" s="154"/>
      <c r="ACJ5" s="154"/>
      <c r="ACK5" s="154"/>
      <c r="ACL5" s="154"/>
      <c r="ACM5" s="154"/>
      <c r="ACN5" s="154"/>
      <c r="ACO5" s="154"/>
      <c r="ACP5" s="154"/>
      <c r="ACQ5" s="154"/>
      <c r="ACR5" s="154"/>
      <c r="ACS5" s="154"/>
      <c r="ACT5" s="154"/>
      <c r="ACU5" s="154"/>
      <c r="ACV5" s="154"/>
      <c r="ACW5" s="154"/>
      <c r="ACX5" s="154"/>
      <c r="ACY5" s="154"/>
      <c r="ACZ5" s="154"/>
      <c r="ADA5" s="154"/>
      <c r="ADB5" s="154"/>
      <c r="ADC5" s="154"/>
      <c r="ADD5" s="154"/>
      <c r="ADE5" s="154"/>
      <c r="ADF5" s="154"/>
      <c r="ADG5" s="154"/>
      <c r="ADH5" s="154"/>
      <c r="ADI5" s="154"/>
      <c r="ADJ5" s="154"/>
      <c r="ADK5" s="154"/>
      <c r="ADL5" s="154"/>
      <c r="ADM5" s="154"/>
      <c r="ADN5" s="154"/>
      <c r="ADO5" s="154"/>
      <c r="ADP5" s="154"/>
      <c r="ADQ5" s="154"/>
      <c r="ADR5" s="154"/>
      <c r="ADS5" s="154"/>
      <c r="ADT5" s="154"/>
      <c r="ADU5" s="154"/>
      <c r="ADV5" s="154"/>
      <c r="ADW5" s="154"/>
      <c r="ADX5" s="154"/>
      <c r="ADY5" s="154"/>
      <c r="ADZ5" s="154"/>
      <c r="AEA5" s="154"/>
      <c r="AEB5" s="154"/>
      <c r="AEC5" s="154"/>
      <c r="AED5" s="154"/>
      <c r="AEE5" s="154"/>
      <c r="AEF5" s="154"/>
      <c r="AEG5" s="154"/>
      <c r="AEH5" s="154"/>
      <c r="AEI5" s="154"/>
      <c r="AEJ5" s="154"/>
      <c r="AEK5" s="154"/>
      <c r="AEL5" s="154"/>
      <c r="AEM5" s="154"/>
      <c r="AEN5" s="154"/>
      <c r="AEO5" s="154"/>
      <c r="AEP5" s="154"/>
      <c r="AEQ5" s="154"/>
      <c r="AER5" s="154"/>
      <c r="AES5" s="154"/>
      <c r="AET5" s="154"/>
      <c r="AEU5" s="154"/>
      <c r="AEV5" s="154"/>
      <c r="AEW5" s="154"/>
      <c r="AEX5" s="154"/>
      <c r="AEY5" s="154"/>
      <c r="AEZ5" s="154"/>
      <c r="AFA5" s="154"/>
      <c r="AFB5" s="154"/>
      <c r="AFC5" s="154"/>
      <c r="AFD5" s="154"/>
      <c r="AFE5" s="154"/>
      <c r="AFF5" s="154"/>
      <c r="AFG5" s="154"/>
      <c r="AFH5" s="154"/>
      <c r="AFI5" s="154"/>
      <c r="AFJ5" s="154"/>
      <c r="AFK5" s="154"/>
      <c r="AFL5" s="154"/>
      <c r="AFM5" s="154"/>
      <c r="AFN5" s="154"/>
      <c r="AFO5" s="154"/>
      <c r="AFP5" s="154"/>
      <c r="AFQ5" s="154"/>
      <c r="AFR5" s="154"/>
      <c r="AFS5" s="154"/>
      <c r="AFT5" s="154"/>
      <c r="AFU5" s="154"/>
      <c r="AFV5" s="154"/>
      <c r="AFW5" s="154"/>
      <c r="AFX5" s="154"/>
      <c r="AFY5" s="154"/>
      <c r="AFZ5" s="154"/>
      <c r="AGA5" s="154"/>
      <c r="AGB5" s="154"/>
      <c r="AGC5" s="154"/>
      <c r="AGD5" s="154"/>
      <c r="AGE5" s="154"/>
      <c r="AGF5" s="154"/>
      <c r="AGG5" s="154"/>
      <c r="AGH5" s="154"/>
      <c r="AGI5" s="154"/>
      <c r="AGJ5" s="154"/>
      <c r="AGK5" s="154"/>
      <c r="AGL5" s="154"/>
      <c r="AGM5" s="154"/>
      <c r="AGN5" s="154"/>
      <c r="AGO5" s="154"/>
      <c r="AGP5" s="154"/>
      <c r="AGQ5" s="154"/>
      <c r="AGR5" s="154"/>
      <c r="AGS5" s="154"/>
      <c r="AGT5" s="154"/>
      <c r="AGU5" s="154"/>
      <c r="AGV5" s="154"/>
      <c r="AGW5" s="154"/>
      <c r="AGX5" s="154"/>
      <c r="AGY5" s="154"/>
      <c r="AGZ5" s="154"/>
      <c r="AHA5" s="154"/>
      <c r="AHB5" s="154"/>
      <c r="AHC5" s="154"/>
      <c r="AHD5" s="154"/>
      <c r="AHE5" s="154"/>
      <c r="AHF5" s="154"/>
      <c r="AHG5" s="154"/>
      <c r="AHH5" s="154"/>
      <c r="AHI5" s="154"/>
      <c r="AHJ5" s="154"/>
      <c r="AHK5" s="154"/>
      <c r="AHL5" s="154"/>
      <c r="AHM5" s="154"/>
      <c r="AHN5" s="154"/>
      <c r="AHO5" s="154"/>
      <c r="AHP5" s="154"/>
      <c r="AHQ5" s="154"/>
      <c r="AHR5" s="154"/>
      <c r="AHS5" s="154"/>
      <c r="AHT5" s="154"/>
      <c r="AHU5" s="154"/>
      <c r="AHV5" s="154"/>
      <c r="AHW5" s="154"/>
      <c r="AHX5" s="154"/>
      <c r="AHY5" s="154"/>
      <c r="AHZ5" s="154"/>
      <c r="AIA5" s="154"/>
      <c r="AIB5" s="154"/>
      <c r="AIC5" s="154"/>
      <c r="AID5" s="154"/>
      <c r="AIE5" s="154"/>
      <c r="AIF5" s="154"/>
      <c r="AIG5" s="154"/>
      <c r="AIH5" s="154"/>
      <c r="AII5" s="154"/>
      <c r="AIJ5" s="154"/>
      <c r="AIK5" s="154"/>
      <c r="AIL5" s="154"/>
      <c r="AIM5" s="154"/>
      <c r="AIN5" s="154"/>
      <c r="AIO5" s="154"/>
      <c r="AIP5" s="154"/>
      <c r="AIQ5" s="154"/>
      <c r="AIR5" s="154"/>
      <c r="AIS5" s="154"/>
      <c r="AIT5" s="154"/>
      <c r="AIU5" s="154"/>
      <c r="AIV5" s="154"/>
      <c r="AIW5" s="154"/>
      <c r="AIX5" s="154"/>
      <c r="AIY5" s="154"/>
      <c r="AIZ5" s="154"/>
      <c r="AJA5" s="154"/>
      <c r="AJB5" s="154"/>
      <c r="AJC5" s="154"/>
      <c r="AJD5" s="154"/>
      <c r="AJE5" s="154"/>
      <c r="AJF5" s="154"/>
      <c r="AJG5" s="154"/>
      <c r="AJH5" s="154"/>
      <c r="AJI5" s="154"/>
      <c r="AJJ5" s="154"/>
      <c r="AJK5" s="154"/>
      <c r="AJL5" s="154"/>
      <c r="AJM5" s="154"/>
      <c r="AJN5" s="154"/>
      <c r="AJO5" s="154"/>
      <c r="AJP5" s="154"/>
      <c r="AJQ5" s="154"/>
      <c r="AJR5" s="154"/>
      <c r="AJS5" s="154"/>
      <c r="AJT5" s="154"/>
      <c r="AJU5" s="154"/>
      <c r="AJV5" s="154"/>
      <c r="AJW5" s="154"/>
      <c r="AJX5" s="154"/>
      <c r="AJY5" s="154"/>
      <c r="AJZ5" s="154"/>
      <c r="AKA5" s="154"/>
      <c r="AKB5" s="154"/>
      <c r="AKC5" s="154"/>
      <c r="AKD5" s="154"/>
      <c r="AKE5" s="154"/>
      <c r="AKF5" s="154"/>
      <c r="AKG5" s="154"/>
      <c r="AKH5" s="154"/>
      <c r="AKI5" s="154"/>
      <c r="AKJ5" s="154"/>
      <c r="AKK5" s="154"/>
      <c r="AKL5" s="154"/>
      <c r="AKM5" s="154"/>
      <c r="AKN5" s="154"/>
      <c r="AKO5" s="154"/>
      <c r="AKP5" s="154"/>
      <c r="AKQ5" s="154"/>
      <c r="AKR5" s="154"/>
      <c r="AKS5" s="154"/>
      <c r="AKT5" s="154"/>
      <c r="AKU5" s="154"/>
      <c r="AKV5" s="154"/>
      <c r="AKW5" s="154"/>
      <c r="AKX5" s="154"/>
      <c r="AKY5" s="154"/>
      <c r="AKZ5" s="154"/>
      <c r="ALA5" s="154"/>
      <c r="ALB5" s="154"/>
      <c r="ALC5" s="154"/>
      <c r="ALD5" s="154"/>
      <c r="ALE5" s="154"/>
      <c r="ALF5" s="154"/>
      <c r="ALG5" s="154"/>
      <c r="ALH5" s="154"/>
      <c r="ALI5" s="154"/>
      <c r="ALJ5" s="154"/>
      <c r="ALK5" s="154"/>
      <c r="ALL5" s="154"/>
      <c r="ALM5" s="154"/>
      <c r="ALN5" s="154"/>
      <c r="ALO5" s="154"/>
      <c r="ALP5" s="154"/>
      <c r="ALQ5" s="154"/>
      <c r="ALR5" s="154"/>
      <c r="ALS5" s="154"/>
      <c r="ALT5" s="154"/>
      <c r="ALU5" s="154"/>
      <c r="ALV5" s="154"/>
      <c r="ALW5" s="154"/>
      <c r="ALX5" s="154"/>
      <c r="ALY5" s="154"/>
      <c r="ALZ5" s="154"/>
      <c r="AMA5" s="154"/>
      <c r="AMB5" s="154"/>
      <c r="AMC5" s="154"/>
      <c r="AMD5" s="154"/>
      <c r="AME5" s="154"/>
      <c r="AMF5" s="154"/>
      <c r="AMG5" s="154"/>
      <c r="AMH5" s="154"/>
      <c r="AMI5" s="154"/>
      <c r="AMJ5" s="154"/>
      <c r="AMK5" s="154"/>
      <c r="AML5" s="154"/>
      <c r="AMM5" s="154"/>
      <c r="AMN5" s="154"/>
      <c r="AMO5" s="154"/>
      <c r="AMP5" s="154"/>
      <c r="AMQ5" s="154"/>
      <c r="AMR5" s="154"/>
      <c r="AMS5" s="154"/>
      <c r="AMT5" s="154"/>
      <c r="AMU5" s="154"/>
      <c r="AMV5" s="154"/>
      <c r="AMW5" s="154"/>
      <c r="AMX5" s="154"/>
      <c r="AMY5" s="154"/>
      <c r="AMZ5" s="154"/>
      <c r="ANA5" s="154"/>
      <c r="ANB5" s="154"/>
      <c r="ANC5" s="154"/>
      <c r="AND5" s="154"/>
      <c r="ANE5" s="154"/>
      <c r="ANF5" s="154"/>
      <c r="ANG5" s="154"/>
      <c r="ANH5" s="154"/>
      <c r="ANI5" s="154"/>
      <c r="ANJ5" s="154"/>
      <c r="ANK5" s="154"/>
      <c r="ANL5" s="154"/>
      <c r="ANM5" s="154"/>
      <c r="ANN5" s="154"/>
      <c r="ANO5" s="154"/>
      <c r="ANP5" s="154"/>
      <c r="ANQ5" s="154"/>
      <c r="ANR5" s="154"/>
      <c r="ANS5" s="154"/>
      <c r="ANT5" s="154"/>
      <c r="ANU5" s="154"/>
      <c r="ANV5" s="154"/>
      <c r="ANW5" s="154"/>
      <c r="ANX5" s="154"/>
      <c r="ANY5" s="154"/>
      <c r="ANZ5" s="154"/>
      <c r="AOA5" s="154"/>
      <c r="AOB5" s="154"/>
      <c r="AOC5" s="154"/>
      <c r="AOD5" s="154"/>
      <c r="AOE5" s="154"/>
      <c r="AOF5" s="154"/>
      <c r="AOG5" s="154"/>
      <c r="AOH5" s="154"/>
      <c r="AOI5" s="154"/>
      <c r="AOJ5" s="154"/>
      <c r="AOK5" s="154"/>
      <c r="AOL5" s="154"/>
      <c r="AOM5" s="154"/>
      <c r="AON5" s="154"/>
      <c r="AOO5" s="154"/>
      <c r="AOP5" s="154"/>
      <c r="AOQ5" s="154"/>
      <c r="AOR5" s="154"/>
      <c r="AOS5" s="154"/>
      <c r="AOT5" s="154"/>
      <c r="AOU5" s="154"/>
      <c r="AOV5" s="154"/>
      <c r="AOW5" s="154"/>
      <c r="AOX5" s="154"/>
      <c r="AOY5" s="154"/>
      <c r="AOZ5" s="154"/>
      <c r="APA5" s="154"/>
      <c r="APB5" s="154"/>
      <c r="APC5" s="154"/>
      <c r="APD5" s="154"/>
      <c r="APE5" s="154"/>
      <c r="APF5" s="154"/>
      <c r="APG5" s="154"/>
      <c r="APH5" s="154"/>
      <c r="API5" s="154"/>
      <c r="APJ5" s="154"/>
      <c r="APK5" s="154"/>
      <c r="APL5" s="154"/>
      <c r="APM5" s="154"/>
      <c r="APN5" s="154"/>
      <c r="APO5" s="154"/>
      <c r="APP5" s="154"/>
      <c r="APQ5" s="154"/>
      <c r="APR5" s="154"/>
      <c r="APS5" s="154"/>
      <c r="APT5" s="154"/>
      <c r="APU5" s="154"/>
      <c r="APV5" s="154"/>
      <c r="APW5" s="154"/>
      <c r="APX5" s="154"/>
      <c r="APY5" s="154"/>
      <c r="APZ5" s="154"/>
      <c r="AQA5" s="154"/>
      <c r="AQB5" s="154"/>
      <c r="AQC5" s="154"/>
      <c r="AQD5" s="154"/>
      <c r="AQE5" s="154"/>
      <c r="AQF5" s="154"/>
      <c r="AQG5" s="154"/>
      <c r="AQH5" s="154"/>
      <c r="AQI5" s="154"/>
      <c r="AQJ5" s="154"/>
      <c r="AQK5" s="154"/>
      <c r="AQL5" s="154"/>
      <c r="AQM5" s="154"/>
      <c r="AQN5" s="154"/>
      <c r="AQO5" s="154"/>
      <c r="AQP5" s="154"/>
      <c r="AQQ5" s="154"/>
      <c r="AQR5" s="154"/>
      <c r="AQS5" s="154"/>
      <c r="AQT5" s="154"/>
      <c r="AQU5" s="154"/>
      <c r="AQV5" s="154"/>
      <c r="AQW5" s="154"/>
      <c r="AQX5" s="154"/>
      <c r="AQY5" s="154"/>
      <c r="AQZ5" s="154"/>
      <c r="ARA5" s="154"/>
      <c r="ARB5" s="154"/>
      <c r="ARC5" s="154"/>
      <c r="ARD5" s="154"/>
      <c r="ARE5" s="154"/>
      <c r="ARF5" s="154"/>
      <c r="ARG5" s="154"/>
      <c r="ARH5" s="154"/>
      <c r="ARI5" s="154"/>
      <c r="ARJ5" s="154"/>
      <c r="ARK5" s="154"/>
      <c r="ARL5" s="154"/>
      <c r="ARM5" s="154"/>
      <c r="ARN5" s="154"/>
      <c r="ARO5" s="154"/>
      <c r="ARP5" s="154"/>
      <c r="ARQ5" s="154"/>
      <c r="ARR5" s="154"/>
      <c r="ARS5" s="154"/>
      <c r="ART5" s="154"/>
      <c r="ARU5" s="154"/>
      <c r="ARV5" s="154"/>
      <c r="ARW5" s="154"/>
      <c r="ARX5" s="154"/>
      <c r="ARY5" s="154"/>
      <c r="ARZ5" s="154"/>
      <c r="ASA5" s="154"/>
      <c r="ASB5" s="154"/>
      <c r="ASC5" s="154"/>
      <c r="ASD5" s="154"/>
      <c r="ASE5" s="154"/>
      <c r="ASF5" s="154"/>
      <c r="ASG5" s="154"/>
      <c r="ASH5" s="154"/>
      <c r="ASI5" s="154"/>
      <c r="ASJ5" s="154"/>
      <c r="ASK5" s="154"/>
      <c r="ASL5" s="154"/>
      <c r="ASM5" s="154"/>
      <c r="ASN5" s="154"/>
      <c r="ASO5" s="154"/>
      <c r="ASP5" s="154"/>
      <c r="ASQ5" s="154"/>
      <c r="ASR5" s="154"/>
      <c r="ASS5" s="154"/>
      <c r="AST5" s="154"/>
      <c r="ASU5" s="154"/>
      <c r="ASV5" s="154"/>
      <c r="ASW5" s="154"/>
      <c r="ASX5" s="154"/>
      <c r="ASY5" s="154"/>
      <c r="ASZ5" s="154"/>
      <c r="ATA5" s="154"/>
      <c r="ATB5" s="154"/>
      <c r="ATC5" s="154"/>
      <c r="ATD5" s="154"/>
      <c r="ATE5" s="154"/>
      <c r="ATF5" s="154"/>
      <c r="ATG5" s="154"/>
      <c r="ATH5" s="154"/>
      <c r="ATI5" s="154"/>
      <c r="ATJ5" s="154"/>
      <c r="ATK5" s="154"/>
      <c r="ATL5" s="154"/>
      <c r="ATM5" s="154"/>
      <c r="ATN5" s="154"/>
      <c r="ATO5" s="154"/>
      <c r="ATP5" s="154"/>
      <c r="ATQ5" s="154"/>
      <c r="ATR5" s="154"/>
      <c r="ATS5" s="154"/>
      <c r="ATT5" s="154"/>
      <c r="ATU5" s="154"/>
      <c r="ATV5" s="154"/>
      <c r="ATW5" s="154"/>
      <c r="ATX5" s="154"/>
      <c r="ATY5" s="154"/>
      <c r="ATZ5" s="154"/>
      <c r="AUA5" s="154"/>
      <c r="AUB5" s="154"/>
      <c r="AUC5" s="154"/>
      <c r="AUD5" s="154"/>
      <c r="AUE5" s="154"/>
      <c r="AUF5" s="154"/>
      <c r="AUG5" s="154"/>
      <c r="AUH5" s="154"/>
      <c r="AUI5" s="154"/>
      <c r="AUJ5" s="154"/>
      <c r="AUK5" s="154"/>
      <c r="AUL5" s="154"/>
      <c r="AUM5" s="154"/>
      <c r="AUN5" s="154"/>
      <c r="AUO5" s="154"/>
      <c r="AUP5" s="154"/>
      <c r="AUQ5" s="154"/>
      <c r="AUR5" s="154"/>
      <c r="AUS5" s="154"/>
      <c r="AUT5" s="154"/>
      <c r="AUU5" s="154"/>
      <c r="AUV5" s="154"/>
      <c r="AUW5" s="154"/>
      <c r="AUX5" s="154"/>
      <c r="AUY5" s="154"/>
      <c r="AUZ5" s="154"/>
      <c r="AVA5" s="154"/>
      <c r="AVB5" s="154"/>
      <c r="AVC5" s="154"/>
      <c r="AVD5" s="154"/>
      <c r="AVE5" s="154"/>
      <c r="AVF5" s="154"/>
      <c r="AVG5" s="154"/>
      <c r="AVH5" s="154"/>
      <c r="AVI5" s="154"/>
      <c r="AVJ5" s="154"/>
      <c r="AVK5" s="154"/>
      <c r="AVL5" s="154"/>
      <c r="AVM5" s="154"/>
      <c r="AVN5" s="154"/>
      <c r="AVO5" s="154"/>
      <c r="AVP5" s="154"/>
      <c r="AVQ5" s="154"/>
      <c r="AVR5" s="154"/>
      <c r="AVS5" s="154"/>
      <c r="AVT5" s="154"/>
      <c r="AVU5" s="154"/>
      <c r="AVV5" s="154"/>
      <c r="AVW5" s="154"/>
      <c r="AVX5" s="154"/>
      <c r="AVY5" s="154"/>
      <c r="AVZ5" s="154"/>
      <c r="AWA5" s="154"/>
      <c r="AWB5" s="154"/>
      <c r="AWC5" s="154"/>
      <c r="AWD5" s="154"/>
      <c r="AWE5" s="154"/>
      <c r="AWF5" s="154"/>
      <c r="AWG5" s="154"/>
      <c r="AWH5" s="154"/>
      <c r="AWI5" s="154"/>
      <c r="AWJ5" s="154"/>
      <c r="AWK5" s="154"/>
      <c r="AWL5" s="154"/>
      <c r="AWM5" s="154"/>
      <c r="AWN5" s="154"/>
      <c r="AWO5" s="154"/>
      <c r="AWP5" s="154"/>
      <c r="AWQ5" s="154"/>
      <c r="AWR5" s="154"/>
      <c r="AWS5" s="154"/>
      <c r="AWT5" s="154"/>
      <c r="AWU5" s="154"/>
      <c r="AWV5" s="154"/>
      <c r="AWW5" s="154"/>
      <c r="AWX5" s="154"/>
      <c r="AWY5" s="154"/>
      <c r="AWZ5" s="154"/>
      <c r="AXA5" s="154"/>
      <c r="AXB5" s="154"/>
      <c r="AXC5" s="154"/>
      <c r="AXD5" s="154"/>
      <c r="AXE5" s="154"/>
      <c r="AXF5" s="154"/>
      <c r="AXG5" s="154"/>
      <c r="AXH5" s="154"/>
      <c r="AXI5" s="154"/>
      <c r="AXJ5" s="154"/>
      <c r="AXK5" s="154"/>
      <c r="AXL5" s="154"/>
      <c r="AXM5" s="154"/>
      <c r="AXN5" s="154"/>
      <c r="AXO5" s="154"/>
      <c r="AXP5" s="154"/>
      <c r="AXQ5" s="154"/>
      <c r="AXR5" s="154"/>
      <c r="AXS5" s="154"/>
      <c r="AXT5" s="154"/>
      <c r="AXU5" s="154"/>
      <c r="AXV5" s="154"/>
      <c r="AXW5" s="154"/>
      <c r="AXX5" s="154"/>
      <c r="AXY5" s="154"/>
      <c r="AXZ5" s="154"/>
      <c r="AYA5" s="154"/>
      <c r="AYB5" s="154"/>
      <c r="AYC5" s="154"/>
      <c r="AYD5" s="154"/>
      <c r="AYE5" s="154"/>
      <c r="AYF5" s="154"/>
      <c r="AYG5" s="154"/>
      <c r="AYH5" s="154"/>
      <c r="AYI5" s="154"/>
      <c r="AYJ5" s="154"/>
      <c r="AYK5" s="154"/>
      <c r="AYL5" s="154"/>
      <c r="AYM5" s="154"/>
      <c r="AYN5" s="154"/>
      <c r="AYO5" s="154"/>
      <c r="AYP5" s="154"/>
      <c r="AYQ5" s="154"/>
      <c r="AYR5" s="154"/>
      <c r="AYS5" s="154"/>
      <c r="AYT5" s="154"/>
      <c r="AYU5" s="154"/>
      <c r="AYV5" s="154"/>
      <c r="AYW5" s="154"/>
      <c r="AYX5" s="154"/>
      <c r="AYY5" s="154"/>
      <c r="AYZ5" s="154"/>
      <c r="AZA5" s="154"/>
      <c r="AZB5" s="154"/>
      <c r="AZC5" s="154"/>
      <c r="AZD5" s="154"/>
      <c r="AZE5" s="154"/>
      <c r="AZF5" s="154"/>
      <c r="AZG5" s="154"/>
      <c r="AZH5" s="154"/>
      <c r="AZI5" s="154"/>
      <c r="AZJ5" s="154"/>
      <c r="AZK5" s="154"/>
      <c r="AZL5" s="154"/>
      <c r="AZM5" s="154"/>
      <c r="AZN5" s="154"/>
      <c r="AZO5" s="154"/>
      <c r="AZP5" s="154"/>
      <c r="AZQ5" s="154"/>
      <c r="AZR5" s="154"/>
      <c r="AZS5" s="154"/>
      <c r="AZT5" s="154"/>
      <c r="AZU5" s="154"/>
      <c r="AZV5" s="154"/>
      <c r="AZW5" s="154"/>
      <c r="AZX5" s="154"/>
      <c r="AZY5" s="154"/>
      <c r="AZZ5" s="154"/>
      <c r="BAA5" s="154"/>
      <c r="BAB5" s="154"/>
      <c r="BAC5" s="154"/>
      <c r="BAD5" s="154"/>
      <c r="BAE5" s="154"/>
      <c r="BAF5" s="154"/>
      <c r="BAG5" s="154"/>
      <c r="BAH5" s="154"/>
      <c r="BAI5" s="154"/>
      <c r="BAJ5" s="154"/>
      <c r="BAK5" s="154"/>
      <c r="BAL5" s="154"/>
      <c r="BAM5" s="154"/>
      <c r="BAN5" s="154"/>
      <c r="BAO5" s="154"/>
      <c r="BAP5" s="154"/>
      <c r="BAQ5" s="154"/>
      <c r="BAR5" s="154"/>
      <c r="BAS5" s="154"/>
      <c r="BAT5" s="154"/>
      <c r="BAU5" s="154"/>
      <c r="BAV5" s="154"/>
      <c r="BAW5" s="154"/>
      <c r="BAX5" s="154"/>
      <c r="BAY5" s="154"/>
      <c r="BAZ5" s="154"/>
      <c r="BBA5" s="154"/>
      <c r="BBB5" s="154"/>
      <c r="BBC5" s="154"/>
      <c r="BBD5" s="154"/>
      <c r="BBE5" s="154"/>
      <c r="BBF5" s="154"/>
      <c r="BBG5" s="154"/>
      <c r="BBH5" s="154"/>
      <c r="BBI5" s="154"/>
      <c r="BBJ5" s="154"/>
      <c r="BBK5" s="154"/>
      <c r="BBL5" s="154"/>
      <c r="BBM5" s="154"/>
      <c r="BBN5" s="154"/>
      <c r="BBO5" s="154"/>
      <c r="BBP5" s="154"/>
      <c r="BBQ5" s="154"/>
      <c r="BBR5" s="154"/>
      <c r="BBS5" s="154"/>
      <c r="BBT5" s="154"/>
      <c r="BBU5" s="154"/>
      <c r="BBV5" s="154"/>
      <c r="BBW5" s="154"/>
      <c r="BBX5" s="154"/>
      <c r="BBY5" s="154"/>
      <c r="BBZ5" s="154"/>
      <c r="BCA5" s="154"/>
      <c r="BCB5" s="154"/>
      <c r="BCC5" s="154"/>
      <c r="BCD5" s="154"/>
      <c r="BCE5" s="154"/>
      <c r="BCF5" s="154"/>
      <c r="BCG5" s="154"/>
      <c r="BCH5" s="154"/>
      <c r="BCI5" s="154"/>
      <c r="BCJ5" s="154"/>
      <c r="BCK5" s="154"/>
      <c r="BCL5" s="154"/>
      <c r="BCM5" s="154"/>
      <c r="BCN5" s="154"/>
      <c r="BCO5" s="154"/>
      <c r="BCP5" s="154"/>
      <c r="BCQ5" s="154"/>
      <c r="BCR5" s="154"/>
      <c r="BCS5" s="154"/>
      <c r="BCT5" s="154"/>
      <c r="BCU5" s="154"/>
      <c r="BCV5" s="154"/>
      <c r="BCW5" s="154"/>
      <c r="BCX5" s="154"/>
      <c r="BCY5" s="154"/>
      <c r="BCZ5" s="154"/>
      <c r="BDA5" s="154"/>
      <c r="BDB5" s="154"/>
      <c r="BDC5" s="154"/>
      <c r="BDD5" s="154"/>
      <c r="BDE5" s="154"/>
      <c r="BDF5" s="154"/>
      <c r="BDG5" s="154"/>
      <c r="BDH5" s="154"/>
      <c r="BDI5" s="154"/>
      <c r="BDJ5" s="154"/>
      <c r="BDK5" s="154"/>
      <c r="BDL5" s="154"/>
      <c r="BDM5" s="154"/>
      <c r="BDN5" s="154"/>
      <c r="BDO5" s="154"/>
      <c r="BDP5" s="154"/>
      <c r="BDQ5" s="154"/>
      <c r="BDR5" s="154"/>
      <c r="BDS5" s="154"/>
      <c r="BDT5" s="154"/>
      <c r="BDU5" s="154"/>
      <c r="BDV5" s="154"/>
      <c r="BDW5" s="154"/>
      <c r="BDX5" s="154"/>
      <c r="BDY5" s="154"/>
      <c r="BDZ5" s="154"/>
      <c r="BEA5" s="154"/>
      <c r="BEB5" s="154"/>
      <c r="BEC5" s="154"/>
      <c r="BED5" s="154"/>
      <c r="BEE5" s="154"/>
      <c r="BEF5" s="154"/>
      <c r="BEG5" s="154"/>
      <c r="BEH5" s="154"/>
      <c r="BEI5" s="154"/>
      <c r="BEJ5" s="154"/>
      <c r="BEK5" s="154"/>
      <c r="BEL5" s="154"/>
      <c r="BEM5" s="154"/>
      <c r="BEN5" s="154"/>
      <c r="BEO5" s="154"/>
      <c r="BEP5" s="154"/>
      <c r="BEQ5" s="154"/>
      <c r="BER5" s="154"/>
      <c r="BES5" s="154"/>
      <c r="BET5" s="154"/>
      <c r="BEU5" s="154"/>
      <c r="BEV5" s="154"/>
      <c r="BEW5" s="154"/>
      <c r="BEX5" s="154"/>
      <c r="BEY5" s="154"/>
      <c r="BEZ5" s="154"/>
      <c r="BFA5" s="154"/>
      <c r="BFB5" s="154"/>
      <c r="BFC5" s="154"/>
      <c r="BFD5" s="154"/>
      <c r="BFE5" s="154"/>
      <c r="BFF5" s="154"/>
      <c r="BFG5" s="154"/>
      <c r="BFH5" s="154"/>
      <c r="BFI5" s="154"/>
      <c r="BFJ5" s="154"/>
      <c r="BFK5" s="154"/>
      <c r="BFL5" s="154"/>
      <c r="BFM5" s="154"/>
      <c r="BFN5" s="154"/>
      <c r="BFO5" s="154"/>
      <c r="BFP5" s="154"/>
      <c r="BFQ5" s="154"/>
      <c r="BFR5" s="154"/>
      <c r="BFS5" s="154"/>
      <c r="BFT5" s="154"/>
      <c r="BFU5" s="154"/>
      <c r="BFV5" s="154"/>
      <c r="BFW5" s="154"/>
      <c r="BFX5" s="154"/>
      <c r="BFY5" s="154"/>
      <c r="BFZ5" s="154"/>
      <c r="BGA5" s="154"/>
      <c r="BGB5" s="154"/>
      <c r="BGC5" s="154"/>
      <c r="BGD5" s="154"/>
      <c r="BGE5" s="154"/>
      <c r="BGF5" s="154"/>
      <c r="BGG5" s="154"/>
      <c r="BGH5" s="154"/>
      <c r="BGI5" s="154"/>
      <c r="BGJ5" s="154"/>
      <c r="BGK5" s="154"/>
      <c r="BGL5" s="154"/>
      <c r="BGM5" s="154"/>
      <c r="BGN5" s="154"/>
      <c r="BGO5" s="154"/>
      <c r="BGP5" s="154"/>
      <c r="BGQ5" s="154"/>
      <c r="BGR5" s="154"/>
      <c r="BGS5" s="154"/>
      <c r="BGT5" s="154"/>
      <c r="BGU5" s="154"/>
      <c r="BGV5" s="154"/>
      <c r="BGW5" s="154"/>
      <c r="BGX5" s="154"/>
      <c r="BGY5" s="154"/>
      <c r="BGZ5" s="154"/>
      <c r="BHA5" s="154"/>
      <c r="BHB5" s="154"/>
      <c r="BHC5" s="154"/>
      <c r="BHD5" s="154"/>
      <c r="BHE5" s="154"/>
      <c r="BHF5" s="154"/>
      <c r="BHG5" s="154"/>
      <c r="BHH5" s="154"/>
      <c r="BHI5" s="154"/>
      <c r="BHJ5" s="154"/>
      <c r="BHK5" s="154"/>
      <c r="BHL5" s="154"/>
      <c r="BHM5" s="154"/>
      <c r="BHN5" s="154"/>
      <c r="BHO5" s="154"/>
      <c r="BHP5" s="154"/>
      <c r="BHQ5" s="154"/>
      <c r="BHR5" s="154"/>
      <c r="BHS5" s="154"/>
      <c r="BHT5" s="154"/>
      <c r="BHU5" s="154"/>
      <c r="BHV5" s="154"/>
      <c r="BHW5" s="154"/>
      <c r="BHX5" s="154"/>
      <c r="BHY5" s="154"/>
      <c r="BHZ5" s="154"/>
      <c r="BIA5" s="154"/>
      <c r="BIB5" s="154"/>
      <c r="BIC5" s="154"/>
      <c r="BID5" s="154"/>
      <c r="BIE5" s="154"/>
      <c r="BIF5" s="154"/>
      <c r="BIG5" s="154"/>
      <c r="BIH5" s="154"/>
      <c r="BII5" s="154"/>
      <c r="BIJ5" s="154"/>
      <c r="BIK5" s="154"/>
      <c r="BIL5" s="154"/>
      <c r="BIM5" s="154"/>
      <c r="BIN5" s="154"/>
      <c r="BIO5" s="154"/>
      <c r="BIP5" s="154"/>
      <c r="BIQ5" s="154"/>
      <c r="BIR5" s="154"/>
      <c r="BIS5" s="154"/>
      <c r="BIT5" s="154"/>
      <c r="BIU5" s="154"/>
      <c r="BIV5" s="154"/>
      <c r="BIW5" s="154"/>
      <c r="BIX5" s="154"/>
      <c r="BIY5" s="154"/>
      <c r="BIZ5" s="154"/>
      <c r="BJA5" s="154"/>
      <c r="BJB5" s="154"/>
      <c r="BJC5" s="154"/>
      <c r="BJD5" s="154"/>
      <c r="BJE5" s="154"/>
      <c r="BJF5" s="154"/>
      <c r="BJG5" s="154"/>
      <c r="BJH5" s="154"/>
      <c r="BJI5" s="154"/>
      <c r="BJJ5" s="154"/>
      <c r="BJK5" s="154"/>
      <c r="BJL5" s="154"/>
      <c r="BJM5" s="154"/>
      <c r="BJN5" s="154"/>
      <c r="BJO5" s="154"/>
      <c r="BJP5" s="154"/>
      <c r="BJQ5" s="154"/>
      <c r="BJR5" s="154"/>
      <c r="BJS5" s="154"/>
      <c r="BJT5" s="154"/>
      <c r="BJU5" s="154"/>
      <c r="BJV5" s="154"/>
      <c r="BJW5" s="154"/>
      <c r="BJX5" s="154"/>
      <c r="BJY5" s="154"/>
      <c r="BJZ5" s="154"/>
      <c r="BKA5" s="154"/>
      <c r="BKB5" s="154"/>
      <c r="BKC5" s="154"/>
      <c r="BKD5" s="154"/>
      <c r="BKE5" s="154"/>
      <c r="BKF5" s="154"/>
      <c r="BKG5" s="154"/>
      <c r="BKH5" s="154"/>
      <c r="BKI5" s="154"/>
      <c r="BKJ5" s="154"/>
      <c r="BKK5" s="154"/>
      <c r="BKL5" s="154"/>
      <c r="BKM5" s="154"/>
      <c r="BKN5" s="154"/>
      <c r="BKO5" s="154"/>
      <c r="BKP5" s="154"/>
      <c r="BKQ5" s="154"/>
      <c r="BKR5" s="154"/>
      <c r="BKS5" s="154"/>
      <c r="BKT5" s="154"/>
      <c r="BKU5" s="154"/>
      <c r="BKV5" s="154"/>
      <c r="BKW5" s="154"/>
      <c r="BKX5" s="154"/>
      <c r="BKY5" s="154"/>
      <c r="BKZ5" s="154"/>
      <c r="BLA5" s="154"/>
      <c r="BLB5" s="154"/>
      <c r="BLC5" s="154"/>
      <c r="BLD5" s="154"/>
      <c r="BLE5" s="154"/>
      <c r="BLF5" s="154"/>
      <c r="BLG5" s="154"/>
      <c r="BLH5" s="154"/>
      <c r="BLI5" s="154"/>
      <c r="BLJ5" s="154"/>
      <c r="BLK5" s="154"/>
      <c r="BLL5" s="154"/>
      <c r="BLM5" s="154"/>
      <c r="BLN5" s="154"/>
      <c r="BLO5" s="154"/>
      <c r="BLP5" s="154"/>
      <c r="BLQ5" s="154"/>
      <c r="BLR5" s="154"/>
      <c r="BLS5" s="154"/>
      <c r="BLT5" s="154"/>
      <c r="BLU5" s="154"/>
      <c r="BLV5" s="154"/>
      <c r="BLW5" s="154"/>
      <c r="BLX5" s="154"/>
      <c r="BLY5" s="154"/>
      <c r="BLZ5" s="154"/>
      <c r="BMA5" s="154"/>
      <c r="BMB5" s="154"/>
      <c r="BMC5" s="154"/>
      <c r="BMD5" s="154"/>
      <c r="BME5" s="154"/>
      <c r="BMF5" s="154"/>
      <c r="BMG5" s="154"/>
      <c r="BMH5" s="154"/>
      <c r="BMI5" s="154"/>
      <c r="BMJ5" s="154"/>
      <c r="BMK5" s="154"/>
      <c r="BML5" s="154"/>
      <c r="BMM5" s="154"/>
      <c r="BMN5" s="154"/>
      <c r="BMO5" s="154"/>
      <c r="BMP5" s="154"/>
      <c r="BMQ5" s="154"/>
      <c r="BMR5" s="154"/>
      <c r="BMS5" s="154"/>
      <c r="BMT5" s="154"/>
      <c r="BMU5" s="154"/>
      <c r="BMV5" s="154"/>
      <c r="BMW5" s="154"/>
      <c r="BMX5" s="154"/>
      <c r="BMY5" s="154"/>
      <c r="BMZ5" s="154"/>
      <c r="BNA5" s="154"/>
      <c r="BNB5" s="154"/>
      <c r="BNC5" s="154"/>
      <c r="BND5" s="154"/>
      <c r="BNE5" s="154"/>
      <c r="BNF5" s="154"/>
      <c r="BNG5" s="154"/>
      <c r="BNH5" s="154"/>
      <c r="BNI5" s="154"/>
      <c r="BNJ5" s="154"/>
      <c r="BNK5" s="154"/>
      <c r="BNL5" s="154"/>
      <c r="BNM5" s="154"/>
      <c r="BNN5" s="154"/>
      <c r="BNO5" s="154"/>
      <c r="BNP5" s="154"/>
      <c r="BNQ5" s="154"/>
      <c r="BNR5" s="154"/>
      <c r="BNS5" s="154"/>
      <c r="BNT5" s="154"/>
      <c r="BNU5" s="154"/>
      <c r="BNV5" s="154"/>
      <c r="BNW5" s="154"/>
      <c r="BNX5" s="154"/>
      <c r="BNY5" s="154"/>
      <c r="BNZ5" s="154"/>
      <c r="BOA5" s="154"/>
      <c r="BOB5" s="154"/>
      <c r="BOC5" s="154"/>
      <c r="BOD5" s="154"/>
      <c r="BOE5" s="154"/>
      <c r="BOF5" s="154"/>
      <c r="BOG5" s="154"/>
      <c r="BOH5" s="154"/>
      <c r="BOI5" s="154"/>
      <c r="BOJ5" s="154"/>
      <c r="BOK5" s="154"/>
      <c r="BOL5" s="154"/>
      <c r="BOM5" s="154"/>
      <c r="BON5" s="154"/>
      <c r="BOO5" s="154"/>
      <c r="BOP5" s="154"/>
      <c r="BOQ5" s="154"/>
      <c r="BOR5" s="154"/>
      <c r="BOS5" s="154"/>
      <c r="BOT5" s="154"/>
      <c r="BOU5" s="154"/>
      <c r="BOV5" s="154"/>
      <c r="BOW5" s="154"/>
      <c r="BOX5" s="154"/>
      <c r="BOY5" s="154"/>
      <c r="BOZ5" s="154"/>
      <c r="BPA5" s="154"/>
      <c r="BPB5" s="154"/>
      <c r="BPC5" s="154"/>
      <c r="BPD5" s="154"/>
      <c r="BPE5" s="154"/>
      <c r="BPF5" s="154"/>
      <c r="BPG5" s="154"/>
      <c r="BPH5" s="154"/>
      <c r="BPI5" s="154"/>
      <c r="BPJ5" s="154"/>
      <c r="BPK5" s="154"/>
      <c r="BPL5" s="154"/>
      <c r="BPM5" s="154"/>
      <c r="BPN5" s="154"/>
      <c r="BPO5" s="154"/>
      <c r="BPP5" s="154"/>
      <c r="BPQ5" s="154"/>
      <c r="BPR5" s="154"/>
      <c r="BPS5" s="154"/>
      <c r="BPT5" s="154"/>
      <c r="BPU5" s="154"/>
      <c r="BPV5" s="154"/>
      <c r="BPW5" s="154"/>
      <c r="BPX5" s="154"/>
      <c r="BPY5" s="154"/>
      <c r="BPZ5" s="154"/>
      <c r="BQA5" s="154"/>
      <c r="BQB5" s="154"/>
      <c r="BQC5" s="154"/>
      <c r="BQD5" s="154"/>
      <c r="BQE5" s="154"/>
      <c r="BQF5" s="154"/>
      <c r="BQG5" s="154"/>
      <c r="BQH5" s="154"/>
      <c r="BQI5" s="154"/>
      <c r="BQJ5" s="154"/>
      <c r="BQK5" s="154"/>
      <c r="BQL5" s="154"/>
      <c r="BQM5" s="154"/>
      <c r="BQN5" s="154"/>
      <c r="BQO5" s="154"/>
      <c r="BQP5" s="154"/>
      <c r="BQQ5" s="154"/>
      <c r="BQR5" s="154"/>
      <c r="BQS5" s="154"/>
      <c r="BQT5" s="154"/>
      <c r="BQU5" s="154"/>
      <c r="BQV5" s="154"/>
      <c r="BQW5" s="154"/>
      <c r="BQX5" s="154"/>
      <c r="BQY5" s="154"/>
      <c r="BQZ5" s="154"/>
      <c r="BRA5" s="154"/>
      <c r="BRB5" s="154"/>
      <c r="BRC5" s="154"/>
      <c r="BRD5" s="154"/>
      <c r="BRE5" s="154"/>
      <c r="BRF5" s="154"/>
      <c r="BRG5" s="154"/>
      <c r="BRH5" s="154"/>
      <c r="BRI5" s="154"/>
      <c r="BRJ5" s="154"/>
      <c r="BRK5" s="154"/>
      <c r="BRL5" s="154"/>
      <c r="BRM5" s="154"/>
      <c r="BRN5" s="154"/>
      <c r="BRO5" s="154"/>
      <c r="BRP5" s="154"/>
      <c r="BRQ5" s="154"/>
      <c r="BRR5" s="154"/>
      <c r="BRS5" s="154"/>
      <c r="BRT5" s="154"/>
      <c r="BRU5" s="154"/>
      <c r="BRV5" s="154"/>
      <c r="BRW5" s="154"/>
      <c r="BRX5" s="154"/>
      <c r="BRY5" s="154"/>
      <c r="BRZ5" s="154"/>
      <c r="BSA5" s="154"/>
      <c r="BSB5" s="154"/>
      <c r="BSC5" s="154"/>
      <c r="BSD5" s="154"/>
      <c r="BSE5" s="154"/>
      <c r="BSF5" s="154"/>
      <c r="BSG5" s="154"/>
      <c r="BSH5" s="154"/>
      <c r="BSI5" s="154"/>
      <c r="BSJ5" s="154"/>
      <c r="BSK5" s="154"/>
      <c r="BSL5" s="154"/>
      <c r="BSM5" s="154"/>
      <c r="BSN5" s="154"/>
      <c r="BSO5" s="154"/>
      <c r="BSP5" s="154"/>
      <c r="BSQ5" s="154"/>
      <c r="BSR5" s="154"/>
      <c r="BSS5" s="154"/>
      <c r="BST5" s="154"/>
      <c r="BSU5" s="154"/>
      <c r="BSV5" s="154"/>
      <c r="BSW5" s="154"/>
      <c r="BSX5" s="154"/>
      <c r="BSY5" s="154"/>
      <c r="BSZ5" s="154"/>
      <c r="BTA5" s="154"/>
      <c r="BTB5" s="154"/>
      <c r="BTC5" s="154"/>
      <c r="BTD5" s="154"/>
      <c r="BTE5" s="154"/>
      <c r="BTF5" s="154"/>
      <c r="BTG5" s="154"/>
      <c r="BTH5" s="154"/>
      <c r="BTI5" s="154"/>
      <c r="BTJ5" s="154"/>
      <c r="BTK5" s="154"/>
      <c r="BTL5" s="154"/>
      <c r="BTM5" s="154"/>
      <c r="BTN5" s="154"/>
      <c r="BTO5" s="154"/>
      <c r="BTP5" s="154"/>
      <c r="BTQ5" s="154"/>
      <c r="BTR5" s="154"/>
      <c r="BTS5" s="154"/>
      <c r="BTT5" s="154"/>
      <c r="BTU5" s="154"/>
      <c r="BTV5" s="154"/>
      <c r="BTW5" s="154"/>
      <c r="BTX5" s="154"/>
      <c r="BTY5" s="154"/>
      <c r="BTZ5" s="154"/>
      <c r="BUA5" s="154"/>
      <c r="BUB5" s="154"/>
      <c r="BUC5" s="154"/>
      <c r="BUD5" s="154"/>
      <c r="BUE5" s="154"/>
      <c r="BUF5" s="154"/>
      <c r="BUG5" s="154"/>
      <c r="BUH5" s="154"/>
      <c r="BUI5" s="154"/>
      <c r="BUJ5" s="154"/>
      <c r="BUK5" s="154"/>
      <c r="BUL5" s="154"/>
      <c r="BUM5" s="154"/>
      <c r="BUN5" s="154"/>
      <c r="BUO5" s="154"/>
      <c r="BUP5" s="154"/>
      <c r="BUQ5" s="154"/>
      <c r="BUR5" s="154"/>
      <c r="BUS5" s="154"/>
      <c r="BUT5" s="154"/>
      <c r="BUU5" s="154"/>
      <c r="BUV5" s="154"/>
      <c r="BUW5" s="154"/>
      <c r="BUX5" s="154"/>
      <c r="BUY5" s="154"/>
      <c r="BUZ5" s="154"/>
      <c r="BVA5" s="154"/>
      <c r="BVB5" s="154"/>
      <c r="BVC5" s="154"/>
      <c r="BVD5" s="154"/>
      <c r="BVE5" s="154"/>
      <c r="BVF5" s="154"/>
      <c r="BVG5" s="154"/>
      <c r="BVH5" s="154"/>
      <c r="BVI5" s="154"/>
      <c r="BVJ5" s="154"/>
      <c r="BVK5" s="154"/>
      <c r="BVL5" s="154"/>
      <c r="BVM5" s="154"/>
      <c r="BVN5" s="154"/>
      <c r="BVO5" s="154"/>
      <c r="BVP5" s="154"/>
      <c r="BVQ5" s="154"/>
      <c r="BVR5" s="154"/>
      <c r="BVS5" s="154"/>
      <c r="BVT5" s="154"/>
      <c r="BVU5" s="154"/>
      <c r="BVV5" s="154"/>
      <c r="BVW5" s="154"/>
      <c r="BVX5" s="154"/>
      <c r="BVY5" s="154"/>
      <c r="BVZ5" s="154"/>
      <c r="BWA5" s="154"/>
      <c r="BWB5" s="154"/>
      <c r="BWC5" s="154"/>
      <c r="BWD5" s="154"/>
      <c r="BWE5" s="154"/>
      <c r="BWF5" s="154"/>
      <c r="BWG5" s="154"/>
      <c r="BWH5" s="154"/>
      <c r="BWI5" s="154"/>
      <c r="BWJ5" s="154"/>
      <c r="BWK5" s="154"/>
      <c r="BWL5" s="154"/>
      <c r="BWM5" s="154"/>
      <c r="BWN5" s="154"/>
      <c r="BWO5" s="154"/>
      <c r="BWP5" s="154"/>
      <c r="BWQ5" s="154"/>
      <c r="BWR5" s="154"/>
      <c r="BWS5" s="154"/>
      <c r="BWT5" s="154"/>
      <c r="BWU5" s="154"/>
      <c r="BWV5" s="154"/>
      <c r="BWW5" s="154"/>
      <c r="BWX5" s="154"/>
      <c r="BWY5" s="154"/>
      <c r="BWZ5" s="154"/>
      <c r="BXA5" s="154"/>
      <c r="BXB5" s="154"/>
      <c r="BXC5" s="154"/>
      <c r="BXD5" s="154"/>
      <c r="BXE5" s="154"/>
      <c r="BXF5" s="154"/>
      <c r="BXG5" s="154"/>
      <c r="BXH5" s="154"/>
      <c r="BXI5" s="154"/>
      <c r="BXJ5" s="154"/>
      <c r="BXK5" s="154"/>
      <c r="BXL5" s="154"/>
      <c r="BXM5" s="154"/>
      <c r="BXN5" s="154"/>
      <c r="BXO5" s="154"/>
      <c r="BXP5" s="154"/>
      <c r="BXQ5" s="154"/>
      <c r="BXR5" s="154"/>
      <c r="BXS5" s="154"/>
      <c r="BXT5" s="154"/>
      <c r="BXU5" s="154"/>
      <c r="BXV5" s="154"/>
      <c r="BXW5" s="154"/>
      <c r="BXX5" s="154"/>
      <c r="BXY5" s="154"/>
      <c r="BXZ5" s="154"/>
      <c r="BYA5" s="154"/>
      <c r="BYB5" s="154"/>
      <c r="BYC5" s="154"/>
      <c r="BYD5" s="154"/>
      <c r="BYE5" s="154"/>
      <c r="BYF5" s="154"/>
      <c r="BYG5" s="154"/>
      <c r="BYH5" s="154"/>
      <c r="BYI5" s="154"/>
      <c r="BYJ5" s="154"/>
      <c r="BYK5" s="154"/>
      <c r="BYL5" s="154"/>
      <c r="BYM5" s="154"/>
      <c r="BYN5" s="154"/>
      <c r="BYO5" s="154"/>
      <c r="BYP5" s="154"/>
      <c r="BYQ5" s="154"/>
      <c r="BYR5" s="154"/>
      <c r="BYS5" s="154"/>
      <c r="BYT5" s="154"/>
      <c r="BYU5" s="154"/>
      <c r="BYV5" s="154"/>
      <c r="BYW5" s="154"/>
      <c r="BYX5" s="154"/>
      <c r="BYY5" s="154"/>
      <c r="BYZ5" s="154"/>
      <c r="BZA5" s="154"/>
      <c r="BZB5" s="154"/>
      <c r="BZC5" s="154"/>
      <c r="BZD5" s="154"/>
      <c r="BZE5" s="154"/>
      <c r="BZF5" s="154"/>
      <c r="BZG5" s="154"/>
      <c r="BZH5" s="154"/>
      <c r="BZI5" s="154"/>
      <c r="BZJ5" s="154"/>
      <c r="BZK5" s="154"/>
      <c r="BZL5" s="154"/>
      <c r="BZM5" s="154"/>
      <c r="BZN5" s="154"/>
      <c r="BZO5" s="154"/>
      <c r="BZP5" s="154"/>
      <c r="BZQ5" s="154"/>
      <c r="BZR5" s="154"/>
      <c r="BZS5" s="154"/>
      <c r="BZT5" s="154"/>
      <c r="BZU5" s="154"/>
      <c r="BZV5" s="154"/>
      <c r="BZW5" s="154"/>
      <c r="BZX5" s="154"/>
      <c r="BZY5" s="154"/>
      <c r="BZZ5" s="154"/>
      <c r="CAA5" s="154"/>
      <c r="CAB5" s="154"/>
      <c r="CAC5" s="154"/>
      <c r="CAD5" s="154"/>
      <c r="CAE5" s="154"/>
      <c r="CAF5" s="154"/>
      <c r="CAG5" s="154"/>
      <c r="CAH5" s="154"/>
      <c r="CAI5" s="154"/>
      <c r="CAJ5" s="154"/>
      <c r="CAK5" s="154"/>
      <c r="CAL5" s="154"/>
      <c r="CAM5" s="154"/>
      <c r="CAN5" s="154"/>
      <c r="CAO5" s="154"/>
      <c r="CAP5" s="154"/>
      <c r="CAQ5" s="154"/>
      <c r="CAR5" s="154"/>
      <c r="CAS5" s="154"/>
      <c r="CAT5" s="154"/>
      <c r="CAU5" s="154"/>
      <c r="CAV5" s="154"/>
      <c r="CAW5" s="154"/>
      <c r="CAX5" s="154"/>
      <c r="CAY5" s="154"/>
      <c r="CAZ5" s="154"/>
      <c r="CBA5" s="154"/>
      <c r="CBB5" s="154"/>
      <c r="CBC5" s="154"/>
      <c r="CBD5" s="154"/>
      <c r="CBE5" s="154"/>
      <c r="CBF5" s="154"/>
      <c r="CBG5" s="154"/>
      <c r="CBH5" s="154"/>
      <c r="CBI5" s="154"/>
      <c r="CBJ5" s="154"/>
      <c r="CBK5" s="154"/>
      <c r="CBL5" s="154"/>
      <c r="CBM5" s="154"/>
      <c r="CBN5" s="154"/>
      <c r="CBO5" s="154"/>
      <c r="CBP5" s="154"/>
      <c r="CBQ5" s="154"/>
      <c r="CBR5" s="154"/>
      <c r="CBS5" s="154"/>
      <c r="CBT5" s="154"/>
      <c r="CBU5" s="154"/>
      <c r="CBV5" s="154"/>
      <c r="CBW5" s="154"/>
      <c r="CBX5" s="154"/>
      <c r="CBY5" s="154"/>
      <c r="CBZ5" s="154"/>
      <c r="CCA5" s="154"/>
      <c r="CCB5" s="154"/>
      <c r="CCC5" s="154"/>
      <c r="CCD5" s="154"/>
      <c r="CCE5" s="154"/>
      <c r="CCF5" s="154"/>
      <c r="CCG5" s="154"/>
      <c r="CCH5" s="154"/>
      <c r="CCI5" s="154"/>
      <c r="CCJ5" s="154"/>
      <c r="CCK5" s="154"/>
      <c r="CCL5" s="154"/>
      <c r="CCM5" s="154"/>
      <c r="CCN5" s="154"/>
      <c r="CCO5" s="154"/>
      <c r="CCP5" s="154"/>
      <c r="CCQ5" s="154"/>
      <c r="CCR5" s="154"/>
      <c r="CCS5" s="154"/>
      <c r="CCT5" s="154"/>
      <c r="CCU5" s="154"/>
      <c r="CCV5" s="154"/>
      <c r="CCW5" s="154"/>
      <c r="CCX5" s="154"/>
      <c r="CCY5" s="154"/>
      <c r="CCZ5" s="154"/>
      <c r="CDA5" s="154"/>
      <c r="CDB5" s="154"/>
      <c r="CDC5" s="154"/>
      <c r="CDD5" s="154"/>
      <c r="CDE5" s="154"/>
      <c r="CDF5" s="154"/>
      <c r="CDG5" s="154"/>
      <c r="CDH5" s="154"/>
      <c r="CDI5" s="154"/>
      <c r="CDJ5" s="154"/>
      <c r="CDK5" s="154"/>
      <c r="CDL5" s="154"/>
      <c r="CDM5" s="154"/>
      <c r="CDN5" s="154"/>
      <c r="CDO5" s="154"/>
      <c r="CDP5" s="154"/>
      <c r="CDQ5" s="154"/>
      <c r="CDR5" s="154"/>
      <c r="CDS5" s="154"/>
      <c r="CDT5" s="154"/>
      <c r="CDU5" s="154"/>
      <c r="CDV5" s="154"/>
      <c r="CDW5" s="154"/>
      <c r="CDX5" s="154"/>
      <c r="CDY5" s="154"/>
      <c r="CDZ5" s="154"/>
      <c r="CEA5" s="154"/>
      <c r="CEB5" s="154"/>
      <c r="CEC5" s="154"/>
      <c r="CED5" s="154"/>
      <c r="CEE5" s="154"/>
      <c r="CEF5" s="154"/>
      <c r="CEG5" s="154"/>
      <c r="CEH5" s="154"/>
      <c r="CEI5" s="154"/>
      <c r="CEJ5" s="154"/>
      <c r="CEK5" s="154"/>
      <c r="CEL5" s="154"/>
      <c r="CEM5" s="154"/>
      <c r="CEN5" s="154"/>
      <c r="CEO5" s="154"/>
      <c r="CEP5" s="154"/>
      <c r="CEQ5" s="154"/>
      <c r="CER5" s="154"/>
      <c r="CES5" s="154"/>
      <c r="CET5" s="154"/>
      <c r="CEU5" s="154"/>
      <c r="CEV5" s="154"/>
      <c r="CEW5" s="154"/>
      <c r="CEX5" s="154"/>
      <c r="CEY5" s="154"/>
      <c r="CEZ5" s="154"/>
      <c r="CFA5" s="154"/>
      <c r="CFB5" s="154"/>
      <c r="CFC5" s="154"/>
      <c r="CFD5" s="154"/>
      <c r="CFE5" s="154"/>
      <c r="CFF5" s="154"/>
      <c r="CFG5" s="154"/>
      <c r="CFH5" s="154"/>
      <c r="CFI5" s="154"/>
      <c r="CFJ5" s="154"/>
      <c r="CFK5" s="154"/>
      <c r="CFL5" s="154"/>
      <c r="CFM5" s="154"/>
      <c r="CFN5" s="154"/>
      <c r="CFO5" s="154"/>
      <c r="CFP5" s="154"/>
      <c r="CFQ5" s="154"/>
      <c r="CFR5" s="154"/>
      <c r="CFS5" s="154"/>
      <c r="CFT5" s="154"/>
      <c r="CFU5" s="154"/>
      <c r="CFV5" s="154"/>
      <c r="CFW5" s="154"/>
      <c r="CFX5" s="154"/>
      <c r="CFY5" s="154"/>
      <c r="CFZ5" s="154"/>
      <c r="CGA5" s="154"/>
      <c r="CGB5" s="154"/>
      <c r="CGC5" s="154"/>
      <c r="CGD5" s="154"/>
      <c r="CGE5" s="154"/>
      <c r="CGF5" s="154"/>
      <c r="CGG5" s="154"/>
      <c r="CGH5" s="154"/>
      <c r="CGI5" s="154"/>
      <c r="CGJ5" s="154"/>
      <c r="CGK5" s="154"/>
      <c r="CGL5" s="154"/>
      <c r="CGM5" s="154"/>
      <c r="CGN5" s="154"/>
      <c r="CGO5" s="154"/>
      <c r="CGP5" s="154"/>
      <c r="CGQ5" s="154"/>
      <c r="CGR5" s="154"/>
      <c r="CGS5" s="154"/>
      <c r="CGT5" s="154"/>
      <c r="CGU5" s="154"/>
      <c r="CGV5" s="154"/>
      <c r="CGW5" s="154"/>
      <c r="CGX5" s="154"/>
      <c r="CGY5" s="154"/>
      <c r="CGZ5" s="154"/>
      <c r="CHA5" s="154"/>
      <c r="CHB5" s="154"/>
      <c r="CHC5" s="154"/>
      <c r="CHD5" s="154"/>
      <c r="CHE5" s="154"/>
      <c r="CHF5" s="154"/>
      <c r="CHG5" s="154"/>
      <c r="CHH5" s="154"/>
      <c r="CHI5" s="154"/>
      <c r="CHJ5" s="154"/>
      <c r="CHK5" s="154"/>
      <c r="CHL5" s="154"/>
      <c r="CHM5" s="154"/>
      <c r="CHN5" s="154"/>
      <c r="CHO5" s="154"/>
      <c r="CHP5" s="154"/>
      <c r="CHQ5" s="154"/>
      <c r="CHR5" s="154"/>
      <c r="CHS5" s="154"/>
      <c r="CHT5" s="154"/>
      <c r="CHU5" s="154"/>
      <c r="CHV5" s="154"/>
      <c r="CHW5" s="154"/>
      <c r="CHX5" s="154"/>
      <c r="CHY5" s="154"/>
      <c r="CHZ5" s="154"/>
      <c r="CIA5" s="154"/>
      <c r="CIB5" s="154"/>
      <c r="CIC5" s="154"/>
      <c r="CID5" s="154"/>
      <c r="CIE5" s="154"/>
      <c r="CIF5" s="154"/>
      <c r="CIG5" s="154"/>
      <c r="CIH5" s="154"/>
      <c r="CII5" s="154"/>
      <c r="CIJ5" s="154"/>
      <c r="CIK5" s="154"/>
      <c r="CIL5" s="154"/>
      <c r="CIM5" s="154"/>
      <c r="CIN5" s="154"/>
      <c r="CIO5" s="154"/>
      <c r="CIP5" s="154"/>
      <c r="CIQ5" s="154"/>
      <c r="CIR5" s="154"/>
      <c r="CIS5" s="154"/>
      <c r="CIT5" s="154"/>
      <c r="CIU5" s="154"/>
      <c r="CIV5" s="154"/>
      <c r="CIW5" s="154"/>
      <c r="CIX5" s="154"/>
      <c r="CIY5" s="154"/>
      <c r="CIZ5" s="154"/>
      <c r="CJA5" s="154"/>
      <c r="CJB5" s="154"/>
      <c r="CJC5" s="154"/>
      <c r="CJD5" s="154"/>
      <c r="CJE5" s="154"/>
      <c r="CJF5" s="154"/>
      <c r="CJG5" s="154"/>
      <c r="CJH5" s="154"/>
      <c r="CJI5" s="154"/>
      <c r="CJJ5" s="154"/>
      <c r="CJK5" s="154"/>
      <c r="CJL5" s="154"/>
      <c r="CJM5" s="154"/>
      <c r="CJN5" s="154"/>
      <c r="CJO5" s="154"/>
      <c r="CJP5" s="154"/>
      <c r="CJQ5" s="154"/>
      <c r="CJR5" s="154"/>
      <c r="CJS5" s="154"/>
      <c r="CJT5" s="154"/>
      <c r="CJU5" s="154"/>
      <c r="CJV5" s="154"/>
      <c r="CJW5" s="154"/>
      <c r="CJX5" s="154"/>
      <c r="CJY5" s="154"/>
      <c r="CJZ5" s="154"/>
      <c r="CKA5" s="154"/>
      <c r="CKB5" s="154"/>
      <c r="CKC5" s="154"/>
      <c r="CKD5" s="154"/>
      <c r="CKE5" s="154"/>
      <c r="CKF5" s="154"/>
      <c r="CKG5" s="154"/>
      <c r="CKH5" s="154"/>
      <c r="CKI5" s="154"/>
      <c r="CKJ5" s="154"/>
      <c r="CKK5" s="154"/>
      <c r="CKL5" s="154"/>
      <c r="CKM5" s="154"/>
      <c r="CKN5" s="154"/>
      <c r="CKO5" s="154"/>
      <c r="CKP5" s="154"/>
      <c r="CKQ5" s="154"/>
      <c r="CKR5" s="154"/>
      <c r="CKS5" s="154"/>
      <c r="CKT5" s="154"/>
      <c r="CKU5" s="154"/>
      <c r="CKV5" s="154"/>
      <c r="CKW5" s="154"/>
      <c r="CKX5" s="154"/>
      <c r="CKY5" s="154"/>
      <c r="CKZ5" s="154"/>
      <c r="CLA5" s="154"/>
      <c r="CLB5" s="154"/>
      <c r="CLC5" s="154"/>
      <c r="CLD5" s="154"/>
      <c r="CLE5" s="154"/>
      <c r="CLF5" s="154"/>
      <c r="CLG5" s="154"/>
      <c r="CLH5" s="154"/>
      <c r="CLI5" s="154"/>
      <c r="CLJ5" s="154"/>
      <c r="CLK5" s="154"/>
      <c r="CLL5" s="154"/>
      <c r="CLM5" s="154"/>
      <c r="CLN5" s="154"/>
      <c r="CLO5" s="154"/>
      <c r="CLP5" s="154"/>
      <c r="CLQ5" s="154"/>
      <c r="CLR5" s="154"/>
      <c r="CLS5" s="154"/>
      <c r="CLT5" s="154"/>
      <c r="CLU5" s="154"/>
      <c r="CLV5" s="154"/>
      <c r="CLW5" s="154"/>
      <c r="CLX5" s="154"/>
      <c r="CLY5" s="154"/>
      <c r="CLZ5" s="154"/>
      <c r="CMA5" s="154"/>
      <c r="CMB5" s="154"/>
      <c r="CMC5" s="154"/>
      <c r="CMD5" s="154"/>
      <c r="CME5" s="154"/>
      <c r="CMF5" s="154"/>
      <c r="CMG5" s="154"/>
      <c r="CMH5" s="154"/>
      <c r="CMI5" s="154"/>
      <c r="CMJ5" s="154"/>
      <c r="CMK5" s="154"/>
      <c r="CML5" s="154"/>
      <c r="CMM5" s="154"/>
      <c r="CMN5" s="154"/>
      <c r="CMO5" s="154"/>
      <c r="CMP5" s="154"/>
      <c r="CMQ5" s="154"/>
      <c r="CMR5" s="154"/>
      <c r="CMS5" s="154"/>
      <c r="CMT5" s="154"/>
      <c r="CMU5" s="154"/>
      <c r="CMV5" s="154"/>
      <c r="CMW5" s="154"/>
      <c r="CMX5" s="154"/>
      <c r="CMY5" s="154"/>
      <c r="CMZ5" s="154"/>
      <c r="CNA5" s="154"/>
      <c r="CNB5" s="154"/>
      <c r="CNC5" s="154"/>
      <c r="CND5" s="154"/>
      <c r="CNE5" s="154"/>
      <c r="CNF5" s="154"/>
      <c r="CNG5" s="154"/>
      <c r="CNH5" s="154"/>
      <c r="CNI5" s="154"/>
      <c r="CNJ5" s="154"/>
      <c r="CNK5" s="154"/>
      <c r="CNL5" s="154"/>
      <c r="CNM5" s="154"/>
      <c r="CNN5" s="154"/>
      <c r="CNO5" s="154"/>
      <c r="CNP5" s="154"/>
      <c r="CNQ5" s="154"/>
      <c r="CNR5" s="154"/>
      <c r="CNS5" s="154"/>
      <c r="CNT5" s="154"/>
      <c r="CNU5" s="154"/>
      <c r="CNV5" s="154"/>
      <c r="CNW5" s="154"/>
      <c r="CNX5" s="154"/>
      <c r="CNY5" s="154"/>
      <c r="CNZ5" s="154"/>
      <c r="COA5" s="154"/>
      <c r="COB5" s="154"/>
      <c r="COC5" s="154"/>
      <c r="COD5" s="154"/>
      <c r="COE5" s="154"/>
      <c r="COF5" s="154"/>
      <c r="COG5" s="154"/>
      <c r="COH5" s="154"/>
      <c r="COI5" s="154"/>
      <c r="COJ5" s="154"/>
      <c r="COK5" s="154"/>
      <c r="COL5" s="154"/>
      <c r="COM5" s="154"/>
      <c r="CON5" s="154"/>
      <c r="COO5" s="154"/>
      <c r="COP5" s="154"/>
      <c r="COQ5" s="154"/>
      <c r="COR5" s="154"/>
      <c r="COS5" s="154"/>
      <c r="COT5" s="154"/>
      <c r="COU5" s="154"/>
      <c r="COV5" s="154"/>
      <c r="COW5" s="154"/>
      <c r="COX5" s="154"/>
      <c r="COY5" s="154"/>
      <c r="COZ5" s="154"/>
      <c r="CPA5" s="154"/>
      <c r="CPB5" s="154"/>
      <c r="CPC5" s="154"/>
      <c r="CPD5" s="154"/>
      <c r="CPE5" s="154"/>
      <c r="CPF5" s="154"/>
      <c r="CPG5" s="154"/>
      <c r="CPH5" s="154"/>
      <c r="CPI5" s="154"/>
      <c r="CPJ5" s="154"/>
      <c r="CPK5" s="154"/>
      <c r="CPL5" s="154"/>
      <c r="CPM5" s="154"/>
      <c r="CPN5" s="154"/>
      <c r="CPO5" s="154"/>
      <c r="CPP5" s="154"/>
      <c r="CPQ5" s="154"/>
      <c r="CPR5" s="154"/>
      <c r="CPS5" s="154"/>
      <c r="CPT5" s="154"/>
      <c r="CPU5" s="154"/>
      <c r="CPV5" s="154"/>
      <c r="CPW5" s="154"/>
      <c r="CPX5" s="154"/>
      <c r="CPY5" s="154"/>
      <c r="CPZ5" s="154"/>
      <c r="CQA5" s="154"/>
      <c r="CQB5" s="154"/>
      <c r="CQC5" s="154"/>
      <c r="CQD5" s="154"/>
      <c r="CQE5" s="154"/>
      <c r="CQF5" s="154"/>
      <c r="CQG5" s="154"/>
      <c r="CQH5" s="154"/>
      <c r="CQI5" s="154"/>
      <c r="CQJ5" s="154"/>
      <c r="CQK5" s="154"/>
      <c r="CQL5" s="154"/>
      <c r="CQM5" s="154"/>
      <c r="CQN5" s="154"/>
      <c r="CQO5" s="154"/>
      <c r="CQP5" s="154"/>
      <c r="CQQ5" s="154"/>
      <c r="CQR5" s="154"/>
      <c r="CQS5" s="154"/>
      <c r="CQT5" s="154"/>
      <c r="CQU5" s="154"/>
      <c r="CQV5" s="154"/>
      <c r="CQW5" s="154"/>
      <c r="CQX5" s="154"/>
      <c r="CQY5" s="154"/>
      <c r="CQZ5" s="154"/>
      <c r="CRA5" s="154"/>
      <c r="CRB5" s="154"/>
      <c r="CRC5" s="154"/>
      <c r="CRD5" s="154"/>
      <c r="CRE5" s="154"/>
      <c r="CRF5" s="154"/>
      <c r="CRG5" s="154"/>
      <c r="CRH5" s="154"/>
      <c r="CRI5" s="154"/>
      <c r="CRJ5" s="154"/>
      <c r="CRK5" s="154"/>
      <c r="CRL5" s="154"/>
      <c r="CRM5" s="154"/>
      <c r="CRN5" s="154"/>
      <c r="CRO5" s="154"/>
      <c r="CRP5" s="154"/>
      <c r="CRQ5" s="154"/>
      <c r="CRR5" s="154"/>
      <c r="CRS5" s="154"/>
      <c r="CRT5" s="154"/>
      <c r="CRU5" s="154"/>
      <c r="CRV5" s="154"/>
      <c r="CRW5" s="154"/>
      <c r="CRX5" s="154"/>
      <c r="CRY5" s="154"/>
      <c r="CRZ5" s="154"/>
      <c r="CSA5" s="154"/>
      <c r="CSB5" s="154"/>
      <c r="CSC5" s="154"/>
      <c r="CSD5" s="154"/>
      <c r="CSE5" s="154"/>
      <c r="CSF5" s="154"/>
      <c r="CSG5" s="154"/>
      <c r="CSH5" s="154"/>
      <c r="CSI5" s="154"/>
      <c r="CSJ5" s="154"/>
      <c r="CSK5" s="154"/>
      <c r="CSL5" s="154"/>
      <c r="CSM5" s="154"/>
      <c r="CSN5" s="154"/>
      <c r="CSO5" s="154"/>
      <c r="CSP5" s="154"/>
      <c r="CSQ5" s="154"/>
      <c r="CSR5" s="154"/>
      <c r="CSS5" s="154"/>
      <c r="CST5" s="154"/>
      <c r="CSU5" s="154"/>
      <c r="CSV5" s="154"/>
      <c r="CSW5" s="154"/>
      <c r="CSX5" s="154"/>
      <c r="CSY5" s="154"/>
      <c r="CSZ5" s="154"/>
      <c r="CTA5" s="154"/>
      <c r="CTB5" s="154"/>
      <c r="CTC5" s="154"/>
      <c r="CTD5" s="154"/>
      <c r="CTE5" s="154"/>
      <c r="CTF5" s="154"/>
      <c r="CTG5" s="154"/>
      <c r="CTH5" s="154"/>
      <c r="CTI5" s="154"/>
      <c r="CTJ5" s="154"/>
      <c r="CTK5" s="154"/>
      <c r="CTL5" s="154"/>
      <c r="CTM5" s="154"/>
      <c r="CTN5" s="154"/>
      <c r="CTO5" s="154"/>
      <c r="CTP5" s="154"/>
      <c r="CTQ5" s="154"/>
      <c r="CTR5" s="154"/>
      <c r="CTS5" s="154"/>
      <c r="CTT5" s="154"/>
      <c r="CTU5" s="154"/>
      <c r="CTV5" s="154"/>
      <c r="CTW5" s="154"/>
      <c r="CTX5" s="154"/>
      <c r="CTY5" s="154"/>
      <c r="CTZ5" s="154"/>
      <c r="CUA5" s="154"/>
      <c r="CUB5" s="154"/>
      <c r="CUC5" s="154"/>
      <c r="CUD5" s="154"/>
      <c r="CUE5" s="154"/>
      <c r="CUF5" s="154"/>
      <c r="CUG5" s="154"/>
      <c r="CUH5" s="154"/>
      <c r="CUI5" s="154"/>
      <c r="CUJ5" s="154"/>
      <c r="CUK5" s="154"/>
      <c r="CUL5" s="154"/>
      <c r="CUM5" s="154"/>
      <c r="CUN5" s="154"/>
      <c r="CUO5" s="154"/>
      <c r="CUP5" s="154"/>
      <c r="CUQ5" s="154"/>
      <c r="CUR5" s="154"/>
      <c r="CUS5" s="154"/>
      <c r="CUT5" s="154"/>
      <c r="CUU5" s="154"/>
      <c r="CUV5" s="154"/>
      <c r="CUW5" s="154"/>
      <c r="CUX5" s="154"/>
      <c r="CUY5" s="154"/>
      <c r="CUZ5" s="154"/>
      <c r="CVA5" s="154"/>
      <c r="CVB5" s="154"/>
      <c r="CVC5" s="154"/>
      <c r="CVD5" s="154"/>
      <c r="CVE5" s="154"/>
      <c r="CVF5" s="154"/>
      <c r="CVG5" s="154"/>
      <c r="CVH5" s="154"/>
      <c r="CVI5" s="154"/>
      <c r="CVJ5" s="154"/>
      <c r="CVK5" s="154"/>
      <c r="CVL5" s="154"/>
      <c r="CVM5" s="154"/>
      <c r="CVN5" s="154"/>
      <c r="CVO5" s="154"/>
      <c r="CVP5" s="154"/>
      <c r="CVQ5" s="154"/>
      <c r="CVR5" s="154"/>
      <c r="CVS5" s="154"/>
      <c r="CVT5" s="154"/>
      <c r="CVU5" s="154"/>
      <c r="CVV5" s="154"/>
      <c r="CVW5" s="154"/>
      <c r="CVX5" s="154"/>
      <c r="CVY5" s="154"/>
      <c r="CVZ5" s="154"/>
      <c r="CWA5" s="154"/>
      <c r="CWB5" s="154"/>
      <c r="CWC5" s="154"/>
      <c r="CWD5" s="154"/>
      <c r="CWE5" s="154"/>
      <c r="CWF5" s="154"/>
      <c r="CWG5" s="154"/>
      <c r="CWH5" s="154"/>
      <c r="CWI5" s="154"/>
      <c r="CWJ5" s="154"/>
      <c r="CWK5" s="154"/>
      <c r="CWL5" s="154"/>
      <c r="CWM5" s="154"/>
      <c r="CWN5" s="154"/>
      <c r="CWO5" s="154"/>
      <c r="CWP5" s="154"/>
      <c r="CWQ5" s="154"/>
      <c r="CWR5" s="154"/>
      <c r="CWS5" s="154"/>
      <c r="CWT5" s="154"/>
      <c r="CWU5" s="154"/>
      <c r="CWV5" s="154"/>
      <c r="CWW5" s="154"/>
      <c r="CWX5" s="154"/>
      <c r="CWY5" s="154"/>
      <c r="CWZ5" s="154"/>
      <c r="CXA5" s="154"/>
      <c r="CXB5" s="154"/>
      <c r="CXC5" s="154"/>
      <c r="CXD5" s="154"/>
      <c r="CXE5" s="154"/>
      <c r="CXF5" s="154"/>
      <c r="CXG5" s="154"/>
      <c r="CXH5" s="154"/>
      <c r="CXI5" s="154"/>
      <c r="CXJ5" s="154"/>
      <c r="CXK5" s="154"/>
      <c r="CXL5" s="154"/>
      <c r="CXM5" s="154"/>
      <c r="CXN5" s="154"/>
      <c r="CXO5" s="154"/>
      <c r="CXP5" s="154"/>
      <c r="CXQ5" s="154"/>
      <c r="CXR5" s="154"/>
      <c r="CXS5" s="154"/>
      <c r="CXT5" s="154"/>
      <c r="CXU5" s="154"/>
      <c r="CXV5" s="154"/>
      <c r="CXW5" s="154"/>
      <c r="CXX5" s="154"/>
      <c r="CXY5" s="154"/>
      <c r="CXZ5" s="154"/>
      <c r="CYA5" s="154"/>
      <c r="CYB5" s="154"/>
      <c r="CYC5" s="154"/>
      <c r="CYD5" s="154"/>
      <c r="CYE5" s="154"/>
      <c r="CYF5" s="154"/>
      <c r="CYG5" s="154"/>
      <c r="CYH5" s="154"/>
      <c r="CYI5" s="154"/>
      <c r="CYJ5" s="154"/>
      <c r="CYK5" s="154"/>
      <c r="CYL5" s="154"/>
      <c r="CYM5" s="154"/>
      <c r="CYN5" s="154"/>
      <c r="CYO5" s="154"/>
      <c r="CYP5" s="154"/>
      <c r="CYQ5" s="154"/>
      <c r="CYR5" s="154"/>
      <c r="CYS5" s="154"/>
      <c r="CYT5" s="154"/>
      <c r="CYU5" s="154"/>
      <c r="CYV5" s="154"/>
      <c r="CYW5" s="154"/>
      <c r="CYX5" s="154"/>
      <c r="CYY5" s="154"/>
      <c r="CYZ5" s="154"/>
      <c r="CZA5" s="154"/>
      <c r="CZB5" s="154"/>
      <c r="CZC5" s="154"/>
      <c r="CZD5" s="154"/>
      <c r="CZE5" s="154"/>
      <c r="CZF5" s="154"/>
      <c r="CZG5" s="154"/>
      <c r="CZH5" s="154"/>
      <c r="CZI5" s="154"/>
      <c r="CZJ5" s="154"/>
      <c r="CZK5" s="154"/>
      <c r="CZL5" s="154"/>
      <c r="CZM5" s="154"/>
      <c r="CZN5" s="154"/>
      <c r="CZO5" s="154"/>
      <c r="CZP5" s="154"/>
      <c r="CZQ5" s="154"/>
      <c r="CZR5" s="154"/>
      <c r="CZS5" s="154"/>
      <c r="CZT5" s="154"/>
      <c r="CZU5" s="154"/>
      <c r="CZV5" s="154"/>
      <c r="CZW5" s="154"/>
      <c r="CZX5" s="154"/>
      <c r="CZY5" s="154"/>
      <c r="CZZ5" s="154"/>
      <c r="DAA5" s="154"/>
      <c r="DAB5" s="154"/>
      <c r="DAC5" s="154"/>
      <c r="DAD5" s="154"/>
      <c r="DAE5" s="154"/>
      <c r="DAF5" s="154"/>
      <c r="DAG5" s="154"/>
      <c r="DAH5" s="154"/>
      <c r="DAI5" s="154"/>
      <c r="DAJ5" s="154"/>
      <c r="DAK5" s="154"/>
      <c r="DAL5" s="154"/>
      <c r="DAM5" s="154"/>
      <c r="DAN5" s="154"/>
      <c r="DAO5" s="154"/>
      <c r="DAP5" s="154"/>
      <c r="DAQ5" s="154"/>
      <c r="DAR5" s="154"/>
      <c r="DAS5" s="154"/>
      <c r="DAT5" s="154"/>
      <c r="DAU5" s="154"/>
      <c r="DAV5" s="154"/>
      <c r="DAW5" s="154"/>
      <c r="DAX5" s="154"/>
      <c r="DAY5" s="154"/>
      <c r="DAZ5" s="154"/>
      <c r="DBA5" s="154"/>
      <c r="DBB5" s="154"/>
      <c r="DBC5" s="154"/>
      <c r="DBD5" s="154"/>
      <c r="DBE5" s="154"/>
      <c r="DBF5" s="154"/>
      <c r="DBG5" s="154"/>
      <c r="DBH5" s="154"/>
      <c r="DBI5" s="154"/>
      <c r="DBJ5" s="154"/>
      <c r="DBK5" s="154"/>
      <c r="DBL5" s="154"/>
      <c r="DBM5" s="154"/>
      <c r="DBN5" s="154"/>
      <c r="DBO5" s="154"/>
      <c r="DBP5" s="154"/>
      <c r="DBQ5" s="154"/>
      <c r="DBR5" s="154"/>
      <c r="DBS5" s="154"/>
      <c r="DBT5" s="154"/>
      <c r="DBU5" s="154"/>
      <c r="DBV5" s="154"/>
      <c r="DBW5" s="154"/>
      <c r="DBX5" s="154"/>
      <c r="DBY5" s="154"/>
      <c r="DBZ5" s="154"/>
      <c r="DCA5" s="154"/>
      <c r="DCB5" s="154"/>
      <c r="DCC5" s="154"/>
      <c r="DCD5" s="154"/>
      <c r="DCE5" s="154"/>
      <c r="DCF5" s="154"/>
      <c r="DCG5" s="154"/>
      <c r="DCH5" s="154"/>
      <c r="DCI5" s="154"/>
      <c r="DCJ5" s="154"/>
      <c r="DCK5" s="154"/>
      <c r="DCL5" s="154"/>
      <c r="DCM5" s="154"/>
      <c r="DCN5" s="154"/>
      <c r="DCO5" s="154"/>
      <c r="DCP5" s="154"/>
      <c r="DCQ5" s="154"/>
      <c r="DCR5" s="154"/>
      <c r="DCS5" s="154"/>
      <c r="DCT5" s="154"/>
      <c r="DCU5" s="154"/>
      <c r="DCV5" s="154"/>
      <c r="DCW5" s="154"/>
      <c r="DCX5" s="154"/>
      <c r="DCY5" s="154"/>
      <c r="DCZ5" s="154"/>
      <c r="DDA5" s="154"/>
      <c r="DDB5" s="154"/>
      <c r="DDC5" s="154"/>
      <c r="DDD5" s="154"/>
      <c r="DDE5" s="154"/>
      <c r="DDF5" s="154"/>
      <c r="DDG5" s="154"/>
      <c r="DDH5" s="154"/>
      <c r="DDI5" s="154"/>
      <c r="DDJ5" s="154"/>
      <c r="DDK5" s="154"/>
      <c r="DDL5" s="154"/>
      <c r="DDM5" s="154"/>
      <c r="DDN5" s="154"/>
      <c r="DDO5" s="154"/>
      <c r="DDP5" s="154"/>
      <c r="DDQ5" s="154"/>
      <c r="DDR5" s="154"/>
      <c r="DDS5" s="154"/>
      <c r="DDT5" s="154"/>
      <c r="DDU5" s="154"/>
      <c r="DDV5" s="154"/>
      <c r="DDW5" s="154"/>
      <c r="DDX5" s="154"/>
      <c r="DDY5" s="154"/>
      <c r="DDZ5" s="154"/>
      <c r="DEA5" s="154"/>
      <c r="DEB5" s="154"/>
      <c r="DEC5" s="154"/>
      <c r="DED5" s="154"/>
      <c r="DEE5" s="154"/>
      <c r="DEF5" s="154"/>
      <c r="DEG5" s="154"/>
      <c r="DEH5" s="154"/>
      <c r="DEI5" s="154"/>
      <c r="DEJ5" s="154"/>
      <c r="DEK5" s="154"/>
      <c r="DEL5" s="154"/>
      <c r="DEM5" s="154"/>
      <c r="DEN5" s="154"/>
      <c r="DEO5" s="154"/>
      <c r="DEP5" s="154"/>
      <c r="DEQ5" s="154"/>
      <c r="DER5" s="154"/>
      <c r="DES5" s="154"/>
      <c r="DET5" s="154"/>
      <c r="DEU5" s="154"/>
      <c r="DEV5" s="154"/>
      <c r="DEW5" s="154"/>
      <c r="DEX5" s="154"/>
      <c r="DEY5" s="154"/>
      <c r="DEZ5" s="154"/>
      <c r="DFA5" s="154"/>
      <c r="DFB5" s="154"/>
      <c r="DFC5" s="154"/>
      <c r="DFD5" s="154"/>
      <c r="DFE5" s="154"/>
      <c r="DFF5" s="154"/>
      <c r="DFG5" s="154"/>
      <c r="DFH5" s="154"/>
      <c r="DFI5" s="154"/>
      <c r="DFJ5" s="154"/>
      <c r="DFK5" s="154"/>
      <c r="DFL5" s="154"/>
      <c r="DFM5" s="154"/>
      <c r="DFN5" s="154"/>
      <c r="DFO5" s="154"/>
      <c r="DFP5" s="154"/>
      <c r="DFQ5" s="154"/>
      <c r="DFR5" s="154"/>
      <c r="DFS5" s="154"/>
      <c r="DFT5" s="154"/>
      <c r="DFU5" s="154"/>
      <c r="DFV5" s="154"/>
      <c r="DFW5" s="154"/>
      <c r="DFX5" s="154"/>
      <c r="DFY5" s="154"/>
      <c r="DFZ5" s="154"/>
      <c r="DGA5" s="154"/>
      <c r="DGB5" s="154"/>
      <c r="DGC5" s="154"/>
      <c r="DGD5" s="154"/>
      <c r="DGE5" s="154"/>
      <c r="DGF5" s="154"/>
      <c r="DGG5" s="154"/>
      <c r="DGH5" s="154"/>
      <c r="DGI5" s="154"/>
      <c r="DGJ5" s="154"/>
      <c r="DGK5" s="154"/>
      <c r="DGL5" s="154"/>
      <c r="DGM5" s="154"/>
      <c r="DGN5" s="154"/>
      <c r="DGO5" s="154"/>
      <c r="DGP5" s="154"/>
      <c r="DGQ5" s="154"/>
      <c r="DGR5" s="154"/>
      <c r="DGS5" s="154"/>
      <c r="DGT5" s="154"/>
      <c r="DGU5" s="154"/>
      <c r="DGV5" s="154"/>
      <c r="DGW5" s="154"/>
      <c r="DGX5" s="154"/>
      <c r="DGY5" s="154"/>
      <c r="DGZ5" s="154"/>
      <c r="DHA5" s="154"/>
      <c r="DHB5" s="154"/>
      <c r="DHC5" s="154"/>
      <c r="DHD5" s="154"/>
      <c r="DHE5" s="154"/>
      <c r="DHF5" s="154"/>
      <c r="DHG5" s="154"/>
      <c r="DHH5" s="154"/>
      <c r="DHI5" s="154"/>
      <c r="DHJ5" s="154"/>
      <c r="DHK5" s="154"/>
      <c r="DHL5" s="154"/>
      <c r="DHM5" s="154"/>
      <c r="DHN5" s="154"/>
      <c r="DHO5" s="154"/>
      <c r="DHP5" s="154"/>
      <c r="DHQ5" s="154"/>
      <c r="DHR5" s="154"/>
      <c r="DHS5" s="154"/>
      <c r="DHT5" s="154"/>
      <c r="DHU5" s="154"/>
      <c r="DHV5" s="154"/>
      <c r="DHW5" s="154"/>
      <c r="DHX5" s="154"/>
      <c r="DHY5" s="154"/>
      <c r="DHZ5" s="154"/>
      <c r="DIA5" s="154"/>
      <c r="DIB5" s="154"/>
      <c r="DIC5" s="154"/>
      <c r="DID5" s="154"/>
      <c r="DIE5" s="154"/>
      <c r="DIF5" s="154"/>
      <c r="DIG5" s="154"/>
      <c r="DIH5" s="154"/>
      <c r="DII5" s="154"/>
      <c r="DIJ5" s="154"/>
      <c r="DIK5" s="154"/>
      <c r="DIL5" s="154"/>
      <c r="DIM5" s="154"/>
      <c r="DIN5" s="154"/>
      <c r="DIO5" s="154"/>
      <c r="DIP5" s="154"/>
      <c r="DIQ5" s="154"/>
      <c r="DIR5" s="154"/>
      <c r="DIS5" s="154"/>
      <c r="DIT5" s="154"/>
      <c r="DIU5" s="154"/>
      <c r="DIV5" s="154"/>
      <c r="DIW5" s="154"/>
      <c r="DIX5" s="154"/>
      <c r="DIY5" s="154"/>
      <c r="DIZ5" s="154"/>
      <c r="DJA5" s="154"/>
      <c r="DJB5" s="154"/>
      <c r="DJC5" s="154"/>
      <c r="DJD5" s="154"/>
      <c r="DJE5" s="154"/>
      <c r="DJF5" s="154"/>
      <c r="DJG5" s="154"/>
      <c r="DJH5" s="154"/>
      <c r="DJI5" s="154"/>
      <c r="DJJ5" s="154"/>
      <c r="DJK5" s="154"/>
      <c r="DJL5" s="154"/>
      <c r="DJM5" s="154"/>
      <c r="DJN5" s="154"/>
      <c r="DJO5" s="154"/>
      <c r="DJP5" s="154"/>
      <c r="DJQ5" s="154"/>
      <c r="DJR5" s="154"/>
      <c r="DJS5" s="154"/>
      <c r="DJT5" s="154"/>
      <c r="DJU5" s="154"/>
      <c r="DJV5" s="154"/>
      <c r="DJW5" s="154"/>
      <c r="DJX5" s="154"/>
      <c r="DJY5" s="154"/>
      <c r="DJZ5" s="154"/>
      <c r="DKA5" s="154"/>
      <c r="DKB5" s="154"/>
      <c r="DKC5" s="154"/>
      <c r="DKD5" s="154"/>
      <c r="DKE5" s="154"/>
      <c r="DKF5" s="154"/>
      <c r="DKG5" s="154"/>
      <c r="DKH5" s="154"/>
      <c r="DKI5" s="154"/>
      <c r="DKJ5" s="154"/>
      <c r="DKK5" s="154"/>
      <c r="DKL5" s="154"/>
      <c r="DKM5" s="154"/>
      <c r="DKN5" s="154"/>
      <c r="DKO5" s="154"/>
      <c r="DKP5" s="154"/>
      <c r="DKQ5" s="154"/>
      <c r="DKR5" s="154"/>
      <c r="DKS5" s="154"/>
      <c r="DKT5" s="154"/>
      <c r="DKU5" s="154"/>
      <c r="DKV5" s="154"/>
      <c r="DKW5" s="154"/>
      <c r="DKX5" s="154"/>
      <c r="DKY5" s="154"/>
      <c r="DKZ5" s="154"/>
      <c r="DLA5" s="154"/>
      <c r="DLB5" s="154"/>
      <c r="DLC5" s="154"/>
      <c r="DLD5" s="154"/>
      <c r="DLE5" s="154"/>
      <c r="DLF5" s="154"/>
      <c r="DLG5" s="154"/>
      <c r="DLH5" s="154"/>
      <c r="DLI5" s="154"/>
      <c r="DLJ5" s="154"/>
      <c r="DLK5" s="154"/>
      <c r="DLL5" s="154"/>
      <c r="DLM5" s="154"/>
      <c r="DLN5" s="154"/>
      <c r="DLO5" s="154"/>
      <c r="DLP5" s="154"/>
      <c r="DLQ5" s="154"/>
      <c r="DLR5" s="154"/>
      <c r="DLS5" s="154"/>
      <c r="DLT5" s="154"/>
      <c r="DLU5" s="154"/>
      <c r="DLV5" s="154"/>
      <c r="DLW5" s="154"/>
      <c r="DLX5" s="154"/>
      <c r="DLY5" s="154"/>
      <c r="DLZ5" s="154"/>
      <c r="DMA5" s="154"/>
      <c r="DMB5" s="154"/>
      <c r="DMC5" s="154"/>
      <c r="DMD5" s="154"/>
      <c r="DME5" s="154"/>
      <c r="DMF5" s="154"/>
      <c r="DMG5" s="154"/>
      <c r="DMH5" s="154"/>
      <c r="DMI5" s="154"/>
      <c r="DMJ5" s="154"/>
      <c r="DMK5" s="154"/>
      <c r="DML5" s="154"/>
      <c r="DMM5" s="154"/>
      <c r="DMN5" s="154"/>
      <c r="DMO5" s="154"/>
      <c r="DMP5" s="154"/>
      <c r="DMQ5" s="154"/>
      <c r="DMR5" s="154"/>
      <c r="DMS5" s="154"/>
      <c r="DMT5" s="154"/>
      <c r="DMU5" s="154"/>
      <c r="DMV5" s="154"/>
      <c r="DMW5" s="154"/>
      <c r="DMX5" s="154"/>
      <c r="DMY5" s="154"/>
      <c r="DMZ5" s="154"/>
      <c r="DNA5" s="154"/>
      <c r="DNB5" s="154"/>
      <c r="DNC5" s="154"/>
      <c r="DND5" s="154"/>
      <c r="DNE5" s="154"/>
      <c r="DNF5" s="154"/>
      <c r="DNG5" s="154"/>
      <c r="DNH5" s="154"/>
      <c r="DNI5" s="154"/>
      <c r="DNJ5" s="154"/>
      <c r="DNK5" s="154"/>
      <c r="DNL5" s="154"/>
      <c r="DNM5" s="154"/>
      <c r="DNN5" s="154"/>
      <c r="DNO5" s="154"/>
      <c r="DNP5" s="154"/>
      <c r="DNQ5" s="154"/>
      <c r="DNR5" s="154"/>
      <c r="DNS5" s="154"/>
      <c r="DNT5" s="154"/>
      <c r="DNU5" s="154"/>
      <c r="DNV5" s="154"/>
      <c r="DNW5" s="154"/>
      <c r="DNX5" s="154"/>
      <c r="DNY5" s="154"/>
      <c r="DNZ5" s="154"/>
      <c r="DOA5" s="154"/>
      <c r="DOB5" s="154"/>
      <c r="DOC5" s="154"/>
      <c r="DOD5" s="154"/>
      <c r="DOE5" s="154"/>
      <c r="DOF5" s="154"/>
      <c r="DOG5" s="154"/>
      <c r="DOH5" s="154"/>
      <c r="DOI5" s="154"/>
      <c r="DOJ5" s="154"/>
      <c r="DOK5" s="154"/>
      <c r="DOL5" s="154"/>
      <c r="DOM5" s="154"/>
      <c r="DON5" s="154"/>
      <c r="DOO5" s="154"/>
      <c r="DOP5" s="154"/>
      <c r="DOQ5" s="154"/>
      <c r="DOR5" s="154"/>
      <c r="DOS5" s="154"/>
      <c r="DOT5" s="154"/>
      <c r="DOU5" s="154"/>
      <c r="DOV5" s="154"/>
      <c r="DOW5" s="154"/>
      <c r="DOX5" s="154"/>
      <c r="DOY5" s="154"/>
      <c r="DOZ5" s="154"/>
      <c r="DPA5" s="154"/>
      <c r="DPB5" s="154"/>
      <c r="DPC5" s="154"/>
      <c r="DPD5" s="154"/>
      <c r="DPE5" s="154"/>
      <c r="DPF5" s="154"/>
      <c r="DPG5" s="154"/>
      <c r="DPH5" s="154"/>
      <c r="DPI5" s="154"/>
      <c r="DPJ5" s="154"/>
      <c r="DPK5" s="154"/>
      <c r="DPL5" s="154"/>
      <c r="DPM5" s="154"/>
      <c r="DPN5" s="154"/>
      <c r="DPO5" s="154"/>
      <c r="DPP5" s="154"/>
      <c r="DPQ5" s="154"/>
      <c r="DPR5" s="154"/>
      <c r="DPS5" s="154"/>
      <c r="DPT5" s="154"/>
      <c r="DPU5" s="154"/>
      <c r="DPV5" s="154"/>
      <c r="DPW5" s="154"/>
      <c r="DPX5" s="154"/>
      <c r="DPY5" s="154"/>
      <c r="DPZ5" s="154"/>
      <c r="DQA5" s="154"/>
      <c r="DQB5" s="154"/>
      <c r="DQC5" s="154"/>
      <c r="DQD5" s="154"/>
      <c r="DQE5" s="154"/>
      <c r="DQF5" s="154"/>
      <c r="DQG5" s="154"/>
      <c r="DQH5" s="154"/>
      <c r="DQI5" s="154"/>
      <c r="DQJ5" s="154"/>
      <c r="DQK5" s="154"/>
      <c r="DQL5" s="154"/>
      <c r="DQM5" s="154"/>
      <c r="DQN5" s="154"/>
      <c r="DQO5" s="154"/>
      <c r="DQP5" s="154"/>
      <c r="DQQ5" s="154"/>
      <c r="DQR5" s="154"/>
      <c r="DQS5" s="154"/>
      <c r="DQT5" s="154"/>
      <c r="DQU5" s="154"/>
      <c r="DQV5" s="154"/>
      <c r="DQW5" s="154"/>
      <c r="DQX5" s="154"/>
      <c r="DQY5" s="154"/>
      <c r="DQZ5" s="154"/>
      <c r="DRA5" s="154"/>
      <c r="DRB5" s="154"/>
      <c r="DRC5" s="154"/>
      <c r="DRD5" s="154"/>
      <c r="DRE5" s="154"/>
      <c r="DRF5" s="154"/>
      <c r="DRG5" s="154"/>
      <c r="DRH5" s="154"/>
      <c r="DRI5" s="154"/>
      <c r="DRJ5" s="154"/>
      <c r="DRK5" s="154"/>
      <c r="DRL5" s="154"/>
      <c r="DRM5" s="154"/>
      <c r="DRN5" s="154"/>
      <c r="DRO5" s="154"/>
      <c r="DRP5" s="154"/>
      <c r="DRQ5" s="154"/>
      <c r="DRR5" s="154"/>
      <c r="DRS5" s="154"/>
      <c r="DRT5" s="154"/>
      <c r="DRU5" s="154"/>
      <c r="DRV5" s="154"/>
      <c r="DRW5" s="154"/>
      <c r="DRX5" s="154"/>
      <c r="DRY5" s="154"/>
      <c r="DRZ5" s="154"/>
      <c r="DSA5" s="154"/>
      <c r="DSB5" s="154"/>
      <c r="DSC5" s="154"/>
      <c r="DSD5" s="154"/>
      <c r="DSE5" s="154"/>
      <c r="DSF5" s="154"/>
      <c r="DSG5" s="154"/>
      <c r="DSH5" s="154"/>
      <c r="DSI5" s="154"/>
      <c r="DSJ5" s="154"/>
      <c r="DSK5" s="154"/>
      <c r="DSL5" s="154"/>
      <c r="DSM5" s="154"/>
      <c r="DSN5" s="154"/>
      <c r="DSO5" s="154"/>
      <c r="DSP5" s="154"/>
      <c r="DSQ5" s="154"/>
      <c r="DSR5" s="154"/>
      <c r="DSS5" s="154"/>
      <c r="DST5" s="154"/>
      <c r="DSU5" s="154"/>
      <c r="DSV5" s="154"/>
      <c r="DSW5" s="154"/>
      <c r="DSX5" s="154"/>
      <c r="DSY5" s="154"/>
      <c r="DSZ5" s="154"/>
      <c r="DTA5" s="154"/>
      <c r="DTB5" s="154"/>
      <c r="DTC5" s="154"/>
      <c r="DTD5" s="154"/>
      <c r="DTE5" s="154"/>
      <c r="DTF5" s="154"/>
      <c r="DTG5" s="154"/>
      <c r="DTH5" s="154"/>
      <c r="DTI5" s="154"/>
      <c r="DTJ5" s="154"/>
      <c r="DTK5" s="154"/>
      <c r="DTL5" s="154"/>
      <c r="DTM5" s="154"/>
      <c r="DTN5" s="154"/>
      <c r="DTO5" s="154"/>
      <c r="DTP5" s="154"/>
      <c r="DTQ5" s="154"/>
      <c r="DTR5" s="154"/>
      <c r="DTS5" s="154"/>
      <c r="DTT5" s="154"/>
      <c r="DTU5" s="154"/>
      <c r="DTV5" s="154"/>
      <c r="DTW5" s="154"/>
      <c r="DTX5" s="154"/>
      <c r="DTY5" s="154"/>
      <c r="DTZ5" s="154"/>
      <c r="DUA5" s="154"/>
      <c r="DUB5" s="154"/>
      <c r="DUC5" s="154"/>
      <c r="DUD5" s="154"/>
      <c r="DUE5" s="154"/>
      <c r="DUF5" s="154"/>
      <c r="DUG5" s="154"/>
      <c r="DUH5" s="154"/>
      <c r="DUI5" s="154"/>
      <c r="DUJ5" s="154"/>
      <c r="DUK5" s="154"/>
      <c r="DUL5" s="154"/>
      <c r="DUM5" s="154"/>
      <c r="DUN5" s="154"/>
      <c r="DUO5" s="154"/>
      <c r="DUP5" s="154"/>
      <c r="DUQ5" s="154"/>
      <c r="DUR5" s="154"/>
      <c r="DUS5" s="154"/>
      <c r="DUT5" s="154"/>
      <c r="DUU5" s="154"/>
      <c r="DUV5" s="154"/>
      <c r="DUW5" s="154"/>
      <c r="DUX5" s="154"/>
      <c r="DUY5" s="154"/>
      <c r="DUZ5" s="154"/>
      <c r="DVA5" s="154"/>
      <c r="DVB5" s="154"/>
      <c r="DVC5" s="154"/>
      <c r="DVD5" s="154"/>
      <c r="DVE5" s="154"/>
      <c r="DVF5" s="154"/>
      <c r="DVG5" s="154"/>
      <c r="DVH5" s="154"/>
      <c r="DVI5" s="154"/>
      <c r="DVJ5" s="154"/>
      <c r="DVK5" s="154"/>
      <c r="DVL5" s="154"/>
      <c r="DVM5" s="154"/>
      <c r="DVN5" s="154"/>
      <c r="DVO5" s="154"/>
      <c r="DVP5" s="154"/>
      <c r="DVQ5" s="154"/>
      <c r="DVR5" s="154"/>
      <c r="DVS5" s="154"/>
      <c r="DVT5" s="154"/>
      <c r="DVU5" s="154"/>
      <c r="DVV5" s="154"/>
      <c r="DVW5" s="154"/>
      <c r="DVX5" s="154"/>
      <c r="DVY5" s="154"/>
      <c r="DVZ5" s="154"/>
      <c r="DWA5" s="154"/>
      <c r="DWB5" s="154"/>
      <c r="DWC5" s="154"/>
      <c r="DWD5" s="154"/>
      <c r="DWE5" s="154"/>
      <c r="DWF5" s="154"/>
      <c r="DWG5" s="154"/>
      <c r="DWH5" s="154"/>
      <c r="DWI5" s="154"/>
      <c r="DWJ5" s="154"/>
      <c r="DWK5" s="154"/>
      <c r="DWL5" s="154"/>
      <c r="DWM5" s="154"/>
      <c r="DWN5" s="154"/>
      <c r="DWO5" s="154"/>
      <c r="DWP5" s="154"/>
      <c r="DWQ5" s="154"/>
      <c r="DWR5" s="154"/>
      <c r="DWS5" s="154"/>
      <c r="DWT5" s="154"/>
      <c r="DWU5" s="154"/>
      <c r="DWV5" s="154"/>
      <c r="DWW5" s="154"/>
      <c r="DWX5" s="154"/>
      <c r="DWY5" s="154"/>
      <c r="DWZ5" s="154"/>
      <c r="DXA5" s="154"/>
      <c r="DXB5" s="154"/>
      <c r="DXC5" s="154"/>
      <c r="DXD5" s="154"/>
      <c r="DXE5" s="154"/>
      <c r="DXF5" s="154"/>
      <c r="DXG5" s="154"/>
      <c r="DXH5" s="154"/>
      <c r="DXI5" s="154"/>
      <c r="DXJ5" s="154"/>
      <c r="DXK5" s="154"/>
      <c r="DXL5" s="154"/>
      <c r="DXM5" s="154"/>
      <c r="DXN5" s="154"/>
      <c r="DXO5" s="154"/>
      <c r="DXP5" s="154"/>
      <c r="DXQ5" s="154"/>
      <c r="DXR5" s="154"/>
      <c r="DXS5" s="154"/>
      <c r="DXT5" s="154"/>
      <c r="DXU5" s="154"/>
      <c r="DXV5" s="154"/>
      <c r="DXW5" s="154"/>
      <c r="DXX5" s="154"/>
      <c r="DXY5" s="154"/>
      <c r="DXZ5" s="154"/>
      <c r="DYA5" s="154"/>
      <c r="DYB5" s="154"/>
      <c r="DYC5" s="154"/>
      <c r="DYD5" s="154"/>
      <c r="DYE5" s="154"/>
      <c r="DYF5" s="154"/>
      <c r="DYG5" s="154"/>
      <c r="DYH5" s="154"/>
      <c r="DYI5" s="154"/>
      <c r="DYJ5" s="154"/>
      <c r="DYK5" s="154"/>
      <c r="DYL5" s="154"/>
      <c r="DYM5" s="154"/>
      <c r="DYN5" s="154"/>
      <c r="DYO5" s="154"/>
      <c r="DYP5" s="154"/>
      <c r="DYQ5" s="154"/>
      <c r="DYR5" s="154"/>
      <c r="DYS5" s="154"/>
      <c r="DYT5" s="154"/>
      <c r="DYU5" s="154"/>
      <c r="DYV5" s="154"/>
      <c r="DYW5" s="154"/>
      <c r="DYX5" s="154"/>
      <c r="DYY5" s="154"/>
      <c r="DYZ5" s="154"/>
      <c r="DZA5" s="154"/>
      <c r="DZB5" s="154"/>
      <c r="DZC5" s="154"/>
      <c r="DZD5" s="154"/>
      <c r="DZE5" s="154"/>
      <c r="DZF5" s="154"/>
      <c r="DZG5" s="154"/>
      <c r="DZH5" s="154"/>
      <c r="DZI5" s="154"/>
      <c r="DZJ5" s="154"/>
      <c r="DZK5" s="154"/>
      <c r="DZL5" s="154"/>
      <c r="DZM5" s="154"/>
      <c r="DZN5" s="154"/>
      <c r="DZO5" s="154"/>
      <c r="DZP5" s="154"/>
      <c r="DZQ5" s="154"/>
      <c r="DZR5" s="154"/>
      <c r="DZS5" s="154"/>
      <c r="DZT5" s="154"/>
      <c r="DZU5" s="154"/>
      <c r="DZV5" s="154"/>
      <c r="DZW5" s="154"/>
      <c r="DZX5" s="154"/>
      <c r="DZY5" s="154"/>
      <c r="DZZ5" s="154"/>
      <c r="EAA5" s="154"/>
      <c r="EAB5" s="154"/>
      <c r="EAC5" s="154"/>
      <c r="EAD5" s="154"/>
      <c r="EAE5" s="154"/>
      <c r="EAF5" s="154"/>
      <c r="EAG5" s="154"/>
      <c r="EAH5" s="154"/>
      <c r="EAI5" s="154"/>
      <c r="EAJ5" s="154"/>
      <c r="EAK5" s="154"/>
      <c r="EAL5" s="154"/>
      <c r="EAM5" s="154"/>
      <c r="EAN5" s="154"/>
      <c r="EAO5" s="154"/>
      <c r="EAP5" s="154"/>
      <c r="EAQ5" s="154"/>
      <c r="EAR5" s="154"/>
      <c r="EAS5" s="154"/>
      <c r="EAT5" s="154"/>
      <c r="EAU5" s="154"/>
      <c r="EAV5" s="154"/>
      <c r="EAW5" s="154"/>
      <c r="EAX5" s="154"/>
      <c r="EAY5" s="154"/>
      <c r="EAZ5" s="154"/>
      <c r="EBA5" s="154"/>
      <c r="EBB5" s="154"/>
      <c r="EBC5" s="154"/>
      <c r="EBD5" s="154"/>
      <c r="EBE5" s="154"/>
      <c r="EBF5" s="154"/>
      <c r="EBG5" s="154"/>
      <c r="EBH5" s="154"/>
      <c r="EBI5" s="154"/>
      <c r="EBJ5" s="154"/>
      <c r="EBK5" s="154"/>
      <c r="EBL5" s="154"/>
      <c r="EBM5" s="154"/>
      <c r="EBN5" s="154"/>
      <c r="EBO5" s="154"/>
      <c r="EBP5" s="154"/>
      <c r="EBQ5" s="154"/>
      <c r="EBR5" s="154"/>
      <c r="EBS5" s="154"/>
      <c r="EBT5" s="154"/>
      <c r="EBU5" s="154"/>
      <c r="EBV5" s="154"/>
      <c r="EBW5" s="154"/>
      <c r="EBX5" s="154"/>
      <c r="EBY5" s="154"/>
      <c r="EBZ5" s="154"/>
      <c r="ECA5" s="154"/>
      <c r="ECB5" s="154"/>
      <c r="ECC5" s="154"/>
      <c r="ECD5" s="154"/>
      <c r="ECE5" s="154"/>
      <c r="ECF5" s="154"/>
      <c r="ECG5" s="154"/>
      <c r="ECH5" s="154"/>
      <c r="ECI5" s="154"/>
      <c r="ECJ5" s="154"/>
      <c r="ECK5" s="154"/>
      <c r="ECL5" s="154"/>
      <c r="ECM5" s="154"/>
      <c r="ECN5" s="154"/>
      <c r="ECO5" s="154"/>
      <c r="ECP5" s="154"/>
      <c r="ECQ5" s="154"/>
      <c r="ECR5" s="154"/>
      <c r="ECS5" s="154"/>
      <c r="ECT5" s="154"/>
      <c r="ECU5" s="154"/>
      <c r="ECV5" s="154"/>
      <c r="ECW5" s="154"/>
      <c r="ECX5" s="154"/>
      <c r="ECY5" s="154"/>
      <c r="ECZ5" s="154"/>
      <c r="EDA5" s="154"/>
      <c r="EDB5" s="154"/>
      <c r="EDC5" s="154"/>
      <c r="EDD5" s="154"/>
      <c r="EDE5" s="154"/>
      <c r="EDF5" s="154"/>
      <c r="EDG5" s="154"/>
      <c r="EDH5" s="154"/>
      <c r="EDI5" s="154"/>
      <c r="EDJ5" s="154"/>
      <c r="EDK5" s="154"/>
      <c r="EDL5" s="154"/>
      <c r="EDM5" s="154"/>
      <c r="EDN5" s="154"/>
      <c r="EDO5" s="154"/>
      <c r="EDP5" s="154"/>
      <c r="EDQ5" s="154"/>
      <c r="EDR5" s="154"/>
      <c r="EDS5" s="154"/>
      <c r="EDT5" s="154"/>
      <c r="EDU5" s="154"/>
      <c r="EDV5" s="154"/>
      <c r="EDW5" s="154"/>
      <c r="EDX5" s="154"/>
      <c r="EDY5" s="154"/>
      <c r="EDZ5" s="154"/>
      <c r="EEA5" s="154"/>
      <c r="EEB5" s="154"/>
      <c r="EEC5" s="154"/>
      <c r="EED5" s="154"/>
      <c r="EEE5" s="154"/>
      <c r="EEF5" s="154"/>
      <c r="EEG5" s="154"/>
      <c r="EEH5" s="154"/>
      <c r="EEI5" s="154"/>
      <c r="EEJ5" s="154"/>
      <c r="EEK5" s="154"/>
      <c r="EEL5" s="154"/>
      <c r="EEM5" s="154"/>
      <c r="EEN5" s="154"/>
      <c r="EEO5" s="154"/>
      <c r="EEP5" s="154"/>
      <c r="EEQ5" s="154"/>
      <c r="EER5" s="154"/>
      <c r="EES5" s="154"/>
      <c r="EET5" s="154"/>
      <c r="EEU5" s="154"/>
      <c r="EEV5" s="154"/>
      <c r="EEW5" s="154"/>
      <c r="EEX5" s="154"/>
      <c r="EEY5" s="154"/>
      <c r="EEZ5" s="154"/>
      <c r="EFA5" s="154"/>
      <c r="EFB5" s="154"/>
      <c r="EFC5" s="154"/>
      <c r="EFD5" s="154"/>
      <c r="EFE5" s="154"/>
      <c r="EFF5" s="154"/>
      <c r="EFG5" s="154"/>
      <c r="EFH5" s="154"/>
      <c r="EFI5" s="154"/>
      <c r="EFJ5" s="154"/>
      <c r="EFK5" s="154"/>
      <c r="EFL5" s="154"/>
      <c r="EFM5" s="154"/>
      <c r="EFN5" s="154"/>
      <c r="EFO5" s="154"/>
      <c r="EFP5" s="154"/>
      <c r="EFQ5" s="154"/>
      <c r="EFR5" s="154"/>
      <c r="EFS5" s="154"/>
      <c r="EFT5" s="154"/>
      <c r="EFU5" s="154"/>
      <c r="EFV5" s="154"/>
      <c r="EFW5" s="154"/>
      <c r="EFX5" s="154"/>
      <c r="EFY5" s="154"/>
      <c r="EFZ5" s="154"/>
      <c r="EGA5" s="154"/>
      <c r="EGB5" s="154"/>
      <c r="EGC5" s="154"/>
      <c r="EGD5" s="154"/>
      <c r="EGE5" s="154"/>
      <c r="EGF5" s="154"/>
      <c r="EGG5" s="154"/>
      <c r="EGH5" s="154"/>
      <c r="EGI5" s="154"/>
      <c r="EGJ5" s="154"/>
      <c r="EGK5" s="154"/>
      <c r="EGL5" s="154"/>
      <c r="EGM5" s="154"/>
      <c r="EGN5" s="154"/>
      <c r="EGO5" s="154"/>
      <c r="EGP5" s="154"/>
      <c r="EGQ5" s="154"/>
      <c r="EGR5" s="154"/>
      <c r="EGS5" s="154"/>
      <c r="EGT5" s="154"/>
      <c r="EGU5" s="154"/>
      <c r="EGV5" s="154"/>
      <c r="EGW5" s="154"/>
      <c r="EGX5" s="154"/>
      <c r="EGY5" s="154"/>
      <c r="EGZ5" s="154"/>
      <c r="EHA5" s="154"/>
      <c r="EHB5" s="154"/>
      <c r="EHC5" s="154"/>
      <c r="EHD5" s="154"/>
      <c r="EHE5" s="154"/>
      <c r="EHF5" s="154"/>
      <c r="EHG5" s="154"/>
      <c r="EHH5" s="154"/>
      <c r="EHI5" s="154"/>
      <c r="EHJ5" s="154"/>
      <c r="EHK5" s="154"/>
      <c r="EHL5" s="154"/>
      <c r="EHM5" s="154"/>
      <c r="EHN5" s="154"/>
      <c r="EHO5" s="154"/>
      <c r="EHP5" s="154"/>
      <c r="EHQ5" s="154"/>
      <c r="EHR5" s="154"/>
      <c r="EHS5" s="154"/>
      <c r="EHT5" s="154"/>
      <c r="EHU5" s="154"/>
      <c r="EHV5" s="154"/>
      <c r="EHW5" s="154"/>
      <c r="EHX5" s="154"/>
      <c r="EHY5" s="154"/>
      <c r="EHZ5" s="154"/>
      <c r="EIA5" s="154"/>
      <c r="EIB5" s="154"/>
      <c r="EIC5" s="154"/>
      <c r="EID5" s="154"/>
      <c r="EIE5" s="154"/>
      <c r="EIF5" s="154"/>
      <c r="EIG5" s="154"/>
      <c r="EIH5" s="154"/>
      <c r="EII5" s="154"/>
      <c r="EIJ5" s="154"/>
      <c r="EIK5" s="154"/>
      <c r="EIL5" s="154"/>
      <c r="EIM5" s="154"/>
      <c r="EIN5" s="154"/>
      <c r="EIO5" s="154"/>
      <c r="EIP5" s="154"/>
      <c r="EIQ5" s="154"/>
      <c r="EIR5" s="154"/>
      <c r="EIS5" s="154"/>
      <c r="EIT5" s="154"/>
      <c r="EIU5" s="154"/>
      <c r="EIV5" s="154"/>
      <c r="EIW5" s="154"/>
      <c r="EIX5" s="154"/>
      <c r="EIY5" s="154"/>
      <c r="EIZ5" s="154"/>
      <c r="EJA5" s="154"/>
      <c r="EJB5" s="154"/>
      <c r="EJC5" s="154"/>
      <c r="EJD5" s="154"/>
      <c r="EJE5" s="154"/>
      <c r="EJF5" s="154"/>
      <c r="EJG5" s="154"/>
      <c r="EJH5" s="154"/>
      <c r="EJI5" s="154"/>
      <c r="EJJ5" s="154"/>
      <c r="EJK5" s="154"/>
      <c r="EJL5" s="154"/>
      <c r="EJM5" s="154"/>
      <c r="EJN5" s="154"/>
      <c r="EJO5" s="154"/>
      <c r="EJP5" s="154"/>
      <c r="EJQ5" s="154"/>
      <c r="EJR5" s="154"/>
      <c r="EJS5" s="154"/>
      <c r="EJT5" s="154"/>
      <c r="EJU5" s="154"/>
      <c r="EJV5" s="154"/>
      <c r="EJW5" s="154"/>
      <c r="EJX5" s="154"/>
      <c r="EJY5" s="154"/>
      <c r="EJZ5" s="154"/>
      <c r="EKA5" s="154"/>
      <c r="EKB5" s="154"/>
      <c r="EKC5" s="154"/>
      <c r="EKD5" s="154"/>
      <c r="EKE5" s="154"/>
      <c r="EKF5" s="154"/>
      <c r="EKG5" s="154"/>
      <c r="EKH5" s="154"/>
      <c r="EKI5" s="154"/>
      <c r="EKJ5" s="154"/>
      <c r="EKK5" s="154"/>
      <c r="EKL5" s="154"/>
      <c r="EKM5" s="154"/>
      <c r="EKN5" s="154"/>
      <c r="EKO5" s="154"/>
      <c r="EKP5" s="154"/>
      <c r="EKQ5" s="154"/>
      <c r="EKR5" s="154"/>
      <c r="EKS5" s="154"/>
      <c r="EKT5" s="154"/>
      <c r="EKU5" s="154"/>
      <c r="EKV5" s="154"/>
      <c r="EKW5" s="154"/>
      <c r="EKX5" s="154"/>
      <c r="EKY5" s="154"/>
      <c r="EKZ5" s="154"/>
      <c r="ELA5" s="154"/>
      <c r="ELB5" s="154"/>
      <c r="ELC5" s="154"/>
      <c r="ELD5" s="154"/>
      <c r="ELE5" s="154"/>
      <c r="ELF5" s="154"/>
      <c r="ELG5" s="154"/>
      <c r="ELH5" s="154"/>
      <c r="ELI5" s="154"/>
      <c r="ELJ5" s="154"/>
      <c r="ELK5" s="154"/>
      <c r="ELL5" s="154"/>
      <c r="ELM5" s="154"/>
      <c r="ELN5" s="154"/>
      <c r="ELO5" s="154"/>
      <c r="ELP5" s="154"/>
      <c r="ELQ5" s="154"/>
      <c r="ELR5" s="154"/>
      <c r="ELS5" s="154"/>
      <c r="ELT5" s="154"/>
      <c r="ELU5" s="154"/>
      <c r="ELV5" s="154"/>
      <c r="ELW5" s="154"/>
      <c r="ELX5" s="154"/>
      <c r="ELY5" s="154"/>
      <c r="ELZ5" s="154"/>
      <c r="EMA5" s="154"/>
      <c r="EMB5" s="154"/>
      <c r="EMC5" s="154"/>
      <c r="EMD5" s="154"/>
      <c r="EME5" s="154"/>
      <c r="EMF5" s="154"/>
      <c r="EMG5" s="154"/>
      <c r="EMH5" s="154"/>
      <c r="EMI5" s="154"/>
      <c r="EMJ5" s="154"/>
      <c r="EMK5" s="154"/>
      <c r="EML5" s="154"/>
      <c r="EMM5" s="154"/>
      <c r="EMN5" s="154"/>
      <c r="EMO5" s="154"/>
      <c r="EMP5" s="154"/>
      <c r="EMQ5" s="154"/>
      <c r="EMR5" s="154"/>
      <c r="EMS5" s="154"/>
      <c r="EMT5" s="154"/>
      <c r="EMU5" s="154"/>
      <c r="EMV5" s="154"/>
      <c r="EMW5" s="154"/>
      <c r="EMX5" s="154"/>
      <c r="EMY5" s="154"/>
      <c r="EMZ5" s="154"/>
      <c r="ENA5" s="154"/>
      <c r="ENB5" s="154"/>
      <c r="ENC5" s="154"/>
      <c r="END5" s="154"/>
      <c r="ENE5" s="154"/>
      <c r="ENF5" s="154"/>
      <c r="ENG5" s="154"/>
      <c r="ENH5" s="154"/>
      <c r="ENI5" s="154"/>
      <c r="ENJ5" s="154"/>
      <c r="ENK5" s="154"/>
      <c r="ENL5" s="154"/>
      <c r="ENM5" s="154"/>
      <c r="ENN5" s="154"/>
      <c r="ENO5" s="154"/>
      <c r="ENP5" s="154"/>
      <c r="ENQ5" s="154"/>
      <c r="ENR5" s="154"/>
      <c r="ENS5" s="154"/>
      <c r="ENT5" s="154"/>
      <c r="ENU5" s="154"/>
      <c r="ENV5" s="154"/>
      <c r="ENW5" s="154"/>
      <c r="ENX5" s="154"/>
      <c r="ENY5" s="154"/>
      <c r="ENZ5" s="154"/>
      <c r="EOA5" s="154"/>
      <c r="EOB5" s="154"/>
      <c r="EOC5" s="154"/>
      <c r="EOD5" s="154"/>
      <c r="EOE5" s="154"/>
      <c r="EOF5" s="154"/>
      <c r="EOG5" s="154"/>
      <c r="EOH5" s="154"/>
      <c r="EOI5" s="154"/>
      <c r="EOJ5" s="154"/>
      <c r="EOK5" s="154"/>
      <c r="EOL5" s="154"/>
      <c r="EOM5" s="154"/>
      <c r="EON5" s="154"/>
      <c r="EOO5" s="154"/>
      <c r="EOP5" s="154"/>
      <c r="EOQ5" s="154"/>
      <c r="EOR5" s="154"/>
      <c r="EOS5" s="154"/>
      <c r="EOT5" s="154"/>
      <c r="EOU5" s="154"/>
      <c r="EOV5" s="154"/>
      <c r="EOW5" s="154"/>
      <c r="EOX5" s="154"/>
      <c r="EOY5" s="154"/>
      <c r="EOZ5" s="154"/>
      <c r="EPA5" s="154"/>
      <c r="EPB5" s="154"/>
      <c r="EPC5" s="154"/>
      <c r="EPD5" s="154"/>
      <c r="EPE5" s="154"/>
      <c r="EPF5" s="154"/>
      <c r="EPG5" s="154"/>
      <c r="EPH5" s="154"/>
      <c r="EPI5" s="154"/>
      <c r="EPJ5" s="154"/>
      <c r="EPK5" s="154"/>
      <c r="EPL5" s="154"/>
      <c r="EPM5" s="154"/>
      <c r="EPN5" s="154"/>
      <c r="EPO5" s="154"/>
      <c r="EPP5" s="154"/>
      <c r="EPQ5" s="154"/>
      <c r="EPR5" s="154"/>
      <c r="EPS5" s="154"/>
      <c r="EPT5" s="154"/>
      <c r="EPU5" s="154"/>
      <c r="EPV5" s="154"/>
      <c r="EPW5" s="154"/>
      <c r="EPX5" s="154"/>
      <c r="EPY5" s="154"/>
      <c r="EPZ5" s="154"/>
      <c r="EQA5" s="154"/>
      <c r="EQB5" s="154"/>
      <c r="EQC5" s="154"/>
      <c r="EQD5" s="154"/>
      <c r="EQE5" s="154"/>
      <c r="EQF5" s="154"/>
      <c r="EQG5" s="154"/>
      <c r="EQH5" s="154"/>
      <c r="EQI5" s="154"/>
      <c r="EQJ5" s="154"/>
      <c r="EQK5" s="154"/>
      <c r="EQL5" s="154"/>
      <c r="EQM5" s="154"/>
      <c r="EQN5" s="154"/>
      <c r="EQO5" s="154"/>
      <c r="EQP5" s="154"/>
      <c r="EQQ5" s="154"/>
      <c r="EQR5" s="154"/>
      <c r="EQS5" s="154"/>
      <c r="EQT5" s="154"/>
      <c r="EQU5" s="154"/>
      <c r="EQV5" s="154"/>
      <c r="EQW5" s="154"/>
      <c r="EQX5" s="154"/>
      <c r="EQY5" s="154"/>
      <c r="EQZ5" s="154"/>
      <c r="ERA5" s="154"/>
      <c r="ERB5" s="154"/>
      <c r="ERC5" s="154"/>
      <c r="ERD5" s="154"/>
      <c r="ERE5" s="154"/>
      <c r="ERF5" s="154"/>
      <c r="ERG5" s="154"/>
      <c r="ERH5" s="154"/>
      <c r="ERI5" s="154"/>
      <c r="ERJ5" s="154"/>
      <c r="ERK5" s="154"/>
      <c r="ERL5" s="154"/>
      <c r="ERM5" s="154"/>
      <c r="ERN5" s="154"/>
      <c r="ERO5" s="154"/>
      <c r="ERP5" s="154"/>
      <c r="ERQ5" s="154"/>
      <c r="ERR5" s="154"/>
      <c r="ERS5" s="154"/>
      <c r="ERT5" s="154"/>
      <c r="ERU5" s="154"/>
      <c r="ERV5" s="154"/>
      <c r="ERW5" s="154"/>
      <c r="ERX5" s="154"/>
      <c r="ERY5" s="154"/>
      <c r="ERZ5" s="154"/>
      <c r="ESA5" s="154"/>
      <c r="ESB5" s="154"/>
      <c r="ESC5" s="154"/>
      <c r="ESD5" s="154"/>
      <c r="ESE5" s="154"/>
      <c r="ESF5" s="154"/>
      <c r="ESG5" s="154"/>
      <c r="ESH5" s="154"/>
      <c r="ESI5" s="154"/>
      <c r="ESJ5" s="154"/>
      <c r="ESK5" s="154"/>
      <c r="ESL5" s="154"/>
      <c r="ESM5" s="154"/>
      <c r="ESN5" s="154"/>
      <c r="ESO5" s="154"/>
      <c r="ESP5" s="154"/>
      <c r="ESQ5" s="154"/>
      <c r="ESR5" s="154"/>
      <c r="ESS5" s="154"/>
      <c r="EST5" s="154"/>
      <c r="ESU5" s="154"/>
      <c r="ESV5" s="154"/>
      <c r="ESW5" s="154"/>
      <c r="ESX5" s="154"/>
      <c r="ESY5" s="154"/>
      <c r="ESZ5" s="154"/>
      <c r="ETA5" s="154"/>
      <c r="ETB5" s="154"/>
      <c r="ETC5" s="154"/>
      <c r="ETD5" s="154"/>
      <c r="ETE5" s="154"/>
      <c r="ETF5" s="154"/>
      <c r="ETG5" s="154"/>
      <c r="ETH5" s="154"/>
      <c r="ETI5" s="154"/>
      <c r="ETJ5" s="154"/>
      <c r="ETK5" s="154"/>
      <c r="ETL5" s="154"/>
      <c r="ETM5" s="154"/>
      <c r="ETN5" s="154"/>
      <c r="ETO5" s="154"/>
      <c r="ETP5" s="154"/>
      <c r="ETQ5" s="154"/>
      <c r="ETR5" s="154"/>
      <c r="ETS5" s="154"/>
      <c r="ETT5" s="154"/>
      <c r="ETU5" s="154"/>
      <c r="ETV5" s="154"/>
      <c r="ETW5" s="154"/>
      <c r="ETX5" s="154"/>
      <c r="ETY5" s="154"/>
      <c r="ETZ5" s="154"/>
      <c r="EUA5" s="154"/>
      <c r="EUB5" s="154"/>
      <c r="EUC5" s="154"/>
      <c r="EUD5" s="154"/>
      <c r="EUE5" s="154"/>
      <c r="EUF5" s="154"/>
      <c r="EUG5" s="154"/>
      <c r="EUH5" s="154"/>
      <c r="EUI5" s="154"/>
      <c r="EUJ5" s="154"/>
      <c r="EUK5" s="154"/>
      <c r="EUL5" s="154"/>
      <c r="EUM5" s="154"/>
      <c r="EUN5" s="154"/>
      <c r="EUO5" s="154"/>
      <c r="EUP5" s="154"/>
      <c r="EUQ5" s="154"/>
      <c r="EUR5" s="154"/>
      <c r="EUS5" s="154"/>
      <c r="EUT5" s="154"/>
      <c r="EUU5" s="154"/>
      <c r="EUV5" s="154"/>
      <c r="EUW5" s="154"/>
      <c r="EUX5" s="154"/>
      <c r="EUY5" s="154"/>
      <c r="EUZ5" s="154"/>
      <c r="EVA5" s="154"/>
      <c r="EVB5" s="154"/>
      <c r="EVC5" s="154"/>
      <c r="EVD5" s="154"/>
      <c r="EVE5" s="154"/>
      <c r="EVF5" s="154"/>
      <c r="EVG5" s="154"/>
      <c r="EVH5" s="154"/>
      <c r="EVI5" s="154"/>
      <c r="EVJ5" s="154"/>
      <c r="EVK5" s="154"/>
      <c r="EVL5" s="154"/>
      <c r="EVM5" s="154"/>
      <c r="EVN5" s="154"/>
      <c r="EVO5" s="154"/>
      <c r="EVP5" s="154"/>
      <c r="EVQ5" s="154"/>
      <c r="EVR5" s="154"/>
      <c r="EVS5" s="154"/>
      <c r="EVT5" s="154"/>
      <c r="EVU5" s="154"/>
      <c r="EVV5" s="154"/>
      <c r="EVW5" s="154"/>
      <c r="EVX5" s="154"/>
      <c r="EVY5" s="154"/>
      <c r="EVZ5" s="154"/>
      <c r="EWA5" s="154"/>
      <c r="EWB5" s="154"/>
      <c r="EWC5" s="154"/>
      <c r="EWD5" s="154"/>
      <c r="EWE5" s="154"/>
      <c r="EWF5" s="154"/>
      <c r="EWG5" s="154"/>
      <c r="EWH5" s="154"/>
      <c r="EWI5" s="154"/>
      <c r="EWJ5" s="154"/>
      <c r="EWK5" s="154"/>
      <c r="EWL5" s="154"/>
      <c r="EWM5" s="154"/>
      <c r="EWN5" s="154"/>
      <c r="EWO5" s="154"/>
      <c r="EWP5" s="154"/>
      <c r="EWQ5" s="154"/>
      <c r="EWR5" s="154"/>
      <c r="EWS5" s="154"/>
      <c r="EWT5" s="154"/>
      <c r="EWU5" s="154"/>
      <c r="EWV5" s="154"/>
      <c r="EWW5" s="154"/>
      <c r="EWX5" s="154"/>
      <c r="EWY5" s="154"/>
      <c r="EWZ5" s="154"/>
      <c r="EXA5" s="154"/>
      <c r="EXB5" s="154"/>
      <c r="EXC5" s="154"/>
      <c r="EXD5" s="154"/>
      <c r="EXE5" s="154"/>
      <c r="EXF5" s="154"/>
      <c r="EXG5" s="154"/>
      <c r="EXH5" s="154"/>
      <c r="EXI5" s="154"/>
      <c r="EXJ5" s="154"/>
      <c r="EXK5" s="154"/>
      <c r="EXL5" s="154"/>
      <c r="EXM5" s="154"/>
      <c r="EXN5" s="154"/>
      <c r="EXO5" s="154"/>
      <c r="EXP5" s="154"/>
      <c r="EXQ5" s="154"/>
      <c r="EXR5" s="154"/>
      <c r="EXS5" s="154"/>
      <c r="EXT5" s="154"/>
      <c r="EXU5" s="154"/>
      <c r="EXV5" s="154"/>
      <c r="EXW5" s="154"/>
      <c r="EXX5" s="154"/>
      <c r="EXY5" s="154"/>
      <c r="EXZ5" s="154"/>
      <c r="EYA5" s="154"/>
      <c r="EYB5" s="154"/>
      <c r="EYC5" s="154"/>
      <c r="EYD5" s="154"/>
      <c r="EYE5" s="154"/>
      <c r="EYF5" s="154"/>
      <c r="EYG5" s="154"/>
      <c r="EYH5" s="154"/>
      <c r="EYI5" s="154"/>
      <c r="EYJ5" s="154"/>
      <c r="EYK5" s="154"/>
      <c r="EYL5" s="154"/>
      <c r="EYM5" s="154"/>
      <c r="EYN5" s="154"/>
      <c r="EYO5" s="154"/>
      <c r="EYP5" s="154"/>
      <c r="EYQ5" s="154"/>
      <c r="EYR5" s="154"/>
      <c r="EYS5" s="154"/>
      <c r="EYT5" s="154"/>
      <c r="EYU5" s="154"/>
      <c r="EYV5" s="154"/>
      <c r="EYW5" s="154"/>
      <c r="EYX5" s="154"/>
      <c r="EYY5" s="154"/>
      <c r="EYZ5" s="154"/>
      <c r="EZA5" s="154"/>
      <c r="EZB5" s="154"/>
      <c r="EZC5" s="154"/>
      <c r="EZD5" s="154"/>
      <c r="EZE5" s="154"/>
      <c r="EZF5" s="154"/>
      <c r="EZG5" s="154"/>
      <c r="EZH5" s="154"/>
      <c r="EZI5" s="154"/>
      <c r="EZJ5" s="154"/>
      <c r="EZK5" s="154"/>
      <c r="EZL5" s="154"/>
      <c r="EZM5" s="154"/>
      <c r="EZN5" s="154"/>
      <c r="EZO5" s="154"/>
      <c r="EZP5" s="154"/>
      <c r="EZQ5" s="154"/>
      <c r="EZR5" s="154"/>
      <c r="EZS5" s="154"/>
      <c r="EZT5" s="154"/>
      <c r="EZU5" s="154"/>
      <c r="EZV5" s="154"/>
      <c r="EZW5" s="154"/>
      <c r="EZX5" s="154"/>
      <c r="EZY5" s="154"/>
      <c r="EZZ5" s="154"/>
      <c r="FAA5" s="154"/>
      <c r="FAB5" s="154"/>
      <c r="FAC5" s="154"/>
      <c r="FAD5" s="154"/>
      <c r="FAE5" s="154"/>
      <c r="FAF5" s="154"/>
      <c r="FAG5" s="154"/>
      <c r="FAH5" s="154"/>
      <c r="FAI5" s="154"/>
      <c r="FAJ5" s="154"/>
      <c r="FAK5" s="154"/>
      <c r="FAL5" s="154"/>
      <c r="FAM5" s="154"/>
      <c r="FAN5" s="154"/>
      <c r="FAO5" s="154"/>
      <c r="FAP5" s="154"/>
      <c r="FAQ5" s="154"/>
      <c r="FAR5" s="154"/>
      <c r="FAS5" s="154"/>
      <c r="FAT5" s="154"/>
      <c r="FAU5" s="154"/>
      <c r="FAV5" s="154"/>
      <c r="FAW5" s="154"/>
      <c r="FAX5" s="154"/>
      <c r="FAY5" s="154"/>
      <c r="FAZ5" s="154"/>
      <c r="FBA5" s="154"/>
      <c r="FBB5" s="154"/>
      <c r="FBC5" s="154"/>
      <c r="FBD5" s="154"/>
      <c r="FBE5" s="154"/>
      <c r="FBF5" s="154"/>
      <c r="FBG5" s="154"/>
      <c r="FBH5" s="154"/>
      <c r="FBI5" s="154"/>
      <c r="FBJ5" s="154"/>
      <c r="FBK5" s="154"/>
      <c r="FBL5" s="154"/>
      <c r="FBM5" s="154"/>
      <c r="FBN5" s="154"/>
      <c r="FBO5" s="154"/>
      <c r="FBP5" s="154"/>
      <c r="FBQ5" s="154"/>
      <c r="FBR5" s="154"/>
      <c r="FBS5" s="154"/>
      <c r="FBT5" s="154"/>
      <c r="FBU5" s="154"/>
      <c r="FBV5" s="154"/>
      <c r="FBW5" s="154"/>
      <c r="FBX5" s="154"/>
      <c r="FBY5" s="154"/>
      <c r="FBZ5" s="154"/>
      <c r="FCA5" s="154"/>
      <c r="FCB5" s="154"/>
      <c r="FCC5" s="154"/>
      <c r="FCD5" s="154"/>
      <c r="FCE5" s="154"/>
      <c r="FCF5" s="154"/>
      <c r="FCG5" s="154"/>
      <c r="FCH5" s="154"/>
      <c r="FCI5" s="154"/>
      <c r="FCJ5" s="154"/>
      <c r="FCK5" s="154"/>
      <c r="FCL5" s="154"/>
      <c r="FCM5" s="154"/>
      <c r="FCN5" s="154"/>
      <c r="FCO5" s="154"/>
      <c r="FCP5" s="154"/>
      <c r="FCQ5" s="154"/>
      <c r="FCR5" s="154"/>
      <c r="FCS5" s="154"/>
      <c r="FCT5" s="154"/>
      <c r="FCU5" s="154"/>
      <c r="FCV5" s="154"/>
      <c r="FCW5" s="154"/>
      <c r="FCX5" s="154"/>
      <c r="FCY5" s="154"/>
      <c r="FCZ5" s="154"/>
      <c r="FDA5" s="154"/>
      <c r="FDB5" s="154"/>
      <c r="FDC5" s="154"/>
      <c r="FDD5" s="154"/>
      <c r="FDE5" s="154"/>
      <c r="FDF5" s="154"/>
      <c r="FDG5" s="154"/>
      <c r="FDH5" s="154"/>
      <c r="FDI5" s="154"/>
      <c r="FDJ5" s="154"/>
      <c r="FDK5" s="154"/>
      <c r="FDL5" s="154"/>
      <c r="FDM5" s="154"/>
      <c r="FDN5" s="154"/>
      <c r="FDO5" s="154"/>
      <c r="FDP5" s="154"/>
      <c r="FDQ5" s="154"/>
      <c r="FDR5" s="154"/>
      <c r="FDS5" s="154"/>
      <c r="FDT5" s="154"/>
      <c r="FDU5" s="154"/>
      <c r="FDV5" s="154"/>
      <c r="FDW5" s="154"/>
      <c r="FDX5" s="154"/>
      <c r="FDY5" s="154"/>
      <c r="FDZ5" s="154"/>
      <c r="FEA5" s="154"/>
      <c r="FEB5" s="154"/>
      <c r="FEC5" s="154"/>
      <c r="FED5" s="154"/>
      <c r="FEE5" s="154"/>
      <c r="FEF5" s="154"/>
      <c r="FEG5" s="154"/>
      <c r="FEH5" s="154"/>
      <c r="FEI5" s="154"/>
      <c r="FEJ5" s="154"/>
      <c r="FEK5" s="154"/>
      <c r="FEL5" s="154"/>
      <c r="FEM5" s="154"/>
      <c r="FEN5" s="154"/>
      <c r="FEO5" s="154"/>
      <c r="FEP5" s="154"/>
      <c r="FEQ5" s="154"/>
      <c r="FER5" s="154"/>
      <c r="FES5" s="154"/>
      <c r="FET5" s="154"/>
      <c r="FEU5" s="154"/>
      <c r="FEV5" s="154"/>
      <c r="FEW5" s="154"/>
      <c r="FEX5" s="154"/>
      <c r="FEY5" s="154"/>
      <c r="FEZ5" s="154"/>
      <c r="FFA5" s="154"/>
      <c r="FFB5" s="154"/>
      <c r="FFC5" s="154"/>
      <c r="FFD5" s="154"/>
      <c r="FFE5" s="154"/>
      <c r="FFF5" s="154"/>
      <c r="FFG5" s="154"/>
      <c r="FFH5" s="154"/>
      <c r="FFI5" s="154"/>
      <c r="FFJ5" s="154"/>
      <c r="FFK5" s="154"/>
      <c r="FFL5" s="154"/>
      <c r="FFM5" s="154"/>
      <c r="FFN5" s="154"/>
      <c r="FFO5" s="154"/>
      <c r="FFP5" s="154"/>
      <c r="FFQ5" s="154"/>
      <c r="FFR5" s="154"/>
      <c r="FFS5" s="154"/>
      <c r="FFT5" s="154"/>
      <c r="FFU5" s="154"/>
      <c r="FFV5" s="154"/>
      <c r="FFW5" s="154"/>
      <c r="FFX5" s="154"/>
      <c r="FFY5" s="154"/>
      <c r="FFZ5" s="154"/>
      <c r="FGA5" s="154"/>
      <c r="FGB5" s="154"/>
      <c r="FGC5" s="154"/>
      <c r="FGD5" s="154"/>
      <c r="FGE5" s="154"/>
      <c r="FGF5" s="154"/>
      <c r="FGG5" s="154"/>
      <c r="FGH5" s="154"/>
      <c r="FGI5" s="154"/>
      <c r="FGJ5" s="154"/>
      <c r="FGK5" s="154"/>
      <c r="FGL5" s="154"/>
      <c r="FGM5" s="154"/>
      <c r="FGN5" s="154"/>
      <c r="FGO5" s="154"/>
      <c r="FGP5" s="154"/>
      <c r="FGQ5" s="154"/>
      <c r="FGR5" s="154"/>
      <c r="FGS5" s="154"/>
      <c r="FGT5" s="154"/>
      <c r="FGU5" s="154"/>
      <c r="FGV5" s="154"/>
      <c r="FGW5" s="154"/>
      <c r="FGX5" s="154"/>
      <c r="FGY5" s="154"/>
      <c r="FGZ5" s="154"/>
      <c r="FHA5" s="154"/>
      <c r="FHB5" s="154"/>
      <c r="FHC5" s="154"/>
      <c r="FHD5" s="154"/>
      <c r="FHE5" s="154"/>
      <c r="FHF5" s="154"/>
      <c r="FHG5" s="154"/>
      <c r="FHH5" s="154"/>
      <c r="FHI5" s="154"/>
      <c r="FHJ5" s="154"/>
      <c r="FHK5" s="154"/>
      <c r="FHL5" s="154"/>
      <c r="FHM5" s="154"/>
      <c r="FHN5" s="154"/>
      <c r="FHO5" s="154"/>
      <c r="FHP5" s="154"/>
      <c r="FHQ5" s="154"/>
      <c r="FHR5" s="154"/>
      <c r="FHS5" s="154"/>
      <c r="FHT5" s="154"/>
      <c r="FHU5" s="154"/>
      <c r="FHV5" s="154"/>
      <c r="FHW5" s="154"/>
      <c r="FHX5" s="154"/>
      <c r="FHY5" s="154"/>
      <c r="FHZ5" s="154"/>
      <c r="FIA5" s="154"/>
      <c r="FIB5" s="154"/>
      <c r="FIC5" s="154"/>
      <c r="FID5" s="154"/>
      <c r="FIE5" s="154"/>
      <c r="FIF5" s="154"/>
      <c r="FIG5" s="154"/>
      <c r="FIH5" s="154"/>
      <c r="FII5" s="154"/>
      <c r="FIJ5" s="154"/>
      <c r="FIK5" s="154"/>
      <c r="FIL5" s="154"/>
      <c r="FIM5" s="154"/>
      <c r="FIN5" s="154"/>
      <c r="FIO5" s="154"/>
      <c r="FIP5" s="154"/>
      <c r="FIQ5" s="154"/>
      <c r="FIR5" s="154"/>
      <c r="FIS5" s="154"/>
      <c r="FIT5" s="154"/>
      <c r="FIU5" s="154"/>
      <c r="FIV5" s="154"/>
      <c r="FIW5" s="154"/>
      <c r="FIX5" s="154"/>
      <c r="FIY5" s="154"/>
      <c r="FIZ5" s="154"/>
      <c r="FJA5" s="154"/>
      <c r="FJB5" s="154"/>
      <c r="FJC5" s="154"/>
      <c r="FJD5" s="154"/>
      <c r="FJE5" s="154"/>
      <c r="FJF5" s="154"/>
      <c r="FJG5" s="154"/>
      <c r="FJH5" s="154"/>
      <c r="FJI5" s="154"/>
      <c r="FJJ5" s="154"/>
      <c r="FJK5" s="154"/>
      <c r="FJL5" s="154"/>
      <c r="FJM5" s="154"/>
      <c r="FJN5" s="154"/>
      <c r="FJO5" s="154"/>
      <c r="FJP5" s="154"/>
      <c r="FJQ5" s="154"/>
      <c r="FJR5" s="154"/>
      <c r="FJS5" s="154"/>
      <c r="FJT5" s="154"/>
      <c r="FJU5" s="154"/>
      <c r="FJV5" s="154"/>
      <c r="FJW5" s="154"/>
      <c r="FJX5" s="154"/>
      <c r="FJY5" s="154"/>
      <c r="FJZ5" s="154"/>
      <c r="FKA5" s="154"/>
      <c r="FKB5" s="154"/>
      <c r="FKC5" s="154"/>
      <c r="FKD5" s="154"/>
      <c r="FKE5" s="154"/>
      <c r="FKF5" s="154"/>
      <c r="FKG5" s="154"/>
      <c r="FKH5" s="154"/>
      <c r="FKI5" s="154"/>
      <c r="FKJ5" s="154"/>
      <c r="FKK5" s="154"/>
      <c r="FKL5" s="154"/>
      <c r="FKM5" s="154"/>
      <c r="FKN5" s="154"/>
      <c r="FKO5" s="154"/>
      <c r="FKP5" s="154"/>
      <c r="FKQ5" s="154"/>
      <c r="FKR5" s="154"/>
      <c r="FKS5" s="154"/>
      <c r="FKT5" s="154"/>
      <c r="FKU5" s="154"/>
      <c r="FKV5" s="154"/>
      <c r="FKW5" s="154"/>
      <c r="FKX5" s="154"/>
      <c r="FKY5" s="154"/>
      <c r="FKZ5" s="154"/>
      <c r="FLA5" s="154"/>
      <c r="FLB5" s="154"/>
      <c r="FLC5" s="154"/>
      <c r="FLD5" s="154"/>
      <c r="FLE5" s="154"/>
      <c r="FLF5" s="154"/>
      <c r="FLG5" s="154"/>
      <c r="FLH5" s="154"/>
      <c r="FLI5" s="154"/>
      <c r="FLJ5" s="154"/>
      <c r="FLK5" s="154"/>
      <c r="FLL5" s="154"/>
      <c r="FLM5" s="154"/>
      <c r="FLN5" s="154"/>
      <c r="FLO5" s="154"/>
      <c r="FLP5" s="154"/>
      <c r="FLQ5" s="154"/>
      <c r="FLR5" s="154"/>
      <c r="FLS5" s="154"/>
      <c r="FLT5" s="154"/>
      <c r="FLU5" s="154"/>
      <c r="FLV5" s="154"/>
      <c r="FLW5" s="154"/>
      <c r="FLX5" s="154"/>
      <c r="FLY5" s="154"/>
      <c r="FLZ5" s="154"/>
      <c r="FMA5" s="154"/>
      <c r="FMB5" s="154"/>
      <c r="FMC5" s="154"/>
      <c r="FMD5" s="154"/>
      <c r="FME5" s="154"/>
      <c r="FMF5" s="154"/>
      <c r="FMG5" s="154"/>
      <c r="FMH5" s="154"/>
      <c r="FMI5" s="154"/>
      <c r="FMJ5" s="154"/>
      <c r="FMK5" s="154"/>
      <c r="FML5" s="154"/>
      <c r="FMM5" s="154"/>
      <c r="FMN5" s="154"/>
      <c r="FMO5" s="154"/>
      <c r="FMP5" s="154"/>
      <c r="FMQ5" s="154"/>
      <c r="FMR5" s="154"/>
      <c r="FMS5" s="154"/>
      <c r="FMT5" s="154"/>
      <c r="FMU5" s="154"/>
      <c r="FMV5" s="154"/>
      <c r="FMW5" s="154"/>
      <c r="FMX5" s="154"/>
      <c r="FMY5" s="154"/>
      <c r="FMZ5" s="154"/>
      <c r="FNA5" s="154"/>
      <c r="FNB5" s="154"/>
      <c r="FNC5" s="154"/>
      <c r="FND5" s="154"/>
      <c r="FNE5" s="154"/>
      <c r="FNF5" s="154"/>
      <c r="FNG5" s="154"/>
      <c r="FNH5" s="154"/>
      <c r="FNI5" s="154"/>
      <c r="FNJ5" s="154"/>
      <c r="FNK5" s="154"/>
      <c r="FNL5" s="154"/>
      <c r="FNM5" s="154"/>
      <c r="FNN5" s="154"/>
      <c r="FNO5" s="154"/>
      <c r="FNP5" s="154"/>
      <c r="FNQ5" s="154"/>
      <c r="FNR5" s="154"/>
      <c r="FNS5" s="154"/>
      <c r="FNT5" s="154"/>
      <c r="FNU5" s="154"/>
      <c r="FNV5" s="154"/>
      <c r="FNW5" s="154"/>
      <c r="FNX5" s="154"/>
      <c r="FNY5" s="154"/>
      <c r="FNZ5" s="154"/>
      <c r="FOA5" s="154"/>
      <c r="FOB5" s="154"/>
      <c r="FOC5" s="154"/>
      <c r="FOD5" s="154"/>
      <c r="FOE5" s="154"/>
      <c r="FOF5" s="154"/>
      <c r="FOG5" s="154"/>
      <c r="FOH5" s="154"/>
      <c r="FOI5" s="154"/>
      <c r="FOJ5" s="154"/>
      <c r="FOK5" s="154"/>
      <c r="FOL5" s="154"/>
      <c r="FOM5" s="154"/>
      <c r="FON5" s="154"/>
      <c r="FOO5" s="154"/>
      <c r="FOP5" s="154"/>
      <c r="FOQ5" s="154"/>
      <c r="FOR5" s="154"/>
      <c r="FOS5" s="154"/>
      <c r="FOT5" s="154"/>
      <c r="FOU5" s="154"/>
      <c r="FOV5" s="154"/>
      <c r="FOW5" s="154"/>
      <c r="FOX5" s="154"/>
      <c r="FOY5" s="154"/>
      <c r="FOZ5" s="154"/>
      <c r="FPA5" s="154"/>
      <c r="FPB5" s="154"/>
      <c r="FPC5" s="154"/>
      <c r="FPD5" s="154"/>
      <c r="FPE5" s="154"/>
      <c r="FPF5" s="154"/>
      <c r="FPG5" s="154"/>
      <c r="FPH5" s="154"/>
      <c r="FPI5" s="154"/>
      <c r="FPJ5" s="154"/>
      <c r="FPK5" s="154"/>
      <c r="FPL5" s="154"/>
      <c r="FPM5" s="154"/>
      <c r="FPN5" s="154"/>
      <c r="FPO5" s="154"/>
      <c r="FPP5" s="154"/>
      <c r="FPQ5" s="154"/>
      <c r="FPR5" s="154"/>
      <c r="FPS5" s="154"/>
      <c r="FPT5" s="154"/>
      <c r="FPU5" s="154"/>
      <c r="FPV5" s="154"/>
      <c r="FPW5" s="154"/>
      <c r="FPX5" s="154"/>
      <c r="FPY5" s="154"/>
      <c r="FPZ5" s="154"/>
      <c r="FQA5" s="154"/>
      <c r="FQB5" s="154"/>
      <c r="FQC5" s="154"/>
      <c r="FQD5" s="154"/>
      <c r="FQE5" s="154"/>
      <c r="FQF5" s="154"/>
      <c r="FQG5" s="154"/>
      <c r="FQH5" s="154"/>
      <c r="FQI5" s="154"/>
      <c r="FQJ5" s="154"/>
      <c r="FQK5" s="154"/>
      <c r="FQL5" s="154"/>
      <c r="FQM5" s="154"/>
      <c r="FQN5" s="154"/>
      <c r="FQO5" s="154"/>
      <c r="FQP5" s="154"/>
      <c r="FQQ5" s="154"/>
      <c r="FQR5" s="154"/>
      <c r="FQS5" s="154"/>
      <c r="FQT5" s="154"/>
      <c r="FQU5" s="154"/>
      <c r="FQV5" s="154"/>
      <c r="FQW5" s="154"/>
      <c r="FQX5" s="154"/>
      <c r="FQY5" s="154"/>
      <c r="FQZ5" s="154"/>
      <c r="FRA5" s="154"/>
      <c r="FRB5" s="154"/>
      <c r="FRC5" s="154"/>
      <c r="FRD5" s="154"/>
      <c r="FRE5" s="154"/>
      <c r="FRF5" s="154"/>
      <c r="FRG5" s="154"/>
      <c r="FRH5" s="154"/>
      <c r="FRI5" s="154"/>
      <c r="FRJ5" s="154"/>
      <c r="FRK5" s="154"/>
      <c r="FRL5" s="154"/>
      <c r="FRM5" s="154"/>
      <c r="FRN5" s="154"/>
      <c r="FRO5" s="154"/>
      <c r="FRP5" s="154"/>
      <c r="FRQ5" s="154"/>
      <c r="FRR5" s="154"/>
      <c r="FRS5" s="154"/>
      <c r="FRT5" s="154"/>
      <c r="FRU5" s="154"/>
      <c r="FRV5" s="154"/>
      <c r="FRW5" s="154"/>
      <c r="FRX5" s="154"/>
      <c r="FRY5" s="154"/>
      <c r="FRZ5" s="154"/>
      <c r="FSA5" s="154"/>
      <c r="FSB5" s="154"/>
      <c r="FSC5" s="154"/>
      <c r="FSD5" s="154"/>
      <c r="FSE5" s="154"/>
      <c r="FSF5" s="154"/>
      <c r="FSG5" s="154"/>
      <c r="FSH5" s="154"/>
      <c r="FSI5" s="154"/>
      <c r="FSJ5" s="154"/>
      <c r="FSK5" s="154"/>
      <c r="FSL5" s="154"/>
      <c r="FSM5" s="154"/>
      <c r="FSN5" s="154"/>
      <c r="FSO5" s="154"/>
      <c r="FSP5" s="154"/>
      <c r="FSQ5" s="154"/>
      <c r="FSR5" s="154"/>
      <c r="FSS5" s="154"/>
      <c r="FST5" s="154"/>
      <c r="FSU5" s="154"/>
      <c r="FSV5" s="154"/>
      <c r="FSW5" s="154"/>
      <c r="FSX5" s="154"/>
      <c r="FSY5" s="154"/>
      <c r="FSZ5" s="154"/>
      <c r="FTA5" s="154"/>
      <c r="FTB5" s="154"/>
      <c r="FTC5" s="154"/>
      <c r="FTD5" s="154"/>
      <c r="FTE5" s="154"/>
      <c r="FTF5" s="154"/>
      <c r="FTG5" s="154"/>
      <c r="FTH5" s="154"/>
      <c r="FTI5" s="154"/>
      <c r="FTJ5" s="154"/>
      <c r="FTK5" s="154"/>
      <c r="FTL5" s="154"/>
      <c r="FTM5" s="154"/>
      <c r="FTN5" s="154"/>
      <c r="FTO5" s="154"/>
      <c r="FTP5" s="154"/>
      <c r="FTQ5" s="154"/>
      <c r="FTR5" s="154"/>
      <c r="FTS5" s="154"/>
      <c r="FTT5" s="154"/>
      <c r="FTU5" s="154"/>
      <c r="FTV5" s="154"/>
      <c r="FTW5" s="154"/>
      <c r="FTX5" s="154"/>
      <c r="FTY5" s="154"/>
      <c r="FTZ5" s="154"/>
      <c r="FUA5" s="154"/>
      <c r="FUB5" s="154"/>
      <c r="FUC5" s="154"/>
      <c r="FUD5" s="154"/>
      <c r="FUE5" s="154"/>
      <c r="FUF5" s="154"/>
      <c r="FUG5" s="154"/>
      <c r="FUH5" s="154"/>
      <c r="FUI5" s="154"/>
      <c r="FUJ5" s="154"/>
      <c r="FUK5" s="154"/>
      <c r="FUL5" s="154"/>
      <c r="FUM5" s="154"/>
      <c r="FUN5" s="154"/>
      <c r="FUO5" s="154"/>
      <c r="FUP5" s="154"/>
      <c r="FUQ5" s="154"/>
      <c r="FUR5" s="154"/>
      <c r="FUS5" s="154"/>
      <c r="FUT5" s="154"/>
      <c r="FUU5" s="154"/>
      <c r="FUV5" s="154"/>
      <c r="FUW5" s="154"/>
      <c r="FUX5" s="154"/>
      <c r="FUY5" s="154"/>
      <c r="FUZ5" s="154"/>
      <c r="FVA5" s="154"/>
      <c r="FVB5" s="154"/>
      <c r="FVC5" s="154"/>
      <c r="FVD5" s="154"/>
      <c r="FVE5" s="154"/>
      <c r="FVF5" s="154"/>
      <c r="FVG5" s="154"/>
      <c r="FVH5" s="154"/>
      <c r="FVI5" s="154"/>
      <c r="FVJ5" s="154"/>
      <c r="FVK5" s="154"/>
      <c r="FVL5" s="154"/>
      <c r="FVM5" s="154"/>
      <c r="FVN5" s="154"/>
      <c r="FVO5" s="154"/>
      <c r="FVP5" s="154"/>
      <c r="FVQ5" s="154"/>
      <c r="FVR5" s="154"/>
      <c r="FVS5" s="154"/>
      <c r="FVT5" s="154"/>
      <c r="FVU5" s="154"/>
      <c r="FVV5" s="154"/>
      <c r="FVW5" s="154"/>
      <c r="FVX5" s="154"/>
      <c r="FVY5" s="154"/>
      <c r="FVZ5" s="154"/>
      <c r="FWA5" s="154"/>
      <c r="FWB5" s="154"/>
      <c r="FWC5" s="154"/>
      <c r="FWD5" s="154"/>
      <c r="FWE5" s="154"/>
      <c r="FWF5" s="154"/>
      <c r="FWG5" s="154"/>
      <c r="FWH5" s="154"/>
      <c r="FWI5" s="154"/>
      <c r="FWJ5" s="154"/>
      <c r="FWK5" s="154"/>
      <c r="FWL5" s="154"/>
      <c r="FWM5" s="154"/>
      <c r="FWN5" s="154"/>
      <c r="FWO5" s="154"/>
      <c r="FWP5" s="154"/>
      <c r="FWQ5" s="154"/>
      <c r="FWR5" s="154"/>
      <c r="FWS5" s="154"/>
      <c r="FWT5" s="154"/>
      <c r="FWU5" s="154"/>
      <c r="FWV5" s="154"/>
      <c r="FWW5" s="154"/>
      <c r="FWX5" s="154"/>
      <c r="FWY5" s="154"/>
      <c r="FWZ5" s="154"/>
      <c r="FXA5" s="154"/>
      <c r="FXB5" s="154"/>
      <c r="FXC5" s="154"/>
      <c r="FXD5" s="154"/>
      <c r="FXE5" s="154"/>
      <c r="FXF5" s="154"/>
      <c r="FXG5" s="154"/>
      <c r="FXH5" s="154"/>
      <c r="FXI5" s="154"/>
      <c r="FXJ5" s="154"/>
      <c r="FXK5" s="154"/>
      <c r="FXL5" s="154"/>
      <c r="FXM5" s="154"/>
      <c r="FXN5" s="154"/>
      <c r="FXO5" s="154"/>
      <c r="FXP5" s="154"/>
      <c r="FXQ5" s="154"/>
      <c r="FXR5" s="154"/>
      <c r="FXS5" s="154"/>
      <c r="FXT5" s="154"/>
      <c r="FXU5" s="154"/>
      <c r="FXV5" s="154"/>
      <c r="FXW5" s="154"/>
      <c r="FXX5" s="154"/>
      <c r="FXY5" s="154"/>
      <c r="FXZ5" s="154"/>
      <c r="FYA5" s="154"/>
      <c r="FYB5" s="154"/>
      <c r="FYC5" s="154"/>
      <c r="FYD5" s="154"/>
      <c r="FYE5" s="154"/>
      <c r="FYF5" s="154"/>
      <c r="FYG5" s="154"/>
      <c r="FYH5" s="154"/>
      <c r="FYI5" s="154"/>
      <c r="FYJ5" s="154"/>
      <c r="FYK5" s="154"/>
      <c r="FYL5" s="154"/>
      <c r="FYM5" s="154"/>
      <c r="FYN5" s="154"/>
      <c r="FYO5" s="154"/>
      <c r="FYP5" s="154"/>
      <c r="FYQ5" s="154"/>
      <c r="FYR5" s="154"/>
      <c r="FYS5" s="154"/>
      <c r="FYT5" s="154"/>
      <c r="FYU5" s="154"/>
      <c r="FYV5" s="154"/>
      <c r="FYW5" s="154"/>
      <c r="FYX5" s="154"/>
      <c r="FYY5" s="154"/>
      <c r="FYZ5" s="154"/>
      <c r="FZA5" s="154"/>
      <c r="FZB5" s="154"/>
      <c r="FZC5" s="154"/>
      <c r="FZD5" s="154"/>
      <c r="FZE5" s="154"/>
      <c r="FZF5" s="154"/>
      <c r="FZG5" s="154"/>
      <c r="FZH5" s="154"/>
      <c r="FZI5" s="154"/>
      <c r="FZJ5" s="154"/>
      <c r="FZK5" s="154"/>
      <c r="FZL5" s="154"/>
      <c r="FZM5" s="154"/>
      <c r="FZN5" s="154"/>
      <c r="FZO5" s="154"/>
      <c r="FZP5" s="154"/>
      <c r="FZQ5" s="154"/>
      <c r="FZR5" s="154"/>
      <c r="FZS5" s="154"/>
      <c r="FZT5" s="154"/>
      <c r="FZU5" s="154"/>
      <c r="FZV5" s="154"/>
      <c r="FZW5" s="154"/>
      <c r="FZX5" s="154"/>
      <c r="FZY5" s="154"/>
      <c r="FZZ5" s="154"/>
      <c r="GAA5" s="154"/>
      <c r="GAB5" s="154"/>
      <c r="GAC5" s="154"/>
      <c r="GAD5" s="154"/>
      <c r="GAE5" s="154"/>
      <c r="GAF5" s="154"/>
      <c r="GAG5" s="154"/>
      <c r="GAH5" s="154"/>
      <c r="GAI5" s="154"/>
      <c r="GAJ5" s="154"/>
      <c r="GAK5" s="154"/>
      <c r="GAL5" s="154"/>
      <c r="GAM5" s="154"/>
      <c r="GAN5" s="154"/>
      <c r="GAO5" s="154"/>
      <c r="GAP5" s="154"/>
      <c r="GAQ5" s="154"/>
      <c r="GAR5" s="154"/>
      <c r="GAS5" s="154"/>
      <c r="GAT5" s="154"/>
      <c r="GAU5" s="154"/>
      <c r="GAV5" s="154"/>
      <c r="GAW5" s="154"/>
      <c r="GAX5" s="154"/>
      <c r="GAY5" s="154"/>
      <c r="GAZ5" s="154"/>
      <c r="GBA5" s="154"/>
      <c r="GBB5" s="154"/>
      <c r="GBC5" s="154"/>
      <c r="GBD5" s="154"/>
      <c r="GBE5" s="154"/>
      <c r="GBF5" s="154"/>
      <c r="GBG5" s="154"/>
      <c r="GBH5" s="154"/>
      <c r="GBI5" s="154"/>
      <c r="GBJ5" s="154"/>
      <c r="GBK5" s="154"/>
      <c r="GBL5" s="154"/>
      <c r="GBM5" s="154"/>
      <c r="GBN5" s="154"/>
      <c r="GBO5" s="154"/>
      <c r="GBP5" s="154"/>
      <c r="GBQ5" s="154"/>
      <c r="GBR5" s="154"/>
      <c r="GBS5" s="154"/>
      <c r="GBT5" s="154"/>
      <c r="GBU5" s="154"/>
      <c r="GBV5" s="154"/>
      <c r="GBW5" s="154"/>
      <c r="GBX5" s="154"/>
      <c r="GBY5" s="154"/>
      <c r="GBZ5" s="154"/>
      <c r="GCA5" s="154"/>
      <c r="GCB5" s="154"/>
      <c r="GCC5" s="154"/>
      <c r="GCD5" s="154"/>
      <c r="GCE5" s="154"/>
      <c r="GCF5" s="154"/>
      <c r="GCG5" s="154"/>
      <c r="GCH5" s="154"/>
      <c r="GCI5" s="154"/>
      <c r="GCJ5" s="154"/>
      <c r="GCK5" s="154"/>
      <c r="GCL5" s="154"/>
      <c r="GCM5" s="154"/>
      <c r="GCN5" s="154"/>
      <c r="GCO5" s="154"/>
      <c r="GCP5" s="154"/>
      <c r="GCQ5" s="154"/>
      <c r="GCR5" s="154"/>
      <c r="GCS5" s="154"/>
      <c r="GCT5" s="154"/>
      <c r="GCU5" s="154"/>
      <c r="GCV5" s="154"/>
      <c r="GCW5" s="154"/>
      <c r="GCX5" s="154"/>
      <c r="GCY5" s="154"/>
      <c r="GCZ5" s="154"/>
      <c r="GDA5" s="154"/>
      <c r="GDB5" s="154"/>
      <c r="GDC5" s="154"/>
      <c r="GDD5" s="154"/>
      <c r="GDE5" s="154"/>
      <c r="GDF5" s="154"/>
      <c r="GDG5" s="154"/>
      <c r="GDH5" s="154"/>
      <c r="GDI5" s="154"/>
      <c r="GDJ5" s="154"/>
      <c r="GDK5" s="154"/>
      <c r="GDL5" s="154"/>
      <c r="GDM5" s="154"/>
      <c r="GDN5" s="154"/>
      <c r="GDO5" s="154"/>
      <c r="GDP5" s="154"/>
      <c r="GDQ5" s="154"/>
      <c r="GDR5" s="154"/>
      <c r="GDS5" s="154"/>
      <c r="GDT5" s="154"/>
      <c r="GDU5" s="154"/>
      <c r="GDV5" s="154"/>
      <c r="GDW5" s="154"/>
      <c r="GDX5" s="154"/>
      <c r="GDY5" s="154"/>
      <c r="GDZ5" s="154"/>
      <c r="GEA5" s="154"/>
      <c r="GEB5" s="154"/>
      <c r="GEC5" s="154"/>
      <c r="GED5" s="154"/>
      <c r="GEE5" s="154"/>
      <c r="GEF5" s="154"/>
      <c r="GEG5" s="154"/>
      <c r="GEH5" s="154"/>
      <c r="GEI5" s="154"/>
      <c r="GEJ5" s="154"/>
      <c r="GEK5" s="154"/>
      <c r="GEL5" s="154"/>
      <c r="GEM5" s="154"/>
      <c r="GEN5" s="154"/>
      <c r="GEO5" s="154"/>
      <c r="GEP5" s="154"/>
      <c r="GEQ5" s="154"/>
      <c r="GER5" s="154"/>
      <c r="GES5" s="154"/>
      <c r="GET5" s="154"/>
      <c r="GEU5" s="154"/>
      <c r="GEV5" s="154"/>
      <c r="GEW5" s="154"/>
      <c r="GEX5" s="154"/>
      <c r="GEY5" s="154"/>
      <c r="GEZ5" s="154"/>
      <c r="GFA5" s="154"/>
      <c r="GFB5" s="154"/>
      <c r="GFC5" s="154"/>
      <c r="GFD5" s="154"/>
      <c r="GFE5" s="154"/>
      <c r="GFF5" s="154"/>
      <c r="GFG5" s="154"/>
      <c r="GFH5" s="154"/>
      <c r="GFI5" s="154"/>
      <c r="GFJ5" s="154"/>
      <c r="GFK5" s="154"/>
      <c r="GFL5" s="154"/>
      <c r="GFM5" s="154"/>
      <c r="GFN5" s="154"/>
      <c r="GFO5" s="154"/>
      <c r="GFP5" s="154"/>
      <c r="GFQ5" s="154"/>
      <c r="GFR5" s="154"/>
      <c r="GFS5" s="154"/>
      <c r="GFT5" s="154"/>
      <c r="GFU5" s="154"/>
      <c r="GFV5" s="154"/>
      <c r="GFW5" s="154"/>
      <c r="GFX5" s="154"/>
      <c r="GFY5" s="154"/>
      <c r="GFZ5" s="154"/>
      <c r="GGA5" s="154"/>
      <c r="GGB5" s="154"/>
      <c r="GGC5" s="154"/>
      <c r="GGD5" s="154"/>
      <c r="GGE5" s="154"/>
      <c r="GGF5" s="154"/>
      <c r="GGG5" s="154"/>
      <c r="GGH5" s="154"/>
      <c r="GGI5" s="154"/>
      <c r="GGJ5" s="154"/>
      <c r="GGK5" s="154"/>
      <c r="GGL5" s="154"/>
      <c r="GGM5" s="154"/>
      <c r="GGN5" s="154"/>
      <c r="GGO5" s="154"/>
      <c r="GGP5" s="154"/>
      <c r="GGQ5" s="154"/>
      <c r="GGR5" s="154"/>
      <c r="GGS5" s="154"/>
      <c r="GGT5" s="154"/>
      <c r="GGU5" s="154"/>
      <c r="GGV5" s="154"/>
      <c r="GGW5" s="154"/>
      <c r="GGX5" s="154"/>
      <c r="GGY5" s="154"/>
      <c r="GGZ5" s="154"/>
      <c r="GHA5" s="154"/>
      <c r="GHB5" s="154"/>
      <c r="GHC5" s="154"/>
      <c r="GHD5" s="154"/>
      <c r="GHE5" s="154"/>
      <c r="GHF5" s="154"/>
      <c r="GHG5" s="154"/>
      <c r="GHH5" s="154"/>
      <c r="GHI5" s="154"/>
      <c r="GHJ5" s="154"/>
      <c r="GHK5" s="154"/>
      <c r="GHL5" s="154"/>
      <c r="GHM5" s="154"/>
      <c r="GHN5" s="154"/>
      <c r="GHO5" s="154"/>
      <c r="GHP5" s="154"/>
      <c r="GHQ5" s="154"/>
      <c r="GHR5" s="154"/>
      <c r="GHS5" s="154"/>
      <c r="GHT5" s="154"/>
      <c r="GHU5" s="154"/>
      <c r="GHV5" s="154"/>
      <c r="GHW5" s="154"/>
      <c r="GHX5" s="154"/>
      <c r="GHY5" s="154"/>
      <c r="GHZ5" s="154"/>
      <c r="GIA5" s="154"/>
      <c r="GIB5" s="154"/>
      <c r="GIC5" s="154"/>
      <c r="GID5" s="154"/>
      <c r="GIE5" s="154"/>
      <c r="GIF5" s="154"/>
      <c r="GIG5" s="154"/>
      <c r="GIH5" s="154"/>
      <c r="GII5" s="154"/>
      <c r="GIJ5" s="154"/>
      <c r="GIK5" s="154"/>
      <c r="GIL5" s="154"/>
      <c r="GIM5" s="154"/>
      <c r="GIN5" s="154"/>
      <c r="GIO5" s="154"/>
      <c r="GIP5" s="154"/>
      <c r="GIQ5" s="154"/>
      <c r="GIR5" s="154"/>
      <c r="GIS5" s="154"/>
      <c r="GIT5" s="154"/>
      <c r="GIU5" s="154"/>
      <c r="GIV5" s="154"/>
      <c r="GIW5" s="154"/>
      <c r="GIX5" s="154"/>
      <c r="GIY5" s="154"/>
      <c r="GIZ5" s="154"/>
      <c r="GJA5" s="154"/>
      <c r="GJB5" s="154"/>
      <c r="GJC5" s="154"/>
      <c r="GJD5" s="154"/>
      <c r="GJE5" s="154"/>
      <c r="GJF5" s="154"/>
      <c r="GJG5" s="154"/>
      <c r="GJH5" s="154"/>
      <c r="GJI5" s="154"/>
      <c r="GJJ5" s="154"/>
      <c r="GJK5" s="154"/>
      <c r="GJL5" s="154"/>
      <c r="GJM5" s="154"/>
      <c r="GJN5" s="154"/>
      <c r="GJO5" s="154"/>
      <c r="GJP5" s="154"/>
      <c r="GJQ5" s="154"/>
      <c r="GJR5" s="154"/>
      <c r="GJS5" s="154"/>
      <c r="GJT5" s="154"/>
      <c r="GJU5" s="154"/>
      <c r="GJV5" s="154"/>
      <c r="GJW5" s="154"/>
      <c r="GJX5" s="154"/>
      <c r="GJY5" s="154"/>
      <c r="GJZ5" s="154"/>
      <c r="GKA5" s="154"/>
      <c r="GKB5" s="154"/>
      <c r="GKC5" s="154"/>
      <c r="GKD5" s="154"/>
      <c r="GKE5" s="154"/>
      <c r="GKF5" s="154"/>
      <c r="GKG5" s="154"/>
      <c r="GKH5" s="154"/>
      <c r="GKI5" s="154"/>
      <c r="GKJ5" s="154"/>
      <c r="GKK5" s="154"/>
      <c r="GKL5" s="154"/>
      <c r="GKM5" s="154"/>
      <c r="GKN5" s="154"/>
      <c r="GKO5" s="154"/>
      <c r="GKP5" s="154"/>
      <c r="GKQ5" s="154"/>
      <c r="GKR5" s="154"/>
      <c r="GKS5" s="154"/>
      <c r="GKT5" s="154"/>
      <c r="GKU5" s="154"/>
      <c r="GKV5" s="154"/>
      <c r="GKW5" s="154"/>
      <c r="GKX5" s="154"/>
      <c r="GKY5" s="154"/>
      <c r="GKZ5" s="154"/>
      <c r="GLA5" s="154"/>
      <c r="GLB5" s="154"/>
      <c r="GLC5" s="154"/>
      <c r="GLD5" s="154"/>
      <c r="GLE5" s="154"/>
      <c r="GLF5" s="154"/>
      <c r="GLG5" s="154"/>
      <c r="GLH5" s="154"/>
      <c r="GLI5" s="154"/>
      <c r="GLJ5" s="154"/>
      <c r="GLK5" s="154"/>
      <c r="GLL5" s="154"/>
      <c r="GLM5" s="154"/>
      <c r="GLN5" s="154"/>
      <c r="GLO5" s="154"/>
      <c r="GLP5" s="154"/>
      <c r="GLQ5" s="154"/>
      <c r="GLR5" s="154"/>
      <c r="GLS5" s="154"/>
      <c r="GLT5" s="154"/>
      <c r="GLU5" s="154"/>
      <c r="GLV5" s="154"/>
      <c r="GLW5" s="154"/>
      <c r="GLX5" s="154"/>
      <c r="GLY5" s="154"/>
      <c r="GLZ5" s="154"/>
      <c r="GMA5" s="154"/>
      <c r="GMB5" s="154"/>
      <c r="GMC5" s="154"/>
      <c r="GMD5" s="154"/>
      <c r="GME5" s="154"/>
      <c r="GMF5" s="154"/>
      <c r="GMG5" s="154"/>
      <c r="GMH5" s="154"/>
      <c r="GMI5" s="154"/>
      <c r="GMJ5" s="154"/>
      <c r="GMK5" s="154"/>
      <c r="GML5" s="154"/>
      <c r="GMM5" s="154"/>
      <c r="GMN5" s="154"/>
      <c r="GMO5" s="154"/>
      <c r="GMP5" s="154"/>
      <c r="GMQ5" s="154"/>
      <c r="GMR5" s="154"/>
      <c r="GMS5" s="154"/>
      <c r="GMT5" s="154"/>
      <c r="GMU5" s="154"/>
      <c r="GMV5" s="154"/>
      <c r="GMW5" s="154"/>
      <c r="GMX5" s="154"/>
      <c r="GMY5" s="154"/>
      <c r="GMZ5" s="154"/>
      <c r="GNA5" s="154"/>
      <c r="GNB5" s="154"/>
      <c r="GNC5" s="154"/>
      <c r="GND5" s="154"/>
      <c r="GNE5" s="154"/>
      <c r="GNF5" s="154"/>
      <c r="GNG5" s="154"/>
      <c r="GNH5" s="154"/>
      <c r="GNI5" s="154"/>
      <c r="GNJ5" s="154"/>
      <c r="GNK5" s="154"/>
      <c r="GNL5" s="154"/>
      <c r="GNM5" s="154"/>
      <c r="GNN5" s="154"/>
      <c r="GNO5" s="154"/>
      <c r="GNP5" s="154"/>
      <c r="GNQ5" s="154"/>
      <c r="GNR5" s="154"/>
      <c r="GNS5" s="154"/>
      <c r="GNT5" s="154"/>
      <c r="GNU5" s="154"/>
      <c r="GNV5" s="154"/>
      <c r="GNW5" s="154"/>
      <c r="GNX5" s="154"/>
      <c r="GNY5" s="154"/>
      <c r="GNZ5" s="154"/>
      <c r="GOA5" s="154"/>
      <c r="GOB5" s="154"/>
      <c r="GOC5" s="154"/>
      <c r="GOD5" s="154"/>
      <c r="GOE5" s="154"/>
      <c r="GOF5" s="154"/>
      <c r="GOG5" s="154"/>
      <c r="GOH5" s="154"/>
      <c r="GOI5" s="154"/>
      <c r="GOJ5" s="154"/>
      <c r="GOK5" s="154"/>
      <c r="GOL5" s="154"/>
      <c r="GOM5" s="154"/>
      <c r="GON5" s="154"/>
      <c r="GOO5" s="154"/>
      <c r="GOP5" s="154"/>
      <c r="GOQ5" s="154"/>
      <c r="GOR5" s="154"/>
      <c r="GOS5" s="154"/>
      <c r="GOT5" s="154"/>
      <c r="GOU5" s="154"/>
      <c r="GOV5" s="154"/>
      <c r="GOW5" s="154"/>
      <c r="GOX5" s="154"/>
      <c r="GOY5" s="154"/>
      <c r="GOZ5" s="154"/>
      <c r="GPA5" s="154"/>
      <c r="GPB5" s="154"/>
      <c r="GPC5" s="154"/>
      <c r="GPD5" s="154"/>
      <c r="GPE5" s="154"/>
      <c r="GPF5" s="154"/>
      <c r="GPG5" s="154"/>
      <c r="GPH5" s="154"/>
      <c r="GPI5" s="154"/>
      <c r="GPJ5" s="154"/>
      <c r="GPK5" s="154"/>
      <c r="GPL5" s="154"/>
      <c r="GPM5" s="154"/>
      <c r="GPN5" s="154"/>
      <c r="GPO5" s="154"/>
      <c r="GPP5" s="154"/>
      <c r="GPQ5" s="154"/>
      <c r="GPR5" s="154"/>
      <c r="GPS5" s="154"/>
      <c r="GPT5" s="154"/>
      <c r="GPU5" s="154"/>
      <c r="GPV5" s="154"/>
      <c r="GPW5" s="154"/>
      <c r="GPX5" s="154"/>
      <c r="GPY5" s="154"/>
      <c r="GPZ5" s="154"/>
      <c r="GQA5" s="154"/>
      <c r="GQB5" s="154"/>
      <c r="GQC5" s="154"/>
      <c r="GQD5" s="154"/>
      <c r="GQE5" s="154"/>
      <c r="GQF5" s="154"/>
      <c r="GQG5" s="154"/>
      <c r="GQH5" s="154"/>
      <c r="GQI5" s="154"/>
      <c r="GQJ5" s="154"/>
      <c r="GQK5" s="154"/>
      <c r="GQL5" s="154"/>
      <c r="GQM5" s="154"/>
      <c r="GQN5" s="154"/>
      <c r="GQO5" s="154"/>
      <c r="GQP5" s="154"/>
      <c r="GQQ5" s="154"/>
      <c r="GQR5" s="154"/>
      <c r="GQS5" s="154"/>
      <c r="GQT5" s="154"/>
      <c r="GQU5" s="154"/>
      <c r="GQV5" s="154"/>
      <c r="GQW5" s="154"/>
      <c r="GQX5" s="154"/>
      <c r="GQY5" s="154"/>
      <c r="GQZ5" s="154"/>
      <c r="GRA5" s="154"/>
      <c r="GRB5" s="154"/>
      <c r="GRC5" s="154"/>
      <c r="GRD5" s="154"/>
      <c r="GRE5" s="154"/>
      <c r="GRF5" s="154"/>
      <c r="GRG5" s="154"/>
      <c r="GRH5" s="154"/>
      <c r="GRI5" s="154"/>
      <c r="GRJ5" s="154"/>
      <c r="GRK5" s="154"/>
      <c r="GRL5" s="154"/>
      <c r="GRM5" s="154"/>
      <c r="GRN5" s="154"/>
      <c r="GRO5" s="154"/>
      <c r="GRP5" s="154"/>
      <c r="GRQ5" s="154"/>
      <c r="GRR5" s="154"/>
      <c r="GRS5" s="154"/>
      <c r="GRT5" s="154"/>
      <c r="GRU5" s="154"/>
      <c r="GRV5" s="154"/>
      <c r="GRW5" s="154"/>
      <c r="GRX5" s="154"/>
      <c r="GRY5" s="154"/>
      <c r="GRZ5" s="154"/>
      <c r="GSA5" s="154"/>
      <c r="GSB5" s="154"/>
      <c r="GSC5" s="154"/>
      <c r="GSD5" s="154"/>
      <c r="GSE5" s="154"/>
      <c r="GSF5" s="154"/>
      <c r="GSG5" s="154"/>
      <c r="GSH5" s="154"/>
      <c r="GSI5" s="154"/>
      <c r="GSJ5" s="154"/>
      <c r="GSK5" s="154"/>
      <c r="GSL5" s="154"/>
      <c r="GSM5" s="154"/>
      <c r="GSN5" s="154"/>
      <c r="GSO5" s="154"/>
      <c r="GSP5" s="154"/>
      <c r="GSQ5" s="154"/>
      <c r="GSR5" s="154"/>
      <c r="GSS5" s="154"/>
      <c r="GST5" s="154"/>
      <c r="GSU5" s="154"/>
      <c r="GSV5" s="154"/>
      <c r="GSW5" s="154"/>
      <c r="GSX5" s="154"/>
      <c r="GSY5" s="154"/>
      <c r="GSZ5" s="154"/>
      <c r="GTA5" s="154"/>
      <c r="GTB5" s="154"/>
      <c r="GTC5" s="154"/>
      <c r="GTD5" s="154"/>
      <c r="GTE5" s="154"/>
      <c r="GTF5" s="154"/>
      <c r="GTG5" s="154"/>
      <c r="GTH5" s="154"/>
      <c r="GTI5" s="154"/>
      <c r="GTJ5" s="154"/>
      <c r="GTK5" s="154"/>
      <c r="GTL5" s="154"/>
      <c r="GTM5" s="154"/>
      <c r="GTN5" s="154"/>
      <c r="GTO5" s="154"/>
      <c r="GTP5" s="154"/>
      <c r="GTQ5" s="154"/>
      <c r="GTR5" s="154"/>
      <c r="GTS5" s="154"/>
      <c r="GTT5" s="154"/>
      <c r="GTU5" s="154"/>
      <c r="GTV5" s="154"/>
      <c r="GTW5" s="154"/>
      <c r="GTX5" s="154"/>
      <c r="GTY5" s="154"/>
      <c r="GTZ5" s="154"/>
      <c r="GUA5" s="154"/>
      <c r="GUB5" s="154"/>
      <c r="GUC5" s="154"/>
      <c r="GUD5" s="154"/>
      <c r="GUE5" s="154"/>
      <c r="GUF5" s="154"/>
      <c r="GUG5" s="154"/>
      <c r="GUH5" s="154"/>
      <c r="GUI5" s="154"/>
      <c r="GUJ5" s="154"/>
      <c r="GUK5" s="154"/>
      <c r="GUL5" s="154"/>
      <c r="GUM5" s="154"/>
      <c r="GUN5" s="154"/>
      <c r="GUO5" s="154"/>
      <c r="GUP5" s="154"/>
      <c r="GUQ5" s="154"/>
      <c r="GUR5" s="154"/>
      <c r="GUS5" s="154"/>
      <c r="GUT5" s="154"/>
      <c r="GUU5" s="154"/>
      <c r="GUV5" s="154"/>
      <c r="GUW5" s="154"/>
      <c r="GUX5" s="154"/>
      <c r="GUY5" s="154"/>
      <c r="GUZ5" s="154"/>
      <c r="GVA5" s="154"/>
      <c r="GVB5" s="154"/>
      <c r="GVC5" s="154"/>
      <c r="GVD5" s="154"/>
      <c r="GVE5" s="154"/>
      <c r="GVF5" s="154"/>
      <c r="GVG5" s="154"/>
      <c r="GVH5" s="154"/>
      <c r="GVI5" s="154"/>
      <c r="GVJ5" s="154"/>
      <c r="GVK5" s="154"/>
      <c r="GVL5" s="154"/>
      <c r="GVM5" s="154"/>
      <c r="GVN5" s="154"/>
      <c r="GVO5" s="154"/>
      <c r="GVP5" s="154"/>
      <c r="GVQ5" s="154"/>
      <c r="GVR5" s="154"/>
      <c r="GVS5" s="154"/>
      <c r="GVT5" s="154"/>
      <c r="GVU5" s="154"/>
      <c r="GVV5" s="154"/>
      <c r="GVW5" s="154"/>
      <c r="GVX5" s="154"/>
      <c r="GVY5" s="154"/>
      <c r="GVZ5" s="154"/>
      <c r="GWA5" s="154"/>
      <c r="GWB5" s="154"/>
      <c r="GWC5" s="154"/>
      <c r="GWD5" s="154"/>
      <c r="GWE5" s="154"/>
      <c r="GWF5" s="154"/>
      <c r="GWG5" s="154"/>
      <c r="GWH5" s="154"/>
      <c r="GWI5" s="154"/>
      <c r="GWJ5" s="154"/>
      <c r="GWK5" s="154"/>
      <c r="GWL5" s="154"/>
      <c r="GWM5" s="154"/>
      <c r="GWN5" s="154"/>
      <c r="GWO5" s="154"/>
      <c r="GWP5" s="154"/>
      <c r="GWQ5" s="154"/>
      <c r="GWR5" s="154"/>
      <c r="GWS5" s="154"/>
      <c r="GWT5" s="154"/>
      <c r="GWU5" s="154"/>
      <c r="GWV5" s="154"/>
      <c r="GWW5" s="154"/>
      <c r="GWX5" s="154"/>
      <c r="GWY5" s="154"/>
      <c r="GWZ5" s="154"/>
      <c r="GXA5" s="154"/>
      <c r="GXB5" s="154"/>
      <c r="GXC5" s="154"/>
      <c r="GXD5" s="154"/>
      <c r="GXE5" s="154"/>
      <c r="GXF5" s="154"/>
      <c r="GXG5" s="154"/>
      <c r="GXH5" s="154"/>
      <c r="GXI5" s="154"/>
      <c r="GXJ5" s="154"/>
      <c r="GXK5" s="154"/>
      <c r="GXL5" s="154"/>
      <c r="GXM5" s="154"/>
      <c r="GXN5" s="154"/>
      <c r="GXO5" s="154"/>
      <c r="GXP5" s="154"/>
      <c r="GXQ5" s="154"/>
      <c r="GXR5" s="154"/>
      <c r="GXS5" s="154"/>
      <c r="GXT5" s="154"/>
      <c r="GXU5" s="154"/>
      <c r="GXV5" s="154"/>
      <c r="GXW5" s="154"/>
      <c r="GXX5" s="154"/>
      <c r="GXY5" s="154"/>
      <c r="GXZ5" s="154"/>
      <c r="GYA5" s="154"/>
      <c r="GYB5" s="154"/>
      <c r="GYC5" s="154"/>
      <c r="GYD5" s="154"/>
      <c r="GYE5" s="154"/>
      <c r="GYF5" s="154"/>
      <c r="GYG5" s="154"/>
      <c r="GYH5" s="154"/>
      <c r="GYI5" s="154"/>
      <c r="GYJ5" s="154"/>
      <c r="GYK5" s="154"/>
      <c r="GYL5" s="154"/>
      <c r="GYM5" s="154"/>
      <c r="GYN5" s="154"/>
      <c r="GYO5" s="154"/>
      <c r="GYP5" s="154"/>
      <c r="GYQ5" s="154"/>
      <c r="GYR5" s="154"/>
      <c r="GYS5" s="154"/>
      <c r="GYT5" s="154"/>
      <c r="GYU5" s="154"/>
      <c r="GYV5" s="154"/>
      <c r="GYW5" s="154"/>
      <c r="GYX5" s="154"/>
      <c r="GYY5" s="154"/>
      <c r="GYZ5" s="154"/>
      <c r="GZA5" s="154"/>
      <c r="GZB5" s="154"/>
      <c r="GZC5" s="154"/>
      <c r="GZD5" s="154"/>
      <c r="GZE5" s="154"/>
      <c r="GZF5" s="154"/>
      <c r="GZG5" s="154"/>
      <c r="GZH5" s="154"/>
      <c r="GZI5" s="154"/>
      <c r="GZJ5" s="154"/>
      <c r="GZK5" s="154"/>
      <c r="GZL5" s="154"/>
      <c r="GZM5" s="154"/>
      <c r="GZN5" s="154"/>
      <c r="GZO5" s="154"/>
      <c r="GZP5" s="154"/>
      <c r="GZQ5" s="154"/>
      <c r="GZR5" s="154"/>
      <c r="GZS5" s="154"/>
      <c r="GZT5" s="154"/>
      <c r="GZU5" s="154"/>
      <c r="GZV5" s="154"/>
      <c r="GZW5" s="154"/>
      <c r="GZX5" s="154"/>
      <c r="GZY5" s="154"/>
      <c r="GZZ5" s="154"/>
      <c r="HAA5" s="154"/>
      <c r="HAB5" s="154"/>
      <c r="HAC5" s="154"/>
      <c r="HAD5" s="154"/>
      <c r="HAE5" s="154"/>
      <c r="HAF5" s="154"/>
      <c r="HAG5" s="154"/>
      <c r="HAH5" s="154"/>
      <c r="HAI5" s="154"/>
      <c r="HAJ5" s="154"/>
      <c r="HAK5" s="154"/>
      <c r="HAL5" s="154"/>
      <c r="HAM5" s="154"/>
      <c r="HAN5" s="154"/>
      <c r="HAO5" s="154"/>
      <c r="HAP5" s="154"/>
      <c r="HAQ5" s="154"/>
      <c r="HAR5" s="154"/>
      <c r="HAS5" s="154"/>
      <c r="HAT5" s="154"/>
      <c r="HAU5" s="154"/>
      <c r="HAV5" s="154"/>
      <c r="HAW5" s="154"/>
      <c r="HAX5" s="154"/>
      <c r="HAY5" s="154"/>
      <c r="HAZ5" s="154"/>
      <c r="HBA5" s="154"/>
      <c r="HBB5" s="154"/>
      <c r="HBC5" s="154"/>
      <c r="HBD5" s="154"/>
      <c r="HBE5" s="154"/>
      <c r="HBF5" s="154"/>
      <c r="HBG5" s="154"/>
      <c r="HBH5" s="154"/>
      <c r="HBI5" s="154"/>
      <c r="HBJ5" s="154"/>
      <c r="HBK5" s="154"/>
      <c r="HBL5" s="154"/>
      <c r="HBM5" s="154"/>
      <c r="HBN5" s="154"/>
      <c r="HBO5" s="154"/>
      <c r="HBP5" s="154"/>
      <c r="HBQ5" s="154"/>
      <c r="HBR5" s="154"/>
      <c r="HBS5" s="154"/>
      <c r="HBT5" s="154"/>
      <c r="HBU5" s="154"/>
      <c r="HBV5" s="154"/>
      <c r="HBW5" s="154"/>
      <c r="HBX5" s="154"/>
      <c r="HBY5" s="154"/>
      <c r="HBZ5" s="154"/>
      <c r="HCA5" s="154"/>
      <c r="HCB5" s="154"/>
      <c r="HCC5" s="154"/>
      <c r="HCD5" s="154"/>
      <c r="HCE5" s="154"/>
      <c r="HCF5" s="154"/>
      <c r="HCG5" s="154"/>
      <c r="HCH5" s="154"/>
      <c r="HCI5" s="154"/>
      <c r="HCJ5" s="154"/>
      <c r="HCK5" s="154"/>
      <c r="HCL5" s="154"/>
      <c r="HCM5" s="154"/>
      <c r="HCN5" s="154"/>
      <c r="HCO5" s="154"/>
      <c r="HCP5" s="154"/>
      <c r="HCQ5" s="154"/>
      <c r="HCR5" s="154"/>
      <c r="HCS5" s="154"/>
      <c r="HCT5" s="154"/>
      <c r="HCU5" s="154"/>
      <c r="HCV5" s="154"/>
      <c r="HCW5" s="154"/>
      <c r="HCX5" s="154"/>
      <c r="HCY5" s="154"/>
      <c r="HCZ5" s="154"/>
      <c r="HDA5" s="154"/>
      <c r="HDB5" s="154"/>
      <c r="HDC5" s="154"/>
      <c r="HDD5" s="154"/>
      <c r="HDE5" s="154"/>
      <c r="HDF5" s="154"/>
      <c r="HDG5" s="154"/>
      <c r="HDH5" s="154"/>
      <c r="HDI5" s="154"/>
      <c r="HDJ5" s="154"/>
      <c r="HDK5" s="154"/>
      <c r="HDL5" s="154"/>
      <c r="HDM5" s="154"/>
      <c r="HDN5" s="154"/>
      <c r="HDO5" s="154"/>
      <c r="HDP5" s="154"/>
      <c r="HDQ5" s="154"/>
      <c r="HDR5" s="154"/>
      <c r="HDS5" s="154"/>
      <c r="HDT5" s="154"/>
      <c r="HDU5" s="154"/>
      <c r="HDV5" s="154"/>
      <c r="HDW5" s="154"/>
      <c r="HDX5" s="154"/>
      <c r="HDY5" s="154"/>
      <c r="HDZ5" s="154"/>
      <c r="HEA5" s="154"/>
      <c r="HEB5" s="154"/>
      <c r="HEC5" s="154"/>
      <c r="HED5" s="154"/>
      <c r="HEE5" s="154"/>
      <c r="HEF5" s="154"/>
      <c r="HEG5" s="154"/>
      <c r="HEH5" s="154"/>
      <c r="HEI5" s="154"/>
      <c r="HEJ5" s="154"/>
      <c r="HEK5" s="154"/>
      <c r="HEL5" s="154"/>
      <c r="HEM5" s="154"/>
      <c r="HEN5" s="154"/>
      <c r="HEO5" s="154"/>
      <c r="HEP5" s="154"/>
      <c r="HEQ5" s="154"/>
      <c r="HER5" s="154"/>
      <c r="HES5" s="154"/>
      <c r="HET5" s="154"/>
      <c r="HEU5" s="154"/>
      <c r="HEV5" s="154"/>
      <c r="HEW5" s="154"/>
      <c r="HEX5" s="154"/>
      <c r="HEY5" s="154"/>
      <c r="HEZ5" s="154"/>
      <c r="HFA5" s="154"/>
      <c r="HFB5" s="154"/>
      <c r="HFC5" s="154"/>
      <c r="HFD5" s="154"/>
      <c r="HFE5" s="154"/>
      <c r="HFF5" s="154"/>
      <c r="HFG5" s="154"/>
      <c r="HFH5" s="154"/>
      <c r="HFI5" s="154"/>
      <c r="HFJ5" s="154"/>
      <c r="HFK5" s="154"/>
      <c r="HFL5" s="154"/>
      <c r="HFM5" s="154"/>
      <c r="HFN5" s="154"/>
      <c r="HFO5" s="154"/>
      <c r="HFP5" s="154"/>
      <c r="HFQ5" s="154"/>
      <c r="HFR5" s="154"/>
      <c r="HFS5" s="154"/>
      <c r="HFT5" s="154"/>
      <c r="HFU5" s="154"/>
      <c r="HFV5" s="154"/>
      <c r="HFW5" s="154"/>
      <c r="HFX5" s="154"/>
      <c r="HFY5" s="154"/>
      <c r="HFZ5" s="154"/>
      <c r="HGA5" s="154"/>
      <c r="HGB5" s="154"/>
      <c r="HGC5" s="154"/>
      <c r="HGD5" s="154"/>
      <c r="HGE5" s="154"/>
      <c r="HGF5" s="154"/>
      <c r="HGG5" s="154"/>
      <c r="HGH5" s="154"/>
      <c r="HGI5" s="154"/>
      <c r="HGJ5" s="154"/>
      <c r="HGK5" s="154"/>
      <c r="HGL5" s="154"/>
      <c r="HGM5" s="154"/>
      <c r="HGN5" s="154"/>
      <c r="HGO5" s="154"/>
      <c r="HGP5" s="154"/>
      <c r="HGQ5" s="154"/>
      <c r="HGR5" s="154"/>
      <c r="HGS5" s="154"/>
      <c r="HGT5" s="154"/>
      <c r="HGU5" s="154"/>
      <c r="HGV5" s="154"/>
      <c r="HGW5" s="154"/>
      <c r="HGX5" s="154"/>
      <c r="HGY5" s="154"/>
      <c r="HGZ5" s="154"/>
      <c r="HHA5" s="154"/>
      <c r="HHB5" s="154"/>
      <c r="HHC5" s="154"/>
      <c r="HHD5" s="154"/>
      <c r="HHE5" s="154"/>
      <c r="HHF5" s="154"/>
      <c r="HHG5" s="154"/>
      <c r="HHH5" s="154"/>
      <c r="HHI5" s="154"/>
      <c r="HHJ5" s="154"/>
      <c r="HHK5" s="154"/>
      <c r="HHL5" s="154"/>
      <c r="HHM5" s="154"/>
      <c r="HHN5" s="154"/>
      <c r="HHO5" s="154"/>
      <c r="HHP5" s="154"/>
      <c r="HHQ5" s="154"/>
      <c r="HHR5" s="154"/>
      <c r="HHS5" s="154"/>
      <c r="HHT5" s="154"/>
      <c r="HHU5" s="154"/>
      <c r="HHV5" s="154"/>
      <c r="HHW5" s="154"/>
      <c r="HHX5" s="154"/>
      <c r="HHY5" s="154"/>
      <c r="HHZ5" s="154"/>
      <c r="HIA5" s="154"/>
      <c r="HIB5" s="154"/>
      <c r="HIC5" s="154"/>
      <c r="HID5" s="154"/>
      <c r="HIE5" s="154"/>
      <c r="HIF5" s="154"/>
      <c r="HIG5" s="154"/>
      <c r="HIH5" s="154"/>
      <c r="HII5" s="154"/>
      <c r="HIJ5" s="154"/>
      <c r="HIK5" s="154"/>
      <c r="HIL5" s="154"/>
      <c r="HIM5" s="154"/>
      <c r="HIN5" s="154"/>
      <c r="HIO5" s="154"/>
      <c r="HIP5" s="154"/>
      <c r="HIQ5" s="154"/>
      <c r="HIR5" s="154"/>
      <c r="HIS5" s="154"/>
      <c r="HIT5" s="154"/>
      <c r="HIU5" s="154"/>
      <c r="HIV5" s="154"/>
      <c r="HIW5" s="154"/>
      <c r="HIX5" s="154"/>
      <c r="HIY5" s="154"/>
      <c r="HIZ5" s="154"/>
      <c r="HJA5" s="154"/>
      <c r="HJB5" s="154"/>
      <c r="HJC5" s="154"/>
      <c r="HJD5" s="154"/>
      <c r="HJE5" s="154"/>
      <c r="HJF5" s="154"/>
      <c r="HJG5" s="154"/>
      <c r="HJH5" s="154"/>
      <c r="HJI5" s="154"/>
      <c r="HJJ5" s="154"/>
      <c r="HJK5" s="154"/>
      <c r="HJL5" s="154"/>
      <c r="HJM5" s="154"/>
      <c r="HJN5" s="154"/>
      <c r="HJO5" s="154"/>
      <c r="HJP5" s="154"/>
      <c r="HJQ5" s="154"/>
      <c r="HJR5" s="154"/>
      <c r="HJS5" s="154"/>
      <c r="HJT5" s="154"/>
      <c r="HJU5" s="154"/>
      <c r="HJV5" s="154"/>
      <c r="HJW5" s="154"/>
      <c r="HJX5" s="154"/>
      <c r="HJY5" s="154"/>
      <c r="HJZ5" s="154"/>
      <c r="HKA5" s="154"/>
      <c r="HKB5" s="154"/>
      <c r="HKC5" s="154"/>
      <c r="HKD5" s="154"/>
      <c r="HKE5" s="154"/>
      <c r="HKF5" s="154"/>
      <c r="HKG5" s="154"/>
      <c r="HKH5" s="154"/>
      <c r="HKI5" s="154"/>
      <c r="HKJ5" s="154"/>
      <c r="HKK5" s="154"/>
      <c r="HKL5" s="154"/>
      <c r="HKM5" s="154"/>
      <c r="HKN5" s="154"/>
      <c r="HKO5" s="154"/>
      <c r="HKP5" s="154"/>
      <c r="HKQ5" s="154"/>
      <c r="HKR5" s="154"/>
      <c r="HKS5" s="154"/>
      <c r="HKT5" s="154"/>
      <c r="HKU5" s="154"/>
      <c r="HKV5" s="154"/>
      <c r="HKW5" s="154"/>
      <c r="HKX5" s="154"/>
      <c r="HKY5" s="154"/>
      <c r="HKZ5" s="154"/>
      <c r="HLA5" s="154"/>
      <c r="HLB5" s="154"/>
      <c r="HLC5" s="154"/>
      <c r="HLD5" s="154"/>
      <c r="HLE5" s="154"/>
      <c r="HLF5" s="154"/>
      <c r="HLG5" s="154"/>
      <c r="HLH5" s="154"/>
      <c r="HLI5" s="154"/>
      <c r="HLJ5" s="154"/>
      <c r="HLK5" s="154"/>
      <c r="HLL5" s="154"/>
      <c r="HLM5" s="154"/>
      <c r="HLN5" s="154"/>
      <c r="HLO5" s="154"/>
      <c r="HLP5" s="154"/>
      <c r="HLQ5" s="154"/>
      <c r="HLR5" s="154"/>
      <c r="HLS5" s="154"/>
      <c r="HLT5" s="154"/>
      <c r="HLU5" s="154"/>
      <c r="HLV5" s="154"/>
      <c r="HLW5" s="154"/>
      <c r="HLX5" s="154"/>
      <c r="HLY5" s="154"/>
      <c r="HLZ5" s="154"/>
      <c r="HMA5" s="154"/>
      <c r="HMB5" s="154"/>
      <c r="HMC5" s="154"/>
      <c r="HMD5" s="154"/>
      <c r="HME5" s="154"/>
      <c r="HMF5" s="154"/>
      <c r="HMG5" s="154"/>
      <c r="HMH5" s="154"/>
      <c r="HMI5" s="154"/>
      <c r="HMJ5" s="154"/>
      <c r="HMK5" s="154"/>
      <c r="HML5" s="154"/>
      <c r="HMM5" s="154"/>
      <c r="HMN5" s="154"/>
      <c r="HMO5" s="154"/>
      <c r="HMP5" s="154"/>
      <c r="HMQ5" s="154"/>
      <c r="HMR5" s="154"/>
      <c r="HMS5" s="154"/>
      <c r="HMT5" s="154"/>
      <c r="HMU5" s="154"/>
      <c r="HMV5" s="154"/>
      <c r="HMW5" s="154"/>
      <c r="HMX5" s="154"/>
      <c r="HMY5" s="154"/>
      <c r="HMZ5" s="154"/>
      <c r="HNA5" s="154"/>
      <c r="HNB5" s="154"/>
      <c r="HNC5" s="154"/>
      <c r="HND5" s="154"/>
      <c r="HNE5" s="154"/>
      <c r="HNF5" s="154"/>
      <c r="HNG5" s="154"/>
      <c r="HNH5" s="154"/>
      <c r="HNI5" s="154"/>
      <c r="HNJ5" s="154"/>
      <c r="HNK5" s="154"/>
      <c r="HNL5" s="154"/>
      <c r="HNM5" s="154"/>
      <c r="HNN5" s="154"/>
      <c r="HNO5" s="154"/>
      <c r="HNP5" s="154"/>
      <c r="HNQ5" s="154"/>
      <c r="HNR5" s="154"/>
      <c r="HNS5" s="154"/>
      <c r="HNT5" s="154"/>
      <c r="HNU5" s="154"/>
      <c r="HNV5" s="154"/>
      <c r="HNW5" s="154"/>
      <c r="HNX5" s="154"/>
      <c r="HNY5" s="154"/>
      <c r="HNZ5" s="154"/>
      <c r="HOA5" s="154"/>
      <c r="HOB5" s="154"/>
      <c r="HOC5" s="154"/>
      <c r="HOD5" s="154"/>
      <c r="HOE5" s="154"/>
      <c r="HOF5" s="154"/>
      <c r="HOG5" s="154"/>
      <c r="HOH5" s="154"/>
      <c r="HOI5" s="154"/>
      <c r="HOJ5" s="154"/>
      <c r="HOK5" s="154"/>
      <c r="HOL5" s="154"/>
      <c r="HOM5" s="154"/>
      <c r="HON5" s="154"/>
      <c r="HOO5" s="154"/>
      <c r="HOP5" s="154"/>
      <c r="HOQ5" s="154"/>
      <c r="HOR5" s="154"/>
      <c r="HOS5" s="154"/>
      <c r="HOT5" s="154"/>
      <c r="HOU5" s="154"/>
      <c r="HOV5" s="154"/>
      <c r="HOW5" s="154"/>
      <c r="HOX5" s="154"/>
      <c r="HOY5" s="154"/>
      <c r="HOZ5" s="154"/>
      <c r="HPA5" s="154"/>
      <c r="HPB5" s="154"/>
      <c r="HPC5" s="154"/>
      <c r="HPD5" s="154"/>
      <c r="HPE5" s="154"/>
      <c r="HPF5" s="154"/>
      <c r="HPG5" s="154"/>
      <c r="HPH5" s="154"/>
      <c r="HPI5" s="154"/>
      <c r="HPJ5" s="154"/>
      <c r="HPK5" s="154"/>
      <c r="HPL5" s="154"/>
      <c r="HPM5" s="154"/>
      <c r="HPN5" s="154"/>
      <c r="HPO5" s="154"/>
      <c r="HPP5" s="154"/>
      <c r="HPQ5" s="154"/>
      <c r="HPR5" s="154"/>
      <c r="HPS5" s="154"/>
      <c r="HPT5" s="154"/>
      <c r="HPU5" s="154"/>
      <c r="HPV5" s="154"/>
      <c r="HPW5" s="154"/>
      <c r="HPX5" s="154"/>
      <c r="HPY5" s="154"/>
      <c r="HPZ5" s="154"/>
      <c r="HQA5" s="154"/>
      <c r="HQB5" s="154"/>
      <c r="HQC5" s="154"/>
      <c r="HQD5" s="154"/>
      <c r="HQE5" s="154"/>
      <c r="HQF5" s="154"/>
      <c r="HQG5" s="154"/>
      <c r="HQH5" s="154"/>
      <c r="HQI5" s="154"/>
      <c r="HQJ5" s="154"/>
      <c r="HQK5" s="154"/>
      <c r="HQL5" s="154"/>
      <c r="HQM5" s="154"/>
      <c r="HQN5" s="154"/>
      <c r="HQO5" s="154"/>
      <c r="HQP5" s="154"/>
      <c r="HQQ5" s="154"/>
      <c r="HQR5" s="154"/>
      <c r="HQS5" s="154"/>
      <c r="HQT5" s="154"/>
      <c r="HQU5" s="154"/>
      <c r="HQV5" s="154"/>
      <c r="HQW5" s="154"/>
      <c r="HQX5" s="154"/>
      <c r="HQY5" s="154"/>
      <c r="HQZ5" s="154"/>
      <c r="HRA5" s="154"/>
      <c r="HRB5" s="154"/>
      <c r="HRC5" s="154"/>
      <c r="HRD5" s="154"/>
      <c r="HRE5" s="154"/>
      <c r="HRF5" s="154"/>
      <c r="HRG5" s="154"/>
      <c r="HRH5" s="154"/>
      <c r="HRI5" s="154"/>
      <c r="HRJ5" s="154"/>
      <c r="HRK5" s="154"/>
      <c r="HRL5" s="154"/>
      <c r="HRM5" s="154"/>
      <c r="HRN5" s="154"/>
      <c r="HRO5" s="154"/>
      <c r="HRP5" s="154"/>
      <c r="HRQ5" s="154"/>
      <c r="HRR5" s="154"/>
      <c r="HRS5" s="154"/>
      <c r="HRT5" s="154"/>
      <c r="HRU5" s="154"/>
      <c r="HRV5" s="154"/>
      <c r="HRW5" s="154"/>
      <c r="HRX5" s="154"/>
      <c r="HRY5" s="154"/>
      <c r="HRZ5" s="154"/>
      <c r="HSA5" s="154"/>
      <c r="HSB5" s="154"/>
      <c r="HSC5" s="154"/>
      <c r="HSD5" s="154"/>
      <c r="HSE5" s="154"/>
      <c r="HSF5" s="154"/>
      <c r="HSG5" s="154"/>
      <c r="HSH5" s="154"/>
      <c r="HSI5" s="154"/>
      <c r="HSJ5" s="154"/>
      <c r="HSK5" s="154"/>
      <c r="HSL5" s="154"/>
      <c r="HSM5" s="154"/>
      <c r="HSN5" s="154"/>
      <c r="HSO5" s="154"/>
      <c r="HSP5" s="154"/>
      <c r="HSQ5" s="154"/>
      <c r="HSR5" s="154"/>
      <c r="HSS5" s="154"/>
      <c r="HST5" s="154"/>
      <c r="HSU5" s="154"/>
      <c r="HSV5" s="154"/>
      <c r="HSW5" s="154"/>
      <c r="HSX5" s="154"/>
      <c r="HSY5" s="154"/>
      <c r="HSZ5" s="154"/>
      <c r="HTA5" s="154"/>
      <c r="HTB5" s="154"/>
      <c r="HTC5" s="154"/>
      <c r="HTD5" s="154"/>
      <c r="HTE5" s="154"/>
      <c r="HTF5" s="154"/>
      <c r="HTG5" s="154"/>
      <c r="HTH5" s="154"/>
      <c r="HTI5" s="154"/>
      <c r="HTJ5" s="154"/>
      <c r="HTK5" s="154"/>
      <c r="HTL5" s="154"/>
      <c r="HTM5" s="154"/>
      <c r="HTN5" s="154"/>
      <c r="HTO5" s="154"/>
      <c r="HTP5" s="154"/>
      <c r="HTQ5" s="154"/>
      <c r="HTR5" s="154"/>
      <c r="HTS5" s="154"/>
      <c r="HTT5" s="154"/>
      <c r="HTU5" s="154"/>
      <c r="HTV5" s="154"/>
      <c r="HTW5" s="154"/>
      <c r="HTX5" s="154"/>
      <c r="HTY5" s="154"/>
      <c r="HTZ5" s="154"/>
      <c r="HUA5" s="154"/>
      <c r="HUB5" s="154"/>
      <c r="HUC5" s="154"/>
      <c r="HUD5" s="154"/>
      <c r="HUE5" s="154"/>
      <c r="HUF5" s="154"/>
      <c r="HUG5" s="154"/>
      <c r="HUH5" s="154"/>
      <c r="HUI5" s="154"/>
      <c r="HUJ5" s="154"/>
      <c r="HUK5" s="154"/>
      <c r="HUL5" s="154"/>
      <c r="HUM5" s="154"/>
      <c r="HUN5" s="154"/>
      <c r="HUO5" s="154"/>
      <c r="HUP5" s="154"/>
      <c r="HUQ5" s="154"/>
      <c r="HUR5" s="154"/>
      <c r="HUS5" s="154"/>
      <c r="HUT5" s="154"/>
      <c r="HUU5" s="154"/>
      <c r="HUV5" s="154"/>
      <c r="HUW5" s="154"/>
      <c r="HUX5" s="154"/>
      <c r="HUY5" s="154"/>
      <c r="HUZ5" s="154"/>
      <c r="HVA5" s="154"/>
      <c r="HVB5" s="154"/>
      <c r="HVC5" s="154"/>
      <c r="HVD5" s="154"/>
      <c r="HVE5" s="154"/>
      <c r="HVF5" s="154"/>
      <c r="HVG5" s="154"/>
      <c r="HVH5" s="154"/>
      <c r="HVI5" s="154"/>
      <c r="HVJ5" s="154"/>
      <c r="HVK5" s="154"/>
      <c r="HVL5" s="154"/>
      <c r="HVM5" s="154"/>
      <c r="HVN5" s="154"/>
      <c r="HVO5" s="154"/>
      <c r="HVP5" s="154"/>
      <c r="HVQ5" s="154"/>
      <c r="HVR5" s="154"/>
      <c r="HVS5" s="154"/>
      <c r="HVT5" s="154"/>
      <c r="HVU5" s="154"/>
      <c r="HVV5" s="154"/>
      <c r="HVW5" s="154"/>
      <c r="HVX5" s="154"/>
      <c r="HVY5" s="154"/>
      <c r="HVZ5" s="154"/>
      <c r="HWA5" s="154"/>
      <c r="HWB5" s="154"/>
      <c r="HWC5" s="154"/>
      <c r="HWD5" s="154"/>
      <c r="HWE5" s="154"/>
      <c r="HWF5" s="154"/>
      <c r="HWG5" s="154"/>
      <c r="HWH5" s="154"/>
      <c r="HWI5" s="154"/>
      <c r="HWJ5" s="154"/>
      <c r="HWK5" s="154"/>
      <c r="HWL5" s="154"/>
      <c r="HWM5" s="154"/>
      <c r="HWN5" s="154"/>
      <c r="HWO5" s="154"/>
      <c r="HWP5" s="154"/>
      <c r="HWQ5" s="154"/>
      <c r="HWR5" s="154"/>
      <c r="HWS5" s="154"/>
      <c r="HWT5" s="154"/>
      <c r="HWU5" s="154"/>
      <c r="HWV5" s="154"/>
      <c r="HWW5" s="154"/>
      <c r="HWX5" s="154"/>
      <c r="HWY5" s="154"/>
      <c r="HWZ5" s="154"/>
      <c r="HXA5" s="154"/>
      <c r="HXB5" s="154"/>
      <c r="HXC5" s="154"/>
      <c r="HXD5" s="154"/>
      <c r="HXE5" s="154"/>
      <c r="HXF5" s="154"/>
      <c r="HXG5" s="154"/>
      <c r="HXH5" s="154"/>
      <c r="HXI5" s="154"/>
      <c r="HXJ5" s="154"/>
      <c r="HXK5" s="154"/>
      <c r="HXL5" s="154"/>
      <c r="HXM5" s="154"/>
      <c r="HXN5" s="154"/>
      <c r="HXO5" s="154"/>
      <c r="HXP5" s="154"/>
      <c r="HXQ5" s="154"/>
      <c r="HXR5" s="154"/>
      <c r="HXS5" s="154"/>
      <c r="HXT5" s="154"/>
      <c r="HXU5" s="154"/>
      <c r="HXV5" s="154"/>
      <c r="HXW5" s="154"/>
      <c r="HXX5" s="154"/>
      <c r="HXY5" s="154"/>
      <c r="HXZ5" s="154"/>
      <c r="HYA5" s="154"/>
      <c r="HYB5" s="154"/>
      <c r="HYC5" s="154"/>
      <c r="HYD5" s="154"/>
      <c r="HYE5" s="154"/>
      <c r="HYF5" s="154"/>
      <c r="HYG5" s="154"/>
      <c r="HYH5" s="154"/>
      <c r="HYI5" s="154"/>
      <c r="HYJ5" s="154"/>
      <c r="HYK5" s="154"/>
      <c r="HYL5" s="154"/>
      <c r="HYM5" s="154"/>
      <c r="HYN5" s="154"/>
      <c r="HYO5" s="154"/>
      <c r="HYP5" s="154"/>
      <c r="HYQ5" s="154"/>
      <c r="HYR5" s="154"/>
      <c r="HYS5" s="154"/>
      <c r="HYT5" s="154"/>
      <c r="HYU5" s="154"/>
      <c r="HYV5" s="154"/>
      <c r="HYW5" s="154"/>
      <c r="HYX5" s="154"/>
      <c r="HYY5" s="154"/>
      <c r="HYZ5" s="154"/>
      <c r="HZA5" s="154"/>
      <c r="HZB5" s="154"/>
      <c r="HZC5" s="154"/>
      <c r="HZD5" s="154"/>
      <c r="HZE5" s="154"/>
      <c r="HZF5" s="154"/>
      <c r="HZG5" s="154"/>
      <c r="HZH5" s="154"/>
      <c r="HZI5" s="154"/>
      <c r="HZJ5" s="154"/>
      <c r="HZK5" s="154"/>
      <c r="HZL5" s="154"/>
      <c r="HZM5" s="154"/>
      <c r="HZN5" s="154"/>
      <c r="HZO5" s="154"/>
      <c r="HZP5" s="154"/>
      <c r="HZQ5" s="154"/>
      <c r="HZR5" s="154"/>
      <c r="HZS5" s="154"/>
      <c r="HZT5" s="154"/>
      <c r="HZU5" s="154"/>
      <c r="HZV5" s="154"/>
      <c r="HZW5" s="154"/>
      <c r="HZX5" s="154"/>
      <c r="HZY5" s="154"/>
      <c r="HZZ5" s="154"/>
      <c r="IAA5" s="154"/>
      <c r="IAB5" s="154"/>
      <c r="IAC5" s="154"/>
      <c r="IAD5" s="154"/>
      <c r="IAE5" s="154"/>
      <c r="IAF5" s="154"/>
      <c r="IAG5" s="154"/>
      <c r="IAH5" s="154"/>
      <c r="IAI5" s="154"/>
      <c r="IAJ5" s="154"/>
      <c r="IAK5" s="154"/>
      <c r="IAL5" s="154"/>
      <c r="IAM5" s="154"/>
      <c r="IAN5" s="154"/>
      <c r="IAO5" s="154"/>
      <c r="IAP5" s="154"/>
      <c r="IAQ5" s="154"/>
      <c r="IAR5" s="154"/>
      <c r="IAS5" s="154"/>
      <c r="IAT5" s="154"/>
      <c r="IAU5" s="154"/>
      <c r="IAV5" s="154"/>
      <c r="IAW5" s="154"/>
      <c r="IAX5" s="154"/>
      <c r="IAY5" s="154"/>
      <c r="IAZ5" s="154"/>
      <c r="IBA5" s="154"/>
      <c r="IBB5" s="154"/>
      <c r="IBC5" s="154"/>
      <c r="IBD5" s="154"/>
      <c r="IBE5" s="154"/>
      <c r="IBF5" s="154"/>
      <c r="IBG5" s="154"/>
      <c r="IBH5" s="154"/>
      <c r="IBI5" s="154"/>
      <c r="IBJ5" s="154"/>
      <c r="IBK5" s="154"/>
      <c r="IBL5" s="154"/>
      <c r="IBM5" s="154"/>
      <c r="IBN5" s="154"/>
      <c r="IBO5" s="154"/>
      <c r="IBP5" s="154"/>
      <c r="IBQ5" s="154"/>
      <c r="IBR5" s="154"/>
      <c r="IBS5" s="154"/>
      <c r="IBT5" s="154"/>
      <c r="IBU5" s="154"/>
      <c r="IBV5" s="154"/>
      <c r="IBW5" s="154"/>
      <c r="IBX5" s="154"/>
      <c r="IBY5" s="154"/>
      <c r="IBZ5" s="154"/>
      <c r="ICA5" s="154"/>
      <c r="ICB5" s="154"/>
      <c r="ICC5" s="154"/>
      <c r="ICD5" s="154"/>
      <c r="ICE5" s="154"/>
      <c r="ICF5" s="154"/>
      <c r="ICG5" s="154"/>
      <c r="ICH5" s="154"/>
      <c r="ICI5" s="154"/>
      <c r="ICJ5" s="154"/>
      <c r="ICK5" s="154"/>
      <c r="ICL5" s="154"/>
      <c r="ICM5" s="154"/>
      <c r="ICN5" s="154"/>
      <c r="ICO5" s="154"/>
      <c r="ICP5" s="154"/>
      <c r="ICQ5" s="154"/>
      <c r="ICR5" s="154"/>
      <c r="ICS5" s="154"/>
      <c r="ICT5" s="154"/>
      <c r="ICU5" s="154"/>
      <c r="ICV5" s="154"/>
      <c r="ICW5" s="154"/>
      <c r="ICX5" s="154"/>
      <c r="ICY5" s="154"/>
      <c r="ICZ5" s="154"/>
      <c r="IDA5" s="154"/>
      <c r="IDB5" s="154"/>
      <c r="IDC5" s="154"/>
      <c r="IDD5" s="154"/>
      <c r="IDE5" s="154"/>
      <c r="IDF5" s="154"/>
      <c r="IDG5" s="154"/>
      <c r="IDH5" s="154"/>
      <c r="IDI5" s="154"/>
      <c r="IDJ5" s="154"/>
      <c r="IDK5" s="154"/>
      <c r="IDL5" s="154"/>
      <c r="IDM5" s="154"/>
      <c r="IDN5" s="154"/>
      <c r="IDO5" s="154"/>
      <c r="IDP5" s="154"/>
      <c r="IDQ5" s="154"/>
      <c r="IDR5" s="154"/>
      <c r="IDS5" s="154"/>
      <c r="IDT5" s="154"/>
      <c r="IDU5" s="154"/>
      <c r="IDV5" s="154"/>
      <c r="IDW5" s="154"/>
      <c r="IDX5" s="154"/>
      <c r="IDY5" s="154"/>
      <c r="IDZ5" s="154"/>
      <c r="IEA5" s="154"/>
      <c r="IEB5" s="154"/>
      <c r="IEC5" s="154"/>
      <c r="IED5" s="154"/>
      <c r="IEE5" s="154"/>
      <c r="IEF5" s="154"/>
      <c r="IEG5" s="154"/>
      <c r="IEH5" s="154"/>
      <c r="IEI5" s="154"/>
      <c r="IEJ5" s="154"/>
      <c r="IEK5" s="154"/>
      <c r="IEL5" s="154"/>
      <c r="IEM5" s="154"/>
      <c r="IEN5" s="154"/>
      <c r="IEO5" s="154"/>
      <c r="IEP5" s="154"/>
      <c r="IEQ5" s="154"/>
      <c r="IER5" s="154"/>
      <c r="IES5" s="154"/>
      <c r="IET5" s="154"/>
      <c r="IEU5" s="154"/>
      <c r="IEV5" s="154"/>
      <c r="IEW5" s="154"/>
      <c r="IEX5" s="154"/>
      <c r="IEY5" s="154"/>
      <c r="IEZ5" s="154"/>
      <c r="IFA5" s="154"/>
      <c r="IFB5" s="154"/>
      <c r="IFC5" s="154"/>
      <c r="IFD5" s="154"/>
      <c r="IFE5" s="154"/>
      <c r="IFF5" s="154"/>
      <c r="IFG5" s="154"/>
      <c r="IFH5" s="154"/>
      <c r="IFI5" s="154"/>
      <c r="IFJ5" s="154"/>
      <c r="IFK5" s="154"/>
      <c r="IFL5" s="154"/>
      <c r="IFM5" s="154"/>
      <c r="IFN5" s="154"/>
      <c r="IFO5" s="154"/>
      <c r="IFP5" s="154"/>
      <c r="IFQ5" s="154"/>
      <c r="IFR5" s="154"/>
      <c r="IFS5" s="154"/>
      <c r="IFT5" s="154"/>
      <c r="IFU5" s="154"/>
      <c r="IFV5" s="154"/>
      <c r="IFW5" s="154"/>
      <c r="IFX5" s="154"/>
      <c r="IFY5" s="154"/>
      <c r="IFZ5" s="154"/>
      <c r="IGA5" s="154"/>
      <c r="IGB5" s="154"/>
      <c r="IGC5" s="154"/>
      <c r="IGD5" s="154"/>
      <c r="IGE5" s="154"/>
      <c r="IGF5" s="154"/>
      <c r="IGG5" s="154"/>
      <c r="IGH5" s="154"/>
      <c r="IGI5" s="154"/>
      <c r="IGJ5" s="154"/>
      <c r="IGK5" s="154"/>
      <c r="IGL5" s="154"/>
      <c r="IGM5" s="154"/>
      <c r="IGN5" s="154"/>
      <c r="IGO5" s="154"/>
      <c r="IGP5" s="154"/>
      <c r="IGQ5" s="154"/>
      <c r="IGR5" s="154"/>
      <c r="IGS5" s="154"/>
      <c r="IGT5" s="154"/>
      <c r="IGU5" s="154"/>
      <c r="IGV5" s="154"/>
      <c r="IGW5" s="154"/>
      <c r="IGX5" s="154"/>
      <c r="IGY5" s="154"/>
      <c r="IGZ5" s="154"/>
      <c r="IHA5" s="154"/>
      <c r="IHB5" s="154"/>
      <c r="IHC5" s="154"/>
      <c r="IHD5" s="154"/>
      <c r="IHE5" s="154"/>
      <c r="IHF5" s="154"/>
      <c r="IHG5" s="154"/>
      <c r="IHH5" s="154"/>
      <c r="IHI5" s="154"/>
      <c r="IHJ5" s="154"/>
      <c r="IHK5" s="154"/>
      <c r="IHL5" s="154"/>
      <c r="IHM5" s="154"/>
      <c r="IHN5" s="154"/>
      <c r="IHO5" s="154"/>
      <c r="IHP5" s="154"/>
      <c r="IHQ5" s="154"/>
      <c r="IHR5" s="154"/>
      <c r="IHS5" s="154"/>
      <c r="IHT5" s="154"/>
      <c r="IHU5" s="154"/>
      <c r="IHV5" s="154"/>
      <c r="IHW5" s="154"/>
      <c r="IHX5" s="154"/>
      <c r="IHY5" s="154"/>
      <c r="IHZ5" s="154"/>
      <c r="IIA5" s="154"/>
      <c r="IIB5" s="154"/>
      <c r="IIC5" s="154"/>
      <c r="IID5" s="154"/>
      <c r="IIE5" s="154"/>
      <c r="IIF5" s="154"/>
      <c r="IIG5" s="154"/>
      <c r="IIH5" s="154"/>
      <c r="III5" s="154"/>
      <c r="IIJ5" s="154"/>
      <c r="IIK5" s="154"/>
      <c r="IIL5" s="154"/>
      <c r="IIM5" s="154"/>
      <c r="IIN5" s="154"/>
      <c r="IIO5" s="154"/>
      <c r="IIP5" s="154"/>
      <c r="IIQ5" s="154"/>
      <c r="IIR5" s="154"/>
      <c r="IIS5" s="154"/>
      <c r="IIT5" s="154"/>
      <c r="IIU5" s="154"/>
      <c r="IIV5" s="154"/>
      <c r="IIW5" s="154"/>
      <c r="IIX5" s="154"/>
      <c r="IIY5" s="154"/>
      <c r="IIZ5" s="154"/>
      <c r="IJA5" s="154"/>
      <c r="IJB5" s="154"/>
      <c r="IJC5" s="154"/>
      <c r="IJD5" s="154"/>
      <c r="IJE5" s="154"/>
      <c r="IJF5" s="154"/>
      <c r="IJG5" s="154"/>
      <c r="IJH5" s="154"/>
      <c r="IJI5" s="154"/>
      <c r="IJJ5" s="154"/>
      <c r="IJK5" s="154"/>
      <c r="IJL5" s="154"/>
      <c r="IJM5" s="154"/>
      <c r="IJN5" s="154"/>
      <c r="IJO5" s="154"/>
      <c r="IJP5" s="154"/>
      <c r="IJQ5" s="154"/>
      <c r="IJR5" s="154"/>
      <c r="IJS5" s="154"/>
      <c r="IJT5" s="154"/>
      <c r="IJU5" s="154"/>
      <c r="IJV5" s="154"/>
      <c r="IJW5" s="154"/>
      <c r="IJX5" s="154"/>
      <c r="IJY5" s="154"/>
      <c r="IJZ5" s="154"/>
      <c r="IKA5" s="154"/>
      <c r="IKB5" s="154"/>
      <c r="IKC5" s="154"/>
      <c r="IKD5" s="154"/>
      <c r="IKE5" s="154"/>
      <c r="IKF5" s="154"/>
      <c r="IKG5" s="154"/>
      <c r="IKH5" s="154"/>
      <c r="IKI5" s="154"/>
      <c r="IKJ5" s="154"/>
      <c r="IKK5" s="154"/>
      <c r="IKL5" s="154"/>
      <c r="IKM5" s="154"/>
      <c r="IKN5" s="154"/>
      <c r="IKO5" s="154"/>
      <c r="IKP5" s="154"/>
      <c r="IKQ5" s="154"/>
      <c r="IKR5" s="154"/>
      <c r="IKS5" s="154"/>
      <c r="IKT5" s="154"/>
      <c r="IKU5" s="154"/>
      <c r="IKV5" s="154"/>
      <c r="IKW5" s="154"/>
      <c r="IKX5" s="154"/>
      <c r="IKY5" s="154"/>
      <c r="IKZ5" s="154"/>
      <c r="ILA5" s="154"/>
      <c r="ILB5" s="154"/>
      <c r="ILC5" s="154"/>
      <c r="ILD5" s="154"/>
      <c r="ILE5" s="154"/>
      <c r="ILF5" s="154"/>
      <c r="ILG5" s="154"/>
      <c r="ILH5" s="154"/>
      <c r="ILI5" s="154"/>
      <c r="ILJ5" s="154"/>
      <c r="ILK5" s="154"/>
      <c r="ILL5" s="154"/>
      <c r="ILM5" s="154"/>
      <c r="ILN5" s="154"/>
      <c r="ILO5" s="154"/>
      <c r="ILP5" s="154"/>
      <c r="ILQ5" s="154"/>
      <c r="ILR5" s="154"/>
      <c r="ILS5" s="154"/>
      <c r="ILT5" s="154"/>
      <c r="ILU5" s="154"/>
      <c r="ILV5" s="154"/>
      <c r="ILW5" s="154"/>
      <c r="ILX5" s="154"/>
      <c r="ILY5" s="154"/>
      <c r="ILZ5" s="154"/>
      <c r="IMA5" s="154"/>
      <c r="IMB5" s="154"/>
      <c r="IMC5" s="154"/>
      <c r="IMD5" s="154"/>
      <c r="IME5" s="154"/>
      <c r="IMF5" s="154"/>
      <c r="IMG5" s="154"/>
      <c r="IMH5" s="154"/>
      <c r="IMI5" s="154"/>
      <c r="IMJ5" s="154"/>
      <c r="IMK5" s="154"/>
      <c r="IML5" s="154"/>
      <c r="IMM5" s="154"/>
      <c r="IMN5" s="154"/>
      <c r="IMO5" s="154"/>
      <c r="IMP5" s="154"/>
      <c r="IMQ5" s="154"/>
      <c r="IMR5" s="154"/>
      <c r="IMS5" s="154"/>
      <c r="IMT5" s="154"/>
      <c r="IMU5" s="154"/>
      <c r="IMV5" s="154"/>
      <c r="IMW5" s="154"/>
      <c r="IMX5" s="154"/>
      <c r="IMY5" s="154"/>
      <c r="IMZ5" s="154"/>
      <c r="INA5" s="154"/>
      <c r="INB5" s="154"/>
      <c r="INC5" s="154"/>
      <c r="IND5" s="154"/>
      <c r="INE5" s="154"/>
      <c r="INF5" s="154"/>
      <c r="ING5" s="154"/>
      <c r="INH5" s="154"/>
      <c r="INI5" s="154"/>
      <c r="INJ5" s="154"/>
      <c r="INK5" s="154"/>
      <c r="INL5" s="154"/>
      <c r="INM5" s="154"/>
      <c r="INN5" s="154"/>
      <c r="INO5" s="154"/>
      <c r="INP5" s="154"/>
      <c r="INQ5" s="154"/>
      <c r="INR5" s="154"/>
      <c r="INS5" s="154"/>
      <c r="INT5" s="154"/>
      <c r="INU5" s="154"/>
      <c r="INV5" s="154"/>
      <c r="INW5" s="154"/>
      <c r="INX5" s="154"/>
      <c r="INY5" s="154"/>
      <c r="INZ5" s="154"/>
      <c r="IOA5" s="154"/>
      <c r="IOB5" s="154"/>
      <c r="IOC5" s="154"/>
      <c r="IOD5" s="154"/>
      <c r="IOE5" s="154"/>
      <c r="IOF5" s="154"/>
      <c r="IOG5" s="154"/>
      <c r="IOH5" s="154"/>
      <c r="IOI5" s="154"/>
      <c r="IOJ5" s="154"/>
      <c r="IOK5" s="154"/>
      <c r="IOL5" s="154"/>
      <c r="IOM5" s="154"/>
      <c r="ION5" s="154"/>
      <c r="IOO5" s="154"/>
      <c r="IOP5" s="154"/>
      <c r="IOQ5" s="154"/>
      <c r="IOR5" s="154"/>
      <c r="IOS5" s="154"/>
      <c r="IOT5" s="154"/>
      <c r="IOU5" s="154"/>
      <c r="IOV5" s="154"/>
      <c r="IOW5" s="154"/>
      <c r="IOX5" s="154"/>
      <c r="IOY5" s="154"/>
      <c r="IOZ5" s="154"/>
      <c r="IPA5" s="154"/>
      <c r="IPB5" s="154"/>
      <c r="IPC5" s="154"/>
      <c r="IPD5" s="154"/>
      <c r="IPE5" s="154"/>
      <c r="IPF5" s="154"/>
      <c r="IPG5" s="154"/>
      <c r="IPH5" s="154"/>
      <c r="IPI5" s="154"/>
      <c r="IPJ5" s="154"/>
      <c r="IPK5" s="154"/>
      <c r="IPL5" s="154"/>
      <c r="IPM5" s="154"/>
      <c r="IPN5" s="154"/>
      <c r="IPO5" s="154"/>
      <c r="IPP5" s="154"/>
      <c r="IPQ5" s="154"/>
      <c r="IPR5" s="154"/>
      <c r="IPS5" s="154"/>
      <c r="IPT5" s="154"/>
      <c r="IPU5" s="154"/>
      <c r="IPV5" s="154"/>
      <c r="IPW5" s="154"/>
      <c r="IPX5" s="154"/>
      <c r="IPY5" s="154"/>
      <c r="IPZ5" s="154"/>
      <c r="IQA5" s="154"/>
      <c r="IQB5" s="154"/>
      <c r="IQC5" s="154"/>
      <c r="IQD5" s="154"/>
      <c r="IQE5" s="154"/>
      <c r="IQF5" s="154"/>
      <c r="IQG5" s="154"/>
      <c r="IQH5" s="154"/>
      <c r="IQI5" s="154"/>
      <c r="IQJ5" s="154"/>
      <c r="IQK5" s="154"/>
      <c r="IQL5" s="154"/>
      <c r="IQM5" s="154"/>
      <c r="IQN5" s="154"/>
      <c r="IQO5" s="154"/>
      <c r="IQP5" s="154"/>
      <c r="IQQ5" s="154"/>
      <c r="IQR5" s="154"/>
      <c r="IQS5" s="154"/>
      <c r="IQT5" s="154"/>
      <c r="IQU5" s="154"/>
      <c r="IQV5" s="154"/>
      <c r="IQW5" s="154"/>
      <c r="IQX5" s="154"/>
      <c r="IQY5" s="154"/>
      <c r="IQZ5" s="154"/>
      <c r="IRA5" s="154"/>
      <c r="IRB5" s="154"/>
      <c r="IRC5" s="154"/>
      <c r="IRD5" s="154"/>
      <c r="IRE5" s="154"/>
      <c r="IRF5" s="154"/>
      <c r="IRG5" s="154"/>
      <c r="IRH5" s="154"/>
      <c r="IRI5" s="154"/>
      <c r="IRJ5" s="154"/>
      <c r="IRK5" s="154"/>
      <c r="IRL5" s="154"/>
      <c r="IRM5" s="154"/>
      <c r="IRN5" s="154"/>
      <c r="IRO5" s="154"/>
      <c r="IRP5" s="154"/>
      <c r="IRQ5" s="154"/>
      <c r="IRR5" s="154"/>
      <c r="IRS5" s="154"/>
      <c r="IRT5" s="154"/>
      <c r="IRU5" s="154"/>
      <c r="IRV5" s="154"/>
      <c r="IRW5" s="154"/>
      <c r="IRX5" s="154"/>
      <c r="IRY5" s="154"/>
      <c r="IRZ5" s="154"/>
      <c r="ISA5" s="154"/>
      <c r="ISB5" s="154"/>
      <c r="ISC5" s="154"/>
      <c r="ISD5" s="154"/>
      <c r="ISE5" s="154"/>
      <c r="ISF5" s="154"/>
      <c r="ISG5" s="154"/>
      <c r="ISH5" s="154"/>
      <c r="ISI5" s="154"/>
      <c r="ISJ5" s="154"/>
      <c r="ISK5" s="154"/>
      <c r="ISL5" s="154"/>
      <c r="ISM5" s="154"/>
      <c r="ISN5" s="154"/>
      <c r="ISO5" s="154"/>
      <c r="ISP5" s="154"/>
      <c r="ISQ5" s="154"/>
      <c r="ISR5" s="154"/>
      <c r="ISS5" s="154"/>
      <c r="IST5" s="154"/>
      <c r="ISU5" s="154"/>
      <c r="ISV5" s="154"/>
      <c r="ISW5" s="154"/>
      <c r="ISX5" s="154"/>
      <c r="ISY5" s="154"/>
      <c r="ISZ5" s="154"/>
      <c r="ITA5" s="154"/>
      <c r="ITB5" s="154"/>
      <c r="ITC5" s="154"/>
      <c r="ITD5" s="154"/>
      <c r="ITE5" s="154"/>
      <c r="ITF5" s="154"/>
      <c r="ITG5" s="154"/>
      <c r="ITH5" s="154"/>
      <c r="ITI5" s="154"/>
      <c r="ITJ5" s="154"/>
      <c r="ITK5" s="154"/>
      <c r="ITL5" s="154"/>
      <c r="ITM5" s="154"/>
      <c r="ITN5" s="154"/>
      <c r="ITO5" s="154"/>
      <c r="ITP5" s="154"/>
      <c r="ITQ5" s="154"/>
      <c r="ITR5" s="154"/>
      <c r="ITS5" s="154"/>
      <c r="ITT5" s="154"/>
      <c r="ITU5" s="154"/>
      <c r="ITV5" s="154"/>
      <c r="ITW5" s="154"/>
      <c r="ITX5" s="154"/>
      <c r="ITY5" s="154"/>
      <c r="ITZ5" s="154"/>
      <c r="IUA5" s="154"/>
      <c r="IUB5" s="154"/>
      <c r="IUC5" s="154"/>
      <c r="IUD5" s="154"/>
      <c r="IUE5" s="154"/>
      <c r="IUF5" s="154"/>
      <c r="IUG5" s="154"/>
      <c r="IUH5" s="154"/>
      <c r="IUI5" s="154"/>
      <c r="IUJ5" s="154"/>
      <c r="IUK5" s="154"/>
      <c r="IUL5" s="154"/>
      <c r="IUM5" s="154"/>
      <c r="IUN5" s="154"/>
      <c r="IUO5" s="154"/>
      <c r="IUP5" s="154"/>
      <c r="IUQ5" s="154"/>
      <c r="IUR5" s="154"/>
      <c r="IUS5" s="154"/>
      <c r="IUT5" s="154"/>
      <c r="IUU5" s="154"/>
      <c r="IUV5" s="154"/>
      <c r="IUW5" s="154"/>
      <c r="IUX5" s="154"/>
      <c r="IUY5" s="154"/>
      <c r="IUZ5" s="154"/>
      <c r="IVA5" s="154"/>
      <c r="IVB5" s="154"/>
      <c r="IVC5" s="154"/>
      <c r="IVD5" s="154"/>
      <c r="IVE5" s="154"/>
      <c r="IVF5" s="154"/>
      <c r="IVG5" s="154"/>
      <c r="IVH5" s="154"/>
      <c r="IVI5" s="154"/>
      <c r="IVJ5" s="154"/>
      <c r="IVK5" s="154"/>
      <c r="IVL5" s="154"/>
      <c r="IVM5" s="154"/>
      <c r="IVN5" s="154"/>
      <c r="IVO5" s="154"/>
      <c r="IVP5" s="154"/>
      <c r="IVQ5" s="154"/>
      <c r="IVR5" s="154"/>
      <c r="IVS5" s="154"/>
      <c r="IVT5" s="154"/>
      <c r="IVU5" s="154"/>
      <c r="IVV5" s="154"/>
      <c r="IVW5" s="154"/>
      <c r="IVX5" s="154"/>
      <c r="IVY5" s="154"/>
      <c r="IVZ5" s="154"/>
      <c r="IWA5" s="154"/>
      <c r="IWB5" s="154"/>
      <c r="IWC5" s="154"/>
      <c r="IWD5" s="154"/>
      <c r="IWE5" s="154"/>
      <c r="IWF5" s="154"/>
      <c r="IWG5" s="154"/>
      <c r="IWH5" s="154"/>
      <c r="IWI5" s="154"/>
      <c r="IWJ5" s="154"/>
      <c r="IWK5" s="154"/>
      <c r="IWL5" s="154"/>
      <c r="IWM5" s="154"/>
      <c r="IWN5" s="154"/>
      <c r="IWO5" s="154"/>
      <c r="IWP5" s="154"/>
      <c r="IWQ5" s="154"/>
      <c r="IWR5" s="154"/>
      <c r="IWS5" s="154"/>
      <c r="IWT5" s="154"/>
      <c r="IWU5" s="154"/>
      <c r="IWV5" s="154"/>
      <c r="IWW5" s="154"/>
      <c r="IWX5" s="154"/>
      <c r="IWY5" s="154"/>
      <c r="IWZ5" s="154"/>
      <c r="IXA5" s="154"/>
      <c r="IXB5" s="154"/>
      <c r="IXC5" s="154"/>
      <c r="IXD5" s="154"/>
      <c r="IXE5" s="154"/>
      <c r="IXF5" s="154"/>
      <c r="IXG5" s="154"/>
      <c r="IXH5" s="154"/>
      <c r="IXI5" s="154"/>
      <c r="IXJ5" s="154"/>
      <c r="IXK5" s="154"/>
      <c r="IXL5" s="154"/>
      <c r="IXM5" s="154"/>
      <c r="IXN5" s="154"/>
      <c r="IXO5" s="154"/>
      <c r="IXP5" s="154"/>
      <c r="IXQ5" s="154"/>
      <c r="IXR5" s="154"/>
      <c r="IXS5" s="154"/>
      <c r="IXT5" s="154"/>
      <c r="IXU5" s="154"/>
      <c r="IXV5" s="154"/>
      <c r="IXW5" s="154"/>
      <c r="IXX5" s="154"/>
      <c r="IXY5" s="154"/>
      <c r="IXZ5" s="154"/>
      <c r="IYA5" s="154"/>
      <c r="IYB5" s="154"/>
      <c r="IYC5" s="154"/>
      <c r="IYD5" s="154"/>
      <c r="IYE5" s="154"/>
      <c r="IYF5" s="154"/>
      <c r="IYG5" s="154"/>
      <c r="IYH5" s="154"/>
      <c r="IYI5" s="154"/>
      <c r="IYJ5" s="154"/>
      <c r="IYK5" s="154"/>
      <c r="IYL5" s="154"/>
      <c r="IYM5" s="154"/>
      <c r="IYN5" s="154"/>
      <c r="IYO5" s="154"/>
      <c r="IYP5" s="154"/>
      <c r="IYQ5" s="154"/>
      <c r="IYR5" s="154"/>
      <c r="IYS5" s="154"/>
      <c r="IYT5" s="154"/>
      <c r="IYU5" s="154"/>
      <c r="IYV5" s="154"/>
      <c r="IYW5" s="154"/>
      <c r="IYX5" s="154"/>
      <c r="IYY5" s="154"/>
      <c r="IYZ5" s="154"/>
      <c r="IZA5" s="154"/>
      <c r="IZB5" s="154"/>
      <c r="IZC5" s="154"/>
      <c r="IZD5" s="154"/>
      <c r="IZE5" s="154"/>
      <c r="IZF5" s="154"/>
      <c r="IZG5" s="154"/>
      <c r="IZH5" s="154"/>
      <c r="IZI5" s="154"/>
      <c r="IZJ5" s="154"/>
      <c r="IZK5" s="154"/>
      <c r="IZL5" s="154"/>
      <c r="IZM5" s="154"/>
      <c r="IZN5" s="154"/>
      <c r="IZO5" s="154"/>
      <c r="IZP5" s="154"/>
      <c r="IZQ5" s="154"/>
      <c r="IZR5" s="154"/>
      <c r="IZS5" s="154"/>
      <c r="IZT5" s="154"/>
      <c r="IZU5" s="154"/>
      <c r="IZV5" s="154"/>
      <c r="IZW5" s="154"/>
      <c r="IZX5" s="154"/>
      <c r="IZY5" s="154"/>
      <c r="IZZ5" s="154"/>
      <c r="JAA5" s="154"/>
      <c r="JAB5" s="154"/>
      <c r="JAC5" s="154"/>
      <c r="JAD5" s="154"/>
      <c r="JAE5" s="154"/>
      <c r="JAF5" s="154"/>
      <c r="JAG5" s="154"/>
      <c r="JAH5" s="154"/>
      <c r="JAI5" s="154"/>
      <c r="JAJ5" s="154"/>
      <c r="JAK5" s="154"/>
      <c r="JAL5" s="154"/>
      <c r="JAM5" s="154"/>
      <c r="JAN5" s="154"/>
      <c r="JAO5" s="154"/>
      <c r="JAP5" s="154"/>
      <c r="JAQ5" s="154"/>
      <c r="JAR5" s="154"/>
      <c r="JAS5" s="154"/>
      <c r="JAT5" s="154"/>
      <c r="JAU5" s="154"/>
      <c r="JAV5" s="154"/>
      <c r="JAW5" s="154"/>
      <c r="JAX5" s="154"/>
      <c r="JAY5" s="154"/>
      <c r="JAZ5" s="154"/>
      <c r="JBA5" s="154"/>
      <c r="JBB5" s="154"/>
      <c r="JBC5" s="154"/>
      <c r="JBD5" s="154"/>
      <c r="JBE5" s="154"/>
      <c r="JBF5" s="154"/>
      <c r="JBG5" s="154"/>
      <c r="JBH5" s="154"/>
      <c r="JBI5" s="154"/>
      <c r="JBJ5" s="154"/>
      <c r="JBK5" s="154"/>
      <c r="JBL5" s="154"/>
      <c r="JBM5" s="154"/>
      <c r="JBN5" s="154"/>
      <c r="JBO5" s="154"/>
      <c r="JBP5" s="154"/>
      <c r="JBQ5" s="154"/>
      <c r="JBR5" s="154"/>
      <c r="JBS5" s="154"/>
      <c r="JBT5" s="154"/>
      <c r="JBU5" s="154"/>
      <c r="JBV5" s="154"/>
      <c r="JBW5" s="154"/>
      <c r="JBX5" s="154"/>
      <c r="JBY5" s="154"/>
      <c r="JBZ5" s="154"/>
      <c r="JCA5" s="154"/>
      <c r="JCB5" s="154"/>
      <c r="JCC5" s="154"/>
      <c r="JCD5" s="154"/>
      <c r="JCE5" s="154"/>
      <c r="JCF5" s="154"/>
      <c r="JCG5" s="154"/>
      <c r="JCH5" s="154"/>
      <c r="JCI5" s="154"/>
      <c r="JCJ5" s="154"/>
      <c r="JCK5" s="154"/>
      <c r="JCL5" s="154"/>
      <c r="JCM5" s="154"/>
      <c r="JCN5" s="154"/>
      <c r="JCO5" s="154"/>
      <c r="JCP5" s="154"/>
      <c r="JCQ5" s="154"/>
      <c r="JCR5" s="154"/>
      <c r="JCS5" s="154"/>
      <c r="JCT5" s="154"/>
      <c r="JCU5" s="154"/>
      <c r="JCV5" s="154"/>
      <c r="JCW5" s="154"/>
      <c r="JCX5" s="154"/>
      <c r="JCY5" s="154"/>
      <c r="JCZ5" s="154"/>
      <c r="JDA5" s="154"/>
      <c r="JDB5" s="154"/>
      <c r="JDC5" s="154"/>
      <c r="JDD5" s="154"/>
      <c r="JDE5" s="154"/>
      <c r="JDF5" s="154"/>
      <c r="JDG5" s="154"/>
      <c r="JDH5" s="154"/>
      <c r="JDI5" s="154"/>
      <c r="JDJ5" s="154"/>
      <c r="JDK5" s="154"/>
      <c r="JDL5" s="154"/>
      <c r="JDM5" s="154"/>
      <c r="JDN5" s="154"/>
      <c r="JDO5" s="154"/>
      <c r="JDP5" s="154"/>
      <c r="JDQ5" s="154"/>
      <c r="JDR5" s="154"/>
      <c r="JDS5" s="154"/>
      <c r="JDT5" s="154"/>
      <c r="JDU5" s="154"/>
      <c r="JDV5" s="154"/>
      <c r="JDW5" s="154"/>
      <c r="JDX5" s="154"/>
      <c r="JDY5" s="154"/>
      <c r="JDZ5" s="154"/>
      <c r="JEA5" s="154"/>
      <c r="JEB5" s="154"/>
      <c r="JEC5" s="154"/>
      <c r="JED5" s="154"/>
      <c r="JEE5" s="154"/>
      <c r="JEF5" s="154"/>
      <c r="JEG5" s="154"/>
      <c r="JEH5" s="154"/>
      <c r="JEI5" s="154"/>
      <c r="JEJ5" s="154"/>
      <c r="JEK5" s="154"/>
      <c r="JEL5" s="154"/>
      <c r="JEM5" s="154"/>
      <c r="JEN5" s="154"/>
      <c r="JEO5" s="154"/>
      <c r="JEP5" s="154"/>
      <c r="JEQ5" s="154"/>
      <c r="JER5" s="154"/>
      <c r="JES5" s="154"/>
      <c r="JET5" s="154"/>
      <c r="JEU5" s="154"/>
      <c r="JEV5" s="154"/>
      <c r="JEW5" s="154"/>
      <c r="JEX5" s="154"/>
      <c r="JEY5" s="154"/>
      <c r="JEZ5" s="154"/>
      <c r="JFA5" s="154"/>
      <c r="JFB5" s="154"/>
      <c r="JFC5" s="154"/>
      <c r="JFD5" s="154"/>
      <c r="JFE5" s="154"/>
      <c r="JFF5" s="154"/>
      <c r="JFG5" s="154"/>
      <c r="JFH5" s="154"/>
      <c r="JFI5" s="154"/>
      <c r="JFJ5" s="154"/>
      <c r="JFK5" s="154"/>
      <c r="JFL5" s="154"/>
      <c r="JFM5" s="154"/>
      <c r="JFN5" s="154"/>
      <c r="JFO5" s="154"/>
      <c r="JFP5" s="154"/>
      <c r="JFQ5" s="154"/>
      <c r="JFR5" s="154"/>
      <c r="JFS5" s="154"/>
      <c r="JFT5" s="154"/>
      <c r="JFU5" s="154"/>
      <c r="JFV5" s="154"/>
      <c r="JFW5" s="154"/>
      <c r="JFX5" s="154"/>
      <c r="JFY5" s="154"/>
      <c r="JFZ5" s="154"/>
      <c r="JGA5" s="154"/>
      <c r="JGB5" s="154"/>
      <c r="JGC5" s="154"/>
      <c r="JGD5" s="154"/>
      <c r="JGE5" s="154"/>
      <c r="JGF5" s="154"/>
      <c r="JGG5" s="154"/>
      <c r="JGH5" s="154"/>
      <c r="JGI5" s="154"/>
      <c r="JGJ5" s="154"/>
      <c r="JGK5" s="154"/>
      <c r="JGL5" s="154"/>
      <c r="JGM5" s="154"/>
      <c r="JGN5" s="154"/>
      <c r="JGO5" s="154"/>
      <c r="JGP5" s="154"/>
      <c r="JGQ5" s="154"/>
      <c r="JGR5" s="154"/>
      <c r="JGS5" s="154"/>
      <c r="JGT5" s="154"/>
      <c r="JGU5" s="154"/>
      <c r="JGV5" s="154"/>
      <c r="JGW5" s="154"/>
      <c r="JGX5" s="154"/>
      <c r="JGY5" s="154"/>
      <c r="JGZ5" s="154"/>
      <c r="JHA5" s="154"/>
      <c r="JHB5" s="154"/>
      <c r="JHC5" s="154"/>
      <c r="JHD5" s="154"/>
      <c r="JHE5" s="154"/>
      <c r="JHF5" s="154"/>
      <c r="JHG5" s="154"/>
      <c r="JHH5" s="154"/>
      <c r="JHI5" s="154"/>
      <c r="JHJ5" s="154"/>
      <c r="JHK5" s="154"/>
      <c r="JHL5" s="154"/>
      <c r="JHM5" s="154"/>
      <c r="JHN5" s="154"/>
      <c r="JHO5" s="154"/>
      <c r="JHP5" s="154"/>
      <c r="JHQ5" s="154"/>
      <c r="JHR5" s="154"/>
      <c r="JHS5" s="154"/>
      <c r="JHT5" s="154"/>
      <c r="JHU5" s="154"/>
      <c r="JHV5" s="154"/>
      <c r="JHW5" s="154"/>
      <c r="JHX5" s="154"/>
      <c r="JHY5" s="154"/>
      <c r="JHZ5" s="154"/>
      <c r="JIA5" s="154"/>
      <c r="JIB5" s="154"/>
      <c r="JIC5" s="154"/>
      <c r="JID5" s="154"/>
      <c r="JIE5" s="154"/>
      <c r="JIF5" s="154"/>
      <c r="JIG5" s="154"/>
      <c r="JIH5" s="154"/>
      <c r="JII5" s="154"/>
      <c r="JIJ5" s="154"/>
      <c r="JIK5" s="154"/>
      <c r="JIL5" s="154"/>
      <c r="JIM5" s="154"/>
      <c r="JIN5" s="154"/>
      <c r="JIO5" s="154"/>
      <c r="JIP5" s="154"/>
      <c r="JIQ5" s="154"/>
      <c r="JIR5" s="154"/>
      <c r="JIS5" s="154"/>
      <c r="JIT5" s="154"/>
      <c r="JIU5" s="154"/>
      <c r="JIV5" s="154"/>
      <c r="JIW5" s="154"/>
      <c r="JIX5" s="154"/>
      <c r="JIY5" s="154"/>
      <c r="JIZ5" s="154"/>
      <c r="JJA5" s="154"/>
      <c r="JJB5" s="154"/>
      <c r="JJC5" s="154"/>
      <c r="JJD5" s="154"/>
      <c r="JJE5" s="154"/>
      <c r="JJF5" s="154"/>
      <c r="JJG5" s="154"/>
      <c r="JJH5" s="154"/>
      <c r="JJI5" s="154"/>
      <c r="JJJ5" s="154"/>
      <c r="JJK5" s="154"/>
      <c r="JJL5" s="154"/>
      <c r="JJM5" s="154"/>
      <c r="JJN5" s="154"/>
      <c r="JJO5" s="154"/>
      <c r="JJP5" s="154"/>
      <c r="JJQ5" s="154"/>
      <c r="JJR5" s="154"/>
      <c r="JJS5" s="154"/>
      <c r="JJT5" s="154"/>
      <c r="JJU5" s="154"/>
      <c r="JJV5" s="154"/>
      <c r="JJW5" s="154"/>
      <c r="JJX5" s="154"/>
      <c r="JJY5" s="154"/>
      <c r="JJZ5" s="154"/>
      <c r="JKA5" s="154"/>
      <c r="JKB5" s="154"/>
      <c r="JKC5" s="154"/>
      <c r="JKD5" s="154"/>
      <c r="JKE5" s="154"/>
      <c r="JKF5" s="154"/>
      <c r="JKG5" s="154"/>
      <c r="JKH5" s="154"/>
      <c r="JKI5" s="154"/>
      <c r="JKJ5" s="154"/>
      <c r="JKK5" s="154"/>
      <c r="JKL5" s="154"/>
      <c r="JKM5" s="154"/>
      <c r="JKN5" s="154"/>
      <c r="JKO5" s="154"/>
      <c r="JKP5" s="154"/>
      <c r="JKQ5" s="154"/>
      <c r="JKR5" s="154"/>
      <c r="JKS5" s="154"/>
      <c r="JKT5" s="154"/>
      <c r="JKU5" s="154"/>
      <c r="JKV5" s="154"/>
      <c r="JKW5" s="154"/>
      <c r="JKX5" s="154"/>
      <c r="JKY5" s="154"/>
      <c r="JKZ5" s="154"/>
      <c r="JLA5" s="154"/>
      <c r="JLB5" s="154"/>
      <c r="JLC5" s="154"/>
      <c r="JLD5" s="154"/>
      <c r="JLE5" s="154"/>
      <c r="JLF5" s="154"/>
      <c r="JLG5" s="154"/>
      <c r="JLH5" s="154"/>
      <c r="JLI5" s="154"/>
      <c r="JLJ5" s="154"/>
      <c r="JLK5" s="154"/>
      <c r="JLL5" s="154"/>
      <c r="JLM5" s="154"/>
      <c r="JLN5" s="154"/>
      <c r="JLO5" s="154"/>
      <c r="JLP5" s="154"/>
      <c r="JLQ5" s="154"/>
      <c r="JLR5" s="154"/>
      <c r="JLS5" s="154"/>
      <c r="JLT5" s="154"/>
      <c r="JLU5" s="154"/>
      <c r="JLV5" s="154"/>
      <c r="JLW5" s="154"/>
      <c r="JLX5" s="154"/>
      <c r="JLY5" s="154"/>
      <c r="JLZ5" s="154"/>
      <c r="JMA5" s="154"/>
      <c r="JMB5" s="154"/>
      <c r="JMC5" s="154"/>
      <c r="JMD5" s="154"/>
      <c r="JME5" s="154"/>
      <c r="JMF5" s="154"/>
      <c r="JMG5" s="154"/>
      <c r="JMH5" s="154"/>
      <c r="JMI5" s="154"/>
      <c r="JMJ5" s="154"/>
      <c r="JMK5" s="154"/>
      <c r="JML5" s="154"/>
      <c r="JMM5" s="154"/>
      <c r="JMN5" s="154"/>
      <c r="JMO5" s="154"/>
      <c r="JMP5" s="154"/>
      <c r="JMQ5" s="154"/>
      <c r="JMR5" s="154"/>
      <c r="JMS5" s="154"/>
      <c r="JMT5" s="154"/>
      <c r="JMU5" s="154"/>
      <c r="JMV5" s="154"/>
      <c r="JMW5" s="154"/>
      <c r="JMX5" s="154"/>
      <c r="JMY5" s="154"/>
      <c r="JMZ5" s="154"/>
      <c r="JNA5" s="154"/>
      <c r="JNB5" s="154"/>
      <c r="JNC5" s="154"/>
      <c r="JND5" s="154"/>
      <c r="JNE5" s="154"/>
      <c r="JNF5" s="154"/>
      <c r="JNG5" s="154"/>
      <c r="JNH5" s="154"/>
      <c r="JNI5" s="154"/>
      <c r="JNJ5" s="154"/>
      <c r="JNK5" s="154"/>
      <c r="JNL5" s="154"/>
      <c r="JNM5" s="154"/>
      <c r="JNN5" s="154"/>
      <c r="JNO5" s="154"/>
      <c r="JNP5" s="154"/>
      <c r="JNQ5" s="154"/>
      <c r="JNR5" s="154"/>
      <c r="JNS5" s="154"/>
      <c r="JNT5" s="154"/>
      <c r="JNU5" s="154"/>
      <c r="JNV5" s="154"/>
      <c r="JNW5" s="154"/>
      <c r="JNX5" s="154"/>
      <c r="JNY5" s="154"/>
      <c r="JNZ5" s="154"/>
      <c r="JOA5" s="154"/>
      <c r="JOB5" s="154"/>
      <c r="JOC5" s="154"/>
      <c r="JOD5" s="154"/>
      <c r="JOE5" s="154"/>
      <c r="JOF5" s="154"/>
      <c r="JOG5" s="154"/>
      <c r="JOH5" s="154"/>
      <c r="JOI5" s="154"/>
      <c r="JOJ5" s="154"/>
      <c r="JOK5" s="154"/>
      <c r="JOL5" s="154"/>
      <c r="JOM5" s="154"/>
      <c r="JON5" s="154"/>
      <c r="JOO5" s="154"/>
      <c r="JOP5" s="154"/>
      <c r="JOQ5" s="154"/>
      <c r="JOR5" s="154"/>
      <c r="JOS5" s="154"/>
      <c r="JOT5" s="154"/>
      <c r="JOU5" s="154"/>
      <c r="JOV5" s="154"/>
      <c r="JOW5" s="154"/>
      <c r="JOX5" s="154"/>
      <c r="JOY5" s="154"/>
      <c r="JOZ5" s="154"/>
      <c r="JPA5" s="154"/>
      <c r="JPB5" s="154"/>
      <c r="JPC5" s="154"/>
      <c r="JPD5" s="154"/>
      <c r="JPE5" s="154"/>
      <c r="JPF5" s="154"/>
      <c r="JPG5" s="154"/>
      <c r="JPH5" s="154"/>
      <c r="JPI5" s="154"/>
      <c r="JPJ5" s="154"/>
      <c r="JPK5" s="154"/>
      <c r="JPL5" s="154"/>
      <c r="JPM5" s="154"/>
      <c r="JPN5" s="154"/>
      <c r="JPO5" s="154"/>
      <c r="JPP5" s="154"/>
      <c r="JPQ5" s="154"/>
      <c r="JPR5" s="154"/>
      <c r="JPS5" s="154"/>
      <c r="JPT5" s="154"/>
      <c r="JPU5" s="154"/>
      <c r="JPV5" s="154"/>
      <c r="JPW5" s="154"/>
      <c r="JPX5" s="154"/>
      <c r="JPY5" s="154"/>
      <c r="JPZ5" s="154"/>
      <c r="JQA5" s="154"/>
      <c r="JQB5" s="154"/>
      <c r="JQC5" s="154"/>
      <c r="JQD5" s="154"/>
      <c r="JQE5" s="154"/>
      <c r="JQF5" s="154"/>
      <c r="JQG5" s="154"/>
      <c r="JQH5" s="154"/>
      <c r="JQI5" s="154"/>
      <c r="JQJ5" s="154"/>
      <c r="JQK5" s="154"/>
      <c r="JQL5" s="154"/>
      <c r="JQM5" s="154"/>
      <c r="JQN5" s="154"/>
      <c r="JQO5" s="154"/>
      <c r="JQP5" s="154"/>
      <c r="JQQ5" s="154"/>
      <c r="JQR5" s="154"/>
      <c r="JQS5" s="154"/>
      <c r="JQT5" s="154"/>
      <c r="JQU5" s="154"/>
      <c r="JQV5" s="154"/>
      <c r="JQW5" s="154"/>
      <c r="JQX5" s="154"/>
      <c r="JQY5" s="154"/>
      <c r="JQZ5" s="154"/>
      <c r="JRA5" s="154"/>
      <c r="JRB5" s="154"/>
      <c r="JRC5" s="154"/>
      <c r="JRD5" s="154"/>
      <c r="JRE5" s="154"/>
      <c r="JRF5" s="154"/>
      <c r="JRG5" s="154"/>
      <c r="JRH5" s="154"/>
      <c r="JRI5" s="154"/>
      <c r="JRJ5" s="154"/>
      <c r="JRK5" s="154"/>
      <c r="JRL5" s="154"/>
      <c r="JRM5" s="154"/>
      <c r="JRN5" s="154"/>
      <c r="JRO5" s="154"/>
      <c r="JRP5" s="154"/>
      <c r="JRQ5" s="154"/>
      <c r="JRR5" s="154"/>
      <c r="JRS5" s="154"/>
      <c r="JRT5" s="154"/>
      <c r="JRU5" s="154"/>
      <c r="JRV5" s="154"/>
      <c r="JRW5" s="154"/>
      <c r="JRX5" s="154"/>
      <c r="JRY5" s="154"/>
      <c r="JRZ5" s="154"/>
      <c r="JSA5" s="154"/>
      <c r="JSB5" s="154"/>
      <c r="JSC5" s="154"/>
      <c r="JSD5" s="154"/>
      <c r="JSE5" s="154"/>
      <c r="JSF5" s="154"/>
      <c r="JSG5" s="154"/>
      <c r="JSH5" s="154"/>
      <c r="JSI5" s="154"/>
      <c r="JSJ5" s="154"/>
      <c r="JSK5" s="154"/>
      <c r="JSL5" s="154"/>
      <c r="JSM5" s="154"/>
      <c r="JSN5" s="154"/>
      <c r="JSO5" s="154"/>
      <c r="JSP5" s="154"/>
      <c r="JSQ5" s="154"/>
      <c r="JSR5" s="154"/>
      <c r="JSS5" s="154"/>
      <c r="JST5" s="154"/>
      <c r="JSU5" s="154"/>
      <c r="JSV5" s="154"/>
      <c r="JSW5" s="154"/>
      <c r="JSX5" s="154"/>
      <c r="JSY5" s="154"/>
      <c r="JSZ5" s="154"/>
      <c r="JTA5" s="154"/>
      <c r="JTB5" s="154"/>
      <c r="JTC5" s="154"/>
      <c r="JTD5" s="154"/>
      <c r="JTE5" s="154"/>
      <c r="JTF5" s="154"/>
      <c r="JTG5" s="154"/>
      <c r="JTH5" s="154"/>
      <c r="JTI5" s="154"/>
      <c r="JTJ5" s="154"/>
      <c r="JTK5" s="154"/>
      <c r="JTL5" s="154"/>
      <c r="JTM5" s="154"/>
      <c r="JTN5" s="154"/>
      <c r="JTO5" s="154"/>
      <c r="JTP5" s="154"/>
      <c r="JTQ5" s="154"/>
      <c r="JTR5" s="154"/>
      <c r="JTS5" s="154"/>
      <c r="JTT5" s="154"/>
      <c r="JTU5" s="154"/>
      <c r="JTV5" s="154"/>
      <c r="JTW5" s="154"/>
      <c r="JTX5" s="154"/>
      <c r="JTY5" s="154"/>
      <c r="JTZ5" s="154"/>
      <c r="JUA5" s="154"/>
      <c r="JUB5" s="154"/>
      <c r="JUC5" s="154"/>
      <c r="JUD5" s="154"/>
      <c r="JUE5" s="154"/>
      <c r="JUF5" s="154"/>
      <c r="JUG5" s="154"/>
      <c r="JUH5" s="154"/>
      <c r="JUI5" s="154"/>
      <c r="JUJ5" s="154"/>
      <c r="JUK5" s="154"/>
      <c r="JUL5" s="154"/>
      <c r="JUM5" s="154"/>
      <c r="JUN5" s="154"/>
      <c r="JUO5" s="154"/>
      <c r="JUP5" s="154"/>
      <c r="JUQ5" s="154"/>
      <c r="JUR5" s="154"/>
      <c r="JUS5" s="154"/>
      <c r="JUT5" s="154"/>
      <c r="JUU5" s="154"/>
      <c r="JUV5" s="154"/>
      <c r="JUW5" s="154"/>
      <c r="JUX5" s="154"/>
      <c r="JUY5" s="154"/>
      <c r="JUZ5" s="154"/>
      <c r="JVA5" s="154"/>
      <c r="JVB5" s="154"/>
      <c r="JVC5" s="154"/>
      <c r="JVD5" s="154"/>
      <c r="JVE5" s="154"/>
      <c r="JVF5" s="154"/>
      <c r="JVG5" s="154"/>
      <c r="JVH5" s="154"/>
      <c r="JVI5" s="154"/>
      <c r="JVJ5" s="154"/>
      <c r="JVK5" s="154"/>
      <c r="JVL5" s="154"/>
      <c r="JVM5" s="154"/>
      <c r="JVN5" s="154"/>
      <c r="JVO5" s="154"/>
      <c r="JVP5" s="154"/>
      <c r="JVQ5" s="154"/>
      <c r="JVR5" s="154"/>
      <c r="JVS5" s="154"/>
      <c r="JVT5" s="154"/>
      <c r="JVU5" s="154"/>
      <c r="JVV5" s="154"/>
      <c r="JVW5" s="154"/>
      <c r="JVX5" s="154"/>
      <c r="JVY5" s="154"/>
      <c r="JVZ5" s="154"/>
      <c r="JWA5" s="154"/>
      <c r="JWB5" s="154"/>
      <c r="JWC5" s="154"/>
      <c r="JWD5" s="154"/>
      <c r="JWE5" s="154"/>
      <c r="JWF5" s="154"/>
      <c r="JWG5" s="154"/>
      <c r="JWH5" s="154"/>
      <c r="JWI5" s="154"/>
      <c r="JWJ5" s="154"/>
      <c r="JWK5" s="154"/>
      <c r="JWL5" s="154"/>
      <c r="JWM5" s="154"/>
      <c r="JWN5" s="154"/>
      <c r="JWO5" s="154"/>
      <c r="JWP5" s="154"/>
      <c r="JWQ5" s="154"/>
      <c r="JWR5" s="154"/>
      <c r="JWS5" s="154"/>
      <c r="JWT5" s="154"/>
      <c r="JWU5" s="154"/>
      <c r="JWV5" s="154"/>
      <c r="JWW5" s="154"/>
      <c r="JWX5" s="154"/>
      <c r="JWY5" s="154"/>
      <c r="JWZ5" s="154"/>
      <c r="JXA5" s="154"/>
      <c r="JXB5" s="154"/>
      <c r="JXC5" s="154"/>
      <c r="JXD5" s="154"/>
      <c r="JXE5" s="154"/>
      <c r="JXF5" s="154"/>
      <c r="JXG5" s="154"/>
      <c r="JXH5" s="154"/>
      <c r="JXI5" s="154"/>
      <c r="JXJ5" s="154"/>
      <c r="JXK5" s="154"/>
      <c r="JXL5" s="154"/>
      <c r="JXM5" s="154"/>
      <c r="JXN5" s="154"/>
      <c r="JXO5" s="154"/>
      <c r="JXP5" s="154"/>
      <c r="JXQ5" s="154"/>
      <c r="JXR5" s="154"/>
      <c r="JXS5" s="154"/>
      <c r="JXT5" s="154"/>
      <c r="JXU5" s="154"/>
      <c r="JXV5" s="154"/>
      <c r="JXW5" s="154"/>
      <c r="JXX5" s="154"/>
      <c r="JXY5" s="154"/>
      <c r="JXZ5" s="154"/>
      <c r="JYA5" s="154"/>
      <c r="JYB5" s="154"/>
      <c r="JYC5" s="154"/>
      <c r="JYD5" s="154"/>
      <c r="JYE5" s="154"/>
      <c r="JYF5" s="154"/>
      <c r="JYG5" s="154"/>
      <c r="JYH5" s="154"/>
      <c r="JYI5" s="154"/>
      <c r="JYJ5" s="154"/>
      <c r="JYK5" s="154"/>
      <c r="JYL5" s="154"/>
      <c r="JYM5" s="154"/>
      <c r="JYN5" s="154"/>
      <c r="JYO5" s="154"/>
      <c r="JYP5" s="154"/>
      <c r="JYQ5" s="154"/>
      <c r="JYR5" s="154"/>
      <c r="JYS5" s="154"/>
      <c r="JYT5" s="154"/>
      <c r="JYU5" s="154"/>
      <c r="JYV5" s="154"/>
      <c r="JYW5" s="154"/>
      <c r="JYX5" s="154"/>
      <c r="JYY5" s="154"/>
      <c r="JYZ5" s="154"/>
      <c r="JZA5" s="154"/>
      <c r="JZB5" s="154"/>
      <c r="JZC5" s="154"/>
      <c r="JZD5" s="154"/>
      <c r="JZE5" s="154"/>
      <c r="JZF5" s="154"/>
      <c r="JZG5" s="154"/>
      <c r="JZH5" s="154"/>
      <c r="JZI5" s="154"/>
      <c r="JZJ5" s="154"/>
      <c r="JZK5" s="154"/>
      <c r="JZL5" s="154"/>
      <c r="JZM5" s="154"/>
      <c r="JZN5" s="154"/>
      <c r="JZO5" s="154"/>
      <c r="JZP5" s="154"/>
      <c r="JZQ5" s="154"/>
      <c r="JZR5" s="154"/>
      <c r="JZS5" s="154"/>
      <c r="JZT5" s="154"/>
      <c r="JZU5" s="154"/>
      <c r="JZV5" s="154"/>
      <c r="JZW5" s="154"/>
      <c r="JZX5" s="154"/>
      <c r="JZY5" s="154"/>
      <c r="JZZ5" s="154"/>
      <c r="KAA5" s="154"/>
      <c r="KAB5" s="154"/>
      <c r="KAC5" s="154"/>
      <c r="KAD5" s="154"/>
      <c r="KAE5" s="154"/>
      <c r="KAF5" s="154"/>
      <c r="KAG5" s="154"/>
      <c r="KAH5" s="154"/>
      <c r="KAI5" s="154"/>
      <c r="KAJ5" s="154"/>
      <c r="KAK5" s="154"/>
      <c r="KAL5" s="154"/>
      <c r="KAM5" s="154"/>
      <c r="KAN5" s="154"/>
      <c r="KAO5" s="154"/>
      <c r="KAP5" s="154"/>
      <c r="KAQ5" s="154"/>
      <c r="KAR5" s="154"/>
      <c r="KAS5" s="154"/>
      <c r="KAT5" s="154"/>
      <c r="KAU5" s="154"/>
      <c r="KAV5" s="154"/>
      <c r="KAW5" s="154"/>
      <c r="KAX5" s="154"/>
      <c r="KAY5" s="154"/>
      <c r="KAZ5" s="154"/>
      <c r="KBA5" s="154"/>
      <c r="KBB5" s="154"/>
      <c r="KBC5" s="154"/>
      <c r="KBD5" s="154"/>
      <c r="KBE5" s="154"/>
      <c r="KBF5" s="154"/>
      <c r="KBG5" s="154"/>
      <c r="KBH5" s="154"/>
      <c r="KBI5" s="154"/>
      <c r="KBJ5" s="154"/>
      <c r="KBK5" s="154"/>
      <c r="KBL5" s="154"/>
      <c r="KBM5" s="154"/>
      <c r="KBN5" s="154"/>
      <c r="KBO5" s="154"/>
      <c r="KBP5" s="154"/>
      <c r="KBQ5" s="154"/>
      <c r="KBR5" s="154"/>
      <c r="KBS5" s="154"/>
      <c r="KBT5" s="154"/>
      <c r="KBU5" s="154"/>
      <c r="KBV5" s="154"/>
      <c r="KBW5" s="154"/>
      <c r="KBX5" s="154"/>
      <c r="KBY5" s="154"/>
      <c r="KBZ5" s="154"/>
      <c r="KCA5" s="154"/>
      <c r="KCB5" s="154"/>
      <c r="KCC5" s="154"/>
      <c r="KCD5" s="154"/>
      <c r="KCE5" s="154"/>
      <c r="KCF5" s="154"/>
      <c r="KCG5" s="154"/>
      <c r="KCH5" s="154"/>
      <c r="KCI5" s="154"/>
      <c r="KCJ5" s="154"/>
      <c r="KCK5" s="154"/>
      <c r="KCL5" s="154"/>
      <c r="KCM5" s="154"/>
      <c r="KCN5" s="154"/>
      <c r="KCO5" s="154"/>
      <c r="KCP5" s="154"/>
      <c r="KCQ5" s="154"/>
      <c r="KCR5" s="154"/>
      <c r="KCS5" s="154"/>
      <c r="KCT5" s="154"/>
      <c r="KCU5" s="154"/>
      <c r="KCV5" s="154"/>
      <c r="KCW5" s="154"/>
      <c r="KCX5" s="154"/>
      <c r="KCY5" s="154"/>
      <c r="KCZ5" s="154"/>
      <c r="KDA5" s="154"/>
      <c r="KDB5" s="154"/>
      <c r="KDC5" s="154"/>
      <c r="KDD5" s="154"/>
      <c r="KDE5" s="154"/>
      <c r="KDF5" s="154"/>
      <c r="KDG5" s="154"/>
      <c r="KDH5" s="154"/>
      <c r="KDI5" s="154"/>
      <c r="KDJ5" s="154"/>
      <c r="KDK5" s="154"/>
      <c r="KDL5" s="154"/>
      <c r="KDM5" s="154"/>
      <c r="KDN5" s="154"/>
      <c r="KDO5" s="154"/>
      <c r="KDP5" s="154"/>
      <c r="KDQ5" s="154"/>
      <c r="KDR5" s="154"/>
      <c r="KDS5" s="154"/>
      <c r="KDT5" s="154"/>
      <c r="KDU5" s="154"/>
      <c r="KDV5" s="154"/>
      <c r="KDW5" s="154"/>
      <c r="KDX5" s="154"/>
      <c r="KDY5" s="154"/>
      <c r="KDZ5" s="154"/>
      <c r="KEA5" s="154"/>
      <c r="KEB5" s="154"/>
      <c r="KEC5" s="154"/>
      <c r="KED5" s="154"/>
      <c r="KEE5" s="154"/>
      <c r="KEF5" s="154"/>
      <c r="KEG5" s="154"/>
      <c r="KEH5" s="154"/>
      <c r="KEI5" s="154"/>
      <c r="KEJ5" s="154"/>
      <c r="KEK5" s="154"/>
      <c r="KEL5" s="154"/>
      <c r="KEM5" s="154"/>
      <c r="KEN5" s="154"/>
      <c r="KEO5" s="154"/>
      <c r="KEP5" s="154"/>
      <c r="KEQ5" s="154"/>
      <c r="KER5" s="154"/>
      <c r="KES5" s="154"/>
      <c r="KET5" s="154"/>
      <c r="KEU5" s="154"/>
      <c r="KEV5" s="154"/>
      <c r="KEW5" s="154"/>
      <c r="KEX5" s="154"/>
      <c r="KEY5" s="154"/>
      <c r="KEZ5" s="154"/>
      <c r="KFA5" s="154"/>
      <c r="KFB5" s="154"/>
      <c r="KFC5" s="154"/>
      <c r="KFD5" s="154"/>
      <c r="KFE5" s="154"/>
      <c r="KFF5" s="154"/>
      <c r="KFG5" s="154"/>
      <c r="KFH5" s="154"/>
      <c r="KFI5" s="154"/>
      <c r="KFJ5" s="154"/>
      <c r="KFK5" s="154"/>
      <c r="KFL5" s="154"/>
      <c r="KFM5" s="154"/>
      <c r="KFN5" s="154"/>
      <c r="KFO5" s="154"/>
      <c r="KFP5" s="154"/>
      <c r="KFQ5" s="154"/>
      <c r="KFR5" s="154"/>
      <c r="KFS5" s="154"/>
      <c r="KFT5" s="154"/>
      <c r="KFU5" s="154"/>
      <c r="KFV5" s="154"/>
      <c r="KFW5" s="154"/>
      <c r="KFX5" s="154"/>
      <c r="KFY5" s="154"/>
      <c r="KFZ5" s="154"/>
      <c r="KGA5" s="154"/>
      <c r="KGB5" s="154"/>
      <c r="KGC5" s="154"/>
      <c r="KGD5" s="154"/>
      <c r="KGE5" s="154"/>
      <c r="KGF5" s="154"/>
      <c r="KGG5" s="154"/>
      <c r="KGH5" s="154"/>
      <c r="KGI5" s="154"/>
      <c r="KGJ5" s="154"/>
      <c r="KGK5" s="154"/>
      <c r="KGL5" s="154"/>
      <c r="KGM5" s="154"/>
      <c r="KGN5" s="154"/>
      <c r="KGO5" s="154"/>
      <c r="KGP5" s="154"/>
      <c r="KGQ5" s="154"/>
      <c r="KGR5" s="154"/>
      <c r="KGS5" s="154"/>
      <c r="KGT5" s="154"/>
      <c r="KGU5" s="154"/>
      <c r="KGV5" s="154"/>
      <c r="KGW5" s="154"/>
      <c r="KGX5" s="154"/>
      <c r="KGY5" s="154"/>
      <c r="KGZ5" s="154"/>
      <c r="KHA5" s="154"/>
      <c r="KHB5" s="154"/>
      <c r="KHC5" s="154"/>
      <c r="KHD5" s="154"/>
      <c r="KHE5" s="154"/>
      <c r="KHF5" s="154"/>
      <c r="KHG5" s="154"/>
      <c r="KHH5" s="154"/>
      <c r="KHI5" s="154"/>
      <c r="KHJ5" s="154"/>
      <c r="KHK5" s="154"/>
      <c r="KHL5" s="154"/>
      <c r="KHM5" s="154"/>
      <c r="KHN5" s="154"/>
      <c r="KHO5" s="154"/>
      <c r="KHP5" s="154"/>
      <c r="KHQ5" s="154"/>
      <c r="KHR5" s="154"/>
      <c r="KHS5" s="154"/>
      <c r="KHT5" s="154"/>
      <c r="KHU5" s="154"/>
      <c r="KHV5" s="154"/>
      <c r="KHW5" s="154"/>
      <c r="KHX5" s="154"/>
      <c r="KHY5" s="154"/>
      <c r="KHZ5" s="154"/>
      <c r="KIA5" s="154"/>
      <c r="KIB5" s="154"/>
      <c r="KIC5" s="154"/>
      <c r="KID5" s="154"/>
      <c r="KIE5" s="154"/>
      <c r="KIF5" s="154"/>
      <c r="KIG5" s="154"/>
      <c r="KIH5" s="154"/>
      <c r="KII5" s="154"/>
      <c r="KIJ5" s="154"/>
      <c r="KIK5" s="154"/>
      <c r="KIL5" s="154"/>
      <c r="KIM5" s="154"/>
      <c r="KIN5" s="154"/>
      <c r="KIO5" s="154"/>
      <c r="KIP5" s="154"/>
      <c r="KIQ5" s="154"/>
      <c r="KIR5" s="154"/>
      <c r="KIS5" s="154"/>
      <c r="KIT5" s="154"/>
      <c r="KIU5" s="154"/>
      <c r="KIV5" s="154"/>
      <c r="KIW5" s="154"/>
      <c r="KIX5" s="154"/>
      <c r="KIY5" s="154"/>
      <c r="KIZ5" s="154"/>
      <c r="KJA5" s="154"/>
      <c r="KJB5" s="154"/>
      <c r="KJC5" s="154"/>
      <c r="KJD5" s="154"/>
      <c r="KJE5" s="154"/>
      <c r="KJF5" s="154"/>
      <c r="KJG5" s="154"/>
      <c r="KJH5" s="154"/>
      <c r="KJI5" s="154"/>
      <c r="KJJ5" s="154"/>
      <c r="KJK5" s="154"/>
      <c r="KJL5" s="154"/>
      <c r="KJM5" s="154"/>
      <c r="KJN5" s="154"/>
      <c r="KJO5" s="154"/>
      <c r="KJP5" s="154"/>
      <c r="KJQ5" s="154"/>
      <c r="KJR5" s="154"/>
      <c r="KJS5" s="154"/>
      <c r="KJT5" s="154"/>
      <c r="KJU5" s="154"/>
      <c r="KJV5" s="154"/>
      <c r="KJW5" s="154"/>
      <c r="KJX5" s="154"/>
      <c r="KJY5" s="154"/>
      <c r="KJZ5" s="154"/>
      <c r="KKA5" s="154"/>
      <c r="KKB5" s="154"/>
      <c r="KKC5" s="154"/>
      <c r="KKD5" s="154"/>
      <c r="KKE5" s="154"/>
      <c r="KKF5" s="154"/>
      <c r="KKG5" s="154"/>
      <c r="KKH5" s="154"/>
      <c r="KKI5" s="154"/>
      <c r="KKJ5" s="154"/>
      <c r="KKK5" s="154"/>
      <c r="KKL5" s="154"/>
      <c r="KKM5" s="154"/>
      <c r="KKN5" s="154"/>
      <c r="KKO5" s="154"/>
      <c r="KKP5" s="154"/>
      <c r="KKQ5" s="154"/>
      <c r="KKR5" s="154"/>
      <c r="KKS5" s="154"/>
      <c r="KKT5" s="154"/>
      <c r="KKU5" s="154"/>
      <c r="KKV5" s="154"/>
      <c r="KKW5" s="154"/>
      <c r="KKX5" s="154"/>
      <c r="KKY5" s="154"/>
      <c r="KKZ5" s="154"/>
      <c r="KLA5" s="154"/>
      <c r="KLB5" s="154"/>
      <c r="KLC5" s="154"/>
      <c r="KLD5" s="154"/>
      <c r="KLE5" s="154"/>
      <c r="KLF5" s="154"/>
      <c r="KLG5" s="154"/>
      <c r="KLH5" s="154"/>
      <c r="KLI5" s="154"/>
      <c r="KLJ5" s="154"/>
      <c r="KLK5" s="154"/>
      <c r="KLL5" s="154"/>
      <c r="KLM5" s="154"/>
      <c r="KLN5" s="154"/>
      <c r="KLO5" s="154"/>
      <c r="KLP5" s="154"/>
      <c r="KLQ5" s="154"/>
      <c r="KLR5" s="154"/>
      <c r="KLS5" s="154"/>
      <c r="KLT5" s="154"/>
      <c r="KLU5" s="154"/>
      <c r="KLV5" s="154"/>
      <c r="KLW5" s="154"/>
      <c r="KLX5" s="154"/>
      <c r="KLY5" s="154"/>
      <c r="KLZ5" s="154"/>
      <c r="KMA5" s="154"/>
      <c r="KMB5" s="154"/>
      <c r="KMC5" s="154"/>
      <c r="KMD5" s="154"/>
      <c r="KME5" s="154"/>
      <c r="KMF5" s="154"/>
      <c r="KMG5" s="154"/>
      <c r="KMH5" s="154"/>
      <c r="KMI5" s="154"/>
      <c r="KMJ5" s="154"/>
      <c r="KMK5" s="154"/>
      <c r="KML5" s="154"/>
      <c r="KMM5" s="154"/>
      <c r="KMN5" s="154"/>
      <c r="KMO5" s="154"/>
      <c r="KMP5" s="154"/>
      <c r="KMQ5" s="154"/>
      <c r="KMR5" s="154"/>
      <c r="KMS5" s="154"/>
      <c r="KMT5" s="154"/>
      <c r="KMU5" s="154"/>
      <c r="KMV5" s="154"/>
      <c r="KMW5" s="154"/>
      <c r="KMX5" s="154"/>
      <c r="KMY5" s="154"/>
      <c r="KMZ5" s="154"/>
      <c r="KNA5" s="154"/>
      <c r="KNB5" s="154"/>
      <c r="KNC5" s="154"/>
      <c r="KND5" s="154"/>
      <c r="KNE5" s="154"/>
      <c r="KNF5" s="154"/>
      <c r="KNG5" s="154"/>
      <c r="KNH5" s="154"/>
      <c r="KNI5" s="154"/>
      <c r="KNJ5" s="154"/>
      <c r="KNK5" s="154"/>
      <c r="KNL5" s="154"/>
      <c r="KNM5" s="154"/>
      <c r="KNN5" s="154"/>
      <c r="KNO5" s="154"/>
      <c r="KNP5" s="154"/>
      <c r="KNQ5" s="154"/>
      <c r="KNR5" s="154"/>
      <c r="KNS5" s="154"/>
      <c r="KNT5" s="154"/>
      <c r="KNU5" s="154"/>
      <c r="KNV5" s="154"/>
      <c r="KNW5" s="154"/>
      <c r="KNX5" s="154"/>
      <c r="KNY5" s="154"/>
      <c r="KNZ5" s="154"/>
      <c r="KOA5" s="154"/>
      <c r="KOB5" s="154"/>
      <c r="KOC5" s="154"/>
      <c r="KOD5" s="154"/>
      <c r="KOE5" s="154"/>
      <c r="KOF5" s="154"/>
      <c r="KOG5" s="154"/>
      <c r="KOH5" s="154"/>
      <c r="KOI5" s="154"/>
      <c r="KOJ5" s="154"/>
      <c r="KOK5" s="154"/>
      <c r="KOL5" s="154"/>
      <c r="KOM5" s="154"/>
      <c r="KON5" s="154"/>
      <c r="KOO5" s="154"/>
      <c r="KOP5" s="154"/>
      <c r="KOQ5" s="154"/>
      <c r="KOR5" s="154"/>
      <c r="KOS5" s="154"/>
      <c r="KOT5" s="154"/>
      <c r="KOU5" s="154"/>
      <c r="KOV5" s="154"/>
      <c r="KOW5" s="154"/>
      <c r="KOX5" s="154"/>
      <c r="KOY5" s="154"/>
      <c r="KOZ5" s="154"/>
      <c r="KPA5" s="154"/>
      <c r="KPB5" s="154"/>
      <c r="KPC5" s="154"/>
      <c r="KPD5" s="154"/>
      <c r="KPE5" s="154"/>
      <c r="KPF5" s="154"/>
      <c r="KPG5" s="154"/>
      <c r="KPH5" s="154"/>
      <c r="KPI5" s="154"/>
      <c r="KPJ5" s="154"/>
      <c r="KPK5" s="154"/>
      <c r="KPL5" s="154"/>
      <c r="KPM5" s="154"/>
      <c r="KPN5" s="154"/>
      <c r="KPO5" s="154"/>
      <c r="KPP5" s="154"/>
      <c r="KPQ5" s="154"/>
      <c r="KPR5" s="154"/>
      <c r="KPS5" s="154"/>
      <c r="KPT5" s="154"/>
      <c r="KPU5" s="154"/>
      <c r="KPV5" s="154"/>
      <c r="KPW5" s="154"/>
      <c r="KPX5" s="154"/>
      <c r="KPY5" s="154"/>
      <c r="KPZ5" s="154"/>
      <c r="KQA5" s="154"/>
      <c r="KQB5" s="154"/>
      <c r="KQC5" s="154"/>
      <c r="KQD5" s="154"/>
      <c r="KQE5" s="154"/>
      <c r="KQF5" s="154"/>
      <c r="KQG5" s="154"/>
      <c r="KQH5" s="154"/>
      <c r="KQI5" s="154"/>
      <c r="KQJ5" s="154"/>
      <c r="KQK5" s="154"/>
      <c r="KQL5" s="154"/>
      <c r="KQM5" s="154"/>
      <c r="KQN5" s="154"/>
      <c r="KQO5" s="154"/>
      <c r="KQP5" s="154"/>
      <c r="KQQ5" s="154"/>
      <c r="KQR5" s="154"/>
      <c r="KQS5" s="154"/>
      <c r="KQT5" s="154"/>
      <c r="KQU5" s="154"/>
      <c r="KQV5" s="154"/>
      <c r="KQW5" s="154"/>
      <c r="KQX5" s="154"/>
      <c r="KQY5" s="154"/>
      <c r="KQZ5" s="154"/>
      <c r="KRA5" s="154"/>
      <c r="KRB5" s="154"/>
      <c r="KRC5" s="154"/>
      <c r="KRD5" s="154"/>
      <c r="KRE5" s="154"/>
      <c r="KRF5" s="154"/>
      <c r="KRG5" s="154"/>
      <c r="KRH5" s="154"/>
      <c r="KRI5" s="154"/>
      <c r="KRJ5" s="154"/>
      <c r="KRK5" s="154"/>
      <c r="KRL5" s="154"/>
      <c r="KRM5" s="154"/>
      <c r="KRN5" s="154"/>
      <c r="KRO5" s="154"/>
      <c r="KRP5" s="154"/>
      <c r="KRQ5" s="154"/>
      <c r="KRR5" s="154"/>
      <c r="KRS5" s="154"/>
      <c r="KRT5" s="154"/>
      <c r="KRU5" s="154"/>
      <c r="KRV5" s="154"/>
      <c r="KRW5" s="154"/>
      <c r="KRX5" s="154"/>
      <c r="KRY5" s="154"/>
      <c r="KRZ5" s="154"/>
      <c r="KSA5" s="154"/>
      <c r="KSB5" s="154"/>
      <c r="KSC5" s="154"/>
      <c r="KSD5" s="154"/>
      <c r="KSE5" s="154"/>
      <c r="KSF5" s="154"/>
      <c r="KSG5" s="154"/>
      <c r="KSH5" s="154"/>
      <c r="KSI5" s="154"/>
      <c r="KSJ5" s="154"/>
      <c r="KSK5" s="154"/>
      <c r="KSL5" s="154"/>
      <c r="KSM5" s="154"/>
      <c r="KSN5" s="154"/>
      <c r="KSO5" s="154"/>
      <c r="KSP5" s="154"/>
      <c r="KSQ5" s="154"/>
      <c r="KSR5" s="154"/>
      <c r="KSS5" s="154"/>
      <c r="KST5" s="154"/>
      <c r="KSU5" s="154"/>
      <c r="KSV5" s="154"/>
      <c r="KSW5" s="154"/>
      <c r="KSX5" s="154"/>
      <c r="KSY5" s="154"/>
      <c r="KSZ5" s="154"/>
      <c r="KTA5" s="154"/>
      <c r="KTB5" s="154"/>
      <c r="KTC5" s="154"/>
      <c r="KTD5" s="154"/>
      <c r="KTE5" s="154"/>
      <c r="KTF5" s="154"/>
      <c r="KTG5" s="154"/>
      <c r="KTH5" s="154"/>
      <c r="KTI5" s="154"/>
      <c r="KTJ5" s="154"/>
      <c r="KTK5" s="154"/>
      <c r="KTL5" s="154"/>
      <c r="KTM5" s="154"/>
      <c r="KTN5" s="154"/>
      <c r="KTO5" s="154"/>
      <c r="KTP5" s="154"/>
      <c r="KTQ5" s="154"/>
      <c r="KTR5" s="154"/>
      <c r="KTS5" s="154"/>
      <c r="KTT5" s="154"/>
      <c r="KTU5" s="154"/>
      <c r="KTV5" s="154"/>
      <c r="KTW5" s="154"/>
      <c r="KTX5" s="154"/>
      <c r="KTY5" s="154"/>
      <c r="KTZ5" s="154"/>
      <c r="KUA5" s="154"/>
      <c r="KUB5" s="154"/>
      <c r="KUC5" s="154"/>
      <c r="KUD5" s="154"/>
      <c r="KUE5" s="154"/>
      <c r="KUF5" s="154"/>
      <c r="KUG5" s="154"/>
      <c r="KUH5" s="154"/>
      <c r="KUI5" s="154"/>
      <c r="KUJ5" s="154"/>
      <c r="KUK5" s="154"/>
      <c r="KUL5" s="154"/>
      <c r="KUM5" s="154"/>
      <c r="KUN5" s="154"/>
      <c r="KUO5" s="154"/>
      <c r="KUP5" s="154"/>
      <c r="KUQ5" s="154"/>
      <c r="KUR5" s="154"/>
      <c r="KUS5" s="154"/>
      <c r="KUT5" s="154"/>
      <c r="KUU5" s="154"/>
      <c r="KUV5" s="154"/>
      <c r="KUW5" s="154"/>
      <c r="KUX5" s="154"/>
      <c r="KUY5" s="154"/>
      <c r="KUZ5" s="154"/>
      <c r="KVA5" s="154"/>
      <c r="KVB5" s="154"/>
      <c r="KVC5" s="154"/>
      <c r="KVD5" s="154"/>
      <c r="KVE5" s="154"/>
      <c r="KVF5" s="154"/>
      <c r="KVG5" s="154"/>
      <c r="KVH5" s="154"/>
      <c r="KVI5" s="154"/>
      <c r="KVJ5" s="154"/>
      <c r="KVK5" s="154"/>
      <c r="KVL5" s="154"/>
      <c r="KVM5" s="154"/>
      <c r="KVN5" s="154"/>
      <c r="KVO5" s="154"/>
      <c r="KVP5" s="154"/>
      <c r="KVQ5" s="154"/>
      <c r="KVR5" s="154"/>
      <c r="KVS5" s="154"/>
      <c r="KVT5" s="154"/>
      <c r="KVU5" s="154"/>
      <c r="KVV5" s="154"/>
      <c r="KVW5" s="154"/>
      <c r="KVX5" s="154"/>
      <c r="KVY5" s="154"/>
      <c r="KVZ5" s="154"/>
      <c r="KWA5" s="154"/>
      <c r="KWB5" s="154"/>
      <c r="KWC5" s="154"/>
      <c r="KWD5" s="154"/>
      <c r="KWE5" s="154"/>
      <c r="KWF5" s="154"/>
      <c r="KWG5" s="154"/>
      <c r="KWH5" s="154"/>
      <c r="KWI5" s="154"/>
      <c r="KWJ5" s="154"/>
      <c r="KWK5" s="154"/>
      <c r="KWL5" s="154"/>
      <c r="KWM5" s="154"/>
      <c r="KWN5" s="154"/>
      <c r="KWO5" s="154"/>
      <c r="KWP5" s="154"/>
      <c r="KWQ5" s="154"/>
      <c r="KWR5" s="154"/>
      <c r="KWS5" s="154"/>
      <c r="KWT5" s="154"/>
      <c r="KWU5" s="154"/>
      <c r="KWV5" s="154"/>
      <c r="KWW5" s="154"/>
      <c r="KWX5" s="154"/>
      <c r="KWY5" s="154"/>
      <c r="KWZ5" s="154"/>
      <c r="KXA5" s="154"/>
      <c r="KXB5" s="154"/>
      <c r="KXC5" s="154"/>
      <c r="KXD5" s="154"/>
      <c r="KXE5" s="154"/>
      <c r="KXF5" s="154"/>
      <c r="KXG5" s="154"/>
      <c r="KXH5" s="154"/>
      <c r="KXI5" s="154"/>
      <c r="KXJ5" s="154"/>
      <c r="KXK5" s="154"/>
      <c r="KXL5" s="154"/>
      <c r="KXM5" s="154"/>
      <c r="KXN5" s="154"/>
      <c r="KXO5" s="154"/>
      <c r="KXP5" s="154"/>
      <c r="KXQ5" s="154"/>
      <c r="KXR5" s="154"/>
      <c r="KXS5" s="154"/>
      <c r="KXT5" s="154"/>
      <c r="KXU5" s="154"/>
      <c r="KXV5" s="154"/>
      <c r="KXW5" s="154"/>
      <c r="KXX5" s="154"/>
      <c r="KXY5" s="154"/>
      <c r="KXZ5" s="154"/>
      <c r="KYA5" s="154"/>
      <c r="KYB5" s="154"/>
      <c r="KYC5" s="154"/>
      <c r="KYD5" s="154"/>
      <c r="KYE5" s="154"/>
      <c r="KYF5" s="154"/>
      <c r="KYG5" s="154"/>
      <c r="KYH5" s="154"/>
      <c r="KYI5" s="154"/>
      <c r="KYJ5" s="154"/>
      <c r="KYK5" s="154"/>
      <c r="KYL5" s="154"/>
      <c r="KYM5" s="154"/>
      <c r="KYN5" s="154"/>
      <c r="KYO5" s="154"/>
      <c r="KYP5" s="154"/>
      <c r="KYQ5" s="154"/>
      <c r="KYR5" s="154"/>
      <c r="KYS5" s="154"/>
      <c r="KYT5" s="154"/>
      <c r="KYU5" s="154"/>
      <c r="KYV5" s="154"/>
      <c r="KYW5" s="154"/>
      <c r="KYX5" s="154"/>
      <c r="KYY5" s="154"/>
      <c r="KYZ5" s="154"/>
      <c r="KZA5" s="154"/>
      <c r="KZB5" s="154"/>
      <c r="KZC5" s="154"/>
      <c r="KZD5" s="154"/>
      <c r="KZE5" s="154"/>
      <c r="KZF5" s="154"/>
      <c r="KZG5" s="154"/>
      <c r="KZH5" s="154"/>
      <c r="KZI5" s="154"/>
      <c r="KZJ5" s="154"/>
      <c r="KZK5" s="154"/>
      <c r="KZL5" s="154"/>
      <c r="KZM5" s="154"/>
      <c r="KZN5" s="154"/>
      <c r="KZO5" s="154"/>
      <c r="KZP5" s="154"/>
      <c r="KZQ5" s="154"/>
      <c r="KZR5" s="154"/>
      <c r="KZS5" s="154"/>
      <c r="KZT5" s="154"/>
      <c r="KZU5" s="154"/>
      <c r="KZV5" s="154"/>
      <c r="KZW5" s="154"/>
      <c r="KZX5" s="154"/>
      <c r="KZY5" s="154"/>
      <c r="KZZ5" s="154"/>
      <c r="LAA5" s="154"/>
      <c r="LAB5" s="154"/>
      <c r="LAC5" s="154"/>
      <c r="LAD5" s="154"/>
      <c r="LAE5" s="154"/>
      <c r="LAF5" s="154"/>
      <c r="LAG5" s="154"/>
      <c r="LAH5" s="154"/>
      <c r="LAI5" s="154"/>
      <c r="LAJ5" s="154"/>
      <c r="LAK5" s="154"/>
      <c r="LAL5" s="154"/>
      <c r="LAM5" s="154"/>
      <c r="LAN5" s="154"/>
      <c r="LAO5" s="154"/>
      <c r="LAP5" s="154"/>
      <c r="LAQ5" s="154"/>
      <c r="LAR5" s="154"/>
      <c r="LAS5" s="154"/>
      <c r="LAT5" s="154"/>
      <c r="LAU5" s="154"/>
      <c r="LAV5" s="154"/>
      <c r="LAW5" s="154"/>
      <c r="LAX5" s="154"/>
      <c r="LAY5" s="154"/>
      <c r="LAZ5" s="154"/>
      <c r="LBA5" s="154"/>
      <c r="LBB5" s="154"/>
      <c r="LBC5" s="154"/>
      <c r="LBD5" s="154"/>
      <c r="LBE5" s="154"/>
      <c r="LBF5" s="154"/>
      <c r="LBG5" s="154"/>
      <c r="LBH5" s="154"/>
      <c r="LBI5" s="154"/>
      <c r="LBJ5" s="154"/>
      <c r="LBK5" s="154"/>
      <c r="LBL5" s="154"/>
      <c r="LBM5" s="154"/>
      <c r="LBN5" s="154"/>
      <c r="LBO5" s="154"/>
      <c r="LBP5" s="154"/>
      <c r="LBQ5" s="154"/>
      <c r="LBR5" s="154"/>
      <c r="LBS5" s="154"/>
      <c r="LBT5" s="154"/>
      <c r="LBU5" s="154"/>
      <c r="LBV5" s="154"/>
      <c r="LBW5" s="154"/>
      <c r="LBX5" s="154"/>
      <c r="LBY5" s="154"/>
      <c r="LBZ5" s="154"/>
      <c r="LCA5" s="154"/>
      <c r="LCB5" s="154"/>
      <c r="LCC5" s="154"/>
      <c r="LCD5" s="154"/>
      <c r="LCE5" s="154"/>
      <c r="LCF5" s="154"/>
      <c r="LCG5" s="154"/>
      <c r="LCH5" s="154"/>
      <c r="LCI5" s="154"/>
      <c r="LCJ5" s="154"/>
      <c r="LCK5" s="154"/>
      <c r="LCL5" s="154"/>
      <c r="LCM5" s="154"/>
      <c r="LCN5" s="154"/>
      <c r="LCO5" s="154"/>
      <c r="LCP5" s="154"/>
      <c r="LCQ5" s="154"/>
      <c r="LCR5" s="154"/>
      <c r="LCS5" s="154"/>
      <c r="LCT5" s="154"/>
      <c r="LCU5" s="154"/>
      <c r="LCV5" s="154"/>
      <c r="LCW5" s="154"/>
      <c r="LCX5" s="154"/>
      <c r="LCY5" s="154"/>
      <c r="LCZ5" s="154"/>
      <c r="LDA5" s="154"/>
      <c r="LDB5" s="154"/>
      <c r="LDC5" s="154"/>
      <c r="LDD5" s="154"/>
      <c r="LDE5" s="154"/>
      <c r="LDF5" s="154"/>
      <c r="LDG5" s="154"/>
      <c r="LDH5" s="154"/>
      <c r="LDI5" s="154"/>
      <c r="LDJ5" s="154"/>
      <c r="LDK5" s="154"/>
      <c r="LDL5" s="154"/>
      <c r="LDM5" s="154"/>
      <c r="LDN5" s="154"/>
      <c r="LDO5" s="154"/>
      <c r="LDP5" s="154"/>
      <c r="LDQ5" s="154"/>
      <c r="LDR5" s="154"/>
      <c r="LDS5" s="154"/>
      <c r="LDT5" s="154"/>
      <c r="LDU5" s="154"/>
      <c r="LDV5" s="154"/>
      <c r="LDW5" s="154"/>
      <c r="LDX5" s="154"/>
      <c r="LDY5" s="154"/>
      <c r="LDZ5" s="154"/>
      <c r="LEA5" s="154"/>
      <c r="LEB5" s="154"/>
      <c r="LEC5" s="154"/>
      <c r="LED5" s="154"/>
      <c r="LEE5" s="154"/>
      <c r="LEF5" s="154"/>
      <c r="LEG5" s="154"/>
      <c r="LEH5" s="154"/>
      <c r="LEI5" s="154"/>
      <c r="LEJ5" s="154"/>
      <c r="LEK5" s="154"/>
      <c r="LEL5" s="154"/>
      <c r="LEM5" s="154"/>
      <c r="LEN5" s="154"/>
      <c r="LEO5" s="154"/>
      <c r="LEP5" s="154"/>
      <c r="LEQ5" s="154"/>
      <c r="LER5" s="154"/>
      <c r="LES5" s="154"/>
      <c r="LET5" s="154"/>
      <c r="LEU5" s="154"/>
      <c r="LEV5" s="154"/>
      <c r="LEW5" s="154"/>
      <c r="LEX5" s="154"/>
      <c r="LEY5" s="154"/>
      <c r="LEZ5" s="154"/>
      <c r="LFA5" s="154"/>
      <c r="LFB5" s="154"/>
      <c r="LFC5" s="154"/>
      <c r="LFD5" s="154"/>
      <c r="LFE5" s="154"/>
      <c r="LFF5" s="154"/>
      <c r="LFG5" s="154"/>
      <c r="LFH5" s="154"/>
      <c r="LFI5" s="154"/>
      <c r="LFJ5" s="154"/>
      <c r="LFK5" s="154"/>
      <c r="LFL5" s="154"/>
      <c r="LFM5" s="154"/>
      <c r="LFN5" s="154"/>
      <c r="LFO5" s="154"/>
      <c r="LFP5" s="154"/>
      <c r="LFQ5" s="154"/>
      <c r="LFR5" s="154"/>
      <c r="LFS5" s="154"/>
      <c r="LFT5" s="154"/>
      <c r="LFU5" s="154"/>
      <c r="LFV5" s="154"/>
      <c r="LFW5" s="154"/>
      <c r="LFX5" s="154"/>
      <c r="LFY5" s="154"/>
      <c r="LFZ5" s="154"/>
      <c r="LGA5" s="154"/>
      <c r="LGB5" s="154"/>
      <c r="LGC5" s="154"/>
      <c r="LGD5" s="154"/>
      <c r="LGE5" s="154"/>
      <c r="LGF5" s="154"/>
      <c r="LGG5" s="154"/>
      <c r="LGH5" s="154"/>
      <c r="LGI5" s="154"/>
      <c r="LGJ5" s="154"/>
      <c r="LGK5" s="154"/>
      <c r="LGL5" s="154"/>
      <c r="LGM5" s="154"/>
      <c r="LGN5" s="154"/>
      <c r="LGO5" s="154"/>
      <c r="LGP5" s="154"/>
      <c r="LGQ5" s="154"/>
      <c r="LGR5" s="154"/>
      <c r="LGS5" s="154"/>
      <c r="LGT5" s="154"/>
      <c r="LGU5" s="154"/>
      <c r="LGV5" s="154"/>
      <c r="LGW5" s="154"/>
      <c r="LGX5" s="154"/>
      <c r="LGY5" s="154"/>
      <c r="LGZ5" s="154"/>
      <c r="LHA5" s="154"/>
      <c r="LHB5" s="154"/>
      <c r="LHC5" s="154"/>
      <c r="LHD5" s="154"/>
      <c r="LHE5" s="154"/>
      <c r="LHF5" s="154"/>
      <c r="LHG5" s="154"/>
      <c r="LHH5" s="154"/>
      <c r="LHI5" s="154"/>
      <c r="LHJ5" s="154"/>
      <c r="LHK5" s="154"/>
      <c r="LHL5" s="154"/>
      <c r="LHM5" s="154"/>
      <c r="LHN5" s="154"/>
      <c r="LHO5" s="154"/>
      <c r="LHP5" s="154"/>
      <c r="LHQ5" s="154"/>
      <c r="LHR5" s="154"/>
      <c r="LHS5" s="154"/>
      <c r="LHT5" s="154"/>
      <c r="LHU5" s="154"/>
      <c r="LHV5" s="154"/>
      <c r="LHW5" s="154"/>
      <c r="LHX5" s="154"/>
      <c r="LHY5" s="154"/>
      <c r="LHZ5" s="154"/>
      <c r="LIA5" s="154"/>
      <c r="LIB5" s="154"/>
      <c r="LIC5" s="154"/>
      <c r="LID5" s="154"/>
      <c r="LIE5" s="154"/>
      <c r="LIF5" s="154"/>
      <c r="LIG5" s="154"/>
      <c r="LIH5" s="154"/>
      <c r="LII5" s="154"/>
      <c r="LIJ5" s="154"/>
      <c r="LIK5" s="154"/>
      <c r="LIL5" s="154"/>
      <c r="LIM5" s="154"/>
      <c r="LIN5" s="154"/>
      <c r="LIO5" s="154"/>
      <c r="LIP5" s="154"/>
      <c r="LIQ5" s="154"/>
      <c r="LIR5" s="154"/>
      <c r="LIS5" s="154"/>
      <c r="LIT5" s="154"/>
      <c r="LIU5" s="154"/>
      <c r="LIV5" s="154"/>
      <c r="LIW5" s="154"/>
      <c r="LIX5" s="154"/>
      <c r="LIY5" s="154"/>
      <c r="LIZ5" s="154"/>
      <c r="LJA5" s="154"/>
      <c r="LJB5" s="154"/>
      <c r="LJC5" s="154"/>
      <c r="LJD5" s="154"/>
      <c r="LJE5" s="154"/>
      <c r="LJF5" s="154"/>
      <c r="LJG5" s="154"/>
      <c r="LJH5" s="154"/>
      <c r="LJI5" s="154"/>
      <c r="LJJ5" s="154"/>
      <c r="LJK5" s="154"/>
      <c r="LJL5" s="154"/>
      <c r="LJM5" s="154"/>
      <c r="LJN5" s="154"/>
      <c r="LJO5" s="154"/>
      <c r="LJP5" s="154"/>
      <c r="LJQ5" s="154"/>
      <c r="LJR5" s="154"/>
      <c r="LJS5" s="154"/>
      <c r="LJT5" s="154"/>
      <c r="LJU5" s="154"/>
      <c r="LJV5" s="154"/>
      <c r="LJW5" s="154"/>
      <c r="LJX5" s="154"/>
      <c r="LJY5" s="154"/>
      <c r="LJZ5" s="154"/>
      <c r="LKA5" s="154"/>
      <c r="LKB5" s="154"/>
      <c r="LKC5" s="154"/>
      <c r="LKD5" s="154"/>
      <c r="LKE5" s="154"/>
      <c r="LKF5" s="154"/>
      <c r="LKG5" s="154"/>
      <c r="LKH5" s="154"/>
      <c r="LKI5" s="154"/>
      <c r="LKJ5" s="154"/>
      <c r="LKK5" s="154"/>
      <c r="LKL5" s="154"/>
      <c r="LKM5" s="154"/>
      <c r="LKN5" s="154"/>
      <c r="LKO5" s="154"/>
      <c r="LKP5" s="154"/>
      <c r="LKQ5" s="154"/>
      <c r="LKR5" s="154"/>
      <c r="LKS5" s="154"/>
      <c r="LKT5" s="154"/>
      <c r="LKU5" s="154"/>
      <c r="LKV5" s="154"/>
      <c r="LKW5" s="154"/>
      <c r="LKX5" s="154"/>
      <c r="LKY5" s="154"/>
      <c r="LKZ5" s="154"/>
      <c r="LLA5" s="154"/>
      <c r="LLB5" s="154"/>
      <c r="LLC5" s="154"/>
      <c r="LLD5" s="154"/>
      <c r="LLE5" s="154"/>
      <c r="LLF5" s="154"/>
      <c r="LLG5" s="154"/>
      <c r="LLH5" s="154"/>
      <c r="LLI5" s="154"/>
      <c r="LLJ5" s="154"/>
      <c r="LLK5" s="154"/>
      <c r="LLL5" s="154"/>
      <c r="LLM5" s="154"/>
      <c r="LLN5" s="154"/>
      <c r="LLO5" s="154"/>
      <c r="LLP5" s="154"/>
      <c r="LLQ5" s="154"/>
      <c r="LLR5" s="154"/>
      <c r="LLS5" s="154"/>
      <c r="LLT5" s="154"/>
      <c r="LLU5" s="154"/>
      <c r="LLV5" s="154"/>
      <c r="LLW5" s="154"/>
      <c r="LLX5" s="154"/>
      <c r="LLY5" s="154"/>
      <c r="LLZ5" s="154"/>
      <c r="LMA5" s="154"/>
      <c r="LMB5" s="154"/>
      <c r="LMC5" s="154"/>
      <c r="LMD5" s="154"/>
      <c r="LME5" s="154"/>
      <c r="LMF5" s="154"/>
      <c r="LMG5" s="154"/>
      <c r="LMH5" s="154"/>
      <c r="LMI5" s="154"/>
      <c r="LMJ5" s="154"/>
      <c r="LMK5" s="154"/>
      <c r="LML5" s="154"/>
      <c r="LMM5" s="154"/>
      <c r="LMN5" s="154"/>
      <c r="LMO5" s="154"/>
      <c r="LMP5" s="154"/>
      <c r="LMQ5" s="154"/>
      <c r="LMR5" s="154"/>
      <c r="LMS5" s="154"/>
      <c r="LMT5" s="154"/>
      <c r="LMU5" s="154"/>
      <c r="LMV5" s="154"/>
      <c r="LMW5" s="154"/>
      <c r="LMX5" s="154"/>
      <c r="LMY5" s="154"/>
      <c r="LMZ5" s="154"/>
      <c r="LNA5" s="154"/>
      <c r="LNB5" s="154"/>
      <c r="LNC5" s="154"/>
      <c r="LND5" s="154"/>
      <c r="LNE5" s="154"/>
      <c r="LNF5" s="154"/>
      <c r="LNG5" s="154"/>
      <c r="LNH5" s="154"/>
      <c r="LNI5" s="154"/>
      <c r="LNJ5" s="154"/>
      <c r="LNK5" s="154"/>
      <c r="LNL5" s="154"/>
      <c r="LNM5" s="154"/>
      <c r="LNN5" s="154"/>
      <c r="LNO5" s="154"/>
      <c r="LNP5" s="154"/>
      <c r="LNQ5" s="154"/>
      <c r="LNR5" s="154"/>
      <c r="LNS5" s="154"/>
      <c r="LNT5" s="154"/>
      <c r="LNU5" s="154"/>
      <c r="LNV5" s="154"/>
      <c r="LNW5" s="154"/>
      <c r="LNX5" s="154"/>
      <c r="LNY5" s="154"/>
      <c r="LNZ5" s="154"/>
      <c r="LOA5" s="154"/>
      <c r="LOB5" s="154"/>
      <c r="LOC5" s="154"/>
      <c r="LOD5" s="154"/>
      <c r="LOE5" s="154"/>
      <c r="LOF5" s="154"/>
      <c r="LOG5" s="154"/>
      <c r="LOH5" s="154"/>
      <c r="LOI5" s="154"/>
      <c r="LOJ5" s="154"/>
      <c r="LOK5" s="154"/>
      <c r="LOL5" s="154"/>
      <c r="LOM5" s="154"/>
      <c r="LON5" s="154"/>
      <c r="LOO5" s="154"/>
      <c r="LOP5" s="154"/>
      <c r="LOQ5" s="154"/>
      <c r="LOR5" s="154"/>
      <c r="LOS5" s="154"/>
      <c r="LOT5" s="154"/>
      <c r="LOU5" s="154"/>
      <c r="LOV5" s="154"/>
      <c r="LOW5" s="154"/>
      <c r="LOX5" s="154"/>
      <c r="LOY5" s="154"/>
      <c r="LOZ5" s="154"/>
      <c r="LPA5" s="154"/>
      <c r="LPB5" s="154"/>
      <c r="LPC5" s="154"/>
      <c r="LPD5" s="154"/>
      <c r="LPE5" s="154"/>
      <c r="LPF5" s="154"/>
      <c r="LPG5" s="154"/>
      <c r="LPH5" s="154"/>
      <c r="LPI5" s="154"/>
      <c r="LPJ5" s="154"/>
      <c r="LPK5" s="154"/>
      <c r="LPL5" s="154"/>
      <c r="LPM5" s="154"/>
      <c r="LPN5" s="154"/>
      <c r="LPO5" s="154"/>
      <c r="LPP5" s="154"/>
      <c r="LPQ5" s="154"/>
      <c r="LPR5" s="154"/>
      <c r="LPS5" s="154"/>
      <c r="LPT5" s="154"/>
      <c r="LPU5" s="154"/>
      <c r="LPV5" s="154"/>
      <c r="LPW5" s="154"/>
      <c r="LPX5" s="154"/>
      <c r="LPY5" s="154"/>
      <c r="LPZ5" s="154"/>
      <c r="LQA5" s="154"/>
      <c r="LQB5" s="154"/>
      <c r="LQC5" s="154"/>
      <c r="LQD5" s="154"/>
      <c r="LQE5" s="154"/>
      <c r="LQF5" s="154"/>
      <c r="LQG5" s="154"/>
      <c r="LQH5" s="154"/>
      <c r="LQI5" s="154"/>
      <c r="LQJ5" s="154"/>
      <c r="LQK5" s="154"/>
      <c r="LQL5" s="154"/>
      <c r="LQM5" s="154"/>
      <c r="LQN5" s="154"/>
      <c r="LQO5" s="154"/>
      <c r="LQP5" s="154"/>
      <c r="LQQ5" s="154"/>
      <c r="LQR5" s="154"/>
      <c r="LQS5" s="154"/>
      <c r="LQT5" s="154"/>
      <c r="LQU5" s="154"/>
      <c r="LQV5" s="154"/>
      <c r="LQW5" s="154"/>
      <c r="LQX5" s="154"/>
      <c r="LQY5" s="154"/>
      <c r="LQZ5" s="154"/>
      <c r="LRA5" s="154"/>
      <c r="LRB5" s="154"/>
      <c r="LRC5" s="154"/>
      <c r="LRD5" s="154"/>
      <c r="LRE5" s="154"/>
      <c r="LRF5" s="154"/>
      <c r="LRG5" s="154"/>
      <c r="LRH5" s="154"/>
      <c r="LRI5" s="154"/>
      <c r="LRJ5" s="154"/>
      <c r="LRK5" s="154"/>
      <c r="LRL5" s="154"/>
      <c r="LRM5" s="154"/>
      <c r="LRN5" s="154"/>
      <c r="LRO5" s="154"/>
      <c r="LRP5" s="154"/>
      <c r="LRQ5" s="154"/>
      <c r="LRR5" s="154"/>
      <c r="LRS5" s="154"/>
      <c r="LRT5" s="154"/>
      <c r="LRU5" s="154"/>
      <c r="LRV5" s="154"/>
      <c r="LRW5" s="154"/>
      <c r="LRX5" s="154"/>
      <c r="LRY5" s="154"/>
      <c r="LRZ5" s="154"/>
      <c r="LSA5" s="154"/>
      <c r="LSB5" s="154"/>
      <c r="LSC5" s="154"/>
      <c r="LSD5" s="154"/>
      <c r="LSE5" s="154"/>
      <c r="LSF5" s="154"/>
      <c r="LSG5" s="154"/>
      <c r="LSH5" s="154"/>
      <c r="LSI5" s="154"/>
      <c r="LSJ5" s="154"/>
      <c r="LSK5" s="154"/>
      <c r="LSL5" s="154"/>
      <c r="LSM5" s="154"/>
      <c r="LSN5" s="154"/>
      <c r="LSO5" s="154"/>
      <c r="LSP5" s="154"/>
      <c r="LSQ5" s="154"/>
      <c r="LSR5" s="154"/>
      <c r="LSS5" s="154"/>
      <c r="LST5" s="154"/>
      <c r="LSU5" s="154"/>
      <c r="LSV5" s="154"/>
      <c r="LSW5" s="154"/>
      <c r="LSX5" s="154"/>
      <c r="LSY5" s="154"/>
      <c r="LSZ5" s="154"/>
      <c r="LTA5" s="154"/>
      <c r="LTB5" s="154"/>
      <c r="LTC5" s="154"/>
      <c r="LTD5" s="154"/>
      <c r="LTE5" s="154"/>
      <c r="LTF5" s="154"/>
      <c r="LTG5" s="154"/>
      <c r="LTH5" s="154"/>
      <c r="LTI5" s="154"/>
      <c r="LTJ5" s="154"/>
      <c r="LTK5" s="154"/>
      <c r="LTL5" s="154"/>
      <c r="LTM5" s="154"/>
      <c r="LTN5" s="154"/>
      <c r="LTO5" s="154"/>
      <c r="LTP5" s="154"/>
      <c r="LTQ5" s="154"/>
      <c r="LTR5" s="154"/>
      <c r="LTS5" s="154"/>
      <c r="LTT5" s="154"/>
      <c r="LTU5" s="154"/>
      <c r="LTV5" s="154"/>
      <c r="LTW5" s="154"/>
      <c r="LTX5" s="154"/>
      <c r="LTY5" s="154"/>
      <c r="LTZ5" s="154"/>
      <c r="LUA5" s="154"/>
      <c r="LUB5" s="154"/>
      <c r="LUC5" s="154"/>
      <c r="LUD5" s="154"/>
      <c r="LUE5" s="154"/>
      <c r="LUF5" s="154"/>
      <c r="LUG5" s="154"/>
      <c r="LUH5" s="154"/>
      <c r="LUI5" s="154"/>
      <c r="LUJ5" s="154"/>
      <c r="LUK5" s="154"/>
      <c r="LUL5" s="154"/>
      <c r="LUM5" s="154"/>
      <c r="LUN5" s="154"/>
      <c r="LUO5" s="154"/>
      <c r="LUP5" s="154"/>
      <c r="LUQ5" s="154"/>
      <c r="LUR5" s="154"/>
      <c r="LUS5" s="154"/>
      <c r="LUT5" s="154"/>
      <c r="LUU5" s="154"/>
      <c r="LUV5" s="154"/>
      <c r="LUW5" s="154"/>
      <c r="LUX5" s="154"/>
      <c r="LUY5" s="154"/>
      <c r="LUZ5" s="154"/>
      <c r="LVA5" s="154"/>
      <c r="LVB5" s="154"/>
      <c r="LVC5" s="154"/>
      <c r="LVD5" s="154"/>
      <c r="LVE5" s="154"/>
      <c r="LVF5" s="154"/>
      <c r="LVG5" s="154"/>
      <c r="LVH5" s="154"/>
      <c r="LVI5" s="154"/>
      <c r="LVJ5" s="154"/>
      <c r="LVK5" s="154"/>
      <c r="LVL5" s="154"/>
      <c r="LVM5" s="154"/>
      <c r="LVN5" s="154"/>
      <c r="LVO5" s="154"/>
      <c r="LVP5" s="154"/>
      <c r="LVQ5" s="154"/>
      <c r="LVR5" s="154"/>
      <c r="LVS5" s="154"/>
      <c r="LVT5" s="154"/>
      <c r="LVU5" s="154"/>
      <c r="LVV5" s="154"/>
      <c r="LVW5" s="154"/>
      <c r="LVX5" s="154"/>
      <c r="LVY5" s="154"/>
      <c r="LVZ5" s="154"/>
      <c r="LWA5" s="154"/>
      <c r="LWB5" s="154"/>
      <c r="LWC5" s="154"/>
      <c r="LWD5" s="154"/>
      <c r="LWE5" s="154"/>
      <c r="LWF5" s="154"/>
      <c r="LWG5" s="154"/>
      <c r="LWH5" s="154"/>
      <c r="LWI5" s="154"/>
      <c r="LWJ5" s="154"/>
      <c r="LWK5" s="154"/>
      <c r="LWL5" s="154"/>
      <c r="LWM5" s="154"/>
      <c r="LWN5" s="154"/>
      <c r="LWO5" s="154"/>
      <c r="LWP5" s="154"/>
      <c r="LWQ5" s="154"/>
      <c r="LWR5" s="154"/>
      <c r="LWS5" s="154"/>
      <c r="LWT5" s="154"/>
      <c r="LWU5" s="154"/>
      <c r="LWV5" s="154"/>
      <c r="LWW5" s="154"/>
      <c r="LWX5" s="154"/>
      <c r="LWY5" s="154"/>
      <c r="LWZ5" s="154"/>
      <c r="LXA5" s="154"/>
      <c r="LXB5" s="154"/>
      <c r="LXC5" s="154"/>
      <c r="LXD5" s="154"/>
      <c r="LXE5" s="154"/>
      <c r="LXF5" s="154"/>
      <c r="LXG5" s="154"/>
      <c r="LXH5" s="154"/>
      <c r="LXI5" s="154"/>
      <c r="LXJ5" s="154"/>
      <c r="LXK5" s="154"/>
      <c r="LXL5" s="154"/>
      <c r="LXM5" s="154"/>
      <c r="LXN5" s="154"/>
      <c r="LXO5" s="154"/>
      <c r="LXP5" s="154"/>
      <c r="LXQ5" s="154"/>
      <c r="LXR5" s="154"/>
      <c r="LXS5" s="154"/>
      <c r="LXT5" s="154"/>
      <c r="LXU5" s="154"/>
      <c r="LXV5" s="154"/>
      <c r="LXW5" s="154"/>
      <c r="LXX5" s="154"/>
      <c r="LXY5" s="154"/>
      <c r="LXZ5" s="154"/>
      <c r="LYA5" s="154"/>
      <c r="LYB5" s="154"/>
      <c r="LYC5" s="154"/>
      <c r="LYD5" s="154"/>
      <c r="LYE5" s="154"/>
      <c r="LYF5" s="154"/>
      <c r="LYG5" s="154"/>
      <c r="LYH5" s="154"/>
      <c r="LYI5" s="154"/>
      <c r="LYJ5" s="154"/>
      <c r="LYK5" s="154"/>
      <c r="LYL5" s="154"/>
      <c r="LYM5" s="154"/>
      <c r="LYN5" s="154"/>
      <c r="LYO5" s="154"/>
      <c r="LYP5" s="154"/>
      <c r="LYQ5" s="154"/>
      <c r="LYR5" s="154"/>
      <c r="LYS5" s="154"/>
      <c r="LYT5" s="154"/>
      <c r="LYU5" s="154"/>
      <c r="LYV5" s="154"/>
      <c r="LYW5" s="154"/>
      <c r="LYX5" s="154"/>
      <c r="LYY5" s="154"/>
      <c r="LYZ5" s="154"/>
      <c r="LZA5" s="154"/>
      <c r="LZB5" s="154"/>
      <c r="LZC5" s="154"/>
      <c r="LZD5" s="154"/>
      <c r="LZE5" s="154"/>
      <c r="LZF5" s="154"/>
      <c r="LZG5" s="154"/>
      <c r="LZH5" s="154"/>
      <c r="LZI5" s="154"/>
      <c r="LZJ5" s="154"/>
      <c r="LZK5" s="154"/>
      <c r="LZL5" s="154"/>
      <c r="LZM5" s="154"/>
      <c r="LZN5" s="154"/>
      <c r="LZO5" s="154"/>
      <c r="LZP5" s="154"/>
      <c r="LZQ5" s="154"/>
      <c r="LZR5" s="154"/>
      <c r="LZS5" s="154"/>
      <c r="LZT5" s="154"/>
      <c r="LZU5" s="154"/>
      <c r="LZV5" s="154"/>
      <c r="LZW5" s="154"/>
      <c r="LZX5" s="154"/>
      <c r="LZY5" s="154"/>
      <c r="LZZ5" s="154"/>
      <c r="MAA5" s="154"/>
      <c r="MAB5" s="154"/>
      <c r="MAC5" s="154"/>
      <c r="MAD5" s="154"/>
      <c r="MAE5" s="154"/>
      <c r="MAF5" s="154"/>
      <c r="MAG5" s="154"/>
      <c r="MAH5" s="154"/>
      <c r="MAI5" s="154"/>
      <c r="MAJ5" s="154"/>
      <c r="MAK5" s="154"/>
      <c r="MAL5" s="154"/>
      <c r="MAM5" s="154"/>
      <c r="MAN5" s="154"/>
      <c r="MAO5" s="154"/>
      <c r="MAP5" s="154"/>
      <c r="MAQ5" s="154"/>
      <c r="MAR5" s="154"/>
      <c r="MAS5" s="154"/>
      <c r="MAT5" s="154"/>
      <c r="MAU5" s="154"/>
      <c r="MAV5" s="154"/>
      <c r="MAW5" s="154"/>
      <c r="MAX5" s="154"/>
      <c r="MAY5" s="154"/>
      <c r="MAZ5" s="154"/>
      <c r="MBA5" s="154"/>
      <c r="MBB5" s="154"/>
      <c r="MBC5" s="154"/>
      <c r="MBD5" s="154"/>
      <c r="MBE5" s="154"/>
      <c r="MBF5" s="154"/>
      <c r="MBG5" s="154"/>
      <c r="MBH5" s="154"/>
      <c r="MBI5" s="154"/>
      <c r="MBJ5" s="154"/>
      <c r="MBK5" s="154"/>
      <c r="MBL5" s="154"/>
      <c r="MBM5" s="154"/>
      <c r="MBN5" s="154"/>
      <c r="MBO5" s="154"/>
      <c r="MBP5" s="154"/>
      <c r="MBQ5" s="154"/>
      <c r="MBR5" s="154"/>
      <c r="MBS5" s="154"/>
      <c r="MBT5" s="154"/>
      <c r="MBU5" s="154"/>
      <c r="MBV5" s="154"/>
      <c r="MBW5" s="154"/>
      <c r="MBX5" s="154"/>
      <c r="MBY5" s="154"/>
      <c r="MBZ5" s="154"/>
      <c r="MCA5" s="154"/>
      <c r="MCB5" s="154"/>
      <c r="MCC5" s="154"/>
      <c r="MCD5" s="154"/>
      <c r="MCE5" s="154"/>
      <c r="MCF5" s="154"/>
      <c r="MCG5" s="154"/>
      <c r="MCH5" s="154"/>
      <c r="MCI5" s="154"/>
      <c r="MCJ5" s="154"/>
      <c r="MCK5" s="154"/>
      <c r="MCL5" s="154"/>
      <c r="MCM5" s="154"/>
      <c r="MCN5" s="154"/>
      <c r="MCO5" s="154"/>
      <c r="MCP5" s="154"/>
      <c r="MCQ5" s="154"/>
      <c r="MCR5" s="154"/>
      <c r="MCS5" s="154"/>
      <c r="MCT5" s="154"/>
      <c r="MCU5" s="154"/>
      <c r="MCV5" s="154"/>
      <c r="MCW5" s="154"/>
      <c r="MCX5" s="154"/>
      <c r="MCY5" s="154"/>
      <c r="MCZ5" s="154"/>
      <c r="MDA5" s="154"/>
      <c r="MDB5" s="154"/>
      <c r="MDC5" s="154"/>
      <c r="MDD5" s="154"/>
      <c r="MDE5" s="154"/>
      <c r="MDF5" s="154"/>
      <c r="MDG5" s="154"/>
      <c r="MDH5" s="154"/>
      <c r="MDI5" s="154"/>
      <c r="MDJ5" s="154"/>
      <c r="MDK5" s="154"/>
      <c r="MDL5" s="154"/>
      <c r="MDM5" s="154"/>
      <c r="MDN5" s="154"/>
      <c r="MDO5" s="154"/>
      <c r="MDP5" s="154"/>
      <c r="MDQ5" s="154"/>
      <c r="MDR5" s="154"/>
      <c r="MDS5" s="154"/>
      <c r="MDT5" s="154"/>
      <c r="MDU5" s="154"/>
      <c r="MDV5" s="154"/>
      <c r="MDW5" s="154"/>
      <c r="MDX5" s="154"/>
      <c r="MDY5" s="154"/>
      <c r="MDZ5" s="154"/>
      <c r="MEA5" s="154"/>
      <c r="MEB5" s="154"/>
      <c r="MEC5" s="154"/>
      <c r="MED5" s="154"/>
      <c r="MEE5" s="154"/>
      <c r="MEF5" s="154"/>
      <c r="MEG5" s="154"/>
      <c r="MEH5" s="154"/>
      <c r="MEI5" s="154"/>
      <c r="MEJ5" s="154"/>
      <c r="MEK5" s="154"/>
      <c r="MEL5" s="154"/>
      <c r="MEM5" s="154"/>
      <c r="MEN5" s="154"/>
      <c r="MEO5" s="154"/>
      <c r="MEP5" s="154"/>
      <c r="MEQ5" s="154"/>
      <c r="MER5" s="154"/>
      <c r="MES5" s="154"/>
      <c r="MET5" s="154"/>
      <c r="MEU5" s="154"/>
      <c r="MEV5" s="154"/>
      <c r="MEW5" s="154"/>
      <c r="MEX5" s="154"/>
      <c r="MEY5" s="154"/>
      <c r="MEZ5" s="154"/>
      <c r="MFA5" s="154"/>
      <c r="MFB5" s="154"/>
      <c r="MFC5" s="154"/>
      <c r="MFD5" s="154"/>
      <c r="MFE5" s="154"/>
      <c r="MFF5" s="154"/>
      <c r="MFG5" s="154"/>
      <c r="MFH5" s="154"/>
      <c r="MFI5" s="154"/>
      <c r="MFJ5" s="154"/>
      <c r="MFK5" s="154"/>
      <c r="MFL5" s="154"/>
      <c r="MFM5" s="154"/>
      <c r="MFN5" s="154"/>
      <c r="MFO5" s="154"/>
      <c r="MFP5" s="154"/>
      <c r="MFQ5" s="154"/>
      <c r="MFR5" s="154"/>
      <c r="MFS5" s="154"/>
      <c r="MFT5" s="154"/>
      <c r="MFU5" s="154"/>
      <c r="MFV5" s="154"/>
      <c r="MFW5" s="154"/>
      <c r="MFX5" s="154"/>
      <c r="MFY5" s="154"/>
      <c r="MFZ5" s="154"/>
      <c r="MGA5" s="154"/>
      <c r="MGB5" s="154"/>
      <c r="MGC5" s="154"/>
      <c r="MGD5" s="154"/>
      <c r="MGE5" s="154"/>
      <c r="MGF5" s="154"/>
      <c r="MGG5" s="154"/>
      <c r="MGH5" s="154"/>
      <c r="MGI5" s="154"/>
      <c r="MGJ5" s="154"/>
      <c r="MGK5" s="154"/>
      <c r="MGL5" s="154"/>
      <c r="MGM5" s="154"/>
      <c r="MGN5" s="154"/>
      <c r="MGO5" s="154"/>
      <c r="MGP5" s="154"/>
      <c r="MGQ5" s="154"/>
      <c r="MGR5" s="154"/>
      <c r="MGS5" s="154"/>
      <c r="MGT5" s="154"/>
      <c r="MGU5" s="154"/>
      <c r="MGV5" s="154"/>
      <c r="MGW5" s="154"/>
      <c r="MGX5" s="154"/>
      <c r="MGY5" s="154"/>
      <c r="MGZ5" s="154"/>
      <c r="MHA5" s="154"/>
      <c r="MHB5" s="154"/>
      <c r="MHC5" s="154"/>
      <c r="MHD5" s="154"/>
      <c r="MHE5" s="154"/>
      <c r="MHF5" s="154"/>
      <c r="MHG5" s="154"/>
      <c r="MHH5" s="154"/>
      <c r="MHI5" s="154"/>
      <c r="MHJ5" s="154"/>
      <c r="MHK5" s="154"/>
      <c r="MHL5" s="154"/>
      <c r="MHM5" s="154"/>
      <c r="MHN5" s="154"/>
      <c r="MHO5" s="154"/>
      <c r="MHP5" s="154"/>
      <c r="MHQ5" s="154"/>
      <c r="MHR5" s="154"/>
      <c r="MHS5" s="154"/>
      <c r="MHT5" s="154"/>
      <c r="MHU5" s="154"/>
      <c r="MHV5" s="154"/>
      <c r="MHW5" s="154"/>
      <c r="MHX5" s="154"/>
      <c r="MHY5" s="154"/>
      <c r="MHZ5" s="154"/>
      <c r="MIA5" s="154"/>
      <c r="MIB5" s="154"/>
      <c r="MIC5" s="154"/>
      <c r="MID5" s="154"/>
      <c r="MIE5" s="154"/>
      <c r="MIF5" s="154"/>
      <c r="MIG5" s="154"/>
      <c r="MIH5" s="154"/>
      <c r="MII5" s="154"/>
      <c r="MIJ5" s="154"/>
      <c r="MIK5" s="154"/>
      <c r="MIL5" s="154"/>
      <c r="MIM5" s="154"/>
      <c r="MIN5" s="154"/>
      <c r="MIO5" s="154"/>
      <c r="MIP5" s="154"/>
      <c r="MIQ5" s="154"/>
      <c r="MIR5" s="154"/>
      <c r="MIS5" s="154"/>
      <c r="MIT5" s="154"/>
      <c r="MIU5" s="154"/>
      <c r="MIV5" s="154"/>
      <c r="MIW5" s="154"/>
      <c r="MIX5" s="154"/>
      <c r="MIY5" s="154"/>
      <c r="MIZ5" s="154"/>
      <c r="MJA5" s="154"/>
      <c r="MJB5" s="154"/>
      <c r="MJC5" s="154"/>
      <c r="MJD5" s="154"/>
      <c r="MJE5" s="154"/>
      <c r="MJF5" s="154"/>
      <c r="MJG5" s="154"/>
      <c r="MJH5" s="154"/>
      <c r="MJI5" s="154"/>
      <c r="MJJ5" s="154"/>
      <c r="MJK5" s="154"/>
      <c r="MJL5" s="154"/>
      <c r="MJM5" s="154"/>
      <c r="MJN5" s="154"/>
      <c r="MJO5" s="154"/>
      <c r="MJP5" s="154"/>
      <c r="MJQ5" s="154"/>
      <c r="MJR5" s="154"/>
      <c r="MJS5" s="154"/>
      <c r="MJT5" s="154"/>
      <c r="MJU5" s="154"/>
      <c r="MJV5" s="154"/>
      <c r="MJW5" s="154"/>
      <c r="MJX5" s="154"/>
      <c r="MJY5" s="154"/>
      <c r="MJZ5" s="154"/>
      <c r="MKA5" s="154"/>
      <c r="MKB5" s="154"/>
      <c r="MKC5" s="154"/>
      <c r="MKD5" s="154"/>
      <c r="MKE5" s="154"/>
      <c r="MKF5" s="154"/>
      <c r="MKG5" s="154"/>
      <c r="MKH5" s="154"/>
      <c r="MKI5" s="154"/>
      <c r="MKJ5" s="154"/>
      <c r="MKK5" s="154"/>
      <c r="MKL5" s="154"/>
      <c r="MKM5" s="154"/>
      <c r="MKN5" s="154"/>
      <c r="MKO5" s="154"/>
      <c r="MKP5" s="154"/>
      <c r="MKQ5" s="154"/>
      <c r="MKR5" s="154"/>
      <c r="MKS5" s="154"/>
      <c r="MKT5" s="154"/>
      <c r="MKU5" s="154"/>
      <c r="MKV5" s="154"/>
      <c r="MKW5" s="154"/>
      <c r="MKX5" s="154"/>
      <c r="MKY5" s="154"/>
      <c r="MKZ5" s="154"/>
      <c r="MLA5" s="154"/>
      <c r="MLB5" s="154"/>
      <c r="MLC5" s="154"/>
      <c r="MLD5" s="154"/>
      <c r="MLE5" s="154"/>
      <c r="MLF5" s="154"/>
      <c r="MLG5" s="154"/>
      <c r="MLH5" s="154"/>
      <c r="MLI5" s="154"/>
      <c r="MLJ5" s="154"/>
      <c r="MLK5" s="154"/>
      <c r="MLL5" s="154"/>
      <c r="MLM5" s="154"/>
      <c r="MLN5" s="154"/>
      <c r="MLO5" s="154"/>
      <c r="MLP5" s="154"/>
      <c r="MLQ5" s="154"/>
      <c r="MLR5" s="154"/>
      <c r="MLS5" s="154"/>
      <c r="MLT5" s="154"/>
      <c r="MLU5" s="154"/>
      <c r="MLV5" s="154"/>
      <c r="MLW5" s="154"/>
      <c r="MLX5" s="154"/>
      <c r="MLY5" s="154"/>
      <c r="MLZ5" s="154"/>
      <c r="MMA5" s="154"/>
      <c r="MMB5" s="154"/>
      <c r="MMC5" s="154"/>
      <c r="MMD5" s="154"/>
      <c r="MME5" s="154"/>
      <c r="MMF5" s="154"/>
      <c r="MMG5" s="154"/>
      <c r="MMH5" s="154"/>
      <c r="MMI5" s="154"/>
      <c r="MMJ5" s="154"/>
      <c r="MMK5" s="154"/>
      <c r="MML5" s="154"/>
      <c r="MMM5" s="154"/>
      <c r="MMN5" s="154"/>
      <c r="MMO5" s="154"/>
      <c r="MMP5" s="154"/>
      <c r="MMQ5" s="154"/>
      <c r="MMR5" s="154"/>
      <c r="MMS5" s="154"/>
      <c r="MMT5" s="154"/>
      <c r="MMU5" s="154"/>
      <c r="MMV5" s="154"/>
      <c r="MMW5" s="154"/>
      <c r="MMX5" s="154"/>
      <c r="MMY5" s="154"/>
      <c r="MMZ5" s="154"/>
      <c r="MNA5" s="154"/>
      <c r="MNB5" s="154"/>
      <c r="MNC5" s="154"/>
      <c r="MND5" s="154"/>
      <c r="MNE5" s="154"/>
      <c r="MNF5" s="154"/>
      <c r="MNG5" s="154"/>
      <c r="MNH5" s="154"/>
      <c r="MNI5" s="154"/>
      <c r="MNJ5" s="154"/>
      <c r="MNK5" s="154"/>
      <c r="MNL5" s="154"/>
      <c r="MNM5" s="154"/>
      <c r="MNN5" s="154"/>
      <c r="MNO5" s="154"/>
      <c r="MNP5" s="154"/>
      <c r="MNQ5" s="154"/>
      <c r="MNR5" s="154"/>
      <c r="MNS5" s="154"/>
      <c r="MNT5" s="154"/>
      <c r="MNU5" s="154"/>
      <c r="MNV5" s="154"/>
      <c r="MNW5" s="154"/>
      <c r="MNX5" s="154"/>
      <c r="MNY5" s="154"/>
      <c r="MNZ5" s="154"/>
      <c r="MOA5" s="154"/>
      <c r="MOB5" s="154"/>
      <c r="MOC5" s="154"/>
      <c r="MOD5" s="154"/>
      <c r="MOE5" s="154"/>
      <c r="MOF5" s="154"/>
      <c r="MOG5" s="154"/>
      <c r="MOH5" s="154"/>
      <c r="MOI5" s="154"/>
      <c r="MOJ5" s="154"/>
      <c r="MOK5" s="154"/>
      <c r="MOL5" s="154"/>
      <c r="MOM5" s="154"/>
      <c r="MON5" s="154"/>
      <c r="MOO5" s="154"/>
      <c r="MOP5" s="154"/>
      <c r="MOQ5" s="154"/>
      <c r="MOR5" s="154"/>
      <c r="MOS5" s="154"/>
      <c r="MOT5" s="154"/>
      <c r="MOU5" s="154"/>
      <c r="MOV5" s="154"/>
      <c r="MOW5" s="154"/>
      <c r="MOX5" s="154"/>
      <c r="MOY5" s="154"/>
      <c r="MOZ5" s="154"/>
      <c r="MPA5" s="154"/>
      <c r="MPB5" s="154"/>
      <c r="MPC5" s="154"/>
      <c r="MPD5" s="154"/>
      <c r="MPE5" s="154"/>
      <c r="MPF5" s="154"/>
      <c r="MPG5" s="154"/>
      <c r="MPH5" s="154"/>
      <c r="MPI5" s="154"/>
      <c r="MPJ5" s="154"/>
      <c r="MPK5" s="154"/>
      <c r="MPL5" s="154"/>
      <c r="MPM5" s="154"/>
      <c r="MPN5" s="154"/>
      <c r="MPO5" s="154"/>
      <c r="MPP5" s="154"/>
      <c r="MPQ5" s="154"/>
      <c r="MPR5" s="154"/>
      <c r="MPS5" s="154"/>
      <c r="MPT5" s="154"/>
      <c r="MPU5" s="154"/>
      <c r="MPV5" s="154"/>
      <c r="MPW5" s="154"/>
      <c r="MPX5" s="154"/>
      <c r="MPY5" s="154"/>
      <c r="MPZ5" s="154"/>
      <c r="MQA5" s="154"/>
      <c r="MQB5" s="154"/>
      <c r="MQC5" s="154"/>
      <c r="MQD5" s="154"/>
      <c r="MQE5" s="154"/>
      <c r="MQF5" s="154"/>
      <c r="MQG5" s="154"/>
      <c r="MQH5" s="154"/>
      <c r="MQI5" s="154"/>
      <c r="MQJ5" s="154"/>
      <c r="MQK5" s="154"/>
      <c r="MQL5" s="154"/>
      <c r="MQM5" s="154"/>
      <c r="MQN5" s="154"/>
      <c r="MQO5" s="154"/>
      <c r="MQP5" s="154"/>
      <c r="MQQ5" s="154"/>
      <c r="MQR5" s="154"/>
      <c r="MQS5" s="154"/>
      <c r="MQT5" s="154"/>
      <c r="MQU5" s="154"/>
      <c r="MQV5" s="154"/>
      <c r="MQW5" s="154"/>
      <c r="MQX5" s="154"/>
      <c r="MQY5" s="154"/>
      <c r="MQZ5" s="154"/>
      <c r="MRA5" s="154"/>
      <c r="MRB5" s="154"/>
      <c r="MRC5" s="154"/>
      <c r="MRD5" s="154"/>
      <c r="MRE5" s="154"/>
      <c r="MRF5" s="154"/>
      <c r="MRG5" s="154"/>
      <c r="MRH5" s="154"/>
      <c r="MRI5" s="154"/>
      <c r="MRJ5" s="154"/>
      <c r="MRK5" s="154"/>
      <c r="MRL5" s="154"/>
      <c r="MRM5" s="154"/>
      <c r="MRN5" s="154"/>
      <c r="MRO5" s="154"/>
      <c r="MRP5" s="154"/>
      <c r="MRQ5" s="154"/>
      <c r="MRR5" s="154"/>
      <c r="MRS5" s="154"/>
      <c r="MRT5" s="154"/>
      <c r="MRU5" s="154"/>
      <c r="MRV5" s="154"/>
      <c r="MRW5" s="154"/>
      <c r="MRX5" s="154"/>
      <c r="MRY5" s="154"/>
      <c r="MRZ5" s="154"/>
      <c r="MSA5" s="154"/>
      <c r="MSB5" s="154"/>
      <c r="MSC5" s="154"/>
      <c r="MSD5" s="154"/>
      <c r="MSE5" s="154"/>
      <c r="MSF5" s="154"/>
      <c r="MSG5" s="154"/>
      <c r="MSH5" s="154"/>
      <c r="MSI5" s="154"/>
      <c r="MSJ5" s="154"/>
      <c r="MSK5" s="154"/>
      <c r="MSL5" s="154"/>
      <c r="MSM5" s="154"/>
      <c r="MSN5" s="154"/>
      <c r="MSO5" s="154"/>
      <c r="MSP5" s="154"/>
      <c r="MSQ5" s="154"/>
      <c r="MSR5" s="154"/>
      <c r="MSS5" s="154"/>
      <c r="MST5" s="154"/>
      <c r="MSU5" s="154"/>
      <c r="MSV5" s="154"/>
      <c r="MSW5" s="154"/>
      <c r="MSX5" s="154"/>
      <c r="MSY5" s="154"/>
      <c r="MSZ5" s="154"/>
      <c r="MTA5" s="154"/>
      <c r="MTB5" s="154"/>
      <c r="MTC5" s="154"/>
      <c r="MTD5" s="154"/>
      <c r="MTE5" s="154"/>
      <c r="MTF5" s="154"/>
      <c r="MTG5" s="154"/>
      <c r="MTH5" s="154"/>
      <c r="MTI5" s="154"/>
      <c r="MTJ5" s="154"/>
      <c r="MTK5" s="154"/>
      <c r="MTL5" s="154"/>
      <c r="MTM5" s="154"/>
      <c r="MTN5" s="154"/>
      <c r="MTO5" s="154"/>
      <c r="MTP5" s="154"/>
      <c r="MTQ5" s="154"/>
      <c r="MTR5" s="154"/>
      <c r="MTS5" s="154"/>
      <c r="MTT5" s="154"/>
      <c r="MTU5" s="154"/>
      <c r="MTV5" s="154"/>
      <c r="MTW5" s="154"/>
      <c r="MTX5" s="154"/>
      <c r="MTY5" s="154"/>
      <c r="MTZ5" s="154"/>
      <c r="MUA5" s="154"/>
      <c r="MUB5" s="154"/>
      <c r="MUC5" s="154"/>
      <c r="MUD5" s="154"/>
      <c r="MUE5" s="154"/>
      <c r="MUF5" s="154"/>
      <c r="MUG5" s="154"/>
      <c r="MUH5" s="154"/>
      <c r="MUI5" s="154"/>
      <c r="MUJ5" s="154"/>
      <c r="MUK5" s="154"/>
      <c r="MUL5" s="154"/>
      <c r="MUM5" s="154"/>
      <c r="MUN5" s="154"/>
      <c r="MUO5" s="154"/>
      <c r="MUP5" s="154"/>
      <c r="MUQ5" s="154"/>
      <c r="MUR5" s="154"/>
      <c r="MUS5" s="154"/>
      <c r="MUT5" s="154"/>
      <c r="MUU5" s="154"/>
      <c r="MUV5" s="154"/>
      <c r="MUW5" s="154"/>
      <c r="MUX5" s="154"/>
      <c r="MUY5" s="154"/>
      <c r="MUZ5" s="154"/>
      <c r="MVA5" s="154"/>
      <c r="MVB5" s="154"/>
      <c r="MVC5" s="154"/>
      <c r="MVD5" s="154"/>
      <c r="MVE5" s="154"/>
      <c r="MVF5" s="154"/>
      <c r="MVG5" s="154"/>
      <c r="MVH5" s="154"/>
      <c r="MVI5" s="154"/>
      <c r="MVJ5" s="154"/>
      <c r="MVK5" s="154"/>
      <c r="MVL5" s="154"/>
      <c r="MVM5" s="154"/>
      <c r="MVN5" s="154"/>
      <c r="MVO5" s="154"/>
      <c r="MVP5" s="154"/>
      <c r="MVQ5" s="154"/>
      <c r="MVR5" s="154"/>
      <c r="MVS5" s="154"/>
      <c r="MVT5" s="154"/>
      <c r="MVU5" s="154"/>
      <c r="MVV5" s="154"/>
      <c r="MVW5" s="154"/>
      <c r="MVX5" s="154"/>
      <c r="MVY5" s="154"/>
      <c r="MVZ5" s="154"/>
      <c r="MWA5" s="154"/>
      <c r="MWB5" s="154"/>
      <c r="MWC5" s="154"/>
      <c r="MWD5" s="154"/>
      <c r="MWE5" s="154"/>
      <c r="MWF5" s="154"/>
      <c r="MWG5" s="154"/>
      <c r="MWH5" s="154"/>
      <c r="MWI5" s="154"/>
      <c r="MWJ5" s="154"/>
      <c r="MWK5" s="154"/>
      <c r="MWL5" s="154"/>
      <c r="MWM5" s="154"/>
      <c r="MWN5" s="154"/>
      <c r="MWO5" s="154"/>
      <c r="MWP5" s="154"/>
      <c r="MWQ5" s="154"/>
      <c r="MWR5" s="154"/>
      <c r="MWS5" s="154"/>
      <c r="MWT5" s="154"/>
      <c r="MWU5" s="154"/>
      <c r="MWV5" s="154"/>
      <c r="MWW5" s="154"/>
      <c r="MWX5" s="154"/>
      <c r="MWY5" s="154"/>
      <c r="MWZ5" s="154"/>
      <c r="MXA5" s="154"/>
      <c r="MXB5" s="154"/>
      <c r="MXC5" s="154"/>
      <c r="MXD5" s="154"/>
      <c r="MXE5" s="154"/>
      <c r="MXF5" s="154"/>
      <c r="MXG5" s="154"/>
      <c r="MXH5" s="154"/>
      <c r="MXI5" s="154"/>
      <c r="MXJ5" s="154"/>
      <c r="MXK5" s="154"/>
      <c r="MXL5" s="154"/>
      <c r="MXM5" s="154"/>
      <c r="MXN5" s="154"/>
      <c r="MXO5" s="154"/>
      <c r="MXP5" s="154"/>
      <c r="MXQ5" s="154"/>
      <c r="MXR5" s="154"/>
      <c r="MXS5" s="154"/>
      <c r="MXT5" s="154"/>
      <c r="MXU5" s="154"/>
      <c r="MXV5" s="154"/>
      <c r="MXW5" s="154"/>
      <c r="MXX5" s="154"/>
      <c r="MXY5" s="154"/>
      <c r="MXZ5" s="154"/>
      <c r="MYA5" s="154"/>
      <c r="MYB5" s="154"/>
      <c r="MYC5" s="154"/>
      <c r="MYD5" s="154"/>
      <c r="MYE5" s="154"/>
      <c r="MYF5" s="154"/>
      <c r="MYG5" s="154"/>
      <c r="MYH5" s="154"/>
      <c r="MYI5" s="154"/>
      <c r="MYJ5" s="154"/>
      <c r="MYK5" s="154"/>
      <c r="MYL5" s="154"/>
      <c r="MYM5" s="154"/>
      <c r="MYN5" s="154"/>
      <c r="MYO5" s="154"/>
      <c r="MYP5" s="154"/>
      <c r="MYQ5" s="154"/>
      <c r="MYR5" s="154"/>
      <c r="MYS5" s="154"/>
      <c r="MYT5" s="154"/>
      <c r="MYU5" s="154"/>
      <c r="MYV5" s="154"/>
      <c r="MYW5" s="154"/>
      <c r="MYX5" s="154"/>
      <c r="MYY5" s="154"/>
      <c r="MYZ5" s="154"/>
      <c r="MZA5" s="154"/>
      <c r="MZB5" s="154"/>
      <c r="MZC5" s="154"/>
      <c r="MZD5" s="154"/>
      <c r="MZE5" s="154"/>
      <c r="MZF5" s="154"/>
      <c r="MZG5" s="154"/>
      <c r="MZH5" s="154"/>
      <c r="MZI5" s="154"/>
      <c r="MZJ5" s="154"/>
      <c r="MZK5" s="154"/>
      <c r="MZL5" s="154"/>
      <c r="MZM5" s="154"/>
      <c r="MZN5" s="154"/>
      <c r="MZO5" s="154"/>
      <c r="MZP5" s="154"/>
      <c r="MZQ5" s="154"/>
      <c r="MZR5" s="154"/>
      <c r="MZS5" s="154"/>
      <c r="MZT5" s="154"/>
      <c r="MZU5" s="154"/>
      <c r="MZV5" s="154"/>
      <c r="MZW5" s="154"/>
      <c r="MZX5" s="154"/>
      <c r="MZY5" s="154"/>
      <c r="MZZ5" s="154"/>
      <c r="NAA5" s="154"/>
      <c r="NAB5" s="154"/>
      <c r="NAC5" s="154"/>
      <c r="NAD5" s="154"/>
      <c r="NAE5" s="154"/>
      <c r="NAF5" s="154"/>
      <c r="NAG5" s="154"/>
      <c r="NAH5" s="154"/>
      <c r="NAI5" s="154"/>
      <c r="NAJ5" s="154"/>
      <c r="NAK5" s="154"/>
      <c r="NAL5" s="154"/>
      <c r="NAM5" s="154"/>
      <c r="NAN5" s="154"/>
      <c r="NAO5" s="154"/>
      <c r="NAP5" s="154"/>
      <c r="NAQ5" s="154"/>
      <c r="NAR5" s="154"/>
      <c r="NAS5" s="154"/>
      <c r="NAT5" s="154"/>
      <c r="NAU5" s="154"/>
      <c r="NAV5" s="154"/>
      <c r="NAW5" s="154"/>
      <c r="NAX5" s="154"/>
      <c r="NAY5" s="154"/>
      <c r="NAZ5" s="154"/>
      <c r="NBA5" s="154"/>
      <c r="NBB5" s="154"/>
      <c r="NBC5" s="154"/>
      <c r="NBD5" s="154"/>
      <c r="NBE5" s="154"/>
      <c r="NBF5" s="154"/>
      <c r="NBG5" s="154"/>
      <c r="NBH5" s="154"/>
      <c r="NBI5" s="154"/>
      <c r="NBJ5" s="154"/>
      <c r="NBK5" s="154"/>
      <c r="NBL5" s="154"/>
      <c r="NBM5" s="154"/>
      <c r="NBN5" s="154"/>
      <c r="NBO5" s="154"/>
      <c r="NBP5" s="154"/>
      <c r="NBQ5" s="154"/>
      <c r="NBR5" s="154"/>
      <c r="NBS5" s="154"/>
      <c r="NBT5" s="154"/>
      <c r="NBU5" s="154"/>
      <c r="NBV5" s="154"/>
      <c r="NBW5" s="154"/>
      <c r="NBX5" s="154"/>
      <c r="NBY5" s="154"/>
      <c r="NBZ5" s="154"/>
      <c r="NCA5" s="154"/>
      <c r="NCB5" s="154"/>
      <c r="NCC5" s="154"/>
      <c r="NCD5" s="154"/>
      <c r="NCE5" s="154"/>
      <c r="NCF5" s="154"/>
      <c r="NCG5" s="154"/>
      <c r="NCH5" s="154"/>
      <c r="NCI5" s="154"/>
      <c r="NCJ5" s="154"/>
      <c r="NCK5" s="154"/>
      <c r="NCL5" s="154"/>
      <c r="NCM5" s="154"/>
      <c r="NCN5" s="154"/>
      <c r="NCO5" s="154"/>
      <c r="NCP5" s="154"/>
      <c r="NCQ5" s="154"/>
      <c r="NCR5" s="154"/>
      <c r="NCS5" s="154"/>
      <c r="NCT5" s="154"/>
      <c r="NCU5" s="154"/>
      <c r="NCV5" s="154"/>
      <c r="NCW5" s="154"/>
      <c r="NCX5" s="154"/>
      <c r="NCY5" s="154"/>
      <c r="NCZ5" s="154"/>
      <c r="NDA5" s="154"/>
      <c r="NDB5" s="154"/>
      <c r="NDC5" s="154"/>
      <c r="NDD5" s="154"/>
      <c r="NDE5" s="154"/>
      <c r="NDF5" s="154"/>
      <c r="NDG5" s="154"/>
      <c r="NDH5" s="154"/>
      <c r="NDI5" s="154"/>
      <c r="NDJ5" s="154"/>
      <c r="NDK5" s="154"/>
      <c r="NDL5" s="154"/>
      <c r="NDM5" s="154"/>
      <c r="NDN5" s="154"/>
      <c r="NDO5" s="154"/>
      <c r="NDP5" s="154"/>
      <c r="NDQ5" s="154"/>
      <c r="NDR5" s="154"/>
      <c r="NDS5" s="154"/>
      <c r="NDT5" s="154"/>
      <c r="NDU5" s="154"/>
      <c r="NDV5" s="154"/>
      <c r="NDW5" s="154"/>
      <c r="NDX5" s="154"/>
      <c r="NDY5" s="154"/>
      <c r="NDZ5" s="154"/>
      <c r="NEA5" s="154"/>
      <c r="NEB5" s="154"/>
      <c r="NEC5" s="154"/>
      <c r="NED5" s="154"/>
      <c r="NEE5" s="154"/>
      <c r="NEF5" s="154"/>
      <c r="NEG5" s="154"/>
      <c r="NEH5" s="154"/>
      <c r="NEI5" s="154"/>
      <c r="NEJ5" s="154"/>
      <c r="NEK5" s="154"/>
      <c r="NEL5" s="154"/>
      <c r="NEM5" s="154"/>
      <c r="NEN5" s="154"/>
      <c r="NEO5" s="154"/>
      <c r="NEP5" s="154"/>
      <c r="NEQ5" s="154"/>
      <c r="NER5" s="154"/>
      <c r="NES5" s="154"/>
      <c r="NET5" s="154"/>
      <c r="NEU5" s="154"/>
      <c r="NEV5" s="154"/>
      <c r="NEW5" s="154"/>
      <c r="NEX5" s="154"/>
      <c r="NEY5" s="154"/>
      <c r="NEZ5" s="154"/>
      <c r="NFA5" s="154"/>
      <c r="NFB5" s="154"/>
      <c r="NFC5" s="154"/>
      <c r="NFD5" s="154"/>
      <c r="NFE5" s="154"/>
      <c r="NFF5" s="154"/>
      <c r="NFG5" s="154"/>
      <c r="NFH5" s="154"/>
      <c r="NFI5" s="154"/>
      <c r="NFJ5" s="154"/>
      <c r="NFK5" s="154"/>
      <c r="NFL5" s="154"/>
      <c r="NFM5" s="154"/>
      <c r="NFN5" s="154"/>
      <c r="NFO5" s="154"/>
      <c r="NFP5" s="154"/>
      <c r="NFQ5" s="154"/>
      <c r="NFR5" s="154"/>
      <c r="NFS5" s="154"/>
      <c r="NFT5" s="154"/>
      <c r="NFU5" s="154"/>
      <c r="NFV5" s="154"/>
      <c r="NFW5" s="154"/>
      <c r="NFX5" s="154"/>
      <c r="NFY5" s="154"/>
      <c r="NFZ5" s="154"/>
      <c r="NGA5" s="154"/>
      <c r="NGB5" s="154"/>
      <c r="NGC5" s="154"/>
      <c r="NGD5" s="154"/>
      <c r="NGE5" s="154"/>
      <c r="NGF5" s="154"/>
      <c r="NGG5" s="154"/>
      <c r="NGH5" s="154"/>
      <c r="NGI5" s="154"/>
      <c r="NGJ5" s="154"/>
      <c r="NGK5" s="154"/>
      <c r="NGL5" s="154"/>
      <c r="NGM5" s="154"/>
      <c r="NGN5" s="154"/>
      <c r="NGO5" s="154"/>
      <c r="NGP5" s="154"/>
      <c r="NGQ5" s="154"/>
      <c r="NGR5" s="154"/>
      <c r="NGS5" s="154"/>
      <c r="NGT5" s="154"/>
      <c r="NGU5" s="154"/>
      <c r="NGV5" s="154"/>
      <c r="NGW5" s="154"/>
      <c r="NGX5" s="154"/>
      <c r="NGY5" s="154"/>
      <c r="NGZ5" s="154"/>
      <c r="NHA5" s="154"/>
      <c r="NHB5" s="154"/>
      <c r="NHC5" s="154"/>
      <c r="NHD5" s="154"/>
      <c r="NHE5" s="154"/>
      <c r="NHF5" s="154"/>
      <c r="NHG5" s="154"/>
      <c r="NHH5" s="154"/>
      <c r="NHI5" s="154"/>
      <c r="NHJ5" s="154"/>
      <c r="NHK5" s="154"/>
      <c r="NHL5" s="154"/>
      <c r="NHM5" s="154"/>
      <c r="NHN5" s="154"/>
      <c r="NHO5" s="154"/>
      <c r="NHP5" s="154"/>
      <c r="NHQ5" s="154"/>
      <c r="NHR5" s="154"/>
      <c r="NHS5" s="154"/>
      <c r="NHT5" s="154"/>
      <c r="NHU5" s="154"/>
      <c r="NHV5" s="154"/>
      <c r="NHW5" s="154"/>
      <c r="NHX5" s="154"/>
      <c r="NHY5" s="154"/>
      <c r="NHZ5" s="154"/>
      <c r="NIA5" s="154"/>
      <c r="NIB5" s="154"/>
      <c r="NIC5" s="154"/>
      <c r="NID5" s="154"/>
      <c r="NIE5" s="154"/>
      <c r="NIF5" s="154"/>
      <c r="NIG5" s="154"/>
      <c r="NIH5" s="154"/>
      <c r="NII5" s="154"/>
      <c r="NIJ5" s="154"/>
      <c r="NIK5" s="154"/>
      <c r="NIL5" s="154"/>
      <c r="NIM5" s="154"/>
      <c r="NIN5" s="154"/>
      <c r="NIO5" s="154"/>
      <c r="NIP5" s="154"/>
      <c r="NIQ5" s="154"/>
      <c r="NIR5" s="154"/>
      <c r="NIS5" s="154"/>
      <c r="NIT5" s="154"/>
      <c r="NIU5" s="154"/>
      <c r="NIV5" s="154"/>
      <c r="NIW5" s="154"/>
      <c r="NIX5" s="154"/>
      <c r="NIY5" s="154"/>
      <c r="NIZ5" s="154"/>
      <c r="NJA5" s="154"/>
      <c r="NJB5" s="154"/>
      <c r="NJC5" s="154"/>
      <c r="NJD5" s="154"/>
      <c r="NJE5" s="154"/>
      <c r="NJF5" s="154"/>
      <c r="NJG5" s="154"/>
      <c r="NJH5" s="154"/>
      <c r="NJI5" s="154"/>
      <c r="NJJ5" s="154"/>
      <c r="NJK5" s="154"/>
      <c r="NJL5" s="154"/>
      <c r="NJM5" s="154"/>
      <c r="NJN5" s="154"/>
      <c r="NJO5" s="154"/>
      <c r="NJP5" s="154"/>
      <c r="NJQ5" s="154"/>
      <c r="NJR5" s="154"/>
      <c r="NJS5" s="154"/>
      <c r="NJT5" s="154"/>
      <c r="NJU5" s="154"/>
      <c r="NJV5" s="154"/>
      <c r="NJW5" s="154"/>
      <c r="NJX5" s="154"/>
      <c r="NJY5" s="154"/>
      <c r="NJZ5" s="154"/>
      <c r="NKA5" s="154"/>
      <c r="NKB5" s="154"/>
      <c r="NKC5" s="154"/>
      <c r="NKD5" s="154"/>
      <c r="NKE5" s="154"/>
      <c r="NKF5" s="154"/>
      <c r="NKG5" s="154"/>
      <c r="NKH5" s="154"/>
      <c r="NKI5" s="154"/>
      <c r="NKJ5" s="154"/>
      <c r="NKK5" s="154"/>
      <c r="NKL5" s="154"/>
      <c r="NKM5" s="154"/>
      <c r="NKN5" s="154"/>
      <c r="NKO5" s="154"/>
      <c r="NKP5" s="154"/>
      <c r="NKQ5" s="154"/>
      <c r="NKR5" s="154"/>
      <c r="NKS5" s="154"/>
      <c r="NKT5" s="154"/>
      <c r="NKU5" s="154"/>
      <c r="NKV5" s="154"/>
      <c r="NKW5" s="154"/>
      <c r="NKX5" s="154"/>
      <c r="NKY5" s="154"/>
      <c r="NKZ5" s="154"/>
      <c r="NLA5" s="154"/>
      <c r="NLB5" s="154"/>
      <c r="NLC5" s="154"/>
      <c r="NLD5" s="154"/>
      <c r="NLE5" s="154"/>
      <c r="NLF5" s="154"/>
      <c r="NLG5" s="154"/>
      <c r="NLH5" s="154"/>
      <c r="NLI5" s="154"/>
      <c r="NLJ5" s="154"/>
      <c r="NLK5" s="154"/>
      <c r="NLL5" s="154"/>
      <c r="NLM5" s="154"/>
      <c r="NLN5" s="154"/>
      <c r="NLO5" s="154"/>
      <c r="NLP5" s="154"/>
      <c r="NLQ5" s="154"/>
      <c r="NLR5" s="154"/>
      <c r="NLS5" s="154"/>
      <c r="NLT5" s="154"/>
      <c r="NLU5" s="154"/>
      <c r="NLV5" s="154"/>
      <c r="NLW5" s="154"/>
      <c r="NLX5" s="154"/>
      <c r="NLY5" s="154"/>
      <c r="NLZ5" s="154"/>
      <c r="NMA5" s="154"/>
      <c r="NMB5" s="154"/>
      <c r="NMC5" s="154"/>
      <c r="NMD5" s="154"/>
      <c r="NME5" s="154"/>
      <c r="NMF5" s="154"/>
      <c r="NMG5" s="154"/>
      <c r="NMH5" s="154"/>
      <c r="NMI5" s="154"/>
      <c r="NMJ5" s="154"/>
      <c r="NMK5" s="154"/>
      <c r="NML5" s="154"/>
      <c r="NMM5" s="154"/>
      <c r="NMN5" s="154"/>
      <c r="NMO5" s="154"/>
      <c r="NMP5" s="154"/>
      <c r="NMQ5" s="154"/>
      <c r="NMR5" s="154"/>
      <c r="NMS5" s="154"/>
      <c r="NMT5" s="154"/>
      <c r="NMU5" s="154"/>
      <c r="NMV5" s="154"/>
      <c r="NMW5" s="154"/>
      <c r="NMX5" s="154"/>
      <c r="NMY5" s="154"/>
      <c r="NMZ5" s="154"/>
      <c r="NNA5" s="154"/>
      <c r="NNB5" s="154"/>
      <c r="NNC5" s="154"/>
      <c r="NND5" s="154"/>
      <c r="NNE5" s="154"/>
      <c r="NNF5" s="154"/>
      <c r="NNG5" s="154"/>
      <c r="NNH5" s="154"/>
      <c r="NNI5" s="154"/>
      <c r="NNJ5" s="154"/>
      <c r="NNK5" s="154"/>
      <c r="NNL5" s="154"/>
      <c r="NNM5" s="154"/>
      <c r="NNN5" s="154"/>
      <c r="NNO5" s="154"/>
      <c r="NNP5" s="154"/>
      <c r="NNQ5" s="154"/>
      <c r="NNR5" s="154"/>
      <c r="NNS5" s="154"/>
      <c r="NNT5" s="154"/>
      <c r="NNU5" s="154"/>
      <c r="NNV5" s="154"/>
      <c r="NNW5" s="154"/>
      <c r="NNX5" s="154"/>
      <c r="NNY5" s="154"/>
      <c r="NNZ5" s="154"/>
      <c r="NOA5" s="154"/>
      <c r="NOB5" s="154"/>
      <c r="NOC5" s="154"/>
      <c r="NOD5" s="154"/>
      <c r="NOE5" s="154"/>
      <c r="NOF5" s="154"/>
      <c r="NOG5" s="154"/>
      <c r="NOH5" s="154"/>
      <c r="NOI5" s="154"/>
      <c r="NOJ5" s="154"/>
      <c r="NOK5" s="154"/>
      <c r="NOL5" s="154"/>
      <c r="NOM5" s="154"/>
      <c r="NON5" s="154"/>
      <c r="NOO5" s="154"/>
      <c r="NOP5" s="154"/>
      <c r="NOQ5" s="154"/>
      <c r="NOR5" s="154"/>
      <c r="NOS5" s="154"/>
      <c r="NOT5" s="154"/>
      <c r="NOU5" s="154"/>
      <c r="NOV5" s="154"/>
      <c r="NOW5" s="154"/>
      <c r="NOX5" s="154"/>
      <c r="NOY5" s="154"/>
      <c r="NOZ5" s="154"/>
      <c r="NPA5" s="154"/>
      <c r="NPB5" s="154"/>
      <c r="NPC5" s="154"/>
      <c r="NPD5" s="154"/>
      <c r="NPE5" s="154"/>
      <c r="NPF5" s="154"/>
      <c r="NPG5" s="154"/>
      <c r="NPH5" s="154"/>
      <c r="NPI5" s="154"/>
      <c r="NPJ5" s="154"/>
      <c r="NPK5" s="154"/>
      <c r="NPL5" s="154"/>
      <c r="NPM5" s="154"/>
      <c r="NPN5" s="154"/>
      <c r="NPO5" s="154"/>
      <c r="NPP5" s="154"/>
      <c r="NPQ5" s="154"/>
      <c r="NPR5" s="154"/>
      <c r="NPS5" s="154"/>
      <c r="NPT5" s="154"/>
      <c r="NPU5" s="154"/>
      <c r="NPV5" s="154"/>
      <c r="NPW5" s="154"/>
      <c r="NPX5" s="154"/>
      <c r="NPY5" s="154"/>
      <c r="NPZ5" s="154"/>
      <c r="NQA5" s="154"/>
      <c r="NQB5" s="154"/>
      <c r="NQC5" s="154"/>
      <c r="NQD5" s="154"/>
      <c r="NQE5" s="154"/>
      <c r="NQF5" s="154"/>
      <c r="NQG5" s="154"/>
      <c r="NQH5" s="154"/>
      <c r="NQI5" s="154"/>
      <c r="NQJ5" s="154"/>
      <c r="NQK5" s="154"/>
      <c r="NQL5" s="154"/>
      <c r="NQM5" s="154"/>
      <c r="NQN5" s="154"/>
      <c r="NQO5" s="154"/>
      <c r="NQP5" s="154"/>
      <c r="NQQ5" s="154"/>
      <c r="NQR5" s="154"/>
      <c r="NQS5" s="154"/>
      <c r="NQT5" s="154"/>
      <c r="NQU5" s="154"/>
      <c r="NQV5" s="154"/>
      <c r="NQW5" s="154"/>
      <c r="NQX5" s="154"/>
      <c r="NQY5" s="154"/>
      <c r="NQZ5" s="154"/>
      <c r="NRA5" s="154"/>
      <c r="NRB5" s="154"/>
      <c r="NRC5" s="154"/>
      <c r="NRD5" s="154"/>
      <c r="NRE5" s="154"/>
      <c r="NRF5" s="154"/>
      <c r="NRG5" s="154"/>
      <c r="NRH5" s="154"/>
      <c r="NRI5" s="154"/>
      <c r="NRJ5" s="154"/>
      <c r="NRK5" s="154"/>
      <c r="NRL5" s="154"/>
      <c r="NRM5" s="154"/>
      <c r="NRN5" s="154"/>
      <c r="NRO5" s="154"/>
      <c r="NRP5" s="154"/>
      <c r="NRQ5" s="154"/>
      <c r="NRR5" s="154"/>
      <c r="NRS5" s="154"/>
      <c r="NRT5" s="154"/>
      <c r="NRU5" s="154"/>
      <c r="NRV5" s="154"/>
      <c r="NRW5" s="154"/>
      <c r="NRX5" s="154"/>
      <c r="NRY5" s="154"/>
      <c r="NRZ5" s="154"/>
      <c r="NSA5" s="154"/>
      <c r="NSB5" s="154"/>
      <c r="NSC5" s="154"/>
      <c r="NSD5" s="154"/>
      <c r="NSE5" s="154"/>
      <c r="NSF5" s="154"/>
      <c r="NSG5" s="154"/>
      <c r="NSH5" s="154"/>
      <c r="NSI5" s="154"/>
      <c r="NSJ5" s="154"/>
      <c r="NSK5" s="154"/>
      <c r="NSL5" s="154"/>
      <c r="NSM5" s="154"/>
      <c r="NSN5" s="154"/>
      <c r="NSO5" s="154"/>
      <c r="NSP5" s="154"/>
      <c r="NSQ5" s="154"/>
      <c r="NSR5" s="154"/>
      <c r="NSS5" s="154"/>
      <c r="NST5" s="154"/>
      <c r="NSU5" s="154"/>
      <c r="NSV5" s="154"/>
      <c r="NSW5" s="154"/>
      <c r="NSX5" s="154"/>
      <c r="NSY5" s="154"/>
      <c r="NSZ5" s="154"/>
      <c r="NTA5" s="154"/>
      <c r="NTB5" s="154"/>
      <c r="NTC5" s="154"/>
      <c r="NTD5" s="154"/>
      <c r="NTE5" s="154"/>
      <c r="NTF5" s="154"/>
      <c r="NTG5" s="154"/>
      <c r="NTH5" s="154"/>
      <c r="NTI5" s="154"/>
      <c r="NTJ5" s="154"/>
      <c r="NTK5" s="154"/>
      <c r="NTL5" s="154"/>
      <c r="NTM5" s="154"/>
      <c r="NTN5" s="154"/>
      <c r="NTO5" s="154"/>
      <c r="NTP5" s="154"/>
      <c r="NTQ5" s="154"/>
      <c r="NTR5" s="154"/>
      <c r="NTS5" s="154"/>
      <c r="NTT5" s="154"/>
      <c r="NTU5" s="154"/>
      <c r="NTV5" s="154"/>
      <c r="NTW5" s="154"/>
      <c r="NTX5" s="154"/>
      <c r="NTY5" s="154"/>
      <c r="NTZ5" s="154"/>
      <c r="NUA5" s="154"/>
      <c r="NUB5" s="154"/>
      <c r="NUC5" s="154"/>
      <c r="NUD5" s="154"/>
      <c r="NUE5" s="154"/>
      <c r="NUF5" s="154"/>
      <c r="NUG5" s="154"/>
      <c r="NUH5" s="154"/>
      <c r="NUI5" s="154"/>
      <c r="NUJ5" s="154"/>
      <c r="NUK5" s="154"/>
      <c r="NUL5" s="154"/>
      <c r="NUM5" s="154"/>
      <c r="NUN5" s="154"/>
      <c r="NUO5" s="154"/>
      <c r="NUP5" s="154"/>
      <c r="NUQ5" s="154"/>
      <c r="NUR5" s="154"/>
      <c r="NUS5" s="154"/>
      <c r="NUT5" s="154"/>
      <c r="NUU5" s="154"/>
      <c r="NUV5" s="154"/>
      <c r="NUW5" s="154"/>
      <c r="NUX5" s="154"/>
      <c r="NUY5" s="154"/>
      <c r="NUZ5" s="154"/>
      <c r="NVA5" s="154"/>
      <c r="NVB5" s="154"/>
      <c r="NVC5" s="154"/>
      <c r="NVD5" s="154"/>
      <c r="NVE5" s="154"/>
      <c r="NVF5" s="154"/>
      <c r="NVG5" s="154"/>
      <c r="NVH5" s="154"/>
      <c r="NVI5" s="154"/>
      <c r="NVJ5" s="154"/>
      <c r="NVK5" s="154"/>
      <c r="NVL5" s="154"/>
      <c r="NVM5" s="154"/>
      <c r="NVN5" s="154"/>
      <c r="NVO5" s="154"/>
      <c r="NVP5" s="154"/>
      <c r="NVQ5" s="154"/>
      <c r="NVR5" s="154"/>
      <c r="NVS5" s="154"/>
      <c r="NVT5" s="154"/>
      <c r="NVU5" s="154"/>
      <c r="NVV5" s="154"/>
      <c r="NVW5" s="154"/>
      <c r="NVX5" s="154"/>
      <c r="NVY5" s="154"/>
      <c r="NVZ5" s="154"/>
      <c r="NWA5" s="154"/>
      <c r="NWB5" s="154"/>
      <c r="NWC5" s="154"/>
      <c r="NWD5" s="154"/>
      <c r="NWE5" s="154"/>
      <c r="NWF5" s="154"/>
      <c r="NWG5" s="154"/>
      <c r="NWH5" s="154"/>
      <c r="NWI5" s="154"/>
      <c r="NWJ5" s="154"/>
      <c r="NWK5" s="154"/>
      <c r="NWL5" s="154"/>
      <c r="NWM5" s="154"/>
      <c r="NWN5" s="154"/>
      <c r="NWO5" s="154"/>
      <c r="NWP5" s="154"/>
      <c r="NWQ5" s="154"/>
      <c r="NWR5" s="154"/>
      <c r="NWS5" s="154"/>
      <c r="NWT5" s="154"/>
      <c r="NWU5" s="154"/>
      <c r="NWV5" s="154"/>
      <c r="NWW5" s="154"/>
      <c r="NWX5" s="154"/>
      <c r="NWY5" s="154"/>
      <c r="NWZ5" s="154"/>
      <c r="NXA5" s="154"/>
      <c r="NXB5" s="154"/>
      <c r="NXC5" s="154"/>
      <c r="NXD5" s="154"/>
      <c r="NXE5" s="154"/>
      <c r="NXF5" s="154"/>
      <c r="NXG5" s="154"/>
      <c r="NXH5" s="154"/>
      <c r="NXI5" s="154"/>
      <c r="NXJ5" s="154"/>
      <c r="NXK5" s="154"/>
      <c r="NXL5" s="154"/>
      <c r="NXM5" s="154"/>
      <c r="NXN5" s="154"/>
      <c r="NXO5" s="154"/>
      <c r="NXP5" s="154"/>
      <c r="NXQ5" s="154"/>
      <c r="NXR5" s="154"/>
      <c r="NXS5" s="154"/>
      <c r="NXT5" s="154"/>
      <c r="NXU5" s="154"/>
      <c r="NXV5" s="154"/>
      <c r="NXW5" s="154"/>
      <c r="NXX5" s="154"/>
      <c r="NXY5" s="154"/>
      <c r="NXZ5" s="154"/>
      <c r="NYA5" s="154"/>
      <c r="NYB5" s="154"/>
      <c r="NYC5" s="154"/>
      <c r="NYD5" s="154"/>
      <c r="NYE5" s="154"/>
      <c r="NYF5" s="154"/>
      <c r="NYG5" s="154"/>
      <c r="NYH5" s="154"/>
      <c r="NYI5" s="154"/>
      <c r="NYJ5" s="154"/>
      <c r="NYK5" s="154"/>
      <c r="NYL5" s="154"/>
      <c r="NYM5" s="154"/>
      <c r="NYN5" s="154"/>
      <c r="NYO5" s="154"/>
      <c r="NYP5" s="154"/>
      <c r="NYQ5" s="154"/>
      <c r="NYR5" s="154"/>
      <c r="NYS5" s="154"/>
      <c r="NYT5" s="154"/>
      <c r="NYU5" s="154"/>
      <c r="NYV5" s="154"/>
      <c r="NYW5" s="154"/>
      <c r="NYX5" s="154"/>
      <c r="NYY5" s="154"/>
      <c r="NYZ5" s="154"/>
      <c r="NZA5" s="154"/>
      <c r="NZB5" s="154"/>
      <c r="NZC5" s="154"/>
      <c r="NZD5" s="154"/>
      <c r="NZE5" s="154"/>
      <c r="NZF5" s="154"/>
      <c r="NZG5" s="154"/>
      <c r="NZH5" s="154"/>
      <c r="NZI5" s="154"/>
      <c r="NZJ5" s="154"/>
      <c r="NZK5" s="154"/>
      <c r="NZL5" s="154"/>
      <c r="NZM5" s="154"/>
      <c r="NZN5" s="154"/>
      <c r="NZO5" s="154"/>
      <c r="NZP5" s="154"/>
      <c r="NZQ5" s="154"/>
      <c r="NZR5" s="154"/>
      <c r="NZS5" s="154"/>
      <c r="NZT5" s="154"/>
      <c r="NZU5" s="154"/>
      <c r="NZV5" s="154"/>
      <c r="NZW5" s="154"/>
      <c r="NZX5" s="154"/>
      <c r="NZY5" s="154"/>
      <c r="NZZ5" s="154"/>
      <c r="OAA5" s="154"/>
      <c r="OAB5" s="154"/>
      <c r="OAC5" s="154"/>
      <c r="OAD5" s="154"/>
      <c r="OAE5" s="154"/>
      <c r="OAF5" s="154"/>
      <c r="OAG5" s="154"/>
      <c r="OAH5" s="154"/>
      <c r="OAI5" s="154"/>
      <c r="OAJ5" s="154"/>
      <c r="OAK5" s="154"/>
      <c r="OAL5" s="154"/>
      <c r="OAM5" s="154"/>
      <c r="OAN5" s="154"/>
      <c r="OAO5" s="154"/>
      <c r="OAP5" s="154"/>
      <c r="OAQ5" s="154"/>
      <c r="OAR5" s="154"/>
      <c r="OAS5" s="154"/>
      <c r="OAT5" s="154"/>
      <c r="OAU5" s="154"/>
      <c r="OAV5" s="154"/>
      <c r="OAW5" s="154"/>
      <c r="OAX5" s="154"/>
      <c r="OAY5" s="154"/>
      <c r="OAZ5" s="154"/>
      <c r="OBA5" s="154"/>
      <c r="OBB5" s="154"/>
      <c r="OBC5" s="154"/>
      <c r="OBD5" s="154"/>
      <c r="OBE5" s="154"/>
      <c r="OBF5" s="154"/>
      <c r="OBG5" s="154"/>
      <c r="OBH5" s="154"/>
      <c r="OBI5" s="154"/>
      <c r="OBJ5" s="154"/>
      <c r="OBK5" s="154"/>
      <c r="OBL5" s="154"/>
      <c r="OBM5" s="154"/>
      <c r="OBN5" s="154"/>
      <c r="OBO5" s="154"/>
      <c r="OBP5" s="154"/>
      <c r="OBQ5" s="154"/>
      <c r="OBR5" s="154"/>
      <c r="OBS5" s="154"/>
      <c r="OBT5" s="154"/>
      <c r="OBU5" s="154"/>
      <c r="OBV5" s="154"/>
      <c r="OBW5" s="154"/>
      <c r="OBX5" s="154"/>
      <c r="OBY5" s="154"/>
      <c r="OBZ5" s="154"/>
      <c r="OCA5" s="154"/>
      <c r="OCB5" s="154"/>
      <c r="OCC5" s="154"/>
      <c r="OCD5" s="154"/>
      <c r="OCE5" s="154"/>
      <c r="OCF5" s="154"/>
      <c r="OCG5" s="154"/>
      <c r="OCH5" s="154"/>
      <c r="OCI5" s="154"/>
      <c r="OCJ5" s="154"/>
      <c r="OCK5" s="154"/>
      <c r="OCL5" s="154"/>
      <c r="OCM5" s="154"/>
      <c r="OCN5" s="154"/>
      <c r="OCO5" s="154"/>
      <c r="OCP5" s="154"/>
      <c r="OCQ5" s="154"/>
      <c r="OCR5" s="154"/>
      <c r="OCS5" s="154"/>
      <c r="OCT5" s="154"/>
      <c r="OCU5" s="154"/>
      <c r="OCV5" s="154"/>
      <c r="OCW5" s="154"/>
      <c r="OCX5" s="154"/>
      <c r="OCY5" s="154"/>
      <c r="OCZ5" s="154"/>
      <c r="ODA5" s="154"/>
      <c r="ODB5" s="154"/>
      <c r="ODC5" s="154"/>
      <c r="ODD5" s="154"/>
      <c r="ODE5" s="154"/>
      <c r="ODF5" s="154"/>
      <c r="ODG5" s="154"/>
      <c r="ODH5" s="154"/>
      <c r="ODI5" s="154"/>
      <c r="ODJ5" s="154"/>
      <c r="ODK5" s="154"/>
      <c r="ODL5" s="154"/>
      <c r="ODM5" s="154"/>
      <c r="ODN5" s="154"/>
      <c r="ODO5" s="154"/>
      <c r="ODP5" s="154"/>
      <c r="ODQ5" s="154"/>
      <c r="ODR5" s="154"/>
      <c r="ODS5" s="154"/>
      <c r="ODT5" s="154"/>
      <c r="ODU5" s="154"/>
      <c r="ODV5" s="154"/>
      <c r="ODW5" s="154"/>
      <c r="ODX5" s="154"/>
      <c r="ODY5" s="154"/>
      <c r="ODZ5" s="154"/>
      <c r="OEA5" s="154"/>
      <c r="OEB5" s="154"/>
      <c r="OEC5" s="154"/>
      <c r="OED5" s="154"/>
      <c r="OEE5" s="154"/>
      <c r="OEF5" s="154"/>
      <c r="OEG5" s="154"/>
      <c r="OEH5" s="154"/>
      <c r="OEI5" s="154"/>
      <c r="OEJ5" s="154"/>
      <c r="OEK5" s="154"/>
      <c r="OEL5" s="154"/>
      <c r="OEM5" s="154"/>
      <c r="OEN5" s="154"/>
      <c r="OEO5" s="154"/>
      <c r="OEP5" s="154"/>
      <c r="OEQ5" s="154"/>
      <c r="OER5" s="154"/>
      <c r="OES5" s="154"/>
      <c r="OET5" s="154"/>
      <c r="OEU5" s="154"/>
      <c r="OEV5" s="154"/>
      <c r="OEW5" s="154"/>
      <c r="OEX5" s="154"/>
      <c r="OEY5" s="154"/>
      <c r="OEZ5" s="154"/>
      <c r="OFA5" s="154"/>
      <c r="OFB5" s="154"/>
      <c r="OFC5" s="154"/>
      <c r="OFD5" s="154"/>
      <c r="OFE5" s="154"/>
      <c r="OFF5" s="154"/>
      <c r="OFG5" s="154"/>
      <c r="OFH5" s="154"/>
      <c r="OFI5" s="154"/>
      <c r="OFJ5" s="154"/>
      <c r="OFK5" s="154"/>
      <c r="OFL5" s="154"/>
      <c r="OFM5" s="154"/>
      <c r="OFN5" s="154"/>
      <c r="OFO5" s="154"/>
      <c r="OFP5" s="154"/>
      <c r="OFQ5" s="154"/>
      <c r="OFR5" s="154"/>
      <c r="OFS5" s="154"/>
      <c r="OFT5" s="154"/>
      <c r="OFU5" s="154"/>
      <c r="OFV5" s="154"/>
      <c r="OFW5" s="154"/>
      <c r="OFX5" s="154"/>
      <c r="OFY5" s="154"/>
      <c r="OFZ5" s="154"/>
      <c r="OGA5" s="154"/>
      <c r="OGB5" s="154"/>
      <c r="OGC5" s="154"/>
      <c r="OGD5" s="154"/>
      <c r="OGE5" s="154"/>
      <c r="OGF5" s="154"/>
      <c r="OGG5" s="154"/>
      <c r="OGH5" s="154"/>
      <c r="OGI5" s="154"/>
      <c r="OGJ5" s="154"/>
      <c r="OGK5" s="154"/>
      <c r="OGL5" s="154"/>
      <c r="OGM5" s="154"/>
      <c r="OGN5" s="154"/>
      <c r="OGO5" s="154"/>
      <c r="OGP5" s="154"/>
      <c r="OGQ5" s="154"/>
      <c r="OGR5" s="154"/>
      <c r="OGS5" s="154"/>
      <c r="OGT5" s="154"/>
      <c r="OGU5" s="154"/>
      <c r="OGV5" s="154"/>
      <c r="OGW5" s="154"/>
      <c r="OGX5" s="154"/>
      <c r="OGY5" s="154"/>
      <c r="OGZ5" s="154"/>
      <c r="OHA5" s="154"/>
      <c r="OHB5" s="154"/>
      <c r="OHC5" s="154"/>
      <c r="OHD5" s="154"/>
      <c r="OHE5" s="154"/>
      <c r="OHF5" s="154"/>
      <c r="OHG5" s="154"/>
      <c r="OHH5" s="154"/>
      <c r="OHI5" s="154"/>
      <c r="OHJ5" s="154"/>
      <c r="OHK5" s="154"/>
      <c r="OHL5" s="154"/>
      <c r="OHM5" s="154"/>
      <c r="OHN5" s="154"/>
      <c r="OHO5" s="154"/>
      <c r="OHP5" s="154"/>
      <c r="OHQ5" s="154"/>
      <c r="OHR5" s="154"/>
      <c r="OHS5" s="154"/>
      <c r="OHT5" s="154"/>
      <c r="OHU5" s="154"/>
      <c r="OHV5" s="154"/>
      <c r="OHW5" s="154"/>
      <c r="OHX5" s="154"/>
      <c r="OHY5" s="154"/>
      <c r="OHZ5" s="154"/>
      <c r="OIA5" s="154"/>
      <c r="OIB5" s="154"/>
      <c r="OIC5" s="154"/>
      <c r="OID5" s="154"/>
      <c r="OIE5" s="154"/>
      <c r="OIF5" s="154"/>
      <c r="OIG5" s="154"/>
      <c r="OIH5" s="154"/>
      <c r="OII5" s="154"/>
      <c r="OIJ5" s="154"/>
      <c r="OIK5" s="154"/>
      <c r="OIL5" s="154"/>
      <c r="OIM5" s="154"/>
      <c r="OIN5" s="154"/>
      <c r="OIO5" s="154"/>
      <c r="OIP5" s="154"/>
      <c r="OIQ5" s="154"/>
      <c r="OIR5" s="154"/>
      <c r="OIS5" s="154"/>
      <c r="OIT5" s="154"/>
      <c r="OIU5" s="154"/>
      <c r="OIV5" s="154"/>
      <c r="OIW5" s="154"/>
      <c r="OIX5" s="154"/>
      <c r="OIY5" s="154"/>
      <c r="OIZ5" s="154"/>
      <c r="OJA5" s="154"/>
      <c r="OJB5" s="154"/>
      <c r="OJC5" s="154"/>
      <c r="OJD5" s="154"/>
      <c r="OJE5" s="154"/>
      <c r="OJF5" s="154"/>
      <c r="OJG5" s="154"/>
      <c r="OJH5" s="154"/>
      <c r="OJI5" s="154"/>
      <c r="OJJ5" s="154"/>
      <c r="OJK5" s="154"/>
      <c r="OJL5" s="154"/>
      <c r="OJM5" s="154"/>
      <c r="OJN5" s="154"/>
      <c r="OJO5" s="154"/>
      <c r="OJP5" s="154"/>
      <c r="OJQ5" s="154"/>
      <c r="OJR5" s="154"/>
      <c r="OJS5" s="154"/>
      <c r="OJT5" s="154"/>
      <c r="OJU5" s="154"/>
      <c r="OJV5" s="154"/>
      <c r="OJW5" s="154"/>
      <c r="OJX5" s="154"/>
      <c r="OJY5" s="154"/>
      <c r="OJZ5" s="154"/>
      <c r="OKA5" s="154"/>
      <c r="OKB5" s="154"/>
      <c r="OKC5" s="154"/>
      <c r="OKD5" s="154"/>
      <c r="OKE5" s="154"/>
      <c r="OKF5" s="154"/>
      <c r="OKG5" s="154"/>
      <c r="OKH5" s="154"/>
      <c r="OKI5" s="154"/>
      <c r="OKJ5" s="154"/>
      <c r="OKK5" s="154"/>
      <c r="OKL5" s="154"/>
      <c r="OKM5" s="154"/>
      <c r="OKN5" s="154"/>
      <c r="OKO5" s="154"/>
      <c r="OKP5" s="154"/>
      <c r="OKQ5" s="154"/>
      <c r="OKR5" s="154"/>
      <c r="OKS5" s="154"/>
      <c r="OKT5" s="154"/>
      <c r="OKU5" s="154"/>
      <c r="OKV5" s="154"/>
      <c r="OKW5" s="154"/>
      <c r="OKX5" s="154"/>
      <c r="OKY5" s="154"/>
      <c r="OKZ5" s="154"/>
      <c r="OLA5" s="154"/>
      <c r="OLB5" s="154"/>
      <c r="OLC5" s="154"/>
      <c r="OLD5" s="154"/>
      <c r="OLE5" s="154"/>
      <c r="OLF5" s="154"/>
      <c r="OLG5" s="154"/>
      <c r="OLH5" s="154"/>
      <c r="OLI5" s="154"/>
      <c r="OLJ5" s="154"/>
      <c r="OLK5" s="154"/>
      <c r="OLL5" s="154"/>
      <c r="OLM5" s="154"/>
      <c r="OLN5" s="154"/>
      <c r="OLO5" s="154"/>
      <c r="OLP5" s="154"/>
      <c r="OLQ5" s="154"/>
      <c r="OLR5" s="154"/>
      <c r="OLS5" s="154"/>
      <c r="OLT5" s="154"/>
      <c r="OLU5" s="154"/>
      <c r="OLV5" s="154"/>
      <c r="OLW5" s="154"/>
      <c r="OLX5" s="154"/>
      <c r="OLY5" s="154"/>
      <c r="OLZ5" s="154"/>
      <c r="OMA5" s="154"/>
      <c r="OMB5" s="154"/>
      <c r="OMC5" s="154"/>
      <c r="OMD5" s="154"/>
      <c r="OME5" s="154"/>
      <c r="OMF5" s="154"/>
      <c r="OMG5" s="154"/>
      <c r="OMH5" s="154"/>
      <c r="OMI5" s="154"/>
      <c r="OMJ5" s="154"/>
      <c r="OMK5" s="154"/>
      <c r="OML5" s="154"/>
      <c r="OMM5" s="154"/>
      <c r="OMN5" s="154"/>
      <c r="OMO5" s="154"/>
      <c r="OMP5" s="154"/>
      <c r="OMQ5" s="154"/>
      <c r="OMR5" s="154"/>
      <c r="OMS5" s="154"/>
      <c r="OMT5" s="154"/>
      <c r="OMU5" s="154"/>
      <c r="OMV5" s="154"/>
      <c r="OMW5" s="154"/>
      <c r="OMX5" s="154"/>
      <c r="OMY5" s="154"/>
      <c r="OMZ5" s="154"/>
      <c r="ONA5" s="154"/>
      <c r="ONB5" s="154"/>
      <c r="ONC5" s="154"/>
      <c r="OND5" s="154"/>
      <c r="ONE5" s="154"/>
      <c r="ONF5" s="154"/>
      <c r="ONG5" s="154"/>
      <c r="ONH5" s="154"/>
      <c r="ONI5" s="154"/>
      <c r="ONJ5" s="154"/>
      <c r="ONK5" s="154"/>
      <c r="ONL5" s="154"/>
      <c r="ONM5" s="154"/>
      <c r="ONN5" s="154"/>
      <c r="ONO5" s="154"/>
      <c r="ONP5" s="154"/>
      <c r="ONQ5" s="154"/>
      <c r="ONR5" s="154"/>
      <c r="ONS5" s="154"/>
      <c r="ONT5" s="154"/>
      <c r="ONU5" s="154"/>
      <c r="ONV5" s="154"/>
      <c r="ONW5" s="154"/>
      <c r="ONX5" s="154"/>
      <c r="ONY5" s="154"/>
      <c r="ONZ5" s="154"/>
      <c r="OOA5" s="154"/>
      <c r="OOB5" s="154"/>
      <c r="OOC5" s="154"/>
      <c r="OOD5" s="154"/>
      <c r="OOE5" s="154"/>
      <c r="OOF5" s="154"/>
      <c r="OOG5" s="154"/>
      <c r="OOH5" s="154"/>
      <c r="OOI5" s="154"/>
      <c r="OOJ5" s="154"/>
      <c r="OOK5" s="154"/>
      <c r="OOL5" s="154"/>
      <c r="OOM5" s="154"/>
      <c r="OON5" s="154"/>
      <c r="OOO5" s="154"/>
      <c r="OOP5" s="154"/>
      <c r="OOQ5" s="154"/>
      <c r="OOR5" s="154"/>
      <c r="OOS5" s="154"/>
      <c r="OOT5" s="154"/>
      <c r="OOU5" s="154"/>
      <c r="OOV5" s="154"/>
      <c r="OOW5" s="154"/>
      <c r="OOX5" s="154"/>
      <c r="OOY5" s="154"/>
      <c r="OOZ5" s="154"/>
      <c r="OPA5" s="154"/>
      <c r="OPB5" s="154"/>
      <c r="OPC5" s="154"/>
      <c r="OPD5" s="154"/>
      <c r="OPE5" s="154"/>
      <c r="OPF5" s="154"/>
      <c r="OPG5" s="154"/>
      <c r="OPH5" s="154"/>
      <c r="OPI5" s="154"/>
      <c r="OPJ5" s="154"/>
      <c r="OPK5" s="154"/>
      <c r="OPL5" s="154"/>
      <c r="OPM5" s="154"/>
      <c r="OPN5" s="154"/>
      <c r="OPO5" s="154"/>
      <c r="OPP5" s="154"/>
      <c r="OPQ5" s="154"/>
      <c r="OPR5" s="154"/>
      <c r="OPS5" s="154"/>
      <c r="OPT5" s="154"/>
      <c r="OPU5" s="154"/>
      <c r="OPV5" s="154"/>
      <c r="OPW5" s="154"/>
      <c r="OPX5" s="154"/>
      <c r="OPY5" s="154"/>
      <c r="OPZ5" s="154"/>
      <c r="OQA5" s="154"/>
      <c r="OQB5" s="154"/>
      <c r="OQC5" s="154"/>
      <c r="OQD5" s="154"/>
      <c r="OQE5" s="154"/>
      <c r="OQF5" s="154"/>
      <c r="OQG5" s="154"/>
      <c r="OQH5" s="154"/>
      <c r="OQI5" s="154"/>
      <c r="OQJ5" s="154"/>
      <c r="OQK5" s="154"/>
      <c r="OQL5" s="154"/>
      <c r="OQM5" s="154"/>
      <c r="OQN5" s="154"/>
      <c r="OQO5" s="154"/>
      <c r="OQP5" s="154"/>
      <c r="OQQ5" s="154"/>
      <c r="OQR5" s="154"/>
      <c r="OQS5" s="154"/>
      <c r="OQT5" s="154"/>
      <c r="OQU5" s="154"/>
      <c r="OQV5" s="154"/>
      <c r="OQW5" s="154"/>
      <c r="OQX5" s="154"/>
      <c r="OQY5" s="154"/>
      <c r="OQZ5" s="154"/>
      <c r="ORA5" s="154"/>
      <c r="ORB5" s="154"/>
      <c r="ORC5" s="154"/>
      <c r="ORD5" s="154"/>
      <c r="ORE5" s="154"/>
      <c r="ORF5" s="154"/>
      <c r="ORG5" s="154"/>
      <c r="ORH5" s="154"/>
      <c r="ORI5" s="154"/>
      <c r="ORJ5" s="154"/>
      <c r="ORK5" s="154"/>
      <c r="ORL5" s="154"/>
      <c r="ORM5" s="154"/>
      <c r="ORN5" s="154"/>
      <c r="ORO5" s="154"/>
      <c r="ORP5" s="154"/>
      <c r="ORQ5" s="154"/>
      <c r="ORR5" s="154"/>
      <c r="ORS5" s="154"/>
      <c r="ORT5" s="154"/>
      <c r="ORU5" s="154"/>
      <c r="ORV5" s="154"/>
      <c r="ORW5" s="154"/>
      <c r="ORX5" s="154"/>
      <c r="ORY5" s="154"/>
      <c r="ORZ5" s="154"/>
      <c r="OSA5" s="154"/>
      <c r="OSB5" s="154"/>
      <c r="OSC5" s="154"/>
      <c r="OSD5" s="154"/>
      <c r="OSE5" s="154"/>
      <c r="OSF5" s="154"/>
      <c r="OSG5" s="154"/>
      <c r="OSH5" s="154"/>
      <c r="OSI5" s="154"/>
      <c r="OSJ5" s="154"/>
      <c r="OSK5" s="154"/>
      <c r="OSL5" s="154"/>
      <c r="OSM5" s="154"/>
      <c r="OSN5" s="154"/>
      <c r="OSO5" s="154"/>
      <c r="OSP5" s="154"/>
      <c r="OSQ5" s="154"/>
      <c r="OSR5" s="154"/>
      <c r="OSS5" s="154"/>
      <c r="OST5" s="154"/>
      <c r="OSU5" s="154"/>
      <c r="OSV5" s="154"/>
      <c r="OSW5" s="154"/>
      <c r="OSX5" s="154"/>
      <c r="OSY5" s="154"/>
      <c r="OSZ5" s="154"/>
      <c r="OTA5" s="154"/>
      <c r="OTB5" s="154"/>
      <c r="OTC5" s="154"/>
      <c r="OTD5" s="154"/>
      <c r="OTE5" s="154"/>
      <c r="OTF5" s="154"/>
      <c r="OTG5" s="154"/>
      <c r="OTH5" s="154"/>
      <c r="OTI5" s="154"/>
      <c r="OTJ5" s="154"/>
      <c r="OTK5" s="154"/>
      <c r="OTL5" s="154"/>
      <c r="OTM5" s="154"/>
      <c r="OTN5" s="154"/>
      <c r="OTO5" s="154"/>
      <c r="OTP5" s="154"/>
      <c r="OTQ5" s="154"/>
      <c r="OTR5" s="154"/>
      <c r="OTS5" s="154"/>
      <c r="OTT5" s="154"/>
      <c r="OTU5" s="154"/>
      <c r="OTV5" s="154"/>
      <c r="OTW5" s="154"/>
      <c r="OTX5" s="154"/>
      <c r="OTY5" s="154"/>
      <c r="OTZ5" s="154"/>
      <c r="OUA5" s="154"/>
      <c r="OUB5" s="154"/>
      <c r="OUC5" s="154"/>
      <c r="OUD5" s="154"/>
      <c r="OUE5" s="154"/>
      <c r="OUF5" s="154"/>
      <c r="OUG5" s="154"/>
      <c r="OUH5" s="154"/>
      <c r="OUI5" s="154"/>
      <c r="OUJ5" s="154"/>
      <c r="OUK5" s="154"/>
      <c r="OUL5" s="154"/>
      <c r="OUM5" s="154"/>
      <c r="OUN5" s="154"/>
      <c r="OUO5" s="154"/>
      <c r="OUP5" s="154"/>
      <c r="OUQ5" s="154"/>
      <c r="OUR5" s="154"/>
      <c r="OUS5" s="154"/>
      <c r="OUT5" s="154"/>
      <c r="OUU5" s="154"/>
      <c r="OUV5" s="154"/>
      <c r="OUW5" s="154"/>
      <c r="OUX5" s="154"/>
      <c r="OUY5" s="154"/>
      <c r="OUZ5" s="154"/>
      <c r="OVA5" s="154"/>
      <c r="OVB5" s="154"/>
      <c r="OVC5" s="154"/>
      <c r="OVD5" s="154"/>
      <c r="OVE5" s="154"/>
      <c r="OVF5" s="154"/>
      <c r="OVG5" s="154"/>
      <c r="OVH5" s="154"/>
      <c r="OVI5" s="154"/>
      <c r="OVJ5" s="154"/>
      <c r="OVK5" s="154"/>
      <c r="OVL5" s="154"/>
      <c r="OVM5" s="154"/>
      <c r="OVN5" s="154"/>
      <c r="OVO5" s="154"/>
      <c r="OVP5" s="154"/>
      <c r="OVQ5" s="154"/>
      <c r="OVR5" s="154"/>
      <c r="OVS5" s="154"/>
      <c r="OVT5" s="154"/>
      <c r="OVU5" s="154"/>
      <c r="OVV5" s="154"/>
      <c r="OVW5" s="154"/>
      <c r="OVX5" s="154"/>
      <c r="OVY5" s="154"/>
      <c r="OVZ5" s="154"/>
      <c r="OWA5" s="154"/>
      <c r="OWB5" s="154"/>
      <c r="OWC5" s="154"/>
      <c r="OWD5" s="154"/>
      <c r="OWE5" s="154"/>
      <c r="OWF5" s="154"/>
      <c r="OWG5" s="154"/>
      <c r="OWH5" s="154"/>
      <c r="OWI5" s="154"/>
      <c r="OWJ5" s="154"/>
      <c r="OWK5" s="154"/>
      <c r="OWL5" s="154"/>
      <c r="OWM5" s="154"/>
      <c r="OWN5" s="154"/>
      <c r="OWO5" s="154"/>
      <c r="OWP5" s="154"/>
      <c r="OWQ5" s="154"/>
      <c r="OWR5" s="154"/>
      <c r="OWS5" s="154"/>
      <c r="OWT5" s="154"/>
      <c r="OWU5" s="154"/>
      <c r="OWV5" s="154"/>
      <c r="OWW5" s="154"/>
      <c r="OWX5" s="154"/>
      <c r="OWY5" s="154"/>
      <c r="OWZ5" s="154"/>
      <c r="OXA5" s="154"/>
      <c r="OXB5" s="154"/>
      <c r="OXC5" s="154"/>
      <c r="OXD5" s="154"/>
      <c r="OXE5" s="154"/>
      <c r="OXF5" s="154"/>
      <c r="OXG5" s="154"/>
      <c r="OXH5" s="154"/>
      <c r="OXI5" s="154"/>
      <c r="OXJ5" s="154"/>
      <c r="OXK5" s="154"/>
      <c r="OXL5" s="154"/>
      <c r="OXM5" s="154"/>
      <c r="OXN5" s="154"/>
      <c r="OXO5" s="154"/>
      <c r="OXP5" s="154"/>
      <c r="OXQ5" s="154"/>
      <c r="OXR5" s="154"/>
      <c r="OXS5" s="154"/>
      <c r="OXT5" s="154"/>
      <c r="OXU5" s="154"/>
      <c r="OXV5" s="154"/>
      <c r="OXW5" s="154"/>
      <c r="OXX5" s="154"/>
      <c r="OXY5" s="154"/>
      <c r="OXZ5" s="154"/>
      <c r="OYA5" s="154"/>
      <c r="OYB5" s="154"/>
      <c r="OYC5" s="154"/>
      <c r="OYD5" s="154"/>
      <c r="OYE5" s="154"/>
      <c r="OYF5" s="154"/>
      <c r="OYG5" s="154"/>
      <c r="OYH5" s="154"/>
      <c r="OYI5" s="154"/>
      <c r="OYJ5" s="154"/>
      <c r="OYK5" s="154"/>
      <c r="OYL5" s="154"/>
      <c r="OYM5" s="154"/>
      <c r="OYN5" s="154"/>
      <c r="OYO5" s="154"/>
      <c r="OYP5" s="154"/>
      <c r="OYQ5" s="154"/>
      <c r="OYR5" s="154"/>
      <c r="OYS5" s="154"/>
      <c r="OYT5" s="154"/>
      <c r="OYU5" s="154"/>
      <c r="OYV5" s="154"/>
      <c r="OYW5" s="154"/>
      <c r="OYX5" s="154"/>
      <c r="OYY5" s="154"/>
      <c r="OYZ5" s="154"/>
      <c r="OZA5" s="154"/>
      <c r="OZB5" s="154"/>
      <c r="OZC5" s="154"/>
      <c r="OZD5" s="154"/>
      <c r="OZE5" s="154"/>
      <c r="OZF5" s="154"/>
      <c r="OZG5" s="154"/>
      <c r="OZH5" s="154"/>
      <c r="OZI5" s="154"/>
      <c r="OZJ5" s="154"/>
      <c r="OZK5" s="154"/>
      <c r="OZL5" s="154"/>
      <c r="OZM5" s="154"/>
      <c r="OZN5" s="154"/>
      <c r="OZO5" s="154"/>
      <c r="OZP5" s="154"/>
      <c r="OZQ5" s="154"/>
      <c r="OZR5" s="154"/>
      <c r="OZS5" s="154"/>
      <c r="OZT5" s="154"/>
      <c r="OZU5" s="154"/>
      <c r="OZV5" s="154"/>
      <c r="OZW5" s="154"/>
      <c r="OZX5" s="154"/>
      <c r="OZY5" s="154"/>
      <c r="OZZ5" s="154"/>
      <c r="PAA5" s="154"/>
      <c r="PAB5" s="154"/>
      <c r="PAC5" s="154"/>
      <c r="PAD5" s="154"/>
      <c r="PAE5" s="154"/>
      <c r="PAF5" s="154"/>
      <c r="PAG5" s="154"/>
      <c r="PAH5" s="154"/>
      <c r="PAI5" s="154"/>
      <c r="PAJ5" s="154"/>
      <c r="PAK5" s="154"/>
      <c r="PAL5" s="154"/>
      <c r="PAM5" s="154"/>
      <c r="PAN5" s="154"/>
      <c r="PAO5" s="154"/>
      <c r="PAP5" s="154"/>
      <c r="PAQ5" s="154"/>
      <c r="PAR5" s="154"/>
      <c r="PAS5" s="154"/>
      <c r="PAT5" s="154"/>
      <c r="PAU5" s="154"/>
      <c r="PAV5" s="154"/>
      <c r="PAW5" s="154"/>
      <c r="PAX5" s="154"/>
      <c r="PAY5" s="154"/>
      <c r="PAZ5" s="154"/>
      <c r="PBA5" s="154"/>
      <c r="PBB5" s="154"/>
      <c r="PBC5" s="154"/>
      <c r="PBD5" s="154"/>
      <c r="PBE5" s="154"/>
      <c r="PBF5" s="154"/>
      <c r="PBG5" s="154"/>
      <c r="PBH5" s="154"/>
      <c r="PBI5" s="154"/>
      <c r="PBJ5" s="154"/>
      <c r="PBK5" s="154"/>
      <c r="PBL5" s="154"/>
      <c r="PBM5" s="154"/>
      <c r="PBN5" s="154"/>
      <c r="PBO5" s="154"/>
      <c r="PBP5" s="154"/>
      <c r="PBQ5" s="154"/>
      <c r="PBR5" s="154"/>
      <c r="PBS5" s="154"/>
      <c r="PBT5" s="154"/>
      <c r="PBU5" s="154"/>
      <c r="PBV5" s="154"/>
      <c r="PBW5" s="154"/>
      <c r="PBX5" s="154"/>
      <c r="PBY5" s="154"/>
      <c r="PBZ5" s="154"/>
      <c r="PCA5" s="154"/>
      <c r="PCB5" s="154"/>
      <c r="PCC5" s="154"/>
      <c r="PCD5" s="154"/>
      <c r="PCE5" s="154"/>
      <c r="PCF5" s="154"/>
      <c r="PCG5" s="154"/>
      <c r="PCH5" s="154"/>
      <c r="PCI5" s="154"/>
      <c r="PCJ5" s="154"/>
      <c r="PCK5" s="154"/>
      <c r="PCL5" s="154"/>
      <c r="PCM5" s="154"/>
      <c r="PCN5" s="154"/>
      <c r="PCO5" s="154"/>
      <c r="PCP5" s="154"/>
      <c r="PCQ5" s="154"/>
      <c r="PCR5" s="154"/>
      <c r="PCS5" s="154"/>
      <c r="PCT5" s="154"/>
      <c r="PCU5" s="154"/>
      <c r="PCV5" s="154"/>
      <c r="PCW5" s="154"/>
      <c r="PCX5" s="154"/>
      <c r="PCY5" s="154"/>
      <c r="PCZ5" s="154"/>
      <c r="PDA5" s="154"/>
      <c r="PDB5" s="154"/>
      <c r="PDC5" s="154"/>
      <c r="PDD5" s="154"/>
      <c r="PDE5" s="154"/>
      <c r="PDF5" s="154"/>
      <c r="PDG5" s="154"/>
      <c r="PDH5" s="154"/>
      <c r="PDI5" s="154"/>
      <c r="PDJ5" s="154"/>
      <c r="PDK5" s="154"/>
      <c r="PDL5" s="154"/>
      <c r="PDM5" s="154"/>
      <c r="PDN5" s="154"/>
      <c r="PDO5" s="154"/>
      <c r="PDP5" s="154"/>
      <c r="PDQ5" s="154"/>
      <c r="PDR5" s="154"/>
      <c r="PDS5" s="154"/>
      <c r="PDT5" s="154"/>
      <c r="PDU5" s="154"/>
      <c r="PDV5" s="154"/>
      <c r="PDW5" s="154"/>
      <c r="PDX5" s="154"/>
      <c r="PDY5" s="154"/>
      <c r="PDZ5" s="154"/>
      <c r="PEA5" s="154"/>
      <c r="PEB5" s="154"/>
      <c r="PEC5" s="154"/>
      <c r="PED5" s="154"/>
      <c r="PEE5" s="154"/>
      <c r="PEF5" s="154"/>
      <c r="PEG5" s="154"/>
      <c r="PEH5" s="154"/>
      <c r="PEI5" s="154"/>
      <c r="PEJ5" s="154"/>
      <c r="PEK5" s="154"/>
      <c r="PEL5" s="154"/>
      <c r="PEM5" s="154"/>
      <c r="PEN5" s="154"/>
      <c r="PEO5" s="154"/>
      <c r="PEP5" s="154"/>
      <c r="PEQ5" s="154"/>
      <c r="PER5" s="154"/>
      <c r="PES5" s="154"/>
      <c r="PET5" s="154"/>
      <c r="PEU5" s="154"/>
      <c r="PEV5" s="154"/>
      <c r="PEW5" s="154"/>
      <c r="PEX5" s="154"/>
      <c r="PEY5" s="154"/>
      <c r="PEZ5" s="154"/>
      <c r="PFA5" s="154"/>
      <c r="PFB5" s="154"/>
      <c r="PFC5" s="154"/>
      <c r="PFD5" s="154"/>
      <c r="PFE5" s="154"/>
      <c r="PFF5" s="154"/>
      <c r="PFG5" s="154"/>
      <c r="PFH5" s="154"/>
      <c r="PFI5" s="154"/>
      <c r="PFJ5" s="154"/>
      <c r="PFK5" s="154"/>
      <c r="PFL5" s="154"/>
      <c r="PFM5" s="154"/>
      <c r="PFN5" s="154"/>
      <c r="PFO5" s="154"/>
      <c r="PFP5" s="154"/>
      <c r="PFQ5" s="154"/>
      <c r="PFR5" s="154"/>
      <c r="PFS5" s="154"/>
      <c r="PFT5" s="154"/>
      <c r="PFU5" s="154"/>
      <c r="PFV5" s="154"/>
      <c r="PFW5" s="154"/>
      <c r="PFX5" s="154"/>
      <c r="PFY5" s="154"/>
      <c r="PFZ5" s="154"/>
      <c r="PGA5" s="154"/>
      <c r="PGB5" s="154"/>
      <c r="PGC5" s="154"/>
      <c r="PGD5" s="154"/>
      <c r="PGE5" s="154"/>
      <c r="PGF5" s="154"/>
      <c r="PGG5" s="154"/>
      <c r="PGH5" s="154"/>
      <c r="PGI5" s="154"/>
      <c r="PGJ5" s="154"/>
      <c r="PGK5" s="154"/>
      <c r="PGL5" s="154"/>
      <c r="PGM5" s="154"/>
      <c r="PGN5" s="154"/>
      <c r="PGO5" s="154"/>
      <c r="PGP5" s="154"/>
      <c r="PGQ5" s="154"/>
      <c r="PGR5" s="154"/>
      <c r="PGS5" s="154"/>
      <c r="PGT5" s="154"/>
      <c r="PGU5" s="154"/>
      <c r="PGV5" s="154"/>
      <c r="PGW5" s="154"/>
      <c r="PGX5" s="154"/>
      <c r="PGY5" s="154"/>
      <c r="PGZ5" s="154"/>
      <c r="PHA5" s="154"/>
      <c r="PHB5" s="154"/>
      <c r="PHC5" s="154"/>
      <c r="PHD5" s="154"/>
      <c r="PHE5" s="154"/>
      <c r="PHF5" s="154"/>
      <c r="PHG5" s="154"/>
      <c r="PHH5" s="154"/>
      <c r="PHI5" s="154"/>
      <c r="PHJ5" s="154"/>
      <c r="PHK5" s="154"/>
      <c r="PHL5" s="154"/>
      <c r="PHM5" s="154"/>
      <c r="PHN5" s="154"/>
      <c r="PHO5" s="154"/>
      <c r="PHP5" s="154"/>
      <c r="PHQ5" s="154"/>
      <c r="PHR5" s="154"/>
      <c r="PHS5" s="154"/>
      <c r="PHT5" s="154"/>
      <c r="PHU5" s="154"/>
      <c r="PHV5" s="154"/>
      <c r="PHW5" s="154"/>
      <c r="PHX5" s="154"/>
      <c r="PHY5" s="154"/>
      <c r="PHZ5" s="154"/>
      <c r="PIA5" s="154"/>
      <c r="PIB5" s="154"/>
      <c r="PIC5" s="154"/>
      <c r="PID5" s="154"/>
      <c r="PIE5" s="154"/>
      <c r="PIF5" s="154"/>
      <c r="PIG5" s="154"/>
      <c r="PIH5" s="154"/>
      <c r="PII5" s="154"/>
      <c r="PIJ5" s="154"/>
      <c r="PIK5" s="154"/>
      <c r="PIL5" s="154"/>
      <c r="PIM5" s="154"/>
      <c r="PIN5" s="154"/>
      <c r="PIO5" s="154"/>
      <c r="PIP5" s="154"/>
      <c r="PIQ5" s="154"/>
      <c r="PIR5" s="154"/>
      <c r="PIS5" s="154"/>
      <c r="PIT5" s="154"/>
      <c r="PIU5" s="154"/>
      <c r="PIV5" s="154"/>
      <c r="PIW5" s="154"/>
      <c r="PIX5" s="154"/>
      <c r="PIY5" s="154"/>
      <c r="PIZ5" s="154"/>
      <c r="PJA5" s="154"/>
      <c r="PJB5" s="154"/>
      <c r="PJC5" s="154"/>
      <c r="PJD5" s="154"/>
      <c r="PJE5" s="154"/>
      <c r="PJF5" s="154"/>
      <c r="PJG5" s="154"/>
      <c r="PJH5" s="154"/>
      <c r="PJI5" s="154"/>
      <c r="PJJ5" s="154"/>
      <c r="PJK5" s="154"/>
      <c r="PJL5" s="154"/>
      <c r="PJM5" s="154"/>
      <c r="PJN5" s="154"/>
      <c r="PJO5" s="154"/>
      <c r="PJP5" s="154"/>
      <c r="PJQ5" s="154"/>
      <c r="PJR5" s="154"/>
      <c r="PJS5" s="154"/>
      <c r="PJT5" s="154"/>
      <c r="PJU5" s="154"/>
      <c r="PJV5" s="154"/>
      <c r="PJW5" s="154"/>
      <c r="PJX5" s="154"/>
      <c r="PJY5" s="154"/>
      <c r="PJZ5" s="154"/>
      <c r="PKA5" s="154"/>
      <c r="PKB5" s="154"/>
      <c r="PKC5" s="154"/>
      <c r="PKD5" s="154"/>
      <c r="PKE5" s="154"/>
      <c r="PKF5" s="154"/>
      <c r="PKG5" s="154"/>
      <c r="PKH5" s="154"/>
      <c r="PKI5" s="154"/>
      <c r="PKJ5" s="154"/>
      <c r="PKK5" s="154"/>
      <c r="PKL5" s="154"/>
      <c r="PKM5" s="154"/>
      <c r="PKN5" s="154"/>
      <c r="PKO5" s="154"/>
      <c r="PKP5" s="154"/>
      <c r="PKQ5" s="154"/>
      <c r="PKR5" s="154"/>
      <c r="PKS5" s="154"/>
      <c r="PKT5" s="154"/>
      <c r="PKU5" s="154"/>
      <c r="PKV5" s="154"/>
      <c r="PKW5" s="154"/>
      <c r="PKX5" s="154"/>
      <c r="PKY5" s="154"/>
      <c r="PKZ5" s="154"/>
      <c r="PLA5" s="154"/>
      <c r="PLB5" s="154"/>
      <c r="PLC5" s="154"/>
      <c r="PLD5" s="154"/>
      <c r="PLE5" s="154"/>
      <c r="PLF5" s="154"/>
      <c r="PLG5" s="154"/>
      <c r="PLH5" s="154"/>
      <c r="PLI5" s="154"/>
      <c r="PLJ5" s="154"/>
      <c r="PLK5" s="154"/>
      <c r="PLL5" s="154"/>
      <c r="PLM5" s="154"/>
      <c r="PLN5" s="154"/>
      <c r="PLO5" s="154"/>
      <c r="PLP5" s="154"/>
      <c r="PLQ5" s="154"/>
      <c r="PLR5" s="154"/>
      <c r="PLS5" s="154"/>
      <c r="PLT5" s="154"/>
      <c r="PLU5" s="154"/>
      <c r="PLV5" s="154"/>
      <c r="PLW5" s="154"/>
      <c r="PLX5" s="154"/>
      <c r="PLY5" s="154"/>
      <c r="PLZ5" s="154"/>
      <c r="PMA5" s="154"/>
      <c r="PMB5" s="154"/>
      <c r="PMC5" s="154"/>
      <c r="PMD5" s="154"/>
      <c r="PME5" s="154"/>
      <c r="PMF5" s="154"/>
      <c r="PMG5" s="154"/>
      <c r="PMH5" s="154"/>
      <c r="PMI5" s="154"/>
      <c r="PMJ5" s="154"/>
      <c r="PMK5" s="154"/>
      <c r="PML5" s="154"/>
      <c r="PMM5" s="154"/>
      <c r="PMN5" s="154"/>
      <c r="PMO5" s="154"/>
      <c r="PMP5" s="154"/>
      <c r="PMQ5" s="154"/>
      <c r="PMR5" s="154"/>
      <c r="PMS5" s="154"/>
      <c r="PMT5" s="154"/>
      <c r="PMU5" s="154"/>
      <c r="PMV5" s="154"/>
      <c r="PMW5" s="154"/>
      <c r="PMX5" s="154"/>
      <c r="PMY5" s="154"/>
      <c r="PMZ5" s="154"/>
      <c r="PNA5" s="154"/>
      <c r="PNB5" s="154"/>
      <c r="PNC5" s="154"/>
      <c r="PND5" s="154"/>
      <c r="PNE5" s="154"/>
      <c r="PNF5" s="154"/>
      <c r="PNG5" s="154"/>
      <c r="PNH5" s="154"/>
      <c r="PNI5" s="154"/>
      <c r="PNJ5" s="154"/>
      <c r="PNK5" s="154"/>
      <c r="PNL5" s="154"/>
      <c r="PNM5" s="154"/>
      <c r="PNN5" s="154"/>
      <c r="PNO5" s="154"/>
      <c r="PNP5" s="154"/>
      <c r="PNQ5" s="154"/>
      <c r="PNR5" s="154"/>
      <c r="PNS5" s="154"/>
      <c r="PNT5" s="154"/>
      <c r="PNU5" s="154"/>
      <c r="PNV5" s="154"/>
      <c r="PNW5" s="154"/>
      <c r="PNX5" s="154"/>
      <c r="PNY5" s="154"/>
      <c r="PNZ5" s="154"/>
      <c r="POA5" s="154"/>
      <c r="POB5" s="154"/>
      <c r="POC5" s="154"/>
      <c r="POD5" s="154"/>
      <c r="POE5" s="154"/>
      <c r="POF5" s="154"/>
      <c r="POG5" s="154"/>
      <c r="POH5" s="154"/>
      <c r="POI5" s="154"/>
      <c r="POJ5" s="154"/>
      <c r="POK5" s="154"/>
      <c r="POL5" s="154"/>
      <c r="POM5" s="154"/>
      <c r="PON5" s="154"/>
      <c r="POO5" s="154"/>
      <c r="POP5" s="154"/>
      <c r="POQ5" s="154"/>
      <c r="POR5" s="154"/>
      <c r="POS5" s="154"/>
      <c r="POT5" s="154"/>
      <c r="POU5" s="154"/>
      <c r="POV5" s="154"/>
      <c r="POW5" s="154"/>
      <c r="POX5" s="154"/>
      <c r="POY5" s="154"/>
      <c r="POZ5" s="154"/>
      <c r="PPA5" s="154"/>
      <c r="PPB5" s="154"/>
      <c r="PPC5" s="154"/>
      <c r="PPD5" s="154"/>
      <c r="PPE5" s="154"/>
      <c r="PPF5" s="154"/>
      <c r="PPG5" s="154"/>
      <c r="PPH5" s="154"/>
      <c r="PPI5" s="154"/>
      <c r="PPJ5" s="154"/>
      <c r="PPK5" s="154"/>
      <c r="PPL5" s="154"/>
      <c r="PPM5" s="154"/>
      <c r="PPN5" s="154"/>
      <c r="PPO5" s="154"/>
      <c r="PPP5" s="154"/>
      <c r="PPQ5" s="154"/>
      <c r="PPR5" s="154"/>
      <c r="PPS5" s="154"/>
      <c r="PPT5" s="154"/>
      <c r="PPU5" s="154"/>
      <c r="PPV5" s="154"/>
      <c r="PPW5" s="154"/>
      <c r="PPX5" s="154"/>
      <c r="PPY5" s="154"/>
      <c r="PPZ5" s="154"/>
      <c r="PQA5" s="154"/>
      <c r="PQB5" s="154"/>
      <c r="PQC5" s="154"/>
      <c r="PQD5" s="154"/>
      <c r="PQE5" s="154"/>
      <c r="PQF5" s="154"/>
      <c r="PQG5" s="154"/>
      <c r="PQH5" s="154"/>
      <c r="PQI5" s="154"/>
      <c r="PQJ5" s="154"/>
      <c r="PQK5" s="154"/>
      <c r="PQL5" s="154"/>
      <c r="PQM5" s="154"/>
      <c r="PQN5" s="154"/>
      <c r="PQO5" s="154"/>
      <c r="PQP5" s="154"/>
      <c r="PQQ5" s="154"/>
      <c r="PQR5" s="154"/>
      <c r="PQS5" s="154"/>
      <c r="PQT5" s="154"/>
      <c r="PQU5" s="154"/>
      <c r="PQV5" s="154"/>
      <c r="PQW5" s="154"/>
      <c r="PQX5" s="154"/>
      <c r="PQY5" s="154"/>
      <c r="PQZ5" s="154"/>
      <c r="PRA5" s="154"/>
      <c r="PRB5" s="154"/>
      <c r="PRC5" s="154"/>
      <c r="PRD5" s="154"/>
      <c r="PRE5" s="154"/>
      <c r="PRF5" s="154"/>
      <c r="PRG5" s="154"/>
      <c r="PRH5" s="154"/>
      <c r="PRI5" s="154"/>
      <c r="PRJ5" s="154"/>
      <c r="PRK5" s="154"/>
      <c r="PRL5" s="154"/>
      <c r="PRM5" s="154"/>
      <c r="PRN5" s="154"/>
      <c r="PRO5" s="154"/>
      <c r="PRP5" s="154"/>
      <c r="PRQ5" s="154"/>
      <c r="PRR5" s="154"/>
      <c r="PRS5" s="154"/>
      <c r="PRT5" s="154"/>
      <c r="PRU5" s="154"/>
      <c r="PRV5" s="154"/>
      <c r="PRW5" s="154"/>
      <c r="PRX5" s="154"/>
      <c r="PRY5" s="154"/>
      <c r="PRZ5" s="154"/>
      <c r="PSA5" s="154"/>
      <c r="PSB5" s="154"/>
      <c r="PSC5" s="154"/>
      <c r="PSD5" s="154"/>
      <c r="PSE5" s="154"/>
      <c r="PSF5" s="154"/>
      <c r="PSG5" s="154"/>
      <c r="PSH5" s="154"/>
      <c r="PSI5" s="154"/>
      <c r="PSJ5" s="154"/>
      <c r="PSK5" s="154"/>
      <c r="PSL5" s="154"/>
      <c r="PSM5" s="154"/>
      <c r="PSN5" s="154"/>
      <c r="PSO5" s="154"/>
      <c r="PSP5" s="154"/>
      <c r="PSQ5" s="154"/>
      <c r="PSR5" s="154"/>
      <c r="PSS5" s="154"/>
      <c r="PST5" s="154"/>
      <c r="PSU5" s="154"/>
      <c r="PSV5" s="154"/>
      <c r="PSW5" s="154"/>
      <c r="PSX5" s="154"/>
      <c r="PSY5" s="154"/>
      <c r="PSZ5" s="154"/>
      <c r="PTA5" s="154"/>
      <c r="PTB5" s="154"/>
      <c r="PTC5" s="154"/>
      <c r="PTD5" s="154"/>
      <c r="PTE5" s="154"/>
      <c r="PTF5" s="154"/>
      <c r="PTG5" s="154"/>
      <c r="PTH5" s="154"/>
      <c r="PTI5" s="154"/>
      <c r="PTJ5" s="154"/>
      <c r="PTK5" s="154"/>
      <c r="PTL5" s="154"/>
      <c r="PTM5" s="154"/>
      <c r="PTN5" s="154"/>
      <c r="PTO5" s="154"/>
      <c r="PTP5" s="154"/>
      <c r="PTQ5" s="154"/>
      <c r="PTR5" s="154"/>
      <c r="PTS5" s="154"/>
      <c r="PTT5" s="154"/>
      <c r="PTU5" s="154"/>
      <c r="PTV5" s="154"/>
      <c r="PTW5" s="154"/>
      <c r="PTX5" s="154"/>
      <c r="PTY5" s="154"/>
      <c r="PTZ5" s="154"/>
      <c r="PUA5" s="154"/>
      <c r="PUB5" s="154"/>
      <c r="PUC5" s="154"/>
      <c r="PUD5" s="154"/>
      <c r="PUE5" s="154"/>
      <c r="PUF5" s="154"/>
      <c r="PUG5" s="154"/>
      <c r="PUH5" s="154"/>
      <c r="PUI5" s="154"/>
      <c r="PUJ5" s="154"/>
      <c r="PUK5" s="154"/>
      <c r="PUL5" s="154"/>
      <c r="PUM5" s="154"/>
      <c r="PUN5" s="154"/>
      <c r="PUO5" s="154"/>
      <c r="PUP5" s="154"/>
      <c r="PUQ5" s="154"/>
      <c r="PUR5" s="154"/>
      <c r="PUS5" s="154"/>
      <c r="PUT5" s="154"/>
      <c r="PUU5" s="154"/>
      <c r="PUV5" s="154"/>
      <c r="PUW5" s="154"/>
      <c r="PUX5" s="154"/>
      <c r="PUY5" s="154"/>
      <c r="PUZ5" s="154"/>
      <c r="PVA5" s="154"/>
      <c r="PVB5" s="154"/>
      <c r="PVC5" s="154"/>
      <c r="PVD5" s="154"/>
      <c r="PVE5" s="154"/>
      <c r="PVF5" s="154"/>
      <c r="PVG5" s="154"/>
      <c r="PVH5" s="154"/>
      <c r="PVI5" s="154"/>
      <c r="PVJ5" s="154"/>
      <c r="PVK5" s="154"/>
      <c r="PVL5" s="154"/>
      <c r="PVM5" s="154"/>
      <c r="PVN5" s="154"/>
      <c r="PVO5" s="154"/>
      <c r="PVP5" s="154"/>
      <c r="PVQ5" s="154"/>
      <c r="PVR5" s="154"/>
      <c r="PVS5" s="154"/>
      <c r="PVT5" s="154"/>
      <c r="PVU5" s="154"/>
      <c r="PVV5" s="154"/>
      <c r="PVW5" s="154"/>
      <c r="PVX5" s="154"/>
      <c r="PVY5" s="154"/>
      <c r="PVZ5" s="154"/>
      <c r="PWA5" s="154"/>
      <c r="PWB5" s="154"/>
      <c r="PWC5" s="154"/>
      <c r="PWD5" s="154"/>
      <c r="PWE5" s="154"/>
      <c r="PWF5" s="154"/>
      <c r="PWG5" s="154"/>
      <c r="PWH5" s="154"/>
      <c r="PWI5" s="154"/>
      <c r="PWJ5" s="154"/>
      <c r="PWK5" s="154"/>
      <c r="PWL5" s="154"/>
      <c r="PWM5" s="154"/>
      <c r="PWN5" s="154"/>
      <c r="PWO5" s="154"/>
      <c r="PWP5" s="154"/>
      <c r="PWQ5" s="154"/>
      <c r="PWR5" s="154"/>
      <c r="PWS5" s="154"/>
      <c r="PWT5" s="154"/>
      <c r="PWU5" s="154"/>
      <c r="PWV5" s="154"/>
      <c r="PWW5" s="154"/>
      <c r="PWX5" s="154"/>
      <c r="PWY5" s="154"/>
      <c r="PWZ5" s="154"/>
      <c r="PXA5" s="154"/>
      <c r="PXB5" s="154"/>
      <c r="PXC5" s="154"/>
      <c r="PXD5" s="154"/>
      <c r="PXE5" s="154"/>
      <c r="PXF5" s="154"/>
      <c r="PXG5" s="154"/>
      <c r="PXH5" s="154"/>
      <c r="PXI5" s="154"/>
      <c r="PXJ5" s="154"/>
      <c r="PXK5" s="154"/>
      <c r="PXL5" s="154"/>
      <c r="PXM5" s="154"/>
      <c r="PXN5" s="154"/>
      <c r="PXO5" s="154"/>
      <c r="PXP5" s="154"/>
      <c r="PXQ5" s="154"/>
      <c r="PXR5" s="154"/>
      <c r="PXS5" s="154"/>
      <c r="PXT5" s="154"/>
      <c r="PXU5" s="154"/>
      <c r="PXV5" s="154"/>
      <c r="PXW5" s="154"/>
      <c r="PXX5" s="154"/>
      <c r="PXY5" s="154"/>
      <c r="PXZ5" s="154"/>
      <c r="PYA5" s="154"/>
      <c r="PYB5" s="154"/>
      <c r="PYC5" s="154"/>
      <c r="PYD5" s="154"/>
      <c r="PYE5" s="154"/>
      <c r="PYF5" s="154"/>
      <c r="PYG5" s="154"/>
      <c r="PYH5" s="154"/>
      <c r="PYI5" s="154"/>
      <c r="PYJ5" s="154"/>
      <c r="PYK5" s="154"/>
      <c r="PYL5" s="154"/>
      <c r="PYM5" s="154"/>
      <c r="PYN5" s="154"/>
      <c r="PYO5" s="154"/>
      <c r="PYP5" s="154"/>
      <c r="PYQ5" s="154"/>
      <c r="PYR5" s="154"/>
      <c r="PYS5" s="154"/>
      <c r="PYT5" s="154"/>
      <c r="PYU5" s="154"/>
      <c r="PYV5" s="154"/>
      <c r="PYW5" s="154"/>
      <c r="PYX5" s="154"/>
      <c r="PYY5" s="154"/>
      <c r="PYZ5" s="154"/>
      <c r="PZA5" s="154"/>
      <c r="PZB5" s="154"/>
      <c r="PZC5" s="154"/>
      <c r="PZD5" s="154"/>
      <c r="PZE5" s="154"/>
      <c r="PZF5" s="154"/>
      <c r="PZG5" s="154"/>
      <c r="PZH5" s="154"/>
      <c r="PZI5" s="154"/>
      <c r="PZJ5" s="154"/>
      <c r="PZK5" s="154"/>
      <c r="PZL5" s="154"/>
      <c r="PZM5" s="154"/>
      <c r="PZN5" s="154"/>
      <c r="PZO5" s="154"/>
      <c r="PZP5" s="154"/>
      <c r="PZQ5" s="154"/>
      <c r="PZR5" s="154"/>
      <c r="PZS5" s="154"/>
      <c r="PZT5" s="154"/>
      <c r="PZU5" s="154"/>
      <c r="PZV5" s="154"/>
      <c r="PZW5" s="154"/>
      <c r="PZX5" s="154"/>
      <c r="PZY5" s="154"/>
      <c r="PZZ5" s="154"/>
      <c r="QAA5" s="154"/>
      <c r="QAB5" s="154"/>
      <c r="QAC5" s="154"/>
      <c r="QAD5" s="154"/>
      <c r="QAE5" s="154"/>
      <c r="QAF5" s="154"/>
      <c r="QAG5" s="154"/>
      <c r="QAH5" s="154"/>
      <c r="QAI5" s="154"/>
      <c r="QAJ5" s="154"/>
      <c r="QAK5" s="154"/>
      <c r="QAL5" s="154"/>
      <c r="QAM5" s="154"/>
      <c r="QAN5" s="154"/>
      <c r="QAO5" s="154"/>
      <c r="QAP5" s="154"/>
      <c r="QAQ5" s="154"/>
      <c r="QAR5" s="154"/>
      <c r="QAS5" s="154"/>
      <c r="QAT5" s="154"/>
      <c r="QAU5" s="154"/>
      <c r="QAV5" s="154"/>
      <c r="QAW5" s="154"/>
      <c r="QAX5" s="154"/>
      <c r="QAY5" s="154"/>
      <c r="QAZ5" s="154"/>
      <c r="QBA5" s="154"/>
      <c r="QBB5" s="154"/>
      <c r="QBC5" s="154"/>
      <c r="QBD5" s="154"/>
      <c r="QBE5" s="154"/>
      <c r="QBF5" s="154"/>
      <c r="QBG5" s="154"/>
      <c r="QBH5" s="154"/>
      <c r="QBI5" s="154"/>
      <c r="QBJ5" s="154"/>
      <c r="QBK5" s="154"/>
      <c r="QBL5" s="154"/>
      <c r="QBM5" s="154"/>
      <c r="QBN5" s="154"/>
      <c r="QBO5" s="154"/>
      <c r="QBP5" s="154"/>
      <c r="QBQ5" s="154"/>
      <c r="QBR5" s="154"/>
      <c r="QBS5" s="154"/>
      <c r="QBT5" s="154"/>
      <c r="QBU5" s="154"/>
      <c r="QBV5" s="154"/>
      <c r="QBW5" s="154"/>
      <c r="QBX5" s="154"/>
      <c r="QBY5" s="154"/>
      <c r="QBZ5" s="154"/>
      <c r="QCA5" s="154"/>
      <c r="QCB5" s="154"/>
      <c r="QCC5" s="154"/>
      <c r="QCD5" s="154"/>
      <c r="QCE5" s="154"/>
      <c r="QCF5" s="154"/>
      <c r="QCG5" s="154"/>
      <c r="QCH5" s="154"/>
      <c r="QCI5" s="154"/>
      <c r="QCJ5" s="154"/>
      <c r="QCK5" s="154"/>
      <c r="QCL5" s="154"/>
      <c r="QCM5" s="154"/>
      <c r="QCN5" s="154"/>
      <c r="QCO5" s="154"/>
      <c r="QCP5" s="154"/>
      <c r="QCQ5" s="154"/>
      <c r="QCR5" s="154"/>
      <c r="QCS5" s="154"/>
      <c r="QCT5" s="154"/>
      <c r="QCU5" s="154"/>
      <c r="QCV5" s="154"/>
      <c r="QCW5" s="154"/>
      <c r="QCX5" s="154"/>
      <c r="QCY5" s="154"/>
      <c r="QCZ5" s="154"/>
      <c r="QDA5" s="154"/>
      <c r="QDB5" s="154"/>
      <c r="QDC5" s="154"/>
      <c r="QDD5" s="154"/>
      <c r="QDE5" s="154"/>
      <c r="QDF5" s="154"/>
      <c r="QDG5" s="154"/>
      <c r="QDH5" s="154"/>
      <c r="QDI5" s="154"/>
      <c r="QDJ5" s="154"/>
      <c r="QDK5" s="154"/>
      <c r="QDL5" s="154"/>
      <c r="QDM5" s="154"/>
      <c r="QDN5" s="154"/>
      <c r="QDO5" s="154"/>
      <c r="QDP5" s="154"/>
      <c r="QDQ5" s="154"/>
      <c r="QDR5" s="154"/>
      <c r="QDS5" s="154"/>
      <c r="QDT5" s="154"/>
      <c r="QDU5" s="154"/>
      <c r="QDV5" s="154"/>
      <c r="QDW5" s="154"/>
      <c r="QDX5" s="154"/>
      <c r="QDY5" s="154"/>
      <c r="QDZ5" s="154"/>
      <c r="QEA5" s="154"/>
      <c r="QEB5" s="154"/>
      <c r="QEC5" s="154"/>
      <c r="QED5" s="154"/>
      <c r="QEE5" s="154"/>
      <c r="QEF5" s="154"/>
      <c r="QEG5" s="154"/>
      <c r="QEH5" s="154"/>
      <c r="QEI5" s="154"/>
      <c r="QEJ5" s="154"/>
      <c r="QEK5" s="154"/>
      <c r="QEL5" s="154"/>
      <c r="QEM5" s="154"/>
      <c r="QEN5" s="154"/>
      <c r="QEO5" s="154"/>
      <c r="QEP5" s="154"/>
      <c r="QEQ5" s="154"/>
      <c r="QER5" s="154"/>
      <c r="QES5" s="154"/>
      <c r="QET5" s="154"/>
      <c r="QEU5" s="154"/>
      <c r="QEV5" s="154"/>
      <c r="QEW5" s="154"/>
      <c r="QEX5" s="154"/>
      <c r="QEY5" s="154"/>
      <c r="QEZ5" s="154"/>
      <c r="QFA5" s="154"/>
      <c r="QFB5" s="154"/>
      <c r="QFC5" s="154"/>
      <c r="QFD5" s="154"/>
      <c r="QFE5" s="154"/>
      <c r="QFF5" s="154"/>
      <c r="QFG5" s="154"/>
      <c r="QFH5" s="154"/>
      <c r="QFI5" s="154"/>
      <c r="QFJ5" s="154"/>
      <c r="QFK5" s="154"/>
      <c r="QFL5" s="154"/>
      <c r="QFM5" s="154"/>
      <c r="QFN5" s="154"/>
      <c r="QFO5" s="154"/>
      <c r="QFP5" s="154"/>
      <c r="QFQ5" s="154"/>
      <c r="QFR5" s="154"/>
      <c r="QFS5" s="154"/>
      <c r="QFT5" s="154"/>
      <c r="QFU5" s="154"/>
      <c r="QFV5" s="154"/>
      <c r="QFW5" s="154"/>
      <c r="QFX5" s="154"/>
      <c r="QFY5" s="154"/>
      <c r="QFZ5" s="154"/>
      <c r="QGA5" s="154"/>
      <c r="QGB5" s="154"/>
      <c r="QGC5" s="154"/>
      <c r="QGD5" s="154"/>
      <c r="QGE5" s="154"/>
      <c r="QGF5" s="154"/>
      <c r="QGG5" s="154"/>
      <c r="QGH5" s="154"/>
      <c r="QGI5" s="154"/>
      <c r="QGJ5" s="154"/>
      <c r="QGK5" s="154"/>
      <c r="QGL5" s="154"/>
      <c r="QGM5" s="154"/>
      <c r="QGN5" s="154"/>
      <c r="QGO5" s="154"/>
      <c r="QGP5" s="154"/>
      <c r="QGQ5" s="154"/>
      <c r="QGR5" s="154"/>
      <c r="QGS5" s="154"/>
      <c r="QGT5" s="154"/>
      <c r="QGU5" s="154"/>
      <c r="QGV5" s="154"/>
      <c r="QGW5" s="154"/>
      <c r="QGX5" s="154"/>
      <c r="QGY5" s="154"/>
      <c r="QGZ5" s="154"/>
      <c r="QHA5" s="154"/>
      <c r="QHB5" s="154"/>
      <c r="QHC5" s="154"/>
      <c r="QHD5" s="154"/>
      <c r="QHE5" s="154"/>
      <c r="QHF5" s="154"/>
      <c r="QHG5" s="154"/>
      <c r="QHH5" s="154"/>
      <c r="QHI5" s="154"/>
      <c r="QHJ5" s="154"/>
      <c r="QHK5" s="154"/>
      <c r="QHL5" s="154"/>
      <c r="QHM5" s="154"/>
      <c r="QHN5" s="154"/>
      <c r="QHO5" s="154"/>
      <c r="QHP5" s="154"/>
      <c r="QHQ5" s="154"/>
      <c r="QHR5" s="154"/>
      <c r="QHS5" s="154"/>
      <c r="QHT5" s="154"/>
      <c r="QHU5" s="154"/>
      <c r="QHV5" s="154"/>
      <c r="QHW5" s="154"/>
      <c r="QHX5" s="154"/>
      <c r="QHY5" s="154"/>
      <c r="QHZ5" s="154"/>
      <c r="QIA5" s="154"/>
      <c r="QIB5" s="154"/>
      <c r="QIC5" s="154"/>
      <c r="QID5" s="154"/>
      <c r="QIE5" s="154"/>
      <c r="QIF5" s="154"/>
      <c r="QIG5" s="154"/>
      <c r="QIH5" s="154"/>
      <c r="QII5" s="154"/>
      <c r="QIJ5" s="154"/>
      <c r="QIK5" s="154"/>
      <c r="QIL5" s="154"/>
      <c r="QIM5" s="154"/>
      <c r="QIN5" s="154"/>
      <c r="QIO5" s="154"/>
      <c r="QIP5" s="154"/>
      <c r="QIQ5" s="154"/>
      <c r="QIR5" s="154"/>
      <c r="QIS5" s="154"/>
      <c r="QIT5" s="154"/>
      <c r="QIU5" s="154"/>
      <c r="QIV5" s="154"/>
      <c r="QIW5" s="154"/>
      <c r="QIX5" s="154"/>
      <c r="QIY5" s="154"/>
      <c r="QIZ5" s="154"/>
      <c r="QJA5" s="154"/>
      <c r="QJB5" s="154"/>
      <c r="QJC5" s="154"/>
      <c r="QJD5" s="154"/>
      <c r="QJE5" s="154"/>
      <c r="QJF5" s="154"/>
      <c r="QJG5" s="154"/>
      <c r="QJH5" s="154"/>
      <c r="QJI5" s="154"/>
      <c r="QJJ5" s="154"/>
      <c r="QJK5" s="154"/>
      <c r="QJL5" s="154"/>
      <c r="QJM5" s="154"/>
      <c r="QJN5" s="154"/>
      <c r="QJO5" s="154"/>
      <c r="QJP5" s="154"/>
      <c r="QJQ5" s="154"/>
      <c r="QJR5" s="154"/>
      <c r="QJS5" s="154"/>
      <c r="QJT5" s="154"/>
      <c r="QJU5" s="154"/>
      <c r="QJV5" s="154"/>
      <c r="QJW5" s="154"/>
      <c r="QJX5" s="154"/>
      <c r="QJY5" s="154"/>
      <c r="QJZ5" s="154"/>
      <c r="QKA5" s="154"/>
      <c r="QKB5" s="154"/>
      <c r="QKC5" s="154"/>
      <c r="QKD5" s="154"/>
      <c r="QKE5" s="154"/>
      <c r="QKF5" s="154"/>
      <c r="QKG5" s="154"/>
      <c r="QKH5" s="154"/>
      <c r="QKI5" s="154"/>
      <c r="QKJ5" s="154"/>
      <c r="QKK5" s="154"/>
      <c r="QKL5" s="154"/>
      <c r="QKM5" s="154"/>
      <c r="QKN5" s="154"/>
      <c r="QKO5" s="154"/>
      <c r="QKP5" s="154"/>
      <c r="QKQ5" s="154"/>
      <c r="QKR5" s="154"/>
      <c r="QKS5" s="154"/>
      <c r="QKT5" s="154"/>
      <c r="QKU5" s="154"/>
      <c r="QKV5" s="154"/>
      <c r="QKW5" s="154"/>
      <c r="QKX5" s="154"/>
      <c r="QKY5" s="154"/>
      <c r="QKZ5" s="154"/>
      <c r="QLA5" s="154"/>
      <c r="QLB5" s="154"/>
      <c r="QLC5" s="154"/>
      <c r="QLD5" s="154"/>
      <c r="QLE5" s="154"/>
      <c r="QLF5" s="154"/>
      <c r="QLG5" s="154"/>
      <c r="QLH5" s="154"/>
      <c r="QLI5" s="154"/>
      <c r="QLJ5" s="154"/>
      <c r="QLK5" s="154"/>
      <c r="QLL5" s="154"/>
      <c r="QLM5" s="154"/>
      <c r="QLN5" s="154"/>
      <c r="QLO5" s="154"/>
      <c r="QLP5" s="154"/>
      <c r="QLQ5" s="154"/>
      <c r="QLR5" s="154"/>
      <c r="QLS5" s="154"/>
      <c r="QLT5" s="154"/>
      <c r="QLU5" s="154"/>
      <c r="QLV5" s="154"/>
      <c r="QLW5" s="154"/>
      <c r="QLX5" s="154"/>
      <c r="QLY5" s="154"/>
      <c r="QLZ5" s="154"/>
      <c r="QMA5" s="154"/>
      <c r="QMB5" s="154"/>
      <c r="QMC5" s="154"/>
      <c r="QMD5" s="154"/>
      <c r="QME5" s="154"/>
      <c r="QMF5" s="154"/>
      <c r="QMG5" s="154"/>
      <c r="QMH5" s="154"/>
      <c r="QMI5" s="154"/>
      <c r="QMJ5" s="154"/>
      <c r="QMK5" s="154"/>
      <c r="QML5" s="154"/>
      <c r="QMM5" s="154"/>
      <c r="QMN5" s="154"/>
      <c r="QMO5" s="154"/>
      <c r="QMP5" s="154"/>
      <c r="QMQ5" s="154"/>
      <c r="QMR5" s="154"/>
      <c r="QMS5" s="154"/>
      <c r="QMT5" s="154"/>
      <c r="QMU5" s="154"/>
      <c r="QMV5" s="154"/>
      <c r="QMW5" s="154"/>
      <c r="QMX5" s="154"/>
      <c r="QMY5" s="154"/>
      <c r="QMZ5" s="154"/>
      <c r="QNA5" s="154"/>
      <c r="QNB5" s="154"/>
      <c r="QNC5" s="154"/>
      <c r="QND5" s="154"/>
      <c r="QNE5" s="154"/>
      <c r="QNF5" s="154"/>
      <c r="QNG5" s="154"/>
      <c r="QNH5" s="154"/>
      <c r="QNI5" s="154"/>
      <c r="QNJ5" s="154"/>
      <c r="QNK5" s="154"/>
      <c r="QNL5" s="154"/>
      <c r="QNM5" s="154"/>
      <c r="QNN5" s="154"/>
      <c r="QNO5" s="154"/>
      <c r="QNP5" s="154"/>
      <c r="QNQ5" s="154"/>
      <c r="QNR5" s="154"/>
      <c r="QNS5" s="154"/>
      <c r="QNT5" s="154"/>
      <c r="QNU5" s="154"/>
      <c r="QNV5" s="154"/>
      <c r="QNW5" s="154"/>
      <c r="QNX5" s="154"/>
      <c r="QNY5" s="154"/>
      <c r="QNZ5" s="154"/>
      <c r="QOA5" s="154"/>
      <c r="QOB5" s="154"/>
      <c r="QOC5" s="154"/>
      <c r="QOD5" s="154"/>
      <c r="QOE5" s="154"/>
      <c r="QOF5" s="154"/>
      <c r="QOG5" s="154"/>
      <c r="QOH5" s="154"/>
      <c r="QOI5" s="154"/>
      <c r="QOJ5" s="154"/>
      <c r="QOK5" s="154"/>
      <c r="QOL5" s="154"/>
      <c r="QOM5" s="154"/>
      <c r="QON5" s="154"/>
      <c r="QOO5" s="154"/>
      <c r="QOP5" s="154"/>
      <c r="QOQ5" s="154"/>
      <c r="QOR5" s="154"/>
      <c r="QOS5" s="154"/>
      <c r="QOT5" s="154"/>
      <c r="QOU5" s="154"/>
      <c r="QOV5" s="154"/>
      <c r="QOW5" s="154"/>
      <c r="QOX5" s="154"/>
      <c r="QOY5" s="154"/>
      <c r="QOZ5" s="154"/>
      <c r="QPA5" s="154"/>
      <c r="QPB5" s="154"/>
      <c r="QPC5" s="154"/>
      <c r="QPD5" s="154"/>
      <c r="QPE5" s="154"/>
      <c r="QPF5" s="154"/>
      <c r="QPG5" s="154"/>
      <c r="QPH5" s="154"/>
      <c r="QPI5" s="154"/>
      <c r="QPJ5" s="154"/>
      <c r="QPK5" s="154"/>
      <c r="QPL5" s="154"/>
      <c r="QPM5" s="154"/>
      <c r="QPN5" s="154"/>
      <c r="QPO5" s="154"/>
      <c r="QPP5" s="154"/>
      <c r="QPQ5" s="154"/>
      <c r="QPR5" s="154"/>
      <c r="QPS5" s="154"/>
      <c r="QPT5" s="154"/>
      <c r="QPU5" s="154"/>
      <c r="QPV5" s="154"/>
      <c r="QPW5" s="154"/>
      <c r="QPX5" s="154"/>
      <c r="QPY5" s="154"/>
      <c r="QPZ5" s="154"/>
      <c r="QQA5" s="154"/>
      <c r="QQB5" s="154"/>
      <c r="QQC5" s="154"/>
      <c r="QQD5" s="154"/>
      <c r="QQE5" s="154"/>
      <c r="QQF5" s="154"/>
      <c r="QQG5" s="154"/>
      <c r="QQH5" s="154"/>
      <c r="QQI5" s="154"/>
      <c r="QQJ5" s="154"/>
      <c r="QQK5" s="154"/>
      <c r="QQL5" s="154"/>
      <c r="QQM5" s="154"/>
      <c r="QQN5" s="154"/>
      <c r="QQO5" s="154"/>
      <c r="QQP5" s="154"/>
      <c r="QQQ5" s="154"/>
      <c r="QQR5" s="154"/>
      <c r="QQS5" s="154"/>
      <c r="QQT5" s="154"/>
      <c r="QQU5" s="154"/>
      <c r="QQV5" s="154"/>
      <c r="QQW5" s="154"/>
      <c r="QQX5" s="154"/>
      <c r="QQY5" s="154"/>
      <c r="QQZ5" s="154"/>
      <c r="QRA5" s="154"/>
      <c r="QRB5" s="154"/>
      <c r="QRC5" s="154"/>
      <c r="QRD5" s="154"/>
      <c r="QRE5" s="154"/>
      <c r="QRF5" s="154"/>
      <c r="QRG5" s="154"/>
      <c r="QRH5" s="154"/>
      <c r="QRI5" s="154"/>
      <c r="QRJ5" s="154"/>
      <c r="QRK5" s="154"/>
      <c r="QRL5" s="154"/>
      <c r="QRM5" s="154"/>
      <c r="QRN5" s="154"/>
      <c r="QRO5" s="154"/>
      <c r="QRP5" s="154"/>
      <c r="QRQ5" s="154"/>
      <c r="QRR5" s="154"/>
      <c r="QRS5" s="154"/>
      <c r="QRT5" s="154"/>
      <c r="QRU5" s="154"/>
      <c r="QRV5" s="154"/>
      <c r="QRW5" s="154"/>
      <c r="QRX5" s="154"/>
      <c r="QRY5" s="154"/>
      <c r="QRZ5" s="154"/>
      <c r="QSA5" s="154"/>
      <c r="QSB5" s="154"/>
      <c r="QSC5" s="154"/>
      <c r="QSD5" s="154"/>
      <c r="QSE5" s="154"/>
      <c r="QSF5" s="154"/>
      <c r="QSG5" s="154"/>
      <c r="QSH5" s="154"/>
      <c r="QSI5" s="154"/>
      <c r="QSJ5" s="154"/>
      <c r="QSK5" s="154"/>
      <c r="QSL5" s="154"/>
      <c r="QSM5" s="154"/>
      <c r="QSN5" s="154"/>
      <c r="QSO5" s="154"/>
      <c r="QSP5" s="154"/>
      <c r="QSQ5" s="154"/>
      <c r="QSR5" s="154"/>
      <c r="QSS5" s="154"/>
      <c r="QST5" s="154"/>
      <c r="QSU5" s="154"/>
      <c r="QSV5" s="154"/>
      <c r="QSW5" s="154"/>
      <c r="QSX5" s="154"/>
      <c r="QSY5" s="154"/>
      <c r="QSZ5" s="154"/>
      <c r="QTA5" s="154"/>
      <c r="QTB5" s="154"/>
      <c r="QTC5" s="154"/>
      <c r="QTD5" s="154"/>
      <c r="QTE5" s="154"/>
      <c r="QTF5" s="154"/>
      <c r="QTG5" s="154"/>
      <c r="QTH5" s="154"/>
      <c r="QTI5" s="154"/>
      <c r="QTJ5" s="154"/>
      <c r="QTK5" s="154"/>
      <c r="QTL5" s="154"/>
      <c r="QTM5" s="154"/>
      <c r="QTN5" s="154"/>
      <c r="QTO5" s="154"/>
      <c r="QTP5" s="154"/>
      <c r="QTQ5" s="154"/>
      <c r="QTR5" s="154"/>
      <c r="QTS5" s="154"/>
      <c r="QTT5" s="154"/>
      <c r="QTU5" s="154"/>
      <c r="QTV5" s="154"/>
      <c r="QTW5" s="154"/>
      <c r="QTX5" s="154"/>
      <c r="QTY5" s="154"/>
      <c r="QTZ5" s="154"/>
      <c r="QUA5" s="154"/>
      <c r="QUB5" s="154"/>
      <c r="QUC5" s="154"/>
      <c r="QUD5" s="154"/>
      <c r="QUE5" s="154"/>
      <c r="QUF5" s="154"/>
      <c r="QUG5" s="154"/>
      <c r="QUH5" s="154"/>
      <c r="QUI5" s="154"/>
      <c r="QUJ5" s="154"/>
      <c r="QUK5" s="154"/>
      <c r="QUL5" s="154"/>
      <c r="QUM5" s="154"/>
      <c r="QUN5" s="154"/>
      <c r="QUO5" s="154"/>
      <c r="QUP5" s="154"/>
      <c r="QUQ5" s="154"/>
      <c r="QUR5" s="154"/>
      <c r="QUS5" s="154"/>
      <c r="QUT5" s="154"/>
      <c r="QUU5" s="154"/>
      <c r="QUV5" s="154"/>
      <c r="QUW5" s="154"/>
      <c r="QUX5" s="154"/>
      <c r="QUY5" s="154"/>
      <c r="QUZ5" s="154"/>
      <c r="QVA5" s="154"/>
      <c r="QVB5" s="154"/>
      <c r="QVC5" s="154"/>
      <c r="QVD5" s="154"/>
      <c r="QVE5" s="154"/>
      <c r="QVF5" s="154"/>
      <c r="QVG5" s="154"/>
      <c r="QVH5" s="154"/>
      <c r="QVI5" s="154"/>
      <c r="QVJ5" s="154"/>
      <c r="QVK5" s="154"/>
      <c r="QVL5" s="154"/>
      <c r="QVM5" s="154"/>
      <c r="QVN5" s="154"/>
      <c r="QVO5" s="154"/>
      <c r="QVP5" s="154"/>
      <c r="QVQ5" s="154"/>
      <c r="QVR5" s="154"/>
      <c r="QVS5" s="154"/>
      <c r="QVT5" s="154"/>
      <c r="QVU5" s="154"/>
      <c r="QVV5" s="154"/>
      <c r="QVW5" s="154"/>
      <c r="QVX5" s="154"/>
      <c r="QVY5" s="154"/>
      <c r="QVZ5" s="154"/>
      <c r="QWA5" s="154"/>
      <c r="QWB5" s="154"/>
      <c r="QWC5" s="154"/>
      <c r="QWD5" s="154"/>
      <c r="QWE5" s="154"/>
      <c r="QWF5" s="154"/>
      <c r="QWG5" s="154"/>
      <c r="QWH5" s="154"/>
      <c r="QWI5" s="154"/>
      <c r="QWJ5" s="154"/>
      <c r="QWK5" s="154"/>
      <c r="QWL5" s="154"/>
      <c r="QWM5" s="154"/>
      <c r="QWN5" s="154"/>
      <c r="QWO5" s="154"/>
      <c r="QWP5" s="154"/>
      <c r="QWQ5" s="154"/>
      <c r="QWR5" s="154"/>
      <c r="QWS5" s="154"/>
      <c r="QWT5" s="154"/>
      <c r="QWU5" s="154"/>
      <c r="QWV5" s="154"/>
      <c r="QWW5" s="154"/>
      <c r="QWX5" s="154"/>
      <c r="QWY5" s="154"/>
      <c r="QWZ5" s="154"/>
      <c r="QXA5" s="154"/>
      <c r="QXB5" s="154"/>
      <c r="QXC5" s="154"/>
      <c r="QXD5" s="154"/>
      <c r="QXE5" s="154"/>
      <c r="QXF5" s="154"/>
      <c r="QXG5" s="154"/>
      <c r="QXH5" s="154"/>
      <c r="QXI5" s="154"/>
      <c r="QXJ5" s="154"/>
      <c r="QXK5" s="154"/>
      <c r="QXL5" s="154"/>
      <c r="QXM5" s="154"/>
      <c r="QXN5" s="154"/>
      <c r="QXO5" s="154"/>
      <c r="QXP5" s="154"/>
      <c r="QXQ5" s="154"/>
      <c r="QXR5" s="154"/>
      <c r="QXS5" s="154"/>
      <c r="QXT5" s="154"/>
      <c r="QXU5" s="154"/>
      <c r="QXV5" s="154"/>
      <c r="QXW5" s="154"/>
      <c r="QXX5" s="154"/>
      <c r="QXY5" s="154"/>
      <c r="QXZ5" s="154"/>
      <c r="QYA5" s="154"/>
      <c r="QYB5" s="154"/>
      <c r="QYC5" s="154"/>
      <c r="QYD5" s="154"/>
      <c r="QYE5" s="154"/>
      <c r="QYF5" s="154"/>
      <c r="QYG5" s="154"/>
      <c r="QYH5" s="154"/>
      <c r="QYI5" s="154"/>
      <c r="QYJ5" s="154"/>
      <c r="QYK5" s="154"/>
      <c r="QYL5" s="154"/>
      <c r="QYM5" s="154"/>
      <c r="QYN5" s="154"/>
      <c r="QYO5" s="154"/>
      <c r="QYP5" s="154"/>
      <c r="QYQ5" s="154"/>
      <c r="QYR5" s="154"/>
      <c r="QYS5" s="154"/>
      <c r="QYT5" s="154"/>
      <c r="QYU5" s="154"/>
      <c r="QYV5" s="154"/>
      <c r="QYW5" s="154"/>
      <c r="QYX5" s="154"/>
      <c r="QYY5" s="154"/>
      <c r="QYZ5" s="154"/>
      <c r="QZA5" s="154"/>
      <c r="QZB5" s="154"/>
      <c r="QZC5" s="154"/>
      <c r="QZD5" s="154"/>
      <c r="QZE5" s="154"/>
      <c r="QZF5" s="154"/>
      <c r="QZG5" s="154"/>
      <c r="QZH5" s="154"/>
      <c r="QZI5" s="154"/>
      <c r="QZJ5" s="154"/>
      <c r="QZK5" s="154"/>
      <c r="QZL5" s="154"/>
      <c r="QZM5" s="154"/>
      <c r="QZN5" s="154"/>
      <c r="QZO5" s="154"/>
      <c r="QZP5" s="154"/>
      <c r="QZQ5" s="154"/>
      <c r="QZR5" s="154"/>
      <c r="QZS5" s="154"/>
      <c r="QZT5" s="154"/>
      <c r="QZU5" s="154"/>
      <c r="QZV5" s="154"/>
      <c r="QZW5" s="154"/>
      <c r="QZX5" s="154"/>
      <c r="QZY5" s="154"/>
      <c r="QZZ5" s="154"/>
      <c r="RAA5" s="154"/>
      <c r="RAB5" s="154"/>
      <c r="RAC5" s="154"/>
      <c r="RAD5" s="154"/>
      <c r="RAE5" s="154"/>
      <c r="RAF5" s="154"/>
      <c r="RAG5" s="154"/>
      <c r="RAH5" s="154"/>
      <c r="RAI5" s="154"/>
      <c r="RAJ5" s="154"/>
      <c r="RAK5" s="154"/>
      <c r="RAL5" s="154"/>
      <c r="RAM5" s="154"/>
      <c r="RAN5" s="154"/>
      <c r="RAO5" s="154"/>
      <c r="RAP5" s="154"/>
      <c r="RAQ5" s="154"/>
      <c r="RAR5" s="154"/>
      <c r="RAS5" s="154"/>
      <c r="RAT5" s="154"/>
      <c r="RAU5" s="154"/>
      <c r="RAV5" s="154"/>
      <c r="RAW5" s="154"/>
      <c r="RAX5" s="154"/>
      <c r="RAY5" s="154"/>
      <c r="RAZ5" s="154"/>
      <c r="RBA5" s="154"/>
      <c r="RBB5" s="154"/>
      <c r="RBC5" s="154"/>
      <c r="RBD5" s="154"/>
      <c r="RBE5" s="154"/>
      <c r="RBF5" s="154"/>
      <c r="RBG5" s="154"/>
      <c r="RBH5" s="154"/>
      <c r="RBI5" s="154"/>
      <c r="RBJ5" s="154"/>
      <c r="RBK5" s="154"/>
      <c r="RBL5" s="154"/>
      <c r="RBM5" s="154"/>
      <c r="RBN5" s="154"/>
      <c r="RBO5" s="154"/>
      <c r="RBP5" s="154"/>
      <c r="RBQ5" s="154"/>
      <c r="RBR5" s="154"/>
      <c r="RBS5" s="154"/>
      <c r="RBT5" s="154"/>
      <c r="RBU5" s="154"/>
      <c r="RBV5" s="154"/>
      <c r="RBW5" s="154"/>
      <c r="RBX5" s="154"/>
      <c r="RBY5" s="154"/>
      <c r="RBZ5" s="154"/>
      <c r="RCA5" s="154"/>
      <c r="RCB5" s="154"/>
      <c r="RCC5" s="154"/>
      <c r="RCD5" s="154"/>
      <c r="RCE5" s="154"/>
      <c r="RCF5" s="154"/>
      <c r="RCG5" s="154"/>
      <c r="RCH5" s="154"/>
      <c r="RCI5" s="154"/>
      <c r="RCJ5" s="154"/>
      <c r="RCK5" s="154"/>
      <c r="RCL5" s="154"/>
      <c r="RCM5" s="154"/>
      <c r="RCN5" s="154"/>
      <c r="RCO5" s="154"/>
      <c r="RCP5" s="154"/>
      <c r="RCQ5" s="154"/>
      <c r="RCR5" s="154"/>
      <c r="RCS5" s="154"/>
      <c r="RCT5" s="154"/>
      <c r="RCU5" s="154"/>
      <c r="RCV5" s="154"/>
      <c r="RCW5" s="154"/>
      <c r="RCX5" s="154"/>
      <c r="RCY5" s="154"/>
      <c r="RCZ5" s="154"/>
      <c r="RDA5" s="154"/>
      <c r="RDB5" s="154"/>
      <c r="RDC5" s="154"/>
      <c r="RDD5" s="154"/>
      <c r="RDE5" s="154"/>
      <c r="RDF5" s="154"/>
      <c r="RDG5" s="154"/>
      <c r="RDH5" s="154"/>
      <c r="RDI5" s="154"/>
      <c r="RDJ5" s="154"/>
      <c r="RDK5" s="154"/>
      <c r="RDL5" s="154"/>
      <c r="RDM5" s="154"/>
      <c r="RDN5" s="154"/>
      <c r="RDO5" s="154"/>
      <c r="RDP5" s="154"/>
      <c r="RDQ5" s="154"/>
      <c r="RDR5" s="154"/>
      <c r="RDS5" s="154"/>
      <c r="RDT5" s="154"/>
      <c r="RDU5" s="154"/>
      <c r="RDV5" s="154"/>
      <c r="RDW5" s="154"/>
      <c r="RDX5" s="154"/>
      <c r="RDY5" s="154"/>
      <c r="RDZ5" s="154"/>
      <c r="REA5" s="154"/>
      <c r="REB5" s="154"/>
      <c r="REC5" s="154"/>
      <c r="RED5" s="154"/>
      <c r="REE5" s="154"/>
      <c r="REF5" s="154"/>
      <c r="REG5" s="154"/>
      <c r="REH5" s="154"/>
      <c r="REI5" s="154"/>
      <c r="REJ5" s="154"/>
      <c r="REK5" s="154"/>
      <c r="REL5" s="154"/>
      <c r="REM5" s="154"/>
      <c r="REN5" s="154"/>
      <c r="REO5" s="154"/>
      <c r="REP5" s="154"/>
      <c r="REQ5" s="154"/>
      <c r="RER5" s="154"/>
      <c r="RES5" s="154"/>
      <c r="RET5" s="154"/>
      <c r="REU5" s="154"/>
      <c r="REV5" s="154"/>
      <c r="REW5" s="154"/>
      <c r="REX5" s="154"/>
      <c r="REY5" s="154"/>
      <c r="REZ5" s="154"/>
      <c r="RFA5" s="154"/>
      <c r="RFB5" s="154"/>
      <c r="RFC5" s="154"/>
      <c r="RFD5" s="154"/>
      <c r="RFE5" s="154"/>
      <c r="RFF5" s="154"/>
      <c r="RFG5" s="154"/>
      <c r="RFH5" s="154"/>
      <c r="RFI5" s="154"/>
      <c r="RFJ5" s="154"/>
      <c r="RFK5" s="154"/>
      <c r="RFL5" s="154"/>
      <c r="RFM5" s="154"/>
      <c r="RFN5" s="154"/>
      <c r="RFO5" s="154"/>
      <c r="RFP5" s="154"/>
      <c r="RFQ5" s="154"/>
      <c r="RFR5" s="154"/>
      <c r="RFS5" s="154"/>
      <c r="RFT5" s="154"/>
      <c r="RFU5" s="154"/>
      <c r="RFV5" s="154"/>
      <c r="RFW5" s="154"/>
      <c r="RFX5" s="154"/>
      <c r="RFY5" s="154"/>
      <c r="RFZ5" s="154"/>
      <c r="RGA5" s="154"/>
      <c r="RGB5" s="154"/>
      <c r="RGC5" s="154"/>
      <c r="RGD5" s="154"/>
      <c r="RGE5" s="154"/>
      <c r="RGF5" s="154"/>
      <c r="RGG5" s="154"/>
      <c r="RGH5" s="154"/>
      <c r="RGI5" s="154"/>
      <c r="RGJ5" s="154"/>
      <c r="RGK5" s="154"/>
      <c r="RGL5" s="154"/>
      <c r="RGM5" s="154"/>
      <c r="RGN5" s="154"/>
      <c r="RGO5" s="154"/>
      <c r="RGP5" s="154"/>
      <c r="RGQ5" s="154"/>
      <c r="RGR5" s="154"/>
      <c r="RGS5" s="154"/>
      <c r="RGT5" s="154"/>
      <c r="RGU5" s="154"/>
      <c r="RGV5" s="154"/>
      <c r="RGW5" s="154"/>
      <c r="RGX5" s="154"/>
      <c r="RGY5" s="154"/>
      <c r="RGZ5" s="154"/>
      <c r="RHA5" s="154"/>
      <c r="RHB5" s="154"/>
      <c r="RHC5" s="154"/>
      <c r="RHD5" s="154"/>
      <c r="RHE5" s="154"/>
      <c r="RHF5" s="154"/>
      <c r="RHG5" s="154"/>
      <c r="RHH5" s="154"/>
      <c r="RHI5" s="154"/>
      <c r="RHJ5" s="154"/>
      <c r="RHK5" s="154"/>
      <c r="RHL5" s="154"/>
      <c r="RHM5" s="154"/>
      <c r="RHN5" s="154"/>
      <c r="RHO5" s="154"/>
      <c r="RHP5" s="154"/>
      <c r="RHQ5" s="154"/>
      <c r="RHR5" s="154"/>
      <c r="RHS5" s="154"/>
      <c r="RHT5" s="154"/>
      <c r="RHU5" s="154"/>
      <c r="RHV5" s="154"/>
      <c r="RHW5" s="154"/>
      <c r="RHX5" s="154"/>
      <c r="RHY5" s="154"/>
      <c r="RHZ5" s="154"/>
      <c r="RIA5" s="154"/>
      <c r="RIB5" s="154"/>
      <c r="RIC5" s="154"/>
      <c r="RID5" s="154"/>
      <c r="RIE5" s="154"/>
      <c r="RIF5" s="154"/>
      <c r="RIG5" s="154"/>
      <c r="RIH5" s="154"/>
      <c r="RII5" s="154"/>
      <c r="RIJ5" s="154"/>
      <c r="RIK5" s="154"/>
      <c r="RIL5" s="154"/>
      <c r="RIM5" s="154"/>
      <c r="RIN5" s="154"/>
      <c r="RIO5" s="154"/>
      <c r="RIP5" s="154"/>
      <c r="RIQ5" s="154"/>
      <c r="RIR5" s="154"/>
      <c r="RIS5" s="154"/>
      <c r="RIT5" s="154"/>
      <c r="RIU5" s="154"/>
      <c r="RIV5" s="154"/>
      <c r="RIW5" s="154"/>
      <c r="RIX5" s="154"/>
      <c r="RIY5" s="154"/>
      <c r="RIZ5" s="154"/>
      <c r="RJA5" s="154"/>
      <c r="RJB5" s="154"/>
      <c r="RJC5" s="154"/>
      <c r="RJD5" s="154"/>
      <c r="RJE5" s="154"/>
      <c r="RJF5" s="154"/>
      <c r="RJG5" s="154"/>
      <c r="RJH5" s="154"/>
      <c r="RJI5" s="154"/>
      <c r="RJJ5" s="154"/>
      <c r="RJK5" s="154"/>
      <c r="RJL5" s="154"/>
      <c r="RJM5" s="154"/>
      <c r="RJN5" s="154"/>
      <c r="RJO5" s="154"/>
      <c r="RJP5" s="154"/>
      <c r="RJQ5" s="154"/>
      <c r="RJR5" s="154"/>
      <c r="RJS5" s="154"/>
      <c r="RJT5" s="154"/>
      <c r="RJU5" s="154"/>
      <c r="RJV5" s="154"/>
      <c r="RJW5" s="154"/>
      <c r="RJX5" s="154"/>
      <c r="RJY5" s="154"/>
      <c r="RJZ5" s="154"/>
      <c r="RKA5" s="154"/>
      <c r="RKB5" s="154"/>
      <c r="RKC5" s="154"/>
      <c r="RKD5" s="154"/>
      <c r="RKE5" s="154"/>
      <c r="RKF5" s="154"/>
      <c r="RKG5" s="154"/>
      <c r="RKH5" s="154"/>
      <c r="RKI5" s="154"/>
      <c r="RKJ5" s="154"/>
      <c r="RKK5" s="154"/>
      <c r="RKL5" s="154"/>
      <c r="RKM5" s="154"/>
      <c r="RKN5" s="154"/>
      <c r="RKO5" s="154"/>
      <c r="RKP5" s="154"/>
      <c r="RKQ5" s="154"/>
      <c r="RKR5" s="154"/>
      <c r="RKS5" s="154"/>
      <c r="RKT5" s="154"/>
      <c r="RKU5" s="154"/>
      <c r="RKV5" s="154"/>
      <c r="RKW5" s="154"/>
      <c r="RKX5" s="154"/>
      <c r="RKY5" s="154"/>
      <c r="RKZ5" s="154"/>
      <c r="RLA5" s="154"/>
      <c r="RLB5" s="154"/>
      <c r="RLC5" s="154"/>
      <c r="RLD5" s="154"/>
      <c r="RLE5" s="154"/>
      <c r="RLF5" s="154"/>
      <c r="RLG5" s="154"/>
      <c r="RLH5" s="154"/>
      <c r="RLI5" s="154"/>
      <c r="RLJ5" s="154"/>
      <c r="RLK5" s="154"/>
      <c r="RLL5" s="154"/>
      <c r="RLM5" s="154"/>
      <c r="RLN5" s="154"/>
      <c r="RLO5" s="154"/>
      <c r="RLP5" s="154"/>
      <c r="RLQ5" s="154"/>
      <c r="RLR5" s="154"/>
      <c r="RLS5" s="154"/>
      <c r="RLT5" s="154"/>
      <c r="RLU5" s="154"/>
      <c r="RLV5" s="154"/>
      <c r="RLW5" s="154"/>
      <c r="RLX5" s="154"/>
      <c r="RLY5" s="154"/>
      <c r="RLZ5" s="154"/>
      <c r="RMA5" s="154"/>
      <c r="RMB5" s="154"/>
      <c r="RMC5" s="154"/>
      <c r="RMD5" s="154"/>
      <c r="RME5" s="154"/>
      <c r="RMF5" s="154"/>
      <c r="RMG5" s="154"/>
      <c r="RMH5" s="154"/>
      <c r="RMI5" s="154"/>
      <c r="RMJ5" s="154"/>
      <c r="RMK5" s="154"/>
      <c r="RML5" s="154"/>
      <c r="RMM5" s="154"/>
      <c r="RMN5" s="154"/>
      <c r="RMO5" s="154"/>
      <c r="RMP5" s="154"/>
      <c r="RMQ5" s="154"/>
      <c r="RMR5" s="154"/>
      <c r="RMS5" s="154"/>
      <c r="RMT5" s="154"/>
      <c r="RMU5" s="154"/>
      <c r="RMV5" s="154"/>
      <c r="RMW5" s="154"/>
      <c r="RMX5" s="154"/>
      <c r="RMY5" s="154"/>
      <c r="RMZ5" s="154"/>
      <c r="RNA5" s="154"/>
      <c r="RNB5" s="154"/>
      <c r="RNC5" s="154"/>
      <c r="RND5" s="154"/>
      <c r="RNE5" s="154"/>
      <c r="RNF5" s="154"/>
      <c r="RNG5" s="154"/>
      <c r="RNH5" s="154"/>
      <c r="RNI5" s="154"/>
      <c r="RNJ5" s="154"/>
      <c r="RNK5" s="154"/>
      <c r="RNL5" s="154"/>
      <c r="RNM5" s="154"/>
      <c r="RNN5" s="154"/>
      <c r="RNO5" s="154"/>
      <c r="RNP5" s="154"/>
      <c r="RNQ5" s="154"/>
      <c r="RNR5" s="154"/>
      <c r="RNS5" s="154"/>
      <c r="RNT5" s="154"/>
      <c r="RNU5" s="154"/>
      <c r="RNV5" s="154"/>
      <c r="RNW5" s="154"/>
      <c r="RNX5" s="154"/>
      <c r="RNY5" s="154"/>
      <c r="RNZ5" s="154"/>
      <c r="ROA5" s="154"/>
      <c r="ROB5" s="154"/>
      <c r="ROC5" s="154"/>
      <c r="ROD5" s="154"/>
      <c r="ROE5" s="154"/>
      <c r="ROF5" s="154"/>
      <c r="ROG5" s="154"/>
      <c r="ROH5" s="154"/>
      <c r="ROI5" s="154"/>
      <c r="ROJ5" s="154"/>
      <c r="ROK5" s="154"/>
      <c r="ROL5" s="154"/>
      <c r="ROM5" s="154"/>
      <c r="RON5" s="154"/>
      <c r="ROO5" s="154"/>
      <c r="ROP5" s="154"/>
      <c r="ROQ5" s="154"/>
      <c r="ROR5" s="154"/>
      <c r="ROS5" s="154"/>
      <c r="ROT5" s="154"/>
      <c r="ROU5" s="154"/>
      <c r="ROV5" s="154"/>
      <c r="ROW5" s="154"/>
      <c r="ROX5" s="154"/>
      <c r="ROY5" s="154"/>
      <c r="ROZ5" s="154"/>
      <c r="RPA5" s="154"/>
      <c r="RPB5" s="154"/>
      <c r="RPC5" s="154"/>
      <c r="RPD5" s="154"/>
      <c r="RPE5" s="154"/>
      <c r="RPF5" s="154"/>
      <c r="RPG5" s="154"/>
      <c r="RPH5" s="154"/>
      <c r="RPI5" s="154"/>
      <c r="RPJ5" s="154"/>
      <c r="RPK5" s="154"/>
      <c r="RPL5" s="154"/>
      <c r="RPM5" s="154"/>
      <c r="RPN5" s="154"/>
      <c r="RPO5" s="154"/>
      <c r="RPP5" s="154"/>
      <c r="RPQ5" s="154"/>
      <c r="RPR5" s="154"/>
      <c r="RPS5" s="154"/>
      <c r="RPT5" s="154"/>
      <c r="RPU5" s="154"/>
      <c r="RPV5" s="154"/>
      <c r="RPW5" s="154"/>
      <c r="RPX5" s="154"/>
      <c r="RPY5" s="154"/>
      <c r="RPZ5" s="154"/>
      <c r="RQA5" s="154"/>
      <c r="RQB5" s="154"/>
      <c r="RQC5" s="154"/>
      <c r="RQD5" s="154"/>
      <c r="RQE5" s="154"/>
      <c r="RQF5" s="154"/>
      <c r="RQG5" s="154"/>
      <c r="RQH5" s="154"/>
      <c r="RQI5" s="154"/>
      <c r="RQJ5" s="154"/>
      <c r="RQK5" s="154"/>
      <c r="RQL5" s="154"/>
      <c r="RQM5" s="154"/>
      <c r="RQN5" s="154"/>
      <c r="RQO5" s="154"/>
      <c r="RQP5" s="154"/>
      <c r="RQQ5" s="154"/>
      <c r="RQR5" s="154"/>
      <c r="RQS5" s="154"/>
      <c r="RQT5" s="154"/>
      <c r="RQU5" s="154"/>
      <c r="RQV5" s="154"/>
      <c r="RQW5" s="154"/>
      <c r="RQX5" s="154"/>
      <c r="RQY5" s="154"/>
      <c r="RQZ5" s="154"/>
      <c r="RRA5" s="154"/>
      <c r="RRB5" s="154"/>
      <c r="RRC5" s="154"/>
      <c r="RRD5" s="154"/>
      <c r="RRE5" s="154"/>
      <c r="RRF5" s="154"/>
      <c r="RRG5" s="154"/>
      <c r="RRH5" s="154"/>
      <c r="RRI5" s="154"/>
      <c r="RRJ5" s="154"/>
      <c r="RRK5" s="154"/>
      <c r="RRL5" s="154"/>
      <c r="RRM5" s="154"/>
      <c r="RRN5" s="154"/>
      <c r="RRO5" s="154"/>
      <c r="RRP5" s="154"/>
      <c r="RRQ5" s="154"/>
      <c r="RRR5" s="154"/>
      <c r="RRS5" s="154"/>
      <c r="RRT5" s="154"/>
      <c r="RRU5" s="154"/>
      <c r="RRV5" s="154"/>
      <c r="RRW5" s="154"/>
      <c r="RRX5" s="154"/>
      <c r="RRY5" s="154"/>
      <c r="RRZ5" s="154"/>
      <c r="RSA5" s="154"/>
      <c r="RSB5" s="154"/>
      <c r="RSC5" s="154"/>
      <c r="RSD5" s="154"/>
      <c r="RSE5" s="154"/>
      <c r="RSF5" s="154"/>
      <c r="RSG5" s="154"/>
      <c r="RSH5" s="154"/>
      <c r="RSI5" s="154"/>
      <c r="RSJ5" s="154"/>
      <c r="RSK5" s="154"/>
      <c r="RSL5" s="154"/>
      <c r="RSM5" s="154"/>
      <c r="RSN5" s="154"/>
      <c r="RSO5" s="154"/>
      <c r="RSP5" s="154"/>
      <c r="RSQ5" s="154"/>
      <c r="RSR5" s="154"/>
      <c r="RSS5" s="154"/>
      <c r="RST5" s="154"/>
      <c r="RSU5" s="154"/>
      <c r="RSV5" s="154"/>
      <c r="RSW5" s="154"/>
      <c r="RSX5" s="154"/>
      <c r="RSY5" s="154"/>
      <c r="RSZ5" s="154"/>
      <c r="RTA5" s="154"/>
      <c r="RTB5" s="154"/>
      <c r="RTC5" s="154"/>
      <c r="RTD5" s="154"/>
      <c r="RTE5" s="154"/>
      <c r="RTF5" s="154"/>
      <c r="RTG5" s="154"/>
      <c r="RTH5" s="154"/>
      <c r="RTI5" s="154"/>
      <c r="RTJ5" s="154"/>
      <c r="RTK5" s="154"/>
      <c r="RTL5" s="154"/>
      <c r="RTM5" s="154"/>
      <c r="RTN5" s="154"/>
      <c r="RTO5" s="154"/>
      <c r="RTP5" s="154"/>
      <c r="RTQ5" s="154"/>
      <c r="RTR5" s="154"/>
      <c r="RTS5" s="154"/>
      <c r="RTT5" s="154"/>
      <c r="RTU5" s="154"/>
      <c r="RTV5" s="154"/>
      <c r="RTW5" s="154"/>
      <c r="RTX5" s="154"/>
      <c r="RTY5" s="154"/>
      <c r="RTZ5" s="154"/>
      <c r="RUA5" s="154"/>
      <c r="RUB5" s="154"/>
      <c r="RUC5" s="154"/>
      <c r="RUD5" s="154"/>
      <c r="RUE5" s="154"/>
      <c r="RUF5" s="154"/>
      <c r="RUG5" s="154"/>
      <c r="RUH5" s="154"/>
      <c r="RUI5" s="154"/>
      <c r="RUJ5" s="154"/>
      <c r="RUK5" s="154"/>
      <c r="RUL5" s="154"/>
      <c r="RUM5" s="154"/>
      <c r="RUN5" s="154"/>
      <c r="RUO5" s="154"/>
      <c r="RUP5" s="154"/>
      <c r="RUQ5" s="154"/>
      <c r="RUR5" s="154"/>
      <c r="RUS5" s="154"/>
      <c r="RUT5" s="154"/>
      <c r="RUU5" s="154"/>
      <c r="RUV5" s="154"/>
      <c r="RUW5" s="154"/>
      <c r="RUX5" s="154"/>
      <c r="RUY5" s="154"/>
      <c r="RUZ5" s="154"/>
      <c r="RVA5" s="154"/>
      <c r="RVB5" s="154"/>
      <c r="RVC5" s="154"/>
      <c r="RVD5" s="154"/>
      <c r="RVE5" s="154"/>
      <c r="RVF5" s="154"/>
      <c r="RVG5" s="154"/>
      <c r="RVH5" s="154"/>
      <c r="RVI5" s="154"/>
      <c r="RVJ5" s="154"/>
      <c r="RVK5" s="154"/>
      <c r="RVL5" s="154"/>
      <c r="RVM5" s="154"/>
      <c r="RVN5" s="154"/>
      <c r="RVO5" s="154"/>
      <c r="RVP5" s="154"/>
      <c r="RVQ5" s="154"/>
      <c r="RVR5" s="154"/>
      <c r="RVS5" s="154"/>
      <c r="RVT5" s="154"/>
      <c r="RVU5" s="154"/>
      <c r="RVV5" s="154"/>
      <c r="RVW5" s="154"/>
      <c r="RVX5" s="154"/>
      <c r="RVY5" s="154"/>
      <c r="RVZ5" s="154"/>
      <c r="RWA5" s="154"/>
      <c r="RWB5" s="154"/>
      <c r="RWC5" s="154"/>
      <c r="RWD5" s="154"/>
      <c r="RWE5" s="154"/>
      <c r="RWF5" s="154"/>
      <c r="RWG5" s="154"/>
      <c r="RWH5" s="154"/>
      <c r="RWI5" s="154"/>
      <c r="RWJ5" s="154"/>
      <c r="RWK5" s="154"/>
      <c r="RWL5" s="154"/>
      <c r="RWM5" s="154"/>
      <c r="RWN5" s="154"/>
      <c r="RWO5" s="154"/>
      <c r="RWP5" s="154"/>
      <c r="RWQ5" s="154"/>
      <c r="RWR5" s="154"/>
      <c r="RWS5" s="154"/>
      <c r="RWT5" s="154"/>
      <c r="RWU5" s="154"/>
      <c r="RWV5" s="154"/>
      <c r="RWW5" s="154"/>
      <c r="RWX5" s="154"/>
      <c r="RWY5" s="154"/>
      <c r="RWZ5" s="154"/>
      <c r="RXA5" s="154"/>
      <c r="RXB5" s="154"/>
      <c r="RXC5" s="154"/>
      <c r="RXD5" s="154"/>
      <c r="RXE5" s="154"/>
      <c r="RXF5" s="154"/>
      <c r="RXG5" s="154"/>
      <c r="RXH5" s="154"/>
      <c r="RXI5" s="154"/>
      <c r="RXJ5" s="154"/>
      <c r="RXK5" s="154"/>
      <c r="RXL5" s="154"/>
      <c r="RXM5" s="154"/>
      <c r="RXN5" s="154"/>
      <c r="RXO5" s="154"/>
      <c r="RXP5" s="154"/>
      <c r="RXQ5" s="154"/>
      <c r="RXR5" s="154"/>
      <c r="RXS5" s="154"/>
      <c r="RXT5" s="154"/>
      <c r="RXU5" s="154"/>
      <c r="RXV5" s="154"/>
      <c r="RXW5" s="154"/>
      <c r="RXX5" s="154"/>
      <c r="RXY5" s="154"/>
      <c r="RXZ5" s="154"/>
      <c r="RYA5" s="154"/>
      <c r="RYB5" s="154"/>
      <c r="RYC5" s="154"/>
      <c r="RYD5" s="154"/>
      <c r="RYE5" s="154"/>
      <c r="RYF5" s="154"/>
      <c r="RYG5" s="154"/>
      <c r="RYH5" s="154"/>
      <c r="RYI5" s="154"/>
      <c r="RYJ5" s="154"/>
      <c r="RYK5" s="154"/>
      <c r="RYL5" s="154"/>
      <c r="RYM5" s="154"/>
      <c r="RYN5" s="154"/>
      <c r="RYO5" s="154"/>
      <c r="RYP5" s="154"/>
      <c r="RYQ5" s="154"/>
      <c r="RYR5" s="154"/>
      <c r="RYS5" s="154"/>
      <c r="RYT5" s="154"/>
      <c r="RYU5" s="154"/>
      <c r="RYV5" s="154"/>
      <c r="RYW5" s="154"/>
      <c r="RYX5" s="154"/>
      <c r="RYY5" s="154"/>
      <c r="RYZ5" s="154"/>
      <c r="RZA5" s="154"/>
      <c r="RZB5" s="154"/>
      <c r="RZC5" s="154"/>
      <c r="RZD5" s="154"/>
      <c r="RZE5" s="154"/>
      <c r="RZF5" s="154"/>
      <c r="RZG5" s="154"/>
      <c r="RZH5" s="154"/>
      <c r="RZI5" s="154"/>
      <c r="RZJ5" s="154"/>
      <c r="RZK5" s="154"/>
      <c r="RZL5" s="154"/>
      <c r="RZM5" s="154"/>
      <c r="RZN5" s="154"/>
      <c r="RZO5" s="154"/>
      <c r="RZP5" s="154"/>
      <c r="RZQ5" s="154"/>
      <c r="RZR5" s="154"/>
      <c r="RZS5" s="154"/>
      <c r="RZT5" s="154"/>
      <c r="RZU5" s="154"/>
      <c r="RZV5" s="154"/>
      <c r="RZW5" s="154"/>
      <c r="RZX5" s="154"/>
      <c r="RZY5" s="154"/>
      <c r="RZZ5" s="154"/>
      <c r="SAA5" s="154"/>
      <c r="SAB5" s="154"/>
      <c r="SAC5" s="154"/>
      <c r="SAD5" s="154"/>
      <c r="SAE5" s="154"/>
      <c r="SAF5" s="154"/>
      <c r="SAG5" s="154"/>
      <c r="SAH5" s="154"/>
      <c r="SAI5" s="154"/>
      <c r="SAJ5" s="154"/>
      <c r="SAK5" s="154"/>
      <c r="SAL5" s="154"/>
      <c r="SAM5" s="154"/>
      <c r="SAN5" s="154"/>
      <c r="SAO5" s="154"/>
      <c r="SAP5" s="154"/>
      <c r="SAQ5" s="154"/>
      <c r="SAR5" s="154"/>
      <c r="SAS5" s="154"/>
      <c r="SAT5" s="154"/>
      <c r="SAU5" s="154"/>
      <c r="SAV5" s="154"/>
      <c r="SAW5" s="154"/>
      <c r="SAX5" s="154"/>
      <c r="SAY5" s="154"/>
      <c r="SAZ5" s="154"/>
      <c r="SBA5" s="154"/>
      <c r="SBB5" s="154"/>
      <c r="SBC5" s="154"/>
      <c r="SBD5" s="154"/>
      <c r="SBE5" s="154"/>
      <c r="SBF5" s="154"/>
      <c r="SBG5" s="154"/>
      <c r="SBH5" s="154"/>
      <c r="SBI5" s="154"/>
      <c r="SBJ5" s="154"/>
      <c r="SBK5" s="154"/>
      <c r="SBL5" s="154"/>
      <c r="SBM5" s="154"/>
      <c r="SBN5" s="154"/>
      <c r="SBO5" s="154"/>
      <c r="SBP5" s="154"/>
      <c r="SBQ5" s="154"/>
      <c r="SBR5" s="154"/>
      <c r="SBS5" s="154"/>
      <c r="SBT5" s="154"/>
      <c r="SBU5" s="154"/>
      <c r="SBV5" s="154"/>
      <c r="SBW5" s="154"/>
      <c r="SBX5" s="154"/>
      <c r="SBY5" s="154"/>
      <c r="SBZ5" s="154"/>
      <c r="SCA5" s="154"/>
      <c r="SCB5" s="154"/>
      <c r="SCC5" s="154"/>
      <c r="SCD5" s="154"/>
      <c r="SCE5" s="154"/>
      <c r="SCF5" s="154"/>
      <c r="SCG5" s="154"/>
      <c r="SCH5" s="154"/>
      <c r="SCI5" s="154"/>
      <c r="SCJ5" s="154"/>
      <c r="SCK5" s="154"/>
      <c r="SCL5" s="154"/>
      <c r="SCM5" s="154"/>
      <c r="SCN5" s="154"/>
      <c r="SCO5" s="154"/>
      <c r="SCP5" s="154"/>
      <c r="SCQ5" s="154"/>
      <c r="SCR5" s="154"/>
      <c r="SCS5" s="154"/>
      <c r="SCT5" s="154"/>
      <c r="SCU5" s="154"/>
      <c r="SCV5" s="154"/>
      <c r="SCW5" s="154"/>
      <c r="SCX5" s="154"/>
      <c r="SCY5" s="154"/>
      <c r="SCZ5" s="154"/>
      <c r="SDA5" s="154"/>
      <c r="SDB5" s="154"/>
      <c r="SDC5" s="154"/>
      <c r="SDD5" s="154"/>
      <c r="SDE5" s="154"/>
      <c r="SDF5" s="154"/>
      <c r="SDG5" s="154"/>
      <c r="SDH5" s="154"/>
      <c r="SDI5" s="154"/>
      <c r="SDJ5" s="154"/>
      <c r="SDK5" s="154"/>
      <c r="SDL5" s="154"/>
      <c r="SDM5" s="154"/>
      <c r="SDN5" s="154"/>
      <c r="SDO5" s="154"/>
      <c r="SDP5" s="154"/>
      <c r="SDQ5" s="154"/>
      <c r="SDR5" s="154"/>
      <c r="SDS5" s="154"/>
      <c r="SDT5" s="154"/>
      <c r="SDU5" s="154"/>
      <c r="SDV5" s="154"/>
      <c r="SDW5" s="154"/>
      <c r="SDX5" s="154"/>
      <c r="SDY5" s="154"/>
      <c r="SDZ5" s="154"/>
      <c r="SEA5" s="154"/>
      <c r="SEB5" s="154"/>
      <c r="SEC5" s="154"/>
      <c r="SED5" s="154"/>
      <c r="SEE5" s="154"/>
      <c r="SEF5" s="154"/>
      <c r="SEG5" s="154"/>
      <c r="SEH5" s="154"/>
      <c r="SEI5" s="154"/>
      <c r="SEJ5" s="154"/>
      <c r="SEK5" s="154"/>
      <c r="SEL5" s="154"/>
      <c r="SEM5" s="154"/>
      <c r="SEN5" s="154"/>
      <c r="SEO5" s="154"/>
      <c r="SEP5" s="154"/>
      <c r="SEQ5" s="154"/>
      <c r="SER5" s="154"/>
      <c r="SES5" s="154"/>
      <c r="SET5" s="154"/>
      <c r="SEU5" s="154"/>
      <c r="SEV5" s="154"/>
      <c r="SEW5" s="154"/>
      <c r="SEX5" s="154"/>
      <c r="SEY5" s="154"/>
      <c r="SEZ5" s="154"/>
      <c r="SFA5" s="154"/>
      <c r="SFB5" s="154"/>
      <c r="SFC5" s="154"/>
      <c r="SFD5" s="154"/>
      <c r="SFE5" s="154"/>
      <c r="SFF5" s="154"/>
      <c r="SFG5" s="154"/>
      <c r="SFH5" s="154"/>
      <c r="SFI5" s="154"/>
      <c r="SFJ5" s="154"/>
      <c r="SFK5" s="154"/>
      <c r="SFL5" s="154"/>
      <c r="SFM5" s="154"/>
      <c r="SFN5" s="154"/>
      <c r="SFO5" s="154"/>
      <c r="SFP5" s="154"/>
      <c r="SFQ5" s="154"/>
      <c r="SFR5" s="154"/>
      <c r="SFS5" s="154"/>
      <c r="SFT5" s="154"/>
      <c r="SFU5" s="154"/>
      <c r="SFV5" s="154"/>
      <c r="SFW5" s="154"/>
      <c r="SFX5" s="154"/>
      <c r="SFY5" s="154"/>
      <c r="SFZ5" s="154"/>
      <c r="SGA5" s="154"/>
      <c r="SGB5" s="154"/>
      <c r="SGC5" s="154"/>
      <c r="SGD5" s="154"/>
      <c r="SGE5" s="154"/>
      <c r="SGF5" s="154"/>
      <c r="SGG5" s="154"/>
      <c r="SGH5" s="154"/>
      <c r="SGI5" s="154"/>
      <c r="SGJ5" s="154"/>
      <c r="SGK5" s="154"/>
      <c r="SGL5" s="154"/>
      <c r="SGM5" s="154"/>
      <c r="SGN5" s="154"/>
      <c r="SGO5" s="154"/>
      <c r="SGP5" s="154"/>
      <c r="SGQ5" s="154"/>
      <c r="SGR5" s="154"/>
      <c r="SGS5" s="154"/>
      <c r="SGT5" s="154"/>
      <c r="SGU5" s="154"/>
      <c r="SGV5" s="154"/>
      <c r="SGW5" s="154"/>
      <c r="SGX5" s="154"/>
      <c r="SGY5" s="154"/>
      <c r="SGZ5" s="154"/>
      <c r="SHA5" s="154"/>
      <c r="SHB5" s="154"/>
      <c r="SHC5" s="154"/>
      <c r="SHD5" s="154"/>
      <c r="SHE5" s="154"/>
      <c r="SHF5" s="154"/>
      <c r="SHG5" s="154"/>
      <c r="SHH5" s="154"/>
      <c r="SHI5" s="154"/>
      <c r="SHJ5" s="154"/>
      <c r="SHK5" s="154"/>
      <c r="SHL5" s="154"/>
      <c r="SHM5" s="154"/>
      <c r="SHN5" s="154"/>
      <c r="SHO5" s="154"/>
      <c r="SHP5" s="154"/>
      <c r="SHQ5" s="154"/>
      <c r="SHR5" s="154"/>
      <c r="SHS5" s="154"/>
      <c r="SHT5" s="154"/>
      <c r="SHU5" s="154"/>
      <c r="SHV5" s="154"/>
      <c r="SHW5" s="154"/>
      <c r="SHX5" s="154"/>
      <c r="SHY5" s="154"/>
      <c r="SHZ5" s="154"/>
      <c r="SIA5" s="154"/>
      <c r="SIB5" s="154"/>
      <c r="SIC5" s="154"/>
      <c r="SID5" s="154"/>
      <c r="SIE5" s="154"/>
      <c r="SIF5" s="154"/>
      <c r="SIG5" s="154"/>
      <c r="SIH5" s="154"/>
      <c r="SII5" s="154"/>
      <c r="SIJ5" s="154"/>
      <c r="SIK5" s="154"/>
      <c r="SIL5" s="154"/>
      <c r="SIM5" s="154"/>
      <c r="SIN5" s="154"/>
      <c r="SIO5" s="154"/>
      <c r="SIP5" s="154"/>
      <c r="SIQ5" s="154"/>
      <c r="SIR5" s="154"/>
      <c r="SIS5" s="154"/>
      <c r="SIT5" s="154"/>
      <c r="SIU5" s="154"/>
      <c r="SIV5" s="154"/>
      <c r="SIW5" s="154"/>
      <c r="SIX5" s="154"/>
      <c r="SIY5" s="154"/>
      <c r="SIZ5" s="154"/>
      <c r="SJA5" s="154"/>
      <c r="SJB5" s="154"/>
      <c r="SJC5" s="154"/>
      <c r="SJD5" s="154"/>
      <c r="SJE5" s="154"/>
      <c r="SJF5" s="154"/>
      <c r="SJG5" s="154"/>
      <c r="SJH5" s="154"/>
      <c r="SJI5" s="154"/>
      <c r="SJJ5" s="154"/>
      <c r="SJK5" s="154"/>
      <c r="SJL5" s="154"/>
      <c r="SJM5" s="154"/>
      <c r="SJN5" s="154"/>
      <c r="SJO5" s="154"/>
      <c r="SJP5" s="154"/>
      <c r="SJQ5" s="154"/>
      <c r="SJR5" s="154"/>
      <c r="SJS5" s="154"/>
      <c r="SJT5" s="154"/>
      <c r="SJU5" s="154"/>
      <c r="SJV5" s="154"/>
      <c r="SJW5" s="154"/>
      <c r="SJX5" s="154"/>
      <c r="SJY5" s="154"/>
      <c r="SJZ5" s="154"/>
      <c r="SKA5" s="154"/>
      <c r="SKB5" s="154"/>
      <c r="SKC5" s="154"/>
      <c r="SKD5" s="154"/>
      <c r="SKE5" s="154"/>
      <c r="SKF5" s="154"/>
      <c r="SKG5" s="154"/>
      <c r="SKH5" s="154"/>
      <c r="SKI5" s="154"/>
      <c r="SKJ5" s="154"/>
      <c r="SKK5" s="154"/>
      <c r="SKL5" s="154"/>
      <c r="SKM5" s="154"/>
      <c r="SKN5" s="154"/>
      <c r="SKO5" s="154"/>
      <c r="SKP5" s="154"/>
      <c r="SKQ5" s="154"/>
      <c r="SKR5" s="154"/>
      <c r="SKS5" s="154"/>
      <c r="SKT5" s="154"/>
      <c r="SKU5" s="154"/>
      <c r="SKV5" s="154"/>
      <c r="SKW5" s="154"/>
      <c r="SKX5" s="154"/>
      <c r="SKY5" s="154"/>
      <c r="SKZ5" s="154"/>
      <c r="SLA5" s="154"/>
      <c r="SLB5" s="154"/>
      <c r="SLC5" s="154"/>
      <c r="SLD5" s="154"/>
      <c r="SLE5" s="154"/>
      <c r="SLF5" s="154"/>
      <c r="SLG5" s="154"/>
      <c r="SLH5" s="154"/>
      <c r="SLI5" s="154"/>
      <c r="SLJ5" s="154"/>
      <c r="SLK5" s="154"/>
      <c r="SLL5" s="154"/>
      <c r="SLM5" s="154"/>
      <c r="SLN5" s="154"/>
      <c r="SLO5" s="154"/>
      <c r="SLP5" s="154"/>
      <c r="SLQ5" s="154"/>
      <c r="SLR5" s="154"/>
      <c r="SLS5" s="154"/>
      <c r="SLT5" s="154"/>
      <c r="SLU5" s="154"/>
      <c r="SLV5" s="154"/>
      <c r="SLW5" s="154"/>
      <c r="SLX5" s="154"/>
      <c r="SLY5" s="154"/>
      <c r="SLZ5" s="154"/>
      <c r="SMA5" s="154"/>
      <c r="SMB5" s="154"/>
      <c r="SMC5" s="154"/>
      <c r="SMD5" s="154"/>
      <c r="SME5" s="154"/>
      <c r="SMF5" s="154"/>
      <c r="SMG5" s="154"/>
      <c r="SMH5" s="154"/>
      <c r="SMI5" s="154"/>
      <c r="SMJ5" s="154"/>
      <c r="SMK5" s="154"/>
      <c r="SML5" s="154"/>
      <c r="SMM5" s="154"/>
      <c r="SMN5" s="154"/>
      <c r="SMO5" s="154"/>
      <c r="SMP5" s="154"/>
      <c r="SMQ5" s="154"/>
      <c r="SMR5" s="154"/>
      <c r="SMS5" s="154"/>
      <c r="SMT5" s="154"/>
      <c r="SMU5" s="154"/>
      <c r="SMV5" s="154"/>
      <c r="SMW5" s="154"/>
      <c r="SMX5" s="154"/>
      <c r="SMY5" s="154"/>
      <c r="SMZ5" s="154"/>
      <c r="SNA5" s="154"/>
      <c r="SNB5" s="154"/>
      <c r="SNC5" s="154"/>
      <c r="SND5" s="154"/>
      <c r="SNE5" s="154"/>
      <c r="SNF5" s="154"/>
      <c r="SNG5" s="154"/>
      <c r="SNH5" s="154"/>
      <c r="SNI5" s="154"/>
      <c r="SNJ5" s="154"/>
      <c r="SNK5" s="154"/>
      <c r="SNL5" s="154"/>
      <c r="SNM5" s="154"/>
      <c r="SNN5" s="154"/>
      <c r="SNO5" s="154"/>
      <c r="SNP5" s="154"/>
      <c r="SNQ5" s="154"/>
      <c r="SNR5" s="154"/>
      <c r="SNS5" s="154"/>
      <c r="SNT5" s="154"/>
      <c r="SNU5" s="154"/>
      <c r="SNV5" s="154"/>
      <c r="SNW5" s="154"/>
      <c r="SNX5" s="154"/>
      <c r="SNY5" s="154"/>
      <c r="SNZ5" s="154"/>
      <c r="SOA5" s="154"/>
      <c r="SOB5" s="154"/>
      <c r="SOC5" s="154"/>
      <c r="SOD5" s="154"/>
      <c r="SOE5" s="154"/>
      <c r="SOF5" s="154"/>
      <c r="SOG5" s="154"/>
      <c r="SOH5" s="154"/>
      <c r="SOI5" s="154"/>
      <c r="SOJ5" s="154"/>
      <c r="SOK5" s="154"/>
      <c r="SOL5" s="154"/>
      <c r="SOM5" s="154"/>
      <c r="SON5" s="154"/>
      <c r="SOO5" s="154"/>
      <c r="SOP5" s="154"/>
      <c r="SOQ5" s="154"/>
      <c r="SOR5" s="154"/>
      <c r="SOS5" s="154"/>
      <c r="SOT5" s="154"/>
      <c r="SOU5" s="154"/>
      <c r="SOV5" s="154"/>
      <c r="SOW5" s="154"/>
      <c r="SOX5" s="154"/>
      <c r="SOY5" s="154"/>
      <c r="SOZ5" s="154"/>
      <c r="SPA5" s="154"/>
      <c r="SPB5" s="154"/>
      <c r="SPC5" s="154"/>
      <c r="SPD5" s="154"/>
      <c r="SPE5" s="154"/>
      <c r="SPF5" s="154"/>
      <c r="SPG5" s="154"/>
      <c r="SPH5" s="154"/>
      <c r="SPI5" s="154"/>
      <c r="SPJ5" s="154"/>
      <c r="SPK5" s="154"/>
      <c r="SPL5" s="154"/>
      <c r="SPM5" s="154"/>
      <c r="SPN5" s="154"/>
      <c r="SPO5" s="154"/>
      <c r="SPP5" s="154"/>
      <c r="SPQ5" s="154"/>
      <c r="SPR5" s="154"/>
      <c r="SPS5" s="154"/>
      <c r="SPT5" s="154"/>
      <c r="SPU5" s="154"/>
      <c r="SPV5" s="154"/>
      <c r="SPW5" s="154"/>
      <c r="SPX5" s="154"/>
      <c r="SPY5" s="154"/>
      <c r="SPZ5" s="154"/>
      <c r="SQA5" s="154"/>
      <c r="SQB5" s="154"/>
      <c r="SQC5" s="154"/>
      <c r="SQD5" s="154"/>
      <c r="SQE5" s="154"/>
      <c r="SQF5" s="154"/>
      <c r="SQG5" s="154"/>
      <c r="SQH5" s="154"/>
      <c r="SQI5" s="154"/>
      <c r="SQJ5" s="154"/>
      <c r="SQK5" s="154"/>
      <c r="SQL5" s="154"/>
      <c r="SQM5" s="154"/>
      <c r="SQN5" s="154"/>
      <c r="SQO5" s="154"/>
      <c r="SQP5" s="154"/>
      <c r="SQQ5" s="154"/>
      <c r="SQR5" s="154"/>
      <c r="SQS5" s="154"/>
      <c r="SQT5" s="154"/>
      <c r="SQU5" s="154"/>
      <c r="SQV5" s="154"/>
      <c r="SQW5" s="154"/>
      <c r="SQX5" s="154"/>
      <c r="SQY5" s="154"/>
      <c r="SQZ5" s="154"/>
      <c r="SRA5" s="154"/>
      <c r="SRB5" s="154"/>
      <c r="SRC5" s="154"/>
      <c r="SRD5" s="154"/>
      <c r="SRE5" s="154"/>
      <c r="SRF5" s="154"/>
      <c r="SRG5" s="154"/>
      <c r="SRH5" s="154"/>
      <c r="SRI5" s="154"/>
      <c r="SRJ5" s="154"/>
      <c r="SRK5" s="154"/>
      <c r="SRL5" s="154"/>
      <c r="SRM5" s="154"/>
      <c r="SRN5" s="154"/>
      <c r="SRO5" s="154"/>
      <c r="SRP5" s="154"/>
      <c r="SRQ5" s="154"/>
      <c r="SRR5" s="154"/>
      <c r="SRS5" s="154"/>
      <c r="SRT5" s="154"/>
      <c r="SRU5" s="154"/>
      <c r="SRV5" s="154"/>
      <c r="SRW5" s="154"/>
      <c r="SRX5" s="154"/>
      <c r="SRY5" s="154"/>
      <c r="SRZ5" s="154"/>
      <c r="SSA5" s="154"/>
      <c r="SSB5" s="154"/>
      <c r="SSC5" s="154"/>
      <c r="SSD5" s="154"/>
      <c r="SSE5" s="154"/>
      <c r="SSF5" s="154"/>
      <c r="SSG5" s="154"/>
      <c r="SSH5" s="154"/>
      <c r="SSI5" s="154"/>
      <c r="SSJ5" s="154"/>
      <c r="SSK5" s="154"/>
      <c r="SSL5" s="154"/>
      <c r="SSM5" s="154"/>
      <c r="SSN5" s="154"/>
      <c r="SSO5" s="154"/>
      <c r="SSP5" s="154"/>
      <c r="SSQ5" s="154"/>
      <c r="SSR5" s="154"/>
      <c r="SSS5" s="154"/>
      <c r="SST5" s="154"/>
      <c r="SSU5" s="154"/>
      <c r="SSV5" s="154"/>
      <c r="SSW5" s="154"/>
      <c r="SSX5" s="154"/>
      <c r="SSY5" s="154"/>
      <c r="SSZ5" s="154"/>
      <c r="STA5" s="154"/>
      <c r="STB5" s="154"/>
      <c r="STC5" s="154"/>
      <c r="STD5" s="154"/>
      <c r="STE5" s="154"/>
      <c r="STF5" s="154"/>
      <c r="STG5" s="154"/>
      <c r="STH5" s="154"/>
      <c r="STI5" s="154"/>
      <c r="STJ5" s="154"/>
      <c r="STK5" s="154"/>
      <c r="STL5" s="154"/>
      <c r="STM5" s="154"/>
      <c r="STN5" s="154"/>
      <c r="STO5" s="154"/>
      <c r="STP5" s="154"/>
      <c r="STQ5" s="154"/>
      <c r="STR5" s="154"/>
      <c r="STS5" s="154"/>
      <c r="STT5" s="154"/>
      <c r="STU5" s="154"/>
      <c r="STV5" s="154"/>
      <c r="STW5" s="154"/>
      <c r="STX5" s="154"/>
      <c r="STY5" s="154"/>
      <c r="STZ5" s="154"/>
      <c r="SUA5" s="154"/>
      <c r="SUB5" s="154"/>
      <c r="SUC5" s="154"/>
      <c r="SUD5" s="154"/>
      <c r="SUE5" s="154"/>
      <c r="SUF5" s="154"/>
      <c r="SUG5" s="154"/>
      <c r="SUH5" s="154"/>
      <c r="SUI5" s="154"/>
      <c r="SUJ5" s="154"/>
      <c r="SUK5" s="154"/>
      <c r="SUL5" s="154"/>
      <c r="SUM5" s="154"/>
      <c r="SUN5" s="154"/>
      <c r="SUO5" s="154"/>
      <c r="SUP5" s="154"/>
      <c r="SUQ5" s="154"/>
      <c r="SUR5" s="154"/>
      <c r="SUS5" s="154"/>
      <c r="SUT5" s="154"/>
      <c r="SUU5" s="154"/>
      <c r="SUV5" s="154"/>
      <c r="SUW5" s="154"/>
      <c r="SUX5" s="154"/>
      <c r="SUY5" s="154"/>
      <c r="SUZ5" s="154"/>
      <c r="SVA5" s="154"/>
      <c r="SVB5" s="154"/>
      <c r="SVC5" s="154"/>
      <c r="SVD5" s="154"/>
      <c r="SVE5" s="154"/>
      <c r="SVF5" s="154"/>
      <c r="SVG5" s="154"/>
      <c r="SVH5" s="154"/>
      <c r="SVI5" s="154"/>
      <c r="SVJ5" s="154"/>
      <c r="SVK5" s="154"/>
      <c r="SVL5" s="154"/>
      <c r="SVM5" s="154"/>
      <c r="SVN5" s="154"/>
      <c r="SVO5" s="154"/>
      <c r="SVP5" s="154"/>
      <c r="SVQ5" s="154"/>
      <c r="SVR5" s="154"/>
      <c r="SVS5" s="154"/>
      <c r="SVT5" s="154"/>
      <c r="SVU5" s="154"/>
      <c r="SVV5" s="154"/>
      <c r="SVW5" s="154"/>
      <c r="SVX5" s="154"/>
      <c r="SVY5" s="154"/>
      <c r="SVZ5" s="154"/>
      <c r="SWA5" s="154"/>
      <c r="SWB5" s="154"/>
      <c r="SWC5" s="154"/>
      <c r="SWD5" s="154"/>
      <c r="SWE5" s="154"/>
      <c r="SWF5" s="154"/>
      <c r="SWG5" s="154"/>
      <c r="SWH5" s="154"/>
      <c r="SWI5" s="154"/>
      <c r="SWJ5" s="154"/>
      <c r="SWK5" s="154"/>
      <c r="SWL5" s="154"/>
      <c r="SWM5" s="154"/>
      <c r="SWN5" s="154"/>
      <c r="SWO5" s="154"/>
      <c r="SWP5" s="154"/>
      <c r="SWQ5" s="154"/>
      <c r="SWR5" s="154"/>
      <c r="SWS5" s="154"/>
      <c r="SWT5" s="154"/>
      <c r="SWU5" s="154"/>
      <c r="SWV5" s="154"/>
      <c r="SWW5" s="154"/>
      <c r="SWX5" s="154"/>
      <c r="SWY5" s="154"/>
      <c r="SWZ5" s="154"/>
      <c r="SXA5" s="154"/>
      <c r="SXB5" s="154"/>
      <c r="SXC5" s="154"/>
      <c r="SXD5" s="154"/>
      <c r="SXE5" s="154"/>
      <c r="SXF5" s="154"/>
      <c r="SXG5" s="154"/>
      <c r="SXH5" s="154"/>
      <c r="SXI5" s="154"/>
      <c r="SXJ5" s="154"/>
      <c r="SXK5" s="154"/>
      <c r="SXL5" s="154"/>
      <c r="SXM5" s="154"/>
      <c r="SXN5" s="154"/>
      <c r="SXO5" s="154"/>
      <c r="SXP5" s="154"/>
      <c r="SXQ5" s="154"/>
      <c r="SXR5" s="154"/>
      <c r="SXS5" s="154"/>
      <c r="SXT5" s="154"/>
      <c r="SXU5" s="154"/>
      <c r="SXV5" s="154"/>
      <c r="SXW5" s="154"/>
      <c r="SXX5" s="154"/>
      <c r="SXY5" s="154"/>
      <c r="SXZ5" s="154"/>
      <c r="SYA5" s="154"/>
      <c r="SYB5" s="154"/>
      <c r="SYC5" s="154"/>
      <c r="SYD5" s="154"/>
      <c r="SYE5" s="154"/>
      <c r="SYF5" s="154"/>
      <c r="SYG5" s="154"/>
      <c r="SYH5" s="154"/>
      <c r="SYI5" s="154"/>
      <c r="SYJ5" s="154"/>
      <c r="SYK5" s="154"/>
      <c r="SYL5" s="154"/>
      <c r="SYM5" s="154"/>
      <c r="SYN5" s="154"/>
      <c r="SYO5" s="154"/>
      <c r="SYP5" s="154"/>
      <c r="SYQ5" s="154"/>
      <c r="SYR5" s="154"/>
      <c r="SYS5" s="154"/>
      <c r="SYT5" s="154"/>
      <c r="SYU5" s="154"/>
      <c r="SYV5" s="154"/>
      <c r="SYW5" s="154"/>
      <c r="SYX5" s="154"/>
      <c r="SYY5" s="154"/>
      <c r="SYZ5" s="154"/>
      <c r="SZA5" s="154"/>
      <c r="SZB5" s="154"/>
      <c r="SZC5" s="154"/>
      <c r="SZD5" s="154"/>
      <c r="SZE5" s="154"/>
      <c r="SZF5" s="154"/>
      <c r="SZG5" s="154"/>
      <c r="SZH5" s="154"/>
      <c r="SZI5" s="154"/>
      <c r="SZJ5" s="154"/>
      <c r="SZK5" s="154"/>
      <c r="SZL5" s="154"/>
      <c r="SZM5" s="154"/>
      <c r="SZN5" s="154"/>
      <c r="SZO5" s="154"/>
      <c r="SZP5" s="154"/>
      <c r="SZQ5" s="154"/>
      <c r="SZR5" s="154"/>
      <c r="SZS5" s="154"/>
      <c r="SZT5" s="154"/>
      <c r="SZU5" s="154"/>
      <c r="SZV5" s="154"/>
      <c r="SZW5" s="154"/>
      <c r="SZX5" s="154"/>
      <c r="SZY5" s="154"/>
      <c r="SZZ5" s="154"/>
      <c r="TAA5" s="154"/>
      <c r="TAB5" s="154"/>
      <c r="TAC5" s="154"/>
      <c r="TAD5" s="154"/>
      <c r="TAE5" s="154"/>
      <c r="TAF5" s="154"/>
      <c r="TAG5" s="154"/>
      <c r="TAH5" s="154"/>
      <c r="TAI5" s="154"/>
      <c r="TAJ5" s="154"/>
      <c r="TAK5" s="154"/>
      <c r="TAL5" s="154"/>
      <c r="TAM5" s="154"/>
      <c r="TAN5" s="154"/>
      <c r="TAO5" s="154"/>
      <c r="TAP5" s="154"/>
      <c r="TAQ5" s="154"/>
      <c r="TAR5" s="154"/>
      <c r="TAS5" s="154"/>
      <c r="TAT5" s="154"/>
      <c r="TAU5" s="154"/>
      <c r="TAV5" s="154"/>
      <c r="TAW5" s="154"/>
      <c r="TAX5" s="154"/>
      <c r="TAY5" s="154"/>
      <c r="TAZ5" s="154"/>
      <c r="TBA5" s="154"/>
      <c r="TBB5" s="154"/>
      <c r="TBC5" s="154"/>
      <c r="TBD5" s="154"/>
      <c r="TBE5" s="154"/>
      <c r="TBF5" s="154"/>
      <c r="TBG5" s="154"/>
      <c r="TBH5" s="154"/>
      <c r="TBI5" s="154"/>
      <c r="TBJ5" s="154"/>
      <c r="TBK5" s="154"/>
      <c r="TBL5" s="154"/>
      <c r="TBM5" s="154"/>
      <c r="TBN5" s="154"/>
      <c r="TBO5" s="154"/>
      <c r="TBP5" s="154"/>
      <c r="TBQ5" s="154"/>
      <c r="TBR5" s="154"/>
      <c r="TBS5" s="154"/>
      <c r="TBT5" s="154"/>
      <c r="TBU5" s="154"/>
      <c r="TBV5" s="154"/>
      <c r="TBW5" s="154"/>
      <c r="TBX5" s="154"/>
      <c r="TBY5" s="154"/>
      <c r="TBZ5" s="154"/>
      <c r="TCA5" s="154"/>
      <c r="TCB5" s="154"/>
      <c r="TCC5" s="154"/>
      <c r="TCD5" s="154"/>
      <c r="TCE5" s="154"/>
      <c r="TCF5" s="154"/>
      <c r="TCG5" s="154"/>
      <c r="TCH5" s="154"/>
      <c r="TCI5" s="154"/>
      <c r="TCJ5" s="154"/>
      <c r="TCK5" s="154"/>
      <c r="TCL5" s="154"/>
      <c r="TCM5" s="154"/>
      <c r="TCN5" s="154"/>
      <c r="TCO5" s="154"/>
      <c r="TCP5" s="154"/>
      <c r="TCQ5" s="154"/>
      <c r="TCR5" s="154"/>
      <c r="TCS5" s="154"/>
      <c r="TCT5" s="154"/>
      <c r="TCU5" s="154"/>
      <c r="TCV5" s="154"/>
      <c r="TCW5" s="154"/>
      <c r="TCX5" s="154"/>
      <c r="TCY5" s="154"/>
      <c r="TCZ5" s="154"/>
      <c r="TDA5" s="154"/>
      <c r="TDB5" s="154"/>
      <c r="TDC5" s="154"/>
      <c r="TDD5" s="154"/>
      <c r="TDE5" s="154"/>
      <c r="TDF5" s="154"/>
      <c r="TDG5" s="154"/>
      <c r="TDH5" s="154"/>
      <c r="TDI5" s="154"/>
      <c r="TDJ5" s="154"/>
      <c r="TDK5" s="154"/>
      <c r="TDL5" s="154"/>
      <c r="TDM5" s="154"/>
      <c r="TDN5" s="154"/>
      <c r="TDO5" s="154"/>
      <c r="TDP5" s="154"/>
      <c r="TDQ5" s="154"/>
      <c r="TDR5" s="154"/>
      <c r="TDS5" s="154"/>
      <c r="TDT5" s="154"/>
      <c r="TDU5" s="154"/>
      <c r="TDV5" s="154"/>
      <c r="TDW5" s="154"/>
      <c r="TDX5" s="154"/>
      <c r="TDY5" s="154"/>
      <c r="TDZ5" s="154"/>
      <c r="TEA5" s="154"/>
      <c r="TEB5" s="154"/>
      <c r="TEC5" s="154"/>
      <c r="TED5" s="154"/>
      <c r="TEE5" s="154"/>
      <c r="TEF5" s="154"/>
      <c r="TEG5" s="154"/>
      <c r="TEH5" s="154"/>
      <c r="TEI5" s="154"/>
      <c r="TEJ5" s="154"/>
      <c r="TEK5" s="154"/>
      <c r="TEL5" s="154"/>
      <c r="TEM5" s="154"/>
      <c r="TEN5" s="154"/>
      <c r="TEO5" s="154"/>
      <c r="TEP5" s="154"/>
      <c r="TEQ5" s="154"/>
      <c r="TER5" s="154"/>
      <c r="TES5" s="154"/>
      <c r="TET5" s="154"/>
      <c r="TEU5" s="154"/>
      <c r="TEV5" s="154"/>
      <c r="TEW5" s="154"/>
      <c r="TEX5" s="154"/>
      <c r="TEY5" s="154"/>
      <c r="TEZ5" s="154"/>
      <c r="TFA5" s="154"/>
      <c r="TFB5" s="154"/>
      <c r="TFC5" s="154"/>
      <c r="TFD5" s="154"/>
      <c r="TFE5" s="154"/>
      <c r="TFF5" s="154"/>
      <c r="TFG5" s="154"/>
      <c r="TFH5" s="154"/>
      <c r="TFI5" s="154"/>
      <c r="TFJ5" s="154"/>
      <c r="TFK5" s="154"/>
      <c r="TFL5" s="154"/>
      <c r="TFM5" s="154"/>
      <c r="TFN5" s="154"/>
      <c r="TFO5" s="154"/>
      <c r="TFP5" s="154"/>
      <c r="TFQ5" s="154"/>
      <c r="TFR5" s="154"/>
      <c r="TFS5" s="154"/>
      <c r="TFT5" s="154"/>
      <c r="TFU5" s="154"/>
      <c r="TFV5" s="154"/>
      <c r="TFW5" s="154"/>
      <c r="TFX5" s="154"/>
      <c r="TFY5" s="154"/>
      <c r="TFZ5" s="154"/>
      <c r="TGA5" s="154"/>
      <c r="TGB5" s="154"/>
      <c r="TGC5" s="154"/>
      <c r="TGD5" s="154"/>
      <c r="TGE5" s="154"/>
      <c r="TGF5" s="154"/>
      <c r="TGG5" s="154"/>
      <c r="TGH5" s="154"/>
      <c r="TGI5" s="154"/>
      <c r="TGJ5" s="154"/>
      <c r="TGK5" s="154"/>
      <c r="TGL5" s="154"/>
      <c r="TGM5" s="154"/>
      <c r="TGN5" s="154"/>
      <c r="TGO5" s="154"/>
      <c r="TGP5" s="154"/>
      <c r="TGQ5" s="154"/>
      <c r="TGR5" s="154"/>
      <c r="TGS5" s="154"/>
      <c r="TGT5" s="154"/>
      <c r="TGU5" s="154"/>
      <c r="TGV5" s="154"/>
      <c r="TGW5" s="154"/>
      <c r="TGX5" s="154"/>
      <c r="TGY5" s="154"/>
      <c r="TGZ5" s="154"/>
      <c r="THA5" s="154"/>
      <c r="THB5" s="154"/>
      <c r="THC5" s="154"/>
      <c r="THD5" s="154"/>
      <c r="THE5" s="154"/>
      <c r="THF5" s="154"/>
      <c r="THG5" s="154"/>
      <c r="THH5" s="154"/>
      <c r="THI5" s="154"/>
      <c r="THJ5" s="154"/>
      <c r="THK5" s="154"/>
      <c r="THL5" s="154"/>
      <c r="THM5" s="154"/>
      <c r="THN5" s="154"/>
      <c r="THO5" s="154"/>
      <c r="THP5" s="154"/>
      <c r="THQ5" s="154"/>
      <c r="THR5" s="154"/>
      <c r="THS5" s="154"/>
      <c r="THT5" s="154"/>
      <c r="THU5" s="154"/>
      <c r="THV5" s="154"/>
      <c r="THW5" s="154"/>
      <c r="THX5" s="154"/>
      <c r="THY5" s="154"/>
      <c r="THZ5" s="154"/>
      <c r="TIA5" s="154"/>
      <c r="TIB5" s="154"/>
      <c r="TIC5" s="154"/>
      <c r="TID5" s="154"/>
      <c r="TIE5" s="154"/>
      <c r="TIF5" s="154"/>
      <c r="TIG5" s="154"/>
      <c r="TIH5" s="154"/>
      <c r="TII5" s="154"/>
      <c r="TIJ5" s="154"/>
      <c r="TIK5" s="154"/>
      <c r="TIL5" s="154"/>
      <c r="TIM5" s="154"/>
      <c r="TIN5" s="154"/>
      <c r="TIO5" s="154"/>
      <c r="TIP5" s="154"/>
      <c r="TIQ5" s="154"/>
      <c r="TIR5" s="154"/>
      <c r="TIS5" s="154"/>
      <c r="TIT5" s="154"/>
      <c r="TIU5" s="154"/>
      <c r="TIV5" s="154"/>
      <c r="TIW5" s="154"/>
      <c r="TIX5" s="154"/>
      <c r="TIY5" s="154"/>
      <c r="TIZ5" s="154"/>
      <c r="TJA5" s="154"/>
      <c r="TJB5" s="154"/>
      <c r="TJC5" s="154"/>
      <c r="TJD5" s="154"/>
      <c r="TJE5" s="154"/>
      <c r="TJF5" s="154"/>
      <c r="TJG5" s="154"/>
      <c r="TJH5" s="154"/>
      <c r="TJI5" s="154"/>
      <c r="TJJ5" s="154"/>
      <c r="TJK5" s="154"/>
      <c r="TJL5" s="154"/>
      <c r="TJM5" s="154"/>
      <c r="TJN5" s="154"/>
      <c r="TJO5" s="154"/>
      <c r="TJP5" s="154"/>
      <c r="TJQ5" s="154"/>
      <c r="TJR5" s="154"/>
      <c r="TJS5" s="154"/>
      <c r="TJT5" s="154"/>
      <c r="TJU5" s="154"/>
      <c r="TJV5" s="154"/>
      <c r="TJW5" s="154"/>
      <c r="TJX5" s="154"/>
      <c r="TJY5" s="154"/>
      <c r="TJZ5" s="154"/>
      <c r="TKA5" s="154"/>
      <c r="TKB5" s="154"/>
      <c r="TKC5" s="154"/>
      <c r="TKD5" s="154"/>
      <c r="TKE5" s="154"/>
      <c r="TKF5" s="154"/>
      <c r="TKG5" s="154"/>
      <c r="TKH5" s="154"/>
      <c r="TKI5" s="154"/>
      <c r="TKJ5" s="154"/>
      <c r="TKK5" s="154"/>
      <c r="TKL5" s="154"/>
      <c r="TKM5" s="154"/>
      <c r="TKN5" s="154"/>
      <c r="TKO5" s="154"/>
      <c r="TKP5" s="154"/>
      <c r="TKQ5" s="154"/>
      <c r="TKR5" s="154"/>
      <c r="TKS5" s="154"/>
      <c r="TKT5" s="154"/>
      <c r="TKU5" s="154"/>
      <c r="TKV5" s="154"/>
      <c r="TKW5" s="154"/>
      <c r="TKX5" s="154"/>
      <c r="TKY5" s="154"/>
      <c r="TKZ5" s="154"/>
      <c r="TLA5" s="154"/>
      <c r="TLB5" s="154"/>
      <c r="TLC5" s="154"/>
      <c r="TLD5" s="154"/>
      <c r="TLE5" s="154"/>
      <c r="TLF5" s="154"/>
      <c r="TLG5" s="154"/>
      <c r="TLH5" s="154"/>
      <c r="TLI5" s="154"/>
      <c r="TLJ5" s="154"/>
      <c r="TLK5" s="154"/>
      <c r="TLL5" s="154"/>
      <c r="TLM5" s="154"/>
      <c r="TLN5" s="154"/>
      <c r="TLO5" s="154"/>
      <c r="TLP5" s="154"/>
      <c r="TLQ5" s="154"/>
      <c r="TLR5" s="154"/>
      <c r="TLS5" s="154"/>
      <c r="TLT5" s="154"/>
      <c r="TLU5" s="154"/>
      <c r="TLV5" s="154"/>
      <c r="TLW5" s="154"/>
      <c r="TLX5" s="154"/>
      <c r="TLY5" s="154"/>
      <c r="TLZ5" s="154"/>
      <c r="TMA5" s="154"/>
      <c r="TMB5" s="154"/>
      <c r="TMC5" s="154"/>
      <c r="TMD5" s="154"/>
      <c r="TME5" s="154"/>
      <c r="TMF5" s="154"/>
      <c r="TMG5" s="154"/>
      <c r="TMH5" s="154"/>
      <c r="TMI5" s="154"/>
      <c r="TMJ5" s="154"/>
      <c r="TMK5" s="154"/>
      <c r="TML5" s="154"/>
      <c r="TMM5" s="154"/>
      <c r="TMN5" s="154"/>
      <c r="TMO5" s="154"/>
      <c r="TMP5" s="154"/>
      <c r="TMQ5" s="154"/>
      <c r="TMR5" s="154"/>
      <c r="TMS5" s="154"/>
      <c r="TMT5" s="154"/>
      <c r="TMU5" s="154"/>
      <c r="TMV5" s="154"/>
      <c r="TMW5" s="154"/>
      <c r="TMX5" s="154"/>
      <c r="TMY5" s="154"/>
      <c r="TMZ5" s="154"/>
      <c r="TNA5" s="154"/>
      <c r="TNB5" s="154"/>
      <c r="TNC5" s="154"/>
      <c r="TND5" s="154"/>
      <c r="TNE5" s="154"/>
      <c r="TNF5" s="154"/>
      <c r="TNG5" s="154"/>
      <c r="TNH5" s="154"/>
      <c r="TNI5" s="154"/>
      <c r="TNJ5" s="154"/>
      <c r="TNK5" s="154"/>
      <c r="TNL5" s="154"/>
      <c r="TNM5" s="154"/>
      <c r="TNN5" s="154"/>
      <c r="TNO5" s="154"/>
      <c r="TNP5" s="154"/>
      <c r="TNQ5" s="154"/>
      <c r="TNR5" s="154"/>
      <c r="TNS5" s="154"/>
      <c r="TNT5" s="154"/>
      <c r="TNU5" s="154"/>
      <c r="TNV5" s="154"/>
      <c r="TNW5" s="154"/>
      <c r="TNX5" s="154"/>
      <c r="TNY5" s="154"/>
      <c r="TNZ5" s="154"/>
      <c r="TOA5" s="154"/>
      <c r="TOB5" s="154"/>
      <c r="TOC5" s="154"/>
      <c r="TOD5" s="154"/>
      <c r="TOE5" s="154"/>
      <c r="TOF5" s="154"/>
      <c r="TOG5" s="154"/>
      <c r="TOH5" s="154"/>
      <c r="TOI5" s="154"/>
      <c r="TOJ5" s="154"/>
      <c r="TOK5" s="154"/>
      <c r="TOL5" s="154"/>
      <c r="TOM5" s="154"/>
      <c r="TON5" s="154"/>
      <c r="TOO5" s="154"/>
      <c r="TOP5" s="154"/>
      <c r="TOQ5" s="154"/>
      <c r="TOR5" s="154"/>
      <c r="TOS5" s="154"/>
      <c r="TOT5" s="154"/>
      <c r="TOU5" s="154"/>
      <c r="TOV5" s="154"/>
      <c r="TOW5" s="154"/>
      <c r="TOX5" s="154"/>
      <c r="TOY5" s="154"/>
      <c r="TOZ5" s="154"/>
      <c r="TPA5" s="154"/>
      <c r="TPB5" s="154"/>
      <c r="TPC5" s="154"/>
      <c r="TPD5" s="154"/>
      <c r="TPE5" s="154"/>
      <c r="TPF5" s="154"/>
      <c r="TPG5" s="154"/>
      <c r="TPH5" s="154"/>
      <c r="TPI5" s="154"/>
      <c r="TPJ5" s="154"/>
      <c r="TPK5" s="154"/>
      <c r="TPL5" s="154"/>
      <c r="TPM5" s="154"/>
      <c r="TPN5" s="154"/>
      <c r="TPO5" s="154"/>
      <c r="TPP5" s="154"/>
      <c r="TPQ5" s="154"/>
      <c r="TPR5" s="154"/>
      <c r="TPS5" s="154"/>
      <c r="TPT5" s="154"/>
      <c r="TPU5" s="154"/>
      <c r="TPV5" s="154"/>
      <c r="TPW5" s="154"/>
      <c r="TPX5" s="154"/>
      <c r="TPY5" s="154"/>
      <c r="TPZ5" s="154"/>
      <c r="TQA5" s="154"/>
      <c r="TQB5" s="154"/>
      <c r="TQC5" s="154"/>
      <c r="TQD5" s="154"/>
      <c r="TQE5" s="154"/>
      <c r="TQF5" s="154"/>
      <c r="TQG5" s="154"/>
      <c r="TQH5" s="154"/>
      <c r="TQI5" s="154"/>
      <c r="TQJ5" s="154"/>
      <c r="TQK5" s="154"/>
      <c r="TQL5" s="154"/>
      <c r="TQM5" s="154"/>
      <c r="TQN5" s="154"/>
      <c r="TQO5" s="154"/>
      <c r="TQP5" s="154"/>
      <c r="TQQ5" s="154"/>
      <c r="TQR5" s="154"/>
      <c r="TQS5" s="154"/>
      <c r="TQT5" s="154"/>
      <c r="TQU5" s="154"/>
      <c r="TQV5" s="154"/>
      <c r="TQW5" s="154"/>
      <c r="TQX5" s="154"/>
      <c r="TQY5" s="154"/>
      <c r="TQZ5" s="154"/>
      <c r="TRA5" s="154"/>
      <c r="TRB5" s="154"/>
      <c r="TRC5" s="154"/>
      <c r="TRD5" s="154"/>
      <c r="TRE5" s="154"/>
      <c r="TRF5" s="154"/>
      <c r="TRG5" s="154"/>
      <c r="TRH5" s="154"/>
      <c r="TRI5" s="154"/>
      <c r="TRJ5" s="154"/>
      <c r="TRK5" s="154"/>
      <c r="TRL5" s="154"/>
      <c r="TRM5" s="154"/>
      <c r="TRN5" s="154"/>
      <c r="TRO5" s="154"/>
      <c r="TRP5" s="154"/>
      <c r="TRQ5" s="154"/>
      <c r="TRR5" s="154"/>
      <c r="TRS5" s="154"/>
      <c r="TRT5" s="154"/>
      <c r="TRU5" s="154"/>
      <c r="TRV5" s="154"/>
      <c r="TRW5" s="154"/>
      <c r="TRX5" s="154"/>
      <c r="TRY5" s="154"/>
      <c r="TRZ5" s="154"/>
      <c r="TSA5" s="154"/>
      <c r="TSB5" s="154"/>
      <c r="TSC5" s="154"/>
      <c r="TSD5" s="154"/>
      <c r="TSE5" s="154"/>
      <c r="TSF5" s="154"/>
      <c r="TSG5" s="154"/>
      <c r="TSH5" s="154"/>
      <c r="TSI5" s="154"/>
      <c r="TSJ5" s="154"/>
      <c r="TSK5" s="154"/>
      <c r="TSL5" s="154"/>
      <c r="TSM5" s="154"/>
      <c r="TSN5" s="154"/>
      <c r="TSO5" s="154"/>
      <c r="TSP5" s="154"/>
      <c r="TSQ5" s="154"/>
      <c r="TSR5" s="154"/>
      <c r="TSS5" s="154"/>
      <c r="TST5" s="154"/>
      <c r="TSU5" s="154"/>
      <c r="TSV5" s="154"/>
      <c r="TSW5" s="154"/>
      <c r="TSX5" s="154"/>
      <c r="TSY5" s="154"/>
      <c r="TSZ5" s="154"/>
      <c r="TTA5" s="154"/>
      <c r="TTB5" s="154"/>
      <c r="TTC5" s="154"/>
      <c r="TTD5" s="154"/>
      <c r="TTE5" s="154"/>
      <c r="TTF5" s="154"/>
      <c r="TTG5" s="154"/>
      <c r="TTH5" s="154"/>
      <c r="TTI5" s="154"/>
      <c r="TTJ5" s="154"/>
      <c r="TTK5" s="154"/>
      <c r="TTL5" s="154"/>
      <c r="TTM5" s="154"/>
      <c r="TTN5" s="154"/>
      <c r="TTO5" s="154"/>
      <c r="TTP5" s="154"/>
      <c r="TTQ5" s="154"/>
      <c r="TTR5" s="154"/>
      <c r="TTS5" s="154"/>
      <c r="TTT5" s="154"/>
      <c r="TTU5" s="154"/>
      <c r="TTV5" s="154"/>
      <c r="TTW5" s="154"/>
      <c r="TTX5" s="154"/>
      <c r="TTY5" s="154"/>
      <c r="TTZ5" s="154"/>
      <c r="TUA5" s="154"/>
      <c r="TUB5" s="154"/>
      <c r="TUC5" s="154"/>
      <c r="TUD5" s="154"/>
      <c r="TUE5" s="154"/>
      <c r="TUF5" s="154"/>
      <c r="TUG5" s="154"/>
      <c r="TUH5" s="154"/>
      <c r="TUI5" s="154"/>
      <c r="TUJ5" s="154"/>
      <c r="TUK5" s="154"/>
      <c r="TUL5" s="154"/>
      <c r="TUM5" s="154"/>
      <c r="TUN5" s="154"/>
      <c r="TUO5" s="154"/>
      <c r="TUP5" s="154"/>
      <c r="TUQ5" s="154"/>
      <c r="TUR5" s="154"/>
      <c r="TUS5" s="154"/>
      <c r="TUT5" s="154"/>
      <c r="TUU5" s="154"/>
      <c r="TUV5" s="154"/>
      <c r="TUW5" s="154"/>
      <c r="TUX5" s="154"/>
      <c r="TUY5" s="154"/>
      <c r="TUZ5" s="154"/>
      <c r="TVA5" s="154"/>
      <c r="TVB5" s="154"/>
      <c r="TVC5" s="154"/>
      <c r="TVD5" s="154"/>
      <c r="TVE5" s="154"/>
      <c r="TVF5" s="154"/>
      <c r="TVG5" s="154"/>
      <c r="TVH5" s="154"/>
      <c r="TVI5" s="154"/>
      <c r="TVJ5" s="154"/>
      <c r="TVK5" s="154"/>
      <c r="TVL5" s="154"/>
      <c r="TVM5" s="154"/>
      <c r="TVN5" s="154"/>
      <c r="TVO5" s="154"/>
      <c r="TVP5" s="154"/>
      <c r="TVQ5" s="154"/>
      <c r="TVR5" s="154"/>
      <c r="TVS5" s="154"/>
      <c r="TVT5" s="154"/>
      <c r="TVU5" s="154"/>
      <c r="TVV5" s="154"/>
      <c r="TVW5" s="154"/>
      <c r="TVX5" s="154"/>
      <c r="TVY5" s="154"/>
      <c r="TVZ5" s="154"/>
      <c r="TWA5" s="154"/>
      <c r="TWB5" s="154"/>
      <c r="TWC5" s="154"/>
      <c r="TWD5" s="154"/>
      <c r="TWE5" s="154"/>
      <c r="TWF5" s="154"/>
      <c r="TWG5" s="154"/>
      <c r="TWH5" s="154"/>
      <c r="TWI5" s="154"/>
      <c r="TWJ5" s="154"/>
      <c r="TWK5" s="154"/>
      <c r="TWL5" s="154"/>
      <c r="TWM5" s="154"/>
      <c r="TWN5" s="154"/>
      <c r="TWO5" s="154"/>
      <c r="TWP5" s="154"/>
      <c r="TWQ5" s="154"/>
      <c r="TWR5" s="154"/>
      <c r="TWS5" s="154"/>
      <c r="TWT5" s="154"/>
      <c r="TWU5" s="154"/>
      <c r="TWV5" s="154"/>
      <c r="TWW5" s="154"/>
      <c r="TWX5" s="154"/>
      <c r="TWY5" s="154"/>
      <c r="TWZ5" s="154"/>
      <c r="TXA5" s="154"/>
      <c r="TXB5" s="154"/>
      <c r="TXC5" s="154"/>
      <c r="TXD5" s="154"/>
      <c r="TXE5" s="154"/>
      <c r="TXF5" s="154"/>
      <c r="TXG5" s="154"/>
      <c r="TXH5" s="154"/>
      <c r="TXI5" s="154"/>
      <c r="TXJ5" s="154"/>
      <c r="TXK5" s="154"/>
      <c r="TXL5" s="154"/>
      <c r="TXM5" s="154"/>
      <c r="TXN5" s="154"/>
      <c r="TXO5" s="154"/>
      <c r="TXP5" s="154"/>
      <c r="TXQ5" s="154"/>
      <c r="TXR5" s="154"/>
      <c r="TXS5" s="154"/>
      <c r="TXT5" s="154"/>
      <c r="TXU5" s="154"/>
      <c r="TXV5" s="154"/>
      <c r="TXW5" s="154"/>
      <c r="TXX5" s="154"/>
      <c r="TXY5" s="154"/>
      <c r="TXZ5" s="154"/>
      <c r="TYA5" s="154"/>
      <c r="TYB5" s="154"/>
      <c r="TYC5" s="154"/>
      <c r="TYD5" s="154"/>
      <c r="TYE5" s="154"/>
      <c r="TYF5" s="154"/>
      <c r="TYG5" s="154"/>
      <c r="TYH5" s="154"/>
      <c r="TYI5" s="154"/>
      <c r="TYJ5" s="154"/>
      <c r="TYK5" s="154"/>
      <c r="TYL5" s="154"/>
      <c r="TYM5" s="154"/>
      <c r="TYN5" s="154"/>
      <c r="TYO5" s="154"/>
      <c r="TYP5" s="154"/>
      <c r="TYQ5" s="154"/>
      <c r="TYR5" s="154"/>
      <c r="TYS5" s="154"/>
      <c r="TYT5" s="154"/>
      <c r="TYU5" s="154"/>
      <c r="TYV5" s="154"/>
      <c r="TYW5" s="154"/>
      <c r="TYX5" s="154"/>
      <c r="TYY5" s="154"/>
      <c r="TYZ5" s="154"/>
      <c r="TZA5" s="154"/>
      <c r="TZB5" s="154"/>
      <c r="TZC5" s="154"/>
      <c r="TZD5" s="154"/>
      <c r="TZE5" s="154"/>
      <c r="TZF5" s="154"/>
      <c r="TZG5" s="154"/>
      <c r="TZH5" s="154"/>
      <c r="TZI5" s="154"/>
      <c r="TZJ5" s="154"/>
      <c r="TZK5" s="154"/>
      <c r="TZL5" s="154"/>
      <c r="TZM5" s="154"/>
      <c r="TZN5" s="154"/>
      <c r="TZO5" s="154"/>
      <c r="TZP5" s="154"/>
      <c r="TZQ5" s="154"/>
      <c r="TZR5" s="154"/>
      <c r="TZS5" s="154"/>
      <c r="TZT5" s="154"/>
      <c r="TZU5" s="154"/>
      <c r="TZV5" s="154"/>
      <c r="TZW5" s="154"/>
      <c r="TZX5" s="154"/>
      <c r="TZY5" s="154"/>
      <c r="TZZ5" s="154"/>
      <c r="UAA5" s="154"/>
      <c r="UAB5" s="154"/>
      <c r="UAC5" s="154"/>
      <c r="UAD5" s="154"/>
      <c r="UAE5" s="154"/>
      <c r="UAF5" s="154"/>
      <c r="UAG5" s="154"/>
      <c r="UAH5" s="154"/>
      <c r="UAI5" s="154"/>
      <c r="UAJ5" s="154"/>
      <c r="UAK5" s="154"/>
      <c r="UAL5" s="154"/>
      <c r="UAM5" s="154"/>
      <c r="UAN5" s="154"/>
      <c r="UAO5" s="154"/>
      <c r="UAP5" s="154"/>
      <c r="UAQ5" s="154"/>
      <c r="UAR5" s="154"/>
      <c r="UAS5" s="154"/>
      <c r="UAT5" s="154"/>
      <c r="UAU5" s="154"/>
      <c r="UAV5" s="154"/>
      <c r="UAW5" s="154"/>
      <c r="UAX5" s="154"/>
      <c r="UAY5" s="154"/>
      <c r="UAZ5" s="154"/>
      <c r="UBA5" s="154"/>
      <c r="UBB5" s="154"/>
      <c r="UBC5" s="154"/>
      <c r="UBD5" s="154"/>
      <c r="UBE5" s="154"/>
      <c r="UBF5" s="154"/>
      <c r="UBG5" s="154"/>
      <c r="UBH5" s="154"/>
      <c r="UBI5" s="154"/>
      <c r="UBJ5" s="154"/>
      <c r="UBK5" s="154"/>
      <c r="UBL5" s="154"/>
      <c r="UBM5" s="154"/>
      <c r="UBN5" s="154"/>
      <c r="UBO5" s="154"/>
      <c r="UBP5" s="154"/>
      <c r="UBQ5" s="154"/>
      <c r="UBR5" s="154"/>
      <c r="UBS5" s="154"/>
      <c r="UBT5" s="154"/>
      <c r="UBU5" s="154"/>
      <c r="UBV5" s="154"/>
      <c r="UBW5" s="154"/>
      <c r="UBX5" s="154"/>
      <c r="UBY5" s="154"/>
      <c r="UBZ5" s="154"/>
      <c r="UCA5" s="154"/>
      <c r="UCB5" s="154"/>
      <c r="UCC5" s="154"/>
      <c r="UCD5" s="154"/>
      <c r="UCE5" s="154"/>
      <c r="UCF5" s="154"/>
      <c r="UCG5" s="154"/>
      <c r="UCH5" s="154"/>
      <c r="UCI5" s="154"/>
      <c r="UCJ5" s="154"/>
      <c r="UCK5" s="154"/>
      <c r="UCL5" s="154"/>
      <c r="UCM5" s="154"/>
      <c r="UCN5" s="154"/>
      <c r="UCO5" s="154"/>
      <c r="UCP5" s="154"/>
      <c r="UCQ5" s="154"/>
      <c r="UCR5" s="154"/>
      <c r="UCS5" s="154"/>
      <c r="UCT5" s="154"/>
      <c r="UCU5" s="154"/>
      <c r="UCV5" s="154"/>
      <c r="UCW5" s="154"/>
      <c r="UCX5" s="154"/>
      <c r="UCY5" s="154"/>
      <c r="UCZ5" s="154"/>
      <c r="UDA5" s="154"/>
      <c r="UDB5" s="154"/>
      <c r="UDC5" s="154"/>
      <c r="UDD5" s="154"/>
      <c r="UDE5" s="154"/>
      <c r="UDF5" s="154"/>
      <c r="UDG5" s="154"/>
      <c r="UDH5" s="154"/>
      <c r="UDI5" s="154"/>
      <c r="UDJ5" s="154"/>
      <c r="UDK5" s="154"/>
      <c r="UDL5" s="154"/>
      <c r="UDM5" s="154"/>
      <c r="UDN5" s="154"/>
      <c r="UDO5" s="154"/>
      <c r="UDP5" s="154"/>
      <c r="UDQ5" s="154"/>
      <c r="UDR5" s="154"/>
      <c r="UDS5" s="154"/>
      <c r="UDT5" s="154"/>
      <c r="UDU5" s="154"/>
      <c r="UDV5" s="154"/>
      <c r="UDW5" s="154"/>
      <c r="UDX5" s="154"/>
      <c r="UDY5" s="154"/>
      <c r="UDZ5" s="154"/>
      <c r="UEA5" s="154"/>
      <c r="UEB5" s="154"/>
      <c r="UEC5" s="154"/>
      <c r="UED5" s="154"/>
      <c r="UEE5" s="154"/>
      <c r="UEF5" s="154"/>
      <c r="UEG5" s="154"/>
      <c r="UEH5" s="154"/>
      <c r="UEI5" s="154"/>
      <c r="UEJ5" s="154"/>
      <c r="UEK5" s="154"/>
      <c r="UEL5" s="154"/>
      <c r="UEM5" s="154"/>
      <c r="UEN5" s="154"/>
      <c r="UEO5" s="154"/>
      <c r="UEP5" s="154"/>
      <c r="UEQ5" s="154"/>
      <c r="UER5" s="154"/>
      <c r="UES5" s="154"/>
      <c r="UET5" s="154"/>
      <c r="UEU5" s="154"/>
      <c r="UEV5" s="154"/>
      <c r="UEW5" s="154"/>
      <c r="UEX5" s="154"/>
      <c r="UEY5" s="154"/>
      <c r="UEZ5" s="154"/>
      <c r="UFA5" s="154"/>
      <c r="UFB5" s="154"/>
      <c r="UFC5" s="154"/>
      <c r="UFD5" s="154"/>
      <c r="UFE5" s="154"/>
      <c r="UFF5" s="154"/>
      <c r="UFG5" s="154"/>
      <c r="UFH5" s="154"/>
      <c r="UFI5" s="154"/>
      <c r="UFJ5" s="154"/>
      <c r="UFK5" s="154"/>
      <c r="UFL5" s="154"/>
      <c r="UFM5" s="154"/>
      <c r="UFN5" s="154"/>
      <c r="UFO5" s="154"/>
      <c r="UFP5" s="154"/>
      <c r="UFQ5" s="154"/>
      <c r="UFR5" s="154"/>
      <c r="UFS5" s="154"/>
      <c r="UFT5" s="154"/>
      <c r="UFU5" s="154"/>
      <c r="UFV5" s="154"/>
      <c r="UFW5" s="154"/>
      <c r="UFX5" s="154"/>
      <c r="UFY5" s="154"/>
      <c r="UFZ5" s="154"/>
      <c r="UGA5" s="154"/>
      <c r="UGB5" s="154"/>
      <c r="UGC5" s="154"/>
      <c r="UGD5" s="154"/>
      <c r="UGE5" s="154"/>
      <c r="UGF5" s="154"/>
      <c r="UGG5" s="154"/>
      <c r="UGH5" s="154"/>
      <c r="UGI5" s="154"/>
      <c r="UGJ5" s="154"/>
      <c r="UGK5" s="154"/>
      <c r="UGL5" s="154"/>
      <c r="UGM5" s="154"/>
      <c r="UGN5" s="154"/>
      <c r="UGO5" s="154"/>
      <c r="UGP5" s="154"/>
      <c r="UGQ5" s="154"/>
      <c r="UGR5" s="154"/>
      <c r="UGS5" s="154"/>
      <c r="UGT5" s="154"/>
      <c r="UGU5" s="154"/>
      <c r="UGV5" s="154"/>
      <c r="UGW5" s="154"/>
      <c r="UGX5" s="154"/>
      <c r="UGY5" s="154"/>
      <c r="UGZ5" s="154"/>
      <c r="UHA5" s="154"/>
      <c r="UHB5" s="154"/>
      <c r="UHC5" s="154"/>
      <c r="UHD5" s="154"/>
      <c r="UHE5" s="154"/>
      <c r="UHF5" s="154"/>
      <c r="UHG5" s="154"/>
      <c r="UHH5" s="154"/>
      <c r="UHI5" s="154"/>
      <c r="UHJ5" s="154"/>
      <c r="UHK5" s="154"/>
      <c r="UHL5" s="154"/>
      <c r="UHM5" s="154"/>
      <c r="UHN5" s="154"/>
      <c r="UHO5" s="154"/>
      <c r="UHP5" s="154"/>
      <c r="UHQ5" s="154"/>
      <c r="UHR5" s="154"/>
      <c r="UHS5" s="154"/>
      <c r="UHT5" s="154"/>
      <c r="UHU5" s="154"/>
      <c r="UHV5" s="154"/>
      <c r="UHW5" s="154"/>
      <c r="UHX5" s="154"/>
      <c r="UHY5" s="154"/>
      <c r="UHZ5" s="154"/>
      <c r="UIA5" s="154"/>
      <c r="UIB5" s="154"/>
      <c r="UIC5" s="154"/>
      <c r="UID5" s="154"/>
      <c r="UIE5" s="154"/>
      <c r="UIF5" s="154"/>
      <c r="UIG5" s="154"/>
      <c r="UIH5" s="154"/>
      <c r="UII5" s="154"/>
      <c r="UIJ5" s="154"/>
      <c r="UIK5" s="154"/>
      <c r="UIL5" s="154"/>
      <c r="UIM5" s="154"/>
      <c r="UIN5" s="154"/>
      <c r="UIO5" s="154"/>
      <c r="UIP5" s="154"/>
      <c r="UIQ5" s="154"/>
      <c r="UIR5" s="154"/>
      <c r="UIS5" s="154"/>
      <c r="UIT5" s="154"/>
      <c r="UIU5" s="154"/>
      <c r="UIV5" s="154"/>
      <c r="UIW5" s="154"/>
      <c r="UIX5" s="154"/>
      <c r="UIY5" s="154"/>
      <c r="UIZ5" s="154"/>
      <c r="UJA5" s="154"/>
      <c r="UJB5" s="154"/>
      <c r="UJC5" s="154"/>
      <c r="UJD5" s="154"/>
      <c r="UJE5" s="154"/>
      <c r="UJF5" s="154"/>
      <c r="UJG5" s="154"/>
      <c r="UJH5" s="154"/>
      <c r="UJI5" s="154"/>
      <c r="UJJ5" s="154"/>
      <c r="UJK5" s="154"/>
      <c r="UJL5" s="154"/>
      <c r="UJM5" s="154"/>
      <c r="UJN5" s="154"/>
      <c r="UJO5" s="154"/>
      <c r="UJP5" s="154"/>
      <c r="UJQ5" s="154"/>
      <c r="UJR5" s="154"/>
      <c r="UJS5" s="154"/>
      <c r="UJT5" s="154"/>
      <c r="UJU5" s="154"/>
      <c r="UJV5" s="154"/>
      <c r="UJW5" s="154"/>
      <c r="UJX5" s="154"/>
      <c r="UJY5" s="154"/>
      <c r="UJZ5" s="154"/>
      <c r="UKA5" s="154"/>
      <c r="UKB5" s="154"/>
      <c r="UKC5" s="154"/>
      <c r="UKD5" s="154"/>
      <c r="UKE5" s="154"/>
      <c r="UKF5" s="154"/>
      <c r="UKG5" s="154"/>
      <c r="UKH5" s="154"/>
      <c r="UKI5" s="154"/>
      <c r="UKJ5" s="154"/>
      <c r="UKK5" s="154"/>
      <c r="UKL5" s="154"/>
      <c r="UKM5" s="154"/>
      <c r="UKN5" s="154"/>
      <c r="UKO5" s="154"/>
      <c r="UKP5" s="154"/>
      <c r="UKQ5" s="154"/>
      <c r="UKR5" s="154"/>
      <c r="UKS5" s="154"/>
      <c r="UKT5" s="154"/>
      <c r="UKU5" s="154"/>
      <c r="UKV5" s="154"/>
      <c r="UKW5" s="154"/>
      <c r="UKX5" s="154"/>
      <c r="UKY5" s="154"/>
      <c r="UKZ5" s="154"/>
      <c r="ULA5" s="154"/>
      <c r="ULB5" s="154"/>
      <c r="ULC5" s="154"/>
      <c r="ULD5" s="154"/>
      <c r="ULE5" s="154"/>
      <c r="ULF5" s="154"/>
      <c r="ULG5" s="154"/>
      <c r="ULH5" s="154"/>
      <c r="ULI5" s="154"/>
      <c r="ULJ5" s="154"/>
      <c r="ULK5" s="154"/>
      <c r="ULL5" s="154"/>
      <c r="ULM5" s="154"/>
      <c r="ULN5" s="154"/>
      <c r="ULO5" s="154"/>
      <c r="ULP5" s="154"/>
      <c r="ULQ5" s="154"/>
      <c r="ULR5" s="154"/>
      <c r="ULS5" s="154"/>
      <c r="ULT5" s="154"/>
      <c r="ULU5" s="154"/>
      <c r="ULV5" s="154"/>
      <c r="ULW5" s="154"/>
      <c r="ULX5" s="154"/>
      <c r="ULY5" s="154"/>
      <c r="ULZ5" s="154"/>
      <c r="UMA5" s="154"/>
      <c r="UMB5" s="154"/>
      <c r="UMC5" s="154"/>
      <c r="UMD5" s="154"/>
      <c r="UME5" s="154"/>
      <c r="UMF5" s="154"/>
      <c r="UMG5" s="154"/>
      <c r="UMH5" s="154"/>
      <c r="UMI5" s="154"/>
      <c r="UMJ5" s="154"/>
      <c r="UMK5" s="154"/>
      <c r="UML5" s="154"/>
      <c r="UMM5" s="154"/>
      <c r="UMN5" s="154"/>
      <c r="UMO5" s="154"/>
      <c r="UMP5" s="154"/>
      <c r="UMQ5" s="154"/>
      <c r="UMR5" s="154"/>
      <c r="UMS5" s="154"/>
      <c r="UMT5" s="154"/>
      <c r="UMU5" s="154"/>
      <c r="UMV5" s="154"/>
      <c r="UMW5" s="154"/>
      <c r="UMX5" s="154"/>
      <c r="UMY5" s="154"/>
      <c r="UMZ5" s="154"/>
      <c r="UNA5" s="154"/>
      <c r="UNB5" s="154"/>
      <c r="UNC5" s="154"/>
      <c r="UND5" s="154"/>
      <c r="UNE5" s="154"/>
      <c r="UNF5" s="154"/>
      <c r="UNG5" s="154"/>
      <c r="UNH5" s="154"/>
      <c r="UNI5" s="154"/>
      <c r="UNJ5" s="154"/>
      <c r="UNK5" s="154"/>
      <c r="UNL5" s="154"/>
      <c r="UNM5" s="154"/>
      <c r="UNN5" s="154"/>
      <c r="UNO5" s="154"/>
      <c r="UNP5" s="154"/>
      <c r="UNQ5" s="154"/>
      <c r="UNR5" s="154"/>
      <c r="UNS5" s="154"/>
      <c r="UNT5" s="154"/>
      <c r="UNU5" s="154"/>
      <c r="UNV5" s="154"/>
      <c r="UNW5" s="154"/>
      <c r="UNX5" s="154"/>
      <c r="UNY5" s="154"/>
      <c r="UNZ5" s="154"/>
      <c r="UOA5" s="154"/>
      <c r="UOB5" s="154"/>
      <c r="UOC5" s="154"/>
      <c r="UOD5" s="154"/>
      <c r="UOE5" s="154"/>
      <c r="UOF5" s="154"/>
      <c r="UOG5" s="154"/>
      <c r="UOH5" s="154"/>
      <c r="UOI5" s="154"/>
      <c r="UOJ5" s="154"/>
      <c r="UOK5" s="154"/>
      <c r="UOL5" s="154"/>
      <c r="UOM5" s="154"/>
      <c r="UON5" s="154"/>
      <c r="UOO5" s="154"/>
      <c r="UOP5" s="154"/>
      <c r="UOQ5" s="154"/>
      <c r="UOR5" s="154"/>
      <c r="UOS5" s="154"/>
      <c r="UOT5" s="154"/>
      <c r="UOU5" s="154"/>
      <c r="UOV5" s="154"/>
      <c r="UOW5" s="154"/>
      <c r="UOX5" s="154"/>
      <c r="UOY5" s="154"/>
      <c r="UOZ5" s="154"/>
      <c r="UPA5" s="154"/>
      <c r="UPB5" s="154"/>
      <c r="UPC5" s="154"/>
      <c r="UPD5" s="154"/>
      <c r="UPE5" s="154"/>
      <c r="UPF5" s="154"/>
      <c r="UPG5" s="154"/>
      <c r="UPH5" s="154"/>
      <c r="UPI5" s="154"/>
      <c r="UPJ5" s="154"/>
      <c r="UPK5" s="154"/>
      <c r="UPL5" s="154"/>
      <c r="UPM5" s="154"/>
      <c r="UPN5" s="154"/>
      <c r="UPO5" s="154"/>
      <c r="UPP5" s="154"/>
      <c r="UPQ5" s="154"/>
      <c r="UPR5" s="154"/>
      <c r="UPS5" s="154"/>
      <c r="UPT5" s="154"/>
      <c r="UPU5" s="154"/>
      <c r="UPV5" s="154"/>
      <c r="UPW5" s="154"/>
      <c r="UPX5" s="154"/>
      <c r="UPY5" s="154"/>
      <c r="UPZ5" s="154"/>
      <c r="UQA5" s="154"/>
      <c r="UQB5" s="154"/>
      <c r="UQC5" s="154"/>
      <c r="UQD5" s="154"/>
      <c r="UQE5" s="154"/>
      <c r="UQF5" s="154"/>
      <c r="UQG5" s="154"/>
      <c r="UQH5" s="154"/>
      <c r="UQI5" s="154"/>
      <c r="UQJ5" s="154"/>
      <c r="UQK5" s="154"/>
      <c r="UQL5" s="154"/>
      <c r="UQM5" s="154"/>
      <c r="UQN5" s="154"/>
      <c r="UQO5" s="154"/>
      <c r="UQP5" s="154"/>
      <c r="UQQ5" s="154"/>
      <c r="UQR5" s="154"/>
      <c r="UQS5" s="154"/>
      <c r="UQT5" s="154"/>
      <c r="UQU5" s="154"/>
      <c r="UQV5" s="154"/>
      <c r="UQW5" s="154"/>
      <c r="UQX5" s="154"/>
      <c r="UQY5" s="154"/>
      <c r="UQZ5" s="154"/>
      <c r="URA5" s="154"/>
      <c r="URB5" s="154"/>
      <c r="URC5" s="154"/>
      <c r="URD5" s="154"/>
      <c r="URE5" s="154"/>
      <c r="URF5" s="154"/>
      <c r="URG5" s="154"/>
      <c r="URH5" s="154"/>
      <c r="URI5" s="154"/>
      <c r="URJ5" s="154"/>
      <c r="URK5" s="154"/>
      <c r="URL5" s="154"/>
      <c r="URM5" s="154"/>
      <c r="URN5" s="154"/>
      <c r="URO5" s="154"/>
      <c r="URP5" s="154"/>
      <c r="URQ5" s="154"/>
      <c r="URR5" s="154"/>
      <c r="URS5" s="154"/>
      <c r="URT5" s="154"/>
      <c r="URU5" s="154"/>
      <c r="URV5" s="154"/>
      <c r="URW5" s="154"/>
      <c r="URX5" s="154"/>
      <c r="URY5" s="154"/>
      <c r="URZ5" s="154"/>
      <c r="USA5" s="154"/>
      <c r="USB5" s="154"/>
      <c r="USC5" s="154"/>
      <c r="USD5" s="154"/>
      <c r="USE5" s="154"/>
      <c r="USF5" s="154"/>
      <c r="USG5" s="154"/>
      <c r="USH5" s="154"/>
      <c r="USI5" s="154"/>
      <c r="USJ5" s="154"/>
      <c r="USK5" s="154"/>
      <c r="USL5" s="154"/>
      <c r="USM5" s="154"/>
      <c r="USN5" s="154"/>
      <c r="USO5" s="154"/>
      <c r="USP5" s="154"/>
      <c r="USQ5" s="154"/>
      <c r="USR5" s="154"/>
      <c r="USS5" s="154"/>
      <c r="UST5" s="154"/>
      <c r="USU5" s="154"/>
      <c r="USV5" s="154"/>
      <c r="USW5" s="154"/>
      <c r="USX5" s="154"/>
      <c r="USY5" s="154"/>
      <c r="USZ5" s="154"/>
      <c r="UTA5" s="154"/>
      <c r="UTB5" s="154"/>
      <c r="UTC5" s="154"/>
      <c r="UTD5" s="154"/>
      <c r="UTE5" s="154"/>
      <c r="UTF5" s="154"/>
      <c r="UTG5" s="154"/>
      <c r="UTH5" s="154"/>
      <c r="UTI5" s="154"/>
      <c r="UTJ5" s="154"/>
      <c r="UTK5" s="154"/>
      <c r="UTL5" s="154"/>
      <c r="UTM5" s="154"/>
      <c r="UTN5" s="154"/>
      <c r="UTO5" s="154"/>
      <c r="UTP5" s="154"/>
      <c r="UTQ5" s="154"/>
      <c r="UTR5" s="154"/>
      <c r="UTS5" s="154"/>
      <c r="UTT5" s="154"/>
      <c r="UTU5" s="154"/>
      <c r="UTV5" s="154"/>
      <c r="UTW5" s="154"/>
      <c r="UTX5" s="154"/>
      <c r="UTY5" s="154"/>
      <c r="UTZ5" s="154"/>
      <c r="UUA5" s="154"/>
      <c r="UUB5" s="154"/>
      <c r="UUC5" s="154"/>
      <c r="UUD5" s="154"/>
      <c r="UUE5" s="154"/>
      <c r="UUF5" s="154"/>
      <c r="UUG5" s="154"/>
      <c r="UUH5" s="154"/>
      <c r="UUI5" s="154"/>
      <c r="UUJ5" s="154"/>
      <c r="UUK5" s="154"/>
      <c r="UUL5" s="154"/>
      <c r="UUM5" s="154"/>
      <c r="UUN5" s="154"/>
      <c r="UUO5" s="154"/>
      <c r="UUP5" s="154"/>
      <c r="UUQ5" s="154"/>
      <c r="UUR5" s="154"/>
      <c r="UUS5" s="154"/>
      <c r="UUT5" s="154"/>
      <c r="UUU5" s="154"/>
      <c r="UUV5" s="154"/>
      <c r="UUW5" s="154"/>
      <c r="UUX5" s="154"/>
      <c r="UUY5" s="154"/>
      <c r="UUZ5" s="154"/>
      <c r="UVA5" s="154"/>
      <c r="UVB5" s="154"/>
      <c r="UVC5" s="154"/>
      <c r="UVD5" s="154"/>
      <c r="UVE5" s="154"/>
      <c r="UVF5" s="154"/>
      <c r="UVG5" s="154"/>
      <c r="UVH5" s="154"/>
      <c r="UVI5" s="154"/>
      <c r="UVJ5" s="154"/>
      <c r="UVK5" s="154"/>
      <c r="UVL5" s="154"/>
      <c r="UVM5" s="154"/>
      <c r="UVN5" s="154"/>
      <c r="UVO5" s="154"/>
      <c r="UVP5" s="154"/>
      <c r="UVQ5" s="154"/>
      <c r="UVR5" s="154"/>
      <c r="UVS5" s="154"/>
      <c r="UVT5" s="154"/>
      <c r="UVU5" s="154"/>
      <c r="UVV5" s="154"/>
      <c r="UVW5" s="154"/>
      <c r="UVX5" s="154"/>
      <c r="UVY5" s="154"/>
      <c r="UVZ5" s="154"/>
      <c r="UWA5" s="154"/>
      <c r="UWB5" s="154"/>
      <c r="UWC5" s="154"/>
      <c r="UWD5" s="154"/>
      <c r="UWE5" s="154"/>
      <c r="UWF5" s="154"/>
      <c r="UWG5" s="154"/>
      <c r="UWH5" s="154"/>
      <c r="UWI5" s="154"/>
      <c r="UWJ5" s="154"/>
      <c r="UWK5" s="154"/>
      <c r="UWL5" s="154"/>
      <c r="UWM5" s="154"/>
      <c r="UWN5" s="154"/>
      <c r="UWO5" s="154"/>
      <c r="UWP5" s="154"/>
      <c r="UWQ5" s="154"/>
      <c r="UWR5" s="154"/>
      <c r="UWS5" s="154"/>
      <c r="UWT5" s="154"/>
      <c r="UWU5" s="154"/>
      <c r="UWV5" s="154"/>
      <c r="UWW5" s="154"/>
      <c r="UWX5" s="154"/>
      <c r="UWY5" s="154"/>
      <c r="UWZ5" s="154"/>
      <c r="UXA5" s="154"/>
      <c r="UXB5" s="154"/>
      <c r="UXC5" s="154"/>
      <c r="UXD5" s="154"/>
      <c r="UXE5" s="154"/>
      <c r="UXF5" s="154"/>
      <c r="UXG5" s="154"/>
      <c r="UXH5" s="154"/>
      <c r="UXI5" s="154"/>
      <c r="UXJ5" s="154"/>
      <c r="UXK5" s="154"/>
      <c r="UXL5" s="154"/>
      <c r="UXM5" s="154"/>
      <c r="UXN5" s="154"/>
      <c r="UXO5" s="154"/>
      <c r="UXP5" s="154"/>
      <c r="UXQ5" s="154"/>
      <c r="UXR5" s="154"/>
      <c r="UXS5" s="154"/>
      <c r="UXT5" s="154"/>
      <c r="UXU5" s="154"/>
      <c r="UXV5" s="154"/>
      <c r="UXW5" s="154"/>
      <c r="UXX5" s="154"/>
      <c r="UXY5" s="154"/>
      <c r="UXZ5" s="154"/>
      <c r="UYA5" s="154"/>
      <c r="UYB5" s="154"/>
      <c r="UYC5" s="154"/>
      <c r="UYD5" s="154"/>
      <c r="UYE5" s="154"/>
      <c r="UYF5" s="154"/>
      <c r="UYG5" s="154"/>
      <c r="UYH5" s="154"/>
      <c r="UYI5" s="154"/>
      <c r="UYJ5" s="154"/>
      <c r="UYK5" s="154"/>
      <c r="UYL5" s="154"/>
      <c r="UYM5" s="154"/>
      <c r="UYN5" s="154"/>
      <c r="UYO5" s="154"/>
      <c r="UYP5" s="154"/>
      <c r="UYQ5" s="154"/>
      <c r="UYR5" s="154"/>
      <c r="UYS5" s="154"/>
      <c r="UYT5" s="154"/>
      <c r="UYU5" s="154"/>
      <c r="UYV5" s="154"/>
      <c r="UYW5" s="154"/>
      <c r="UYX5" s="154"/>
      <c r="UYY5" s="154"/>
      <c r="UYZ5" s="154"/>
      <c r="UZA5" s="154"/>
      <c r="UZB5" s="154"/>
      <c r="UZC5" s="154"/>
      <c r="UZD5" s="154"/>
      <c r="UZE5" s="154"/>
      <c r="UZF5" s="154"/>
      <c r="UZG5" s="154"/>
      <c r="UZH5" s="154"/>
      <c r="UZI5" s="154"/>
      <c r="UZJ5" s="154"/>
      <c r="UZK5" s="154"/>
      <c r="UZL5" s="154"/>
      <c r="UZM5" s="154"/>
      <c r="UZN5" s="154"/>
      <c r="UZO5" s="154"/>
      <c r="UZP5" s="154"/>
      <c r="UZQ5" s="154"/>
      <c r="UZR5" s="154"/>
      <c r="UZS5" s="154"/>
      <c r="UZT5" s="154"/>
      <c r="UZU5" s="154"/>
      <c r="UZV5" s="154"/>
      <c r="UZW5" s="154"/>
      <c r="UZX5" s="154"/>
      <c r="UZY5" s="154"/>
      <c r="UZZ5" s="154"/>
      <c r="VAA5" s="154"/>
      <c r="VAB5" s="154"/>
      <c r="VAC5" s="154"/>
      <c r="VAD5" s="154"/>
      <c r="VAE5" s="154"/>
      <c r="VAF5" s="154"/>
      <c r="VAG5" s="154"/>
      <c r="VAH5" s="154"/>
      <c r="VAI5" s="154"/>
      <c r="VAJ5" s="154"/>
      <c r="VAK5" s="154"/>
      <c r="VAL5" s="154"/>
      <c r="VAM5" s="154"/>
      <c r="VAN5" s="154"/>
      <c r="VAO5" s="154"/>
      <c r="VAP5" s="154"/>
      <c r="VAQ5" s="154"/>
      <c r="VAR5" s="154"/>
      <c r="VAS5" s="154"/>
      <c r="VAT5" s="154"/>
      <c r="VAU5" s="154"/>
      <c r="VAV5" s="154"/>
      <c r="VAW5" s="154"/>
      <c r="VAX5" s="154"/>
      <c r="VAY5" s="154"/>
      <c r="VAZ5" s="154"/>
      <c r="VBA5" s="154"/>
      <c r="VBB5" s="154"/>
      <c r="VBC5" s="154"/>
      <c r="VBD5" s="154"/>
      <c r="VBE5" s="154"/>
      <c r="VBF5" s="154"/>
      <c r="VBG5" s="154"/>
      <c r="VBH5" s="154"/>
      <c r="VBI5" s="154"/>
      <c r="VBJ5" s="154"/>
      <c r="VBK5" s="154"/>
      <c r="VBL5" s="154"/>
      <c r="VBM5" s="154"/>
      <c r="VBN5" s="154"/>
      <c r="VBO5" s="154"/>
      <c r="VBP5" s="154"/>
      <c r="VBQ5" s="154"/>
      <c r="VBR5" s="154"/>
      <c r="VBS5" s="154"/>
      <c r="VBT5" s="154"/>
      <c r="VBU5" s="154"/>
      <c r="VBV5" s="154"/>
      <c r="VBW5" s="154"/>
      <c r="VBX5" s="154"/>
      <c r="VBY5" s="154"/>
      <c r="VBZ5" s="154"/>
      <c r="VCA5" s="154"/>
      <c r="VCB5" s="154"/>
      <c r="VCC5" s="154"/>
      <c r="VCD5" s="154"/>
      <c r="VCE5" s="154"/>
      <c r="VCF5" s="154"/>
      <c r="VCG5" s="154"/>
      <c r="VCH5" s="154"/>
      <c r="VCI5" s="154"/>
      <c r="VCJ5" s="154"/>
      <c r="VCK5" s="154"/>
      <c r="VCL5" s="154"/>
      <c r="VCM5" s="154"/>
      <c r="VCN5" s="154"/>
      <c r="VCO5" s="154"/>
      <c r="VCP5" s="154"/>
      <c r="VCQ5" s="154"/>
      <c r="VCR5" s="154"/>
      <c r="VCS5" s="154"/>
      <c r="VCT5" s="154"/>
      <c r="VCU5" s="154"/>
      <c r="VCV5" s="154"/>
      <c r="VCW5" s="154"/>
      <c r="VCX5" s="154"/>
      <c r="VCY5" s="154"/>
      <c r="VCZ5" s="154"/>
      <c r="VDA5" s="154"/>
      <c r="VDB5" s="154"/>
      <c r="VDC5" s="154"/>
      <c r="VDD5" s="154"/>
      <c r="VDE5" s="154"/>
      <c r="VDF5" s="154"/>
      <c r="VDG5" s="154"/>
      <c r="VDH5" s="154"/>
      <c r="VDI5" s="154"/>
      <c r="VDJ5" s="154"/>
      <c r="VDK5" s="154"/>
      <c r="VDL5" s="154"/>
      <c r="VDM5" s="154"/>
      <c r="VDN5" s="154"/>
      <c r="VDO5" s="154"/>
      <c r="VDP5" s="154"/>
      <c r="VDQ5" s="154"/>
      <c r="VDR5" s="154"/>
      <c r="VDS5" s="154"/>
      <c r="VDT5" s="154"/>
      <c r="VDU5" s="154"/>
      <c r="VDV5" s="154"/>
      <c r="VDW5" s="154"/>
      <c r="VDX5" s="154"/>
      <c r="VDY5" s="154"/>
      <c r="VDZ5" s="154"/>
      <c r="VEA5" s="154"/>
      <c r="VEB5" s="154"/>
      <c r="VEC5" s="154"/>
      <c r="VED5" s="154"/>
      <c r="VEE5" s="154"/>
      <c r="VEF5" s="154"/>
      <c r="VEG5" s="154"/>
      <c r="VEH5" s="154"/>
      <c r="VEI5" s="154"/>
      <c r="VEJ5" s="154"/>
      <c r="VEK5" s="154"/>
      <c r="VEL5" s="154"/>
      <c r="VEM5" s="154"/>
      <c r="VEN5" s="154"/>
      <c r="VEO5" s="154"/>
      <c r="VEP5" s="154"/>
      <c r="VEQ5" s="154"/>
      <c r="VER5" s="154"/>
      <c r="VES5" s="154"/>
      <c r="VET5" s="154"/>
      <c r="VEU5" s="154"/>
      <c r="VEV5" s="154"/>
      <c r="VEW5" s="154"/>
      <c r="VEX5" s="154"/>
      <c r="VEY5" s="154"/>
      <c r="VEZ5" s="154"/>
      <c r="VFA5" s="154"/>
      <c r="VFB5" s="154"/>
      <c r="VFC5" s="154"/>
      <c r="VFD5" s="154"/>
      <c r="VFE5" s="154"/>
      <c r="VFF5" s="154"/>
      <c r="VFG5" s="154"/>
      <c r="VFH5" s="154"/>
      <c r="VFI5" s="154"/>
      <c r="VFJ5" s="154"/>
      <c r="VFK5" s="154"/>
      <c r="VFL5" s="154"/>
      <c r="VFM5" s="154"/>
      <c r="VFN5" s="154"/>
      <c r="VFO5" s="154"/>
      <c r="VFP5" s="154"/>
      <c r="VFQ5" s="154"/>
      <c r="VFR5" s="154"/>
      <c r="VFS5" s="154"/>
      <c r="VFT5" s="154"/>
      <c r="VFU5" s="154"/>
      <c r="VFV5" s="154"/>
      <c r="VFW5" s="154"/>
      <c r="VFX5" s="154"/>
      <c r="VFY5" s="154"/>
      <c r="VFZ5" s="154"/>
      <c r="VGA5" s="154"/>
      <c r="VGB5" s="154"/>
      <c r="VGC5" s="154"/>
      <c r="VGD5" s="154"/>
      <c r="VGE5" s="154"/>
      <c r="VGF5" s="154"/>
      <c r="VGG5" s="154"/>
      <c r="VGH5" s="154"/>
      <c r="VGI5" s="154"/>
      <c r="VGJ5" s="154"/>
      <c r="VGK5" s="154"/>
      <c r="VGL5" s="154"/>
      <c r="VGM5" s="154"/>
      <c r="VGN5" s="154"/>
      <c r="VGO5" s="154"/>
      <c r="VGP5" s="154"/>
      <c r="VGQ5" s="154"/>
      <c r="VGR5" s="154"/>
      <c r="VGS5" s="154"/>
      <c r="VGT5" s="154"/>
      <c r="VGU5" s="154"/>
      <c r="VGV5" s="154"/>
      <c r="VGW5" s="154"/>
      <c r="VGX5" s="154"/>
      <c r="VGY5" s="154"/>
      <c r="VGZ5" s="154"/>
      <c r="VHA5" s="154"/>
      <c r="VHB5" s="154"/>
      <c r="VHC5" s="154"/>
      <c r="VHD5" s="154"/>
      <c r="VHE5" s="154"/>
      <c r="VHF5" s="154"/>
      <c r="VHG5" s="154"/>
      <c r="VHH5" s="154"/>
      <c r="VHI5" s="154"/>
      <c r="VHJ5" s="154"/>
      <c r="VHK5" s="154"/>
      <c r="VHL5" s="154"/>
      <c r="VHM5" s="154"/>
      <c r="VHN5" s="154"/>
      <c r="VHO5" s="154"/>
      <c r="VHP5" s="154"/>
      <c r="VHQ5" s="154"/>
      <c r="VHR5" s="154"/>
      <c r="VHS5" s="154"/>
      <c r="VHT5" s="154"/>
      <c r="VHU5" s="154"/>
      <c r="VHV5" s="154"/>
      <c r="VHW5" s="154"/>
      <c r="VHX5" s="154"/>
      <c r="VHY5" s="154"/>
      <c r="VHZ5" s="154"/>
      <c r="VIA5" s="154"/>
      <c r="VIB5" s="154"/>
      <c r="VIC5" s="154"/>
      <c r="VID5" s="154"/>
      <c r="VIE5" s="154"/>
      <c r="VIF5" s="154"/>
      <c r="VIG5" s="154"/>
      <c r="VIH5" s="154"/>
      <c r="VII5" s="154"/>
      <c r="VIJ5" s="154"/>
      <c r="VIK5" s="154"/>
      <c r="VIL5" s="154"/>
      <c r="VIM5" s="154"/>
      <c r="VIN5" s="154"/>
      <c r="VIO5" s="154"/>
      <c r="VIP5" s="154"/>
      <c r="VIQ5" s="154"/>
      <c r="VIR5" s="154"/>
      <c r="VIS5" s="154"/>
      <c r="VIT5" s="154"/>
      <c r="VIU5" s="154"/>
      <c r="VIV5" s="154"/>
      <c r="VIW5" s="154"/>
      <c r="VIX5" s="154"/>
      <c r="VIY5" s="154"/>
      <c r="VIZ5" s="154"/>
      <c r="VJA5" s="154"/>
      <c r="VJB5" s="154"/>
      <c r="VJC5" s="154"/>
      <c r="VJD5" s="154"/>
      <c r="VJE5" s="154"/>
      <c r="VJF5" s="154"/>
      <c r="VJG5" s="154"/>
      <c r="VJH5" s="154"/>
      <c r="VJI5" s="154"/>
      <c r="VJJ5" s="154"/>
      <c r="VJK5" s="154"/>
      <c r="VJL5" s="154"/>
      <c r="VJM5" s="154"/>
      <c r="VJN5" s="154"/>
      <c r="VJO5" s="154"/>
      <c r="VJP5" s="154"/>
      <c r="VJQ5" s="154"/>
      <c r="VJR5" s="154"/>
      <c r="VJS5" s="154"/>
      <c r="VJT5" s="154"/>
      <c r="VJU5" s="154"/>
      <c r="VJV5" s="154"/>
      <c r="VJW5" s="154"/>
      <c r="VJX5" s="154"/>
      <c r="VJY5" s="154"/>
      <c r="VJZ5" s="154"/>
      <c r="VKA5" s="154"/>
      <c r="VKB5" s="154"/>
      <c r="VKC5" s="154"/>
      <c r="VKD5" s="154"/>
      <c r="VKE5" s="154"/>
      <c r="VKF5" s="154"/>
      <c r="VKG5" s="154"/>
      <c r="VKH5" s="154"/>
      <c r="VKI5" s="154"/>
      <c r="VKJ5" s="154"/>
      <c r="VKK5" s="154"/>
      <c r="VKL5" s="154"/>
      <c r="VKM5" s="154"/>
      <c r="VKN5" s="154"/>
      <c r="VKO5" s="154"/>
      <c r="VKP5" s="154"/>
      <c r="VKQ5" s="154"/>
      <c r="VKR5" s="154"/>
      <c r="VKS5" s="154"/>
      <c r="VKT5" s="154"/>
      <c r="VKU5" s="154"/>
      <c r="VKV5" s="154"/>
      <c r="VKW5" s="154"/>
      <c r="VKX5" s="154"/>
      <c r="VKY5" s="154"/>
      <c r="VKZ5" s="154"/>
      <c r="VLA5" s="154"/>
      <c r="VLB5" s="154"/>
      <c r="VLC5" s="154"/>
      <c r="VLD5" s="154"/>
      <c r="VLE5" s="154"/>
      <c r="VLF5" s="154"/>
      <c r="VLG5" s="154"/>
      <c r="VLH5" s="154"/>
      <c r="VLI5" s="154"/>
      <c r="VLJ5" s="154"/>
      <c r="VLK5" s="154"/>
      <c r="VLL5" s="154"/>
      <c r="VLM5" s="154"/>
      <c r="VLN5" s="154"/>
      <c r="VLO5" s="154"/>
      <c r="VLP5" s="154"/>
      <c r="VLQ5" s="154"/>
      <c r="VLR5" s="154"/>
      <c r="VLS5" s="154"/>
      <c r="VLT5" s="154"/>
      <c r="VLU5" s="154"/>
      <c r="VLV5" s="154"/>
      <c r="VLW5" s="154"/>
      <c r="VLX5" s="154"/>
      <c r="VLY5" s="154"/>
      <c r="VLZ5" s="154"/>
      <c r="VMA5" s="154"/>
      <c r="VMB5" s="154"/>
      <c r="VMC5" s="154"/>
      <c r="VMD5" s="154"/>
      <c r="VME5" s="154"/>
      <c r="VMF5" s="154"/>
      <c r="VMG5" s="154"/>
      <c r="VMH5" s="154"/>
      <c r="VMI5" s="154"/>
      <c r="VMJ5" s="154"/>
      <c r="VMK5" s="154"/>
      <c r="VML5" s="154"/>
      <c r="VMM5" s="154"/>
      <c r="VMN5" s="154"/>
      <c r="VMO5" s="154"/>
      <c r="VMP5" s="154"/>
      <c r="VMQ5" s="154"/>
      <c r="VMR5" s="154"/>
      <c r="VMS5" s="154"/>
      <c r="VMT5" s="154"/>
      <c r="VMU5" s="154"/>
      <c r="VMV5" s="154"/>
      <c r="VMW5" s="154"/>
      <c r="VMX5" s="154"/>
      <c r="VMY5" s="154"/>
      <c r="VMZ5" s="154"/>
      <c r="VNA5" s="154"/>
      <c r="VNB5" s="154"/>
      <c r="VNC5" s="154"/>
      <c r="VND5" s="154"/>
      <c r="VNE5" s="154"/>
      <c r="VNF5" s="154"/>
      <c r="VNG5" s="154"/>
      <c r="VNH5" s="154"/>
      <c r="VNI5" s="154"/>
      <c r="VNJ5" s="154"/>
      <c r="VNK5" s="154"/>
      <c r="VNL5" s="154"/>
      <c r="VNM5" s="154"/>
      <c r="VNN5" s="154"/>
      <c r="VNO5" s="154"/>
      <c r="VNP5" s="154"/>
      <c r="VNQ5" s="154"/>
      <c r="VNR5" s="154"/>
      <c r="VNS5" s="154"/>
      <c r="VNT5" s="154"/>
      <c r="VNU5" s="154"/>
      <c r="VNV5" s="154"/>
      <c r="VNW5" s="154"/>
      <c r="VNX5" s="154"/>
      <c r="VNY5" s="154"/>
      <c r="VNZ5" s="154"/>
      <c r="VOA5" s="154"/>
      <c r="VOB5" s="154"/>
      <c r="VOC5" s="154"/>
      <c r="VOD5" s="154"/>
      <c r="VOE5" s="154"/>
      <c r="VOF5" s="154"/>
      <c r="VOG5" s="154"/>
      <c r="VOH5" s="154"/>
      <c r="VOI5" s="154"/>
      <c r="VOJ5" s="154"/>
      <c r="VOK5" s="154"/>
      <c r="VOL5" s="154"/>
      <c r="VOM5" s="154"/>
      <c r="VON5" s="154"/>
      <c r="VOO5" s="154"/>
      <c r="VOP5" s="154"/>
      <c r="VOQ5" s="154"/>
      <c r="VOR5" s="154"/>
      <c r="VOS5" s="154"/>
      <c r="VOT5" s="154"/>
      <c r="VOU5" s="154"/>
      <c r="VOV5" s="154"/>
      <c r="VOW5" s="154"/>
      <c r="VOX5" s="154"/>
      <c r="VOY5" s="154"/>
      <c r="VOZ5" s="154"/>
      <c r="VPA5" s="154"/>
      <c r="VPB5" s="154"/>
      <c r="VPC5" s="154"/>
      <c r="VPD5" s="154"/>
      <c r="VPE5" s="154"/>
      <c r="VPF5" s="154"/>
      <c r="VPG5" s="154"/>
      <c r="VPH5" s="154"/>
      <c r="VPI5" s="154"/>
      <c r="VPJ5" s="154"/>
      <c r="VPK5" s="154"/>
      <c r="VPL5" s="154"/>
      <c r="VPM5" s="154"/>
      <c r="VPN5" s="154"/>
      <c r="VPO5" s="154"/>
      <c r="VPP5" s="154"/>
      <c r="VPQ5" s="154"/>
      <c r="VPR5" s="154"/>
      <c r="VPS5" s="154"/>
      <c r="VPT5" s="154"/>
      <c r="VPU5" s="154"/>
      <c r="VPV5" s="154"/>
      <c r="VPW5" s="154"/>
      <c r="VPX5" s="154"/>
      <c r="VPY5" s="154"/>
      <c r="VPZ5" s="154"/>
      <c r="VQA5" s="154"/>
      <c r="VQB5" s="154"/>
      <c r="VQC5" s="154"/>
      <c r="VQD5" s="154"/>
      <c r="VQE5" s="154"/>
      <c r="VQF5" s="154"/>
      <c r="VQG5" s="154"/>
      <c r="VQH5" s="154"/>
      <c r="VQI5" s="154"/>
      <c r="VQJ5" s="154"/>
      <c r="VQK5" s="154"/>
      <c r="VQL5" s="154"/>
      <c r="VQM5" s="154"/>
      <c r="VQN5" s="154"/>
      <c r="VQO5" s="154"/>
      <c r="VQP5" s="154"/>
      <c r="VQQ5" s="154"/>
      <c r="VQR5" s="154"/>
      <c r="VQS5" s="154"/>
      <c r="VQT5" s="154"/>
      <c r="VQU5" s="154"/>
      <c r="VQV5" s="154"/>
      <c r="VQW5" s="154"/>
      <c r="VQX5" s="154"/>
      <c r="VQY5" s="154"/>
      <c r="VQZ5" s="154"/>
      <c r="VRA5" s="154"/>
      <c r="VRB5" s="154"/>
      <c r="VRC5" s="154"/>
      <c r="VRD5" s="154"/>
      <c r="VRE5" s="154"/>
      <c r="VRF5" s="154"/>
      <c r="VRG5" s="154"/>
      <c r="VRH5" s="154"/>
      <c r="VRI5" s="154"/>
      <c r="VRJ5" s="154"/>
      <c r="VRK5" s="154"/>
      <c r="VRL5" s="154"/>
      <c r="VRM5" s="154"/>
      <c r="VRN5" s="154"/>
      <c r="VRO5" s="154"/>
      <c r="VRP5" s="154"/>
      <c r="VRQ5" s="154"/>
      <c r="VRR5" s="154"/>
      <c r="VRS5" s="154"/>
      <c r="VRT5" s="154"/>
      <c r="VRU5" s="154"/>
      <c r="VRV5" s="154"/>
      <c r="VRW5" s="154"/>
      <c r="VRX5" s="154"/>
      <c r="VRY5" s="154"/>
      <c r="VRZ5" s="154"/>
      <c r="VSA5" s="154"/>
      <c r="VSB5" s="154"/>
      <c r="VSC5" s="154"/>
      <c r="VSD5" s="154"/>
      <c r="VSE5" s="154"/>
      <c r="VSF5" s="154"/>
      <c r="VSG5" s="154"/>
      <c r="VSH5" s="154"/>
      <c r="VSI5" s="154"/>
      <c r="VSJ5" s="154"/>
      <c r="VSK5" s="154"/>
      <c r="VSL5" s="154"/>
      <c r="VSM5" s="154"/>
      <c r="VSN5" s="154"/>
      <c r="VSO5" s="154"/>
      <c r="VSP5" s="154"/>
      <c r="VSQ5" s="154"/>
      <c r="VSR5" s="154"/>
      <c r="VSS5" s="154"/>
      <c r="VST5" s="154"/>
      <c r="VSU5" s="154"/>
      <c r="VSV5" s="154"/>
      <c r="VSW5" s="154"/>
      <c r="VSX5" s="154"/>
      <c r="VSY5" s="154"/>
      <c r="VSZ5" s="154"/>
      <c r="VTA5" s="154"/>
      <c r="VTB5" s="154"/>
      <c r="VTC5" s="154"/>
      <c r="VTD5" s="154"/>
      <c r="VTE5" s="154"/>
      <c r="VTF5" s="154"/>
      <c r="VTG5" s="154"/>
      <c r="VTH5" s="154"/>
      <c r="VTI5" s="154"/>
      <c r="VTJ5" s="154"/>
      <c r="VTK5" s="154"/>
      <c r="VTL5" s="154"/>
      <c r="VTM5" s="154"/>
      <c r="VTN5" s="154"/>
      <c r="VTO5" s="154"/>
      <c r="VTP5" s="154"/>
      <c r="VTQ5" s="154"/>
      <c r="VTR5" s="154"/>
      <c r="VTS5" s="154"/>
      <c r="VTT5" s="154"/>
      <c r="VTU5" s="154"/>
      <c r="VTV5" s="154"/>
      <c r="VTW5" s="154"/>
      <c r="VTX5" s="154"/>
      <c r="VTY5" s="154"/>
      <c r="VTZ5" s="154"/>
      <c r="VUA5" s="154"/>
      <c r="VUB5" s="154"/>
      <c r="VUC5" s="154"/>
      <c r="VUD5" s="154"/>
      <c r="VUE5" s="154"/>
      <c r="VUF5" s="154"/>
      <c r="VUG5" s="154"/>
      <c r="VUH5" s="154"/>
      <c r="VUI5" s="154"/>
      <c r="VUJ5" s="154"/>
      <c r="VUK5" s="154"/>
      <c r="VUL5" s="154"/>
      <c r="VUM5" s="154"/>
      <c r="VUN5" s="154"/>
      <c r="VUO5" s="154"/>
      <c r="VUP5" s="154"/>
      <c r="VUQ5" s="154"/>
      <c r="VUR5" s="154"/>
      <c r="VUS5" s="154"/>
      <c r="VUT5" s="154"/>
      <c r="VUU5" s="154"/>
      <c r="VUV5" s="154"/>
      <c r="VUW5" s="154"/>
      <c r="VUX5" s="154"/>
      <c r="VUY5" s="154"/>
      <c r="VUZ5" s="154"/>
      <c r="VVA5" s="154"/>
      <c r="VVB5" s="154"/>
      <c r="VVC5" s="154"/>
      <c r="VVD5" s="154"/>
      <c r="VVE5" s="154"/>
      <c r="VVF5" s="154"/>
      <c r="VVG5" s="154"/>
      <c r="VVH5" s="154"/>
      <c r="VVI5" s="154"/>
      <c r="VVJ5" s="154"/>
      <c r="VVK5" s="154"/>
      <c r="VVL5" s="154"/>
      <c r="VVM5" s="154"/>
      <c r="VVN5" s="154"/>
      <c r="VVO5" s="154"/>
      <c r="VVP5" s="154"/>
      <c r="VVQ5" s="154"/>
      <c r="VVR5" s="154"/>
      <c r="VVS5" s="154"/>
      <c r="VVT5" s="154"/>
      <c r="VVU5" s="154"/>
      <c r="VVV5" s="154"/>
      <c r="VVW5" s="154"/>
      <c r="VVX5" s="154"/>
      <c r="VVY5" s="154"/>
      <c r="VVZ5" s="154"/>
      <c r="VWA5" s="154"/>
      <c r="VWB5" s="154"/>
      <c r="VWC5" s="154"/>
      <c r="VWD5" s="154"/>
      <c r="VWE5" s="154"/>
      <c r="VWF5" s="154"/>
      <c r="VWG5" s="154"/>
      <c r="VWH5" s="154"/>
      <c r="VWI5" s="154"/>
      <c r="VWJ5" s="154"/>
      <c r="VWK5" s="154"/>
      <c r="VWL5" s="154"/>
      <c r="VWM5" s="154"/>
      <c r="VWN5" s="154"/>
      <c r="VWO5" s="154"/>
      <c r="VWP5" s="154"/>
      <c r="VWQ5" s="154"/>
      <c r="VWR5" s="154"/>
      <c r="VWS5" s="154"/>
      <c r="VWT5" s="154"/>
      <c r="VWU5" s="154"/>
      <c r="VWV5" s="154"/>
      <c r="VWW5" s="154"/>
      <c r="VWX5" s="154"/>
      <c r="VWY5" s="154"/>
      <c r="VWZ5" s="154"/>
      <c r="VXA5" s="154"/>
      <c r="VXB5" s="154"/>
      <c r="VXC5" s="154"/>
      <c r="VXD5" s="154"/>
      <c r="VXE5" s="154"/>
      <c r="VXF5" s="154"/>
      <c r="VXG5" s="154"/>
      <c r="VXH5" s="154"/>
      <c r="VXI5" s="154"/>
      <c r="VXJ5" s="154"/>
      <c r="VXK5" s="154"/>
      <c r="VXL5" s="154"/>
      <c r="VXM5" s="154"/>
      <c r="VXN5" s="154"/>
      <c r="VXO5" s="154"/>
      <c r="VXP5" s="154"/>
      <c r="VXQ5" s="154"/>
      <c r="VXR5" s="154"/>
      <c r="VXS5" s="154"/>
      <c r="VXT5" s="154"/>
      <c r="VXU5" s="154"/>
      <c r="VXV5" s="154"/>
      <c r="VXW5" s="154"/>
      <c r="VXX5" s="154"/>
      <c r="VXY5" s="154"/>
      <c r="VXZ5" s="154"/>
      <c r="VYA5" s="154"/>
      <c r="VYB5" s="154"/>
      <c r="VYC5" s="154"/>
      <c r="VYD5" s="154"/>
      <c r="VYE5" s="154"/>
      <c r="VYF5" s="154"/>
      <c r="VYG5" s="154"/>
      <c r="VYH5" s="154"/>
      <c r="VYI5" s="154"/>
      <c r="VYJ5" s="154"/>
      <c r="VYK5" s="154"/>
      <c r="VYL5" s="154"/>
      <c r="VYM5" s="154"/>
      <c r="VYN5" s="154"/>
      <c r="VYO5" s="154"/>
      <c r="VYP5" s="154"/>
      <c r="VYQ5" s="154"/>
      <c r="VYR5" s="154"/>
      <c r="VYS5" s="154"/>
      <c r="VYT5" s="154"/>
      <c r="VYU5" s="154"/>
      <c r="VYV5" s="154"/>
      <c r="VYW5" s="154"/>
      <c r="VYX5" s="154"/>
      <c r="VYY5" s="154"/>
      <c r="VYZ5" s="154"/>
      <c r="VZA5" s="154"/>
      <c r="VZB5" s="154"/>
      <c r="VZC5" s="154"/>
      <c r="VZD5" s="154"/>
      <c r="VZE5" s="154"/>
      <c r="VZF5" s="154"/>
      <c r="VZG5" s="154"/>
      <c r="VZH5" s="154"/>
      <c r="VZI5" s="154"/>
      <c r="VZJ5" s="154"/>
      <c r="VZK5" s="154"/>
      <c r="VZL5" s="154"/>
      <c r="VZM5" s="154"/>
      <c r="VZN5" s="154"/>
      <c r="VZO5" s="154"/>
      <c r="VZP5" s="154"/>
      <c r="VZQ5" s="154"/>
      <c r="VZR5" s="154"/>
      <c r="VZS5" s="154"/>
      <c r="VZT5" s="154"/>
      <c r="VZU5" s="154"/>
      <c r="VZV5" s="154"/>
      <c r="VZW5" s="154"/>
      <c r="VZX5" s="154"/>
      <c r="VZY5" s="154"/>
      <c r="VZZ5" s="154"/>
      <c r="WAA5" s="154"/>
      <c r="WAB5" s="154"/>
      <c r="WAC5" s="154"/>
      <c r="WAD5" s="154"/>
      <c r="WAE5" s="154"/>
      <c r="WAF5" s="154"/>
      <c r="WAG5" s="154"/>
      <c r="WAH5" s="154"/>
      <c r="WAI5" s="154"/>
      <c r="WAJ5" s="154"/>
      <c r="WAK5" s="154"/>
      <c r="WAL5" s="154"/>
      <c r="WAM5" s="154"/>
      <c r="WAN5" s="154"/>
      <c r="WAO5" s="154"/>
      <c r="WAP5" s="154"/>
      <c r="WAQ5" s="154"/>
      <c r="WAR5" s="154"/>
      <c r="WAS5" s="154"/>
      <c r="WAT5" s="154"/>
      <c r="WAU5" s="154"/>
      <c r="WAV5" s="154"/>
      <c r="WAW5" s="154"/>
      <c r="WAX5" s="154"/>
      <c r="WAY5" s="154"/>
      <c r="WAZ5" s="154"/>
      <c r="WBA5" s="154"/>
      <c r="WBB5" s="154"/>
      <c r="WBC5" s="154"/>
      <c r="WBD5" s="154"/>
      <c r="WBE5" s="154"/>
      <c r="WBF5" s="154"/>
      <c r="WBG5" s="154"/>
      <c r="WBH5" s="154"/>
      <c r="WBI5" s="154"/>
      <c r="WBJ5" s="154"/>
      <c r="WBK5" s="154"/>
      <c r="WBL5" s="154"/>
      <c r="WBM5" s="154"/>
      <c r="WBN5" s="154"/>
      <c r="WBO5" s="154"/>
      <c r="WBP5" s="154"/>
      <c r="WBQ5" s="154"/>
      <c r="WBR5" s="154"/>
      <c r="WBS5" s="154"/>
      <c r="WBT5" s="154"/>
      <c r="WBU5" s="154"/>
      <c r="WBV5" s="154"/>
      <c r="WBW5" s="154"/>
      <c r="WBX5" s="154"/>
      <c r="WBY5" s="154"/>
      <c r="WBZ5" s="154"/>
      <c r="WCA5" s="154"/>
      <c r="WCB5" s="154"/>
      <c r="WCC5" s="154"/>
      <c r="WCD5" s="154"/>
      <c r="WCE5" s="154"/>
      <c r="WCF5" s="154"/>
      <c r="WCG5" s="154"/>
      <c r="WCH5" s="154"/>
      <c r="WCI5" s="154"/>
      <c r="WCJ5" s="154"/>
      <c r="WCK5" s="154"/>
      <c r="WCL5" s="154"/>
      <c r="WCM5" s="154"/>
      <c r="WCN5" s="154"/>
      <c r="WCO5" s="154"/>
      <c r="WCP5" s="154"/>
      <c r="WCQ5" s="154"/>
      <c r="WCR5" s="154"/>
      <c r="WCS5" s="154"/>
      <c r="WCT5" s="154"/>
      <c r="WCU5" s="154"/>
      <c r="WCV5" s="154"/>
      <c r="WCW5" s="154"/>
      <c r="WCX5" s="154"/>
      <c r="WCY5" s="154"/>
      <c r="WCZ5" s="154"/>
      <c r="WDA5" s="154"/>
      <c r="WDB5" s="154"/>
      <c r="WDC5" s="154"/>
      <c r="WDD5" s="154"/>
      <c r="WDE5" s="154"/>
      <c r="WDF5" s="154"/>
      <c r="WDG5" s="154"/>
      <c r="WDH5" s="154"/>
      <c r="WDI5" s="154"/>
      <c r="WDJ5" s="154"/>
      <c r="WDK5" s="154"/>
      <c r="WDL5" s="154"/>
      <c r="WDM5" s="154"/>
      <c r="WDN5" s="154"/>
      <c r="WDO5" s="154"/>
      <c r="WDP5" s="154"/>
      <c r="WDQ5" s="154"/>
      <c r="WDR5" s="154"/>
      <c r="WDS5" s="154"/>
      <c r="WDT5" s="154"/>
      <c r="WDU5" s="154"/>
      <c r="WDV5" s="154"/>
      <c r="WDW5" s="154"/>
      <c r="WDX5" s="154"/>
      <c r="WDY5" s="154"/>
      <c r="WDZ5" s="154"/>
      <c r="WEA5" s="154"/>
      <c r="WEB5" s="154"/>
      <c r="WEC5" s="154"/>
      <c r="WED5" s="154"/>
      <c r="WEE5" s="154"/>
      <c r="WEF5" s="154"/>
      <c r="WEG5" s="154"/>
      <c r="WEH5" s="154"/>
      <c r="WEI5" s="154"/>
      <c r="WEJ5" s="154"/>
      <c r="WEK5" s="154"/>
      <c r="WEL5" s="154"/>
      <c r="WEM5" s="154"/>
      <c r="WEN5" s="154"/>
      <c r="WEO5" s="154"/>
      <c r="WEP5" s="154"/>
      <c r="WEQ5" s="154"/>
      <c r="WER5" s="154"/>
      <c r="WES5" s="154"/>
      <c r="WET5" s="154"/>
      <c r="WEU5" s="154"/>
      <c r="WEV5" s="154"/>
      <c r="WEW5" s="154"/>
      <c r="WEX5" s="154"/>
      <c r="WEY5" s="154"/>
      <c r="WEZ5" s="154"/>
      <c r="WFA5" s="154"/>
      <c r="WFB5" s="154"/>
      <c r="WFC5" s="154"/>
      <c r="WFD5" s="154"/>
      <c r="WFE5" s="154"/>
      <c r="WFF5" s="154"/>
      <c r="WFG5" s="154"/>
      <c r="WFH5" s="154"/>
      <c r="WFI5" s="154"/>
      <c r="WFJ5" s="154"/>
      <c r="WFK5" s="154"/>
      <c r="WFL5" s="154"/>
      <c r="WFM5" s="154"/>
      <c r="WFN5" s="154"/>
      <c r="WFO5" s="154"/>
      <c r="WFP5" s="154"/>
      <c r="WFQ5" s="154"/>
      <c r="WFR5" s="154"/>
      <c r="WFS5" s="154"/>
      <c r="WFT5" s="154"/>
      <c r="WFU5" s="154"/>
      <c r="WFV5" s="154"/>
      <c r="WFW5" s="154"/>
      <c r="WFX5" s="154"/>
      <c r="WFY5" s="154"/>
      <c r="WFZ5" s="154"/>
      <c r="WGA5" s="154"/>
      <c r="WGB5" s="154"/>
      <c r="WGC5" s="154"/>
      <c r="WGD5" s="154"/>
      <c r="WGE5" s="154"/>
      <c r="WGF5" s="154"/>
      <c r="WGG5" s="154"/>
      <c r="WGH5" s="154"/>
      <c r="WGI5" s="154"/>
      <c r="WGJ5" s="154"/>
      <c r="WGK5" s="154"/>
      <c r="WGL5" s="154"/>
      <c r="WGM5" s="154"/>
      <c r="WGN5" s="154"/>
      <c r="WGO5" s="154"/>
      <c r="WGP5" s="154"/>
      <c r="WGQ5" s="154"/>
      <c r="WGR5" s="154"/>
      <c r="WGS5" s="154"/>
      <c r="WGT5" s="154"/>
      <c r="WGU5" s="154"/>
      <c r="WGV5" s="154"/>
      <c r="WGW5" s="154"/>
      <c r="WGX5" s="154"/>
      <c r="WGY5" s="154"/>
      <c r="WGZ5" s="154"/>
      <c r="WHA5" s="154"/>
      <c r="WHB5" s="154"/>
      <c r="WHC5" s="154"/>
      <c r="WHD5" s="154"/>
      <c r="WHE5" s="154"/>
      <c r="WHF5" s="154"/>
      <c r="WHG5" s="154"/>
      <c r="WHH5" s="154"/>
      <c r="WHI5" s="154"/>
      <c r="WHJ5" s="154"/>
      <c r="WHK5" s="154"/>
      <c r="WHL5" s="154"/>
      <c r="WHM5" s="154"/>
      <c r="WHN5" s="154"/>
      <c r="WHO5" s="154"/>
      <c r="WHP5" s="154"/>
      <c r="WHQ5" s="154"/>
      <c r="WHR5" s="154"/>
      <c r="WHS5" s="154"/>
      <c r="WHT5" s="154"/>
      <c r="WHU5" s="154"/>
      <c r="WHV5" s="154"/>
      <c r="WHW5" s="154"/>
      <c r="WHX5" s="154"/>
      <c r="WHY5" s="154"/>
      <c r="WHZ5" s="154"/>
      <c r="WIA5" s="154"/>
      <c r="WIB5" s="154"/>
      <c r="WIC5" s="154"/>
      <c r="WID5" s="154"/>
      <c r="WIE5" s="154"/>
      <c r="WIF5" s="154"/>
      <c r="WIG5" s="154"/>
      <c r="WIH5" s="154"/>
      <c r="WII5" s="154"/>
      <c r="WIJ5" s="154"/>
      <c r="WIK5" s="154"/>
      <c r="WIL5" s="154"/>
      <c r="WIM5" s="154"/>
      <c r="WIN5" s="154"/>
      <c r="WIO5" s="154"/>
      <c r="WIP5" s="154"/>
      <c r="WIQ5" s="154"/>
      <c r="WIR5" s="154"/>
      <c r="WIS5" s="154"/>
      <c r="WIT5" s="154"/>
      <c r="WIU5" s="154"/>
      <c r="WIV5" s="154"/>
      <c r="WIW5" s="154"/>
      <c r="WIX5" s="154"/>
      <c r="WIY5" s="154"/>
      <c r="WIZ5" s="154"/>
      <c r="WJA5" s="154"/>
      <c r="WJB5" s="154"/>
      <c r="WJC5" s="154"/>
      <c r="WJD5" s="154"/>
      <c r="WJE5" s="154"/>
      <c r="WJF5" s="154"/>
      <c r="WJG5" s="154"/>
      <c r="WJH5" s="154"/>
      <c r="WJI5" s="154"/>
      <c r="WJJ5" s="154"/>
      <c r="WJK5" s="154"/>
      <c r="WJL5" s="154"/>
      <c r="WJM5" s="154"/>
      <c r="WJN5" s="154"/>
      <c r="WJO5" s="154"/>
      <c r="WJP5" s="154"/>
      <c r="WJQ5" s="154"/>
      <c r="WJR5" s="154"/>
      <c r="WJS5" s="154"/>
      <c r="WJT5" s="154"/>
      <c r="WJU5" s="154"/>
      <c r="WJV5" s="154"/>
      <c r="WJW5" s="154"/>
      <c r="WJX5" s="154"/>
      <c r="WJY5" s="154"/>
      <c r="WJZ5" s="154"/>
      <c r="WKA5" s="154"/>
      <c r="WKB5" s="154"/>
      <c r="WKC5" s="154"/>
      <c r="WKD5" s="154"/>
      <c r="WKE5" s="154"/>
      <c r="WKF5" s="154"/>
      <c r="WKG5" s="154"/>
      <c r="WKH5" s="154"/>
      <c r="WKI5" s="154"/>
      <c r="WKJ5" s="154"/>
      <c r="WKK5" s="154"/>
      <c r="WKL5" s="154"/>
      <c r="WKM5" s="154"/>
      <c r="WKN5" s="154"/>
      <c r="WKO5" s="154"/>
      <c r="WKP5" s="154"/>
      <c r="WKQ5" s="154"/>
      <c r="WKR5" s="154"/>
      <c r="WKS5" s="154"/>
      <c r="WKT5" s="154"/>
      <c r="WKU5" s="154"/>
      <c r="WKV5" s="154"/>
      <c r="WKW5" s="154"/>
      <c r="WKX5" s="154"/>
      <c r="WKY5" s="154"/>
      <c r="WKZ5" s="154"/>
      <c r="WLA5" s="154"/>
      <c r="WLB5" s="154"/>
      <c r="WLC5" s="154"/>
      <c r="WLD5" s="154"/>
      <c r="WLE5" s="154"/>
      <c r="WLF5" s="154"/>
      <c r="WLG5" s="154"/>
      <c r="WLH5" s="154"/>
      <c r="WLI5" s="154"/>
      <c r="WLJ5" s="154"/>
      <c r="WLK5" s="154"/>
      <c r="WLL5" s="154"/>
      <c r="WLM5" s="154"/>
      <c r="WLN5" s="154"/>
      <c r="WLO5" s="154"/>
      <c r="WLP5" s="154"/>
      <c r="WLQ5" s="154"/>
      <c r="WLR5" s="154"/>
      <c r="WLS5" s="154"/>
      <c r="WLT5" s="154"/>
      <c r="WLU5" s="154"/>
      <c r="WLV5" s="154"/>
      <c r="WLW5" s="154"/>
      <c r="WLX5" s="154"/>
      <c r="WLY5" s="154"/>
      <c r="WLZ5" s="154"/>
      <c r="WMA5" s="154"/>
      <c r="WMB5" s="154"/>
      <c r="WMC5" s="154"/>
      <c r="WMD5" s="154"/>
      <c r="WME5" s="154"/>
      <c r="WMF5" s="154"/>
      <c r="WMG5" s="154"/>
      <c r="WMH5" s="154"/>
      <c r="WMI5" s="154"/>
      <c r="WMJ5" s="154"/>
      <c r="WMK5" s="154"/>
      <c r="WML5" s="154"/>
      <c r="WMM5" s="154"/>
      <c r="WMN5" s="154"/>
      <c r="WMO5" s="154"/>
      <c r="WMP5" s="154"/>
      <c r="WMQ5" s="154"/>
      <c r="WMR5" s="154"/>
      <c r="WMS5" s="154"/>
      <c r="WMT5" s="154"/>
      <c r="WMU5" s="154"/>
      <c r="WMV5" s="154"/>
      <c r="WMW5" s="154"/>
      <c r="WMX5" s="154"/>
      <c r="WMY5" s="154"/>
      <c r="WMZ5" s="154"/>
      <c r="WNA5" s="154"/>
      <c r="WNB5" s="154"/>
      <c r="WNC5" s="154"/>
      <c r="WND5" s="154"/>
      <c r="WNE5" s="154"/>
      <c r="WNF5" s="154"/>
      <c r="WNG5" s="154"/>
      <c r="WNH5" s="154"/>
      <c r="WNI5" s="154"/>
      <c r="WNJ5" s="154"/>
      <c r="WNK5" s="154"/>
      <c r="WNL5" s="154"/>
      <c r="WNM5" s="154"/>
      <c r="WNN5" s="154"/>
      <c r="WNO5" s="154"/>
      <c r="WNP5" s="154"/>
      <c r="WNQ5" s="154"/>
      <c r="WNR5" s="154"/>
      <c r="WNS5" s="154"/>
      <c r="WNT5" s="154"/>
      <c r="WNU5" s="154"/>
      <c r="WNV5" s="154"/>
      <c r="WNW5" s="154"/>
      <c r="WNX5" s="154"/>
      <c r="WNY5" s="154"/>
      <c r="WNZ5" s="154"/>
      <c r="WOA5" s="154"/>
      <c r="WOB5" s="154"/>
      <c r="WOC5" s="154"/>
      <c r="WOD5" s="154"/>
      <c r="WOE5" s="154"/>
      <c r="WOF5" s="154"/>
      <c r="WOG5" s="154"/>
      <c r="WOH5" s="154"/>
      <c r="WOI5" s="154"/>
      <c r="WOJ5" s="154"/>
      <c r="WOK5" s="154"/>
      <c r="WOL5" s="154"/>
      <c r="WOM5" s="154"/>
      <c r="WON5" s="154"/>
      <c r="WOO5" s="154"/>
      <c r="WOP5" s="154"/>
      <c r="WOQ5" s="154"/>
      <c r="WOR5" s="154"/>
      <c r="WOS5" s="154"/>
      <c r="WOT5" s="154"/>
      <c r="WOU5" s="154"/>
      <c r="WOV5" s="154"/>
      <c r="WOW5" s="154"/>
      <c r="WOX5" s="154"/>
      <c r="WOY5" s="154"/>
      <c r="WOZ5" s="154"/>
      <c r="WPA5" s="154"/>
      <c r="WPB5" s="154"/>
      <c r="WPC5" s="154"/>
      <c r="WPD5" s="154"/>
      <c r="WPE5" s="154"/>
      <c r="WPF5" s="154"/>
      <c r="WPG5" s="154"/>
      <c r="WPH5" s="154"/>
      <c r="WPI5" s="154"/>
      <c r="WPJ5" s="154"/>
      <c r="WPK5" s="154"/>
      <c r="WPL5" s="154"/>
      <c r="WPM5" s="154"/>
      <c r="WPN5" s="154"/>
      <c r="WPO5" s="154"/>
      <c r="WPP5" s="154"/>
      <c r="WPQ5" s="154"/>
      <c r="WPR5" s="154"/>
      <c r="WPS5" s="154"/>
      <c r="WPT5" s="154"/>
      <c r="WPU5" s="154"/>
      <c r="WPV5" s="154"/>
      <c r="WPW5" s="154"/>
      <c r="WPX5" s="154"/>
      <c r="WPY5" s="154"/>
      <c r="WPZ5" s="154"/>
      <c r="WQA5" s="154"/>
      <c r="WQB5" s="154"/>
      <c r="WQC5" s="154"/>
      <c r="WQD5" s="154"/>
      <c r="WQE5" s="154"/>
      <c r="WQF5" s="154"/>
      <c r="WQG5" s="154"/>
      <c r="WQH5" s="154"/>
      <c r="WQI5" s="154"/>
      <c r="WQJ5" s="154"/>
      <c r="WQK5" s="154"/>
      <c r="WQL5" s="154"/>
      <c r="WQM5" s="154"/>
      <c r="WQN5" s="154"/>
      <c r="WQO5" s="154"/>
      <c r="WQP5" s="154"/>
      <c r="WQQ5" s="154"/>
      <c r="WQR5" s="154"/>
      <c r="WQS5" s="154"/>
      <c r="WQT5" s="154"/>
      <c r="WQU5" s="154"/>
      <c r="WQV5" s="154"/>
      <c r="WQW5" s="154"/>
      <c r="WQX5" s="154"/>
      <c r="WQY5" s="154"/>
      <c r="WQZ5" s="154"/>
      <c r="WRA5" s="154"/>
      <c r="WRB5" s="154"/>
      <c r="WRC5" s="154"/>
      <c r="WRD5" s="154"/>
      <c r="WRE5" s="154"/>
      <c r="WRF5" s="154"/>
      <c r="WRG5" s="154"/>
      <c r="WRH5" s="154"/>
      <c r="WRI5" s="154"/>
      <c r="WRJ5" s="154"/>
      <c r="WRK5" s="154"/>
      <c r="WRL5" s="154"/>
      <c r="WRM5" s="154"/>
      <c r="WRN5" s="154"/>
      <c r="WRO5" s="154"/>
      <c r="WRP5" s="154"/>
      <c r="WRQ5" s="154"/>
      <c r="WRR5" s="154"/>
      <c r="WRS5" s="154"/>
      <c r="WRT5" s="154"/>
      <c r="WRU5" s="154"/>
      <c r="WRV5" s="154"/>
      <c r="WRW5" s="154"/>
      <c r="WRX5" s="154"/>
      <c r="WRY5" s="154"/>
      <c r="WRZ5" s="154"/>
      <c r="WSA5" s="154"/>
      <c r="WSB5" s="154"/>
      <c r="WSC5" s="154"/>
      <c r="WSD5" s="154"/>
      <c r="WSE5" s="154"/>
      <c r="WSF5" s="154"/>
      <c r="WSG5" s="154"/>
      <c r="WSH5" s="154"/>
      <c r="WSI5" s="154"/>
      <c r="WSJ5" s="154"/>
      <c r="WSK5" s="154"/>
      <c r="WSL5" s="154"/>
      <c r="WSM5" s="154"/>
      <c r="WSN5" s="154"/>
      <c r="WSO5" s="154"/>
      <c r="WSP5" s="154"/>
      <c r="WSQ5" s="154"/>
      <c r="WSR5" s="154"/>
      <c r="WSS5" s="154"/>
      <c r="WST5" s="154"/>
      <c r="WSU5" s="154"/>
      <c r="WSV5" s="154"/>
      <c r="WSW5" s="154"/>
      <c r="WSX5" s="154"/>
      <c r="WSY5" s="154"/>
      <c r="WSZ5" s="154"/>
      <c r="WTA5" s="154"/>
      <c r="WTB5" s="154"/>
      <c r="WTC5" s="154"/>
      <c r="WTD5" s="154"/>
      <c r="WTE5" s="154"/>
      <c r="WTF5" s="154"/>
      <c r="WTG5" s="154"/>
      <c r="WTH5" s="154"/>
      <c r="WTI5" s="154"/>
      <c r="WTJ5" s="154"/>
      <c r="WTK5" s="154"/>
      <c r="WTL5" s="154"/>
      <c r="WTM5" s="154"/>
      <c r="WTN5" s="154"/>
      <c r="WTO5" s="154"/>
      <c r="WTP5" s="154"/>
      <c r="WTQ5" s="154"/>
      <c r="WTR5" s="154"/>
      <c r="WTS5" s="154"/>
      <c r="WTT5" s="154"/>
      <c r="WTU5" s="154"/>
      <c r="WTV5" s="154"/>
      <c r="WTW5" s="154"/>
      <c r="WTX5" s="154"/>
      <c r="WTY5" s="154"/>
      <c r="WTZ5" s="154"/>
      <c r="WUA5" s="154"/>
      <c r="WUB5" s="154"/>
      <c r="WUC5" s="154"/>
      <c r="WUD5" s="154"/>
      <c r="WUE5" s="154"/>
      <c r="WUF5" s="154"/>
      <c r="WUG5" s="154"/>
      <c r="WUH5" s="154"/>
      <c r="WUI5" s="154"/>
      <c r="WUJ5" s="154"/>
      <c r="WUK5" s="154"/>
      <c r="WUL5" s="154"/>
      <c r="WUM5" s="154"/>
      <c r="WUN5" s="154"/>
      <c r="WUO5" s="154"/>
      <c r="WUP5" s="154"/>
      <c r="WUQ5" s="154"/>
      <c r="WUR5" s="154"/>
      <c r="WUS5" s="154"/>
      <c r="WUT5" s="154"/>
      <c r="WUU5" s="154"/>
      <c r="WUV5" s="154"/>
      <c r="WUW5" s="154"/>
      <c r="WUX5" s="154"/>
      <c r="WUY5" s="154"/>
      <c r="WUZ5" s="154"/>
      <c r="WVA5" s="154"/>
      <c r="WVB5" s="154"/>
      <c r="WVC5" s="154"/>
      <c r="WVD5" s="154"/>
      <c r="WVE5" s="154"/>
      <c r="WVF5" s="154"/>
      <c r="WVG5" s="154"/>
      <c r="WVH5" s="154"/>
      <c r="WVI5" s="154"/>
      <c r="WVJ5" s="154"/>
      <c r="WVK5" s="154"/>
      <c r="WVL5" s="154"/>
      <c r="WVM5" s="154"/>
      <c r="WVN5" s="154"/>
      <c r="WVO5" s="154"/>
      <c r="WVP5" s="154"/>
      <c r="WVQ5" s="154"/>
      <c r="WVR5" s="154"/>
      <c r="WVS5" s="154"/>
      <c r="WVT5" s="154"/>
      <c r="WVU5" s="154"/>
      <c r="WVV5" s="154"/>
      <c r="WVW5" s="154"/>
      <c r="WVX5" s="154"/>
      <c r="WVY5" s="154"/>
      <c r="WVZ5" s="154"/>
      <c r="WWA5" s="154"/>
      <c r="WWB5" s="154"/>
      <c r="WWC5" s="154"/>
      <c r="WWD5" s="154"/>
      <c r="WWE5" s="154"/>
      <c r="WWF5" s="154"/>
      <c r="WWG5" s="154"/>
      <c r="WWH5" s="154"/>
      <c r="WWI5" s="154"/>
      <c r="WWJ5" s="154"/>
      <c r="WWK5" s="154"/>
      <c r="WWL5" s="154"/>
      <c r="WWM5" s="154"/>
      <c r="WWN5" s="154"/>
      <c r="WWO5" s="154"/>
      <c r="WWP5" s="154"/>
      <c r="WWQ5" s="154"/>
      <c r="WWR5" s="154"/>
      <c r="WWS5" s="154"/>
      <c r="WWT5" s="154"/>
      <c r="WWU5" s="154"/>
      <c r="WWV5" s="154"/>
      <c r="WWW5" s="154"/>
      <c r="WWX5" s="154"/>
      <c r="WWY5" s="154"/>
      <c r="WWZ5" s="154"/>
      <c r="WXA5" s="154"/>
      <c r="WXB5" s="154"/>
      <c r="WXC5" s="154"/>
      <c r="WXD5" s="154"/>
      <c r="WXE5" s="154"/>
      <c r="WXF5" s="154"/>
      <c r="WXG5" s="154"/>
      <c r="WXH5" s="154"/>
      <c r="WXI5" s="154"/>
      <c r="WXJ5" s="154"/>
      <c r="WXK5" s="154"/>
      <c r="WXL5" s="154"/>
      <c r="WXM5" s="154"/>
      <c r="WXN5" s="154"/>
      <c r="WXO5" s="154"/>
      <c r="WXP5" s="154"/>
      <c r="WXQ5" s="154"/>
      <c r="WXR5" s="154"/>
      <c r="WXS5" s="154"/>
      <c r="WXT5" s="154"/>
      <c r="WXU5" s="154"/>
      <c r="WXV5" s="154"/>
      <c r="WXW5" s="154"/>
      <c r="WXX5" s="154"/>
      <c r="WXY5" s="154"/>
      <c r="WXZ5" s="154"/>
      <c r="WYA5" s="154"/>
      <c r="WYB5" s="154"/>
      <c r="WYC5" s="154"/>
      <c r="WYD5" s="154"/>
      <c r="WYE5" s="154"/>
      <c r="WYF5" s="154"/>
      <c r="WYG5" s="154"/>
      <c r="WYH5" s="154"/>
      <c r="WYI5" s="154"/>
      <c r="WYJ5" s="154"/>
      <c r="WYK5" s="154"/>
      <c r="WYL5" s="154"/>
      <c r="WYM5" s="154"/>
      <c r="WYN5" s="154"/>
      <c r="WYO5" s="154"/>
      <c r="WYP5" s="154"/>
      <c r="WYQ5" s="154"/>
      <c r="WYR5" s="154"/>
      <c r="WYS5" s="154"/>
      <c r="WYT5" s="154"/>
      <c r="WYU5" s="154"/>
      <c r="WYV5" s="154"/>
      <c r="WYW5" s="154"/>
      <c r="WYX5" s="154"/>
      <c r="WYY5" s="154"/>
      <c r="WYZ5" s="154"/>
      <c r="WZA5" s="154"/>
      <c r="WZB5" s="154"/>
      <c r="WZC5" s="154"/>
      <c r="WZD5" s="154"/>
      <c r="WZE5" s="154"/>
      <c r="WZF5" s="154"/>
      <c r="WZG5" s="154"/>
      <c r="WZH5" s="154"/>
      <c r="WZI5" s="154"/>
      <c r="WZJ5" s="154"/>
      <c r="WZK5" s="154"/>
      <c r="WZL5" s="154"/>
      <c r="WZM5" s="154"/>
      <c r="WZN5" s="154"/>
      <c r="WZO5" s="154"/>
      <c r="WZP5" s="154"/>
      <c r="WZQ5" s="154"/>
      <c r="WZR5" s="154"/>
      <c r="WZS5" s="154"/>
      <c r="WZT5" s="154"/>
      <c r="WZU5" s="154"/>
      <c r="WZV5" s="154"/>
      <c r="WZW5" s="154"/>
      <c r="WZX5" s="154"/>
      <c r="WZY5" s="154"/>
      <c r="WZZ5" s="154"/>
      <c r="XAA5" s="154"/>
      <c r="XAB5" s="154"/>
      <c r="XAC5" s="154"/>
      <c r="XAD5" s="154"/>
      <c r="XAE5" s="154"/>
      <c r="XAF5" s="154"/>
      <c r="XAG5" s="154"/>
      <c r="XAH5" s="154"/>
      <c r="XAI5" s="154"/>
      <c r="XAJ5" s="154"/>
      <c r="XAK5" s="154"/>
      <c r="XAL5" s="154"/>
      <c r="XAM5" s="154"/>
      <c r="XAN5" s="154"/>
      <c r="XAO5" s="154"/>
      <c r="XAP5" s="154"/>
      <c r="XAQ5" s="154"/>
      <c r="XAR5" s="154"/>
      <c r="XAS5" s="154"/>
      <c r="XAT5" s="154"/>
      <c r="XAU5" s="154"/>
      <c r="XAV5" s="154"/>
      <c r="XAW5" s="154"/>
      <c r="XAX5" s="154"/>
      <c r="XAY5" s="154"/>
      <c r="XAZ5" s="154"/>
      <c r="XBA5" s="154"/>
      <c r="XBB5" s="154"/>
      <c r="XBC5" s="154"/>
      <c r="XBD5" s="154"/>
      <c r="XBE5" s="154"/>
      <c r="XBF5" s="154"/>
      <c r="XBG5" s="154"/>
      <c r="XBH5" s="154"/>
      <c r="XBI5" s="154"/>
      <c r="XBJ5" s="154"/>
      <c r="XBK5" s="154"/>
      <c r="XBL5" s="154"/>
      <c r="XBM5" s="154"/>
      <c r="XBN5" s="154"/>
      <c r="XBO5" s="154"/>
      <c r="XBP5" s="154"/>
      <c r="XBQ5" s="154"/>
      <c r="XBR5" s="154"/>
      <c r="XBS5" s="154"/>
      <c r="XBT5" s="154"/>
      <c r="XBU5" s="154"/>
      <c r="XBV5" s="154"/>
      <c r="XBW5" s="154"/>
      <c r="XBX5" s="154"/>
      <c r="XBY5" s="154"/>
      <c r="XBZ5" s="154"/>
      <c r="XCA5" s="154"/>
      <c r="XCB5" s="154"/>
      <c r="XCC5" s="154"/>
      <c r="XCD5" s="154"/>
      <c r="XCE5" s="154"/>
      <c r="XCF5" s="154"/>
      <c r="XCG5" s="154"/>
      <c r="XCH5" s="154"/>
      <c r="XCI5" s="154"/>
      <c r="XCJ5" s="154"/>
      <c r="XCK5" s="154"/>
      <c r="XCL5" s="154"/>
      <c r="XCM5" s="154"/>
      <c r="XCN5" s="154"/>
      <c r="XCO5" s="154"/>
      <c r="XCP5" s="154"/>
      <c r="XCQ5" s="154"/>
      <c r="XCR5" s="154"/>
      <c r="XCS5" s="154"/>
      <c r="XCT5" s="154"/>
      <c r="XCU5" s="154"/>
      <c r="XCV5" s="154"/>
      <c r="XCW5" s="154"/>
      <c r="XCX5" s="154"/>
      <c r="XCY5" s="154"/>
      <c r="XCZ5" s="154"/>
      <c r="XDA5" s="154"/>
      <c r="XDB5" s="154"/>
      <c r="XDC5" s="154"/>
      <c r="XDD5" s="154"/>
      <c r="XDE5" s="154"/>
      <c r="XDF5" s="154"/>
      <c r="XDG5" s="154"/>
      <c r="XDH5" s="154"/>
      <c r="XDI5" s="154"/>
      <c r="XDJ5" s="154"/>
      <c r="XDK5" s="154"/>
      <c r="XDL5" s="154"/>
      <c r="XDM5" s="154"/>
      <c r="XDN5" s="154"/>
      <c r="XDO5" s="154"/>
      <c r="XDP5" s="154"/>
      <c r="XDQ5" s="154"/>
      <c r="XDR5" s="154"/>
      <c r="XDS5" s="154"/>
      <c r="XDT5" s="154"/>
      <c r="XDU5" s="154"/>
      <c r="XDV5" s="154"/>
      <c r="XDW5" s="154"/>
      <c r="XDX5" s="154"/>
      <c r="XDY5" s="154"/>
      <c r="XDZ5" s="154"/>
      <c r="XEA5" s="154"/>
      <c r="XEB5" s="154"/>
      <c r="XEC5" s="154"/>
      <c r="XED5" s="154"/>
      <c r="XEE5" s="154"/>
      <c r="XEF5" s="154"/>
      <c r="XEG5" s="154"/>
      <c r="XEH5" s="154"/>
      <c r="XEI5" s="154"/>
      <c r="XEJ5" s="154"/>
      <c r="XEK5" s="154"/>
      <c r="XEL5" s="154"/>
      <c r="XEM5" s="154"/>
      <c r="XEN5" s="154"/>
      <c r="XEO5" s="154"/>
      <c r="XEP5" s="154"/>
      <c r="XEQ5" s="154"/>
      <c r="XER5" s="154"/>
      <c r="XES5" s="154"/>
      <c r="XET5" s="154"/>
      <c r="XEU5" s="154"/>
      <c r="XEV5" s="154"/>
      <c r="XEW5" s="154"/>
    </row>
    <row r="6" spans="1:16377" x14ac:dyDescent="0.25">
      <c r="A6" s="184"/>
      <c r="B6" s="350">
        <v>3</v>
      </c>
      <c r="C6" s="354">
        <v>43332</v>
      </c>
      <c r="D6" s="350" t="s">
        <v>104</v>
      </c>
      <c r="E6" s="350" t="s">
        <v>690</v>
      </c>
      <c r="F6" s="350" t="s">
        <v>245</v>
      </c>
      <c r="G6" s="359">
        <v>15000</v>
      </c>
      <c r="H6" s="357"/>
      <c r="I6" s="354">
        <v>43403</v>
      </c>
      <c r="J6" s="354">
        <v>43404</v>
      </c>
      <c r="K6" s="351" t="s">
        <v>27</v>
      </c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  <c r="HG6" s="125"/>
      <c r="HH6" s="125"/>
      <c r="HI6" s="125"/>
      <c r="HJ6" s="125"/>
      <c r="HK6" s="125"/>
      <c r="HL6" s="125"/>
      <c r="HM6" s="125"/>
      <c r="HN6" s="125"/>
      <c r="HO6" s="125"/>
      <c r="HP6" s="125"/>
      <c r="HQ6" s="125"/>
      <c r="HR6" s="125"/>
      <c r="HS6" s="125"/>
      <c r="HT6" s="125"/>
      <c r="HU6" s="125"/>
      <c r="HV6" s="125"/>
      <c r="HW6" s="125"/>
      <c r="HX6" s="125"/>
      <c r="HY6" s="125"/>
      <c r="HZ6" s="125"/>
      <c r="IA6" s="125"/>
      <c r="IB6" s="125"/>
      <c r="IC6" s="125"/>
      <c r="ID6" s="125"/>
      <c r="IE6" s="125"/>
      <c r="IF6" s="125"/>
      <c r="IG6" s="125"/>
      <c r="IH6" s="125"/>
      <c r="II6" s="125"/>
      <c r="IJ6" s="125"/>
      <c r="IK6" s="125"/>
      <c r="IL6" s="125"/>
      <c r="IM6" s="125"/>
      <c r="IN6" s="125"/>
      <c r="IO6" s="125"/>
      <c r="IP6" s="125"/>
      <c r="IQ6" s="125"/>
      <c r="IR6" s="125"/>
      <c r="IS6" s="125"/>
      <c r="IT6" s="125"/>
      <c r="IU6" s="125"/>
      <c r="IV6" s="125"/>
      <c r="IW6" s="125"/>
      <c r="IX6" s="125"/>
      <c r="IY6" s="125"/>
      <c r="IZ6" s="125"/>
      <c r="JA6" s="125"/>
      <c r="JB6" s="125"/>
      <c r="JC6" s="125"/>
      <c r="JD6" s="125"/>
      <c r="JE6" s="125"/>
      <c r="JF6" s="125"/>
      <c r="JG6" s="125"/>
      <c r="JH6" s="125"/>
      <c r="JI6" s="125"/>
      <c r="JJ6" s="125"/>
      <c r="JK6" s="125"/>
      <c r="JL6" s="125"/>
      <c r="JM6" s="125"/>
      <c r="JN6" s="125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125"/>
      <c r="LN6" s="125"/>
      <c r="LO6" s="125"/>
      <c r="LP6" s="125"/>
      <c r="LQ6" s="125"/>
      <c r="LR6" s="125"/>
      <c r="LS6" s="125"/>
      <c r="LT6" s="125"/>
      <c r="LU6" s="125"/>
      <c r="LV6" s="125"/>
      <c r="LW6" s="125"/>
      <c r="LX6" s="125"/>
      <c r="LY6" s="125"/>
      <c r="LZ6" s="125"/>
      <c r="MA6" s="125"/>
      <c r="MB6" s="125"/>
      <c r="MC6" s="125"/>
      <c r="MD6" s="125"/>
      <c r="ME6" s="125"/>
      <c r="MF6" s="125"/>
      <c r="MG6" s="125"/>
      <c r="MH6" s="125"/>
      <c r="MI6" s="125"/>
      <c r="MJ6" s="125"/>
      <c r="MK6" s="125"/>
      <c r="ML6" s="125"/>
      <c r="MM6" s="125"/>
      <c r="MN6" s="125"/>
      <c r="MO6" s="125"/>
      <c r="MP6" s="125"/>
      <c r="MQ6" s="125"/>
      <c r="MR6" s="125"/>
      <c r="MS6" s="125"/>
      <c r="MT6" s="125"/>
      <c r="MU6" s="125"/>
      <c r="MV6" s="125"/>
      <c r="MW6" s="125"/>
      <c r="MX6" s="125"/>
      <c r="MY6" s="125"/>
      <c r="MZ6" s="125"/>
      <c r="NA6" s="125"/>
      <c r="NB6" s="125"/>
      <c r="NC6" s="125"/>
      <c r="ND6" s="125"/>
      <c r="NE6" s="125"/>
      <c r="NF6" s="125"/>
      <c r="NG6" s="125"/>
      <c r="NH6" s="125"/>
      <c r="NI6" s="125"/>
      <c r="NJ6" s="125"/>
      <c r="NK6" s="125"/>
      <c r="NL6" s="125"/>
      <c r="NM6" s="125"/>
      <c r="NN6" s="125"/>
      <c r="NO6" s="125"/>
      <c r="NP6" s="125"/>
      <c r="NQ6" s="125"/>
      <c r="NR6" s="125"/>
      <c r="NS6" s="125"/>
      <c r="NT6" s="125"/>
      <c r="NU6" s="125"/>
      <c r="NV6" s="125"/>
      <c r="NW6" s="125"/>
      <c r="NX6" s="125"/>
      <c r="NY6" s="125"/>
      <c r="NZ6" s="125"/>
      <c r="OA6" s="125"/>
      <c r="OB6" s="125"/>
      <c r="OC6" s="125"/>
      <c r="OD6" s="125"/>
      <c r="OE6" s="125"/>
      <c r="OF6" s="125"/>
      <c r="OG6" s="125"/>
      <c r="OH6" s="125"/>
      <c r="OI6" s="125"/>
      <c r="OJ6" s="125"/>
      <c r="OK6" s="125"/>
      <c r="OL6" s="125"/>
      <c r="OM6" s="125"/>
      <c r="ON6" s="125"/>
      <c r="OO6" s="125"/>
      <c r="OP6" s="125"/>
      <c r="OQ6" s="125"/>
      <c r="OR6" s="125"/>
      <c r="OS6" s="125"/>
      <c r="OT6" s="125"/>
      <c r="OU6" s="125"/>
      <c r="OV6" s="125"/>
      <c r="OW6" s="125"/>
      <c r="OX6" s="125"/>
      <c r="OY6" s="125"/>
      <c r="OZ6" s="125"/>
      <c r="PA6" s="125"/>
      <c r="PB6" s="125"/>
      <c r="PC6" s="125"/>
      <c r="PD6" s="125"/>
      <c r="PE6" s="125"/>
      <c r="PF6" s="125"/>
      <c r="PG6" s="125"/>
      <c r="PH6" s="125"/>
      <c r="PI6" s="125"/>
      <c r="PJ6" s="125"/>
      <c r="PK6" s="125"/>
      <c r="PL6" s="125"/>
      <c r="PM6" s="125"/>
      <c r="PN6" s="125"/>
      <c r="PO6" s="125"/>
      <c r="PP6" s="125"/>
      <c r="PQ6" s="125"/>
      <c r="PR6" s="125"/>
      <c r="PS6" s="125"/>
      <c r="PT6" s="125"/>
      <c r="PU6" s="125"/>
      <c r="PV6" s="125"/>
      <c r="PW6" s="125"/>
      <c r="PX6" s="125"/>
      <c r="PY6" s="125"/>
      <c r="PZ6" s="125"/>
      <c r="QA6" s="125"/>
      <c r="QB6" s="125"/>
      <c r="QC6" s="125"/>
      <c r="QD6" s="125"/>
      <c r="QE6" s="125"/>
      <c r="QF6" s="125"/>
      <c r="QG6" s="125"/>
      <c r="QH6" s="125"/>
      <c r="QI6" s="125"/>
      <c r="QJ6" s="125"/>
      <c r="QK6" s="125"/>
      <c r="QL6" s="125"/>
      <c r="QM6" s="125"/>
      <c r="QN6" s="125"/>
      <c r="QO6" s="125"/>
      <c r="QP6" s="125"/>
      <c r="QQ6" s="125"/>
      <c r="QR6" s="125"/>
      <c r="QS6" s="125"/>
      <c r="QT6" s="125"/>
      <c r="QU6" s="125"/>
      <c r="QV6" s="125"/>
      <c r="QW6" s="125"/>
      <c r="QX6" s="125"/>
      <c r="QY6" s="125"/>
      <c r="QZ6" s="125"/>
      <c r="RA6" s="125"/>
      <c r="RB6" s="125"/>
      <c r="RC6" s="125"/>
      <c r="RD6" s="125"/>
      <c r="RE6" s="125"/>
      <c r="RF6" s="125"/>
      <c r="RG6" s="125"/>
      <c r="RH6" s="125"/>
      <c r="RI6" s="125"/>
      <c r="RJ6" s="125"/>
      <c r="RK6" s="125"/>
      <c r="RL6" s="125"/>
      <c r="RM6" s="125"/>
      <c r="RN6" s="125"/>
      <c r="RO6" s="125"/>
      <c r="RP6" s="125"/>
      <c r="RQ6" s="125"/>
      <c r="RR6" s="125"/>
      <c r="RS6" s="125"/>
      <c r="RT6" s="125"/>
      <c r="RU6" s="125"/>
      <c r="RV6" s="125"/>
      <c r="RW6" s="125"/>
      <c r="RX6" s="125"/>
      <c r="RY6" s="125"/>
      <c r="RZ6" s="125"/>
      <c r="SA6" s="125"/>
      <c r="SB6" s="125"/>
      <c r="SC6" s="125"/>
      <c r="SD6" s="125"/>
      <c r="SE6" s="125"/>
      <c r="SF6" s="125"/>
      <c r="SG6" s="125"/>
      <c r="SH6" s="125"/>
      <c r="SI6" s="125"/>
      <c r="SJ6" s="125"/>
      <c r="SK6" s="125"/>
      <c r="SL6" s="125"/>
      <c r="SM6" s="125"/>
      <c r="SN6" s="125"/>
      <c r="SO6" s="125"/>
      <c r="SP6" s="125"/>
      <c r="SQ6" s="125"/>
      <c r="SR6" s="125"/>
      <c r="SS6" s="125"/>
      <c r="ST6" s="125"/>
      <c r="SU6" s="125"/>
      <c r="SV6" s="125"/>
      <c r="SW6" s="125"/>
      <c r="SX6" s="125"/>
      <c r="SY6" s="125"/>
      <c r="SZ6" s="125"/>
      <c r="TA6" s="125"/>
      <c r="TB6" s="125"/>
      <c r="TC6" s="125"/>
      <c r="TD6" s="125"/>
      <c r="TE6" s="125"/>
      <c r="TF6" s="125"/>
      <c r="TG6" s="125"/>
      <c r="TH6" s="125"/>
      <c r="TI6" s="125"/>
      <c r="TJ6" s="125"/>
      <c r="TK6" s="125"/>
      <c r="TL6" s="125"/>
      <c r="TM6" s="125"/>
      <c r="TN6" s="125"/>
      <c r="TO6" s="125"/>
      <c r="TP6" s="125"/>
      <c r="TQ6" s="125"/>
      <c r="TR6" s="125"/>
      <c r="TS6" s="125"/>
      <c r="TT6" s="125"/>
      <c r="TU6" s="125"/>
      <c r="TV6" s="125"/>
      <c r="TW6" s="125"/>
      <c r="TX6" s="125"/>
      <c r="TY6" s="125"/>
      <c r="TZ6" s="125"/>
      <c r="UA6" s="125"/>
      <c r="UB6" s="125"/>
      <c r="UC6" s="125"/>
      <c r="UD6" s="125"/>
      <c r="UE6" s="125"/>
      <c r="UF6" s="125"/>
      <c r="UG6" s="125"/>
      <c r="UH6" s="125"/>
      <c r="UI6" s="125"/>
      <c r="UJ6" s="125"/>
      <c r="UK6" s="125"/>
      <c r="UL6" s="125"/>
      <c r="UM6" s="125"/>
      <c r="UN6" s="125"/>
      <c r="UO6" s="125"/>
      <c r="UP6" s="125"/>
      <c r="UQ6" s="125"/>
      <c r="UR6" s="125"/>
      <c r="US6" s="125"/>
      <c r="UT6" s="125"/>
      <c r="UU6" s="125"/>
      <c r="UV6" s="125"/>
      <c r="UW6" s="125"/>
      <c r="UX6" s="125"/>
      <c r="UY6" s="125"/>
      <c r="UZ6" s="125"/>
      <c r="VA6" s="125"/>
      <c r="VB6" s="125"/>
      <c r="VC6" s="125"/>
      <c r="VD6" s="125"/>
      <c r="VE6" s="125"/>
      <c r="VF6" s="125"/>
      <c r="VG6" s="125"/>
      <c r="VH6" s="125"/>
      <c r="VI6" s="125"/>
      <c r="VJ6" s="125"/>
      <c r="VK6" s="125"/>
      <c r="VL6" s="125"/>
      <c r="VM6" s="125"/>
      <c r="VN6" s="125"/>
      <c r="VO6" s="125"/>
      <c r="VP6" s="125"/>
      <c r="VQ6" s="125"/>
      <c r="VR6" s="125"/>
      <c r="VS6" s="125"/>
      <c r="VT6" s="125"/>
      <c r="VU6" s="125"/>
      <c r="VV6" s="125"/>
      <c r="VW6" s="125"/>
      <c r="VX6" s="125"/>
      <c r="VY6" s="125"/>
      <c r="VZ6" s="125"/>
      <c r="WA6" s="125"/>
      <c r="WB6" s="125"/>
      <c r="WC6" s="125"/>
      <c r="WD6" s="125"/>
      <c r="WE6" s="125"/>
      <c r="WF6" s="125"/>
      <c r="WG6" s="125"/>
      <c r="WH6" s="125"/>
      <c r="WI6" s="125"/>
      <c r="WJ6" s="125"/>
      <c r="WK6" s="125"/>
      <c r="WL6" s="125"/>
      <c r="WM6" s="125"/>
      <c r="WN6" s="125"/>
      <c r="WO6" s="125"/>
      <c r="WP6" s="125"/>
      <c r="WQ6" s="125"/>
      <c r="WR6" s="125"/>
      <c r="WS6" s="125"/>
      <c r="WT6" s="125"/>
      <c r="WU6" s="125"/>
      <c r="WV6" s="125"/>
      <c r="WW6" s="125"/>
      <c r="WX6" s="125"/>
      <c r="WY6" s="125"/>
      <c r="WZ6" s="125"/>
      <c r="XA6" s="125"/>
      <c r="XB6" s="125"/>
      <c r="XC6" s="125"/>
      <c r="XD6" s="125"/>
      <c r="XE6" s="125"/>
      <c r="XF6" s="125"/>
      <c r="XG6" s="125"/>
      <c r="XH6" s="125"/>
      <c r="XI6" s="125"/>
      <c r="XJ6" s="125"/>
      <c r="XK6" s="125"/>
      <c r="XL6" s="125"/>
      <c r="XM6" s="125"/>
      <c r="XN6" s="125"/>
      <c r="XO6" s="125"/>
      <c r="XP6" s="125"/>
      <c r="XQ6" s="125"/>
      <c r="XR6" s="125"/>
      <c r="XS6" s="125"/>
      <c r="XT6" s="125"/>
      <c r="XU6" s="125"/>
      <c r="XV6" s="125"/>
      <c r="XW6" s="125"/>
      <c r="XX6" s="125"/>
      <c r="XY6" s="125"/>
      <c r="XZ6" s="125"/>
      <c r="YA6" s="125"/>
      <c r="YB6" s="125"/>
      <c r="YC6" s="125"/>
      <c r="YD6" s="125"/>
      <c r="YE6" s="125"/>
      <c r="YF6" s="125"/>
      <c r="YG6" s="125"/>
      <c r="YH6" s="125"/>
      <c r="YI6" s="125"/>
      <c r="YJ6" s="125"/>
      <c r="YK6" s="125"/>
      <c r="YL6" s="125"/>
      <c r="YM6" s="125"/>
      <c r="YN6" s="125"/>
      <c r="YO6" s="125"/>
      <c r="YP6" s="125"/>
      <c r="YQ6" s="125"/>
      <c r="YR6" s="125"/>
      <c r="YS6" s="125"/>
      <c r="YT6" s="125"/>
      <c r="YU6" s="125"/>
      <c r="YV6" s="125"/>
      <c r="YW6" s="125"/>
      <c r="YX6" s="125"/>
      <c r="YY6" s="125"/>
      <c r="YZ6" s="125"/>
      <c r="ZA6" s="125"/>
      <c r="ZB6" s="125"/>
      <c r="ZC6" s="125"/>
      <c r="ZD6" s="125"/>
      <c r="ZE6" s="125"/>
      <c r="ZF6" s="125"/>
      <c r="ZG6" s="125"/>
      <c r="ZH6" s="125"/>
      <c r="ZI6" s="125"/>
      <c r="ZJ6" s="125"/>
      <c r="ZK6" s="125"/>
      <c r="ZL6" s="125"/>
      <c r="ZM6" s="125"/>
      <c r="ZN6" s="125"/>
      <c r="ZO6" s="125"/>
      <c r="ZP6" s="125"/>
      <c r="ZQ6" s="125"/>
      <c r="ZR6" s="125"/>
      <c r="ZS6" s="125"/>
      <c r="ZT6" s="125"/>
      <c r="ZU6" s="125"/>
      <c r="ZV6" s="125"/>
      <c r="ZW6" s="125"/>
      <c r="ZX6" s="125"/>
      <c r="ZY6" s="125"/>
      <c r="ZZ6" s="125"/>
      <c r="AAA6" s="125"/>
      <c r="AAB6" s="125"/>
      <c r="AAC6" s="125"/>
      <c r="AAD6" s="125"/>
      <c r="AAE6" s="125"/>
      <c r="AAF6" s="125"/>
      <c r="AAG6" s="125"/>
      <c r="AAH6" s="125"/>
      <c r="AAI6" s="125"/>
      <c r="AAJ6" s="125"/>
      <c r="AAK6" s="125"/>
      <c r="AAL6" s="125"/>
      <c r="AAM6" s="125"/>
      <c r="AAN6" s="125"/>
      <c r="AAO6" s="125"/>
      <c r="AAP6" s="125"/>
      <c r="AAQ6" s="125"/>
      <c r="AAR6" s="125"/>
      <c r="AAS6" s="125"/>
      <c r="AAT6" s="125"/>
      <c r="AAU6" s="125"/>
      <c r="AAV6" s="125"/>
      <c r="AAW6" s="125"/>
      <c r="AAX6" s="125"/>
      <c r="AAY6" s="125"/>
      <c r="AAZ6" s="125"/>
      <c r="ABA6" s="125"/>
      <c r="ABB6" s="125"/>
      <c r="ABC6" s="125"/>
      <c r="ABD6" s="125"/>
      <c r="ABE6" s="125"/>
      <c r="ABF6" s="125"/>
      <c r="ABG6" s="125"/>
      <c r="ABH6" s="125"/>
      <c r="ABI6" s="125"/>
      <c r="ABJ6" s="125"/>
      <c r="ABK6" s="125"/>
      <c r="ABL6" s="125"/>
      <c r="ABM6" s="125"/>
      <c r="ABN6" s="125"/>
      <c r="ABO6" s="125"/>
      <c r="ABP6" s="125"/>
      <c r="ABQ6" s="125"/>
      <c r="ABR6" s="125"/>
      <c r="ABS6" s="125"/>
      <c r="ABT6" s="125"/>
      <c r="ABU6" s="125"/>
      <c r="ABV6" s="125"/>
      <c r="ABW6" s="125"/>
      <c r="ABX6" s="125"/>
      <c r="ABY6" s="125"/>
      <c r="ABZ6" s="125"/>
      <c r="ACA6" s="125"/>
      <c r="ACB6" s="125"/>
      <c r="ACC6" s="125"/>
      <c r="ACD6" s="125"/>
      <c r="ACE6" s="125"/>
      <c r="ACF6" s="125"/>
      <c r="ACG6" s="125"/>
      <c r="ACH6" s="125"/>
      <c r="ACI6" s="125"/>
      <c r="ACJ6" s="125"/>
      <c r="ACK6" s="125"/>
      <c r="ACL6" s="125"/>
      <c r="ACM6" s="125"/>
      <c r="ACN6" s="125"/>
      <c r="ACO6" s="125"/>
      <c r="ACP6" s="125"/>
      <c r="ACQ6" s="125"/>
      <c r="ACR6" s="125"/>
      <c r="ACS6" s="125"/>
      <c r="ACT6" s="125"/>
      <c r="ACU6" s="125"/>
      <c r="ACV6" s="125"/>
      <c r="ACW6" s="125"/>
      <c r="ACX6" s="125"/>
      <c r="ACY6" s="125"/>
      <c r="ACZ6" s="125"/>
      <c r="ADA6" s="125"/>
      <c r="ADB6" s="125"/>
      <c r="ADC6" s="125"/>
      <c r="ADD6" s="125"/>
      <c r="ADE6" s="125"/>
      <c r="ADF6" s="125"/>
      <c r="ADG6" s="125"/>
      <c r="ADH6" s="125"/>
      <c r="ADI6" s="125"/>
      <c r="ADJ6" s="125"/>
      <c r="ADK6" s="125"/>
      <c r="ADL6" s="125"/>
      <c r="ADM6" s="125"/>
      <c r="ADN6" s="125"/>
      <c r="ADO6" s="125"/>
      <c r="ADP6" s="125"/>
      <c r="ADQ6" s="125"/>
      <c r="ADR6" s="125"/>
      <c r="ADS6" s="125"/>
      <c r="ADT6" s="125"/>
      <c r="ADU6" s="125"/>
      <c r="ADV6" s="125"/>
      <c r="ADW6" s="125"/>
      <c r="ADX6" s="125"/>
      <c r="ADY6" s="125"/>
      <c r="ADZ6" s="125"/>
      <c r="AEA6" s="125"/>
      <c r="AEB6" s="125"/>
      <c r="AEC6" s="125"/>
      <c r="AED6" s="125"/>
      <c r="AEE6" s="125"/>
      <c r="AEF6" s="125"/>
      <c r="AEG6" s="125"/>
      <c r="AEH6" s="125"/>
      <c r="AEI6" s="125"/>
      <c r="AEJ6" s="125"/>
      <c r="AEK6" s="125"/>
      <c r="AEL6" s="125"/>
      <c r="AEM6" s="125"/>
      <c r="AEN6" s="125"/>
      <c r="AEO6" s="125"/>
      <c r="AEP6" s="125"/>
      <c r="AEQ6" s="125"/>
      <c r="AER6" s="125"/>
      <c r="AES6" s="125"/>
      <c r="AET6" s="125"/>
      <c r="AEU6" s="125"/>
      <c r="AEV6" s="125"/>
      <c r="AEW6" s="125"/>
      <c r="AEX6" s="125"/>
      <c r="AEY6" s="125"/>
      <c r="AEZ6" s="125"/>
      <c r="AFA6" s="125"/>
      <c r="AFB6" s="125"/>
      <c r="AFC6" s="125"/>
      <c r="AFD6" s="125"/>
      <c r="AFE6" s="125"/>
      <c r="AFF6" s="125"/>
      <c r="AFG6" s="125"/>
      <c r="AFH6" s="125"/>
      <c r="AFI6" s="125"/>
      <c r="AFJ6" s="125"/>
      <c r="AFK6" s="125"/>
      <c r="AFL6" s="125"/>
      <c r="AFM6" s="125"/>
      <c r="AFN6" s="125"/>
      <c r="AFO6" s="125"/>
      <c r="AFP6" s="125"/>
      <c r="AFQ6" s="125"/>
      <c r="AFR6" s="125"/>
      <c r="AFS6" s="125"/>
      <c r="AFT6" s="125"/>
      <c r="AFU6" s="125"/>
      <c r="AFV6" s="125"/>
      <c r="AFW6" s="125"/>
      <c r="AFX6" s="125"/>
      <c r="AFY6" s="125"/>
      <c r="AFZ6" s="125"/>
      <c r="AGA6" s="125"/>
      <c r="AGB6" s="125"/>
      <c r="AGC6" s="125"/>
      <c r="AGD6" s="125"/>
      <c r="AGE6" s="125"/>
      <c r="AGF6" s="125"/>
      <c r="AGG6" s="125"/>
      <c r="AGH6" s="125"/>
      <c r="AGI6" s="125"/>
      <c r="AGJ6" s="125"/>
      <c r="AGK6" s="125"/>
      <c r="AGL6" s="125"/>
      <c r="AGM6" s="125"/>
      <c r="AGN6" s="125"/>
      <c r="AGO6" s="125"/>
      <c r="AGP6" s="125"/>
      <c r="AGQ6" s="125"/>
      <c r="AGR6" s="125"/>
      <c r="AGS6" s="125"/>
      <c r="AGT6" s="125"/>
      <c r="AGU6" s="125"/>
      <c r="AGV6" s="125"/>
      <c r="AGW6" s="125"/>
      <c r="AGX6" s="125"/>
      <c r="AGY6" s="125"/>
      <c r="AGZ6" s="125"/>
      <c r="AHA6" s="125"/>
      <c r="AHB6" s="125"/>
      <c r="AHC6" s="125"/>
      <c r="AHD6" s="125"/>
      <c r="AHE6" s="125"/>
      <c r="AHF6" s="125"/>
      <c r="AHG6" s="125"/>
      <c r="AHH6" s="125"/>
      <c r="AHI6" s="125"/>
      <c r="AHJ6" s="125"/>
      <c r="AHK6" s="125"/>
      <c r="AHL6" s="125"/>
      <c r="AHM6" s="125"/>
      <c r="AHN6" s="125"/>
      <c r="AHO6" s="125"/>
      <c r="AHP6" s="125"/>
      <c r="AHQ6" s="125"/>
      <c r="AHR6" s="125"/>
      <c r="AHS6" s="125"/>
      <c r="AHT6" s="125"/>
      <c r="AHU6" s="125"/>
      <c r="AHV6" s="125"/>
      <c r="AHW6" s="125"/>
      <c r="AHX6" s="125"/>
      <c r="AHY6" s="125"/>
      <c r="AHZ6" s="125"/>
      <c r="AIA6" s="125"/>
      <c r="AIB6" s="125"/>
      <c r="AIC6" s="125"/>
      <c r="AID6" s="125"/>
      <c r="AIE6" s="125"/>
      <c r="AIF6" s="125"/>
      <c r="AIG6" s="125"/>
      <c r="AIH6" s="125"/>
      <c r="AII6" s="125"/>
      <c r="AIJ6" s="125"/>
      <c r="AIK6" s="125"/>
      <c r="AIL6" s="125"/>
      <c r="AIM6" s="125"/>
      <c r="AIN6" s="125"/>
      <c r="AIO6" s="125"/>
      <c r="AIP6" s="125"/>
      <c r="AIQ6" s="125"/>
      <c r="AIR6" s="125"/>
      <c r="AIS6" s="125"/>
      <c r="AIT6" s="125"/>
      <c r="AIU6" s="125"/>
      <c r="AIV6" s="125"/>
      <c r="AIW6" s="125"/>
      <c r="AIX6" s="125"/>
      <c r="AIY6" s="125"/>
      <c r="AIZ6" s="125"/>
      <c r="AJA6" s="125"/>
      <c r="AJB6" s="125"/>
      <c r="AJC6" s="125"/>
      <c r="AJD6" s="125"/>
      <c r="AJE6" s="125"/>
      <c r="AJF6" s="125"/>
      <c r="AJG6" s="125"/>
      <c r="AJH6" s="125"/>
      <c r="AJI6" s="125"/>
      <c r="AJJ6" s="125"/>
      <c r="AJK6" s="125"/>
      <c r="AJL6" s="125"/>
      <c r="AJM6" s="125"/>
      <c r="AJN6" s="125"/>
      <c r="AJO6" s="125"/>
      <c r="AJP6" s="125"/>
      <c r="AJQ6" s="125"/>
      <c r="AJR6" s="125"/>
      <c r="AJS6" s="125"/>
      <c r="AJT6" s="125"/>
      <c r="AJU6" s="125"/>
      <c r="AJV6" s="125"/>
      <c r="AJW6" s="125"/>
      <c r="AJX6" s="125"/>
      <c r="AJY6" s="125"/>
      <c r="AJZ6" s="125"/>
      <c r="AKA6" s="125"/>
      <c r="AKB6" s="125"/>
      <c r="AKC6" s="125"/>
      <c r="AKD6" s="125"/>
      <c r="AKE6" s="125"/>
      <c r="AKF6" s="125"/>
      <c r="AKG6" s="125"/>
      <c r="AKH6" s="125"/>
      <c r="AKI6" s="125"/>
      <c r="AKJ6" s="125"/>
      <c r="AKK6" s="125"/>
      <c r="AKL6" s="125"/>
      <c r="AKM6" s="125"/>
      <c r="AKN6" s="125"/>
      <c r="AKO6" s="125"/>
      <c r="AKP6" s="125"/>
      <c r="AKQ6" s="125"/>
      <c r="AKR6" s="125"/>
      <c r="AKS6" s="125"/>
      <c r="AKT6" s="125"/>
      <c r="AKU6" s="125"/>
      <c r="AKV6" s="125"/>
      <c r="AKW6" s="125"/>
      <c r="AKX6" s="125"/>
      <c r="AKY6" s="125"/>
      <c r="AKZ6" s="125"/>
      <c r="ALA6" s="125"/>
      <c r="ALB6" s="125"/>
      <c r="ALC6" s="125"/>
      <c r="ALD6" s="125"/>
      <c r="ALE6" s="125"/>
      <c r="ALF6" s="125"/>
      <c r="ALG6" s="125"/>
      <c r="ALH6" s="125"/>
      <c r="ALI6" s="125"/>
      <c r="ALJ6" s="125"/>
      <c r="ALK6" s="125"/>
      <c r="ALL6" s="125"/>
      <c r="ALM6" s="125"/>
      <c r="ALN6" s="125"/>
      <c r="ALO6" s="125"/>
      <c r="ALP6" s="125"/>
      <c r="ALQ6" s="125"/>
      <c r="ALR6" s="125"/>
      <c r="ALS6" s="125"/>
      <c r="ALT6" s="125"/>
      <c r="ALU6" s="125"/>
      <c r="ALV6" s="125"/>
      <c r="ALW6" s="125"/>
      <c r="ALX6" s="125"/>
      <c r="ALY6" s="125"/>
      <c r="ALZ6" s="125"/>
      <c r="AMA6" s="125"/>
      <c r="AMB6" s="125"/>
      <c r="AMC6" s="125"/>
      <c r="AMD6" s="125"/>
      <c r="AME6" s="125"/>
      <c r="AMF6" s="125"/>
      <c r="AMG6" s="125"/>
      <c r="AMH6" s="125"/>
      <c r="AMI6" s="125"/>
      <c r="AMJ6" s="125"/>
      <c r="AMK6" s="125"/>
      <c r="AML6" s="125"/>
      <c r="AMM6" s="125"/>
      <c r="AMN6" s="125"/>
      <c r="AMO6" s="125"/>
      <c r="AMP6" s="125"/>
      <c r="AMQ6" s="125"/>
      <c r="AMR6" s="125"/>
      <c r="AMS6" s="125"/>
      <c r="AMT6" s="125"/>
      <c r="AMU6" s="125"/>
      <c r="AMV6" s="125"/>
      <c r="AMW6" s="125"/>
      <c r="AMX6" s="125"/>
      <c r="AMY6" s="125"/>
      <c r="AMZ6" s="125"/>
      <c r="ANA6" s="125"/>
      <c r="ANB6" s="125"/>
      <c r="ANC6" s="125"/>
      <c r="AND6" s="125"/>
      <c r="ANE6" s="125"/>
      <c r="ANF6" s="125"/>
      <c r="ANG6" s="125"/>
      <c r="ANH6" s="125"/>
      <c r="ANI6" s="125"/>
      <c r="ANJ6" s="125"/>
      <c r="ANK6" s="125"/>
      <c r="ANL6" s="125"/>
      <c r="ANM6" s="125"/>
      <c r="ANN6" s="125"/>
      <c r="ANO6" s="125"/>
      <c r="ANP6" s="125"/>
      <c r="ANQ6" s="125"/>
      <c r="ANR6" s="125"/>
      <c r="ANS6" s="125"/>
      <c r="ANT6" s="125"/>
      <c r="ANU6" s="125"/>
      <c r="ANV6" s="125"/>
      <c r="ANW6" s="125"/>
      <c r="ANX6" s="125"/>
      <c r="ANY6" s="125"/>
      <c r="ANZ6" s="125"/>
      <c r="AOA6" s="125"/>
      <c r="AOB6" s="125"/>
      <c r="AOC6" s="125"/>
      <c r="AOD6" s="125"/>
      <c r="AOE6" s="125"/>
      <c r="AOF6" s="125"/>
      <c r="AOG6" s="125"/>
      <c r="AOH6" s="125"/>
      <c r="AOI6" s="125"/>
      <c r="AOJ6" s="125"/>
      <c r="AOK6" s="125"/>
      <c r="AOL6" s="125"/>
      <c r="AOM6" s="125"/>
      <c r="AON6" s="125"/>
      <c r="AOO6" s="125"/>
      <c r="AOP6" s="125"/>
      <c r="AOQ6" s="125"/>
      <c r="AOR6" s="125"/>
      <c r="AOS6" s="125"/>
      <c r="AOT6" s="125"/>
      <c r="AOU6" s="125"/>
      <c r="AOV6" s="125"/>
      <c r="AOW6" s="125"/>
      <c r="AOX6" s="125"/>
      <c r="AOY6" s="125"/>
      <c r="AOZ6" s="125"/>
      <c r="APA6" s="125"/>
      <c r="APB6" s="125"/>
      <c r="APC6" s="125"/>
      <c r="APD6" s="125"/>
      <c r="APE6" s="125"/>
      <c r="APF6" s="125"/>
      <c r="APG6" s="125"/>
      <c r="APH6" s="125"/>
      <c r="API6" s="125"/>
      <c r="APJ6" s="125"/>
      <c r="APK6" s="125"/>
      <c r="APL6" s="125"/>
      <c r="APM6" s="125"/>
      <c r="APN6" s="125"/>
      <c r="APO6" s="125"/>
      <c r="APP6" s="125"/>
      <c r="APQ6" s="125"/>
      <c r="APR6" s="125"/>
      <c r="APS6" s="125"/>
      <c r="APT6" s="125"/>
      <c r="APU6" s="125"/>
      <c r="APV6" s="125"/>
      <c r="APW6" s="125"/>
      <c r="APX6" s="125"/>
      <c r="APY6" s="125"/>
      <c r="APZ6" s="125"/>
      <c r="AQA6" s="125"/>
      <c r="AQB6" s="125"/>
      <c r="AQC6" s="125"/>
      <c r="AQD6" s="125"/>
      <c r="AQE6" s="125"/>
      <c r="AQF6" s="125"/>
      <c r="AQG6" s="125"/>
      <c r="AQH6" s="125"/>
      <c r="AQI6" s="125"/>
      <c r="AQJ6" s="125"/>
      <c r="AQK6" s="125"/>
      <c r="AQL6" s="125"/>
      <c r="AQM6" s="125"/>
      <c r="AQN6" s="125"/>
      <c r="AQO6" s="125"/>
      <c r="AQP6" s="125"/>
      <c r="AQQ6" s="125"/>
      <c r="AQR6" s="125"/>
      <c r="AQS6" s="125"/>
      <c r="AQT6" s="125"/>
      <c r="AQU6" s="125"/>
      <c r="AQV6" s="125"/>
      <c r="AQW6" s="125"/>
      <c r="AQX6" s="125"/>
      <c r="AQY6" s="125"/>
      <c r="AQZ6" s="125"/>
      <c r="ARA6" s="125"/>
      <c r="ARB6" s="125"/>
      <c r="ARC6" s="125"/>
      <c r="ARD6" s="125"/>
      <c r="ARE6" s="125"/>
      <c r="ARF6" s="125"/>
      <c r="ARG6" s="125"/>
      <c r="ARH6" s="125"/>
      <c r="ARI6" s="125"/>
      <c r="ARJ6" s="125"/>
      <c r="ARK6" s="125"/>
      <c r="ARL6" s="125"/>
      <c r="ARM6" s="125"/>
      <c r="ARN6" s="125"/>
      <c r="ARO6" s="125"/>
      <c r="ARP6" s="125"/>
      <c r="ARQ6" s="125"/>
      <c r="ARR6" s="125"/>
      <c r="ARS6" s="125"/>
      <c r="ART6" s="125"/>
      <c r="ARU6" s="125"/>
      <c r="ARV6" s="125"/>
      <c r="ARW6" s="125"/>
      <c r="ARX6" s="125"/>
      <c r="ARY6" s="125"/>
      <c r="ARZ6" s="125"/>
      <c r="ASA6" s="125"/>
      <c r="ASB6" s="125"/>
      <c r="ASC6" s="125"/>
      <c r="ASD6" s="125"/>
      <c r="ASE6" s="125"/>
      <c r="ASF6" s="125"/>
      <c r="ASG6" s="125"/>
      <c r="ASH6" s="125"/>
      <c r="ASI6" s="125"/>
      <c r="ASJ6" s="125"/>
      <c r="ASK6" s="125"/>
      <c r="ASL6" s="125"/>
      <c r="ASM6" s="125"/>
      <c r="ASN6" s="125"/>
      <c r="ASO6" s="125"/>
      <c r="ASP6" s="125"/>
      <c r="ASQ6" s="125"/>
      <c r="ASR6" s="125"/>
      <c r="ASS6" s="125"/>
      <c r="AST6" s="125"/>
      <c r="ASU6" s="125"/>
      <c r="ASV6" s="125"/>
      <c r="ASW6" s="125"/>
      <c r="ASX6" s="125"/>
      <c r="ASY6" s="125"/>
      <c r="ASZ6" s="125"/>
      <c r="ATA6" s="125"/>
      <c r="ATB6" s="125"/>
      <c r="ATC6" s="125"/>
      <c r="ATD6" s="125"/>
      <c r="ATE6" s="125"/>
      <c r="ATF6" s="125"/>
      <c r="ATG6" s="125"/>
      <c r="ATH6" s="125"/>
      <c r="ATI6" s="125"/>
      <c r="ATJ6" s="125"/>
      <c r="ATK6" s="125"/>
      <c r="ATL6" s="125"/>
      <c r="ATM6" s="125"/>
      <c r="ATN6" s="125"/>
      <c r="ATO6" s="125"/>
      <c r="ATP6" s="125"/>
      <c r="ATQ6" s="125"/>
      <c r="ATR6" s="125"/>
      <c r="ATS6" s="125"/>
      <c r="ATT6" s="125"/>
      <c r="ATU6" s="125"/>
      <c r="ATV6" s="125"/>
      <c r="ATW6" s="125"/>
      <c r="ATX6" s="125"/>
      <c r="ATY6" s="125"/>
      <c r="ATZ6" s="125"/>
      <c r="AUA6" s="125"/>
      <c r="AUB6" s="125"/>
      <c r="AUC6" s="125"/>
      <c r="AUD6" s="125"/>
      <c r="AUE6" s="125"/>
      <c r="AUF6" s="125"/>
      <c r="AUG6" s="125"/>
      <c r="AUH6" s="125"/>
      <c r="AUI6" s="125"/>
      <c r="AUJ6" s="125"/>
      <c r="AUK6" s="125"/>
      <c r="AUL6" s="125"/>
      <c r="AUM6" s="125"/>
      <c r="AUN6" s="125"/>
      <c r="AUO6" s="125"/>
      <c r="AUP6" s="125"/>
      <c r="AUQ6" s="125"/>
      <c r="AUR6" s="125"/>
      <c r="AUS6" s="125"/>
      <c r="AUT6" s="125"/>
      <c r="AUU6" s="125"/>
      <c r="AUV6" s="125"/>
      <c r="AUW6" s="125"/>
      <c r="AUX6" s="125"/>
      <c r="AUY6" s="125"/>
      <c r="AUZ6" s="125"/>
      <c r="AVA6" s="125"/>
      <c r="AVB6" s="125"/>
      <c r="AVC6" s="125"/>
      <c r="AVD6" s="125"/>
      <c r="AVE6" s="125"/>
      <c r="AVF6" s="125"/>
      <c r="AVG6" s="125"/>
      <c r="AVH6" s="125"/>
      <c r="AVI6" s="125"/>
      <c r="AVJ6" s="125"/>
      <c r="AVK6" s="125"/>
      <c r="AVL6" s="125"/>
      <c r="AVM6" s="125"/>
      <c r="AVN6" s="125"/>
      <c r="AVO6" s="125"/>
      <c r="AVP6" s="125"/>
      <c r="AVQ6" s="125"/>
      <c r="AVR6" s="125"/>
      <c r="AVS6" s="125"/>
      <c r="AVT6" s="125"/>
      <c r="AVU6" s="125"/>
      <c r="AVV6" s="125"/>
      <c r="AVW6" s="125"/>
      <c r="AVX6" s="125"/>
      <c r="AVY6" s="125"/>
      <c r="AVZ6" s="125"/>
      <c r="AWA6" s="125"/>
      <c r="AWB6" s="125"/>
      <c r="AWC6" s="125"/>
      <c r="AWD6" s="125"/>
      <c r="AWE6" s="125"/>
      <c r="AWF6" s="125"/>
      <c r="AWG6" s="125"/>
      <c r="AWH6" s="125"/>
      <c r="AWI6" s="125"/>
      <c r="AWJ6" s="125"/>
      <c r="AWK6" s="125"/>
      <c r="AWL6" s="125"/>
      <c r="AWM6" s="125"/>
      <c r="AWN6" s="125"/>
      <c r="AWO6" s="125"/>
      <c r="AWP6" s="125"/>
      <c r="AWQ6" s="125"/>
      <c r="AWR6" s="125"/>
      <c r="AWS6" s="125"/>
      <c r="AWT6" s="125"/>
      <c r="AWU6" s="125"/>
      <c r="AWV6" s="125"/>
      <c r="AWW6" s="125"/>
      <c r="AWX6" s="125"/>
      <c r="AWY6" s="125"/>
      <c r="AWZ6" s="125"/>
      <c r="AXA6" s="125"/>
      <c r="AXB6" s="125"/>
      <c r="AXC6" s="125"/>
      <c r="AXD6" s="125"/>
      <c r="AXE6" s="125"/>
      <c r="AXF6" s="125"/>
      <c r="AXG6" s="125"/>
      <c r="AXH6" s="125"/>
      <c r="AXI6" s="125"/>
      <c r="AXJ6" s="125"/>
      <c r="AXK6" s="125"/>
      <c r="AXL6" s="125"/>
      <c r="AXM6" s="125"/>
      <c r="AXN6" s="125"/>
      <c r="AXO6" s="125"/>
      <c r="AXP6" s="125"/>
      <c r="AXQ6" s="125"/>
      <c r="AXR6" s="125"/>
      <c r="AXS6" s="125"/>
      <c r="AXT6" s="125"/>
      <c r="AXU6" s="125"/>
      <c r="AXV6" s="125"/>
      <c r="AXW6" s="125"/>
      <c r="AXX6" s="125"/>
      <c r="AXY6" s="125"/>
      <c r="AXZ6" s="125"/>
      <c r="AYA6" s="125"/>
      <c r="AYB6" s="125"/>
      <c r="AYC6" s="125"/>
      <c r="AYD6" s="125"/>
      <c r="AYE6" s="125"/>
      <c r="AYF6" s="125"/>
      <c r="AYG6" s="125"/>
      <c r="AYH6" s="125"/>
      <c r="AYI6" s="125"/>
      <c r="AYJ6" s="125"/>
      <c r="AYK6" s="125"/>
      <c r="AYL6" s="125"/>
      <c r="AYM6" s="125"/>
      <c r="AYN6" s="125"/>
      <c r="AYO6" s="125"/>
      <c r="AYP6" s="125"/>
      <c r="AYQ6" s="125"/>
      <c r="AYR6" s="125"/>
      <c r="AYS6" s="125"/>
      <c r="AYT6" s="125"/>
      <c r="AYU6" s="125"/>
      <c r="AYV6" s="125"/>
      <c r="AYW6" s="125"/>
      <c r="AYX6" s="125"/>
      <c r="AYY6" s="125"/>
      <c r="AYZ6" s="125"/>
      <c r="AZA6" s="125"/>
      <c r="AZB6" s="125"/>
      <c r="AZC6" s="125"/>
      <c r="AZD6" s="125"/>
      <c r="AZE6" s="125"/>
      <c r="AZF6" s="125"/>
      <c r="AZG6" s="125"/>
      <c r="AZH6" s="125"/>
      <c r="AZI6" s="125"/>
      <c r="AZJ6" s="125"/>
      <c r="AZK6" s="125"/>
      <c r="AZL6" s="125"/>
      <c r="AZM6" s="125"/>
      <c r="AZN6" s="125"/>
      <c r="AZO6" s="125"/>
      <c r="AZP6" s="125"/>
      <c r="AZQ6" s="125"/>
      <c r="AZR6" s="125"/>
      <c r="AZS6" s="125"/>
      <c r="AZT6" s="125"/>
      <c r="AZU6" s="125"/>
      <c r="AZV6" s="125"/>
      <c r="AZW6" s="125"/>
      <c r="AZX6" s="125"/>
      <c r="AZY6" s="125"/>
      <c r="AZZ6" s="125"/>
      <c r="BAA6" s="125"/>
      <c r="BAB6" s="125"/>
      <c r="BAC6" s="125"/>
      <c r="BAD6" s="125"/>
      <c r="BAE6" s="125"/>
      <c r="BAF6" s="125"/>
      <c r="BAG6" s="125"/>
      <c r="BAH6" s="125"/>
      <c r="BAI6" s="125"/>
      <c r="BAJ6" s="125"/>
      <c r="BAK6" s="125"/>
      <c r="BAL6" s="125"/>
      <c r="BAM6" s="125"/>
      <c r="BAN6" s="125"/>
      <c r="BAO6" s="125"/>
      <c r="BAP6" s="125"/>
      <c r="BAQ6" s="125"/>
      <c r="BAR6" s="125"/>
      <c r="BAS6" s="125"/>
      <c r="BAT6" s="125"/>
      <c r="BAU6" s="125"/>
      <c r="BAV6" s="125"/>
      <c r="BAW6" s="125"/>
      <c r="BAX6" s="125"/>
      <c r="BAY6" s="125"/>
      <c r="BAZ6" s="125"/>
      <c r="BBA6" s="125"/>
      <c r="BBB6" s="125"/>
      <c r="BBC6" s="125"/>
      <c r="BBD6" s="125"/>
      <c r="BBE6" s="125"/>
      <c r="BBF6" s="125"/>
      <c r="BBG6" s="125"/>
      <c r="BBH6" s="125"/>
      <c r="BBI6" s="125"/>
      <c r="BBJ6" s="125"/>
      <c r="BBK6" s="125"/>
      <c r="BBL6" s="125"/>
      <c r="BBM6" s="125"/>
      <c r="BBN6" s="125"/>
      <c r="BBO6" s="125"/>
      <c r="BBP6" s="125"/>
      <c r="BBQ6" s="125"/>
      <c r="BBR6" s="125"/>
      <c r="BBS6" s="125"/>
      <c r="BBT6" s="125"/>
      <c r="BBU6" s="125"/>
      <c r="BBV6" s="125"/>
      <c r="BBW6" s="125"/>
      <c r="BBX6" s="125"/>
      <c r="BBY6" s="125"/>
      <c r="BBZ6" s="125"/>
      <c r="BCA6" s="125"/>
      <c r="BCB6" s="125"/>
      <c r="BCC6" s="125"/>
      <c r="BCD6" s="125"/>
      <c r="BCE6" s="125"/>
      <c r="BCF6" s="125"/>
      <c r="BCG6" s="125"/>
      <c r="BCH6" s="125"/>
      <c r="BCI6" s="125"/>
      <c r="BCJ6" s="125"/>
      <c r="BCK6" s="125"/>
      <c r="BCL6" s="125"/>
      <c r="BCM6" s="125"/>
      <c r="BCN6" s="125"/>
      <c r="BCO6" s="125"/>
      <c r="BCP6" s="125"/>
      <c r="BCQ6" s="125"/>
      <c r="BCR6" s="125"/>
      <c r="BCS6" s="125"/>
      <c r="BCT6" s="125"/>
      <c r="BCU6" s="125"/>
      <c r="BCV6" s="125"/>
      <c r="BCW6" s="125"/>
      <c r="BCX6" s="125"/>
      <c r="BCY6" s="125"/>
      <c r="BCZ6" s="125"/>
      <c r="BDA6" s="125"/>
      <c r="BDB6" s="125"/>
      <c r="BDC6" s="125"/>
      <c r="BDD6" s="125"/>
      <c r="BDE6" s="125"/>
      <c r="BDF6" s="125"/>
      <c r="BDG6" s="125"/>
      <c r="BDH6" s="125"/>
      <c r="BDI6" s="125"/>
      <c r="BDJ6" s="125"/>
      <c r="BDK6" s="125"/>
      <c r="BDL6" s="125"/>
      <c r="BDM6" s="125"/>
      <c r="BDN6" s="125"/>
      <c r="BDO6" s="125"/>
      <c r="BDP6" s="125"/>
      <c r="BDQ6" s="125"/>
      <c r="BDR6" s="125"/>
      <c r="BDS6" s="125"/>
      <c r="BDT6" s="125"/>
      <c r="BDU6" s="125"/>
      <c r="BDV6" s="125"/>
      <c r="BDW6" s="125"/>
      <c r="BDX6" s="125"/>
      <c r="BDY6" s="125"/>
      <c r="BDZ6" s="125"/>
      <c r="BEA6" s="125"/>
      <c r="BEB6" s="125"/>
      <c r="BEC6" s="125"/>
      <c r="BED6" s="125"/>
      <c r="BEE6" s="125"/>
      <c r="BEF6" s="125"/>
      <c r="BEG6" s="125"/>
      <c r="BEH6" s="125"/>
      <c r="BEI6" s="125"/>
      <c r="BEJ6" s="125"/>
      <c r="BEK6" s="125"/>
      <c r="BEL6" s="125"/>
      <c r="BEM6" s="125"/>
      <c r="BEN6" s="125"/>
      <c r="BEO6" s="125"/>
      <c r="BEP6" s="125"/>
      <c r="BEQ6" s="125"/>
      <c r="BER6" s="125"/>
      <c r="BES6" s="125"/>
      <c r="BET6" s="125"/>
      <c r="BEU6" s="125"/>
      <c r="BEV6" s="125"/>
      <c r="BEW6" s="125"/>
      <c r="BEX6" s="125"/>
      <c r="BEY6" s="125"/>
      <c r="BEZ6" s="125"/>
      <c r="BFA6" s="125"/>
      <c r="BFB6" s="125"/>
      <c r="BFC6" s="125"/>
      <c r="BFD6" s="125"/>
      <c r="BFE6" s="125"/>
      <c r="BFF6" s="125"/>
      <c r="BFG6" s="125"/>
      <c r="BFH6" s="125"/>
      <c r="BFI6" s="125"/>
      <c r="BFJ6" s="125"/>
      <c r="BFK6" s="125"/>
      <c r="BFL6" s="125"/>
      <c r="BFM6" s="125"/>
      <c r="BFN6" s="125"/>
      <c r="BFO6" s="125"/>
      <c r="BFP6" s="125"/>
      <c r="BFQ6" s="125"/>
      <c r="BFR6" s="125"/>
      <c r="BFS6" s="125"/>
      <c r="BFT6" s="125"/>
      <c r="BFU6" s="125"/>
      <c r="BFV6" s="125"/>
      <c r="BFW6" s="125"/>
      <c r="BFX6" s="125"/>
      <c r="BFY6" s="125"/>
      <c r="BFZ6" s="125"/>
      <c r="BGA6" s="125"/>
      <c r="BGB6" s="125"/>
      <c r="BGC6" s="125"/>
      <c r="BGD6" s="125"/>
      <c r="BGE6" s="125"/>
      <c r="BGF6" s="125"/>
      <c r="BGG6" s="125"/>
      <c r="BGH6" s="125"/>
      <c r="BGI6" s="125"/>
      <c r="BGJ6" s="125"/>
      <c r="BGK6" s="125"/>
      <c r="BGL6" s="125"/>
      <c r="BGM6" s="125"/>
      <c r="BGN6" s="125"/>
      <c r="BGO6" s="125"/>
      <c r="BGP6" s="125"/>
      <c r="BGQ6" s="125"/>
      <c r="BGR6" s="125"/>
      <c r="BGS6" s="125"/>
      <c r="BGT6" s="125"/>
      <c r="BGU6" s="125"/>
      <c r="BGV6" s="125"/>
      <c r="BGW6" s="125"/>
      <c r="BGX6" s="125"/>
      <c r="BGY6" s="125"/>
      <c r="BGZ6" s="125"/>
      <c r="BHA6" s="125"/>
      <c r="BHB6" s="125"/>
      <c r="BHC6" s="125"/>
      <c r="BHD6" s="125"/>
      <c r="BHE6" s="125"/>
      <c r="BHF6" s="125"/>
      <c r="BHG6" s="125"/>
      <c r="BHH6" s="125"/>
      <c r="BHI6" s="125"/>
      <c r="BHJ6" s="125"/>
      <c r="BHK6" s="125"/>
      <c r="BHL6" s="125"/>
      <c r="BHM6" s="125"/>
      <c r="BHN6" s="125"/>
      <c r="BHO6" s="125"/>
      <c r="BHP6" s="125"/>
      <c r="BHQ6" s="125"/>
      <c r="BHR6" s="125"/>
      <c r="BHS6" s="125"/>
      <c r="BHT6" s="125"/>
      <c r="BHU6" s="125"/>
      <c r="BHV6" s="125"/>
      <c r="BHW6" s="125"/>
      <c r="BHX6" s="125"/>
      <c r="BHY6" s="125"/>
      <c r="BHZ6" s="125"/>
      <c r="BIA6" s="125"/>
      <c r="BIB6" s="125"/>
      <c r="BIC6" s="125"/>
      <c r="BID6" s="125"/>
      <c r="BIE6" s="125"/>
      <c r="BIF6" s="125"/>
      <c r="BIG6" s="125"/>
      <c r="BIH6" s="125"/>
      <c r="BII6" s="125"/>
      <c r="BIJ6" s="125"/>
      <c r="BIK6" s="125"/>
      <c r="BIL6" s="125"/>
      <c r="BIM6" s="125"/>
      <c r="BIN6" s="125"/>
      <c r="BIO6" s="125"/>
      <c r="BIP6" s="125"/>
      <c r="BIQ6" s="125"/>
      <c r="BIR6" s="125"/>
      <c r="BIS6" s="125"/>
      <c r="BIT6" s="125"/>
      <c r="BIU6" s="125"/>
      <c r="BIV6" s="125"/>
      <c r="BIW6" s="125"/>
      <c r="BIX6" s="125"/>
      <c r="BIY6" s="125"/>
      <c r="BIZ6" s="125"/>
      <c r="BJA6" s="125"/>
      <c r="BJB6" s="125"/>
      <c r="BJC6" s="125"/>
      <c r="BJD6" s="125"/>
      <c r="BJE6" s="125"/>
      <c r="BJF6" s="125"/>
      <c r="BJG6" s="125"/>
      <c r="BJH6" s="125"/>
      <c r="BJI6" s="125"/>
      <c r="BJJ6" s="125"/>
      <c r="BJK6" s="125"/>
      <c r="BJL6" s="125"/>
      <c r="BJM6" s="125"/>
      <c r="BJN6" s="125"/>
      <c r="BJO6" s="125"/>
      <c r="BJP6" s="125"/>
      <c r="BJQ6" s="125"/>
      <c r="BJR6" s="125"/>
      <c r="BJS6" s="125"/>
      <c r="BJT6" s="125"/>
      <c r="BJU6" s="125"/>
      <c r="BJV6" s="125"/>
      <c r="BJW6" s="125"/>
      <c r="BJX6" s="125"/>
      <c r="BJY6" s="125"/>
      <c r="BJZ6" s="125"/>
      <c r="BKA6" s="125"/>
      <c r="BKB6" s="125"/>
      <c r="BKC6" s="125"/>
      <c r="BKD6" s="125"/>
      <c r="BKE6" s="125"/>
      <c r="BKF6" s="125"/>
      <c r="BKG6" s="125"/>
      <c r="BKH6" s="125"/>
      <c r="BKI6" s="125"/>
      <c r="BKJ6" s="125"/>
      <c r="BKK6" s="125"/>
      <c r="BKL6" s="125"/>
      <c r="BKM6" s="125"/>
      <c r="BKN6" s="125"/>
      <c r="BKO6" s="125"/>
      <c r="BKP6" s="125"/>
      <c r="BKQ6" s="125"/>
      <c r="BKR6" s="125"/>
      <c r="BKS6" s="125"/>
      <c r="BKT6" s="125"/>
      <c r="BKU6" s="125"/>
      <c r="BKV6" s="125"/>
      <c r="BKW6" s="125"/>
      <c r="BKX6" s="125"/>
      <c r="BKY6" s="125"/>
      <c r="BKZ6" s="125"/>
      <c r="BLA6" s="125"/>
      <c r="BLB6" s="125"/>
      <c r="BLC6" s="125"/>
      <c r="BLD6" s="125"/>
      <c r="BLE6" s="125"/>
      <c r="BLF6" s="125"/>
      <c r="BLG6" s="125"/>
      <c r="BLH6" s="125"/>
      <c r="BLI6" s="125"/>
      <c r="BLJ6" s="125"/>
      <c r="BLK6" s="125"/>
      <c r="BLL6" s="125"/>
      <c r="BLM6" s="125"/>
      <c r="BLN6" s="125"/>
      <c r="BLO6" s="125"/>
      <c r="BLP6" s="125"/>
      <c r="BLQ6" s="125"/>
      <c r="BLR6" s="125"/>
      <c r="BLS6" s="125"/>
      <c r="BLT6" s="125"/>
      <c r="BLU6" s="125"/>
      <c r="BLV6" s="125"/>
      <c r="BLW6" s="125"/>
      <c r="BLX6" s="125"/>
      <c r="BLY6" s="125"/>
      <c r="BLZ6" s="125"/>
      <c r="BMA6" s="125"/>
      <c r="BMB6" s="125"/>
      <c r="BMC6" s="125"/>
      <c r="BMD6" s="125"/>
      <c r="BME6" s="125"/>
      <c r="BMF6" s="125"/>
      <c r="BMG6" s="125"/>
      <c r="BMH6" s="125"/>
      <c r="BMI6" s="125"/>
      <c r="BMJ6" s="125"/>
      <c r="BMK6" s="125"/>
      <c r="BML6" s="125"/>
      <c r="BMM6" s="125"/>
      <c r="BMN6" s="125"/>
      <c r="BMO6" s="125"/>
      <c r="BMP6" s="125"/>
      <c r="BMQ6" s="125"/>
      <c r="BMR6" s="125"/>
      <c r="BMS6" s="125"/>
      <c r="BMT6" s="125"/>
      <c r="BMU6" s="125"/>
      <c r="BMV6" s="125"/>
      <c r="BMW6" s="125"/>
      <c r="BMX6" s="125"/>
      <c r="BMY6" s="125"/>
      <c r="BMZ6" s="125"/>
      <c r="BNA6" s="125"/>
      <c r="BNB6" s="125"/>
      <c r="BNC6" s="125"/>
      <c r="BND6" s="125"/>
      <c r="BNE6" s="125"/>
      <c r="BNF6" s="125"/>
      <c r="BNG6" s="125"/>
      <c r="BNH6" s="125"/>
      <c r="BNI6" s="125"/>
      <c r="BNJ6" s="125"/>
      <c r="BNK6" s="125"/>
      <c r="BNL6" s="125"/>
      <c r="BNM6" s="125"/>
      <c r="BNN6" s="125"/>
      <c r="BNO6" s="125"/>
      <c r="BNP6" s="125"/>
      <c r="BNQ6" s="125"/>
      <c r="BNR6" s="125"/>
      <c r="BNS6" s="125"/>
      <c r="BNT6" s="125"/>
      <c r="BNU6" s="125"/>
      <c r="BNV6" s="125"/>
      <c r="BNW6" s="125"/>
      <c r="BNX6" s="125"/>
      <c r="BNY6" s="125"/>
      <c r="BNZ6" s="125"/>
      <c r="BOA6" s="125"/>
      <c r="BOB6" s="125"/>
      <c r="BOC6" s="125"/>
      <c r="BOD6" s="125"/>
      <c r="BOE6" s="125"/>
      <c r="BOF6" s="125"/>
      <c r="BOG6" s="125"/>
      <c r="BOH6" s="125"/>
      <c r="BOI6" s="125"/>
      <c r="BOJ6" s="125"/>
      <c r="BOK6" s="125"/>
      <c r="BOL6" s="125"/>
      <c r="BOM6" s="125"/>
      <c r="BON6" s="125"/>
      <c r="BOO6" s="125"/>
      <c r="BOP6" s="125"/>
      <c r="BOQ6" s="125"/>
      <c r="BOR6" s="125"/>
      <c r="BOS6" s="125"/>
      <c r="BOT6" s="125"/>
      <c r="BOU6" s="125"/>
      <c r="BOV6" s="125"/>
      <c r="BOW6" s="125"/>
      <c r="BOX6" s="125"/>
      <c r="BOY6" s="125"/>
      <c r="BOZ6" s="125"/>
      <c r="BPA6" s="125"/>
      <c r="BPB6" s="125"/>
      <c r="BPC6" s="125"/>
      <c r="BPD6" s="125"/>
      <c r="BPE6" s="125"/>
      <c r="BPF6" s="125"/>
      <c r="BPG6" s="125"/>
      <c r="BPH6" s="125"/>
      <c r="BPI6" s="125"/>
      <c r="BPJ6" s="125"/>
      <c r="BPK6" s="125"/>
      <c r="BPL6" s="125"/>
      <c r="BPM6" s="125"/>
      <c r="BPN6" s="125"/>
      <c r="BPO6" s="125"/>
      <c r="BPP6" s="125"/>
      <c r="BPQ6" s="125"/>
      <c r="BPR6" s="125"/>
      <c r="BPS6" s="125"/>
      <c r="BPT6" s="125"/>
      <c r="BPU6" s="125"/>
      <c r="BPV6" s="125"/>
      <c r="BPW6" s="125"/>
      <c r="BPX6" s="125"/>
      <c r="BPY6" s="125"/>
      <c r="BPZ6" s="125"/>
      <c r="BQA6" s="125"/>
      <c r="BQB6" s="125"/>
      <c r="BQC6" s="125"/>
      <c r="BQD6" s="125"/>
      <c r="BQE6" s="125"/>
      <c r="BQF6" s="125"/>
      <c r="BQG6" s="125"/>
      <c r="BQH6" s="125"/>
      <c r="BQI6" s="125"/>
      <c r="BQJ6" s="125"/>
      <c r="BQK6" s="125"/>
      <c r="BQL6" s="125"/>
      <c r="BQM6" s="125"/>
      <c r="BQN6" s="125"/>
      <c r="BQO6" s="125"/>
      <c r="BQP6" s="125"/>
      <c r="BQQ6" s="125"/>
      <c r="BQR6" s="125"/>
      <c r="BQS6" s="125"/>
      <c r="BQT6" s="125"/>
      <c r="BQU6" s="125"/>
      <c r="BQV6" s="125"/>
      <c r="BQW6" s="125"/>
      <c r="BQX6" s="125"/>
      <c r="BQY6" s="125"/>
      <c r="BQZ6" s="125"/>
      <c r="BRA6" s="125"/>
      <c r="BRB6" s="125"/>
      <c r="BRC6" s="125"/>
      <c r="BRD6" s="125"/>
      <c r="BRE6" s="125"/>
      <c r="BRF6" s="125"/>
      <c r="BRG6" s="125"/>
      <c r="BRH6" s="125"/>
      <c r="BRI6" s="125"/>
      <c r="BRJ6" s="125"/>
      <c r="BRK6" s="125"/>
      <c r="BRL6" s="125"/>
      <c r="BRM6" s="125"/>
      <c r="BRN6" s="125"/>
      <c r="BRO6" s="125"/>
      <c r="BRP6" s="125"/>
      <c r="BRQ6" s="125"/>
      <c r="BRR6" s="125"/>
      <c r="BRS6" s="125"/>
      <c r="BRT6" s="125"/>
      <c r="BRU6" s="125"/>
      <c r="BRV6" s="125"/>
      <c r="BRW6" s="125"/>
      <c r="BRX6" s="125"/>
      <c r="BRY6" s="125"/>
      <c r="BRZ6" s="125"/>
      <c r="BSA6" s="125"/>
      <c r="BSB6" s="125"/>
      <c r="BSC6" s="125"/>
      <c r="BSD6" s="125"/>
      <c r="BSE6" s="125"/>
      <c r="BSF6" s="125"/>
      <c r="BSG6" s="125"/>
      <c r="BSH6" s="125"/>
      <c r="BSI6" s="125"/>
      <c r="BSJ6" s="125"/>
      <c r="BSK6" s="125"/>
      <c r="BSL6" s="125"/>
      <c r="BSM6" s="125"/>
      <c r="BSN6" s="125"/>
      <c r="BSO6" s="125"/>
      <c r="BSP6" s="125"/>
      <c r="BSQ6" s="125"/>
      <c r="BSR6" s="125"/>
      <c r="BSS6" s="125"/>
      <c r="BST6" s="125"/>
      <c r="BSU6" s="125"/>
      <c r="BSV6" s="125"/>
      <c r="BSW6" s="125"/>
      <c r="BSX6" s="125"/>
      <c r="BSY6" s="125"/>
      <c r="BSZ6" s="125"/>
      <c r="BTA6" s="125"/>
      <c r="BTB6" s="125"/>
      <c r="BTC6" s="125"/>
      <c r="BTD6" s="125"/>
      <c r="BTE6" s="125"/>
      <c r="BTF6" s="125"/>
      <c r="BTG6" s="125"/>
      <c r="BTH6" s="125"/>
      <c r="BTI6" s="125"/>
      <c r="BTJ6" s="125"/>
      <c r="BTK6" s="125"/>
      <c r="BTL6" s="125"/>
      <c r="BTM6" s="125"/>
      <c r="BTN6" s="125"/>
      <c r="BTO6" s="125"/>
      <c r="BTP6" s="125"/>
      <c r="BTQ6" s="125"/>
      <c r="BTR6" s="125"/>
      <c r="BTS6" s="125"/>
      <c r="BTT6" s="125"/>
      <c r="BTU6" s="125"/>
      <c r="BTV6" s="125"/>
      <c r="BTW6" s="125"/>
      <c r="BTX6" s="125"/>
      <c r="BTY6" s="125"/>
      <c r="BTZ6" s="125"/>
      <c r="BUA6" s="125"/>
      <c r="BUB6" s="125"/>
      <c r="BUC6" s="125"/>
      <c r="BUD6" s="125"/>
      <c r="BUE6" s="125"/>
      <c r="BUF6" s="125"/>
      <c r="BUG6" s="125"/>
      <c r="BUH6" s="125"/>
      <c r="BUI6" s="125"/>
      <c r="BUJ6" s="125"/>
      <c r="BUK6" s="125"/>
      <c r="BUL6" s="125"/>
      <c r="BUM6" s="125"/>
      <c r="BUN6" s="125"/>
      <c r="BUO6" s="125"/>
      <c r="BUP6" s="125"/>
      <c r="BUQ6" s="125"/>
      <c r="BUR6" s="125"/>
      <c r="BUS6" s="125"/>
      <c r="BUT6" s="125"/>
      <c r="BUU6" s="125"/>
      <c r="BUV6" s="125"/>
      <c r="BUW6" s="125"/>
      <c r="BUX6" s="125"/>
      <c r="BUY6" s="125"/>
      <c r="BUZ6" s="125"/>
      <c r="BVA6" s="125"/>
      <c r="BVB6" s="125"/>
      <c r="BVC6" s="125"/>
      <c r="BVD6" s="125"/>
      <c r="BVE6" s="125"/>
      <c r="BVF6" s="125"/>
      <c r="BVG6" s="125"/>
      <c r="BVH6" s="125"/>
      <c r="BVI6" s="125"/>
      <c r="BVJ6" s="125"/>
      <c r="BVK6" s="125"/>
      <c r="BVL6" s="125"/>
      <c r="BVM6" s="125"/>
      <c r="BVN6" s="125"/>
      <c r="BVO6" s="125"/>
      <c r="BVP6" s="125"/>
      <c r="BVQ6" s="125"/>
      <c r="BVR6" s="125"/>
      <c r="BVS6" s="125"/>
      <c r="BVT6" s="125"/>
      <c r="BVU6" s="125"/>
      <c r="BVV6" s="125"/>
      <c r="BVW6" s="125"/>
      <c r="BVX6" s="125"/>
      <c r="BVY6" s="125"/>
      <c r="BVZ6" s="125"/>
      <c r="BWA6" s="125"/>
      <c r="BWB6" s="125"/>
      <c r="BWC6" s="125"/>
      <c r="BWD6" s="125"/>
      <c r="BWE6" s="125"/>
      <c r="BWF6" s="125"/>
      <c r="BWG6" s="125"/>
      <c r="BWH6" s="125"/>
      <c r="BWI6" s="125"/>
      <c r="BWJ6" s="125"/>
      <c r="BWK6" s="125"/>
      <c r="BWL6" s="125"/>
      <c r="BWM6" s="125"/>
      <c r="BWN6" s="125"/>
      <c r="BWO6" s="125"/>
      <c r="BWP6" s="125"/>
      <c r="BWQ6" s="125"/>
      <c r="BWR6" s="125"/>
      <c r="BWS6" s="125"/>
      <c r="BWT6" s="125"/>
      <c r="BWU6" s="125"/>
      <c r="BWV6" s="125"/>
      <c r="BWW6" s="125"/>
      <c r="BWX6" s="125"/>
      <c r="BWY6" s="125"/>
      <c r="BWZ6" s="125"/>
      <c r="BXA6" s="125"/>
      <c r="BXB6" s="125"/>
      <c r="BXC6" s="125"/>
      <c r="BXD6" s="125"/>
      <c r="BXE6" s="125"/>
      <c r="BXF6" s="125"/>
      <c r="BXG6" s="125"/>
      <c r="BXH6" s="125"/>
      <c r="BXI6" s="125"/>
      <c r="BXJ6" s="125"/>
      <c r="BXK6" s="125"/>
      <c r="BXL6" s="125"/>
      <c r="BXM6" s="125"/>
      <c r="BXN6" s="125"/>
      <c r="BXO6" s="125"/>
      <c r="BXP6" s="125"/>
      <c r="BXQ6" s="125"/>
      <c r="BXR6" s="125"/>
      <c r="BXS6" s="125"/>
      <c r="BXT6" s="125"/>
      <c r="BXU6" s="125"/>
      <c r="BXV6" s="125"/>
      <c r="BXW6" s="125"/>
      <c r="BXX6" s="125"/>
      <c r="BXY6" s="125"/>
      <c r="BXZ6" s="125"/>
      <c r="BYA6" s="125"/>
      <c r="BYB6" s="125"/>
      <c r="BYC6" s="125"/>
      <c r="BYD6" s="125"/>
      <c r="BYE6" s="125"/>
      <c r="BYF6" s="125"/>
      <c r="BYG6" s="125"/>
      <c r="BYH6" s="125"/>
      <c r="BYI6" s="125"/>
      <c r="BYJ6" s="125"/>
      <c r="BYK6" s="125"/>
      <c r="BYL6" s="125"/>
      <c r="BYM6" s="125"/>
      <c r="BYN6" s="125"/>
      <c r="BYO6" s="125"/>
      <c r="BYP6" s="125"/>
      <c r="BYQ6" s="125"/>
      <c r="BYR6" s="125"/>
      <c r="BYS6" s="125"/>
      <c r="BYT6" s="125"/>
      <c r="BYU6" s="125"/>
      <c r="BYV6" s="125"/>
      <c r="BYW6" s="125"/>
      <c r="BYX6" s="125"/>
      <c r="BYY6" s="125"/>
      <c r="BYZ6" s="125"/>
      <c r="BZA6" s="125"/>
      <c r="BZB6" s="125"/>
      <c r="BZC6" s="125"/>
      <c r="BZD6" s="125"/>
      <c r="BZE6" s="125"/>
      <c r="BZF6" s="125"/>
      <c r="BZG6" s="125"/>
      <c r="BZH6" s="125"/>
      <c r="BZI6" s="125"/>
      <c r="BZJ6" s="125"/>
      <c r="BZK6" s="125"/>
      <c r="BZL6" s="125"/>
      <c r="BZM6" s="125"/>
      <c r="BZN6" s="125"/>
      <c r="BZO6" s="125"/>
      <c r="BZP6" s="125"/>
      <c r="BZQ6" s="125"/>
      <c r="BZR6" s="125"/>
      <c r="BZS6" s="125"/>
      <c r="BZT6" s="125"/>
      <c r="BZU6" s="125"/>
      <c r="BZV6" s="125"/>
      <c r="BZW6" s="125"/>
      <c r="BZX6" s="125"/>
      <c r="BZY6" s="125"/>
      <c r="BZZ6" s="125"/>
      <c r="CAA6" s="125"/>
      <c r="CAB6" s="125"/>
      <c r="CAC6" s="125"/>
      <c r="CAD6" s="125"/>
      <c r="CAE6" s="125"/>
      <c r="CAF6" s="125"/>
      <c r="CAG6" s="125"/>
      <c r="CAH6" s="125"/>
      <c r="CAI6" s="125"/>
      <c r="CAJ6" s="125"/>
      <c r="CAK6" s="125"/>
      <c r="CAL6" s="125"/>
      <c r="CAM6" s="125"/>
      <c r="CAN6" s="125"/>
      <c r="CAO6" s="125"/>
      <c r="CAP6" s="125"/>
      <c r="CAQ6" s="125"/>
      <c r="CAR6" s="125"/>
      <c r="CAS6" s="125"/>
      <c r="CAT6" s="125"/>
      <c r="CAU6" s="125"/>
      <c r="CAV6" s="125"/>
      <c r="CAW6" s="125"/>
      <c r="CAX6" s="125"/>
      <c r="CAY6" s="125"/>
      <c r="CAZ6" s="125"/>
      <c r="CBA6" s="125"/>
      <c r="CBB6" s="125"/>
      <c r="CBC6" s="125"/>
      <c r="CBD6" s="125"/>
      <c r="CBE6" s="125"/>
      <c r="CBF6" s="125"/>
      <c r="CBG6" s="125"/>
      <c r="CBH6" s="125"/>
      <c r="CBI6" s="125"/>
      <c r="CBJ6" s="125"/>
      <c r="CBK6" s="125"/>
      <c r="CBL6" s="125"/>
      <c r="CBM6" s="125"/>
      <c r="CBN6" s="125"/>
      <c r="CBO6" s="125"/>
      <c r="CBP6" s="125"/>
      <c r="CBQ6" s="125"/>
      <c r="CBR6" s="125"/>
      <c r="CBS6" s="125"/>
      <c r="CBT6" s="125"/>
      <c r="CBU6" s="125"/>
      <c r="CBV6" s="125"/>
      <c r="CBW6" s="125"/>
      <c r="CBX6" s="125"/>
      <c r="CBY6" s="125"/>
      <c r="CBZ6" s="125"/>
      <c r="CCA6" s="125"/>
      <c r="CCB6" s="125"/>
      <c r="CCC6" s="125"/>
      <c r="CCD6" s="125"/>
      <c r="CCE6" s="125"/>
      <c r="CCF6" s="125"/>
      <c r="CCG6" s="125"/>
      <c r="CCH6" s="125"/>
      <c r="CCI6" s="125"/>
      <c r="CCJ6" s="125"/>
      <c r="CCK6" s="125"/>
      <c r="CCL6" s="125"/>
      <c r="CCM6" s="125"/>
      <c r="CCN6" s="125"/>
      <c r="CCO6" s="125"/>
      <c r="CCP6" s="125"/>
      <c r="CCQ6" s="125"/>
      <c r="CCR6" s="125"/>
      <c r="CCS6" s="125"/>
      <c r="CCT6" s="125"/>
      <c r="CCU6" s="125"/>
      <c r="CCV6" s="125"/>
      <c r="CCW6" s="125"/>
      <c r="CCX6" s="125"/>
      <c r="CCY6" s="125"/>
      <c r="CCZ6" s="125"/>
      <c r="CDA6" s="125"/>
      <c r="CDB6" s="125"/>
      <c r="CDC6" s="125"/>
      <c r="CDD6" s="125"/>
      <c r="CDE6" s="125"/>
      <c r="CDF6" s="125"/>
      <c r="CDG6" s="125"/>
      <c r="CDH6" s="125"/>
      <c r="CDI6" s="125"/>
      <c r="CDJ6" s="125"/>
      <c r="CDK6" s="125"/>
      <c r="CDL6" s="125"/>
      <c r="CDM6" s="125"/>
      <c r="CDN6" s="125"/>
      <c r="CDO6" s="125"/>
      <c r="CDP6" s="125"/>
      <c r="CDQ6" s="125"/>
      <c r="CDR6" s="125"/>
      <c r="CDS6" s="125"/>
      <c r="CDT6" s="125"/>
      <c r="CDU6" s="125"/>
      <c r="CDV6" s="125"/>
      <c r="CDW6" s="125"/>
      <c r="CDX6" s="125"/>
      <c r="CDY6" s="125"/>
      <c r="CDZ6" s="125"/>
      <c r="CEA6" s="125"/>
      <c r="CEB6" s="125"/>
      <c r="CEC6" s="125"/>
      <c r="CED6" s="125"/>
      <c r="CEE6" s="125"/>
      <c r="CEF6" s="125"/>
      <c r="CEG6" s="125"/>
      <c r="CEH6" s="125"/>
      <c r="CEI6" s="125"/>
      <c r="CEJ6" s="125"/>
      <c r="CEK6" s="125"/>
      <c r="CEL6" s="125"/>
      <c r="CEM6" s="125"/>
      <c r="CEN6" s="125"/>
      <c r="CEO6" s="125"/>
      <c r="CEP6" s="125"/>
      <c r="CEQ6" s="125"/>
      <c r="CER6" s="125"/>
      <c r="CES6" s="125"/>
      <c r="CET6" s="125"/>
      <c r="CEU6" s="125"/>
      <c r="CEV6" s="125"/>
      <c r="CEW6" s="125"/>
      <c r="CEX6" s="125"/>
      <c r="CEY6" s="125"/>
      <c r="CEZ6" s="125"/>
      <c r="CFA6" s="125"/>
      <c r="CFB6" s="125"/>
      <c r="CFC6" s="125"/>
      <c r="CFD6" s="125"/>
      <c r="CFE6" s="125"/>
      <c r="CFF6" s="125"/>
      <c r="CFG6" s="125"/>
      <c r="CFH6" s="125"/>
      <c r="CFI6" s="125"/>
      <c r="CFJ6" s="125"/>
      <c r="CFK6" s="125"/>
      <c r="CFL6" s="125"/>
      <c r="CFM6" s="125"/>
      <c r="CFN6" s="125"/>
      <c r="CFO6" s="125"/>
      <c r="CFP6" s="125"/>
      <c r="CFQ6" s="125"/>
      <c r="CFR6" s="125"/>
      <c r="CFS6" s="125"/>
      <c r="CFT6" s="125"/>
      <c r="CFU6" s="125"/>
      <c r="CFV6" s="125"/>
      <c r="CFW6" s="125"/>
      <c r="CFX6" s="125"/>
      <c r="CFY6" s="125"/>
      <c r="CFZ6" s="125"/>
      <c r="CGA6" s="125"/>
      <c r="CGB6" s="125"/>
      <c r="CGC6" s="125"/>
      <c r="CGD6" s="125"/>
      <c r="CGE6" s="125"/>
      <c r="CGF6" s="125"/>
      <c r="CGG6" s="125"/>
      <c r="CGH6" s="125"/>
      <c r="CGI6" s="125"/>
      <c r="CGJ6" s="125"/>
      <c r="CGK6" s="125"/>
      <c r="CGL6" s="125"/>
      <c r="CGM6" s="125"/>
      <c r="CGN6" s="125"/>
      <c r="CGO6" s="125"/>
      <c r="CGP6" s="125"/>
      <c r="CGQ6" s="125"/>
      <c r="CGR6" s="125"/>
      <c r="CGS6" s="125"/>
      <c r="CGT6" s="125"/>
      <c r="CGU6" s="125"/>
      <c r="CGV6" s="125"/>
      <c r="CGW6" s="125"/>
      <c r="CGX6" s="125"/>
      <c r="CGY6" s="125"/>
      <c r="CGZ6" s="125"/>
      <c r="CHA6" s="125"/>
      <c r="CHB6" s="125"/>
      <c r="CHC6" s="125"/>
      <c r="CHD6" s="125"/>
      <c r="CHE6" s="125"/>
      <c r="CHF6" s="125"/>
      <c r="CHG6" s="125"/>
      <c r="CHH6" s="125"/>
      <c r="CHI6" s="125"/>
      <c r="CHJ6" s="125"/>
      <c r="CHK6" s="125"/>
      <c r="CHL6" s="125"/>
      <c r="CHM6" s="125"/>
      <c r="CHN6" s="125"/>
      <c r="CHO6" s="125"/>
      <c r="CHP6" s="125"/>
      <c r="CHQ6" s="125"/>
      <c r="CHR6" s="125"/>
      <c r="CHS6" s="125"/>
      <c r="CHT6" s="125"/>
      <c r="CHU6" s="125"/>
      <c r="CHV6" s="125"/>
      <c r="CHW6" s="125"/>
      <c r="CHX6" s="125"/>
      <c r="CHY6" s="125"/>
      <c r="CHZ6" s="125"/>
      <c r="CIA6" s="125"/>
      <c r="CIB6" s="125"/>
      <c r="CIC6" s="125"/>
      <c r="CID6" s="125"/>
      <c r="CIE6" s="125"/>
      <c r="CIF6" s="125"/>
      <c r="CIG6" s="125"/>
      <c r="CIH6" s="125"/>
      <c r="CII6" s="125"/>
      <c r="CIJ6" s="125"/>
      <c r="CIK6" s="125"/>
      <c r="CIL6" s="125"/>
      <c r="CIM6" s="125"/>
      <c r="CIN6" s="125"/>
      <c r="CIO6" s="125"/>
      <c r="CIP6" s="125"/>
      <c r="CIQ6" s="125"/>
      <c r="CIR6" s="125"/>
      <c r="CIS6" s="125"/>
      <c r="CIT6" s="125"/>
      <c r="CIU6" s="125"/>
      <c r="CIV6" s="125"/>
      <c r="CIW6" s="125"/>
      <c r="CIX6" s="125"/>
      <c r="CIY6" s="125"/>
      <c r="CIZ6" s="125"/>
      <c r="CJA6" s="125"/>
      <c r="CJB6" s="125"/>
      <c r="CJC6" s="125"/>
      <c r="CJD6" s="125"/>
      <c r="CJE6" s="125"/>
      <c r="CJF6" s="125"/>
      <c r="CJG6" s="125"/>
      <c r="CJH6" s="125"/>
      <c r="CJI6" s="125"/>
      <c r="CJJ6" s="125"/>
      <c r="CJK6" s="125"/>
      <c r="CJL6" s="125"/>
      <c r="CJM6" s="125"/>
      <c r="CJN6" s="125"/>
      <c r="CJO6" s="125"/>
      <c r="CJP6" s="125"/>
      <c r="CJQ6" s="125"/>
      <c r="CJR6" s="125"/>
      <c r="CJS6" s="125"/>
      <c r="CJT6" s="125"/>
      <c r="CJU6" s="125"/>
      <c r="CJV6" s="125"/>
      <c r="CJW6" s="125"/>
      <c r="CJX6" s="125"/>
      <c r="CJY6" s="125"/>
      <c r="CJZ6" s="125"/>
      <c r="CKA6" s="125"/>
      <c r="CKB6" s="125"/>
      <c r="CKC6" s="125"/>
      <c r="CKD6" s="125"/>
      <c r="CKE6" s="125"/>
      <c r="CKF6" s="125"/>
      <c r="CKG6" s="125"/>
      <c r="CKH6" s="125"/>
      <c r="CKI6" s="125"/>
      <c r="CKJ6" s="125"/>
      <c r="CKK6" s="125"/>
      <c r="CKL6" s="125"/>
      <c r="CKM6" s="125"/>
      <c r="CKN6" s="125"/>
      <c r="CKO6" s="125"/>
      <c r="CKP6" s="125"/>
      <c r="CKQ6" s="125"/>
      <c r="CKR6" s="125"/>
      <c r="CKS6" s="125"/>
      <c r="CKT6" s="125"/>
      <c r="CKU6" s="125"/>
      <c r="CKV6" s="125"/>
      <c r="CKW6" s="125"/>
      <c r="CKX6" s="125"/>
      <c r="CKY6" s="125"/>
      <c r="CKZ6" s="125"/>
      <c r="CLA6" s="125"/>
      <c r="CLB6" s="125"/>
      <c r="CLC6" s="125"/>
      <c r="CLD6" s="125"/>
      <c r="CLE6" s="125"/>
      <c r="CLF6" s="125"/>
      <c r="CLG6" s="125"/>
      <c r="CLH6" s="125"/>
      <c r="CLI6" s="125"/>
      <c r="CLJ6" s="125"/>
      <c r="CLK6" s="125"/>
      <c r="CLL6" s="125"/>
      <c r="CLM6" s="125"/>
      <c r="CLN6" s="125"/>
      <c r="CLO6" s="125"/>
      <c r="CLP6" s="125"/>
      <c r="CLQ6" s="125"/>
      <c r="CLR6" s="125"/>
      <c r="CLS6" s="125"/>
      <c r="CLT6" s="125"/>
      <c r="CLU6" s="125"/>
      <c r="CLV6" s="125"/>
      <c r="CLW6" s="125"/>
      <c r="CLX6" s="125"/>
      <c r="CLY6" s="125"/>
      <c r="CLZ6" s="125"/>
      <c r="CMA6" s="125"/>
      <c r="CMB6" s="125"/>
      <c r="CMC6" s="125"/>
      <c r="CMD6" s="125"/>
      <c r="CME6" s="125"/>
      <c r="CMF6" s="125"/>
      <c r="CMG6" s="125"/>
      <c r="CMH6" s="125"/>
      <c r="CMI6" s="125"/>
      <c r="CMJ6" s="125"/>
      <c r="CMK6" s="125"/>
      <c r="CML6" s="125"/>
      <c r="CMM6" s="125"/>
      <c r="CMN6" s="125"/>
      <c r="CMO6" s="125"/>
      <c r="CMP6" s="125"/>
      <c r="CMQ6" s="125"/>
      <c r="CMR6" s="125"/>
      <c r="CMS6" s="125"/>
      <c r="CMT6" s="125"/>
      <c r="CMU6" s="125"/>
      <c r="CMV6" s="125"/>
      <c r="CMW6" s="125"/>
      <c r="CMX6" s="125"/>
      <c r="CMY6" s="125"/>
      <c r="CMZ6" s="125"/>
      <c r="CNA6" s="125"/>
      <c r="CNB6" s="125"/>
      <c r="CNC6" s="125"/>
      <c r="CND6" s="125"/>
      <c r="CNE6" s="125"/>
      <c r="CNF6" s="125"/>
      <c r="CNG6" s="125"/>
      <c r="CNH6" s="125"/>
      <c r="CNI6" s="125"/>
      <c r="CNJ6" s="125"/>
      <c r="CNK6" s="125"/>
      <c r="CNL6" s="125"/>
      <c r="CNM6" s="125"/>
      <c r="CNN6" s="125"/>
      <c r="CNO6" s="125"/>
      <c r="CNP6" s="125"/>
      <c r="CNQ6" s="125"/>
      <c r="CNR6" s="125"/>
      <c r="CNS6" s="125"/>
      <c r="CNT6" s="125"/>
      <c r="CNU6" s="125"/>
      <c r="CNV6" s="125"/>
      <c r="CNW6" s="125"/>
      <c r="CNX6" s="125"/>
      <c r="CNY6" s="125"/>
      <c r="CNZ6" s="125"/>
      <c r="COA6" s="125"/>
      <c r="COB6" s="125"/>
      <c r="COC6" s="125"/>
      <c r="COD6" s="125"/>
      <c r="COE6" s="125"/>
      <c r="COF6" s="125"/>
      <c r="COG6" s="125"/>
      <c r="COH6" s="125"/>
      <c r="COI6" s="125"/>
      <c r="COJ6" s="125"/>
      <c r="COK6" s="125"/>
      <c r="COL6" s="125"/>
      <c r="COM6" s="125"/>
      <c r="CON6" s="125"/>
      <c r="COO6" s="125"/>
      <c r="COP6" s="125"/>
      <c r="COQ6" s="125"/>
      <c r="COR6" s="125"/>
      <c r="COS6" s="125"/>
      <c r="COT6" s="125"/>
      <c r="COU6" s="125"/>
      <c r="COV6" s="125"/>
      <c r="COW6" s="125"/>
      <c r="COX6" s="125"/>
      <c r="COY6" s="125"/>
      <c r="COZ6" s="125"/>
      <c r="CPA6" s="125"/>
      <c r="CPB6" s="125"/>
      <c r="CPC6" s="125"/>
      <c r="CPD6" s="125"/>
      <c r="CPE6" s="125"/>
      <c r="CPF6" s="125"/>
      <c r="CPG6" s="125"/>
      <c r="CPH6" s="125"/>
      <c r="CPI6" s="125"/>
      <c r="CPJ6" s="125"/>
      <c r="CPK6" s="125"/>
      <c r="CPL6" s="125"/>
      <c r="CPM6" s="125"/>
      <c r="CPN6" s="125"/>
      <c r="CPO6" s="125"/>
      <c r="CPP6" s="125"/>
      <c r="CPQ6" s="125"/>
      <c r="CPR6" s="125"/>
      <c r="CPS6" s="125"/>
      <c r="CPT6" s="125"/>
      <c r="CPU6" s="125"/>
      <c r="CPV6" s="125"/>
      <c r="CPW6" s="125"/>
      <c r="CPX6" s="125"/>
      <c r="CPY6" s="125"/>
      <c r="CPZ6" s="125"/>
      <c r="CQA6" s="125"/>
      <c r="CQB6" s="125"/>
      <c r="CQC6" s="125"/>
      <c r="CQD6" s="125"/>
      <c r="CQE6" s="125"/>
      <c r="CQF6" s="125"/>
      <c r="CQG6" s="125"/>
      <c r="CQH6" s="125"/>
      <c r="CQI6" s="125"/>
      <c r="CQJ6" s="125"/>
      <c r="CQK6" s="125"/>
      <c r="CQL6" s="125"/>
      <c r="CQM6" s="125"/>
      <c r="CQN6" s="125"/>
      <c r="CQO6" s="125"/>
      <c r="CQP6" s="125"/>
      <c r="CQQ6" s="125"/>
      <c r="CQR6" s="125"/>
      <c r="CQS6" s="125"/>
      <c r="CQT6" s="125"/>
      <c r="CQU6" s="125"/>
      <c r="CQV6" s="125"/>
      <c r="CQW6" s="125"/>
      <c r="CQX6" s="125"/>
      <c r="CQY6" s="125"/>
      <c r="CQZ6" s="125"/>
      <c r="CRA6" s="125"/>
      <c r="CRB6" s="125"/>
      <c r="CRC6" s="125"/>
      <c r="CRD6" s="125"/>
      <c r="CRE6" s="125"/>
      <c r="CRF6" s="125"/>
      <c r="CRG6" s="125"/>
      <c r="CRH6" s="125"/>
      <c r="CRI6" s="125"/>
      <c r="CRJ6" s="125"/>
      <c r="CRK6" s="125"/>
      <c r="CRL6" s="125"/>
      <c r="CRM6" s="125"/>
      <c r="CRN6" s="125"/>
      <c r="CRO6" s="125"/>
      <c r="CRP6" s="125"/>
      <c r="CRQ6" s="125"/>
      <c r="CRR6" s="125"/>
      <c r="CRS6" s="125"/>
      <c r="CRT6" s="125"/>
      <c r="CRU6" s="125"/>
      <c r="CRV6" s="125"/>
      <c r="CRW6" s="125"/>
      <c r="CRX6" s="125"/>
      <c r="CRY6" s="125"/>
      <c r="CRZ6" s="125"/>
      <c r="CSA6" s="125"/>
      <c r="CSB6" s="125"/>
      <c r="CSC6" s="125"/>
      <c r="CSD6" s="125"/>
      <c r="CSE6" s="125"/>
      <c r="CSF6" s="125"/>
      <c r="CSG6" s="125"/>
      <c r="CSH6" s="125"/>
      <c r="CSI6" s="125"/>
      <c r="CSJ6" s="125"/>
      <c r="CSK6" s="125"/>
      <c r="CSL6" s="125"/>
      <c r="CSM6" s="125"/>
      <c r="CSN6" s="125"/>
      <c r="CSO6" s="125"/>
      <c r="CSP6" s="125"/>
      <c r="CSQ6" s="125"/>
      <c r="CSR6" s="125"/>
      <c r="CSS6" s="125"/>
      <c r="CST6" s="125"/>
      <c r="CSU6" s="125"/>
      <c r="CSV6" s="125"/>
      <c r="CSW6" s="125"/>
      <c r="CSX6" s="125"/>
      <c r="CSY6" s="125"/>
      <c r="CSZ6" s="125"/>
      <c r="CTA6" s="125"/>
      <c r="CTB6" s="125"/>
      <c r="CTC6" s="125"/>
      <c r="CTD6" s="125"/>
      <c r="CTE6" s="125"/>
      <c r="CTF6" s="125"/>
      <c r="CTG6" s="125"/>
      <c r="CTH6" s="125"/>
      <c r="CTI6" s="125"/>
      <c r="CTJ6" s="125"/>
      <c r="CTK6" s="125"/>
      <c r="CTL6" s="125"/>
      <c r="CTM6" s="125"/>
      <c r="CTN6" s="125"/>
      <c r="CTO6" s="125"/>
      <c r="CTP6" s="125"/>
      <c r="CTQ6" s="125"/>
      <c r="CTR6" s="125"/>
      <c r="CTS6" s="125"/>
      <c r="CTT6" s="125"/>
      <c r="CTU6" s="125"/>
      <c r="CTV6" s="125"/>
      <c r="CTW6" s="125"/>
      <c r="CTX6" s="125"/>
      <c r="CTY6" s="125"/>
      <c r="CTZ6" s="125"/>
      <c r="CUA6" s="125"/>
      <c r="CUB6" s="125"/>
      <c r="CUC6" s="125"/>
      <c r="CUD6" s="125"/>
      <c r="CUE6" s="125"/>
      <c r="CUF6" s="125"/>
      <c r="CUG6" s="125"/>
      <c r="CUH6" s="125"/>
      <c r="CUI6" s="125"/>
      <c r="CUJ6" s="125"/>
      <c r="CUK6" s="125"/>
      <c r="CUL6" s="125"/>
      <c r="CUM6" s="125"/>
      <c r="CUN6" s="125"/>
      <c r="CUO6" s="125"/>
      <c r="CUP6" s="125"/>
      <c r="CUQ6" s="125"/>
      <c r="CUR6" s="125"/>
      <c r="CUS6" s="125"/>
      <c r="CUT6" s="125"/>
      <c r="CUU6" s="125"/>
      <c r="CUV6" s="125"/>
      <c r="CUW6" s="125"/>
      <c r="CUX6" s="125"/>
      <c r="CUY6" s="125"/>
      <c r="CUZ6" s="125"/>
      <c r="CVA6" s="125"/>
      <c r="CVB6" s="125"/>
      <c r="CVC6" s="125"/>
      <c r="CVD6" s="125"/>
      <c r="CVE6" s="125"/>
      <c r="CVF6" s="125"/>
      <c r="CVG6" s="125"/>
      <c r="CVH6" s="125"/>
      <c r="CVI6" s="125"/>
      <c r="CVJ6" s="125"/>
      <c r="CVK6" s="125"/>
      <c r="CVL6" s="125"/>
      <c r="CVM6" s="125"/>
      <c r="CVN6" s="125"/>
      <c r="CVO6" s="125"/>
      <c r="CVP6" s="125"/>
      <c r="CVQ6" s="125"/>
      <c r="CVR6" s="125"/>
      <c r="CVS6" s="125"/>
      <c r="CVT6" s="125"/>
      <c r="CVU6" s="125"/>
      <c r="CVV6" s="125"/>
      <c r="CVW6" s="125"/>
      <c r="CVX6" s="125"/>
      <c r="CVY6" s="125"/>
      <c r="CVZ6" s="125"/>
      <c r="CWA6" s="125"/>
      <c r="CWB6" s="125"/>
      <c r="CWC6" s="125"/>
      <c r="CWD6" s="125"/>
      <c r="CWE6" s="125"/>
      <c r="CWF6" s="125"/>
      <c r="CWG6" s="125"/>
      <c r="CWH6" s="125"/>
      <c r="CWI6" s="125"/>
      <c r="CWJ6" s="125"/>
      <c r="CWK6" s="125"/>
      <c r="CWL6" s="125"/>
      <c r="CWM6" s="125"/>
      <c r="CWN6" s="125"/>
      <c r="CWO6" s="125"/>
      <c r="CWP6" s="125"/>
      <c r="CWQ6" s="125"/>
      <c r="CWR6" s="125"/>
      <c r="CWS6" s="125"/>
      <c r="CWT6" s="125"/>
      <c r="CWU6" s="125"/>
      <c r="CWV6" s="125"/>
      <c r="CWW6" s="125"/>
      <c r="CWX6" s="125"/>
      <c r="CWY6" s="125"/>
      <c r="CWZ6" s="125"/>
      <c r="CXA6" s="125"/>
      <c r="CXB6" s="125"/>
      <c r="CXC6" s="125"/>
      <c r="CXD6" s="125"/>
      <c r="CXE6" s="125"/>
      <c r="CXF6" s="125"/>
      <c r="CXG6" s="125"/>
      <c r="CXH6" s="125"/>
      <c r="CXI6" s="125"/>
      <c r="CXJ6" s="125"/>
      <c r="CXK6" s="125"/>
      <c r="CXL6" s="125"/>
      <c r="CXM6" s="125"/>
      <c r="CXN6" s="125"/>
      <c r="CXO6" s="125"/>
      <c r="CXP6" s="125"/>
      <c r="CXQ6" s="125"/>
      <c r="CXR6" s="125"/>
      <c r="CXS6" s="125"/>
      <c r="CXT6" s="125"/>
      <c r="CXU6" s="125"/>
      <c r="CXV6" s="125"/>
      <c r="CXW6" s="125"/>
      <c r="CXX6" s="125"/>
      <c r="CXY6" s="125"/>
      <c r="CXZ6" s="125"/>
      <c r="CYA6" s="125"/>
      <c r="CYB6" s="125"/>
      <c r="CYC6" s="125"/>
      <c r="CYD6" s="125"/>
      <c r="CYE6" s="125"/>
      <c r="CYF6" s="125"/>
      <c r="CYG6" s="125"/>
      <c r="CYH6" s="125"/>
      <c r="CYI6" s="125"/>
      <c r="CYJ6" s="125"/>
      <c r="CYK6" s="125"/>
      <c r="CYL6" s="125"/>
      <c r="CYM6" s="125"/>
      <c r="CYN6" s="125"/>
      <c r="CYO6" s="125"/>
      <c r="CYP6" s="125"/>
      <c r="CYQ6" s="125"/>
      <c r="CYR6" s="125"/>
      <c r="CYS6" s="125"/>
      <c r="CYT6" s="125"/>
      <c r="CYU6" s="125"/>
      <c r="CYV6" s="125"/>
      <c r="CYW6" s="125"/>
      <c r="CYX6" s="125"/>
      <c r="CYY6" s="125"/>
      <c r="CYZ6" s="125"/>
      <c r="CZA6" s="125"/>
      <c r="CZB6" s="125"/>
      <c r="CZC6" s="125"/>
      <c r="CZD6" s="125"/>
      <c r="CZE6" s="125"/>
      <c r="CZF6" s="125"/>
      <c r="CZG6" s="125"/>
      <c r="CZH6" s="125"/>
      <c r="CZI6" s="125"/>
      <c r="CZJ6" s="125"/>
      <c r="CZK6" s="125"/>
      <c r="CZL6" s="125"/>
      <c r="CZM6" s="125"/>
      <c r="CZN6" s="125"/>
      <c r="CZO6" s="125"/>
      <c r="CZP6" s="125"/>
      <c r="CZQ6" s="125"/>
      <c r="CZR6" s="125"/>
      <c r="CZS6" s="125"/>
      <c r="CZT6" s="125"/>
      <c r="CZU6" s="125"/>
      <c r="CZV6" s="125"/>
      <c r="CZW6" s="125"/>
      <c r="CZX6" s="125"/>
      <c r="CZY6" s="125"/>
      <c r="CZZ6" s="125"/>
      <c r="DAA6" s="125"/>
      <c r="DAB6" s="125"/>
      <c r="DAC6" s="125"/>
      <c r="DAD6" s="125"/>
      <c r="DAE6" s="125"/>
      <c r="DAF6" s="125"/>
      <c r="DAG6" s="125"/>
      <c r="DAH6" s="125"/>
      <c r="DAI6" s="125"/>
      <c r="DAJ6" s="125"/>
      <c r="DAK6" s="125"/>
      <c r="DAL6" s="125"/>
      <c r="DAM6" s="125"/>
      <c r="DAN6" s="125"/>
      <c r="DAO6" s="125"/>
      <c r="DAP6" s="125"/>
      <c r="DAQ6" s="125"/>
      <c r="DAR6" s="125"/>
      <c r="DAS6" s="125"/>
      <c r="DAT6" s="125"/>
      <c r="DAU6" s="125"/>
      <c r="DAV6" s="125"/>
      <c r="DAW6" s="125"/>
      <c r="DAX6" s="125"/>
      <c r="DAY6" s="125"/>
      <c r="DAZ6" s="125"/>
      <c r="DBA6" s="125"/>
      <c r="DBB6" s="125"/>
      <c r="DBC6" s="125"/>
      <c r="DBD6" s="125"/>
      <c r="DBE6" s="125"/>
      <c r="DBF6" s="125"/>
      <c r="DBG6" s="125"/>
      <c r="DBH6" s="125"/>
      <c r="DBI6" s="125"/>
      <c r="DBJ6" s="125"/>
      <c r="DBK6" s="125"/>
      <c r="DBL6" s="125"/>
      <c r="DBM6" s="125"/>
      <c r="DBN6" s="125"/>
      <c r="DBO6" s="125"/>
      <c r="DBP6" s="125"/>
      <c r="DBQ6" s="125"/>
      <c r="DBR6" s="125"/>
      <c r="DBS6" s="125"/>
      <c r="DBT6" s="125"/>
      <c r="DBU6" s="125"/>
      <c r="DBV6" s="125"/>
      <c r="DBW6" s="125"/>
      <c r="DBX6" s="125"/>
      <c r="DBY6" s="125"/>
      <c r="DBZ6" s="125"/>
      <c r="DCA6" s="125"/>
      <c r="DCB6" s="125"/>
      <c r="DCC6" s="125"/>
      <c r="DCD6" s="125"/>
      <c r="DCE6" s="125"/>
      <c r="DCF6" s="125"/>
      <c r="DCG6" s="125"/>
      <c r="DCH6" s="125"/>
      <c r="DCI6" s="125"/>
      <c r="DCJ6" s="125"/>
      <c r="DCK6" s="125"/>
      <c r="DCL6" s="125"/>
      <c r="DCM6" s="125"/>
      <c r="DCN6" s="125"/>
      <c r="DCO6" s="125"/>
      <c r="DCP6" s="125"/>
      <c r="DCQ6" s="125"/>
      <c r="DCR6" s="125"/>
      <c r="DCS6" s="125"/>
      <c r="DCT6" s="125"/>
      <c r="DCU6" s="125"/>
      <c r="DCV6" s="125"/>
      <c r="DCW6" s="125"/>
      <c r="DCX6" s="125"/>
      <c r="DCY6" s="125"/>
      <c r="DCZ6" s="125"/>
      <c r="DDA6" s="125"/>
      <c r="DDB6" s="125"/>
      <c r="DDC6" s="125"/>
      <c r="DDD6" s="125"/>
      <c r="DDE6" s="125"/>
      <c r="DDF6" s="125"/>
      <c r="DDG6" s="125"/>
      <c r="DDH6" s="125"/>
      <c r="DDI6" s="125"/>
      <c r="DDJ6" s="125"/>
      <c r="DDK6" s="125"/>
      <c r="DDL6" s="125"/>
      <c r="DDM6" s="125"/>
      <c r="DDN6" s="125"/>
      <c r="DDO6" s="125"/>
      <c r="DDP6" s="125"/>
      <c r="DDQ6" s="125"/>
      <c r="DDR6" s="125"/>
      <c r="DDS6" s="125"/>
      <c r="DDT6" s="125"/>
      <c r="DDU6" s="125"/>
      <c r="DDV6" s="125"/>
      <c r="DDW6" s="125"/>
      <c r="DDX6" s="125"/>
      <c r="DDY6" s="125"/>
      <c r="DDZ6" s="125"/>
      <c r="DEA6" s="125"/>
      <c r="DEB6" s="125"/>
      <c r="DEC6" s="125"/>
      <c r="DED6" s="125"/>
      <c r="DEE6" s="125"/>
      <c r="DEF6" s="125"/>
      <c r="DEG6" s="125"/>
      <c r="DEH6" s="125"/>
      <c r="DEI6" s="125"/>
      <c r="DEJ6" s="125"/>
      <c r="DEK6" s="125"/>
      <c r="DEL6" s="125"/>
      <c r="DEM6" s="125"/>
      <c r="DEN6" s="125"/>
      <c r="DEO6" s="125"/>
      <c r="DEP6" s="125"/>
      <c r="DEQ6" s="125"/>
      <c r="DER6" s="125"/>
      <c r="DES6" s="125"/>
      <c r="DET6" s="125"/>
      <c r="DEU6" s="125"/>
      <c r="DEV6" s="125"/>
      <c r="DEW6" s="125"/>
      <c r="DEX6" s="125"/>
      <c r="DEY6" s="125"/>
      <c r="DEZ6" s="125"/>
      <c r="DFA6" s="125"/>
      <c r="DFB6" s="125"/>
      <c r="DFC6" s="125"/>
      <c r="DFD6" s="125"/>
      <c r="DFE6" s="125"/>
      <c r="DFF6" s="125"/>
      <c r="DFG6" s="125"/>
      <c r="DFH6" s="125"/>
      <c r="DFI6" s="125"/>
      <c r="DFJ6" s="125"/>
      <c r="DFK6" s="125"/>
      <c r="DFL6" s="125"/>
      <c r="DFM6" s="125"/>
      <c r="DFN6" s="125"/>
      <c r="DFO6" s="125"/>
      <c r="DFP6" s="125"/>
      <c r="DFQ6" s="125"/>
      <c r="DFR6" s="125"/>
      <c r="DFS6" s="125"/>
      <c r="DFT6" s="125"/>
      <c r="DFU6" s="125"/>
      <c r="DFV6" s="125"/>
      <c r="DFW6" s="125"/>
      <c r="DFX6" s="125"/>
      <c r="DFY6" s="125"/>
      <c r="DFZ6" s="125"/>
      <c r="DGA6" s="125"/>
      <c r="DGB6" s="125"/>
      <c r="DGC6" s="125"/>
      <c r="DGD6" s="125"/>
      <c r="DGE6" s="125"/>
      <c r="DGF6" s="125"/>
      <c r="DGG6" s="125"/>
      <c r="DGH6" s="125"/>
      <c r="DGI6" s="125"/>
      <c r="DGJ6" s="125"/>
      <c r="DGK6" s="125"/>
      <c r="DGL6" s="125"/>
      <c r="DGM6" s="125"/>
      <c r="DGN6" s="125"/>
      <c r="DGO6" s="125"/>
      <c r="DGP6" s="125"/>
      <c r="DGQ6" s="125"/>
      <c r="DGR6" s="125"/>
      <c r="DGS6" s="125"/>
      <c r="DGT6" s="125"/>
      <c r="DGU6" s="125"/>
      <c r="DGV6" s="125"/>
      <c r="DGW6" s="125"/>
      <c r="DGX6" s="125"/>
      <c r="DGY6" s="125"/>
      <c r="DGZ6" s="125"/>
      <c r="DHA6" s="125"/>
      <c r="DHB6" s="125"/>
      <c r="DHC6" s="125"/>
      <c r="DHD6" s="125"/>
      <c r="DHE6" s="125"/>
      <c r="DHF6" s="125"/>
      <c r="DHG6" s="125"/>
      <c r="DHH6" s="125"/>
      <c r="DHI6" s="125"/>
      <c r="DHJ6" s="125"/>
      <c r="DHK6" s="125"/>
      <c r="DHL6" s="125"/>
      <c r="DHM6" s="125"/>
      <c r="DHN6" s="125"/>
      <c r="DHO6" s="125"/>
      <c r="DHP6" s="125"/>
      <c r="DHQ6" s="125"/>
      <c r="DHR6" s="125"/>
      <c r="DHS6" s="125"/>
      <c r="DHT6" s="125"/>
      <c r="DHU6" s="125"/>
      <c r="DHV6" s="125"/>
      <c r="DHW6" s="125"/>
      <c r="DHX6" s="125"/>
      <c r="DHY6" s="125"/>
      <c r="DHZ6" s="125"/>
      <c r="DIA6" s="125"/>
      <c r="DIB6" s="125"/>
      <c r="DIC6" s="125"/>
      <c r="DID6" s="125"/>
      <c r="DIE6" s="125"/>
      <c r="DIF6" s="125"/>
      <c r="DIG6" s="125"/>
      <c r="DIH6" s="125"/>
      <c r="DII6" s="125"/>
      <c r="DIJ6" s="125"/>
      <c r="DIK6" s="125"/>
      <c r="DIL6" s="125"/>
      <c r="DIM6" s="125"/>
      <c r="DIN6" s="125"/>
      <c r="DIO6" s="125"/>
      <c r="DIP6" s="125"/>
      <c r="DIQ6" s="125"/>
      <c r="DIR6" s="125"/>
      <c r="DIS6" s="125"/>
      <c r="DIT6" s="125"/>
      <c r="DIU6" s="125"/>
      <c r="DIV6" s="125"/>
      <c r="DIW6" s="125"/>
      <c r="DIX6" s="125"/>
      <c r="DIY6" s="125"/>
      <c r="DIZ6" s="125"/>
      <c r="DJA6" s="125"/>
      <c r="DJB6" s="125"/>
      <c r="DJC6" s="125"/>
      <c r="DJD6" s="125"/>
      <c r="DJE6" s="125"/>
      <c r="DJF6" s="125"/>
      <c r="DJG6" s="125"/>
      <c r="DJH6" s="125"/>
      <c r="DJI6" s="125"/>
      <c r="DJJ6" s="125"/>
      <c r="DJK6" s="125"/>
      <c r="DJL6" s="125"/>
      <c r="DJM6" s="125"/>
      <c r="DJN6" s="125"/>
      <c r="DJO6" s="125"/>
      <c r="DJP6" s="125"/>
      <c r="DJQ6" s="125"/>
      <c r="DJR6" s="125"/>
      <c r="DJS6" s="125"/>
      <c r="DJT6" s="125"/>
      <c r="DJU6" s="125"/>
      <c r="DJV6" s="125"/>
      <c r="DJW6" s="125"/>
      <c r="DJX6" s="125"/>
      <c r="DJY6" s="125"/>
      <c r="DJZ6" s="125"/>
      <c r="DKA6" s="125"/>
      <c r="DKB6" s="125"/>
      <c r="DKC6" s="125"/>
      <c r="DKD6" s="125"/>
      <c r="DKE6" s="125"/>
      <c r="DKF6" s="125"/>
      <c r="DKG6" s="125"/>
      <c r="DKH6" s="125"/>
      <c r="DKI6" s="125"/>
      <c r="DKJ6" s="125"/>
      <c r="DKK6" s="125"/>
      <c r="DKL6" s="125"/>
      <c r="DKM6" s="125"/>
      <c r="DKN6" s="125"/>
      <c r="DKO6" s="125"/>
      <c r="DKP6" s="125"/>
      <c r="DKQ6" s="125"/>
      <c r="DKR6" s="125"/>
      <c r="DKS6" s="125"/>
      <c r="DKT6" s="125"/>
      <c r="DKU6" s="125"/>
      <c r="DKV6" s="125"/>
      <c r="DKW6" s="125"/>
      <c r="DKX6" s="125"/>
      <c r="DKY6" s="125"/>
      <c r="DKZ6" s="125"/>
      <c r="DLA6" s="125"/>
      <c r="DLB6" s="125"/>
      <c r="DLC6" s="125"/>
      <c r="DLD6" s="125"/>
      <c r="DLE6" s="125"/>
      <c r="DLF6" s="125"/>
      <c r="DLG6" s="125"/>
      <c r="DLH6" s="125"/>
      <c r="DLI6" s="125"/>
      <c r="DLJ6" s="125"/>
      <c r="DLK6" s="125"/>
      <c r="DLL6" s="125"/>
      <c r="DLM6" s="125"/>
      <c r="DLN6" s="125"/>
      <c r="DLO6" s="125"/>
      <c r="DLP6" s="125"/>
      <c r="DLQ6" s="125"/>
      <c r="DLR6" s="125"/>
      <c r="DLS6" s="125"/>
      <c r="DLT6" s="125"/>
      <c r="DLU6" s="125"/>
      <c r="DLV6" s="125"/>
      <c r="DLW6" s="125"/>
      <c r="DLX6" s="125"/>
      <c r="DLY6" s="125"/>
      <c r="DLZ6" s="125"/>
      <c r="DMA6" s="125"/>
      <c r="DMB6" s="125"/>
      <c r="DMC6" s="125"/>
      <c r="DMD6" s="125"/>
      <c r="DME6" s="125"/>
      <c r="DMF6" s="125"/>
      <c r="DMG6" s="125"/>
      <c r="DMH6" s="125"/>
      <c r="DMI6" s="125"/>
      <c r="DMJ6" s="125"/>
      <c r="DMK6" s="125"/>
      <c r="DML6" s="125"/>
      <c r="DMM6" s="125"/>
      <c r="DMN6" s="125"/>
      <c r="DMO6" s="125"/>
      <c r="DMP6" s="125"/>
      <c r="DMQ6" s="125"/>
      <c r="DMR6" s="125"/>
      <c r="DMS6" s="125"/>
      <c r="DMT6" s="125"/>
      <c r="DMU6" s="125"/>
      <c r="DMV6" s="125"/>
      <c r="DMW6" s="125"/>
      <c r="DMX6" s="125"/>
      <c r="DMY6" s="125"/>
      <c r="DMZ6" s="125"/>
      <c r="DNA6" s="125"/>
      <c r="DNB6" s="125"/>
      <c r="DNC6" s="125"/>
      <c r="DND6" s="125"/>
      <c r="DNE6" s="125"/>
      <c r="DNF6" s="125"/>
      <c r="DNG6" s="125"/>
      <c r="DNH6" s="125"/>
      <c r="DNI6" s="125"/>
      <c r="DNJ6" s="125"/>
      <c r="DNK6" s="125"/>
      <c r="DNL6" s="125"/>
      <c r="DNM6" s="125"/>
      <c r="DNN6" s="125"/>
      <c r="DNO6" s="125"/>
      <c r="DNP6" s="125"/>
      <c r="DNQ6" s="125"/>
      <c r="DNR6" s="125"/>
      <c r="DNS6" s="125"/>
      <c r="DNT6" s="125"/>
      <c r="DNU6" s="125"/>
      <c r="DNV6" s="125"/>
      <c r="DNW6" s="125"/>
      <c r="DNX6" s="125"/>
      <c r="DNY6" s="125"/>
      <c r="DNZ6" s="125"/>
      <c r="DOA6" s="125"/>
      <c r="DOB6" s="125"/>
      <c r="DOC6" s="125"/>
      <c r="DOD6" s="125"/>
      <c r="DOE6" s="125"/>
      <c r="DOF6" s="125"/>
      <c r="DOG6" s="125"/>
      <c r="DOH6" s="125"/>
      <c r="DOI6" s="125"/>
      <c r="DOJ6" s="125"/>
      <c r="DOK6" s="125"/>
      <c r="DOL6" s="125"/>
      <c r="DOM6" s="125"/>
      <c r="DON6" s="125"/>
      <c r="DOO6" s="125"/>
      <c r="DOP6" s="125"/>
      <c r="DOQ6" s="125"/>
      <c r="DOR6" s="125"/>
      <c r="DOS6" s="125"/>
      <c r="DOT6" s="125"/>
      <c r="DOU6" s="125"/>
      <c r="DOV6" s="125"/>
      <c r="DOW6" s="125"/>
      <c r="DOX6" s="125"/>
      <c r="DOY6" s="125"/>
      <c r="DOZ6" s="125"/>
      <c r="DPA6" s="125"/>
      <c r="DPB6" s="125"/>
      <c r="DPC6" s="125"/>
      <c r="DPD6" s="125"/>
      <c r="DPE6" s="125"/>
      <c r="DPF6" s="125"/>
      <c r="DPG6" s="125"/>
      <c r="DPH6" s="125"/>
      <c r="DPI6" s="125"/>
      <c r="DPJ6" s="125"/>
      <c r="DPK6" s="125"/>
      <c r="DPL6" s="125"/>
      <c r="DPM6" s="125"/>
      <c r="DPN6" s="125"/>
      <c r="DPO6" s="125"/>
      <c r="DPP6" s="125"/>
      <c r="DPQ6" s="125"/>
      <c r="DPR6" s="125"/>
      <c r="DPS6" s="125"/>
      <c r="DPT6" s="125"/>
      <c r="DPU6" s="125"/>
      <c r="DPV6" s="125"/>
      <c r="DPW6" s="125"/>
      <c r="DPX6" s="125"/>
      <c r="DPY6" s="125"/>
      <c r="DPZ6" s="125"/>
      <c r="DQA6" s="125"/>
      <c r="DQB6" s="125"/>
      <c r="DQC6" s="125"/>
      <c r="DQD6" s="125"/>
      <c r="DQE6" s="125"/>
      <c r="DQF6" s="125"/>
      <c r="DQG6" s="125"/>
      <c r="DQH6" s="125"/>
      <c r="DQI6" s="125"/>
      <c r="DQJ6" s="125"/>
      <c r="DQK6" s="125"/>
      <c r="DQL6" s="125"/>
      <c r="DQM6" s="125"/>
      <c r="DQN6" s="125"/>
      <c r="DQO6" s="125"/>
      <c r="DQP6" s="125"/>
      <c r="DQQ6" s="125"/>
      <c r="DQR6" s="125"/>
      <c r="DQS6" s="125"/>
      <c r="DQT6" s="125"/>
      <c r="DQU6" s="125"/>
      <c r="DQV6" s="125"/>
      <c r="DQW6" s="125"/>
      <c r="DQX6" s="125"/>
      <c r="DQY6" s="125"/>
      <c r="DQZ6" s="125"/>
      <c r="DRA6" s="125"/>
      <c r="DRB6" s="125"/>
      <c r="DRC6" s="125"/>
      <c r="DRD6" s="125"/>
      <c r="DRE6" s="125"/>
      <c r="DRF6" s="125"/>
      <c r="DRG6" s="125"/>
      <c r="DRH6" s="125"/>
      <c r="DRI6" s="125"/>
      <c r="DRJ6" s="125"/>
      <c r="DRK6" s="125"/>
      <c r="DRL6" s="125"/>
      <c r="DRM6" s="125"/>
      <c r="DRN6" s="125"/>
      <c r="DRO6" s="125"/>
      <c r="DRP6" s="125"/>
      <c r="DRQ6" s="125"/>
      <c r="DRR6" s="125"/>
      <c r="DRS6" s="125"/>
      <c r="DRT6" s="125"/>
      <c r="DRU6" s="125"/>
      <c r="DRV6" s="125"/>
      <c r="DRW6" s="125"/>
      <c r="DRX6" s="125"/>
      <c r="DRY6" s="125"/>
      <c r="DRZ6" s="125"/>
      <c r="DSA6" s="125"/>
      <c r="DSB6" s="125"/>
      <c r="DSC6" s="125"/>
      <c r="DSD6" s="125"/>
      <c r="DSE6" s="125"/>
      <c r="DSF6" s="125"/>
      <c r="DSG6" s="125"/>
      <c r="DSH6" s="125"/>
      <c r="DSI6" s="125"/>
      <c r="DSJ6" s="125"/>
      <c r="DSK6" s="125"/>
      <c r="DSL6" s="125"/>
      <c r="DSM6" s="125"/>
      <c r="DSN6" s="125"/>
      <c r="DSO6" s="125"/>
      <c r="DSP6" s="125"/>
      <c r="DSQ6" s="125"/>
      <c r="DSR6" s="125"/>
      <c r="DSS6" s="125"/>
      <c r="DST6" s="125"/>
      <c r="DSU6" s="125"/>
      <c r="DSV6" s="125"/>
      <c r="DSW6" s="125"/>
      <c r="DSX6" s="125"/>
      <c r="DSY6" s="125"/>
      <c r="DSZ6" s="125"/>
      <c r="DTA6" s="125"/>
      <c r="DTB6" s="125"/>
      <c r="DTC6" s="125"/>
      <c r="DTD6" s="125"/>
      <c r="DTE6" s="125"/>
      <c r="DTF6" s="125"/>
      <c r="DTG6" s="125"/>
      <c r="DTH6" s="125"/>
      <c r="DTI6" s="125"/>
      <c r="DTJ6" s="125"/>
      <c r="DTK6" s="125"/>
      <c r="DTL6" s="125"/>
      <c r="DTM6" s="125"/>
      <c r="DTN6" s="125"/>
      <c r="DTO6" s="125"/>
      <c r="DTP6" s="125"/>
      <c r="DTQ6" s="125"/>
      <c r="DTR6" s="125"/>
      <c r="DTS6" s="125"/>
      <c r="DTT6" s="125"/>
      <c r="DTU6" s="125"/>
      <c r="DTV6" s="125"/>
      <c r="DTW6" s="125"/>
      <c r="DTX6" s="125"/>
      <c r="DTY6" s="125"/>
      <c r="DTZ6" s="125"/>
      <c r="DUA6" s="125"/>
      <c r="DUB6" s="125"/>
      <c r="DUC6" s="125"/>
      <c r="DUD6" s="125"/>
      <c r="DUE6" s="125"/>
      <c r="DUF6" s="125"/>
      <c r="DUG6" s="125"/>
      <c r="DUH6" s="125"/>
      <c r="DUI6" s="125"/>
      <c r="DUJ6" s="125"/>
      <c r="DUK6" s="125"/>
      <c r="DUL6" s="125"/>
      <c r="DUM6" s="125"/>
      <c r="DUN6" s="125"/>
      <c r="DUO6" s="125"/>
      <c r="DUP6" s="125"/>
      <c r="DUQ6" s="125"/>
      <c r="DUR6" s="125"/>
      <c r="DUS6" s="125"/>
      <c r="DUT6" s="125"/>
      <c r="DUU6" s="125"/>
      <c r="DUV6" s="125"/>
      <c r="DUW6" s="125"/>
      <c r="DUX6" s="125"/>
      <c r="DUY6" s="125"/>
      <c r="DUZ6" s="125"/>
      <c r="DVA6" s="125"/>
      <c r="DVB6" s="125"/>
      <c r="DVC6" s="125"/>
      <c r="DVD6" s="125"/>
      <c r="DVE6" s="125"/>
      <c r="DVF6" s="125"/>
      <c r="DVG6" s="125"/>
      <c r="DVH6" s="125"/>
      <c r="DVI6" s="125"/>
      <c r="DVJ6" s="125"/>
      <c r="DVK6" s="125"/>
      <c r="DVL6" s="125"/>
      <c r="DVM6" s="125"/>
      <c r="DVN6" s="125"/>
      <c r="DVO6" s="125"/>
      <c r="DVP6" s="125"/>
      <c r="DVQ6" s="125"/>
      <c r="DVR6" s="125"/>
      <c r="DVS6" s="125"/>
      <c r="DVT6" s="125"/>
      <c r="DVU6" s="125"/>
      <c r="DVV6" s="125"/>
      <c r="DVW6" s="125"/>
      <c r="DVX6" s="125"/>
      <c r="DVY6" s="125"/>
      <c r="DVZ6" s="125"/>
      <c r="DWA6" s="125"/>
      <c r="DWB6" s="125"/>
      <c r="DWC6" s="125"/>
      <c r="DWD6" s="125"/>
      <c r="DWE6" s="125"/>
      <c r="DWF6" s="125"/>
      <c r="DWG6" s="125"/>
      <c r="DWH6" s="125"/>
      <c r="DWI6" s="125"/>
      <c r="DWJ6" s="125"/>
      <c r="DWK6" s="125"/>
      <c r="DWL6" s="125"/>
      <c r="DWM6" s="125"/>
      <c r="DWN6" s="125"/>
      <c r="DWO6" s="125"/>
      <c r="DWP6" s="125"/>
      <c r="DWQ6" s="125"/>
      <c r="DWR6" s="125"/>
      <c r="DWS6" s="125"/>
      <c r="DWT6" s="125"/>
      <c r="DWU6" s="125"/>
      <c r="DWV6" s="125"/>
      <c r="DWW6" s="125"/>
      <c r="DWX6" s="125"/>
      <c r="DWY6" s="125"/>
      <c r="DWZ6" s="125"/>
      <c r="DXA6" s="125"/>
      <c r="DXB6" s="125"/>
      <c r="DXC6" s="125"/>
      <c r="DXD6" s="125"/>
      <c r="DXE6" s="125"/>
      <c r="DXF6" s="125"/>
      <c r="DXG6" s="125"/>
      <c r="DXH6" s="125"/>
      <c r="DXI6" s="125"/>
      <c r="DXJ6" s="125"/>
      <c r="DXK6" s="125"/>
      <c r="DXL6" s="125"/>
      <c r="DXM6" s="125"/>
      <c r="DXN6" s="125"/>
      <c r="DXO6" s="125"/>
      <c r="DXP6" s="125"/>
      <c r="DXQ6" s="125"/>
      <c r="DXR6" s="125"/>
      <c r="DXS6" s="125"/>
      <c r="DXT6" s="125"/>
      <c r="DXU6" s="125"/>
      <c r="DXV6" s="125"/>
      <c r="DXW6" s="125"/>
      <c r="DXX6" s="125"/>
      <c r="DXY6" s="125"/>
      <c r="DXZ6" s="125"/>
      <c r="DYA6" s="125"/>
      <c r="DYB6" s="125"/>
      <c r="DYC6" s="125"/>
      <c r="DYD6" s="125"/>
      <c r="DYE6" s="125"/>
      <c r="DYF6" s="125"/>
      <c r="DYG6" s="125"/>
      <c r="DYH6" s="125"/>
      <c r="DYI6" s="125"/>
      <c r="DYJ6" s="125"/>
      <c r="DYK6" s="125"/>
      <c r="DYL6" s="125"/>
      <c r="DYM6" s="125"/>
      <c r="DYN6" s="125"/>
      <c r="DYO6" s="125"/>
      <c r="DYP6" s="125"/>
      <c r="DYQ6" s="125"/>
      <c r="DYR6" s="125"/>
      <c r="DYS6" s="125"/>
      <c r="DYT6" s="125"/>
      <c r="DYU6" s="125"/>
      <c r="DYV6" s="125"/>
      <c r="DYW6" s="125"/>
      <c r="DYX6" s="125"/>
      <c r="DYY6" s="125"/>
      <c r="DYZ6" s="125"/>
      <c r="DZA6" s="125"/>
      <c r="DZB6" s="125"/>
      <c r="DZC6" s="125"/>
      <c r="DZD6" s="125"/>
      <c r="DZE6" s="125"/>
      <c r="DZF6" s="125"/>
      <c r="DZG6" s="125"/>
      <c r="DZH6" s="125"/>
      <c r="DZI6" s="125"/>
      <c r="DZJ6" s="125"/>
      <c r="DZK6" s="125"/>
      <c r="DZL6" s="125"/>
      <c r="DZM6" s="125"/>
      <c r="DZN6" s="125"/>
      <c r="DZO6" s="125"/>
      <c r="DZP6" s="125"/>
      <c r="DZQ6" s="125"/>
      <c r="DZR6" s="125"/>
      <c r="DZS6" s="125"/>
      <c r="DZT6" s="125"/>
      <c r="DZU6" s="125"/>
      <c r="DZV6" s="125"/>
      <c r="DZW6" s="125"/>
      <c r="DZX6" s="125"/>
      <c r="DZY6" s="125"/>
      <c r="DZZ6" s="125"/>
      <c r="EAA6" s="125"/>
      <c r="EAB6" s="125"/>
      <c r="EAC6" s="125"/>
      <c r="EAD6" s="125"/>
      <c r="EAE6" s="125"/>
      <c r="EAF6" s="125"/>
      <c r="EAG6" s="125"/>
      <c r="EAH6" s="125"/>
      <c r="EAI6" s="125"/>
      <c r="EAJ6" s="125"/>
      <c r="EAK6" s="125"/>
      <c r="EAL6" s="125"/>
      <c r="EAM6" s="125"/>
      <c r="EAN6" s="125"/>
      <c r="EAO6" s="125"/>
      <c r="EAP6" s="125"/>
      <c r="EAQ6" s="125"/>
      <c r="EAR6" s="125"/>
      <c r="EAS6" s="125"/>
      <c r="EAT6" s="125"/>
      <c r="EAU6" s="125"/>
      <c r="EAV6" s="125"/>
      <c r="EAW6" s="125"/>
      <c r="EAX6" s="125"/>
      <c r="EAY6" s="125"/>
      <c r="EAZ6" s="125"/>
      <c r="EBA6" s="125"/>
      <c r="EBB6" s="125"/>
      <c r="EBC6" s="125"/>
      <c r="EBD6" s="125"/>
      <c r="EBE6" s="125"/>
      <c r="EBF6" s="125"/>
      <c r="EBG6" s="125"/>
      <c r="EBH6" s="125"/>
      <c r="EBI6" s="125"/>
      <c r="EBJ6" s="125"/>
      <c r="EBK6" s="125"/>
      <c r="EBL6" s="125"/>
      <c r="EBM6" s="125"/>
      <c r="EBN6" s="125"/>
      <c r="EBO6" s="125"/>
      <c r="EBP6" s="125"/>
      <c r="EBQ6" s="125"/>
      <c r="EBR6" s="125"/>
      <c r="EBS6" s="125"/>
      <c r="EBT6" s="125"/>
      <c r="EBU6" s="125"/>
      <c r="EBV6" s="125"/>
      <c r="EBW6" s="125"/>
      <c r="EBX6" s="125"/>
      <c r="EBY6" s="125"/>
      <c r="EBZ6" s="125"/>
      <c r="ECA6" s="125"/>
      <c r="ECB6" s="125"/>
      <c r="ECC6" s="125"/>
      <c r="ECD6" s="125"/>
      <c r="ECE6" s="125"/>
      <c r="ECF6" s="125"/>
      <c r="ECG6" s="125"/>
      <c r="ECH6" s="125"/>
      <c r="ECI6" s="125"/>
      <c r="ECJ6" s="125"/>
      <c r="ECK6" s="125"/>
      <c r="ECL6" s="125"/>
      <c r="ECM6" s="125"/>
      <c r="ECN6" s="125"/>
      <c r="ECO6" s="125"/>
      <c r="ECP6" s="125"/>
      <c r="ECQ6" s="125"/>
      <c r="ECR6" s="125"/>
      <c r="ECS6" s="125"/>
      <c r="ECT6" s="125"/>
      <c r="ECU6" s="125"/>
      <c r="ECV6" s="125"/>
      <c r="ECW6" s="125"/>
      <c r="ECX6" s="125"/>
      <c r="ECY6" s="125"/>
      <c r="ECZ6" s="125"/>
      <c r="EDA6" s="125"/>
      <c r="EDB6" s="125"/>
      <c r="EDC6" s="125"/>
      <c r="EDD6" s="125"/>
      <c r="EDE6" s="125"/>
      <c r="EDF6" s="125"/>
      <c r="EDG6" s="125"/>
      <c r="EDH6" s="125"/>
      <c r="EDI6" s="125"/>
      <c r="EDJ6" s="125"/>
      <c r="EDK6" s="125"/>
      <c r="EDL6" s="125"/>
      <c r="EDM6" s="125"/>
      <c r="EDN6" s="125"/>
      <c r="EDO6" s="125"/>
      <c r="EDP6" s="125"/>
      <c r="EDQ6" s="125"/>
      <c r="EDR6" s="125"/>
      <c r="EDS6" s="125"/>
      <c r="EDT6" s="125"/>
      <c r="EDU6" s="125"/>
      <c r="EDV6" s="125"/>
      <c r="EDW6" s="125"/>
      <c r="EDX6" s="125"/>
      <c r="EDY6" s="125"/>
      <c r="EDZ6" s="125"/>
      <c r="EEA6" s="125"/>
      <c r="EEB6" s="125"/>
      <c r="EEC6" s="125"/>
      <c r="EED6" s="125"/>
      <c r="EEE6" s="125"/>
      <c r="EEF6" s="125"/>
      <c r="EEG6" s="125"/>
      <c r="EEH6" s="125"/>
      <c r="EEI6" s="125"/>
      <c r="EEJ6" s="125"/>
      <c r="EEK6" s="125"/>
      <c r="EEL6" s="125"/>
      <c r="EEM6" s="125"/>
      <c r="EEN6" s="125"/>
      <c r="EEO6" s="125"/>
      <c r="EEP6" s="125"/>
      <c r="EEQ6" s="125"/>
      <c r="EER6" s="125"/>
      <c r="EES6" s="125"/>
      <c r="EET6" s="125"/>
      <c r="EEU6" s="125"/>
      <c r="EEV6" s="125"/>
      <c r="EEW6" s="125"/>
      <c r="EEX6" s="125"/>
      <c r="EEY6" s="125"/>
      <c r="EEZ6" s="125"/>
      <c r="EFA6" s="125"/>
      <c r="EFB6" s="125"/>
      <c r="EFC6" s="125"/>
      <c r="EFD6" s="125"/>
      <c r="EFE6" s="125"/>
      <c r="EFF6" s="125"/>
      <c r="EFG6" s="125"/>
      <c r="EFH6" s="125"/>
      <c r="EFI6" s="125"/>
      <c r="EFJ6" s="125"/>
      <c r="EFK6" s="125"/>
      <c r="EFL6" s="125"/>
      <c r="EFM6" s="125"/>
      <c r="EFN6" s="125"/>
      <c r="EFO6" s="125"/>
      <c r="EFP6" s="125"/>
      <c r="EFQ6" s="125"/>
      <c r="EFR6" s="125"/>
      <c r="EFS6" s="125"/>
      <c r="EFT6" s="125"/>
      <c r="EFU6" s="125"/>
      <c r="EFV6" s="125"/>
      <c r="EFW6" s="125"/>
      <c r="EFX6" s="125"/>
      <c r="EFY6" s="125"/>
      <c r="EFZ6" s="125"/>
      <c r="EGA6" s="125"/>
      <c r="EGB6" s="125"/>
      <c r="EGC6" s="125"/>
      <c r="EGD6" s="125"/>
      <c r="EGE6" s="125"/>
      <c r="EGF6" s="125"/>
      <c r="EGG6" s="125"/>
      <c r="EGH6" s="125"/>
      <c r="EGI6" s="125"/>
      <c r="EGJ6" s="125"/>
      <c r="EGK6" s="125"/>
      <c r="EGL6" s="125"/>
      <c r="EGM6" s="125"/>
      <c r="EGN6" s="125"/>
      <c r="EGO6" s="125"/>
      <c r="EGP6" s="125"/>
      <c r="EGQ6" s="125"/>
      <c r="EGR6" s="125"/>
      <c r="EGS6" s="125"/>
      <c r="EGT6" s="125"/>
      <c r="EGU6" s="125"/>
      <c r="EGV6" s="125"/>
      <c r="EGW6" s="125"/>
      <c r="EGX6" s="125"/>
      <c r="EGY6" s="125"/>
      <c r="EGZ6" s="125"/>
      <c r="EHA6" s="125"/>
      <c r="EHB6" s="125"/>
      <c r="EHC6" s="125"/>
      <c r="EHD6" s="125"/>
      <c r="EHE6" s="125"/>
      <c r="EHF6" s="125"/>
      <c r="EHG6" s="125"/>
      <c r="EHH6" s="125"/>
      <c r="EHI6" s="125"/>
      <c r="EHJ6" s="125"/>
      <c r="EHK6" s="125"/>
      <c r="EHL6" s="125"/>
      <c r="EHM6" s="125"/>
      <c r="EHN6" s="125"/>
      <c r="EHO6" s="125"/>
      <c r="EHP6" s="125"/>
      <c r="EHQ6" s="125"/>
      <c r="EHR6" s="125"/>
      <c r="EHS6" s="125"/>
      <c r="EHT6" s="125"/>
      <c r="EHU6" s="125"/>
      <c r="EHV6" s="125"/>
      <c r="EHW6" s="125"/>
      <c r="EHX6" s="125"/>
      <c r="EHY6" s="125"/>
      <c r="EHZ6" s="125"/>
      <c r="EIA6" s="125"/>
      <c r="EIB6" s="125"/>
      <c r="EIC6" s="125"/>
      <c r="EID6" s="125"/>
      <c r="EIE6" s="125"/>
      <c r="EIF6" s="125"/>
      <c r="EIG6" s="125"/>
      <c r="EIH6" s="125"/>
      <c r="EII6" s="125"/>
      <c r="EIJ6" s="125"/>
      <c r="EIK6" s="125"/>
      <c r="EIL6" s="125"/>
      <c r="EIM6" s="125"/>
      <c r="EIN6" s="125"/>
      <c r="EIO6" s="125"/>
      <c r="EIP6" s="125"/>
      <c r="EIQ6" s="125"/>
      <c r="EIR6" s="125"/>
      <c r="EIS6" s="125"/>
      <c r="EIT6" s="125"/>
      <c r="EIU6" s="125"/>
      <c r="EIV6" s="125"/>
      <c r="EIW6" s="125"/>
      <c r="EIX6" s="125"/>
      <c r="EIY6" s="125"/>
      <c r="EIZ6" s="125"/>
      <c r="EJA6" s="125"/>
      <c r="EJB6" s="125"/>
      <c r="EJC6" s="125"/>
      <c r="EJD6" s="125"/>
      <c r="EJE6" s="125"/>
      <c r="EJF6" s="125"/>
      <c r="EJG6" s="125"/>
      <c r="EJH6" s="125"/>
      <c r="EJI6" s="125"/>
      <c r="EJJ6" s="125"/>
      <c r="EJK6" s="125"/>
      <c r="EJL6" s="125"/>
      <c r="EJM6" s="125"/>
      <c r="EJN6" s="125"/>
      <c r="EJO6" s="125"/>
      <c r="EJP6" s="125"/>
      <c r="EJQ6" s="125"/>
      <c r="EJR6" s="125"/>
      <c r="EJS6" s="125"/>
      <c r="EJT6" s="125"/>
      <c r="EJU6" s="125"/>
      <c r="EJV6" s="125"/>
      <c r="EJW6" s="125"/>
      <c r="EJX6" s="125"/>
      <c r="EJY6" s="125"/>
      <c r="EJZ6" s="125"/>
      <c r="EKA6" s="125"/>
      <c r="EKB6" s="125"/>
      <c r="EKC6" s="125"/>
      <c r="EKD6" s="125"/>
      <c r="EKE6" s="125"/>
      <c r="EKF6" s="125"/>
      <c r="EKG6" s="125"/>
      <c r="EKH6" s="125"/>
      <c r="EKI6" s="125"/>
      <c r="EKJ6" s="125"/>
      <c r="EKK6" s="125"/>
      <c r="EKL6" s="125"/>
      <c r="EKM6" s="125"/>
      <c r="EKN6" s="125"/>
      <c r="EKO6" s="125"/>
      <c r="EKP6" s="125"/>
      <c r="EKQ6" s="125"/>
      <c r="EKR6" s="125"/>
      <c r="EKS6" s="125"/>
      <c r="EKT6" s="125"/>
      <c r="EKU6" s="125"/>
      <c r="EKV6" s="125"/>
      <c r="EKW6" s="125"/>
      <c r="EKX6" s="125"/>
      <c r="EKY6" s="125"/>
      <c r="EKZ6" s="125"/>
      <c r="ELA6" s="125"/>
      <c r="ELB6" s="125"/>
      <c r="ELC6" s="125"/>
      <c r="ELD6" s="125"/>
      <c r="ELE6" s="125"/>
      <c r="ELF6" s="125"/>
      <c r="ELG6" s="125"/>
      <c r="ELH6" s="125"/>
      <c r="ELI6" s="125"/>
      <c r="ELJ6" s="125"/>
      <c r="ELK6" s="125"/>
      <c r="ELL6" s="125"/>
      <c r="ELM6" s="125"/>
      <c r="ELN6" s="125"/>
      <c r="ELO6" s="125"/>
      <c r="ELP6" s="125"/>
      <c r="ELQ6" s="125"/>
      <c r="ELR6" s="125"/>
      <c r="ELS6" s="125"/>
      <c r="ELT6" s="125"/>
      <c r="ELU6" s="125"/>
      <c r="ELV6" s="125"/>
      <c r="ELW6" s="125"/>
      <c r="ELX6" s="125"/>
      <c r="ELY6" s="125"/>
      <c r="ELZ6" s="125"/>
      <c r="EMA6" s="125"/>
      <c r="EMB6" s="125"/>
      <c r="EMC6" s="125"/>
      <c r="EMD6" s="125"/>
      <c r="EME6" s="125"/>
      <c r="EMF6" s="125"/>
      <c r="EMG6" s="125"/>
      <c r="EMH6" s="125"/>
      <c r="EMI6" s="125"/>
      <c r="EMJ6" s="125"/>
      <c r="EMK6" s="125"/>
      <c r="EML6" s="125"/>
      <c r="EMM6" s="125"/>
      <c r="EMN6" s="125"/>
      <c r="EMO6" s="125"/>
      <c r="EMP6" s="125"/>
      <c r="EMQ6" s="125"/>
      <c r="EMR6" s="125"/>
      <c r="EMS6" s="125"/>
      <c r="EMT6" s="125"/>
      <c r="EMU6" s="125"/>
      <c r="EMV6" s="125"/>
      <c r="EMW6" s="125"/>
      <c r="EMX6" s="125"/>
      <c r="EMY6" s="125"/>
      <c r="EMZ6" s="125"/>
      <c r="ENA6" s="125"/>
      <c r="ENB6" s="125"/>
      <c r="ENC6" s="125"/>
      <c r="END6" s="125"/>
      <c r="ENE6" s="125"/>
      <c r="ENF6" s="125"/>
      <c r="ENG6" s="125"/>
      <c r="ENH6" s="125"/>
      <c r="ENI6" s="125"/>
      <c r="ENJ6" s="125"/>
      <c r="ENK6" s="125"/>
      <c r="ENL6" s="125"/>
      <c r="ENM6" s="125"/>
      <c r="ENN6" s="125"/>
      <c r="ENO6" s="125"/>
      <c r="ENP6" s="125"/>
      <c r="ENQ6" s="125"/>
      <c r="ENR6" s="125"/>
      <c r="ENS6" s="125"/>
      <c r="ENT6" s="125"/>
      <c r="ENU6" s="125"/>
      <c r="ENV6" s="125"/>
      <c r="ENW6" s="125"/>
      <c r="ENX6" s="125"/>
      <c r="ENY6" s="125"/>
      <c r="ENZ6" s="125"/>
      <c r="EOA6" s="125"/>
      <c r="EOB6" s="125"/>
      <c r="EOC6" s="125"/>
      <c r="EOD6" s="125"/>
      <c r="EOE6" s="125"/>
      <c r="EOF6" s="125"/>
      <c r="EOG6" s="125"/>
      <c r="EOH6" s="125"/>
      <c r="EOI6" s="125"/>
      <c r="EOJ6" s="125"/>
      <c r="EOK6" s="125"/>
      <c r="EOL6" s="125"/>
      <c r="EOM6" s="125"/>
      <c r="EON6" s="125"/>
      <c r="EOO6" s="125"/>
      <c r="EOP6" s="125"/>
      <c r="EOQ6" s="125"/>
      <c r="EOR6" s="125"/>
      <c r="EOS6" s="125"/>
      <c r="EOT6" s="125"/>
      <c r="EOU6" s="125"/>
      <c r="EOV6" s="125"/>
      <c r="EOW6" s="125"/>
      <c r="EOX6" s="125"/>
      <c r="EOY6" s="125"/>
      <c r="EOZ6" s="125"/>
      <c r="EPA6" s="125"/>
      <c r="EPB6" s="125"/>
      <c r="EPC6" s="125"/>
      <c r="EPD6" s="125"/>
      <c r="EPE6" s="125"/>
      <c r="EPF6" s="125"/>
      <c r="EPG6" s="125"/>
      <c r="EPH6" s="125"/>
      <c r="EPI6" s="125"/>
      <c r="EPJ6" s="125"/>
      <c r="EPK6" s="125"/>
      <c r="EPL6" s="125"/>
      <c r="EPM6" s="125"/>
      <c r="EPN6" s="125"/>
      <c r="EPO6" s="125"/>
      <c r="EPP6" s="125"/>
      <c r="EPQ6" s="125"/>
      <c r="EPR6" s="125"/>
      <c r="EPS6" s="125"/>
      <c r="EPT6" s="125"/>
      <c r="EPU6" s="125"/>
      <c r="EPV6" s="125"/>
      <c r="EPW6" s="125"/>
      <c r="EPX6" s="125"/>
      <c r="EPY6" s="125"/>
      <c r="EPZ6" s="125"/>
      <c r="EQA6" s="125"/>
      <c r="EQB6" s="125"/>
      <c r="EQC6" s="125"/>
      <c r="EQD6" s="125"/>
      <c r="EQE6" s="125"/>
      <c r="EQF6" s="125"/>
      <c r="EQG6" s="125"/>
      <c r="EQH6" s="125"/>
      <c r="EQI6" s="125"/>
      <c r="EQJ6" s="125"/>
      <c r="EQK6" s="125"/>
      <c r="EQL6" s="125"/>
      <c r="EQM6" s="125"/>
      <c r="EQN6" s="125"/>
      <c r="EQO6" s="125"/>
      <c r="EQP6" s="125"/>
      <c r="EQQ6" s="125"/>
      <c r="EQR6" s="125"/>
      <c r="EQS6" s="125"/>
      <c r="EQT6" s="125"/>
      <c r="EQU6" s="125"/>
      <c r="EQV6" s="125"/>
      <c r="EQW6" s="125"/>
      <c r="EQX6" s="125"/>
      <c r="EQY6" s="125"/>
      <c r="EQZ6" s="125"/>
      <c r="ERA6" s="125"/>
      <c r="ERB6" s="125"/>
      <c r="ERC6" s="125"/>
      <c r="ERD6" s="125"/>
      <c r="ERE6" s="125"/>
      <c r="ERF6" s="125"/>
      <c r="ERG6" s="125"/>
      <c r="ERH6" s="125"/>
      <c r="ERI6" s="125"/>
      <c r="ERJ6" s="125"/>
      <c r="ERK6" s="125"/>
      <c r="ERL6" s="125"/>
      <c r="ERM6" s="125"/>
      <c r="ERN6" s="125"/>
      <c r="ERO6" s="125"/>
      <c r="ERP6" s="125"/>
      <c r="ERQ6" s="125"/>
      <c r="ERR6" s="125"/>
      <c r="ERS6" s="125"/>
      <c r="ERT6" s="125"/>
      <c r="ERU6" s="125"/>
      <c r="ERV6" s="125"/>
      <c r="ERW6" s="125"/>
      <c r="ERX6" s="125"/>
      <c r="ERY6" s="125"/>
      <c r="ERZ6" s="125"/>
      <c r="ESA6" s="125"/>
      <c r="ESB6" s="125"/>
      <c r="ESC6" s="125"/>
      <c r="ESD6" s="125"/>
      <c r="ESE6" s="125"/>
      <c r="ESF6" s="125"/>
      <c r="ESG6" s="125"/>
      <c r="ESH6" s="125"/>
      <c r="ESI6" s="125"/>
      <c r="ESJ6" s="125"/>
      <c r="ESK6" s="125"/>
      <c r="ESL6" s="125"/>
      <c r="ESM6" s="125"/>
      <c r="ESN6" s="125"/>
      <c r="ESO6" s="125"/>
      <c r="ESP6" s="125"/>
      <c r="ESQ6" s="125"/>
      <c r="ESR6" s="125"/>
      <c r="ESS6" s="125"/>
      <c r="EST6" s="125"/>
      <c r="ESU6" s="125"/>
      <c r="ESV6" s="125"/>
      <c r="ESW6" s="125"/>
      <c r="ESX6" s="125"/>
      <c r="ESY6" s="125"/>
      <c r="ESZ6" s="125"/>
      <c r="ETA6" s="125"/>
      <c r="ETB6" s="125"/>
      <c r="ETC6" s="125"/>
      <c r="ETD6" s="125"/>
      <c r="ETE6" s="125"/>
      <c r="ETF6" s="125"/>
      <c r="ETG6" s="125"/>
      <c r="ETH6" s="125"/>
      <c r="ETI6" s="125"/>
      <c r="ETJ6" s="125"/>
      <c r="ETK6" s="125"/>
      <c r="ETL6" s="125"/>
      <c r="ETM6" s="125"/>
      <c r="ETN6" s="125"/>
      <c r="ETO6" s="125"/>
      <c r="ETP6" s="125"/>
      <c r="ETQ6" s="125"/>
      <c r="ETR6" s="125"/>
      <c r="ETS6" s="125"/>
      <c r="ETT6" s="125"/>
      <c r="ETU6" s="125"/>
      <c r="ETV6" s="125"/>
      <c r="ETW6" s="125"/>
      <c r="ETX6" s="125"/>
      <c r="ETY6" s="125"/>
      <c r="ETZ6" s="125"/>
      <c r="EUA6" s="125"/>
      <c r="EUB6" s="125"/>
      <c r="EUC6" s="125"/>
      <c r="EUD6" s="125"/>
      <c r="EUE6" s="125"/>
      <c r="EUF6" s="125"/>
      <c r="EUG6" s="125"/>
      <c r="EUH6" s="125"/>
      <c r="EUI6" s="125"/>
      <c r="EUJ6" s="125"/>
      <c r="EUK6" s="125"/>
      <c r="EUL6" s="125"/>
      <c r="EUM6" s="125"/>
      <c r="EUN6" s="125"/>
      <c r="EUO6" s="125"/>
      <c r="EUP6" s="125"/>
      <c r="EUQ6" s="125"/>
      <c r="EUR6" s="125"/>
      <c r="EUS6" s="125"/>
      <c r="EUT6" s="125"/>
      <c r="EUU6" s="125"/>
      <c r="EUV6" s="125"/>
      <c r="EUW6" s="125"/>
      <c r="EUX6" s="125"/>
      <c r="EUY6" s="125"/>
      <c r="EUZ6" s="125"/>
      <c r="EVA6" s="125"/>
      <c r="EVB6" s="125"/>
      <c r="EVC6" s="125"/>
      <c r="EVD6" s="125"/>
      <c r="EVE6" s="125"/>
      <c r="EVF6" s="125"/>
      <c r="EVG6" s="125"/>
      <c r="EVH6" s="125"/>
      <c r="EVI6" s="125"/>
      <c r="EVJ6" s="125"/>
      <c r="EVK6" s="125"/>
      <c r="EVL6" s="125"/>
      <c r="EVM6" s="125"/>
      <c r="EVN6" s="125"/>
      <c r="EVO6" s="125"/>
      <c r="EVP6" s="125"/>
      <c r="EVQ6" s="125"/>
      <c r="EVR6" s="125"/>
      <c r="EVS6" s="125"/>
      <c r="EVT6" s="125"/>
      <c r="EVU6" s="125"/>
      <c r="EVV6" s="125"/>
      <c r="EVW6" s="125"/>
      <c r="EVX6" s="125"/>
      <c r="EVY6" s="125"/>
      <c r="EVZ6" s="125"/>
      <c r="EWA6" s="125"/>
      <c r="EWB6" s="125"/>
      <c r="EWC6" s="125"/>
      <c r="EWD6" s="125"/>
      <c r="EWE6" s="125"/>
      <c r="EWF6" s="125"/>
      <c r="EWG6" s="125"/>
      <c r="EWH6" s="125"/>
      <c r="EWI6" s="125"/>
      <c r="EWJ6" s="125"/>
      <c r="EWK6" s="125"/>
      <c r="EWL6" s="125"/>
      <c r="EWM6" s="125"/>
      <c r="EWN6" s="125"/>
      <c r="EWO6" s="125"/>
      <c r="EWP6" s="125"/>
      <c r="EWQ6" s="125"/>
      <c r="EWR6" s="125"/>
      <c r="EWS6" s="125"/>
      <c r="EWT6" s="125"/>
      <c r="EWU6" s="125"/>
      <c r="EWV6" s="125"/>
      <c r="EWW6" s="125"/>
      <c r="EWX6" s="125"/>
      <c r="EWY6" s="125"/>
      <c r="EWZ6" s="125"/>
      <c r="EXA6" s="125"/>
      <c r="EXB6" s="125"/>
      <c r="EXC6" s="125"/>
      <c r="EXD6" s="125"/>
      <c r="EXE6" s="125"/>
      <c r="EXF6" s="125"/>
      <c r="EXG6" s="125"/>
      <c r="EXH6" s="125"/>
      <c r="EXI6" s="125"/>
      <c r="EXJ6" s="125"/>
      <c r="EXK6" s="125"/>
      <c r="EXL6" s="125"/>
      <c r="EXM6" s="125"/>
      <c r="EXN6" s="125"/>
      <c r="EXO6" s="125"/>
      <c r="EXP6" s="125"/>
      <c r="EXQ6" s="125"/>
      <c r="EXR6" s="125"/>
      <c r="EXS6" s="125"/>
      <c r="EXT6" s="125"/>
      <c r="EXU6" s="125"/>
      <c r="EXV6" s="125"/>
      <c r="EXW6" s="125"/>
      <c r="EXX6" s="125"/>
      <c r="EXY6" s="125"/>
      <c r="EXZ6" s="125"/>
      <c r="EYA6" s="125"/>
      <c r="EYB6" s="125"/>
      <c r="EYC6" s="125"/>
      <c r="EYD6" s="125"/>
      <c r="EYE6" s="125"/>
      <c r="EYF6" s="125"/>
      <c r="EYG6" s="125"/>
      <c r="EYH6" s="125"/>
      <c r="EYI6" s="125"/>
      <c r="EYJ6" s="125"/>
      <c r="EYK6" s="125"/>
      <c r="EYL6" s="125"/>
      <c r="EYM6" s="125"/>
      <c r="EYN6" s="125"/>
      <c r="EYO6" s="125"/>
      <c r="EYP6" s="125"/>
      <c r="EYQ6" s="125"/>
      <c r="EYR6" s="125"/>
      <c r="EYS6" s="125"/>
      <c r="EYT6" s="125"/>
      <c r="EYU6" s="125"/>
      <c r="EYV6" s="125"/>
      <c r="EYW6" s="125"/>
      <c r="EYX6" s="125"/>
      <c r="EYY6" s="125"/>
      <c r="EYZ6" s="125"/>
      <c r="EZA6" s="125"/>
      <c r="EZB6" s="125"/>
      <c r="EZC6" s="125"/>
      <c r="EZD6" s="125"/>
      <c r="EZE6" s="125"/>
      <c r="EZF6" s="125"/>
      <c r="EZG6" s="125"/>
      <c r="EZH6" s="125"/>
      <c r="EZI6" s="125"/>
      <c r="EZJ6" s="125"/>
      <c r="EZK6" s="125"/>
      <c r="EZL6" s="125"/>
      <c r="EZM6" s="125"/>
      <c r="EZN6" s="125"/>
      <c r="EZO6" s="125"/>
      <c r="EZP6" s="125"/>
      <c r="EZQ6" s="125"/>
      <c r="EZR6" s="125"/>
      <c r="EZS6" s="125"/>
      <c r="EZT6" s="125"/>
      <c r="EZU6" s="125"/>
      <c r="EZV6" s="125"/>
      <c r="EZW6" s="125"/>
      <c r="EZX6" s="125"/>
      <c r="EZY6" s="125"/>
      <c r="EZZ6" s="125"/>
      <c r="FAA6" s="125"/>
      <c r="FAB6" s="125"/>
      <c r="FAC6" s="125"/>
      <c r="FAD6" s="125"/>
      <c r="FAE6" s="125"/>
      <c r="FAF6" s="125"/>
      <c r="FAG6" s="125"/>
      <c r="FAH6" s="125"/>
      <c r="FAI6" s="125"/>
      <c r="FAJ6" s="125"/>
      <c r="FAK6" s="125"/>
      <c r="FAL6" s="125"/>
      <c r="FAM6" s="125"/>
      <c r="FAN6" s="125"/>
      <c r="FAO6" s="125"/>
      <c r="FAP6" s="125"/>
      <c r="FAQ6" s="125"/>
      <c r="FAR6" s="125"/>
      <c r="FAS6" s="125"/>
      <c r="FAT6" s="125"/>
      <c r="FAU6" s="125"/>
      <c r="FAV6" s="125"/>
      <c r="FAW6" s="125"/>
      <c r="FAX6" s="125"/>
      <c r="FAY6" s="125"/>
      <c r="FAZ6" s="125"/>
      <c r="FBA6" s="125"/>
      <c r="FBB6" s="125"/>
      <c r="FBC6" s="125"/>
      <c r="FBD6" s="125"/>
      <c r="FBE6" s="125"/>
      <c r="FBF6" s="125"/>
      <c r="FBG6" s="125"/>
      <c r="FBH6" s="125"/>
      <c r="FBI6" s="125"/>
      <c r="FBJ6" s="125"/>
      <c r="FBK6" s="125"/>
      <c r="FBL6" s="125"/>
      <c r="FBM6" s="125"/>
      <c r="FBN6" s="125"/>
      <c r="FBO6" s="125"/>
      <c r="FBP6" s="125"/>
      <c r="FBQ6" s="125"/>
      <c r="FBR6" s="125"/>
      <c r="FBS6" s="125"/>
      <c r="FBT6" s="125"/>
      <c r="FBU6" s="125"/>
      <c r="FBV6" s="125"/>
      <c r="FBW6" s="125"/>
      <c r="FBX6" s="125"/>
      <c r="FBY6" s="125"/>
      <c r="FBZ6" s="125"/>
      <c r="FCA6" s="125"/>
      <c r="FCB6" s="125"/>
      <c r="FCC6" s="125"/>
      <c r="FCD6" s="125"/>
      <c r="FCE6" s="125"/>
      <c r="FCF6" s="125"/>
      <c r="FCG6" s="125"/>
      <c r="FCH6" s="125"/>
      <c r="FCI6" s="125"/>
      <c r="FCJ6" s="125"/>
      <c r="FCK6" s="125"/>
      <c r="FCL6" s="125"/>
      <c r="FCM6" s="125"/>
      <c r="FCN6" s="125"/>
      <c r="FCO6" s="125"/>
      <c r="FCP6" s="125"/>
      <c r="FCQ6" s="125"/>
      <c r="FCR6" s="125"/>
      <c r="FCS6" s="125"/>
      <c r="FCT6" s="125"/>
      <c r="FCU6" s="125"/>
      <c r="FCV6" s="125"/>
      <c r="FCW6" s="125"/>
      <c r="FCX6" s="125"/>
      <c r="FCY6" s="125"/>
      <c r="FCZ6" s="125"/>
      <c r="FDA6" s="125"/>
      <c r="FDB6" s="125"/>
      <c r="FDC6" s="125"/>
      <c r="FDD6" s="125"/>
      <c r="FDE6" s="125"/>
      <c r="FDF6" s="125"/>
      <c r="FDG6" s="125"/>
      <c r="FDH6" s="125"/>
      <c r="FDI6" s="125"/>
      <c r="FDJ6" s="125"/>
      <c r="FDK6" s="125"/>
      <c r="FDL6" s="125"/>
      <c r="FDM6" s="125"/>
      <c r="FDN6" s="125"/>
      <c r="FDO6" s="125"/>
      <c r="FDP6" s="125"/>
      <c r="FDQ6" s="125"/>
      <c r="FDR6" s="125"/>
      <c r="FDS6" s="125"/>
      <c r="FDT6" s="125"/>
      <c r="FDU6" s="125"/>
      <c r="FDV6" s="125"/>
      <c r="FDW6" s="125"/>
      <c r="FDX6" s="125"/>
      <c r="FDY6" s="125"/>
      <c r="FDZ6" s="125"/>
      <c r="FEA6" s="125"/>
      <c r="FEB6" s="125"/>
      <c r="FEC6" s="125"/>
      <c r="FED6" s="125"/>
      <c r="FEE6" s="125"/>
      <c r="FEF6" s="125"/>
      <c r="FEG6" s="125"/>
      <c r="FEH6" s="125"/>
      <c r="FEI6" s="125"/>
      <c r="FEJ6" s="125"/>
      <c r="FEK6" s="125"/>
      <c r="FEL6" s="125"/>
      <c r="FEM6" s="125"/>
      <c r="FEN6" s="125"/>
      <c r="FEO6" s="125"/>
      <c r="FEP6" s="125"/>
      <c r="FEQ6" s="125"/>
      <c r="FER6" s="125"/>
      <c r="FES6" s="125"/>
      <c r="FET6" s="125"/>
      <c r="FEU6" s="125"/>
      <c r="FEV6" s="125"/>
      <c r="FEW6" s="125"/>
      <c r="FEX6" s="125"/>
      <c r="FEY6" s="125"/>
      <c r="FEZ6" s="125"/>
      <c r="FFA6" s="125"/>
      <c r="FFB6" s="125"/>
      <c r="FFC6" s="125"/>
      <c r="FFD6" s="125"/>
      <c r="FFE6" s="125"/>
      <c r="FFF6" s="125"/>
      <c r="FFG6" s="125"/>
      <c r="FFH6" s="125"/>
      <c r="FFI6" s="125"/>
      <c r="FFJ6" s="125"/>
      <c r="FFK6" s="125"/>
      <c r="FFL6" s="125"/>
      <c r="FFM6" s="125"/>
      <c r="FFN6" s="125"/>
      <c r="FFO6" s="125"/>
      <c r="FFP6" s="125"/>
      <c r="FFQ6" s="125"/>
      <c r="FFR6" s="125"/>
      <c r="FFS6" s="125"/>
      <c r="FFT6" s="125"/>
      <c r="FFU6" s="125"/>
      <c r="FFV6" s="125"/>
      <c r="FFW6" s="125"/>
      <c r="FFX6" s="125"/>
      <c r="FFY6" s="125"/>
      <c r="FFZ6" s="125"/>
      <c r="FGA6" s="125"/>
      <c r="FGB6" s="125"/>
      <c r="FGC6" s="125"/>
      <c r="FGD6" s="125"/>
      <c r="FGE6" s="125"/>
      <c r="FGF6" s="125"/>
      <c r="FGG6" s="125"/>
      <c r="FGH6" s="125"/>
      <c r="FGI6" s="125"/>
      <c r="FGJ6" s="125"/>
      <c r="FGK6" s="125"/>
      <c r="FGL6" s="125"/>
      <c r="FGM6" s="125"/>
      <c r="FGN6" s="125"/>
      <c r="FGO6" s="125"/>
      <c r="FGP6" s="125"/>
      <c r="FGQ6" s="125"/>
      <c r="FGR6" s="125"/>
      <c r="FGS6" s="125"/>
      <c r="FGT6" s="125"/>
      <c r="FGU6" s="125"/>
      <c r="FGV6" s="125"/>
      <c r="FGW6" s="125"/>
      <c r="FGX6" s="125"/>
      <c r="FGY6" s="125"/>
      <c r="FGZ6" s="125"/>
      <c r="FHA6" s="125"/>
      <c r="FHB6" s="125"/>
      <c r="FHC6" s="125"/>
      <c r="FHD6" s="125"/>
      <c r="FHE6" s="125"/>
      <c r="FHF6" s="125"/>
      <c r="FHG6" s="125"/>
      <c r="FHH6" s="125"/>
      <c r="FHI6" s="125"/>
      <c r="FHJ6" s="125"/>
      <c r="FHK6" s="125"/>
      <c r="FHL6" s="125"/>
      <c r="FHM6" s="125"/>
      <c r="FHN6" s="125"/>
      <c r="FHO6" s="125"/>
      <c r="FHP6" s="125"/>
      <c r="FHQ6" s="125"/>
      <c r="FHR6" s="125"/>
      <c r="FHS6" s="125"/>
      <c r="FHT6" s="125"/>
      <c r="FHU6" s="125"/>
      <c r="FHV6" s="125"/>
      <c r="FHW6" s="125"/>
      <c r="FHX6" s="125"/>
      <c r="FHY6" s="125"/>
      <c r="FHZ6" s="125"/>
      <c r="FIA6" s="125"/>
      <c r="FIB6" s="125"/>
      <c r="FIC6" s="125"/>
      <c r="FID6" s="125"/>
      <c r="FIE6" s="125"/>
      <c r="FIF6" s="125"/>
      <c r="FIG6" s="125"/>
      <c r="FIH6" s="125"/>
      <c r="FII6" s="125"/>
      <c r="FIJ6" s="125"/>
      <c r="FIK6" s="125"/>
      <c r="FIL6" s="125"/>
      <c r="FIM6" s="125"/>
      <c r="FIN6" s="125"/>
      <c r="FIO6" s="125"/>
      <c r="FIP6" s="125"/>
      <c r="FIQ6" s="125"/>
      <c r="FIR6" s="125"/>
      <c r="FIS6" s="125"/>
      <c r="FIT6" s="125"/>
      <c r="FIU6" s="125"/>
      <c r="FIV6" s="125"/>
      <c r="FIW6" s="125"/>
      <c r="FIX6" s="125"/>
      <c r="FIY6" s="125"/>
      <c r="FIZ6" s="125"/>
      <c r="FJA6" s="125"/>
      <c r="FJB6" s="125"/>
      <c r="FJC6" s="125"/>
      <c r="FJD6" s="125"/>
      <c r="FJE6" s="125"/>
      <c r="FJF6" s="125"/>
      <c r="FJG6" s="125"/>
      <c r="FJH6" s="125"/>
      <c r="FJI6" s="125"/>
      <c r="FJJ6" s="125"/>
      <c r="FJK6" s="125"/>
      <c r="FJL6" s="125"/>
      <c r="FJM6" s="125"/>
      <c r="FJN6" s="125"/>
      <c r="FJO6" s="125"/>
      <c r="FJP6" s="125"/>
      <c r="FJQ6" s="125"/>
      <c r="FJR6" s="125"/>
      <c r="FJS6" s="125"/>
      <c r="FJT6" s="125"/>
      <c r="FJU6" s="125"/>
      <c r="FJV6" s="125"/>
      <c r="FJW6" s="125"/>
      <c r="FJX6" s="125"/>
      <c r="FJY6" s="125"/>
      <c r="FJZ6" s="125"/>
      <c r="FKA6" s="125"/>
      <c r="FKB6" s="125"/>
      <c r="FKC6" s="125"/>
      <c r="FKD6" s="125"/>
      <c r="FKE6" s="125"/>
      <c r="FKF6" s="125"/>
      <c r="FKG6" s="125"/>
      <c r="FKH6" s="125"/>
      <c r="FKI6" s="125"/>
      <c r="FKJ6" s="125"/>
      <c r="FKK6" s="125"/>
      <c r="FKL6" s="125"/>
      <c r="FKM6" s="125"/>
      <c r="FKN6" s="125"/>
      <c r="FKO6" s="125"/>
      <c r="FKP6" s="125"/>
      <c r="FKQ6" s="125"/>
      <c r="FKR6" s="125"/>
      <c r="FKS6" s="125"/>
      <c r="FKT6" s="125"/>
      <c r="FKU6" s="125"/>
      <c r="FKV6" s="125"/>
      <c r="FKW6" s="125"/>
      <c r="FKX6" s="125"/>
      <c r="FKY6" s="125"/>
      <c r="FKZ6" s="125"/>
      <c r="FLA6" s="125"/>
      <c r="FLB6" s="125"/>
      <c r="FLC6" s="125"/>
      <c r="FLD6" s="125"/>
      <c r="FLE6" s="125"/>
      <c r="FLF6" s="125"/>
      <c r="FLG6" s="125"/>
      <c r="FLH6" s="125"/>
      <c r="FLI6" s="125"/>
      <c r="FLJ6" s="125"/>
      <c r="FLK6" s="125"/>
      <c r="FLL6" s="125"/>
      <c r="FLM6" s="125"/>
      <c r="FLN6" s="125"/>
      <c r="FLO6" s="125"/>
      <c r="FLP6" s="125"/>
      <c r="FLQ6" s="125"/>
      <c r="FLR6" s="125"/>
      <c r="FLS6" s="125"/>
      <c r="FLT6" s="125"/>
      <c r="FLU6" s="125"/>
      <c r="FLV6" s="125"/>
      <c r="FLW6" s="125"/>
      <c r="FLX6" s="125"/>
      <c r="FLY6" s="125"/>
      <c r="FLZ6" s="125"/>
      <c r="FMA6" s="125"/>
      <c r="FMB6" s="125"/>
      <c r="FMC6" s="125"/>
      <c r="FMD6" s="125"/>
      <c r="FME6" s="125"/>
      <c r="FMF6" s="125"/>
      <c r="FMG6" s="125"/>
      <c r="FMH6" s="125"/>
      <c r="FMI6" s="125"/>
      <c r="FMJ6" s="125"/>
      <c r="FMK6" s="125"/>
      <c r="FML6" s="125"/>
      <c r="FMM6" s="125"/>
      <c r="FMN6" s="125"/>
      <c r="FMO6" s="125"/>
      <c r="FMP6" s="125"/>
      <c r="FMQ6" s="125"/>
      <c r="FMR6" s="125"/>
      <c r="FMS6" s="125"/>
      <c r="FMT6" s="125"/>
      <c r="FMU6" s="125"/>
      <c r="FMV6" s="125"/>
      <c r="FMW6" s="125"/>
      <c r="FMX6" s="125"/>
      <c r="FMY6" s="125"/>
      <c r="FMZ6" s="125"/>
      <c r="FNA6" s="125"/>
      <c r="FNB6" s="125"/>
      <c r="FNC6" s="125"/>
      <c r="FND6" s="125"/>
      <c r="FNE6" s="125"/>
      <c r="FNF6" s="125"/>
      <c r="FNG6" s="125"/>
      <c r="FNH6" s="125"/>
      <c r="FNI6" s="125"/>
      <c r="FNJ6" s="125"/>
      <c r="FNK6" s="125"/>
      <c r="FNL6" s="125"/>
      <c r="FNM6" s="125"/>
      <c r="FNN6" s="125"/>
      <c r="FNO6" s="125"/>
      <c r="FNP6" s="125"/>
      <c r="FNQ6" s="125"/>
      <c r="FNR6" s="125"/>
      <c r="FNS6" s="125"/>
      <c r="FNT6" s="125"/>
      <c r="FNU6" s="125"/>
      <c r="FNV6" s="125"/>
      <c r="FNW6" s="125"/>
      <c r="FNX6" s="125"/>
      <c r="FNY6" s="125"/>
      <c r="FNZ6" s="125"/>
      <c r="FOA6" s="125"/>
      <c r="FOB6" s="125"/>
      <c r="FOC6" s="125"/>
      <c r="FOD6" s="125"/>
      <c r="FOE6" s="125"/>
      <c r="FOF6" s="125"/>
      <c r="FOG6" s="125"/>
      <c r="FOH6" s="125"/>
      <c r="FOI6" s="125"/>
      <c r="FOJ6" s="125"/>
      <c r="FOK6" s="125"/>
      <c r="FOL6" s="125"/>
      <c r="FOM6" s="125"/>
      <c r="FON6" s="125"/>
      <c r="FOO6" s="125"/>
      <c r="FOP6" s="125"/>
      <c r="FOQ6" s="125"/>
      <c r="FOR6" s="125"/>
      <c r="FOS6" s="125"/>
      <c r="FOT6" s="125"/>
      <c r="FOU6" s="125"/>
      <c r="FOV6" s="125"/>
      <c r="FOW6" s="125"/>
      <c r="FOX6" s="125"/>
      <c r="FOY6" s="125"/>
      <c r="FOZ6" s="125"/>
      <c r="FPA6" s="125"/>
      <c r="FPB6" s="125"/>
      <c r="FPC6" s="125"/>
      <c r="FPD6" s="125"/>
      <c r="FPE6" s="125"/>
      <c r="FPF6" s="125"/>
      <c r="FPG6" s="125"/>
      <c r="FPH6" s="125"/>
      <c r="FPI6" s="125"/>
      <c r="FPJ6" s="125"/>
      <c r="FPK6" s="125"/>
      <c r="FPL6" s="125"/>
      <c r="FPM6" s="125"/>
      <c r="FPN6" s="125"/>
      <c r="FPO6" s="125"/>
      <c r="FPP6" s="125"/>
      <c r="FPQ6" s="125"/>
      <c r="FPR6" s="125"/>
      <c r="FPS6" s="125"/>
      <c r="FPT6" s="125"/>
      <c r="FPU6" s="125"/>
      <c r="FPV6" s="125"/>
      <c r="FPW6" s="125"/>
      <c r="FPX6" s="125"/>
      <c r="FPY6" s="125"/>
      <c r="FPZ6" s="125"/>
      <c r="FQA6" s="125"/>
      <c r="FQB6" s="125"/>
      <c r="FQC6" s="125"/>
      <c r="FQD6" s="125"/>
      <c r="FQE6" s="125"/>
      <c r="FQF6" s="125"/>
      <c r="FQG6" s="125"/>
      <c r="FQH6" s="125"/>
      <c r="FQI6" s="125"/>
      <c r="FQJ6" s="125"/>
      <c r="FQK6" s="125"/>
      <c r="FQL6" s="125"/>
      <c r="FQM6" s="125"/>
      <c r="FQN6" s="125"/>
      <c r="FQO6" s="125"/>
      <c r="FQP6" s="125"/>
      <c r="FQQ6" s="125"/>
      <c r="FQR6" s="125"/>
      <c r="FQS6" s="125"/>
      <c r="FQT6" s="125"/>
      <c r="FQU6" s="125"/>
      <c r="FQV6" s="125"/>
      <c r="FQW6" s="125"/>
      <c r="FQX6" s="125"/>
      <c r="FQY6" s="125"/>
      <c r="FQZ6" s="125"/>
      <c r="FRA6" s="125"/>
      <c r="FRB6" s="125"/>
      <c r="FRC6" s="125"/>
      <c r="FRD6" s="125"/>
      <c r="FRE6" s="125"/>
      <c r="FRF6" s="125"/>
      <c r="FRG6" s="125"/>
      <c r="FRH6" s="125"/>
      <c r="FRI6" s="125"/>
      <c r="FRJ6" s="125"/>
      <c r="FRK6" s="125"/>
      <c r="FRL6" s="125"/>
      <c r="FRM6" s="125"/>
      <c r="FRN6" s="125"/>
      <c r="FRO6" s="125"/>
      <c r="FRP6" s="125"/>
      <c r="FRQ6" s="125"/>
      <c r="FRR6" s="125"/>
      <c r="FRS6" s="125"/>
      <c r="FRT6" s="125"/>
      <c r="FRU6" s="125"/>
      <c r="FRV6" s="125"/>
      <c r="FRW6" s="125"/>
      <c r="FRX6" s="125"/>
      <c r="FRY6" s="125"/>
      <c r="FRZ6" s="125"/>
      <c r="FSA6" s="125"/>
      <c r="FSB6" s="125"/>
      <c r="FSC6" s="125"/>
      <c r="FSD6" s="125"/>
      <c r="FSE6" s="125"/>
      <c r="FSF6" s="125"/>
      <c r="FSG6" s="125"/>
      <c r="FSH6" s="125"/>
      <c r="FSI6" s="125"/>
      <c r="FSJ6" s="125"/>
      <c r="FSK6" s="125"/>
      <c r="FSL6" s="125"/>
      <c r="FSM6" s="125"/>
      <c r="FSN6" s="125"/>
      <c r="FSO6" s="125"/>
      <c r="FSP6" s="125"/>
      <c r="FSQ6" s="125"/>
      <c r="FSR6" s="125"/>
      <c r="FSS6" s="125"/>
      <c r="FST6" s="125"/>
      <c r="FSU6" s="125"/>
      <c r="FSV6" s="125"/>
      <c r="FSW6" s="125"/>
      <c r="FSX6" s="125"/>
      <c r="FSY6" s="125"/>
      <c r="FSZ6" s="125"/>
      <c r="FTA6" s="125"/>
      <c r="FTB6" s="125"/>
      <c r="FTC6" s="125"/>
      <c r="FTD6" s="125"/>
      <c r="FTE6" s="125"/>
      <c r="FTF6" s="125"/>
      <c r="FTG6" s="125"/>
      <c r="FTH6" s="125"/>
      <c r="FTI6" s="125"/>
      <c r="FTJ6" s="125"/>
      <c r="FTK6" s="125"/>
      <c r="FTL6" s="125"/>
      <c r="FTM6" s="125"/>
      <c r="FTN6" s="125"/>
      <c r="FTO6" s="125"/>
      <c r="FTP6" s="125"/>
      <c r="FTQ6" s="125"/>
      <c r="FTR6" s="125"/>
      <c r="FTS6" s="125"/>
      <c r="FTT6" s="125"/>
      <c r="FTU6" s="125"/>
      <c r="FTV6" s="125"/>
      <c r="FTW6" s="125"/>
      <c r="FTX6" s="125"/>
      <c r="FTY6" s="125"/>
      <c r="FTZ6" s="125"/>
      <c r="FUA6" s="125"/>
      <c r="FUB6" s="125"/>
      <c r="FUC6" s="125"/>
      <c r="FUD6" s="125"/>
      <c r="FUE6" s="125"/>
      <c r="FUF6" s="125"/>
      <c r="FUG6" s="125"/>
      <c r="FUH6" s="125"/>
      <c r="FUI6" s="125"/>
      <c r="FUJ6" s="125"/>
      <c r="FUK6" s="125"/>
      <c r="FUL6" s="125"/>
      <c r="FUM6" s="125"/>
      <c r="FUN6" s="125"/>
      <c r="FUO6" s="125"/>
      <c r="FUP6" s="125"/>
      <c r="FUQ6" s="125"/>
      <c r="FUR6" s="125"/>
      <c r="FUS6" s="125"/>
      <c r="FUT6" s="125"/>
      <c r="FUU6" s="125"/>
      <c r="FUV6" s="125"/>
      <c r="FUW6" s="125"/>
      <c r="FUX6" s="125"/>
      <c r="FUY6" s="125"/>
      <c r="FUZ6" s="125"/>
      <c r="FVA6" s="125"/>
      <c r="FVB6" s="125"/>
      <c r="FVC6" s="125"/>
      <c r="FVD6" s="125"/>
      <c r="FVE6" s="125"/>
      <c r="FVF6" s="125"/>
      <c r="FVG6" s="125"/>
      <c r="FVH6" s="125"/>
      <c r="FVI6" s="125"/>
      <c r="FVJ6" s="125"/>
      <c r="FVK6" s="125"/>
      <c r="FVL6" s="125"/>
      <c r="FVM6" s="125"/>
      <c r="FVN6" s="125"/>
      <c r="FVO6" s="125"/>
      <c r="FVP6" s="125"/>
      <c r="FVQ6" s="125"/>
      <c r="FVR6" s="125"/>
      <c r="FVS6" s="125"/>
      <c r="FVT6" s="125"/>
      <c r="FVU6" s="125"/>
      <c r="FVV6" s="125"/>
      <c r="FVW6" s="125"/>
      <c r="FVX6" s="125"/>
      <c r="FVY6" s="125"/>
      <c r="FVZ6" s="125"/>
      <c r="FWA6" s="125"/>
      <c r="FWB6" s="125"/>
      <c r="FWC6" s="125"/>
      <c r="FWD6" s="125"/>
      <c r="FWE6" s="125"/>
      <c r="FWF6" s="125"/>
      <c r="FWG6" s="125"/>
      <c r="FWH6" s="125"/>
      <c r="FWI6" s="125"/>
      <c r="FWJ6" s="125"/>
      <c r="FWK6" s="125"/>
      <c r="FWL6" s="125"/>
      <c r="FWM6" s="125"/>
      <c r="FWN6" s="125"/>
      <c r="FWO6" s="125"/>
      <c r="FWP6" s="125"/>
      <c r="FWQ6" s="125"/>
      <c r="FWR6" s="125"/>
      <c r="FWS6" s="125"/>
      <c r="FWT6" s="125"/>
      <c r="FWU6" s="125"/>
      <c r="FWV6" s="125"/>
      <c r="FWW6" s="125"/>
      <c r="FWX6" s="125"/>
      <c r="FWY6" s="125"/>
      <c r="FWZ6" s="125"/>
      <c r="FXA6" s="125"/>
      <c r="FXB6" s="125"/>
      <c r="FXC6" s="125"/>
      <c r="FXD6" s="125"/>
      <c r="FXE6" s="125"/>
      <c r="FXF6" s="125"/>
      <c r="FXG6" s="125"/>
      <c r="FXH6" s="125"/>
      <c r="FXI6" s="125"/>
      <c r="FXJ6" s="125"/>
      <c r="FXK6" s="125"/>
      <c r="FXL6" s="125"/>
      <c r="FXM6" s="125"/>
      <c r="FXN6" s="125"/>
      <c r="FXO6" s="125"/>
      <c r="FXP6" s="125"/>
      <c r="FXQ6" s="125"/>
      <c r="FXR6" s="125"/>
      <c r="FXS6" s="125"/>
      <c r="FXT6" s="125"/>
      <c r="FXU6" s="125"/>
      <c r="FXV6" s="125"/>
      <c r="FXW6" s="125"/>
      <c r="FXX6" s="125"/>
      <c r="FXY6" s="125"/>
      <c r="FXZ6" s="125"/>
      <c r="FYA6" s="125"/>
      <c r="FYB6" s="125"/>
      <c r="FYC6" s="125"/>
      <c r="FYD6" s="125"/>
      <c r="FYE6" s="125"/>
      <c r="FYF6" s="125"/>
      <c r="FYG6" s="125"/>
      <c r="FYH6" s="125"/>
      <c r="FYI6" s="125"/>
      <c r="FYJ6" s="125"/>
      <c r="FYK6" s="125"/>
      <c r="FYL6" s="125"/>
      <c r="FYM6" s="125"/>
      <c r="FYN6" s="125"/>
      <c r="FYO6" s="125"/>
      <c r="FYP6" s="125"/>
      <c r="FYQ6" s="125"/>
      <c r="FYR6" s="125"/>
      <c r="FYS6" s="125"/>
      <c r="FYT6" s="125"/>
      <c r="FYU6" s="125"/>
      <c r="FYV6" s="125"/>
      <c r="FYW6" s="125"/>
      <c r="FYX6" s="125"/>
      <c r="FYY6" s="125"/>
      <c r="FYZ6" s="125"/>
      <c r="FZA6" s="125"/>
      <c r="FZB6" s="125"/>
      <c r="FZC6" s="125"/>
      <c r="FZD6" s="125"/>
      <c r="FZE6" s="125"/>
      <c r="FZF6" s="125"/>
      <c r="FZG6" s="125"/>
      <c r="FZH6" s="125"/>
      <c r="FZI6" s="125"/>
      <c r="FZJ6" s="125"/>
      <c r="FZK6" s="125"/>
      <c r="FZL6" s="125"/>
      <c r="FZM6" s="125"/>
      <c r="FZN6" s="125"/>
      <c r="FZO6" s="125"/>
      <c r="FZP6" s="125"/>
      <c r="FZQ6" s="125"/>
      <c r="FZR6" s="125"/>
      <c r="FZS6" s="125"/>
      <c r="FZT6" s="125"/>
      <c r="FZU6" s="125"/>
      <c r="FZV6" s="125"/>
      <c r="FZW6" s="125"/>
      <c r="FZX6" s="125"/>
      <c r="FZY6" s="125"/>
      <c r="FZZ6" s="125"/>
      <c r="GAA6" s="125"/>
      <c r="GAB6" s="125"/>
      <c r="GAC6" s="125"/>
      <c r="GAD6" s="125"/>
      <c r="GAE6" s="125"/>
      <c r="GAF6" s="125"/>
      <c r="GAG6" s="125"/>
      <c r="GAH6" s="125"/>
      <c r="GAI6" s="125"/>
      <c r="GAJ6" s="125"/>
      <c r="GAK6" s="125"/>
      <c r="GAL6" s="125"/>
      <c r="GAM6" s="125"/>
      <c r="GAN6" s="125"/>
      <c r="GAO6" s="125"/>
      <c r="GAP6" s="125"/>
      <c r="GAQ6" s="125"/>
      <c r="GAR6" s="125"/>
      <c r="GAS6" s="125"/>
      <c r="GAT6" s="125"/>
      <c r="GAU6" s="125"/>
      <c r="GAV6" s="125"/>
      <c r="GAW6" s="125"/>
      <c r="GAX6" s="125"/>
      <c r="GAY6" s="125"/>
      <c r="GAZ6" s="125"/>
      <c r="GBA6" s="125"/>
      <c r="GBB6" s="125"/>
      <c r="GBC6" s="125"/>
      <c r="GBD6" s="125"/>
      <c r="GBE6" s="125"/>
      <c r="GBF6" s="125"/>
      <c r="GBG6" s="125"/>
      <c r="GBH6" s="125"/>
      <c r="GBI6" s="125"/>
      <c r="GBJ6" s="125"/>
      <c r="GBK6" s="125"/>
      <c r="GBL6" s="125"/>
      <c r="GBM6" s="125"/>
      <c r="GBN6" s="125"/>
      <c r="GBO6" s="125"/>
      <c r="GBP6" s="125"/>
      <c r="GBQ6" s="125"/>
      <c r="GBR6" s="125"/>
      <c r="GBS6" s="125"/>
      <c r="GBT6" s="125"/>
      <c r="GBU6" s="125"/>
      <c r="GBV6" s="125"/>
      <c r="GBW6" s="125"/>
      <c r="GBX6" s="125"/>
      <c r="GBY6" s="125"/>
      <c r="GBZ6" s="125"/>
      <c r="GCA6" s="125"/>
      <c r="GCB6" s="125"/>
      <c r="GCC6" s="125"/>
      <c r="GCD6" s="125"/>
      <c r="GCE6" s="125"/>
      <c r="GCF6" s="125"/>
      <c r="GCG6" s="125"/>
      <c r="GCH6" s="125"/>
      <c r="GCI6" s="125"/>
      <c r="GCJ6" s="125"/>
      <c r="GCK6" s="125"/>
      <c r="GCL6" s="125"/>
      <c r="GCM6" s="125"/>
      <c r="GCN6" s="125"/>
      <c r="GCO6" s="125"/>
      <c r="GCP6" s="125"/>
      <c r="GCQ6" s="125"/>
      <c r="GCR6" s="125"/>
      <c r="GCS6" s="125"/>
      <c r="GCT6" s="125"/>
      <c r="GCU6" s="125"/>
      <c r="GCV6" s="125"/>
      <c r="GCW6" s="125"/>
      <c r="GCX6" s="125"/>
      <c r="GCY6" s="125"/>
      <c r="GCZ6" s="125"/>
      <c r="GDA6" s="125"/>
      <c r="GDB6" s="125"/>
      <c r="GDC6" s="125"/>
      <c r="GDD6" s="125"/>
      <c r="GDE6" s="125"/>
      <c r="GDF6" s="125"/>
      <c r="GDG6" s="125"/>
      <c r="GDH6" s="125"/>
      <c r="GDI6" s="125"/>
      <c r="GDJ6" s="125"/>
      <c r="GDK6" s="125"/>
      <c r="GDL6" s="125"/>
      <c r="GDM6" s="125"/>
      <c r="GDN6" s="125"/>
      <c r="GDO6" s="125"/>
      <c r="GDP6" s="125"/>
      <c r="GDQ6" s="125"/>
      <c r="GDR6" s="125"/>
      <c r="GDS6" s="125"/>
      <c r="GDT6" s="125"/>
      <c r="GDU6" s="125"/>
      <c r="GDV6" s="125"/>
      <c r="GDW6" s="125"/>
      <c r="GDX6" s="125"/>
      <c r="GDY6" s="125"/>
      <c r="GDZ6" s="125"/>
      <c r="GEA6" s="125"/>
      <c r="GEB6" s="125"/>
      <c r="GEC6" s="125"/>
      <c r="GED6" s="125"/>
      <c r="GEE6" s="125"/>
      <c r="GEF6" s="125"/>
      <c r="GEG6" s="125"/>
      <c r="GEH6" s="125"/>
      <c r="GEI6" s="125"/>
      <c r="GEJ6" s="125"/>
      <c r="GEK6" s="125"/>
      <c r="GEL6" s="125"/>
      <c r="GEM6" s="125"/>
      <c r="GEN6" s="125"/>
      <c r="GEO6" s="125"/>
      <c r="GEP6" s="125"/>
      <c r="GEQ6" s="125"/>
      <c r="GER6" s="125"/>
      <c r="GES6" s="125"/>
      <c r="GET6" s="125"/>
      <c r="GEU6" s="125"/>
      <c r="GEV6" s="125"/>
      <c r="GEW6" s="125"/>
      <c r="GEX6" s="125"/>
      <c r="GEY6" s="125"/>
      <c r="GEZ6" s="125"/>
      <c r="GFA6" s="125"/>
      <c r="GFB6" s="125"/>
      <c r="GFC6" s="125"/>
      <c r="GFD6" s="125"/>
      <c r="GFE6" s="125"/>
      <c r="GFF6" s="125"/>
      <c r="GFG6" s="125"/>
      <c r="GFH6" s="125"/>
      <c r="GFI6" s="125"/>
      <c r="GFJ6" s="125"/>
      <c r="GFK6" s="125"/>
      <c r="GFL6" s="125"/>
      <c r="GFM6" s="125"/>
      <c r="GFN6" s="125"/>
      <c r="GFO6" s="125"/>
      <c r="GFP6" s="125"/>
      <c r="GFQ6" s="125"/>
      <c r="GFR6" s="125"/>
      <c r="GFS6" s="125"/>
      <c r="GFT6" s="125"/>
      <c r="GFU6" s="125"/>
      <c r="GFV6" s="125"/>
      <c r="GFW6" s="125"/>
      <c r="GFX6" s="125"/>
      <c r="GFY6" s="125"/>
      <c r="GFZ6" s="125"/>
      <c r="GGA6" s="125"/>
      <c r="GGB6" s="125"/>
      <c r="GGC6" s="125"/>
      <c r="GGD6" s="125"/>
      <c r="GGE6" s="125"/>
      <c r="GGF6" s="125"/>
      <c r="GGG6" s="125"/>
      <c r="GGH6" s="125"/>
      <c r="GGI6" s="125"/>
      <c r="GGJ6" s="125"/>
      <c r="GGK6" s="125"/>
      <c r="GGL6" s="125"/>
      <c r="GGM6" s="125"/>
      <c r="GGN6" s="125"/>
      <c r="GGO6" s="125"/>
      <c r="GGP6" s="125"/>
      <c r="GGQ6" s="125"/>
      <c r="GGR6" s="125"/>
      <c r="GGS6" s="125"/>
      <c r="GGT6" s="125"/>
      <c r="GGU6" s="125"/>
      <c r="GGV6" s="125"/>
      <c r="GGW6" s="125"/>
      <c r="GGX6" s="125"/>
      <c r="GGY6" s="125"/>
      <c r="GGZ6" s="125"/>
      <c r="GHA6" s="125"/>
      <c r="GHB6" s="125"/>
      <c r="GHC6" s="125"/>
      <c r="GHD6" s="125"/>
      <c r="GHE6" s="125"/>
      <c r="GHF6" s="125"/>
      <c r="GHG6" s="125"/>
      <c r="GHH6" s="125"/>
      <c r="GHI6" s="125"/>
      <c r="GHJ6" s="125"/>
      <c r="GHK6" s="125"/>
      <c r="GHL6" s="125"/>
      <c r="GHM6" s="125"/>
      <c r="GHN6" s="125"/>
      <c r="GHO6" s="125"/>
      <c r="GHP6" s="125"/>
      <c r="GHQ6" s="125"/>
      <c r="GHR6" s="125"/>
      <c r="GHS6" s="125"/>
      <c r="GHT6" s="125"/>
      <c r="GHU6" s="125"/>
      <c r="GHV6" s="125"/>
      <c r="GHW6" s="125"/>
      <c r="GHX6" s="125"/>
      <c r="GHY6" s="125"/>
      <c r="GHZ6" s="125"/>
      <c r="GIA6" s="125"/>
      <c r="GIB6" s="125"/>
      <c r="GIC6" s="125"/>
      <c r="GID6" s="125"/>
      <c r="GIE6" s="125"/>
      <c r="GIF6" s="125"/>
      <c r="GIG6" s="125"/>
      <c r="GIH6" s="125"/>
      <c r="GII6" s="125"/>
      <c r="GIJ6" s="125"/>
      <c r="GIK6" s="125"/>
      <c r="GIL6" s="125"/>
      <c r="GIM6" s="125"/>
      <c r="GIN6" s="125"/>
      <c r="GIO6" s="125"/>
      <c r="GIP6" s="125"/>
      <c r="GIQ6" s="125"/>
      <c r="GIR6" s="125"/>
      <c r="GIS6" s="125"/>
      <c r="GIT6" s="125"/>
      <c r="GIU6" s="125"/>
      <c r="GIV6" s="125"/>
      <c r="GIW6" s="125"/>
      <c r="GIX6" s="125"/>
      <c r="GIY6" s="125"/>
      <c r="GIZ6" s="125"/>
      <c r="GJA6" s="125"/>
      <c r="GJB6" s="125"/>
      <c r="GJC6" s="125"/>
      <c r="GJD6" s="125"/>
      <c r="GJE6" s="125"/>
      <c r="GJF6" s="125"/>
      <c r="GJG6" s="125"/>
      <c r="GJH6" s="125"/>
      <c r="GJI6" s="125"/>
      <c r="GJJ6" s="125"/>
      <c r="GJK6" s="125"/>
      <c r="GJL6" s="125"/>
      <c r="GJM6" s="125"/>
      <c r="GJN6" s="125"/>
      <c r="GJO6" s="125"/>
      <c r="GJP6" s="125"/>
      <c r="GJQ6" s="125"/>
      <c r="GJR6" s="125"/>
      <c r="GJS6" s="125"/>
      <c r="GJT6" s="125"/>
      <c r="GJU6" s="125"/>
      <c r="GJV6" s="125"/>
      <c r="GJW6" s="125"/>
      <c r="GJX6" s="125"/>
      <c r="GJY6" s="125"/>
      <c r="GJZ6" s="125"/>
      <c r="GKA6" s="125"/>
      <c r="GKB6" s="125"/>
      <c r="GKC6" s="125"/>
      <c r="GKD6" s="125"/>
      <c r="GKE6" s="125"/>
      <c r="GKF6" s="125"/>
      <c r="GKG6" s="125"/>
      <c r="GKH6" s="125"/>
      <c r="GKI6" s="125"/>
      <c r="GKJ6" s="125"/>
      <c r="GKK6" s="125"/>
      <c r="GKL6" s="125"/>
      <c r="GKM6" s="125"/>
      <c r="GKN6" s="125"/>
      <c r="GKO6" s="125"/>
      <c r="GKP6" s="125"/>
      <c r="GKQ6" s="125"/>
      <c r="GKR6" s="125"/>
      <c r="GKS6" s="125"/>
      <c r="GKT6" s="125"/>
      <c r="GKU6" s="125"/>
      <c r="GKV6" s="125"/>
      <c r="GKW6" s="125"/>
      <c r="GKX6" s="125"/>
      <c r="GKY6" s="125"/>
      <c r="GKZ6" s="125"/>
      <c r="GLA6" s="125"/>
      <c r="GLB6" s="125"/>
      <c r="GLC6" s="125"/>
      <c r="GLD6" s="125"/>
      <c r="GLE6" s="125"/>
      <c r="GLF6" s="125"/>
      <c r="GLG6" s="125"/>
      <c r="GLH6" s="125"/>
      <c r="GLI6" s="125"/>
      <c r="GLJ6" s="125"/>
      <c r="GLK6" s="125"/>
      <c r="GLL6" s="125"/>
      <c r="GLM6" s="125"/>
      <c r="GLN6" s="125"/>
      <c r="GLO6" s="125"/>
      <c r="GLP6" s="125"/>
      <c r="GLQ6" s="125"/>
      <c r="GLR6" s="125"/>
      <c r="GLS6" s="125"/>
      <c r="GLT6" s="125"/>
      <c r="GLU6" s="125"/>
      <c r="GLV6" s="125"/>
      <c r="GLW6" s="125"/>
      <c r="GLX6" s="125"/>
      <c r="GLY6" s="125"/>
      <c r="GLZ6" s="125"/>
      <c r="GMA6" s="125"/>
      <c r="GMB6" s="125"/>
      <c r="GMC6" s="125"/>
      <c r="GMD6" s="125"/>
      <c r="GME6" s="125"/>
      <c r="GMF6" s="125"/>
      <c r="GMG6" s="125"/>
      <c r="GMH6" s="125"/>
      <c r="GMI6" s="125"/>
      <c r="GMJ6" s="125"/>
      <c r="GMK6" s="125"/>
      <c r="GML6" s="125"/>
      <c r="GMM6" s="125"/>
      <c r="GMN6" s="125"/>
      <c r="GMO6" s="125"/>
      <c r="GMP6" s="125"/>
      <c r="GMQ6" s="125"/>
      <c r="GMR6" s="125"/>
      <c r="GMS6" s="125"/>
      <c r="GMT6" s="125"/>
      <c r="GMU6" s="125"/>
      <c r="GMV6" s="125"/>
      <c r="GMW6" s="125"/>
      <c r="GMX6" s="125"/>
      <c r="GMY6" s="125"/>
      <c r="GMZ6" s="125"/>
      <c r="GNA6" s="125"/>
      <c r="GNB6" s="125"/>
      <c r="GNC6" s="125"/>
      <c r="GND6" s="125"/>
      <c r="GNE6" s="125"/>
      <c r="GNF6" s="125"/>
      <c r="GNG6" s="125"/>
      <c r="GNH6" s="125"/>
      <c r="GNI6" s="125"/>
      <c r="GNJ6" s="125"/>
      <c r="GNK6" s="125"/>
      <c r="GNL6" s="125"/>
      <c r="GNM6" s="125"/>
      <c r="GNN6" s="125"/>
      <c r="GNO6" s="125"/>
      <c r="GNP6" s="125"/>
      <c r="GNQ6" s="125"/>
      <c r="GNR6" s="125"/>
      <c r="GNS6" s="125"/>
      <c r="GNT6" s="125"/>
      <c r="GNU6" s="125"/>
      <c r="GNV6" s="125"/>
      <c r="GNW6" s="125"/>
      <c r="GNX6" s="125"/>
      <c r="GNY6" s="125"/>
      <c r="GNZ6" s="125"/>
      <c r="GOA6" s="125"/>
      <c r="GOB6" s="125"/>
      <c r="GOC6" s="125"/>
      <c r="GOD6" s="125"/>
      <c r="GOE6" s="125"/>
      <c r="GOF6" s="125"/>
      <c r="GOG6" s="125"/>
      <c r="GOH6" s="125"/>
      <c r="GOI6" s="125"/>
      <c r="GOJ6" s="125"/>
      <c r="GOK6" s="125"/>
      <c r="GOL6" s="125"/>
      <c r="GOM6" s="125"/>
      <c r="GON6" s="125"/>
      <c r="GOO6" s="125"/>
      <c r="GOP6" s="125"/>
      <c r="GOQ6" s="125"/>
      <c r="GOR6" s="125"/>
      <c r="GOS6" s="125"/>
      <c r="GOT6" s="125"/>
      <c r="GOU6" s="125"/>
      <c r="GOV6" s="125"/>
      <c r="GOW6" s="125"/>
      <c r="GOX6" s="125"/>
      <c r="GOY6" s="125"/>
      <c r="GOZ6" s="125"/>
      <c r="GPA6" s="125"/>
      <c r="GPB6" s="125"/>
      <c r="GPC6" s="125"/>
      <c r="GPD6" s="125"/>
      <c r="GPE6" s="125"/>
      <c r="GPF6" s="125"/>
      <c r="GPG6" s="125"/>
      <c r="GPH6" s="125"/>
      <c r="GPI6" s="125"/>
      <c r="GPJ6" s="125"/>
      <c r="GPK6" s="125"/>
      <c r="GPL6" s="125"/>
      <c r="GPM6" s="125"/>
      <c r="GPN6" s="125"/>
      <c r="GPO6" s="125"/>
      <c r="GPP6" s="125"/>
      <c r="GPQ6" s="125"/>
      <c r="GPR6" s="125"/>
      <c r="GPS6" s="125"/>
      <c r="GPT6" s="125"/>
      <c r="GPU6" s="125"/>
      <c r="GPV6" s="125"/>
      <c r="GPW6" s="125"/>
      <c r="GPX6" s="125"/>
      <c r="GPY6" s="125"/>
      <c r="GPZ6" s="125"/>
      <c r="GQA6" s="125"/>
      <c r="GQB6" s="125"/>
      <c r="GQC6" s="125"/>
      <c r="GQD6" s="125"/>
      <c r="GQE6" s="125"/>
      <c r="GQF6" s="125"/>
      <c r="GQG6" s="125"/>
      <c r="GQH6" s="125"/>
      <c r="GQI6" s="125"/>
      <c r="GQJ6" s="125"/>
      <c r="GQK6" s="125"/>
      <c r="GQL6" s="125"/>
      <c r="GQM6" s="125"/>
      <c r="GQN6" s="125"/>
      <c r="GQO6" s="125"/>
      <c r="GQP6" s="125"/>
      <c r="GQQ6" s="125"/>
      <c r="GQR6" s="125"/>
      <c r="GQS6" s="125"/>
      <c r="GQT6" s="125"/>
      <c r="GQU6" s="125"/>
      <c r="GQV6" s="125"/>
      <c r="GQW6" s="125"/>
      <c r="GQX6" s="125"/>
      <c r="GQY6" s="125"/>
      <c r="GQZ6" s="125"/>
      <c r="GRA6" s="125"/>
      <c r="GRB6" s="125"/>
      <c r="GRC6" s="125"/>
      <c r="GRD6" s="125"/>
      <c r="GRE6" s="125"/>
      <c r="GRF6" s="125"/>
      <c r="GRG6" s="125"/>
      <c r="GRH6" s="125"/>
      <c r="GRI6" s="125"/>
      <c r="GRJ6" s="125"/>
      <c r="GRK6" s="125"/>
      <c r="GRL6" s="125"/>
      <c r="GRM6" s="125"/>
      <c r="GRN6" s="125"/>
      <c r="GRO6" s="125"/>
      <c r="GRP6" s="125"/>
      <c r="GRQ6" s="125"/>
      <c r="GRR6" s="125"/>
      <c r="GRS6" s="125"/>
      <c r="GRT6" s="125"/>
      <c r="GRU6" s="125"/>
      <c r="GRV6" s="125"/>
      <c r="GRW6" s="125"/>
      <c r="GRX6" s="125"/>
      <c r="GRY6" s="125"/>
      <c r="GRZ6" s="125"/>
      <c r="GSA6" s="125"/>
      <c r="GSB6" s="125"/>
      <c r="GSC6" s="125"/>
      <c r="GSD6" s="125"/>
      <c r="GSE6" s="125"/>
      <c r="GSF6" s="125"/>
      <c r="GSG6" s="125"/>
      <c r="GSH6" s="125"/>
      <c r="GSI6" s="125"/>
      <c r="GSJ6" s="125"/>
      <c r="GSK6" s="125"/>
      <c r="GSL6" s="125"/>
      <c r="GSM6" s="125"/>
      <c r="GSN6" s="125"/>
      <c r="GSO6" s="125"/>
      <c r="GSP6" s="125"/>
      <c r="GSQ6" s="125"/>
      <c r="GSR6" s="125"/>
      <c r="GSS6" s="125"/>
      <c r="GST6" s="125"/>
      <c r="GSU6" s="125"/>
      <c r="GSV6" s="125"/>
      <c r="GSW6" s="125"/>
      <c r="GSX6" s="125"/>
      <c r="GSY6" s="125"/>
      <c r="GSZ6" s="125"/>
      <c r="GTA6" s="125"/>
      <c r="GTB6" s="125"/>
      <c r="GTC6" s="125"/>
      <c r="GTD6" s="125"/>
      <c r="GTE6" s="125"/>
      <c r="GTF6" s="125"/>
      <c r="GTG6" s="125"/>
      <c r="GTH6" s="125"/>
      <c r="GTI6" s="125"/>
      <c r="GTJ6" s="125"/>
      <c r="GTK6" s="125"/>
      <c r="GTL6" s="125"/>
      <c r="GTM6" s="125"/>
      <c r="GTN6" s="125"/>
      <c r="GTO6" s="125"/>
      <c r="GTP6" s="125"/>
      <c r="GTQ6" s="125"/>
      <c r="GTR6" s="125"/>
      <c r="GTS6" s="125"/>
      <c r="GTT6" s="125"/>
      <c r="GTU6" s="125"/>
      <c r="GTV6" s="125"/>
      <c r="GTW6" s="125"/>
      <c r="GTX6" s="125"/>
      <c r="GTY6" s="125"/>
      <c r="GTZ6" s="125"/>
      <c r="GUA6" s="125"/>
      <c r="GUB6" s="125"/>
      <c r="GUC6" s="125"/>
      <c r="GUD6" s="125"/>
      <c r="GUE6" s="125"/>
      <c r="GUF6" s="125"/>
      <c r="GUG6" s="125"/>
      <c r="GUH6" s="125"/>
      <c r="GUI6" s="125"/>
      <c r="GUJ6" s="125"/>
      <c r="GUK6" s="125"/>
      <c r="GUL6" s="125"/>
      <c r="GUM6" s="125"/>
      <c r="GUN6" s="125"/>
      <c r="GUO6" s="125"/>
      <c r="GUP6" s="125"/>
      <c r="GUQ6" s="125"/>
      <c r="GUR6" s="125"/>
      <c r="GUS6" s="125"/>
      <c r="GUT6" s="125"/>
      <c r="GUU6" s="125"/>
      <c r="GUV6" s="125"/>
      <c r="GUW6" s="125"/>
      <c r="GUX6" s="125"/>
      <c r="GUY6" s="125"/>
      <c r="GUZ6" s="125"/>
      <c r="GVA6" s="125"/>
      <c r="GVB6" s="125"/>
      <c r="GVC6" s="125"/>
      <c r="GVD6" s="125"/>
      <c r="GVE6" s="125"/>
      <c r="GVF6" s="125"/>
      <c r="GVG6" s="125"/>
      <c r="GVH6" s="125"/>
      <c r="GVI6" s="125"/>
      <c r="GVJ6" s="125"/>
      <c r="GVK6" s="125"/>
      <c r="GVL6" s="125"/>
      <c r="GVM6" s="125"/>
      <c r="GVN6" s="125"/>
      <c r="GVO6" s="125"/>
      <c r="GVP6" s="125"/>
      <c r="GVQ6" s="125"/>
      <c r="GVR6" s="125"/>
      <c r="GVS6" s="125"/>
      <c r="GVT6" s="125"/>
      <c r="GVU6" s="125"/>
      <c r="GVV6" s="125"/>
      <c r="GVW6" s="125"/>
      <c r="GVX6" s="125"/>
      <c r="GVY6" s="125"/>
      <c r="GVZ6" s="125"/>
      <c r="GWA6" s="125"/>
      <c r="GWB6" s="125"/>
      <c r="GWC6" s="125"/>
      <c r="GWD6" s="125"/>
      <c r="GWE6" s="125"/>
      <c r="GWF6" s="125"/>
      <c r="GWG6" s="125"/>
      <c r="GWH6" s="125"/>
      <c r="GWI6" s="125"/>
      <c r="GWJ6" s="125"/>
      <c r="GWK6" s="125"/>
      <c r="GWL6" s="125"/>
      <c r="GWM6" s="125"/>
      <c r="GWN6" s="125"/>
      <c r="GWO6" s="125"/>
      <c r="GWP6" s="125"/>
      <c r="GWQ6" s="125"/>
      <c r="GWR6" s="125"/>
      <c r="GWS6" s="125"/>
      <c r="GWT6" s="125"/>
      <c r="GWU6" s="125"/>
      <c r="GWV6" s="125"/>
      <c r="GWW6" s="125"/>
      <c r="GWX6" s="125"/>
      <c r="GWY6" s="125"/>
      <c r="GWZ6" s="125"/>
      <c r="GXA6" s="125"/>
      <c r="GXB6" s="125"/>
      <c r="GXC6" s="125"/>
      <c r="GXD6" s="125"/>
      <c r="GXE6" s="125"/>
      <c r="GXF6" s="125"/>
      <c r="GXG6" s="125"/>
      <c r="GXH6" s="125"/>
      <c r="GXI6" s="125"/>
      <c r="GXJ6" s="125"/>
      <c r="GXK6" s="125"/>
      <c r="GXL6" s="125"/>
      <c r="GXM6" s="125"/>
      <c r="GXN6" s="125"/>
      <c r="GXO6" s="125"/>
      <c r="GXP6" s="125"/>
      <c r="GXQ6" s="125"/>
      <c r="GXR6" s="125"/>
      <c r="GXS6" s="125"/>
      <c r="GXT6" s="125"/>
      <c r="GXU6" s="125"/>
      <c r="GXV6" s="125"/>
      <c r="GXW6" s="125"/>
      <c r="GXX6" s="125"/>
      <c r="GXY6" s="125"/>
      <c r="GXZ6" s="125"/>
      <c r="GYA6" s="125"/>
      <c r="GYB6" s="125"/>
      <c r="GYC6" s="125"/>
      <c r="GYD6" s="125"/>
      <c r="GYE6" s="125"/>
      <c r="GYF6" s="125"/>
      <c r="GYG6" s="125"/>
      <c r="GYH6" s="125"/>
      <c r="GYI6" s="125"/>
      <c r="GYJ6" s="125"/>
      <c r="GYK6" s="125"/>
      <c r="GYL6" s="125"/>
      <c r="GYM6" s="125"/>
      <c r="GYN6" s="125"/>
      <c r="GYO6" s="125"/>
      <c r="GYP6" s="125"/>
      <c r="GYQ6" s="125"/>
      <c r="GYR6" s="125"/>
      <c r="GYS6" s="125"/>
      <c r="GYT6" s="125"/>
      <c r="GYU6" s="125"/>
      <c r="GYV6" s="125"/>
      <c r="GYW6" s="125"/>
      <c r="GYX6" s="125"/>
      <c r="GYY6" s="125"/>
      <c r="GYZ6" s="125"/>
      <c r="GZA6" s="125"/>
      <c r="GZB6" s="125"/>
      <c r="GZC6" s="125"/>
      <c r="GZD6" s="125"/>
      <c r="GZE6" s="125"/>
      <c r="GZF6" s="125"/>
      <c r="GZG6" s="125"/>
      <c r="GZH6" s="125"/>
      <c r="GZI6" s="125"/>
      <c r="GZJ6" s="125"/>
      <c r="GZK6" s="125"/>
      <c r="GZL6" s="125"/>
      <c r="GZM6" s="125"/>
      <c r="GZN6" s="125"/>
      <c r="GZO6" s="125"/>
      <c r="GZP6" s="125"/>
      <c r="GZQ6" s="125"/>
      <c r="GZR6" s="125"/>
      <c r="GZS6" s="125"/>
      <c r="GZT6" s="125"/>
      <c r="GZU6" s="125"/>
      <c r="GZV6" s="125"/>
      <c r="GZW6" s="125"/>
      <c r="GZX6" s="125"/>
      <c r="GZY6" s="125"/>
      <c r="GZZ6" s="125"/>
      <c r="HAA6" s="125"/>
      <c r="HAB6" s="125"/>
      <c r="HAC6" s="125"/>
      <c r="HAD6" s="125"/>
      <c r="HAE6" s="125"/>
      <c r="HAF6" s="125"/>
      <c r="HAG6" s="125"/>
      <c r="HAH6" s="125"/>
      <c r="HAI6" s="125"/>
      <c r="HAJ6" s="125"/>
      <c r="HAK6" s="125"/>
      <c r="HAL6" s="125"/>
      <c r="HAM6" s="125"/>
      <c r="HAN6" s="125"/>
      <c r="HAO6" s="125"/>
      <c r="HAP6" s="125"/>
      <c r="HAQ6" s="125"/>
      <c r="HAR6" s="125"/>
      <c r="HAS6" s="125"/>
      <c r="HAT6" s="125"/>
      <c r="HAU6" s="125"/>
      <c r="HAV6" s="125"/>
      <c r="HAW6" s="125"/>
      <c r="HAX6" s="125"/>
      <c r="HAY6" s="125"/>
      <c r="HAZ6" s="125"/>
      <c r="HBA6" s="125"/>
      <c r="HBB6" s="125"/>
      <c r="HBC6" s="125"/>
      <c r="HBD6" s="125"/>
      <c r="HBE6" s="125"/>
      <c r="HBF6" s="125"/>
      <c r="HBG6" s="125"/>
      <c r="HBH6" s="125"/>
      <c r="HBI6" s="125"/>
      <c r="HBJ6" s="125"/>
      <c r="HBK6" s="125"/>
      <c r="HBL6" s="125"/>
      <c r="HBM6" s="125"/>
      <c r="HBN6" s="125"/>
      <c r="HBO6" s="125"/>
      <c r="HBP6" s="125"/>
      <c r="HBQ6" s="125"/>
      <c r="HBR6" s="125"/>
      <c r="HBS6" s="125"/>
      <c r="HBT6" s="125"/>
      <c r="HBU6" s="125"/>
      <c r="HBV6" s="125"/>
      <c r="HBW6" s="125"/>
      <c r="HBX6" s="125"/>
      <c r="HBY6" s="125"/>
      <c r="HBZ6" s="125"/>
      <c r="HCA6" s="125"/>
      <c r="HCB6" s="125"/>
      <c r="HCC6" s="125"/>
      <c r="HCD6" s="125"/>
      <c r="HCE6" s="125"/>
      <c r="HCF6" s="125"/>
      <c r="HCG6" s="125"/>
      <c r="HCH6" s="125"/>
      <c r="HCI6" s="125"/>
      <c r="HCJ6" s="125"/>
      <c r="HCK6" s="125"/>
      <c r="HCL6" s="125"/>
      <c r="HCM6" s="125"/>
      <c r="HCN6" s="125"/>
      <c r="HCO6" s="125"/>
      <c r="HCP6" s="125"/>
      <c r="HCQ6" s="125"/>
      <c r="HCR6" s="125"/>
      <c r="HCS6" s="125"/>
      <c r="HCT6" s="125"/>
      <c r="HCU6" s="125"/>
      <c r="HCV6" s="125"/>
      <c r="HCW6" s="125"/>
      <c r="HCX6" s="125"/>
      <c r="HCY6" s="125"/>
      <c r="HCZ6" s="125"/>
      <c r="HDA6" s="125"/>
      <c r="HDB6" s="125"/>
      <c r="HDC6" s="125"/>
      <c r="HDD6" s="125"/>
      <c r="HDE6" s="125"/>
      <c r="HDF6" s="125"/>
      <c r="HDG6" s="125"/>
      <c r="HDH6" s="125"/>
      <c r="HDI6" s="125"/>
      <c r="HDJ6" s="125"/>
      <c r="HDK6" s="125"/>
      <c r="HDL6" s="125"/>
      <c r="HDM6" s="125"/>
      <c r="HDN6" s="125"/>
      <c r="HDO6" s="125"/>
      <c r="HDP6" s="125"/>
      <c r="HDQ6" s="125"/>
      <c r="HDR6" s="125"/>
      <c r="HDS6" s="125"/>
      <c r="HDT6" s="125"/>
      <c r="HDU6" s="125"/>
      <c r="HDV6" s="125"/>
      <c r="HDW6" s="125"/>
      <c r="HDX6" s="125"/>
      <c r="HDY6" s="125"/>
      <c r="HDZ6" s="125"/>
      <c r="HEA6" s="125"/>
      <c r="HEB6" s="125"/>
      <c r="HEC6" s="125"/>
      <c r="HED6" s="125"/>
      <c r="HEE6" s="125"/>
      <c r="HEF6" s="125"/>
      <c r="HEG6" s="125"/>
      <c r="HEH6" s="125"/>
      <c r="HEI6" s="125"/>
      <c r="HEJ6" s="125"/>
      <c r="HEK6" s="125"/>
      <c r="HEL6" s="125"/>
      <c r="HEM6" s="125"/>
      <c r="HEN6" s="125"/>
      <c r="HEO6" s="125"/>
      <c r="HEP6" s="125"/>
      <c r="HEQ6" s="125"/>
      <c r="HER6" s="125"/>
      <c r="HES6" s="125"/>
      <c r="HET6" s="125"/>
      <c r="HEU6" s="125"/>
      <c r="HEV6" s="125"/>
      <c r="HEW6" s="125"/>
      <c r="HEX6" s="125"/>
      <c r="HEY6" s="125"/>
      <c r="HEZ6" s="125"/>
      <c r="HFA6" s="125"/>
      <c r="HFB6" s="125"/>
      <c r="HFC6" s="125"/>
      <c r="HFD6" s="125"/>
      <c r="HFE6" s="125"/>
      <c r="HFF6" s="125"/>
      <c r="HFG6" s="125"/>
      <c r="HFH6" s="125"/>
      <c r="HFI6" s="125"/>
      <c r="HFJ6" s="125"/>
      <c r="HFK6" s="125"/>
      <c r="HFL6" s="125"/>
      <c r="HFM6" s="125"/>
      <c r="HFN6" s="125"/>
      <c r="HFO6" s="125"/>
      <c r="HFP6" s="125"/>
      <c r="HFQ6" s="125"/>
      <c r="HFR6" s="125"/>
      <c r="HFS6" s="125"/>
      <c r="HFT6" s="125"/>
      <c r="HFU6" s="125"/>
      <c r="HFV6" s="125"/>
      <c r="HFW6" s="125"/>
      <c r="HFX6" s="125"/>
      <c r="HFY6" s="125"/>
      <c r="HFZ6" s="125"/>
      <c r="HGA6" s="125"/>
      <c r="HGB6" s="125"/>
      <c r="HGC6" s="125"/>
      <c r="HGD6" s="125"/>
      <c r="HGE6" s="125"/>
      <c r="HGF6" s="125"/>
      <c r="HGG6" s="125"/>
      <c r="HGH6" s="125"/>
      <c r="HGI6" s="125"/>
      <c r="HGJ6" s="125"/>
      <c r="HGK6" s="125"/>
      <c r="HGL6" s="125"/>
      <c r="HGM6" s="125"/>
      <c r="HGN6" s="125"/>
      <c r="HGO6" s="125"/>
      <c r="HGP6" s="125"/>
      <c r="HGQ6" s="125"/>
      <c r="HGR6" s="125"/>
      <c r="HGS6" s="125"/>
      <c r="HGT6" s="125"/>
      <c r="HGU6" s="125"/>
      <c r="HGV6" s="125"/>
      <c r="HGW6" s="125"/>
      <c r="HGX6" s="125"/>
      <c r="HGY6" s="125"/>
      <c r="HGZ6" s="125"/>
      <c r="HHA6" s="125"/>
      <c r="HHB6" s="125"/>
      <c r="HHC6" s="125"/>
      <c r="HHD6" s="125"/>
      <c r="HHE6" s="125"/>
      <c r="HHF6" s="125"/>
      <c r="HHG6" s="125"/>
      <c r="HHH6" s="125"/>
      <c r="HHI6" s="125"/>
      <c r="HHJ6" s="125"/>
      <c r="HHK6" s="125"/>
      <c r="HHL6" s="125"/>
      <c r="HHM6" s="125"/>
      <c r="HHN6" s="125"/>
      <c r="HHO6" s="125"/>
      <c r="HHP6" s="125"/>
      <c r="HHQ6" s="125"/>
      <c r="HHR6" s="125"/>
      <c r="HHS6" s="125"/>
      <c r="HHT6" s="125"/>
      <c r="HHU6" s="125"/>
      <c r="HHV6" s="125"/>
      <c r="HHW6" s="125"/>
      <c r="HHX6" s="125"/>
      <c r="HHY6" s="125"/>
      <c r="HHZ6" s="125"/>
      <c r="HIA6" s="125"/>
      <c r="HIB6" s="125"/>
      <c r="HIC6" s="125"/>
      <c r="HID6" s="125"/>
      <c r="HIE6" s="125"/>
      <c r="HIF6" s="125"/>
      <c r="HIG6" s="125"/>
      <c r="HIH6" s="125"/>
      <c r="HII6" s="125"/>
      <c r="HIJ6" s="125"/>
      <c r="HIK6" s="125"/>
      <c r="HIL6" s="125"/>
      <c r="HIM6" s="125"/>
      <c r="HIN6" s="125"/>
      <c r="HIO6" s="125"/>
      <c r="HIP6" s="125"/>
      <c r="HIQ6" s="125"/>
      <c r="HIR6" s="125"/>
      <c r="HIS6" s="125"/>
      <c r="HIT6" s="125"/>
      <c r="HIU6" s="125"/>
      <c r="HIV6" s="125"/>
      <c r="HIW6" s="125"/>
      <c r="HIX6" s="125"/>
      <c r="HIY6" s="125"/>
      <c r="HIZ6" s="125"/>
      <c r="HJA6" s="125"/>
      <c r="HJB6" s="125"/>
      <c r="HJC6" s="125"/>
      <c r="HJD6" s="125"/>
      <c r="HJE6" s="125"/>
      <c r="HJF6" s="125"/>
      <c r="HJG6" s="125"/>
      <c r="HJH6" s="125"/>
      <c r="HJI6" s="125"/>
      <c r="HJJ6" s="125"/>
      <c r="HJK6" s="125"/>
      <c r="HJL6" s="125"/>
      <c r="HJM6" s="125"/>
      <c r="HJN6" s="125"/>
      <c r="HJO6" s="125"/>
      <c r="HJP6" s="125"/>
      <c r="HJQ6" s="125"/>
      <c r="HJR6" s="125"/>
      <c r="HJS6" s="125"/>
      <c r="HJT6" s="125"/>
      <c r="HJU6" s="125"/>
      <c r="HJV6" s="125"/>
      <c r="HJW6" s="125"/>
      <c r="HJX6" s="125"/>
      <c r="HJY6" s="125"/>
      <c r="HJZ6" s="125"/>
      <c r="HKA6" s="125"/>
      <c r="HKB6" s="125"/>
      <c r="HKC6" s="125"/>
      <c r="HKD6" s="125"/>
      <c r="HKE6" s="125"/>
      <c r="HKF6" s="125"/>
      <c r="HKG6" s="125"/>
      <c r="HKH6" s="125"/>
      <c r="HKI6" s="125"/>
      <c r="HKJ6" s="125"/>
      <c r="HKK6" s="125"/>
      <c r="HKL6" s="125"/>
      <c r="HKM6" s="125"/>
      <c r="HKN6" s="125"/>
      <c r="HKO6" s="125"/>
      <c r="HKP6" s="125"/>
      <c r="HKQ6" s="125"/>
      <c r="HKR6" s="125"/>
      <c r="HKS6" s="125"/>
      <c r="HKT6" s="125"/>
      <c r="HKU6" s="125"/>
      <c r="HKV6" s="125"/>
      <c r="HKW6" s="125"/>
      <c r="HKX6" s="125"/>
      <c r="HKY6" s="125"/>
      <c r="HKZ6" s="125"/>
      <c r="HLA6" s="125"/>
      <c r="HLB6" s="125"/>
      <c r="HLC6" s="125"/>
      <c r="HLD6" s="125"/>
      <c r="HLE6" s="125"/>
      <c r="HLF6" s="125"/>
      <c r="HLG6" s="125"/>
      <c r="HLH6" s="125"/>
      <c r="HLI6" s="125"/>
      <c r="HLJ6" s="125"/>
      <c r="HLK6" s="125"/>
      <c r="HLL6" s="125"/>
      <c r="HLM6" s="125"/>
      <c r="HLN6" s="125"/>
      <c r="HLO6" s="125"/>
      <c r="HLP6" s="125"/>
      <c r="HLQ6" s="125"/>
      <c r="HLR6" s="125"/>
      <c r="HLS6" s="125"/>
      <c r="HLT6" s="125"/>
      <c r="HLU6" s="125"/>
      <c r="HLV6" s="125"/>
      <c r="HLW6" s="125"/>
      <c r="HLX6" s="125"/>
      <c r="HLY6" s="125"/>
      <c r="HLZ6" s="125"/>
      <c r="HMA6" s="125"/>
      <c r="HMB6" s="125"/>
      <c r="HMC6" s="125"/>
      <c r="HMD6" s="125"/>
      <c r="HME6" s="125"/>
      <c r="HMF6" s="125"/>
      <c r="HMG6" s="125"/>
      <c r="HMH6" s="125"/>
      <c r="HMI6" s="125"/>
      <c r="HMJ6" s="125"/>
      <c r="HMK6" s="125"/>
      <c r="HML6" s="125"/>
      <c r="HMM6" s="125"/>
      <c r="HMN6" s="125"/>
      <c r="HMO6" s="125"/>
      <c r="HMP6" s="125"/>
      <c r="HMQ6" s="125"/>
      <c r="HMR6" s="125"/>
      <c r="HMS6" s="125"/>
      <c r="HMT6" s="125"/>
      <c r="HMU6" s="125"/>
      <c r="HMV6" s="125"/>
      <c r="HMW6" s="125"/>
      <c r="HMX6" s="125"/>
      <c r="HMY6" s="125"/>
      <c r="HMZ6" s="125"/>
      <c r="HNA6" s="125"/>
      <c r="HNB6" s="125"/>
      <c r="HNC6" s="125"/>
      <c r="HND6" s="125"/>
      <c r="HNE6" s="125"/>
      <c r="HNF6" s="125"/>
      <c r="HNG6" s="125"/>
      <c r="HNH6" s="125"/>
      <c r="HNI6" s="125"/>
      <c r="HNJ6" s="125"/>
      <c r="HNK6" s="125"/>
      <c r="HNL6" s="125"/>
      <c r="HNM6" s="125"/>
      <c r="HNN6" s="125"/>
      <c r="HNO6" s="125"/>
      <c r="HNP6" s="125"/>
      <c r="HNQ6" s="125"/>
      <c r="HNR6" s="125"/>
      <c r="HNS6" s="125"/>
      <c r="HNT6" s="125"/>
      <c r="HNU6" s="125"/>
      <c r="HNV6" s="125"/>
      <c r="HNW6" s="125"/>
      <c r="HNX6" s="125"/>
      <c r="HNY6" s="125"/>
      <c r="HNZ6" s="125"/>
      <c r="HOA6" s="125"/>
      <c r="HOB6" s="125"/>
      <c r="HOC6" s="125"/>
      <c r="HOD6" s="125"/>
      <c r="HOE6" s="125"/>
      <c r="HOF6" s="125"/>
      <c r="HOG6" s="125"/>
      <c r="HOH6" s="125"/>
      <c r="HOI6" s="125"/>
      <c r="HOJ6" s="125"/>
      <c r="HOK6" s="125"/>
      <c r="HOL6" s="125"/>
      <c r="HOM6" s="125"/>
      <c r="HON6" s="125"/>
      <c r="HOO6" s="125"/>
      <c r="HOP6" s="125"/>
      <c r="HOQ6" s="125"/>
      <c r="HOR6" s="125"/>
      <c r="HOS6" s="125"/>
      <c r="HOT6" s="125"/>
      <c r="HOU6" s="125"/>
      <c r="HOV6" s="125"/>
      <c r="HOW6" s="125"/>
      <c r="HOX6" s="125"/>
      <c r="HOY6" s="125"/>
      <c r="HOZ6" s="125"/>
      <c r="HPA6" s="125"/>
      <c r="HPB6" s="125"/>
      <c r="HPC6" s="125"/>
      <c r="HPD6" s="125"/>
      <c r="HPE6" s="125"/>
      <c r="HPF6" s="125"/>
      <c r="HPG6" s="125"/>
      <c r="HPH6" s="125"/>
      <c r="HPI6" s="125"/>
      <c r="HPJ6" s="125"/>
      <c r="HPK6" s="125"/>
      <c r="HPL6" s="125"/>
      <c r="HPM6" s="125"/>
      <c r="HPN6" s="125"/>
      <c r="HPO6" s="125"/>
      <c r="HPP6" s="125"/>
      <c r="HPQ6" s="125"/>
      <c r="HPR6" s="125"/>
      <c r="HPS6" s="125"/>
      <c r="HPT6" s="125"/>
      <c r="HPU6" s="125"/>
      <c r="HPV6" s="125"/>
      <c r="HPW6" s="125"/>
      <c r="HPX6" s="125"/>
      <c r="HPY6" s="125"/>
      <c r="HPZ6" s="125"/>
      <c r="HQA6" s="125"/>
      <c r="HQB6" s="125"/>
      <c r="HQC6" s="125"/>
      <c r="HQD6" s="125"/>
      <c r="HQE6" s="125"/>
      <c r="HQF6" s="125"/>
      <c r="HQG6" s="125"/>
      <c r="HQH6" s="125"/>
      <c r="HQI6" s="125"/>
      <c r="HQJ6" s="125"/>
      <c r="HQK6" s="125"/>
      <c r="HQL6" s="125"/>
      <c r="HQM6" s="125"/>
      <c r="HQN6" s="125"/>
      <c r="HQO6" s="125"/>
      <c r="HQP6" s="125"/>
      <c r="HQQ6" s="125"/>
      <c r="HQR6" s="125"/>
      <c r="HQS6" s="125"/>
      <c r="HQT6" s="125"/>
      <c r="HQU6" s="125"/>
      <c r="HQV6" s="125"/>
      <c r="HQW6" s="125"/>
      <c r="HQX6" s="125"/>
      <c r="HQY6" s="125"/>
      <c r="HQZ6" s="125"/>
      <c r="HRA6" s="125"/>
      <c r="HRB6" s="125"/>
      <c r="HRC6" s="125"/>
      <c r="HRD6" s="125"/>
      <c r="HRE6" s="125"/>
      <c r="HRF6" s="125"/>
      <c r="HRG6" s="125"/>
      <c r="HRH6" s="125"/>
      <c r="HRI6" s="125"/>
      <c r="HRJ6" s="125"/>
      <c r="HRK6" s="125"/>
      <c r="HRL6" s="125"/>
      <c r="HRM6" s="125"/>
      <c r="HRN6" s="125"/>
      <c r="HRO6" s="125"/>
      <c r="HRP6" s="125"/>
      <c r="HRQ6" s="125"/>
      <c r="HRR6" s="125"/>
      <c r="HRS6" s="125"/>
      <c r="HRT6" s="125"/>
      <c r="HRU6" s="125"/>
      <c r="HRV6" s="125"/>
      <c r="HRW6" s="125"/>
      <c r="HRX6" s="125"/>
      <c r="HRY6" s="125"/>
      <c r="HRZ6" s="125"/>
      <c r="HSA6" s="125"/>
      <c r="HSB6" s="125"/>
      <c r="HSC6" s="125"/>
      <c r="HSD6" s="125"/>
      <c r="HSE6" s="125"/>
      <c r="HSF6" s="125"/>
      <c r="HSG6" s="125"/>
      <c r="HSH6" s="125"/>
      <c r="HSI6" s="125"/>
      <c r="HSJ6" s="125"/>
      <c r="HSK6" s="125"/>
      <c r="HSL6" s="125"/>
      <c r="HSM6" s="125"/>
      <c r="HSN6" s="125"/>
      <c r="HSO6" s="125"/>
      <c r="HSP6" s="125"/>
      <c r="HSQ6" s="125"/>
      <c r="HSR6" s="125"/>
      <c r="HSS6" s="125"/>
      <c r="HST6" s="125"/>
      <c r="HSU6" s="125"/>
      <c r="HSV6" s="125"/>
      <c r="HSW6" s="125"/>
      <c r="HSX6" s="125"/>
      <c r="HSY6" s="125"/>
      <c r="HSZ6" s="125"/>
      <c r="HTA6" s="125"/>
      <c r="HTB6" s="125"/>
      <c r="HTC6" s="125"/>
      <c r="HTD6" s="125"/>
      <c r="HTE6" s="125"/>
      <c r="HTF6" s="125"/>
      <c r="HTG6" s="125"/>
      <c r="HTH6" s="125"/>
      <c r="HTI6" s="125"/>
      <c r="HTJ6" s="125"/>
      <c r="HTK6" s="125"/>
      <c r="HTL6" s="125"/>
      <c r="HTM6" s="125"/>
      <c r="HTN6" s="125"/>
      <c r="HTO6" s="125"/>
      <c r="HTP6" s="125"/>
      <c r="HTQ6" s="125"/>
      <c r="HTR6" s="125"/>
      <c r="HTS6" s="125"/>
      <c r="HTT6" s="125"/>
      <c r="HTU6" s="125"/>
      <c r="HTV6" s="125"/>
      <c r="HTW6" s="125"/>
      <c r="HTX6" s="125"/>
      <c r="HTY6" s="125"/>
      <c r="HTZ6" s="125"/>
      <c r="HUA6" s="125"/>
      <c r="HUB6" s="125"/>
      <c r="HUC6" s="125"/>
      <c r="HUD6" s="125"/>
      <c r="HUE6" s="125"/>
      <c r="HUF6" s="125"/>
      <c r="HUG6" s="125"/>
      <c r="HUH6" s="125"/>
      <c r="HUI6" s="125"/>
      <c r="HUJ6" s="125"/>
      <c r="HUK6" s="125"/>
      <c r="HUL6" s="125"/>
      <c r="HUM6" s="125"/>
      <c r="HUN6" s="125"/>
      <c r="HUO6" s="125"/>
      <c r="HUP6" s="125"/>
      <c r="HUQ6" s="125"/>
      <c r="HUR6" s="125"/>
      <c r="HUS6" s="125"/>
      <c r="HUT6" s="125"/>
      <c r="HUU6" s="125"/>
      <c r="HUV6" s="125"/>
      <c r="HUW6" s="125"/>
      <c r="HUX6" s="125"/>
      <c r="HUY6" s="125"/>
      <c r="HUZ6" s="125"/>
      <c r="HVA6" s="125"/>
      <c r="HVB6" s="125"/>
      <c r="HVC6" s="125"/>
      <c r="HVD6" s="125"/>
      <c r="HVE6" s="125"/>
      <c r="HVF6" s="125"/>
      <c r="HVG6" s="125"/>
      <c r="HVH6" s="125"/>
      <c r="HVI6" s="125"/>
      <c r="HVJ6" s="125"/>
      <c r="HVK6" s="125"/>
      <c r="HVL6" s="125"/>
      <c r="HVM6" s="125"/>
      <c r="HVN6" s="125"/>
      <c r="HVO6" s="125"/>
      <c r="HVP6" s="125"/>
      <c r="HVQ6" s="125"/>
      <c r="HVR6" s="125"/>
      <c r="HVS6" s="125"/>
      <c r="HVT6" s="125"/>
      <c r="HVU6" s="125"/>
      <c r="HVV6" s="125"/>
      <c r="HVW6" s="125"/>
      <c r="HVX6" s="125"/>
      <c r="HVY6" s="125"/>
      <c r="HVZ6" s="125"/>
      <c r="HWA6" s="125"/>
      <c r="HWB6" s="125"/>
      <c r="HWC6" s="125"/>
      <c r="HWD6" s="125"/>
      <c r="HWE6" s="125"/>
      <c r="HWF6" s="125"/>
      <c r="HWG6" s="125"/>
      <c r="HWH6" s="125"/>
      <c r="HWI6" s="125"/>
      <c r="HWJ6" s="125"/>
      <c r="HWK6" s="125"/>
      <c r="HWL6" s="125"/>
      <c r="HWM6" s="125"/>
      <c r="HWN6" s="125"/>
      <c r="HWO6" s="125"/>
      <c r="HWP6" s="125"/>
      <c r="HWQ6" s="125"/>
      <c r="HWR6" s="125"/>
      <c r="HWS6" s="125"/>
      <c r="HWT6" s="125"/>
      <c r="HWU6" s="125"/>
      <c r="HWV6" s="125"/>
      <c r="HWW6" s="125"/>
      <c r="HWX6" s="125"/>
      <c r="HWY6" s="125"/>
      <c r="HWZ6" s="125"/>
      <c r="HXA6" s="125"/>
      <c r="HXB6" s="125"/>
      <c r="HXC6" s="125"/>
      <c r="HXD6" s="125"/>
      <c r="HXE6" s="125"/>
      <c r="HXF6" s="125"/>
      <c r="HXG6" s="125"/>
      <c r="HXH6" s="125"/>
      <c r="HXI6" s="125"/>
      <c r="HXJ6" s="125"/>
      <c r="HXK6" s="125"/>
      <c r="HXL6" s="125"/>
      <c r="HXM6" s="125"/>
      <c r="HXN6" s="125"/>
      <c r="HXO6" s="125"/>
      <c r="HXP6" s="125"/>
      <c r="HXQ6" s="125"/>
      <c r="HXR6" s="125"/>
      <c r="HXS6" s="125"/>
      <c r="HXT6" s="125"/>
      <c r="HXU6" s="125"/>
      <c r="HXV6" s="125"/>
      <c r="HXW6" s="125"/>
      <c r="HXX6" s="125"/>
      <c r="HXY6" s="125"/>
      <c r="HXZ6" s="125"/>
      <c r="HYA6" s="125"/>
      <c r="HYB6" s="125"/>
      <c r="HYC6" s="125"/>
      <c r="HYD6" s="125"/>
      <c r="HYE6" s="125"/>
      <c r="HYF6" s="125"/>
      <c r="HYG6" s="125"/>
      <c r="HYH6" s="125"/>
      <c r="HYI6" s="125"/>
      <c r="HYJ6" s="125"/>
      <c r="HYK6" s="125"/>
      <c r="HYL6" s="125"/>
      <c r="HYM6" s="125"/>
      <c r="HYN6" s="125"/>
      <c r="HYO6" s="125"/>
      <c r="HYP6" s="125"/>
      <c r="HYQ6" s="125"/>
      <c r="HYR6" s="125"/>
      <c r="HYS6" s="125"/>
      <c r="HYT6" s="125"/>
      <c r="HYU6" s="125"/>
      <c r="HYV6" s="125"/>
      <c r="HYW6" s="125"/>
      <c r="HYX6" s="125"/>
      <c r="HYY6" s="125"/>
      <c r="HYZ6" s="125"/>
      <c r="HZA6" s="125"/>
      <c r="HZB6" s="125"/>
      <c r="HZC6" s="125"/>
      <c r="HZD6" s="125"/>
      <c r="HZE6" s="125"/>
      <c r="HZF6" s="125"/>
      <c r="HZG6" s="125"/>
      <c r="HZH6" s="125"/>
      <c r="HZI6" s="125"/>
      <c r="HZJ6" s="125"/>
      <c r="HZK6" s="125"/>
      <c r="HZL6" s="125"/>
      <c r="HZM6" s="125"/>
      <c r="HZN6" s="125"/>
      <c r="HZO6" s="125"/>
      <c r="HZP6" s="125"/>
      <c r="HZQ6" s="125"/>
      <c r="HZR6" s="125"/>
      <c r="HZS6" s="125"/>
      <c r="HZT6" s="125"/>
      <c r="HZU6" s="125"/>
      <c r="HZV6" s="125"/>
      <c r="HZW6" s="125"/>
      <c r="HZX6" s="125"/>
      <c r="HZY6" s="125"/>
      <c r="HZZ6" s="125"/>
      <c r="IAA6" s="125"/>
      <c r="IAB6" s="125"/>
      <c r="IAC6" s="125"/>
      <c r="IAD6" s="125"/>
      <c r="IAE6" s="125"/>
      <c r="IAF6" s="125"/>
      <c r="IAG6" s="125"/>
      <c r="IAH6" s="125"/>
      <c r="IAI6" s="125"/>
      <c r="IAJ6" s="125"/>
      <c r="IAK6" s="125"/>
      <c r="IAL6" s="125"/>
      <c r="IAM6" s="125"/>
      <c r="IAN6" s="125"/>
      <c r="IAO6" s="125"/>
      <c r="IAP6" s="125"/>
      <c r="IAQ6" s="125"/>
      <c r="IAR6" s="125"/>
      <c r="IAS6" s="125"/>
      <c r="IAT6" s="125"/>
      <c r="IAU6" s="125"/>
      <c r="IAV6" s="125"/>
      <c r="IAW6" s="125"/>
      <c r="IAX6" s="125"/>
      <c r="IAY6" s="125"/>
      <c r="IAZ6" s="125"/>
      <c r="IBA6" s="125"/>
      <c r="IBB6" s="125"/>
      <c r="IBC6" s="125"/>
      <c r="IBD6" s="125"/>
      <c r="IBE6" s="125"/>
      <c r="IBF6" s="125"/>
      <c r="IBG6" s="125"/>
      <c r="IBH6" s="125"/>
      <c r="IBI6" s="125"/>
      <c r="IBJ6" s="125"/>
      <c r="IBK6" s="125"/>
      <c r="IBL6" s="125"/>
      <c r="IBM6" s="125"/>
      <c r="IBN6" s="125"/>
      <c r="IBO6" s="125"/>
      <c r="IBP6" s="125"/>
      <c r="IBQ6" s="125"/>
      <c r="IBR6" s="125"/>
      <c r="IBS6" s="125"/>
      <c r="IBT6" s="125"/>
      <c r="IBU6" s="125"/>
      <c r="IBV6" s="125"/>
      <c r="IBW6" s="125"/>
      <c r="IBX6" s="125"/>
      <c r="IBY6" s="125"/>
      <c r="IBZ6" s="125"/>
      <c r="ICA6" s="125"/>
      <c r="ICB6" s="125"/>
      <c r="ICC6" s="125"/>
      <c r="ICD6" s="125"/>
      <c r="ICE6" s="125"/>
      <c r="ICF6" s="125"/>
      <c r="ICG6" s="125"/>
      <c r="ICH6" s="125"/>
      <c r="ICI6" s="125"/>
      <c r="ICJ6" s="125"/>
      <c r="ICK6" s="125"/>
      <c r="ICL6" s="125"/>
      <c r="ICM6" s="125"/>
      <c r="ICN6" s="125"/>
      <c r="ICO6" s="125"/>
      <c r="ICP6" s="125"/>
      <c r="ICQ6" s="125"/>
      <c r="ICR6" s="125"/>
      <c r="ICS6" s="125"/>
      <c r="ICT6" s="125"/>
      <c r="ICU6" s="125"/>
      <c r="ICV6" s="125"/>
      <c r="ICW6" s="125"/>
      <c r="ICX6" s="125"/>
      <c r="ICY6" s="125"/>
      <c r="ICZ6" s="125"/>
      <c r="IDA6" s="125"/>
      <c r="IDB6" s="125"/>
      <c r="IDC6" s="125"/>
      <c r="IDD6" s="125"/>
      <c r="IDE6" s="125"/>
      <c r="IDF6" s="125"/>
      <c r="IDG6" s="125"/>
      <c r="IDH6" s="125"/>
      <c r="IDI6" s="125"/>
      <c r="IDJ6" s="125"/>
      <c r="IDK6" s="125"/>
      <c r="IDL6" s="125"/>
      <c r="IDM6" s="125"/>
      <c r="IDN6" s="125"/>
      <c r="IDO6" s="125"/>
      <c r="IDP6" s="125"/>
      <c r="IDQ6" s="125"/>
      <c r="IDR6" s="125"/>
      <c r="IDS6" s="125"/>
      <c r="IDT6" s="125"/>
      <c r="IDU6" s="125"/>
      <c r="IDV6" s="125"/>
      <c r="IDW6" s="125"/>
      <c r="IDX6" s="125"/>
      <c r="IDY6" s="125"/>
      <c r="IDZ6" s="125"/>
      <c r="IEA6" s="125"/>
      <c r="IEB6" s="125"/>
      <c r="IEC6" s="125"/>
      <c r="IED6" s="125"/>
      <c r="IEE6" s="125"/>
      <c r="IEF6" s="125"/>
      <c r="IEG6" s="125"/>
      <c r="IEH6" s="125"/>
      <c r="IEI6" s="125"/>
      <c r="IEJ6" s="125"/>
      <c r="IEK6" s="125"/>
      <c r="IEL6" s="125"/>
      <c r="IEM6" s="125"/>
      <c r="IEN6" s="125"/>
      <c r="IEO6" s="125"/>
      <c r="IEP6" s="125"/>
      <c r="IEQ6" s="125"/>
      <c r="IER6" s="125"/>
      <c r="IES6" s="125"/>
      <c r="IET6" s="125"/>
      <c r="IEU6" s="125"/>
      <c r="IEV6" s="125"/>
      <c r="IEW6" s="125"/>
      <c r="IEX6" s="125"/>
      <c r="IEY6" s="125"/>
      <c r="IEZ6" s="125"/>
      <c r="IFA6" s="125"/>
      <c r="IFB6" s="125"/>
      <c r="IFC6" s="125"/>
      <c r="IFD6" s="125"/>
      <c r="IFE6" s="125"/>
      <c r="IFF6" s="125"/>
      <c r="IFG6" s="125"/>
      <c r="IFH6" s="125"/>
      <c r="IFI6" s="125"/>
      <c r="IFJ6" s="125"/>
      <c r="IFK6" s="125"/>
      <c r="IFL6" s="125"/>
      <c r="IFM6" s="125"/>
      <c r="IFN6" s="125"/>
      <c r="IFO6" s="125"/>
      <c r="IFP6" s="125"/>
      <c r="IFQ6" s="125"/>
      <c r="IFR6" s="125"/>
      <c r="IFS6" s="125"/>
      <c r="IFT6" s="125"/>
      <c r="IFU6" s="125"/>
      <c r="IFV6" s="125"/>
      <c r="IFW6" s="125"/>
      <c r="IFX6" s="125"/>
      <c r="IFY6" s="125"/>
      <c r="IFZ6" s="125"/>
      <c r="IGA6" s="125"/>
      <c r="IGB6" s="125"/>
      <c r="IGC6" s="125"/>
      <c r="IGD6" s="125"/>
      <c r="IGE6" s="125"/>
      <c r="IGF6" s="125"/>
      <c r="IGG6" s="125"/>
      <c r="IGH6" s="125"/>
      <c r="IGI6" s="125"/>
      <c r="IGJ6" s="125"/>
      <c r="IGK6" s="125"/>
      <c r="IGL6" s="125"/>
      <c r="IGM6" s="125"/>
      <c r="IGN6" s="125"/>
      <c r="IGO6" s="125"/>
      <c r="IGP6" s="125"/>
      <c r="IGQ6" s="125"/>
      <c r="IGR6" s="125"/>
      <c r="IGS6" s="125"/>
      <c r="IGT6" s="125"/>
      <c r="IGU6" s="125"/>
      <c r="IGV6" s="125"/>
      <c r="IGW6" s="125"/>
      <c r="IGX6" s="125"/>
      <c r="IGY6" s="125"/>
      <c r="IGZ6" s="125"/>
      <c r="IHA6" s="125"/>
      <c r="IHB6" s="125"/>
      <c r="IHC6" s="125"/>
      <c r="IHD6" s="125"/>
      <c r="IHE6" s="125"/>
      <c r="IHF6" s="125"/>
      <c r="IHG6" s="125"/>
      <c r="IHH6" s="125"/>
      <c r="IHI6" s="125"/>
      <c r="IHJ6" s="125"/>
      <c r="IHK6" s="125"/>
      <c r="IHL6" s="125"/>
      <c r="IHM6" s="125"/>
      <c r="IHN6" s="125"/>
      <c r="IHO6" s="125"/>
      <c r="IHP6" s="125"/>
      <c r="IHQ6" s="125"/>
      <c r="IHR6" s="125"/>
      <c r="IHS6" s="125"/>
      <c r="IHT6" s="125"/>
      <c r="IHU6" s="125"/>
      <c r="IHV6" s="125"/>
      <c r="IHW6" s="125"/>
      <c r="IHX6" s="125"/>
      <c r="IHY6" s="125"/>
      <c r="IHZ6" s="125"/>
      <c r="IIA6" s="125"/>
      <c r="IIB6" s="125"/>
      <c r="IIC6" s="125"/>
      <c r="IID6" s="125"/>
      <c r="IIE6" s="125"/>
      <c r="IIF6" s="125"/>
      <c r="IIG6" s="125"/>
      <c r="IIH6" s="125"/>
      <c r="III6" s="125"/>
      <c r="IIJ6" s="125"/>
      <c r="IIK6" s="125"/>
      <c r="IIL6" s="125"/>
      <c r="IIM6" s="125"/>
      <c r="IIN6" s="125"/>
      <c r="IIO6" s="125"/>
      <c r="IIP6" s="125"/>
      <c r="IIQ6" s="125"/>
      <c r="IIR6" s="125"/>
      <c r="IIS6" s="125"/>
      <c r="IIT6" s="125"/>
      <c r="IIU6" s="125"/>
      <c r="IIV6" s="125"/>
      <c r="IIW6" s="125"/>
      <c r="IIX6" s="125"/>
      <c r="IIY6" s="125"/>
      <c r="IIZ6" s="125"/>
      <c r="IJA6" s="125"/>
      <c r="IJB6" s="125"/>
      <c r="IJC6" s="125"/>
      <c r="IJD6" s="125"/>
      <c r="IJE6" s="125"/>
      <c r="IJF6" s="125"/>
      <c r="IJG6" s="125"/>
      <c r="IJH6" s="125"/>
      <c r="IJI6" s="125"/>
      <c r="IJJ6" s="125"/>
      <c r="IJK6" s="125"/>
      <c r="IJL6" s="125"/>
      <c r="IJM6" s="125"/>
      <c r="IJN6" s="125"/>
      <c r="IJO6" s="125"/>
      <c r="IJP6" s="125"/>
      <c r="IJQ6" s="125"/>
      <c r="IJR6" s="125"/>
      <c r="IJS6" s="125"/>
      <c r="IJT6" s="125"/>
      <c r="IJU6" s="125"/>
      <c r="IJV6" s="125"/>
      <c r="IJW6" s="125"/>
      <c r="IJX6" s="125"/>
      <c r="IJY6" s="125"/>
      <c r="IJZ6" s="125"/>
      <c r="IKA6" s="125"/>
      <c r="IKB6" s="125"/>
      <c r="IKC6" s="125"/>
      <c r="IKD6" s="125"/>
      <c r="IKE6" s="125"/>
      <c r="IKF6" s="125"/>
      <c r="IKG6" s="125"/>
      <c r="IKH6" s="125"/>
      <c r="IKI6" s="125"/>
      <c r="IKJ6" s="125"/>
      <c r="IKK6" s="125"/>
      <c r="IKL6" s="125"/>
      <c r="IKM6" s="125"/>
      <c r="IKN6" s="125"/>
      <c r="IKO6" s="125"/>
      <c r="IKP6" s="125"/>
      <c r="IKQ6" s="125"/>
      <c r="IKR6" s="125"/>
      <c r="IKS6" s="125"/>
      <c r="IKT6" s="125"/>
      <c r="IKU6" s="125"/>
      <c r="IKV6" s="125"/>
      <c r="IKW6" s="125"/>
      <c r="IKX6" s="125"/>
      <c r="IKY6" s="125"/>
      <c r="IKZ6" s="125"/>
      <c r="ILA6" s="125"/>
      <c r="ILB6" s="125"/>
      <c r="ILC6" s="125"/>
      <c r="ILD6" s="125"/>
      <c r="ILE6" s="125"/>
      <c r="ILF6" s="125"/>
      <c r="ILG6" s="125"/>
      <c r="ILH6" s="125"/>
      <c r="ILI6" s="125"/>
      <c r="ILJ6" s="125"/>
      <c r="ILK6" s="125"/>
      <c r="ILL6" s="125"/>
      <c r="ILM6" s="125"/>
      <c r="ILN6" s="125"/>
      <c r="ILO6" s="125"/>
      <c r="ILP6" s="125"/>
      <c r="ILQ6" s="125"/>
      <c r="ILR6" s="125"/>
      <c r="ILS6" s="125"/>
      <c r="ILT6" s="125"/>
      <c r="ILU6" s="125"/>
      <c r="ILV6" s="125"/>
      <c r="ILW6" s="125"/>
      <c r="ILX6" s="125"/>
      <c r="ILY6" s="125"/>
      <c r="ILZ6" s="125"/>
      <c r="IMA6" s="125"/>
      <c r="IMB6" s="125"/>
      <c r="IMC6" s="125"/>
      <c r="IMD6" s="125"/>
      <c r="IME6" s="125"/>
      <c r="IMF6" s="125"/>
      <c r="IMG6" s="125"/>
      <c r="IMH6" s="125"/>
      <c r="IMI6" s="125"/>
      <c r="IMJ6" s="125"/>
      <c r="IMK6" s="125"/>
      <c r="IML6" s="125"/>
      <c r="IMM6" s="125"/>
      <c r="IMN6" s="125"/>
      <c r="IMO6" s="125"/>
      <c r="IMP6" s="125"/>
      <c r="IMQ6" s="125"/>
      <c r="IMR6" s="125"/>
      <c r="IMS6" s="125"/>
      <c r="IMT6" s="125"/>
      <c r="IMU6" s="125"/>
      <c r="IMV6" s="125"/>
      <c r="IMW6" s="125"/>
      <c r="IMX6" s="125"/>
      <c r="IMY6" s="125"/>
      <c r="IMZ6" s="125"/>
      <c r="INA6" s="125"/>
      <c r="INB6" s="125"/>
      <c r="INC6" s="125"/>
      <c r="IND6" s="125"/>
      <c r="INE6" s="125"/>
      <c r="INF6" s="125"/>
      <c r="ING6" s="125"/>
      <c r="INH6" s="125"/>
      <c r="INI6" s="125"/>
      <c r="INJ6" s="125"/>
      <c r="INK6" s="125"/>
      <c r="INL6" s="125"/>
      <c r="INM6" s="125"/>
      <c r="INN6" s="125"/>
      <c r="INO6" s="125"/>
      <c r="INP6" s="125"/>
      <c r="INQ6" s="125"/>
      <c r="INR6" s="125"/>
      <c r="INS6" s="125"/>
      <c r="INT6" s="125"/>
      <c r="INU6" s="125"/>
      <c r="INV6" s="125"/>
      <c r="INW6" s="125"/>
      <c r="INX6" s="125"/>
      <c r="INY6" s="125"/>
      <c r="INZ6" s="125"/>
      <c r="IOA6" s="125"/>
      <c r="IOB6" s="125"/>
      <c r="IOC6" s="125"/>
      <c r="IOD6" s="125"/>
      <c r="IOE6" s="125"/>
      <c r="IOF6" s="125"/>
      <c r="IOG6" s="125"/>
      <c r="IOH6" s="125"/>
      <c r="IOI6" s="125"/>
      <c r="IOJ6" s="125"/>
      <c r="IOK6" s="125"/>
      <c r="IOL6" s="125"/>
      <c r="IOM6" s="125"/>
      <c r="ION6" s="125"/>
      <c r="IOO6" s="125"/>
      <c r="IOP6" s="125"/>
      <c r="IOQ6" s="125"/>
      <c r="IOR6" s="125"/>
      <c r="IOS6" s="125"/>
      <c r="IOT6" s="125"/>
      <c r="IOU6" s="125"/>
      <c r="IOV6" s="125"/>
      <c r="IOW6" s="125"/>
      <c r="IOX6" s="125"/>
      <c r="IOY6" s="125"/>
      <c r="IOZ6" s="125"/>
      <c r="IPA6" s="125"/>
      <c r="IPB6" s="125"/>
      <c r="IPC6" s="125"/>
      <c r="IPD6" s="125"/>
      <c r="IPE6" s="125"/>
      <c r="IPF6" s="125"/>
      <c r="IPG6" s="125"/>
      <c r="IPH6" s="125"/>
      <c r="IPI6" s="125"/>
      <c r="IPJ6" s="125"/>
      <c r="IPK6" s="125"/>
      <c r="IPL6" s="125"/>
      <c r="IPM6" s="125"/>
      <c r="IPN6" s="125"/>
      <c r="IPO6" s="125"/>
      <c r="IPP6" s="125"/>
      <c r="IPQ6" s="125"/>
      <c r="IPR6" s="125"/>
      <c r="IPS6" s="125"/>
      <c r="IPT6" s="125"/>
      <c r="IPU6" s="125"/>
      <c r="IPV6" s="125"/>
      <c r="IPW6" s="125"/>
      <c r="IPX6" s="125"/>
      <c r="IPY6" s="125"/>
      <c r="IPZ6" s="125"/>
      <c r="IQA6" s="125"/>
      <c r="IQB6" s="125"/>
      <c r="IQC6" s="125"/>
      <c r="IQD6" s="125"/>
      <c r="IQE6" s="125"/>
      <c r="IQF6" s="125"/>
      <c r="IQG6" s="125"/>
      <c r="IQH6" s="125"/>
      <c r="IQI6" s="125"/>
      <c r="IQJ6" s="125"/>
      <c r="IQK6" s="125"/>
      <c r="IQL6" s="125"/>
      <c r="IQM6" s="125"/>
      <c r="IQN6" s="125"/>
      <c r="IQO6" s="125"/>
      <c r="IQP6" s="125"/>
      <c r="IQQ6" s="125"/>
      <c r="IQR6" s="125"/>
      <c r="IQS6" s="125"/>
      <c r="IQT6" s="125"/>
      <c r="IQU6" s="125"/>
      <c r="IQV6" s="125"/>
      <c r="IQW6" s="125"/>
      <c r="IQX6" s="125"/>
      <c r="IQY6" s="125"/>
      <c r="IQZ6" s="125"/>
      <c r="IRA6" s="125"/>
      <c r="IRB6" s="125"/>
      <c r="IRC6" s="125"/>
      <c r="IRD6" s="125"/>
      <c r="IRE6" s="125"/>
      <c r="IRF6" s="125"/>
      <c r="IRG6" s="125"/>
      <c r="IRH6" s="125"/>
      <c r="IRI6" s="125"/>
      <c r="IRJ6" s="125"/>
      <c r="IRK6" s="125"/>
      <c r="IRL6" s="125"/>
      <c r="IRM6" s="125"/>
      <c r="IRN6" s="125"/>
      <c r="IRO6" s="125"/>
      <c r="IRP6" s="125"/>
      <c r="IRQ6" s="125"/>
      <c r="IRR6" s="125"/>
      <c r="IRS6" s="125"/>
      <c r="IRT6" s="125"/>
      <c r="IRU6" s="125"/>
      <c r="IRV6" s="125"/>
      <c r="IRW6" s="125"/>
      <c r="IRX6" s="125"/>
      <c r="IRY6" s="125"/>
      <c r="IRZ6" s="125"/>
      <c r="ISA6" s="125"/>
      <c r="ISB6" s="125"/>
      <c r="ISC6" s="125"/>
      <c r="ISD6" s="125"/>
      <c r="ISE6" s="125"/>
      <c r="ISF6" s="125"/>
      <c r="ISG6" s="125"/>
      <c r="ISH6" s="125"/>
      <c r="ISI6" s="125"/>
      <c r="ISJ6" s="125"/>
      <c r="ISK6" s="125"/>
      <c r="ISL6" s="125"/>
      <c r="ISM6" s="125"/>
      <c r="ISN6" s="125"/>
      <c r="ISO6" s="125"/>
      <c r="ISP6" s="125"/>
      <c r="ISQ6" s="125"/>
      <c r="ISR6" s="125"/>
      <c r="ISS6" s="125"/>
      <c r="IST6" s="125"/>
      <c r="ISU6" s="125"/>
      <c r="ISV6" s="125"/>
      <c r="ISW6" s="125"/>
      <c r="ISX6" s="125"/>
      <c r="ISY6" s="125"/>
      <c r="ISZ6" s="125"/>
      <c r="ITA6" s="125"/>
      <c r="ITB6" s="125"/>
      <c r="ITC6" s="125"/>
      <c r="ITD6" s="125"/>
      <c r="ITE6" s="125"/>
      <c r="ITF6" s="125"/>
      <c r="ITG6" s="125"/>
      <c r="ITH6" s="125"/>
      <c r="ITI6" s="125"/>
      <c r="ITJ6" s="125"/>
      <c r="ITK6" s="125"/>
      <c r="ITL6" s="125"/>
      <c r="ITM6" s="125"/>
      <c r="ITN6" s="125"/>
      <c r="ITO6" s="125"/>
      <c r="ITP6" s="125"/>
      <c r="ITQ6" s="125"/>
      <c r="ITR6" s="125"/>
      <c r="ITS6" s="125"/>
      <c r="ITT6" s="125"/>
      <c r="ITU6" s="125"/>
      <c r="ITV6" s="125"/>
      <c r="ITW6" s="125"/>
      <c r="ITX6" s="125"/>
      <c r="ITY6" s="125"/>
      <c r="ITZ6" s="125"/>
      <c r="IUA6" s="125"/>
      <c r="IUB6" s="125"/>
      <c r="IUC6" s="125"/>
      <c r="IUD6" s="125"/>
      <c r="IUE6" s="125"/>
      <c r="IUF6" s="125"/>
      <c r="IUG6" s="125"/>
      <c r="IUH6" s="125"/>
      <c r="IUI6" s="125"/>
      <c r="IUJ6" s="125"/>
      <c r="IUK6" s="125"/>
      <c r="IUL6" s="125"/>
      <c r="IUM6" s="125"/>
      <c r="IUN6" s="125"/>
      <c r="IUO6" s="125"/>
      <c r="IUP6" s="125"/>
      <c r="IUQ6" s="125"/>
      <c r="IUR6" s="125"/>
      <c r="IUS6" s="125"/>
      <c r="IUT6" s="125"/>
      <c r="IUU6" s="125"/>
      <c r="IUV6" s="125"/>
      <c r="IUW6" s="125"/>
      <c r="IUX6" s="125"/>
      <c r="IUY6" s="125"/>
      <c r="IUZ6" s="125"/>
      <c r="IVA6" s="125"/>
      <c r="IVB6" s="125"/>
      <c r="IVC6" s="125"/>
      <c r="IVD6" s="125"/>
      <c r="IVE6" s="125"/>
      <c r="IVF6" s="125"/>
      <c r="IVG6" s="125"/>
      <c r="IVH6" s="125"/>
      <c r="IVI6" s="125"/>
      <c r="IVJ6" s="125"/>
      <c r="IVK6" s="125"/>
      <c r="IVL6" s="125"/>
      <c r="IVM6" s="125"/>
      <c r="IVN6" s="125"/>
      <c r="IVO6" s="125"/>
      <c r="IVP6" s="125"/>
      <c r="IVQ6" s="125"/>
      <c r="IVR6" s="125"/>
      <c r="IVS6" s="125"/>
      <c r="IVT6" s="125"/>
      <c r="IVU6" s="125"/>
      <c r="IVV6" s="125"/>
      <c r="IVW6" s="125"/>
      <c r="IVX6" s="125"/>
      <c r="IVY6" s="125"/>
      <c r="IVZ6" s="125"/>
      <c r="IWA6" s="125"/>
      <c r="IWB6" s="125"/>
      <c r="IWC6" s="125"/>
      <c r="IWD6" s="125"/>
      <c r="IWE6" s="125"/>
      <c r="IWF6" s="125"/>
      <c r="IWG6" s="125"/>
      <c r="IWH6" s="125"/>
      <c r="IWI6" s="125"/>
      <c r="IWJ6" s="125"/>
      <c r="IWK6" s="125"/>
      <c r="IWL6" s="125"/>
      <c r="IWM6" s="125"/>
      <c r="IWN6" s="125"/>
      <c r="IWO6" s="125"/>
      <c r="IWP6" s="125"/>
      <c r="IWQ6" s="125"/>
      <c r="IWR6" s="125"/>
      <c r="IWS6" s="125"/>
      <c r="IWT6" s="125"/>
      <c r="IWU6" s="125"/>
      <c r="IWV6" s="125"/>
      <c r="IWW6" s="125"/>
      <c r="IWX6" s="125"/>
      <c r="IWY6" s="125"/>
      <c r="IWZ6" s="125"/>
      <c r="IXA6" s="125"/>
      <c r="IXB6" s="125"/>
      <c r="IXC6" s="125"/>
      <c r="IXD6" s="125"/>
      <c r="IXE6" s="125"/>
      <c r="IXF6" s="125"/>
      <c r="IXG6" s="125"/>
      <c r="IXH6" s="125"/>
      <c r="IXI6" s="125"/>
      <c r="IXJ6" s="125"/>
      <c r="IXK6" s="125"/>
      <c r="IXL6" s="125"/>
      <c r="IXM6" s="125"/>
      <c r="IXN6" s="125"/>
      <c r="IXO6" s="125"/>
      <c r="IXP6" s="125"/>
      <c r="IXQ6" s="125"/>
      <c r="IXR6" s="125"/>
      <c r="IXS6" s="125"/>
      <c r="IXT6" s="125"/>
      <c r="IXU6" s="125"/>
      <c r="IXV6" s="125"/>
      <c r="IXW6" s="125"/>
      <c r="IXX6" s="125"/>
      <c r="IXY6" s="125"/>
      <c r="IXZ6" s="125"/>
      <c r="IYA6" s="125"/>
      <c r="IYB6" s="125"/>
      <c r="IYC6" s="125"/>
      <c r="IYD6" s="125"/>
      <c r="IYE6" s="125"/>
      <c r="IYF6" s="125"/>
      <c r="IYG6" s="125"/>
      <c r="IYH6" s="125"/>
      <c r="IYI6" s="125"/>
      <c r="IYJ6" s="125"/>
      <c r="IYK6" s="125"/>
      <c r="IYL6" s="125"/>
      <c r="IYM6" s="125"/>
      <c r="IYN6" s="125"/>
      <c r="IYO6" s="125"/>
      <c r="IYP6" s="125"/>
      <c r="IYQ6" s="125"/>
      <c r="IYR6" s="125"/>
      <c r="IYS6" s="125"/>
      <c r="IYT6" s="125"/>
      <c r="IYU6" s="125"/>
      <c r="IYV6" s="125"/>
      <c r="IYW6" s="125"/>
      <c r="IYX6" s="125"/>
      <c r="IYY6" s="125"/>
      <c r="IYZ6" s="125"/>
      <c r="IZA6" s="125"/>
      <c r="IZB6" s="125"/>
      <c r="IZC6" s="125"/>
      <c r="IZD6" s="125"/>
      <c r="IZE6" s="125"/>
      <c r="IZF6" s="125"/>
      <c r="IZG6" s="125"/>
      <c r="IZH6" s="125"/>
      <c r="IZI6" s="125"/>
      <c r="IZJ6" s="125"/>
      <c r="IZK6" s="125"/>
      <c r="IZL6" s="125"/>
      <c r="IZM6" s="125"/>
      <c r="IZN6" s="125"/>
      <c r="IZO6" s="125"/>
      <c r="IZP6" s="125"/>
      <c r="IZQ6" s="125"/>
      <c r="IZR6" s="125"/>
      <c r="IZS6" s="125"/>
      <c r="IZT6" s="125"/>
      <c r="IZU6" s="125"/>
      <c r="IZV6" s="125"/>
      <c r="IZW6" s="125"/>
      <c r="IZX6" s="125"/>
      <c r="IZY6" s="125"/>
      <c r="IZZ6" s="125"/>
      <c r="JAA6" s="125"/>
      <c r="JAB6" s="125"/>
      <c r="JAC6" s="125"/>
      <c r="JAD6" s="125"/>
      <c r="JAE6" s="125"/>
      <c r="JAF6" s="125"/>
      <c r="JAG6" s="125"/>
      <c r="JAH6" s="125"/>
      <c r="JAI6" s="125"/>
      <c r="JAJ6" s="125"/>
      <c r="JAK6" s="125"/>
      <c r="JAL6" s="125"/>
      <c r="JAM6" s="125"/>
      <c r="JAN6" s="125"/>
      <c r="JAO6" s="125"/>
      <c r="JAP6" s="125"/>
      <c r="JAQ6" s="125"/>
      <c r="JAR6" s="125"/>
      <c r="JAS6" s="125"/>
      <c r="JAT6" s="125"/>
      <c r="JAU6" s="125"/>
      <c r="JAV6" s="125"/>
      <c r="JAW6" s="125"/>
      <c r="JAX6" s="125"/>
      <c r="JAY6" s="125"/>
      <c r="JAZ6" s="125"/>
      <c r="JBA6" s="125"/>
      <c r="JBB6" s="125"/>
      <c r="JBC6" s="125"/>
      <c r="JBD6" s="125"/>
      <c r="JBE6" s="125"/>
      <c r="JBF6" s="125"/>
      <c r="JBG6" s="125"/>
      <c r="JBH6" s="125"/>
      <c r="JBI6" s="125"/>
      <c r="JBJ6" s="125"/>
      <c r="JBK6" s="125"/>
      <c r="JBL6" s="125"/>
      <c r="JBM6" s="125"/>
      <c r="JBN6" s="125"/>
      <c r="JBO6" s="125"/>
      <c r="JBP6" s="125"/>
      <c r="JBQ6" s="125"/>
      <c r="JBR6" s="125"/>
      <c r="JBS6" s="125"/>
      <c r="JBT6" s="125"/>
      <c r="JBU6" s="125"/>
      <c r="JBV6" s="125"/>
      <c r="JBW6" s="125"/>
      <c r="JBX6" s="125"/>
      <c r="JBY6" s="125"/>
      <c r="JBZ6" s="125"/>
      <c r="JCA6" s="125"/>
      <c r="JCB6" s="125"/>
      <c r="JCC6" s="125"/>
      <c r="JCD6" s="125"/>
      <c r="JCE6" s="125"/>
      <c r="JCF6" s="125"/>
      <c r="JCG6" s="125"/>
      <c r="JCH6" s="125"/>
      <c r="JCI6" s="125"/>
      <c r="JCJ6" s="125"/>
      <c r="JCK6" s="125"/>
      <c r="JCL6" s="125"/>
      <c r="JCM6" s="125"/>
      <c r="JCN6" s="125"/>
      <c r="JCO6" s="125"/>
      <c r="JCP6" s="125"/>
      <c r="JCQ6" s="125"/>
      <c r="JCR6" s="125"/>
      <c r="JCS6" s="125"/>
      <c r="JCT6" s="125"/>
      <c r="JCU6" s="125"/>
      <c r="JCV6" s="125"/>
      <c r="JCW6" s="125"/>
      <c r="JCX6" s="125"/>
      <c r="JCY6" s="125"/>
      <c r="JCZ6" s="125"/>
      <c r="JDA6" s="125"/>
      <c r="JDB6" s="125"/>
      <c r="JDC6" s="125"/>
      <c r="JDD6" s="125"/>
      <c r="JDE6" s="125"/>
      <c r="JDF6" s="125"/>
      <c r="JDG6" s="125"/>
      <c r="JDH6" s="125"/>
      <c r="JDI6" s="125"/>
      <c r="JDJ6" s="125"/>
      <c r="JDK6" s="125"/>
      <c r="JDL6" s="125"/>
      <c r="JDM6" s="125"/>
      <c r="JDN6" s="125"/>
      <c r="JDO6" s="125"/>
      <c r="JDP6" s="125"/>
      <c r="JDQ6" s="125"/>
      <c r="JDR6" s="125"/>
      <c r="JDS6" s="125"/>
      <c r="JDT6" s="125"/>
      <c r="JDU6" s="125"/>
      <c r="JDV6" s="125"/>
      <c r="JDW6" s="125"/>
      <c r="JDX6" s="125"/>
      <c r="JDY6" s="125"/>
      <c r="JDZ6" s="125"/>
      <c r="JEA6" s="125"/>
      <c r="JEB6" s="125"/>
      <c r="JEC6" s="125"/>
      <c r="JED6" s="125"/>
      <c r="JEE6" s="125"/>
      <c r="JEF6" s="125"/>
      <c r="JEG6" s="125"/>
      <c r="JEH6" s="125"/>
      <c r="JEI6" s="125"/>
      <c r="JEJ6" s="125"/>
      <c r="JEK6" s="125"/>
      <c r="JEL6" s="125"/>
      <c r="JEM6" s="125"/>
      <c r="JEN6" s="125"/>
      <c r="JEO6" s="125"/>
      <c r="JEP6" s="125"/>
      <c r="JEQ6" s="125"/>
      <c r="JER6" s="125"/>
      <c r="JES6" s="125"/>
      <c r="JET6" s="125"/>
      <c r="JEU6" s="125"/>
      <c r="JEV6" s="125"/>
      <c r="JEW6" s="125"/>
      <c r="JEX6" s="125"/>
      <c r="JEY6" s="125"/>
      <c r="JEZ6" s="125"/>
      <c r="JFA6" s="125"/>
      <c r="JFB6" s="125"/>
      <c r="JFC6" s="125"/>
      <c r="JFD6" s="125"/>
      <c r="JFE6" s="125"/>
      <c r="JFF6" s="125"/>
      <c r="JFG6" s="125"/>
      <c r="JFH6" s="125"/>
      <c r="JFI6" s="125"/>
      <c r="JFJ6" s="125"/>
      <c r="JFK6" s="125"/>
      <c r="JFL6" s="125"/>
      <c r="JFM6" s="125"/>
      <c r="JFN6" s="125"/>
      <c r="JFO6" s="125"/>
      <c r="JFP6" s="125"/>
      <c r="JFQ6" s="125"/>
      <c r="JFR6" s="125"/>
      <c r="JFS6" s="125"/>
      <c r="JFT6" s="125"/>
      <c r="JFU6" s="125"/>
      <c r="JFV6" s="125"/>
      <c r="JFW6" s="125"/>
      <c r="JFX6" s="125"/>
      <c r="JFY6" s="125"/>
      <c r="JFZ6" s="125"/>
      <c r="JGA6" s="125"/>
      <c r="JGB6" s="125"/>
      <c r="JGC6" s="125"/>
      <c r="JGD6" s="125"/>
      <c r="JGE6" s="125"/>
      <c r="JGF6" s="125"/>
      <c r="JGG6" s="125"/>
      <c r="JGH6" s="125"/>
      <c r="JGI6" s="125"/>
      <c r="JGJ6" s="125"/>
      <c r="JGK6" s="125"/>
      <c r="JGL6" s="125"/>
      <c r="JGM6" s="125"/>
      <c r="JGN6" s="125"/>
      <c r="JGO6" s="125"/>
      <c r="JGP6" s="125"/>
      <c r="JGQ6" s="125"/>
      <c r="JGR6" s="125"/>
      <c r="JGS6" s="125"/>
      <c r="JGT6" s="125"/>
      <c r="JGU6" s="125"/>
      <c r="JGV6" s="125"/>
      <c r="JGW6" s="125"/>
      <c r="JGX6" s="125"/>
      <c r="JGY6" s="125"/>
      <c r="JGZ6" s="125"/>
      <c r="JHA6" s="125"/>
      <c r="JHB6" s="125"/>
      <c r="JHC6" s="125"/>
      <c r="JHD6" s="125"/>
      <c r="JHE6" s="125"/>
      <c r="JHF6" s="125"/>
      <c r="JHG6" s="125"/>
      <c r="JHH6" s="125"/>
      <c r="JHI6" s="125"/>
      <c r="JHJ6" s="125"/>
      <c r="JHK6" s="125"/>
      <c r="JHL6" s="125"/>
      <c r="JHM6" s="125"/>
      <c r="JHN6" s="125"/>
      <c r="JHO6" s="125"/>
      <c r="JHP6" s="125"/>
      <c r="JHQ6" s="125"/>
      <c r="JHR6" s="125"/>
      <c r="JHS6" s="125"/>
      <c r="JHT6" s="125"/>
      <c r="JHU6" s="125"/>
      <c r="JHV6" s="125"/>
      <c r="JHW6" s="125"/>
      <c r="JHX6" s="125"/>
      <c r="JHY6" s="125"/>
      <c r="JHZ6" s="125"/>
      <c r="JIA6" s="125"/>
      <c r="JIB6" s="125"/>
      <c r="JIC6" s="125"/>
      <c r="JID6" s="125"/>
      <c r="JIE6" s="125"/>
      <c r="JIF6" s="125"/>
      <c r="JIG6" s="125"/>
      <c r="JIH6" s="125"/>
      <c r="JII6" s="125"/>
      <c r="JIJ6" s="125"/>
      <c r="JIK6" s="125"/>
      <c r="JIL6" s="125"/>
      <c r="JIM6" s="125"/>
      <c r="JIN6" s="125"/>
      <c r="JIO6" s="125"/>
      <c r="JIP6" s="125"/>
      <c r="JIQ6" s="125"/>
      <c r="JIR6" s="125"/>
      <c r="JIS6" s="125"/>
      <c r="JIT6" s="125"/>
      <c r="JIU6" s="125"/>
      <c r="JIV6" s="125"/>
      <c r="JIW6" s="125"/>
      <c r="JIX6" s="125"/>
      <c r="JIY6" s="125"/>
      <c r="JIZ6" s="125"/>
      <c r="JJA6" s="125"/>
      <c r="JJB6" s="125"/>
      <c r="JJC6" s="125"/>
      <c r="JJD6" s="125"/>
      <c r="JJE6" s="125"/>
      <c r="JJF6" s="125"/>
      <c r="JJG6" s="125"/>
      <c r="JJH6" s="125"/>
      <c r="JJI6" s="125"/>
      <c r="JJJ6" s="125"/>
      <c r="JJK6" s="125"/>
      <c r="JJL6" s="125"/>
      <c r="JJM6" s="125"/>
      <c r="JJN6" s="125"/>
      <c r="JJO6" s="125"/>
      <c r="JJP6" s="125"/>
      <c r="JJQ6" s="125"/>
      <c r="JJR6" s="125"/>
      <c r="JJS6" s="125"/>
      <c r="JJT6" s="125"/>
      <c r="JJU6" s="125"/>
      <c r="JJV6" s="125"/>
      <c r="JJW6" s="125"/>
      <c r="JJX6" s="125"/>
      <c r="JJY6" s="125"/>
      <c r="JJZ6" s="125"/>
      <c r="JKA6" s="125"/>
      <c r="JKB6" s="125"/>
      <c r="JKC6" s="125"/>
      <c r="JKD6" s="125"/>
      <c r="JKE6" s="125"/>
      <c r="JKF6" s="125"/>
      <c r="JKG6" s="125"/>
      <c r="JKH6" s="125"/>
      <c r="JKI6" s="125"/>
      <c r="JKJ6" s="125"/>
      <c r="JKK6" s="125"/>
      <c r="JKL6" s="125"/>
      <c r="JKM6" s="125"/>
      <c r="JKN6" s="125"/>
      <c r="JKO6" s="125"/>
      <c r="JKP6" s="125"/>
      <c r="JKQ6" s="125"/>
      <c r="JKR6" s="125"/>
      <c r="JKS6" s="125"/>
      <c r="JKT6" s="125"/>
      <c r="JKU6" s="125"/>
      <c r="JKV6" s="125"/>
      <c r="JKW6" s="125"/>
      <c r="JKX6" s="125"/>
      <c r="JKY6" s="125"/>
      <c r="JKZ6" s="125"/>
      <c r="JLA6" s="125"/>
      <c r="JLB6" s="125"/>
      <c r="JLC6" s="125"/>
      <c r="JLD6" s="125"/>
      <c r="JLE6" s="125"/>
      <c r="JLF6" s="125"/>
      <c r="JLG6" s="125"/>
      <c r="JLH6" s="125"/>
      <c r="JLI6" s="125"/>
      <c r="JLJ6" s="125"/>
      <c r="JLK6" s="125"/>
      <c r="JLL6" s="125"/>
      <c r="JLM6" s="125"/>
      <c r="JLN6" s="125"/>
      <c r="JLO6" s="125"/>
      <c r="JLP6" s="125"/>
      <c r="JLQ6" s="125"/>
      <c r="JLR6" s="125"/>
      <c r="JLS6" s="125"/>
      <c r="JLT6" s="125"/>
      <c r="JLU6" s="125"/>
      <c r="JLV6" s="125"/>
      <c r="JLW6" s="125"/>
      <c r="JLX6" s="125"/>
      <c r="JLY6" s="125"/>
      <c r="JLZ6" s="125"/>
      <c r="JMA6" s="125"/>
      <c r="JMB6" s="125"/>
      <c r="JMC6" s="125"/>
      <c r="JMD6" s="125"/>
      <c r="JME6" s="125"/>
      <c r="JMF6" s="125"/>
      <c r="JMG6" s="125"/>
      <c r="JMH6" s="125"/>
      <c r="JMI6" s="125"/>
      <c r="JMJ6" s="125"/>
      <c r="JMK6" s="125"/>
      <c r="JML6" s="125"/>
      <c r="JMM6" s="125"/>
      <c r="JMN6" s="125"/>
      <c r="JMO6" s="125"/>
      <c r="JMP6" s="125"/>
      <c r="JMQ6" s="125"/>
      <c r="JMR6" s="125"/>
      <c r="JMS6" s="125"/>
      <c r="JMT6" s="125"/>
      <c r="JMU6" s="125"/>
      <c r="JMV6" s="125"/>
      <c r="JMW6" s="125"/>
      <c r="JMX6" s="125"/>
      <c r="JMY6" s="125"/>
      <c r="JMZ6" s="125"/>
      <c r="JNA6" s="125"/>
      <c r="JNB6" s="125"/>
      <c r="JNC6" s="125"/>
      <c r="JND6" s="125"/>
      <c r="JNE6" s="125"/>
      <c r="JNF6" s="125"/>
      <c r="JNG6" s="125"/>
      <c r="JNH6" s="125"/>
      <c r="JNI6" s="125"/>
      <c r="JNJ6" s="125"/>
      <c r="JNK6" s="125"/>
      <c r="JNL6" s="125"/>
      <c r="JNM6" s="125"/>
      <c r="JNN6" s="125"/>
      <c r="JNO6" s="125"/>
      <c r="JNP6" s="125"/>
      <c r="JNQ6" s="125"/>
      <c r="JNR6" s="125"/>
      <c r="JNS6" s="125"/>
      <c r="JNT6" s="125"/>
      <c r="JNU6" s="125"/>
      <c r="JNV6" s="125"/>
      <c r="JNW6" s="125"/>
      <c r="JNX6" s="125"/>
      <c r="JNY6" s="125"/>
      <c r="JNZ6" s="125"/>
      <c r="JOA6" s="125"/>
      <c r="JOB6" s="125"/>
      <c r="JOC6" s="125"/>
      <c r="JOD6" s="125"/>
      <c r="JOE6" s="125"/>
      <c r="JOF6" s="125"/>
      <c r="JOG6" s="125"/>
      <c r="JOH6" s="125"/>
      <c r="JOI6" s="125"/>
      <c r="JOJ6" s="125"/>
      <c r="JOK6" s="125"/>
      <c r="JOL6" s="125"/>
      <c r="JOM6" s="125"/>
      <c r="JON6" s="125"/>
      <c r="JOO6" s="125"/>
      <c r="JOP6" s="125"/>
      <c r="JOQ6" s="125"/>
      <c r="JOR6" s="125"/>
      <c r="JOS6" s="125"/>
      <c r="JOT6" s="125"/>
      <c r="JOU6" s="125"/>
      <c r="JOV6" s="125"/>
      <c r="JOW6" s="125"/>
      <c r="JOX6" s="125"/>
      <c r="JOY6" s="125"/>
      <c r="JOZ6" s="125"/>
      <c r="JPA6" s="125"/>
      <c r="JPB6" s="125"/>
      <c r="JPC6" s="125"/>
      <c r="JPD6" s="125"/>
      <c r="JPE6" s="125"/>
      <c r="JPF6" s="125"/>
      <c r="JPG6" s="125"/>
      <c r="JPH6" s="125"/>
      <c r="JPI6" s="125"/>
      <c r="JPJ6" s="125"/>
      <c r="JPK6" s="125"/>
      <c r="JPL6" s="125"/>
      <c r="JPM6" s="125"/>
      <c r="JPN6" s="125"/>
      <c r="JPO6" s="125"/>
      <c r="JPP6" s="125"/>
      <c r="JPQ6" s="125"/>
      <c r="JPR6" s="125"/>
      <c r="JPS6" s="125"/>
      <c r="JPT6" s="125"/>
      <c r="JPU6" s="125"/>
      <c r="JPV6" s="125"/>
      <c r="JPW6" s="125"/>
      <c r="JPX6" s="125"/>
      <c r="JPY6" s="125"/>
      <c r="JPZ6" s="125"/>
      <c r="JQA6" s="125"/>
      <c r="JQB6" s="125"/>
      <c r="JQC6" s="125"/>
      <c r="JQD6" s="125"/>
      <c r="JQE6" s="125"/>
      <c r="JQF6" s="125"/>
      <c r="JQG6" s="125"/>
      <c r="JQH6" s="125"/>
      <c r="JQI6" s="125"/>
      <c r="JQJ6" s="125"/>
      <c r="JQK6" s="125"/>
      <c r="JQL6" s="125"/>
      <c r="JQM6" s="125"/>
      <c r="JQN6" s="125"/>
      <c r="JQO6" s="125"/>
      <c r="JQP6" s="125"/>
      <c r="JQQ6" s="125"/>
      <c r="JQR6" s="125"/>
      <c r="JQS6" s="125"/>
      <c r="JQT6" s="125"/>
      <c r="JQU6" s="125"/>
      <c r="JQV6" s="125"/>
      <c r="JQW6" s="125"/>
      <c r="JQX6" s="125"/>
      <c r="JQY6" s="125"/>
      <c r="JQZ6" s="125"/>
      <c r="JRA6" s="125"/>
      <c r="JRB6" s="125"/>
      <c r="JRC6" s="125"/>
      <c r="JRD6" s="125"/>
      <c r="JRE6" s="125"/>
      <c r="JRF6" s="125"/>
      <c r="JRG6" s="125"/>
      <c r="JRH6" s="125"/>
      <c r="JRI6" s="125"/>
      <c r="JRJ6" s="125"/>
      <c r="JRK6" s="125"/>
      <c r="JRL6" s="125"/>
      <c r="JRM6" s="125"/>
      <c r="JRN6" s="125"/>
      <c r="JRO6" s="125"/>
      <c r="JRP6" s="125"/>
      <c r="JRQ6" s="125"/>
      <c r="JRR6" s="125"/>
      <c r="JRS6" s="125"/>
      <c r="JRT6" s="125"/>
      <c r="JRU6" s="125"/>
      <c r="JRV6" s="125"/>
      <c r="JRW6" s="125"/>
      <c r="JRX6" s="125"/>
      <c r="JRY6" s="125"/>
      <c r="JRZ6" s="125"/>
      <c r="JSA6" s="125"/>
      <c r="JSB6" s="125"/>
      <c r="JSC6" s="125"/>
      <c r="JSD6" s="125"/>
      <c r="JSE6" s="125"/>
      <c r="JSF6" s="125"/>
      <c r="JSG6" s="125"/>
      <c r="JSH6" s="125"/>
      <c r="JSI6" s="125"/>
      <c r="JSJ6" s="125"/>
      <c r="JSK6" s="125"/>
      <c r="JSL6" s="125"/>
      <c r="JSM6" s="125"/>
      <c r="JSN6" s="125"/>
      <c r="JSO6" s="125"/>
      <c r="JSP6" s="125"/>
      <c r="JSQ6" s="125"/>
      <c r="JSR6" s="125"/>
      <c r="JSS6" s="125"/>
      <c r="JST6" s="125"/>
      <c r="JSU6" s="125"/>
      <c r="JSV6" s="125"/>
      <c r="JSW6" s="125"/>
      <c r="JSX6" s="125"/>
      <c r="JSY6" s="125"/>
      <c r="JSZ6" s="125"/>
      <c r="JTA6" s="125"/>
      <c r="JTB6" s="125"/>
      <c r="JTC6" s="125"/>
      <c r="JTD6" s="125"/>
      <c r="JTE6" s="125"/>
      <c r="JTF6" s="125"/>
      <c r="JTG6" s="125"/>
      <c r="JTH6" s="125"/>
      <c r="JTI6" s="125"/>
      <c r="JTJ6" s="125"/>
      <c r="JTK6" s="125"/>
      <c r="JTL6" s="125"/>
      <c r="JTM6" s="125"/>
      <c r="JTN6" s="125"/>
      <c r="JTO6" s="125"/>
      <c r="JTP6" s="125"/>
      <c r="JTQ6" s="125"/>
      <c r="JTR6" s="125"/>
      <c r="JTS6" s="125"/>
      <c r="JTT6" s="125"/>
      <c r="JTU6" s="125"/>
      <c r="JTV6" s="125"/>
      <c r="JTW6" s="125"/>
      <c r="JTX6" s="125"/>
      <c r="JTY6" s="125"/>
      <c r="JTZ6" s="125"/>
      <c r="JUA6" s="125"/>
      <c r="JUB6" s="125"/>
      <c r="JUC6" s="125"/>
      <c r="JUD6" s="125"/>
      <c r="JUE6" s="125"/>
      <c r="JUF6" s="125"/>
      <c r="JUG6" s="125"/>
      <c r="JUH6" s="125"/>
      <c r="JUI6" s="125"/>
      <c r="JUJ6" s="125"/>
      <c r="JUK6" s="125"/>
      <c r="JUL6" s="125"/>
      <c r="JUM6" s="125"/>
      <c r="JUN6" s="125"/>
      <c r="JUO6" s="125"/>
      <c r="JUP6" s="125"/>
      <c r="JUQ6" s="125"/>
      <c r="JUR6" s="125"/>
      <c r="JUS6" s="125"/>
      <c r="JUT6" s="125"/>
      <c r="JUU6" s="125"/>
      <c r="JUV6" s="125"/>
      <c r="JUW6" s="125"/>
      <c r="JUX6" s="125"/>
      <c r="JUY6" s="125"/>
      <c r="JUZ6" s="125"/>
      <c r="JVA6" s="125"/>
      <c r="JVB6" s="125"/>
      <c r="JVC6" s="125"/>
      <c r="JVD6" s="125"/>
      <c r="JVE6" s="125"/>
      <c r="JVF6" s="125"/>
      <c r="JVG6" s="125"/>
      <c r="JVH6" s="125"/>
      <c r="JVI6" s="125"/>
      <c r="JVJ6" s="125"/>
      <c r="JVK6" s="125"/>
      <c r="JVL6" s="125"/>
      <c r="JVM6" s="125"/>
      <c r="JVN6" s="125"/>
      <c r="JVO6" s="125"/>
      <c r="JVP6" s="125"/>
      <c r="JVQ6" s="125"/>
      <c r="JVR6" s="125"/>
      <c r="JVS6" s="125"/>
      <c r="JVT6" s="125"/>
      <c r="JVU6" s="125"/>
      <c r="JVV6" s="125"/>
      <c r="JVW6" s="125"/>
      <c r="JVX6" s="125"/>
      <c r="JVY6" s="125"/>
      <c r="JVZ6" s="125"/>
      <c r="JWA6" s="125"/>
      <c r="JWB6" s="125"/>
      <c r="JWC6" s="125"/>
      <c r="JWD6" s="125"/>
      <c r="JWE6" s="125"/>
      <c r="JWF6" s="125"/>
      <c r="JWG6" s="125"/>
      <c r="JWH6" s="125"/>
      <c r="JWI6" s="125"/>
      <c r="JWJ6" s="125"/>
      <c r="JWK6" s="125"/>
      <c r="JWL6" s="125"/>
      <c r="JWM6" s="125"/>
      <c r="JWN6" s="125"/>
      <c r="JWO6" s="125"/>
      <c r="JWP6" s="125"/>
      <c r="JWQ6" s="125"/>
      <c r="JWR6" s="125"/>
      <c r="JWS6" s="125"/>
      <c r="JWT6" s="125"/>
      <c r="JWU6" s="125"/>
      <c r="JWV6" s="125"/>
      <c r="JWW6" s="125"/>
      <c r="JWX6" s="125"/>
      <c r="JWY6" s="125"/>
      <c r="JWZ6" s="125"/>
      <c r="JXA6" s="125"/>
      <c r="JXB6" s="125"/>
      <c r="JXC6" s="125"/>
      <c r="JXD6" s="125"/>
      <c r="JXE6" s="125"/>
      <c r="JXF6" s="125"/>
      <c r="JXG6" s="125"/>
      <c r="JXH6" s="125"/>
      <c r="JXI6" s="125"/>
      <c r="JXJ6" s="125"/>
      <c r="JXK6" s="125"/>
      <c r="JXL6" s="125"/>
      <c r="JXM6" s="125"/>
      <c r="JXN6" s="125"/>
      <c r="JXO6" s="125"/>
      <c r="JXP6" s="125"/>
      <c r="JXQ6" s="125"/>
      <c r="JXR6" s="125"/>
      <c r="JXS6" s="125"/>
      <c r="JXT6" s="125"/>
      <c r="JXU6" s="125"/>
      <c r="JXV6" s="125"/>
      <c r="JXW6" s="125"/>
      <c r="JXX6" s="125"/>
      <c r="JXY6" s="125"/>
      <c r="JXZ6" s="125"/>
      <c r="JYA6" s="125"/>
      <c r="JYB6" s="125"/>
      <c r="JYC6" s="125"/>
      <c r="JYD6" s="125"/>
      <c r="JYE6" s="125"/>
      <c r="JYF6" s="125"/>
      <c r="JYG6" s="125"/>
      <c r="JYH6" s="125"/>
      <c r="JYI6" s="125"/>
      <c r="JYJ6" s="125"/>
      <c r="JYK6" s="125"/>
      <c r="JYL6" s="125"/>
      <c r="JYM6" s="125"/>
      <c r="JYN6" s="125"/>
      <c r="JYO6" s="125"/>
      <c r="JYP6" s="125"/>
      <c r="JYQ6" s="125"/>
      <c r="JYR6" s="125"/>
      <c r="JYS6" s="125"/>
      <c r="JYT6" s="125"/>
      <c r="JYU6" s="125"/>
      <c r="JYV6" s="125"/>
      <c r="JYW6" s="125"/>
      <c r="JYX6" s="125"/>
      <c r="JYY6" s="125"/>
      <c r="JYZ6" s="125"/>
      <c r="JZA6" s="125"/>
      <c r="JZB6" s="125"/>
      <c r="JZC6" s="125"/>
      <c r="JZD6" s="125"/>
      <c r="JZE6" s="125"/>
      <c r="JZF6" s="125"/>
      <c r="JZG6" s="125"/>
      <c r="JZH6" s="125"/>
      <c r="JZI6" s="125"/>
      <c r="JZJ6" s="125"/>
      <c r="JZK6" s="125"/>
      <c r="JZL6" s="125"/>
      <c r="JZM6" s="125"/>
      <c r="JZN6" s="125"/>
      <c r="JZO6" s="125"/>
      <c r="JZP6" s="125"/>
      <c r="JZQ6" s="125"/>
      <c r="JZR6" s="125"/>
      <c r="JZS6" s="125"/>
      <c r="JZT6" s="125"/>
      <c r="JZU6" s="125"/>
      <c r="JZV6" s="125"/>
      <c r="JZW6" s="125"/>
      <c r="JZX6" s="125"/>
      <c r="JZY6" s="125"/>
      <c r="JZZ6" s="125"/>
      <c r="KAA6" s="125"/>
      <c r="KAB6" s="125"/>
      <c r="KAC6" s="125"/>
      <c r="KAD6" s="125"/>
      <c r="KAE6" s="125"/>
      <c r="KAF6" s="125"/>
      <c r="KAG6" s="125"/>
      <c r="KAH6" s="125"/>
      <c r="KAI6" s="125"/>
      <c r="KAJ6" s="125"/>
      <c r="KAK6" s="125"/>
      <c r="KAL6" s="125"/>
      <c r="KAM6" s="125"/>
      <c r="KAN6" s="125"/>
      <c r="KAO6" s="125"/>
      <c r="KAP6" s="125"/>
      <c r="KAQ6" s="125"/>
      <c r="KAR6" s="125"/>
      <c r="KAS6" s="125"/>
      <c r="KAT6" s="125"/>
      <c r="KAU6" s="125"/>
      <c r="KAV6" s="125"/>
      <c r="KAW6" s="125"/>
      <c r="KAX6" s="125"/>
      <c r="KAY6" s="125"/>
      <c r="KAZ6" s="125"/>
      <c r="KBA6" s="125"/>
      <c r="KBB6" s="125"/>
      <c r="KBC6" s="125"/>
      <c r="KBD6" s="125"/>
      <c r="KBE6" s="125"/>
      <c r="KBF6" s="125"/>
      <c r="KBG6" s="125"/>
      <c r="KBH6" s="125"/>
      <c r="KBI6" s="125"/>
      <c r="KBJ6" s="125"/>
      <c r="KBK6" s="125"/>
      <c r="KBL6" s="125"/>
      <c r="KBM6" s="125"/>
      <c r="KBN6" s="125"/>
      <c r="KBO6" s="125"/>
      <c r="KBP6" s="125"/>
      <c r="KBQ6" s="125"/>
      <c r="KBR6" s="125"/>
      <c r="KBS6" s="125"/>
      <c r="KBT6" s="125"/>
      <c r="KBU6" s="125"/>
      <c r="KBV6" s="125"/>
      <c r="KBW6" s="125"/>
      <c r="KBX6" s="125"/>
      <c r="KBY6" s="125"/>
      <c r="KBZ6" s="125"/>
      <c r="KCA6" s="125"/>
      <c r="KCB6" s="125"/>
      <c r="KCC6" s="125"/>
      <c r="KCD6" s="125"/>
      <c r="KCE6" s="125"/>
      <c r="KCF6" s="125"/>
      <c r="KCG6" s="125"/>
      <c r="KCH6" s="125"/>
      <c r="KCI6" s="125"/>
      <c r="KCJ6" s="125"/>
      <c r="KCK6" s="125"/>
      <c r="KCL6" s="125"/>
      <c r="KCM6" s="125"/>
      <c r="KCN6" s="125"/>
      <c r="KCO6" s="125"/>
      <c r="KCP6" s="125"/>
      <c r="KCQ6" s="125"/>
      <c r="KCR6" s="125"/>
      <c r="KCS6" s="125"/>
      <c r="KCT6" s="125"/>
      <c r="KCU6" s="125"/>
      <c r="KCV6" s="125"/>
      <c r="KCW6" s="125"/>
      <c r="KCX6" s="125"/>
      <c r="KCY6" s="125"/>
      <c r="KCZ6" s="125"/>
      <c r="KDA6" s="125"/>
      <c r="KDB6" s="125"/>
      <c r="KDC6" s="125"/>
      <c r="KDD6" s="125"/>
      <c r="KDE6" s="125"/>
      <c r="KDF6" s="125"/>
      <c r="KDG6" s="125"/>
      <c r="KDH6" s="125"/>
      <c r="KDI6" s="125"/>
      <c r="KDJ6" s="125"/>
      <c r="KDK6" s="125"/>
      <c r="KDL6" s="125"/>
      <c r="KDM6" s="125"/>
      <c r="KDN6" s="125"/>
      <c r="KDO6" s="125"/>
      <c r="KDP6" s="125"/>
      <c r="KDQ6" s="125"/>
      <c r="KDR6" s="125"/>
      <c r="KDS6" s="125"/>
      <c r="KDT6" s="125"/>
      <c r="KDU6" s="125"/>
      <c r="KDV6" s="125"/>
      <c r="KDW6" s="125"/>
      <c r="KDX6" s="125"/>
      <c r="KDY6" s="125"/>
      <c r="KDZ6" s="125"/>
      <c r="KEA6" s="125"/>
      <c r="KEB6" s="125"/>
      <c r="KEC6" s="125"/>
      <c r="KED6" s="125"/>
      <c r="KEE6" s="125"/>
      <c r="KEF6" s="125"/>
      <c r="KEG6" s="125"/>
      <c r="KEH6" s="125"/>
      <c r="KEI6" s="125"/>
      <c r="KEJ6" s="125"/>
      <c r="KEK6" s="125"/>
      <c r="KEL6" s="125"/>
      <c r="KEM6" s="125"/>
      <c r="KEN6" s="125"/>
      <c r="KEO6" s="125"/>
      <c r="KEP6" s="125"/>
      <c r="KEQ6" s="125"/>
      <c r="KER6" s="125"/>
      <c r="KES6" s="125"/>
      <c r="KET6" s="125"/>
      <c r="KEU6" s="125"/>
      <c r="KEV6" s="125"/>
      <c r="KEW6" s="125"/>
      <c r="KEX6" s="125"/>
      <c r="KEY6" s="125"/>
      <c r="KEZ6" s="125"/>
      <c r="KFA6" s="125"/>
      <c r="KFB6" s="125"/>
      <c r="KFC6" s="125"/>
      <c r="KFD6" s="125"/>
      <c r="KFE6" s="125"/>
      <c r="KFF6" s="125"/>
      <c r="KFG6" s="125"/>
      <c r="KFH6" s="125"/>
      <c r="KFI6" s="125"/>
      <c r="KFJ6" s="125"/>
      <c r="KFK6" s="125"/>
      <c r="KFL6" s="125"/>
      <c r="KFM6" s="125"/>
      <c r="KFN6" s="125"/>
      <c r="KFO6" s="125"/>
      <c r="KFP6" s="125"/>
      <c r="KFQ6" s="125"/>
      <c r="KFR6" s="125"/>
      <c r="KFS6" s="125"/>
      <c r="KFT6" s="125"/>
      <c r="KFU6" s="125"/>
      <c r="KFV6" s="125"/>
      <c r="KFW6" s="125"/>
      <c r="KFX6" s="125"/>
      <c r="KFY6" s="125"/>
      <c r="KFZ6" s="125"/>
      <c r="KGA6" s="125"/>
      <c r="KGB6" s="125"/>
      <c r="KGC6" s="125"/>
      <c r="KGD6" s="125"/>
      <c r="KGE6" s="125"/>
      <c r="KGF6" s="125"/>
      <c r="KGG6" s="125"/>
      <c r="KGH6" s="125"/>
      <c r="KGI6" s="125"/>
      <c r="KGJ6" s="125"/>
      <c r="KGK6" s="125"/>
      <c r="KGL6" s="125"/>
      <c r="KGM6" s="125"/>
      <c r="KGN6" s="125"/>
      <c r="KGO6" s="125"/>
      <c r="KGP6" s="125"/>
      <c r="KGQ6" s="125"/>
      <c r="KGR6" s="125"/>
      <c r="KGS6" s="125"/>
      <c r="KGT6" s="125"/>
      <c r="KGU6" s="125"/>
      <c r="KGV6" s="125"/>
      <c r="KGW6" s="125"/>
      <c r="KGX6" s="125"/>
      <c r="KGY6" s="125"/>
      <c r="KGZ6" s="125"/>
      <c r="KHA6" s="125"/>
      <c r="KHB6" s="125"/>
      <c r="KHC6" s="125"/>
      <c r="KHD6" s="125"/>
      <c r="KHE6" s="125"/>
      <c r="KHF6" s="125"/>
      <c r="KHG6" s="125"/>
      <c r="KHH6" s="125"/>
      <c r="KHI6" s="125"/>
      <c r="KHJ6" s="125"/>
      <c r="KHK6" s="125"/>
      <c r="KHL6" s="125"/>
      <c r="KHM6" s="125"/>
      <c r="KHN6" s="125"/>
      <c r="KHO6" s="125"/>
      <c r="KHP6" s="125"/>
      <c r="KHQ6" s="125"/>
      <c r="KHR6" s="125"/>
      <c r="KHS6" s="125"/>
      <c r="KHT6" s="125"/>
      <c r="KHU6" s="125"/>
      <c r="KHV6" s="125"/>
      <c r="KHW6" s="125"/>
      <c r="KHX6" s="125"/>
      <c r="KHY6" s="125"/>
      <c r="KHZ6" s="125"/>
      <c r="KIA6" s="125"/>
      <c r="KIB6" s="125"/>
      <c r="KIC6" s="125"/>
      <c r="KID6" s="125"/>
      <c r="KIE6" s="125"/>
      <c r="KIF6" s="125"/>
      <c r="KIG6" s="125"/>
      <c r="KIH6" s="125"/>
      <c r="KII6" s="125"/>
      <c r="KIJ6" s="125"/>
      <c r="KIK6" s="125"/>
      <c r="KIL6" s="125"/>
      <c r="KIM6" s="125"/>
      <c r="KIN6" s="125"/>
      <c r="KIO6" s="125"/>
      <c r="KIP6" s="125"/>
      <c r="KIQ6" s="125"/>
      <c r="KIR6" s="125"/>
      <c r="KIS6" s="125"/>
      <c r="KIT6" s="125"/>
      <c r="KIU6" s="125"/>
      <c r="KIV6" s="125"/>
      <c r="KIW6" s="125"/>
      <c r="KIX6" s="125"/>
      <c r="KIY6" s="125"/>
      <c r="KIZ6" s="125"/>
      <c r="KJA6" s="125"/>
      <c r="KJB6" s="125"/>
      <c r="KJC6" s="125"/>
      <c r="KJD6" s="125"/>
      <c r="KJE6" s="125"/>
      <c r="KJF6" s="125"/>
      <c r="KJG6" s="125"/>
      <c r="KJH6" s="125"/>
      <c r="KJI6" s="125"/>
      <c r="KJJ6" s="125"/>
      <c r="KJK6" s="125"/>
      <c r="KJL6" s="125"/>
      <c r="KJM6" s="125"/>
      <c r="KJN6" s="125"/>
      <c r="KJO6" s="125"/>
      <c r="KJP6" s="125"/>
      <c r="KJQ6" s="125"/>
      <c r="KJR6" s="125"/>
      <c r="KJS6" s="125"/>
      <c r="KJT6" s="125"/>
      <c r="KJU6" s="125"/>
      <c r="KJV6" s="125"/>
      <c r="KJW6" s="125"/>
      <c r="KJX6" s="125"/>
      <c r="KJY6" s="125"/>
      <c r="KJZ6" s="125"/>
      <c r="KKA6" s="125"/>
      <c r="KKB6" s="125"/>
      <c r="KKC6" s="125"/>
      <c r="KKD6" s="125"/>
      <c r="KKE6" s="125"/>
      <c r="KKF6" s="125"/>
      <c r="KKG6" s="125"/>
      <c r="KKH6" s="125"/>
      <c r="KKI6" s="125"/>
      <c r="KKJ6" s="125"/>
      <c r="KKK6" s="125"/>
      <c r="KKL6" s="125"/>
      <c r="KKM6" s="125"/>
      <c r="KKN6" s="125"/>
      <c r="KKO6" s="125"/>
      <c r="KKP6" s="125"/>
      <c r="KKQ6" s="125"/>
      <c r="KKR6" s="125"/>
      <c r="KKS6" s="125"/>
      <c r="KKT6" s="125"/>
      <c r="KKU6" s="125"/>
      <c r="KKV6" s="125"/>
      <c r="KKW6" s="125"/>
      <c r="KKX6" s="125"/>
      <c r="KKY6" s="125"/>
      <c r="KKZ6" s="125"/>
      <c r="KLA6" s="125"/>
      <c r="KLB6" s="125"/>
      <c r="KLC6" s="125"/>
      <c r="KLD6" s="125"/>
      <c r="KLE6" s="125"/>
      <c r="KLF6" s="125"/>
      <c r="KLG6" s="125"/>
      <c r="KLH6" s="125"/>
      <c r="KLI6" s="125"/>
      <c r="KLJ6" s="125"/>
      <c r="KLK6" s="125"/>
      <c r="KLL6" s="125"/>
      <c r="KLM6" s="125"/>
      <c r="KLN6" s="125"/>
      <c r="KLO6" s="125"/>
      <c r="KLP6" s="125"/>
      <c r="KLQ6" s="125"/>
      <c r="KLR6" s="125"/>
      <c r="KLS6" s="125"/>
      <c r="KLT6" s="125"/>
      <c r="KLU6" s="125"/>
      <c r="KLV6" s="125"/>
      <c r="KLW6" s="125"/>
      <c r="KLX6" s="125"/>
      <c r="KLY6" s="125"/>
      <c r="KLZ6" s="125"/>
      <c r="KMA6" s="125"/>
      <c r="KMB6" s="125"/>
      <c r="KMC6" s="125"/>
      <c r="KMD6" s="125"/>
      <c r="KME6" s="125"/>
      <c r="KMF6" s="125"/>
      <c r="KMG6" s="125"/>
      <c r="KMH6" s="125"/>
      <c r="KMI6" s="125"/>
      <c r="KMJ6" s="125"/>
      <c r="KMK6" s="125"/>
      <c r="KML6" s="125"/>
      <c r="KMM6" s="125"/>
      <c r="KMN6" s="125"/>
      <c r="KMO6" s="125"/>
      <c r="KMP6" s="125"/>
      <c r="KMQ6" s="125"/>
      <c r="KMR6" s="125"/>
      <c r="KMS6" s="125"/>
      <c r="KMT6" s="125"/>
      <c r="KMU6" s="125"/>
      <c r="KMV6" s="125"/>
      <c r="KMW6" s="125"/>
      <c r="KMX6" s="125"/>
      <c r="KMY6" s="125"/>
      <c r="KMZ6" s="125"/>
      <c r="KNA6" s="125"/>
      <c r="KNB6" s="125"/>
      <c r="KNC6" s="125"/>
      <c r="KND6" s="125"/>
      <c r="KNE6" s="125"/>
      <c r="KNF6" s="125"/>
      <c r="KNG6" s="125"/>
      <c r="KNH6" s="125"/>
      <c r="KNI6" s="125"/>
      <c r="KNJ6" s="125"/>
      <c r="KNK6" s="125"/>
      <c r="KNL6" s="125"/>
      <c r="KNM6" s="125"/>
      <c r="KNN6" s="125"/>
      <c r="KNO6" s="125"/>
      <c r="KNP6" s="125"/>
      <c r="KNQ6" s="125"/>
      <c r="KNR6" s="125"/>
      <c r="KNS6" s="125"/>
      <c r="KNT6" s="125"/>
      <c r="KNU6" s="125"/>
      <c r="KNV6" s="125"/>
      <c r="KNW6" s="125"/>
      <c r="KNX6" s="125"/>
      <c r="KNY6" s="125"/>
      <c r="KNZ6" s="125"/>
      <c r="KOA6" s="125"/>
      <c r="KOB6" s="125"/>
      <c r="KOC6" s="125"/>
      <c r="KOD6" s="125"/>
      <c r="KOE6" s="125"/>
      <c r="KOF6" s="125"/>
      <c r="KOG6" s="125"/>
      <c r="KOH6" s="125"/>
      <c r="KOI6" s="125"/>
      <c r="KOJ6" s="125"/>
      <c r="KOK6" s="125"/>
      <c r="KOL6" s="125"/>
      <c r="KOM6" s="125"/>
      <c r="KON6" s="125"/>
      <c r="KOO6" s="125"/>
      <c r="KOP6" s="125"/>
      <c r="KOQ6" s="125"/>
      <c r="KOR6" s="125"/>
      <c r="KOS6" s="125"/>
      <c r="KOT6" s="125"/>
      <c r="KOU6" s="125"/>
      <c r="KOV6" s="125"/>
      <c r="KOW6" s="125"/>
      <c r="KOX6" s="125"/>
      <c r="KOY6" s="125"/>
      <c r="KOZ6" s="125"/>
      <c r="KPA6" s="125"/>
      <c r="KPB6" s="125"/>
      <c r="KPC6" s="125"/>
      <c r="KPD6" s="125"/>
      <c r="KPE6" s="125"/>
      <c r="KPF6" s="125"/>
      <c r="KPG6" s="125"/>
      <c r="KPH6" s="125"/>
      <c r="KPI6" s="125"/>
      <c r="KPJ6" s="125"/>
      <c r="KPK6" s="125"/>
      <c r="KPL6" s="125"/>
      <c r="KPM6" s="125"/>
      <c r="KPN6" s="125"/>
      <c r="KPO6" s="125"/>
      <c r="KPP6" s="125"/>
      <c r="KPQ6" s="125"/>
      <c r="KPR6" s="125"/>
      <c r="KPS6" s="125"/>
      <c r="KPT6" s="125"/>
      <c r="KPU6" s="125"/>
      <c r="KPV6" s="125"/>
      <c r="KPW6" s="125"/>
      <c r="KPX6" s="125"/>
      <c r="KPY6" s="125"/>
      <c r="KPZ6" s="125"/>
      <c r="KQA6" s="125"/>
      <c r="KQB6" s="125"/>
      <c r="KQC6" s="125"/>
      <c r="KQD6" s="125"/>
      <c r="KQE6" s="125"/>
      <c r="KQF6" s="125"/>
      <c r="KQG6" s="125"/>
      <c r="KQH6" s="125"/>
      <c r="KQI6" s="125"/>
      <c r="KQJ6" s="125"/>
      <c r="KQK6" s="125"/>
      <c r="KQL6" s="125"/>
      <c r="KQM6" s="125"/>
      <c r="KQN6" s="125"/>
      <c r="KQO6" s="125"/>
      <c r="KQP6" s="125"/>
      <c r="KQQ6" s="125"/>
      <c r="KQR6" s="125"/>
      <c r="KQS6" s="125"/>
      <c r="KQT6" s="125"/>
      <c r="KQU6" s="125"/>
      <c r="KQV6" s="125"/>
      <c r="KQW6" s="125"/>
      <c r="KQX6" s="125"/>
      <c r="KQY6" s="125"/>
      <c r="KQZ6" s="125"/>
      <c r="KRA6" s="125"/>
      <c r="KRB6" s="125"/>
      <c r="KRC6" s="125"/>
      <c r="KRD6" s="125"/>
      <c r="KRE6" s="125"/>
      <c r="KRF6" s="125"/>
      <c r="KRG6" s="125"/>
      <c r="KRH6" s="125"/>
      <c r="KRI6" s="125"/>
      <c r="KRJ6" s="125"/>
      <c r="KRK6" s="125"/>
      <c r="KRL6" s="125"/>
      <c r="KRM6" s="125"/>
      <c r="KRN6" s="125"/>
      <c r="KRO6" s="125"/>
      <c r="KRP6" s="125"/>
      <c r="KRQ6" s="125"/>
      <c r="KRR6" s="125"/>
      <c r="KRS6" s="125"/>
      <c r="KRT6" s="125"/>
      <c r="KRU6" s="125"/>
      <c r="KRV6" s="125"/>
      <c r="KRW6" s="125"/>
      <c r="KRX6" s="125"/>
      <c r="KRY6" s="125"/>
      <c r="KRZ6" s="125"/>
      <c r="KSA6" s="125"/>
      <c r="KSB6" s="125"/>
      <c r="KSC6" s="125"/>
      <c r="KSD6" s="125"/>
      <c r="KSE6" s="125"/>
      <c r="KSF6" s="125"/>
      <c r="KSG6" s="125"/>
      <c r="KSH6" s="125"/>
      <c r="KSI6" s="125"/>
      <c r="KSJ6" s="125"/>
      <c r="KSK6" s="125"/>
      <c r="KSL6" s="125"/>
      <c r="KSM6" s="125"/>
      <c r="KSN6" s="125"/>
      <c r="KSO6" s="125"/>
      <c r="KSP6" s="125"/>
      <c r="KSQ6" s="125"/>
      <c r="KSR6" s="125"/>
      <c r="KSS6" s="125"/>
      <c r="KST6" s="125"/>
      <c r="KSU6" s="125"/>
      <c r="KSV6" s="125"/>
      <c r="KSW6" s="125"/>
      <c r="KSX6" s="125"/>
      <c r="KSY6" s="125"/>
      <c r="KSZ6" s="125"/>
      <c r="KTA6" s="125"/>
      <c r="KTB6" s="125"/>
      <c r="KTC6" s="125"/>
      <c r="KTD6" s="125"/>
      <c r="KTE6" s="125"/>
      <c r="KTF6" s="125"/>
      <c r="KTG6" s="125"/>
      <c r="KTH6" s="125"/>
      <c r="KTI6" s="125"/>
      <c r="KTJ6" s="125"/>
      <c r="KTK6" s="125"/>
      <c r="KTL6" s="125"/>
      <c r="KTM6" s="125"/>
      <c r="KTN6" s="125"/>
      <c r="KTO6" s="125"/>
      <c r="KTP6" s="125"/>
      <c r="KTQ6" s="125"/>
      <c r="KTR6" s="125"/>
      <c r="KTS6" s="125"/>
      <c r="KTT6" s="125"/>
      <c r="KTU6" s="125"/>
      <c r="KTV6" s="125"/>
      <c r="KTW6" s="125"/>
      <c r="KTX6" s="125"/>
      <c r="KTY6" s="125"/>
      <c r="KTZ6" s="125"/>
      <c r="KUA6" s="125"/>
      <c r="KUB6" s="125"/>
      <c r="KUC6" s="125"/>
      <c r="KUD6" s="125"/>
      <c r="KUE6" s="125"/>
      <c r="KUF6" s="125"/>
      <c r="KUG6" s="125"/>
      <c r="KUH6" s="125"/>
      <c r="KUI6" s="125"/>
      <c r="KUJ6" s="125"/>
      <c r="KUK6" s="125"/>
      <c r="KUL6" s="125"/>
      <c r="KUM6" s="125"/>
      <c r="KUN6" s="125"/>
      <c r="KUO6" s="125"/>
      <c r="KUP6" s="125"/>
      <c r="KUQ6" s="125"/>
      <c r="KUR6" s="125"/>
      <c r="KUS6" s="125"/>
      <c r="KUT6" s="125"/>
      <c r="KUU6" s="125"/>
      <c r="KUV6" s="125"/>
      <c r="KUW6" s="125"/>
      <c r="KUX6" s="125"/>
      <c r="KUY6" s="125"/>
      <c r="KUZ6" s="125"/>
      <c r="KVA6" s="125"/>
      <c r="KVB6" s="125"/>
      <c r="KVC6" s="125"/>
      <c r="KVD6" s="125"/>
      <c r="KVE6" s="125"/>
      <c r="KVF6" s="125"/>
      <c r="KVG6" s="125"/>
      <c r="KVH6" s="125"/>
      <c r="KVI6" s="125"/>
      <c r="KVJ6" s="125"/>
      <c r="KVK6" s="125"/>
      <c r="KVL6" s="125"/>
      <c r="KVM6" s="125"/>
      <c r="KVN6" s="125"/>
      <c r="KVO6" s="125"/>
      <c r="KVP6" s="125"/>
      <c r="KVQ6" s="125"/>
      <c r="KVR6" s="125"/>
      <c r="KVS6" s="125"/>
      <c r="KVT6" s="125"/>
      <c r="KVU6" s="125"/>
      <c r="KVV6" s="125"/>
      <c r="KVW6" s="125"/>
      <c r="KVX6" s="125"/>
      <c r="KVY6" s="125"/>
      <c r="KVZ6" s="125"/>
      <c r="KWA6" s="125"/>
      <c r="KWB6" s="125"/>
      <c r="KWC6" s="125"/>
      <c r="KWD6" s="125"/>
      <c r="KWE6" s="125"/>
      <c r="KWF6" s="125"/>
      <c r="KWG6" s="125"/>
      <c r="KWH6" s="125"/>
      <c r="KWI6" s="125"/>
      <c r="KWJ6" s="125"/>
      <c r="KWK6" s="125"/>
      <c r="KWL6" s="125"/>
      <c r="KWM6" s="125"/>
      <c r="KWN6" s="125"/>
      <c r="KWO6" s="125"/>
      <c r="KWP6" s="125"/>
      <c r="KWQ6" s="125"/>
      <c r="KWR6" s="125"/>
      <c r="KWS6" s="125"/>
      <c r="KWT6" s="125"/>
      <c r="KWU6" s="125"/>
      <c r="KWV6" s="125"/>
      <c r="KWW6" s="125"/>
      <c r="KWX6" s="125"/>
      <c r="KWY6" s="125"/>
      <c r="KWZ6" s="125"/>
      <c r="KXA6" s="125"/>
      <c r="KXB6" s="125"/>
      <c r="KXC6" s="125"/>
      <c r="KXD6" s="125"/>
      <c r="KXE6" s="125"/>
      <c r="KXF6" s="125"/>
      <c r="KXG6" s="125"/>
      <c r="KXH6" s="125"/>
      <c r="KXI6" s="125"/>
      <c r="KXJ6" s="125"/>
      <c r="KXK6" s="125"/>
      <c r="KXL6" s="125"/>
      <c r="KXM6" s="125"/>
      <c r="KXN6" s="125"/>
      <c r="KXO6" s="125"/>
      <c r="KXP6" s="125"/>
      <c r="KXQ6" s="125"/>
      <c r="KXR6" s="125"/>
      <c r="KXS6" s="125"/>
      <c r="KXT6" s="125"/>
      <c r="KXU6" s="125"/>
      <c r="KXV6" s="125"/>
      <c r="KXW6" s="125"/>
      <c r="KXX6" s="125"/>
      <c r="KXY6" s="125"/>
      <c r="KXZ6" s="125"/>
      <c r="KYA6" s="125"/>
      <c r="KYB6" s="125"/>
      <c r="KYC6" s="125"/>
      <c r="KYD6" s="125"/>
      <c r="KYE6" s="125"/>
      <c r="KYF6" s="125"/>
      <c r="KYG6" s="125"/>
      <c r="KYH6" s="125"/>
      <c r="KYI6" s="125"/>
      <c r="KYJ6" s="125"/>
      <c r="KYK6" s="125"/>
      <c r="KYL6" s="125"/>
      <c r="KYM6" s="125"/>
      <c r="KYN6" s="125"/>
      <c r="KYO6" s="125"/>
      <c r="KYP6" s="125"/>
      <c r="KYQ6" s="125"/>
      <c r="KYR6" s="125"/>
      <c r="KYS6" s="125"/>
      <c r="KYT6" s="125"/>
      <c r="KYU6" s="125"/>
      <c r="KYV6" s="125"/>
      <c r="KYW6" s="125"/>
      <c r="KYX6" s="125"/>
      <c r="KYY6" s="125"/>
      <c r="KYZ6" s="125"/>
      <c r="KZA6" s="125"/>
      <c r="KZB6" s="125"/>
      <c r="KZC6" s="125"/>
      <c r="KZD6" s="125"/>
      <c r="KZE6" s="125"/>
      <c r="KZF6" s="125"/>
      <c r="KZG6" s="125"/>
      <c r="KZH6" s="125"/>
      <c r="KZI6" s="125"/>
      <c r="KZJ6" s="125"/>
      <c r="KZK6" s="125"/>
      <c r="KZL6" s="125"/>
      <c r="KZM6" s="125"/>
      <c r="KZN6" s="125"/>
      <c r="KZO6" s="125"/>
      <c r="KZP6" s="125"/>
      <c r="KZQ6" s="125"/>
      <c r="KZR6" s="125"/>
      <c r="KZS6" s="125"/>
      <c r="KZT6" s="125"/>
      <c r="KZU6" s="125"/>
      <c r="KZV6" s="125"/>
      <c r="KZW6" s="125"/>
      <c r="KZX6" s="125"/>
      <c r="KZY6" s="125"/>
      <c r="KZZ6" s="125"/>
      <c r="LAA6" s="125"/>
      <c r="LAB6" s="125"/>
      <c r="LAC6" s="125"/>
      <c r="LAD6" s="125"/>
      <c r="LAE6" s="125"/>
      <c r="LAF6" s="125"/>
      <c r="LAG6" s="125"/>
      <c r="LAH6" s="125"/>
      <c r="LAI6" s="125"/>
      <c r="LAJ6" s="125"/>
      <c r="LAK6" s="125"/>
      <c r="LAL6" s="125"/>
      <c r="LAM6" s="125"/>
      <c r="LAN6" s="125"/>
      <c r="LAO6" s="125"/>
      <c r="LAP6" s="125"/>
      <c r="LAQ6" s="125"/>
      <c r="LAR6" s="125"/>
      <c r="LAS6" s="125"/>
      <c r="LAT6" s="125"/>
      <c r="LAU6" s="125"/>
      <c r="LAV6" s="125"/>
      <c r="LAW6" s="125"/>
      <c r="LAX6" s="125"/>
      <c r="LAY6" s="125"/>
      <c r="LAZ6" s="125"/>
      <c r="LBA6" s="125"/>
      <c r="LBB6" s="125"/>
      <c r="LBC6" s="125"/>
      <c r="LBD6" s="125"/>
      <c r="LBE6" s="125"/>
      <c r="LBF6" s="125"/>
      <c r="LBG6" s="125"/>
      <c r="LBH6" s="125"/>
      <c r="LBI6" s="125"/>
      <c r="LBJ6" s="125"/>
      <c r="LBK6" s="125"/>
      <c r="LBL6" s="125"/>
      <c r="LBM6" s="125"/>
      <c r="LBN6" s="125"/>
      <c r="LBO6" s="125"/>
      <c r="LBP6" s="125"/>
      <c r="LBQ6" s="125"/>
      <c r="LBR6" s="125"/>
      <c r="LBS6" s="125"/>
      <c r="LBT6" s="125"/>
      <c r="LBU6" s="125"/>
      <c r="LBV6" s="125"/>
      <c r="LBW6" s="125"/>
      <c r="LBX6" s="125"/>
      <c r="LBY6" s="125"/>
      <c r="LBZ6" s="125"/>
      <c r="LCA6" s="125"/>
      <c r="LCB6" s="125"/>
      <c r="LCC6" s="125"/>
      <c r="LCD6" s="125"/>
      <c r="LCE6" s="125"/>
      <c r="LCF6" s="125"/>
      <c r="LCG6" s="125"/>
      <c r="LCH6" s="125"/>
      <c r="LCI6" s="125"/>
      <c r="LCJ6" s="125"/>
      <c r="LCK6" s="125"/>
      <c r="LCL6" s="125"/>
      <c r="LCM6" s="125"/>
      <c r="LCN6" s="125"/>
      <c r="LCO6" s="125"/>
      <c r="LCP6" s="125"/>
      <c r="LCQ6" s="125"/>
      <c r="LCR6" s="125"/>
      <c r="LCS6" s="125"/>
      <c r="LCT6" s="125"/>
      <c r="LCU6" s="125"/>
      <c r="LCV6" s="125"/>
      <c r="LCW6" s="125"/>
      <c r="LCX6" s="125"/>
      <c r="LCY6" s="125"/>
      <c r="LCZ6" s="125"/>
      <c r="LDA6" s="125"/>
      <c r="LDB6" s="125"/>
      <c r="LDC6" s="125"/>
      <c r="LDD6" s="125"/>
      <c r="LDE6" s="125"/>
      <c r="LDF6" s="125"/>
      <c r="LDG6" s="125"/>
      <c r="LDH6" s="125"/>
      <c r="LDI6" s="125"/>
      <c r="LDJ6" s="125"/>
      <c r="LDK6" s="125"/>
      <c r="LDL6" s="125"/>
      <c r="LDM6" s="125"/>
      <c r="LDN6" s="125"/>
      <c r="LDO6" s="125"/>
      <c r="LDP6" s="125"/>
      <c r="LDQ6" s="125"/>
      <c r="LDR6" s="125"/>
      <c r="LDS6" s="125"/>
      <c r="LDT6" s="125"/>
      <c r="LDU6" s="125"/>
      <c r="LDV6" s="125"/>
      <c r="LDW6" s="125"/>
      <c r="LDX6" s="125"/>
      <c r="LDY6" s="125"/>
      <c r="LDZ6" s="125"/>
      <c r="LEA6" s="125"/>
      <c r="LEB6" s="125"/>
      <c r="LEC6" s="125"/>
      <c r="LED6" s="125"/>
      <c r="LEE6" s="125"/>
      <c r="LEF6" s="125"/>
      <c r="LEG6" s="125"/>
      <c r="LEH6" s="125"/>
      <c r="LEI6" s="125"/>
      <c r="LEJ6" s="125"/>
      <c r="LEK6" s="125"/>
      <c r="LEL6" s="125"/>
      <c r="LEM6" s="125"/>
      <c r="LEN6" s="125"/>
      <c r="LEO6" s="125"/>
      <c r="LEP6" s="125"/>
      <c r="LEQ6" s="125"/>
      <c r="LER6" s="125"/>
      <c r="LES6" s="125"/>
      <c r="LET6" s="125"/>
      <c r="LEU6" s="125"/>
      <c r="LEV6" s="125"/>
      <c r="LEW6" s="125"/>
      <c r="LEX6" s="125"/>
      <c r="LEY6" s="125"/>
      <c r="LEZ6" s="125"/>
      <c r="LFA6" s="125"/>
      <c r="LFB6" s="125"/>
      <c r="LFC6" s="125"/>
      <c r="LFD6" s="125"/>
      <c r="LFE6" s="125"/>
      <c r="LFF6" s="125"/>
      <c r="LFG6" s="125"/>
      <c r="LFH6" s="125"/>
      <c r="LFI6" s="125"/>
      <c r="LFJ6" s="125"/>
      <c r="LFK6" s="125"/>
      <c r="LFL6" s="125"/>
      <c r="LFM6" s="125"/>
      <c r="LFN6" s="125"/>
      <c r="LFO6" s="125"/>
      <c r="LFP6" s="125"/>
      <c r="LFQ6" s="125"/>
      <c r="LFR6" s="125"/>
      <c r="LFS6" s="125"/>
      <c r="LFT6" s="125"/>
      <c r="LFU6" s="125"/>
      <c r="LFV6" s="125"/>
      <c r="LFW6" s="125"/>
      <c r="LFX6" s="125"/>
      <c r="LFY6" s="125"/>
      <c r="LFZ6" s="125"/>
      <c r="LGA6" s="125"/>
      <c r="LGB6" s="125"/>
      <c r="LGC6" s="125"/>
      <c r="LGD6" s="125"/>
      <c r="LGE6" s="125"/>
      <c r="LGF6" s="125"/>
      <c r="LGG6" s="125"/>
      <c r="LGH6" s="125"/>
      <c r="LGI6" s="125"/>
      <c r="LGJ6" s="125"/>
      <c r="LGK6" s="125"/>
      <c r="LGL6" s="125"/>
      <c r="LGM6" s="125"/>
      <c r="LGN6" s="125"/>
      <c r="LGO6" s="125"/>
      <c r="LGP6" s="125"/>
      <c r="LGQ6" s="125"/>
      <c r="LGR6" s="125"/>
      <c r="LGS6" s="125"/>
      <c r="LGT6" s="125"/>
      <c r="LGU6" s="125"/>
      <c r="LGV6" s="125"/>
      <c r="LGW6" s="125"/>
      <c r="LGX6" s="125"/>
      <c r="LGY6" s="125"/>
      <c r="LGZ6" s="125"/>
      <c r="LHA6" s="125"/>
      <c r="LHB6" s="125"/>
      <c r="LHC6" s="125"/>
      <c r="LHD6" s="125"/>
      <c r="LHE6" s="125"/>
      <c r="LHF6" s="125"/>
      <c r="LHG6" s="125"/>
      <c r="LHH6" s="125"/>
      <c r="LHI6" s="125"/>
      <c r="LHJ6" s="125"/>
      <c r="LHK6" s="125"/>
      <c r="LHL6" s="125"/>
      <c r="LHM6" s="125"/>
      <c r="LHN6" s="125"/>
      <c r="LHO6" s="125"/>
      <c r="LHP6" s="125"/>
      <c r="LHQ6" s="125"/>
      <c r="LHR6" s="125"/>
      <c r="LHS6" s="125"/>
      <c r="LHT6" s="125"/>
      <c r="LHU6" s="125"/>
      <c r="LHV6" s="125"/>
      <c r="LHW6" s="125"/>
      <c r="LHX6" s="125"/>
      <c r="LHY6" s="125"/>
      <c r="LHZ6" s="125"/>
      <c r="LIA6" s="125"/>
      <c r="LIB6" s="125"/>
      <c r="LIC6" s="125"/>
      <c r="LID6" s="125"/>
      <c r="LIE6" s="125"/>
      <c r="LIF6" s="125"/>
      <c r="LIG6" s="125"/>
      <c r="LIH6" s="125"/>
      <c r="LII6" s="125"/>
      <c r="LIJ6" s="125"/>
      <c r="LIK6" s="125"/>
      <c r="LIL6" s="125"/>
      <c r="LIM6" s="125"/>
      <c r="LIN6" s="125"/>
      <c r="LIO6" s="125"/>
      <c r="LIP6" s="125"/>
      <c r="LIQ6" s="125"/>
      <c r="LIR6" s="125"/>
      <c r="LIS6" s="125"/>
      <c r="LIT6" s="125"/>
      <c r="LIU6" s="125"/>
      <c r="LIV6" s="125"/>
      <c r="LIW6" s="125"/>
      <c r="LIX6" s="125"/>
      <c r="LIY6" s="125"/>
      <c r="LIZ6" s="125"/>
      <c r="LJA6" s="125"/>
      <c r="LJB6" s="125"/>
      <c r="LJC6" s="125"/>
      <c r="LJD6" s="125"/>
      <c r="LJE6" s="125"/>
      <c r="LJF6" s="125"/>
      <c r="LJG6" s="125"/>
      <c r="LJH6" s="125"/>
      <c r="LJI6" s="125"/>
      <c r="LJJ6" s="125"/>
      <c r="LJK6" s="125"/>
      <c r="LJL6" s="125"/>
      <c r="LJM6" s="125"/>
      <c r="LJN6" s="125"/>
      <c r="LJO6" s="125"/>
      <c r="LJP6" s="125"/>
      <c r="LJQ6" s="125"/>
      <c r="LJR6" s="125"/>
      <c r="LJS6" s="125"/>
      <c r="LJT6" s="125"/>
      <c r="LJU6" s="125"/>
      <c r="LJV6" s="125"/>
      <c r="LJW6" s="125"/>
      <c r="LJX6" s="125"/>
      <c r="LJY6" s="125"/>
      <c r="LJZ6" s="125"/>
      <c r="LKA6" s="125"/>
      <c r="LKB6" s="125"/>
      <c r="LKC6" s="125"/>
      <c r="LKD6" s="125"/>
      <c r="LKE6" s="125"/>
      <c r="LKF6" s="125"/>
      <c r="LKG6" s="125"/>
      <c r="LKH6" s="125"/>
      <c r="LKI6" s="125"/>
      <c r="LKJ6" s="125"/>
      <c r="LKK6" s="125"/>
      <c r="LKL6" s="125"/>
      <c r="LKM6" s="125"/>
      <c r="LKN6" s="125"/>
      <c r="LKO6" s="125"/>
      <c r="LKP6" s="125"/>
      <c r="LKQ6" s="125"/>
      <c r="LKR6" s="125"/>
      <c r="LKS6" s="125"/>
      <c r="LKT6" s="125"/>
      <c r="LKU6" s="125"/>
      <c r="LKV6" s="125"/>
      <c r="LKW6" s="125"/>
      <c r="LKX6" s="125"/>
      <c r="LKY6" s="125"/>
      <c r="LKZ6" s="125"/>
      <c r="LLA6" s="125"/>
      <c r="LLB6" s="125"/>
      <c r="LLC6" s="125"/>
      <c r="LLD6" s="125"/>
      <c r="LLE6" s="125"/>
      <c r="LLF6" s="125"/>
      <c r="LLG6" s="125"/>
      <c r="LLH6" s="125"/>
      <c r="LLI6" s="125"/>
      <c r="LLJ6" s="125"/>
      <c r="LLK6" s="125"/>
      <c r="LLL6" s="125"/>
      <c r="LLM6" s="125"/>
      <c r="LLN6" s="125"/>
      <c r="LLO6" s="125"/>
      <c r="LLP6" s="125"/>
      <c r="LLQ6" s="125"/>
      <c r="LLR6" s="125"/>
      <c r="LLS6" s="125"/>
      <c r="LLT6" s="125"/>
      <c r="LLU6" s="125"/>
      <c r="LLV6" s="125"/>
      <c r="LLW6" s="125"/>
      <c r="LLX6" s="125"/>
      <c r="LLY6" s="125"/>
      <c r="LLZ6" s="125"/>
      <c r="LMA6" s="125"/>
      <c r="LMB6" s="125"/>
      <c r="LMC6" s="125"/>
      <c r="LMD6" s="125"/>
      <c r="LME6" s="125"/>
      <c r="LMF6" s="125"/>
      <c r="LMG6" s="125"/>
      <c r="LMH6" s="125"/>
      <c r="LMI6" s="125"/>
      <c r="LMJ6" s="125"/>
      <c r="LMK6" s="125"/>
      <c r="LML6" s="125"/>
      <c r="LMM6" s="125"/>
      <c r="LMN6" s="125"/>
      <c r="LMO6" s="125"/>
      <c r="LMP6" s="125"/>
      <c r="LMQ6" s="125"/>
      <c r="LMR6" s="125"/>
      <c r="LMS6" s="125"/>
      <c r="LMT6" s="125"/>
      <c r="LMU6" s="125"/>
      <c r="LMV6" s="125"/>
      <c r="LMW6" s="125"/>
      <c r="LMX6" s="125"/>
      <c r="LMY6" s="125"/>
      <c r="LMZ6" s="125"/>
      <c r="LNA6" s="125"/>
      <c r="LNB6" s="125"/>
      <c r="LNC6" s="125"/>
      <c r="LND6" s="125"/>
      <c r="LNE6" s="125"/>
      <c r="LNF6" s="125"/>
      <c r="LNG6" s="125"/>
      <c r="LNH6" s="125"/>
      <c r="LNI6" s="125"/>
      <c r="LNJ6" s="125"/>
      <c r="LNK6" s="125"/>
      <c r="LNL6" s="125"/>
      <c r="LNM6" s="125"/>
      <c r="LNN6" s="125"/>
      <c r="LNO6" s="125"/>
      <c r="LNP6" s="125"/>
      <c r="LNQ6" s="125"/>
      <c r="LNR6" s="125"/>
      <c r="LNS6" s="125"/>
      <c r="LNT6" s="125"/>
      <c r="LNU6" s="125"/>
      <c r="LNV6" s="125"/>
      <c r="LNW6" s="125"/>
      <c r="LNX6" s="125"/>
      <c r="LNY6" s="125"/>
      <c r="LNZ6" s="125"/>
      <c r="LOA6" s="125"/>
      <c r="LOB6" s="125"/>
      <c r="LOC6" s="125"/>
      <c r="LOD6" s="125"/>
      <c r="LOE6" s="125"/>
      <c r="LOF6" s="125"/>
      <c r="LOG6" s="125"/>
      <c r="LOH6" s="125"/>
      <c r="LOI6" s="125"/>
      <c r="LOJ6" s="125"/>
      <c r="LOK6" s="125"/>
      <c r="LOL6" s="125"/>
      <c r="LOM6" s="125"/>
      <c r="LON6" s="125"/>
      <c r="LOO6" s="125"/>
      <c r="LOP6" s="125"/>
      <c r="LOQ6" s="125"/>
      <c r="LOR6" s="125"/>
      <c r="LOS6" s="125"/>
      <c r="LOT6" s="125"/>
      <c r="LOU6" s="125"/>
      <c r="LOV6" s="125"/>
      <c r="LOW6" s="125"/>
      <c r="LOX6" s="125"/>
      <c r="LOY6" s="125"/>
      <c r="LOZ6" s="125"/>
      <c r="LPA6" s="125"/>
      <c r="LPB6" s="125"/>
      <c r="LPC6" s="125"/>
      <c r="LPD6" s="125"/>
      <c r="LPE6" s="125"/>
      <c r="LPF6" s="125"/>
      <c r="LPG6" s="125"/>
      <c r="LPH6" s="125"/>
      <c r="LPI6" s="125"/>
      <c r="LPJ6" s="125"/>
      <c r="LPK6" s="125"/>
      <c r="LPL6" s="125"/>
      <c r="LPM6" s="125"/>
      <c r="LPN6" s="125"/>
      <c r="LPO6" s="125"/>
      <c r="LPP6" s="125"/>
      <c r="LPQ6" s="125"/>
      <c r="LPR6" s="125"/>
      <c r="LPS6" s="125"/>
      <c r="LPT6" s="125"/>
      <c r="LPU6" s="125"/>
      <c r="LPV6" s="125"/>
      <c r="LPW6" s="125"/>
      <c r="LPX6" s="125"/>
      <c r="LPY6" s="125"/>
      <c r="LPZ6" s="125"/>
      <c r="LQA6" s="125"/>
      <c r="LQB6" s="125"/>
      <c r="LQC6" s="125"/>
      <c r="LQD6" s="125"/>
      <c r="LQE6" s="125"/>
      <c r="LQF6" s="125"/>
      <c r="LQG6" s="125"/>
      <c r="LQH6" s="125"/>
      <c r="LQI6" s="125"/>
      <c r="LQJ6" s="125"/>
      <c r="LQK6" s="125"/>
      <c r="LQL6" s="125"/>
      <c r="LQM6" s="125"/>
      <c r="LQN6" s="125"/>
      <c r="LQO6" s="125"/>
      <c r="LQP6" s="125"/>
      <c r="LQQ6" s="125"/>
      <c r="LQR6" s="125"/>
      <c r="LQS6" s="125"/>
      <c r="LQT6" s="125"/>
      <c r="LQU6" s="125"/>
      <c r="LQV6" s="125"/>
      <c r="LQW6" s="125"/>
      <c r="LQX6" s="125"/>
      <c r="LQY6" s="125"/>
      <c r="LQZ6" s="125"/>
      <c r="LRA6" s="125"/>
      <c r="LRB6" s="125"/>
      <c r="LRC6" s="125"/>
      <c r="LRD6" s="125"/>
      <c r="LRE6" s="125"/>
      <c r="LRF6" s="125"/>
      <c r="LRG6" s="125"/>
      <c r="LRH6" s="125"/>
      <c r="LRI6" s="125"/>
      <c r="LRJ6" s="125"/>
      <c r="LRK6" s="125"/>
      <c r="LRL6" s="125"/>
      <c r="LRM6" s="125"/>
      <c r="LRN6" s="125"/>
      <c r="LRO6" s="125"/>
      <c r="LRP6" s="125"/>
      <c r="LRQ6" s="125"/>
      <c r="LRR6" s="125"/>
      <c r="LRS6" s="125"/>
      <c r="LRT6" s="125"/>
      <c r="LRU6" s="125"/>
      <c r="LRV6" s="125"/>
      <c r="LRW6" s="125"/>
      <c r="LRX6" s="125"/>
      <c r="LRY6" s="125"/>
      <c r="LRZ6" s="125"/>
      <c r="LSA6" s="125"/>
      <c r="LSB6" s="125"/>
      <c r="LSC6" s="125"/>
      <c r="LSD6" s="125"/>
      <c r="LSE6" s="125"/>
      <c r="LSF6" s="125"/>
      <c r="LSG6" s="125"/>
      <c r="LSH6" s="125"/>
      <c r="LSI6" s="125"/>
      <c r="LSJ6" s="125"/>
      <c r="LSK6" s="125"/>
      <c r="LSL6" s="125"/>
      <c r="LSM6" s="125"/>
      <c r="LSN6" s="125"/>
      <c r="LSO6" s="125"/>
      <c r="LSP6" s="125"/>
      <c r="LSQ6" s="125"/>
      <c r="LSR6" s="125"/>
      <c r="LSS6" s="125"/>
      <c r="LST6" s="125"/>
      <c r="LSU6" s="125"/>
      <c r="LSV6" s="125"/>
      <c r="LSW6" s="125"/>
      <c r="LSX6" s="125"/>
      <c r="LSY6" s="125"/>
      <c r="LSZ6" s="125"/>
      <c r="LTA6" s="125"/>
      <c r="LTB6" s="125"/>
      <c r="LTC6" s="125"/>
      <c r="LTD6" s="125"/>
      <c r="LTE6" s="125"/>
      <c r="LTF6" s="125"/>
      <c r="LTG6" s="125"/>
      <c r="LTH6" s="125"/>
      <c r="LTI6" s="125"/>
      <c r="LTJ6" s="125"/>
      <c r="LTK6" s="125"/>
      <c r="LTL6" s="125"/>
      <c r="LTM6" s="125"/>
      <c r="LTN6" s="125"/>
      <c r="LTO6" s="125"/>
      <c r="LTP6" s="125"/>
      <c r="LTQ6" s="125"/>
      <c r="LTR6" s="125"/>
      <c r="LTS6" s="125"/>
      <c r="LTT6" s="125"/>
      <c r="LTU6" s="125"/>
      <c r="LTV6" s="125"/>
      <c r="LTW6" s="125"/>
      <c r="LTX6" s="125"/>
      <c r="LTY6" s="125"/>
      <c r="LTZ6" s="125"/>
      <c r="LUA6" s="125"/>
      <c r="LUB6" s="125"/>
      <c r="LUC6" s="125"/>
      <c r="LUD6" s="125"/>
      <c r="LUE6" s="125"/>
      <c r="LUF6" s="125"/>
      <c r="LUG6" s="125"/>
      <c r="LUH6" s="125"/>
      <c r="LUI6" s="125"/>
      <c r="LUJ6" s="125"/>
      <c r="LUK6" s="125"/>
      <c r="LUL6" s="125"/>
      <c r="LUM6" s="125"/>
      <c r="LUN6" s="125"/>
      <c r="LUO6" s="125"/>
      <c r="LUP6" s="125"/>
      <c r="LUQ6" s="125"/>
      <c r="LUR6" s="125"/>
      <c r="LUS6" s="125"/>
      <c r="LUT6" s="125"/>
      <c r="LUU6" s="125"/>
      <c r="LUV6" s="125"/>
      <c r="LUW6" s="125"/>
      <c r="LUX6" s="125"/>
      <c r="LUY6" s="125"/>
      <c r="LUZ6" s="125"/>
      <c r="LVA6" s="125"/>
      <c r="LVB6" s="125"/>
      <c r="LVC6" s="125"/>
      <c r="LVD6" s="125"/>
      <c r="LVE6" s="125"/>
      <c r="LVF6" s="125"/>
      <c r="LVG6" s="125"/>
      <c r="LVH6" s="125"/>
      <c r="LVI6" s="125"/>
      <c r="LVJ6" s="125"/>
      <c r="LVK6" s="125"/>
      <c r="LVL6" s="125"/>
      <c r="LVM6" s="125"/>
      <c r="LVN6" s="125"/>
      <c r="LVO6" s="125"/>
      <c r="LVP6" s="125"/>
      <c r="LVQ6" s="125"/>
      <c r="LVR6" s="125"/>
      <c r="LVS6" s="125"/>
      <c r="LVT6" s="125"/>
      <c r="LVU6" s="125"/>
      <c r="LVV6" s="125"/>
      <c r="LVW6" s="125"/>
      <c r="LVX6" s="125"/>
      <c r="LVY6" s="125"/>
      <c r="LVZ6" s="125"/>
      <c r="LWA6" s="125"/>
      <c r="LWB6" s="125"/>
      <c r="LWC6" s="125"/>
      <c r="LWD6" s="125"/>
      <c r="LWE6" s="125"/>
      <c r="LWF6" s="125"/>
      <c r="LWG6" s="125"/>
      <c r="LWH6" s="125"/>
      <c r="LWI6" s="125"/>
      <c r="LWJ6" s="125"/>
      <c r="LWK6" s="125"/>
      <c r="LWL6" s="125"/>
      <c r="LWM6" s="125"/>
      <c r="LWN6" s="125"/>
      <c r="LWO6" s="125"/>
      <c r="LWP6" s="125"/>
      <c r="LWQ6" s="125"/>
      <c r="LWR6" s="125"/>
      <c r="LWS6" s="125"/>
      <c r="LWT6" s="125"/>
      <c r="LWU6" s="125"/>
      <c r="LWV6" s="125"/>
      <c r="LWW6" s="125"/>
      <c r="LWX6" s="125"/>
      <c r="LWY6" s="125"/>
      <c r="LWZ6" s="125"/>
      <c r="LXA6" s="125"/>
      <c r="LXB6" s="125"/>
      <c r="LXC6" s="125"/>
      <c r="LXD6" s="125"/>
      <c r="LXE6" s="125"/>
      <c r="LXF6" s="125"/>
      <c r="LXG6" s="125"/>
      <c r="LXH6" s="125"/>
      <c r="LXI6" s="125"/>
      <c r="LXJ6" s="125"/>
      <c r="LXK6" s="125"/>
      <c r="LXL6" s="125"/>
      <c r="LXM6" s="125"/>
      <c r="LXN6" s="125"/>
      <c r="LXO6" s="125"/>
      <c r="LXP6" s="125"/>
      <c r="LXQ6" s="125"/>
      <c r="LXR6" s="125"/>
      <c r="LXS6" s="125"/>
      <c r="LXT6" s="125"/>
      <c r="LXU6" s="125"/>
      <c r="LXV6" s="125"/>
      <c r="LXW6" s="125"/>
      <c r="LXX6" s="125"/>
      <c r="LXY6" s="125"/>
      <c r="LXZ6" s="125"/>
      <c r="LYA6" s="125"/>
      <c r="LYB6" s="125"/>
      <c r="LYC6" s="125"/>
      <c r="LYD6" s="125"/>
      <c r="LYE6" s="125"/>
      <c r="LYF6" s="125"/>
      <c r="LYG6" s="125"/>
      <c r="LYH6" s="125"/>
      <c r="LYI6" s="125"/>
      <c r="LYJ6" s="125"/>
      <c r="LYK6" s="125"/>
      <c r="LYL6" s="125"/>
      <c r="LYM6" s="125"/>
      <c r="LYN6" s="125"/>
      <c r="LYO6" s="125"/>
      <c r="LYP6" s="125"/>
      <c r="LYQ6" s="125"/>
      <c r="LYR6" s="125"/>
      <c r="LYS6" s="125"/>
      <c r="LYT6" s="125"/>
      <c r="LYU6" s="125"/>
      <c r="LYV6" s="125"/>
      <c r="LYW6" s="125"/>
      <c r="LYX6" s="125"/>
      <c r="LYY6" s="125"/>
      <c r="LYZ6" s="125"/>
      <c r="LZA6" s="125"/>
      <c r="LZB6" s="125"/>
      <c r="LZC6" s="125"/>
      <c r="LZD6" s="125"/>
      <c r="LZE6" s="125"/>
      <c r="LZF6" s="125"/>
      <c r="LZG6" s="125"/>
      <c r="LZH6" s="125"/>
      <c r="LZI6" s="125"/>
      <c r="LZJ6" s="125"/>
      <c r="LZK6" s="125"/>
      <c r="LZL6" s="125"/>
      <c r="LZM6" s="125"/>
      <c r="LZN6" s="125"/>
      <c r="LZO6" s="125"/>
      <c r="LZP6" s="125"/>
      <c r="LZQ6" s="125"/>
      <c r="LZR6" s="125"/>
      <c r="LZS6" s="125"/>
      <c r="LZT6" s="125"/>
      <c r="LZU6" s="125"/>
      <c r="LZV6" s="125"/>
      <c r="LZW6" s="125"/>
      <c r="LZX6" s="125"/>
      <c r="LZY6" s="125"/>
      <c r="LZZ6" s="125"/>
      <c r="MAA6" s="125"/>
      <c r="MAB6" s="125"/>
      <c r="MAC6" s="125"/>
      <c r="MAD6" s="125"/>
      <c r="MAE6" s="125"/>
      <c r="MAF6" s="125"/>
      <c r="MAG6" s="125"/>
      <c r="MAH6" s="125"/>
      <c r="MAI6" s="125"/>
      <c r="MAJ6" s="125"/>
      <c r="MAK6" s="125"/>
      <c r="MAL6" s="125"/>
      <c r="MAM6" s="125"/>
      <c r="MAN6" s="125"/>
      <c r="MAO6" s="125"/>
      <c r="MAP6" s="125"/>
      <c r="MAQ6" s="125"/>
      <c r="MAR6" s="125"/>
      <c r="MAS6" s="125"/>
      <c r="MAT6" s="125"/>
      <c r="MAU6" s="125"/>
      <c r="MAV6" s="125"/>
      <c r="MAW6" s="125"/>
      <c r="MAX6" s="125"/>
      <c r="MAY6" s="125"/>
      <c r="MAZ6" s="125"/>
      <c r="MBA6" s="125"/>
      <c r="MBB6" s="125"/>
      <c r="MBC6" s="125"/>
      <c r="MBD6" s="125"/>
      <c r="MBE6" s="125"/>
      <c r="MBF6" s="125"/>
      <c r="MBG6" s="125"/>
      <c r="MBH6" s="125"/>
      <c r="MBI6" s="125"/>
      <c r="MBJ6" s="125"/>
      <c r="MBK6" s="125"/>
      <c r="MBL6" s="125"/>
      <c r="MBM6" s="125"/>
      <c r="MBN6" s="125"/>
      <c r="MBO6" s="125"/>
      <c r="MBP6" s="125"/>
      <c r="MBQ6" s="125"/>
      <c r="MBR6" s="125"/>
      <c r="MBS6" s="125"/>
      <c r="MBT6" s="125"/>
      <c r="MBU6" s="125"/>
      <c r="MBV6" s="125"/>
      <c r="MBW6" s="125"/>
      <c r="MBX6" s="125"/>
      <c r="MBY6" s="125"/>
      <c r="MBZ6" s="125"/>
      <c r="MCA6" s="125"/>
      <c r="MCB6" s="125"/>
      <c r="MCC6" s="125"/>
      <c r="MCD6" s="125"/>
      <c r="MCE6" s="125"/>
      <c r="MCF6" s="125"/>
      <c r="MCG6" s="125"/>
      <c r="MCH6" s="125"/>
      <c r="MCI6" s="125"/>
      <c r="MCJ6" s="125"/>
      <c r="MCK6" s="125"/>
      <c r="MCL6" s="125"/>
      <c r="MCM6" s="125"/>
      <c r="MCN6" s="125"/>
      <c r="MCO6" s="125"/>
      <c r="MCP6" s="125"/>
      <c r="MCQ6" s="125"/>
      <c r="MCR6" s="125"/>
      <c r="MCS6" s="125"/>
      <c r="MCT6" s="125"/>
      <c r="MCU6" s="125"/>
      <c r="MCV6" s="125"/>
      <c r="MCW6" s="125"/>
      <c r="MCX6" s="125"/>
      <c r="MCY6" s="125"/>
      <c r="MCZ6" s="125"/>
      <c r="MDA6" s="125"/>
      <c r="MDB6" s="125"/>
      <c r="MDC6" s="125"/>
      <c r="MDD6" s="125"/>
      <c r="MDE6" s="125"/>
      <c r="MDF6" s="125"/>
      <c r="MDG6" s="125"/>
      <c r="MDH6" s="125"/>
      <c r="MDI6" s="125"/>
      <c r="MDJ6" s="125"/>
      <c r="MDK6" s="125"/>
      <c r="MDL6" s="125"/>
      <c r="MDM6" s="125"/>
      <c r="MDN6" s="125"/>
      <c r="MDO6" s="125"/>
      <c r="MDP6" s="125"/>
      <c r="MDQ6" s="125"/>
      <c r="MDR6" s="125"/>
      <c r="MDS6" s="125"/>
      <c r="MDT6" s="125"/>
      <c r="MDU6" s="125"/>
      <c r="MDV6" s="125"/>
      <c r="MDW6" s="125"/>
      <c r="MDX6" s="125"/>
      <c r="MDY6" s="125"/>
      <c r="MDZ6" s="125"/>
      <c r="MEA6" s="125"/>
      <c r="MEB6" s="125"/>
      <c r="MEC6" s="125"/>
      <c r="MED6" s="125"/>
      <c r="MEE6" s="125"/>
      <c r="MEF6" s="125"/>
      <c r="MEG6" s="125"/>
      <c r="MEH6" s="125"/>
      <c r="MEI6" s="125"/>
      <c r="MEJ6" s="125"/>
      <c r="MEK6" s="125"/>
      <c r="MEL6" s="125"/>
      <c r="MEM6" s="125"/>
      <c r="MEN6" s="125"/>
      <c r="MEO6" s="125"/>
      <c r="MEP6" s="125"/>
      <c r="MEQ6" s="125"/>
      <c r="MER6" s="125"/>
      <c r="MES6" s="125"/>
      <c r="MET6" s="125"/>
      <c r="MEU6" s="125"/>
      <c r="MEV6" s="125"/>
      <c r="MEW6" s="125"/>
      <c r="MEX6" s="125"/>
      <c r="MEY6" s="125"/>
      <c r="MEZ6" s="125"/>
      <c r="MFA6" s="125"/>
      <c r="MFB6" s="125"/>
      <c r="MFC6" s="125"/>
      <c r="MFD6" s="125"/>
      <c r="MFE6" s="125"/>
      <c r="MFF6" s="125"/>
      <c r="MFG6" s="125"/>
      <c r="MFH6" s="125"/>
      <c r="MFI6" s="125"/>
      <c r="MFJ6" s="125"/>
      <c r="MFK6" s="125"/>
      <c r="MFL6" s="125"/>
      <c r="MFM6" s="125"/>
      <c r="MFN6" s="125"/>
      <c r="MFO6" s="125"/>
      <c r="MFP6" s="125"/>
      <c r="MFQ6" s="125"/>
      <c r="MFR6" s="125"/>
      <c r="MFS6" s="125"/>
      <c r="MFT6" s="125"/>
      <c r="MFU6" s="125"/>
      <c r="MFV6" s="125"/>
      <c r="MFW6" s="125"/>
      <c r="MFX6" s="125"/>
      <c r="MFY6" s="125"/>
      <c r="MFZ6" s="125"/>
      <c r="MGA6" s="125"/>
      <c r="MGB6" s="125"/>
      <c r="MGC6" s="125"/>
      <c r="MGD6" s="125"/>
      <c r="MGE6" s="125"/>
      <c r="MGF6" s="125"/>
      <c r="MGG6" s="125"/>
      <c r="MGH6" s="125"/>
      <c r="MGI6" s="125"/>
      <c r="MGJ6" s="125"/>
      <c r="MGK6" s="125"/>
      <c r="MGL6" s="125"/>
      <c r="MGM6" s="125"/>
      <c r="MGN6" s="125"/>
      <c r="MGO6" s="125"/>
      <c r="MGP6" s="125"/>
      <c r="MGQ6" s="125"/>
      <c r="MGR6" s="125"/>
      <c r="MGS6" s="125"/>
      <c r="MGT6" s="125"/>
      <c r="MGU6" s="125"/>
      <c r="MGV6" s="125"/>
      <c r="MGW6" s="125"/>
      <c r="MGX6" s="125"/>
      <c r="MGY6" s="125"/>
      <c r="MGZ6" s="125"/>
      <c r="MHA6" s="125"/>
      <c r="MHB6" s="125"/>
      <c r="MHC6" s="125"/>
      <c r="MHD6" s="125"/>
      <c r="MHE6" s="125"/>
      <c r="MHF6" s="125"/>
      <c r="MHG6" s="125"/>
      <c r="MHH6" s="125"/>
      <c r="MHI6" s="125"/>
      <c r="MHJ6" s="125"/>
      <c r="MHK6" s="125"/>
      <c r="MHL6" s="125"/>
      <c r="MHM6" s="125"/>
      <c r="MHN6" s="125"/>
      <c r="MHO6" s="125"/>
      <c r="MHP6" s="125"/>
      <c r="MHQ6" s="125"/>
      <c r="MHR6" s="125"/>
      <c r="MHS6" s="125"/>
      <c r="MHT6" s="125"/>
      <c r="MHU6" s="125"/>
      <c r="MHV6" s="125"/>
      <c r="MHW6" s="125"/>
      <c r="MHX6" s="125"/>
      <c r="MHY6" s="125"/>
      <c r="MHZ6" s="125"/>
      <c r="MIA6" s="125"/>
      <c r="MIB6" s="125"/>
      <c r="MIC6" s="125"/>
      <c r="MID6" s="125"/>
      <c r="MIE6" s="125"/>
      <c r="MIF6" s="125"/>
      <c r="MIG6" s="125"/>
      <c r="MIH6" s="125"/>
      <c r="MII6" s="125"/>
      <c r="MIJ6" s="125"/>
      <c r="MIK6" s="125"/>
      <c r="MIL6" s="125"/>
      <c r="MIM6" s="125"/>
      <c r="MIN6" s="125"/>
      <c r="MIO6" s="125"/>
      <c r="MIP6" s="125"/>
      <c r="MIQ6" s="125"/>
      <c r="MIR6" s="125"/>
      <c r="MIS6" s="125"/>
      <c r="MIT6" s="125"/>
      <c r="MIU6" s="125"/>
      <c r="MIV6" s="125"/>
      <c r="MIW6" s="125"/>
      <c r="MIX6" s="125"/>
      <c r="MIY6" s="125"/>
      <c r="MIZ6" s="125"/>
      <c r="MJA6" s="125"/>
      <c r="MJB6" s="125"/>
      <c r="MJC6" s="125"/>
      <c r="MJD6" s="125"/>
      <c r="MJE6" s="125"/>
      <c r="MJF6" s="125"/>
      <c r="MJG6" s="125"/>
      <c r="MJH6" s="125"/>
      <c r="MJI6" s="125"/>
      <c r="MJJ6" s="125"/>
      <c r="MJK6" s="125"/>
      <c r="MJL6" s="125"/>
      <c r="MJM6" s="125"/>
      <c r="MJN6" s="125"/>
      <c r="MJO6" s="125"/>
      <c r="MJP6" s="125"/>
      <c r="MJQ6" s="125"/>
      <c r="MJR6" s="125"/>
      <c r="MJS6" s="125"/>
      <c r="MJT6" s="125"/>
      <c r="MJU6" s="125"/>
      <c r="MJV6" s="125"/>
      <c r="MJW6" s="125"/>
      <c r="MJX6" s="125"/>
      <c r="MJY6" s="125"/>
      <c r="MJZ6" s="125"/>
      <c r="MKA6" s="125"/>
      <c r="MKB6" s="125"/>
      <c r="MKC6" s="125"/>
      <c r="MKD6" s="125"/>
      <c r="MKE6" s="125"/>
      <c r="MKF6" s="125"/>
      <c r="MKG6" s="125"/>
      <c r="MKH6" s="125"/>
      <c r="MKI6" s="125"/>
      <c r="MKJ6" s="125"/>
      <c r="MKK6" s="125"/>
      <c r="MKL6" s="125"/>
      <c r="MKM6" s="125"/>
      <c r="MKN6" s="125"/>
      <c r="MKO6" s="125"/>
      <c r="MKP6" s="125"/>
      <c r="MKQ6" s="125"/>
      <c r="MKR6" s="125"/>
      <c r="MKS6" s="125"/>
      <c r="MKT6" s="125"/>
      <c r="MKU6" s="125"/>
      <c r="MKV6" s="125"/>
      <c r="MKW6" s="125"/>
      <c r="MKX6" s="125"/>
      <c r="MKY6" s="125"/>
      <c r="MKZ6" s="125"/>
      <c r="MLA6" s="125"/>
      <c r="MLB6" s="125"/>
      <c r="MLC6" s="125"/>
      <c r="MLD6" s="125"/>
      <c r="MLE6" s="125"/>
      <c r="MLF6" s="125"/>
      <c r="MLG6" s="125"/>
      <c r="MLH6" s="125"/>
      <c r="MLI6" s="125"/>
      <c r="MLJ6" s="125"/>
      <c r="MLK6" s="125"/>
      <c r="MLL6" s="125"/>
      <c r="MLM6" s="125"/>
      <c r="MLN6" s="125"/>
      <c r="MLO6" s="125"/>
      <c r="MLP6" s="125"/>
      <c r="MLQ6" s="125"/>
      <c r="MLR6" s="125"/>
      <c r="MLS6" s="125"/>
      <c r="MLT6" s="125"/>
      <c r="MLU6" s="125"/>
      <c r="MLV6" s="125"/>
      <c r="MLW6" s="125"/>
      <c r="MLX6" s="125"/>
      <c r="MLY6" s="125"/>
      <c r="MLZ6" s="125"/>
      <c r="MMA6" s="125"/>
      <c r="MMB6" s="125"/>
      <c r="MMC6" s="125"/>
      <c r="MMD6" s="125"/>
      <c r="MME6" s="125"/>
      <c r="MMF6" s="125"/>
      <c r="MMG6" s="125"/>
      <c r="MMH6" s="125"/>
      <c r="MMI6" s="125"/>
      <c r="MMJ6" s="125"/>
      <c r="MMK6" s="125"/>
      <c r="MML6" s="125"/>
      <c r="MMM6" s="125"/>
      <c r="MMN6" s="125"/>
      <c r="MMO6" s="125"/>
      <c r="MMP6" s="125"/>
      <c r="MMQ6" s="125"/>
      <c r="MMR6" s="125"/>
      <c r="MMS6" s="125"/>
      <c r="MMT6" s="125"/>
      <c r="MMU6" s="125"/>
      <c r="MMV6" s="125"/>
      <c r="MMW6" s="125"/>
      <c r="MMX6" s="125"/>
      <c r="MMY6" s="125"/>
      <c r="MMZ6" s="125"/>
      <c r="MNA6" s="125"/>
      <c r="MNB6" s="125"/>
      <c r="MNC6" s="125"/>
      <c r="MND6" s="125"/>
      <c r="MNE6" s="125"/>
      <c r="MNF6" s="125"/>
      <c r="MNG6" s="125"/>
      <c r="MNH6" s="125"/>
      <c r="MNI6" s="125"/>
      <c r="MNJ6" s="125"/>
      <c r="MNK6" s="125"/>
      <c r="MNL6" s="125"/>
      <c r="MNM6" s="125"/>
      <c r="MNN6" s="125"/>
      <c r="MNO6" s="125"/>
      <c r="MNP6" s="125"/>
      <c r="MNQ6" s="125"/>
      <c r="MNR6" s="125"/>
      <c r="MNS6" s="125"/>
      <c r="MNT6" s="125"/>
      <c r="MNU6" s="125"/>
      <c r="MNV6" s="125"/>
      <c r="MNW6" s="125"/>
      <c r="MNX6" s="125"/>
      <c r="MNY6" s="125"/>
      <c r="MNZ6" s="125"/>
      <c r="MOA6" s="125"/>
      <c r="MOB6" s="125"/>
      <c r="MOC6" s="125"/>
      <c r="MOD6" s="125"/>
      <c r="MOE6" s="125"/>
      <c r="MOF6" s="125"/>
      <c r="MOG6" s="125"/>
      <c r="MOH6" s="125"/>
      <c r="MOI6" s="125"/>
      <c r="MOJ6" s="125"/>
      <c r="MOK6" s="125"/>
      <c r="MOL6" s="125"/>
      <c r="MOM6" s="125"/>
      <c r="MON6" s="125"/>
      <c r="MOO6" s="125"/>
      <c r="MOP6" s="125"/>
      <c r="MOQ6" s="125"/>
      <c r="MOR6" s="125"/>
      <c r="MOS6" s="125"/>
      <c r="MOT6" s="125"/>
      <c r="MOU6" s="125"/>
      <c r="MOV6" s="125"/>
      <c r="MOW6" s="125"/>
      <c r="MOX6" s="125"/>
      <c r="MOY6" s="125"/>
      <c r="MOZ6" s="125"/>
      <c r="MPA6" s="125"/>
      <c r="MPB6" s="125"/>
      <c r="MPC6" s="125"/>
      <c r="MPD6" s="125"/>
      <c r="MPE6" s="125"/>
      <c r="MPF6" s="125"/>
      <c r="MPG6" s="125"/>
      <c r="MPH6" s="125"/>
      <c r="MPI6" s="125"/>
      <c r="MPJ6" s="125"/>
      <c r="MPK6" s="125"/>
      <c r="MPL6" s="125"/>
      <c r="MPM6" s="125"/>
      <c r="MPN6" s="125"/>
      <c r="MPO6" s="125"/>
      <c r="MPP6" s="125"/>
      <c r="MPQ6" s="125"/>
      <c r="MPR6" s="125"/>
      <c r="MPS6" s="125"/>
      <c r="MPT6" s="125"/>
      <c r="MPU6" s="125"/>
      <c r="MPV6" s="125"/>
      <c r="MPW6" s="125"/>
      <c r="MPX6" s="125"/>
      <c r="MPY6" s="125"/>
      <c r="MPZ6" s="125"/>
      <c r="MQA6" s="125"/>
      <c r="MQB6" s="125"/>
      <c r="MQC6" s="125"/>
      <c r="MQD6" s="125"/>
      <c r="MQE6" s="125"/>
      <c r="MQF6" s="125"/>
      <c r="MQG6" s="125"/>
      <c r="MQH6" s="125"/>
      <c r="MQI6" s="125"/>
      <c r="MQJ6" s="125"/>
      <c r="MQK6" s="125"/>
      <c r="MQL6" s="125"/>
      <c r="MQM6" s="125"/>
      <c r="MQN6" s="125"/>
      <c r="MQO6" s="125"/>
      <c r="MQP6" s="125"/>
      <c r="MQQ6" s="125"/>
      <c r="MQR6" s="125"/>
      <c r="MQS6" s="125"/>
      <c r="MQT6" s="125"/>
      <c r="MQU6" s="125"/>
      <c r="MQV6" s="125"/>
      <c r="MQW6" s="125"/>
      <c r="MQX6" s="125"/>
      <c r="MQY6" s="125"/>
      <c r="MQZ6" s="125"/>
      <c r="MRA6" s="125"/>
      <c r="MRB6" s="125"/>
      <c r="MRC6" s="125"/>
      <c r="MRD6" s="125"/>
      <c r="MRE6" s="125"/>
      <c r="MRF6" s="125"/>
      <c r="MRG6" s="125"/>
      <c r="MRH6" s="125"/>
      <c r="MRI6" s="125"/>
      <c r="MRJ6" s="125"/>
      <c r="MRK6" s="125"/>
      <c r="MRL6" s="125"/>
      <c r="MRM6" s="125"/>
      <c r="MRN6" s="125"/>
      <c r="MRO6" s="125"/>
      <c r="MRP6" s="125"/>
      <c r="MRQ6" s="125"/>
      <c r="MRR6" s="125"/>
      <c r="MRS6" s="125"/>
      <c r="MRT6" s="125"/>
      <c r="MRU6" s="125"/>
      <c r="MRV6" s="125"/>
      <c r="MRW6" s="125"/>
      <c r="MRX6" s="125"/>
      <c r="MRY6" s="125"/>
      <c r="MRZ6" s="125"/>
      <c r="MSA6" s="125"/>
      <c r="MSB6" s="125"/>
      <c r="MSC6" s="125"/>
      <c r="MSD6" s="125"/>
      <c r="MSE6" s="125"/>
      <c r="MSF6" s="125"/>
      <c r="MSG6" s="125"/>
      <c r="MSH6" s="125"/>
      <c r="MSI6" s="125"/>
      <c r="MSJ6" s="125"/>
      <c r="MSK6" s="125"/>
      <c r="MSL6" s="125"/>
      <c r="MSM6" s="125"/>
      <c r="MSN6" s="125"/>
      <c r="MSO6" s="125"/>
      <c r="MSP6" s="125"/>
      <c r="MSQ6" s="125"/>
      <c r="MSR6" s="125"/>
      <c r="MSS6" s="125"/>
      <c r="MST6" s="125"/>
      <c r="MSU6" s="125"/>
      <c r="MSV6" s="125"/>
      <c r="MSW6" s="125"/>
      <c r="MSX6" s="125"/>
      <c r="MSY6" s="125"/>
      <c r="MSZ6" s="125"/>
      <c r="MTA6" s="125"/>
      <c r="MTB6" s="125"/>
      <c r="MTC6" s="125"/>
      <c r="MTD6" s="125"/>
      <c r="MTE6" s="125"/>
      <c r="MTF6" s="125"/>
      <c r="MTG6" s="125"/>
      <c r="MTH6" s="125"/>
      <c r="MTI6" s="125"/>
      <c r="MTJ6" s="125"/>
      <c r="MTK6" s="125"/>
      <c r="MTL6" s="125"/>
      <c r="MTM6" s="125"/>
      <c r="MTN6" s="125"/>
      <c r="MTO6" s="125"/>
      <c r="MTP6" s="125"/>
      <c r="MTQ6" s="125"/>
      <c r="MTR6" s="125"/>
      <c r="MTS6" s="125"/>
      <c r="MTT6" s="125"/>
      <c r="MTU6" s="125"/>
      <c r="MTV6" s="125"/>
      <c r="MTW6" s="125"/>
      <c r="MTX6" s="125"/>
      <c r="MTY6" s="125"/>
      <c r="MTZ6" s="125"/>
      <c r="MUA6" s="125"/>
      <c r="MUB6" s="125"/>
      <c r="MUC6" s="125"/>
      <c r="MUD6" s="125"/>
      <c r="MUE6" s="125"/>
      <c r="MUF6" s="125"/>
      <c r="MUG6" s="125"/>
      <c r="MUH6" s="125"/>
      <c r="MUI6" s="125"/>
      <c r="MUJ6" s="125"/>
      <c r="MUK6" s="125"/>
      <c r="MUL6" s="125"/>
      <c r="MUM6" s="125"/>
      <c r="MUN6" s="125"/>
      <c r="MUO6" s="125"/>
      <c r="MUP6" s="125"/>
      <c r="MUQ6" s="125"/>
      <c r="MUR6" s="125"/>
      <c r="MUS6" s="125"/>
      <c r="MUT6" s="125"/>
      <c r="MUU6" s="125"/>
      <c r="MUV6" s="125"/>
      <c r="MUW6" s="125"/>
      <c r="MUX6" s="125"/>
      <c r="MUY6" s="125"/>
      <c r="MUZ6" s="125"/>
      <c r="MVA6" s="125"/>
      <c r="MVB6" s="125"/>
      <c r="MVC6" s="125"/>
      <c r="MVD6" s="125"/>
      <c r="MVE6" s="125"/>
      <c r="MVF6" s="125"/>
      <c r="MVG6" s="125"/>
      <c r="MVH6" s="125"/>
      <c r="MVI6" s="125"/>
      <c r="MVJ6" s="125"/>
      <c r="MVK6" s="125"/>
      <c r="MVL6" s="125"/>
      <c r="MVM6" s="125"/>
      <c r="MVN6" s="125"/>
      <c r="MVO6" s="125"/>
      <c r="MVP6" s="125"/>
      <c r="MVQ6" s="125"/>
      <c r="MVR6" s="125"/>
      <c r="MVS6" s="125"/>
      <c r="MVT6" s="125"/>
      <c r="MVU6" s="125"/>
      <c r="MVV6" s="125"/>
      <c r="MVW6" s="125"/>
      <c r="MVX6" s="125"/>
      <c r="MVY6" s="125"/>
      <c r="MVZ6" s="125"/>
      <c r="MWA6" s="125"/>
      <c r="MWB6" s="125"/>
      <c r="MWC6" s="125"/>
      <c r="MWD6" s="125"/>
      <c r="MWE6" s="125"/>
      <c r="MWF6" s="125"/>
      <c r="MWG6" s="125"/>
      <c r="MWH6" s="125"/>
      <c r="MWI6" s="125"/>
      <c r="MWJ6" s="125"/>
      <c r="MWK6" s="125"/>
      <c r="MWL6" s="125"/>
      <c r="MWM6" s="125"/>
      <c r="MWN6" s="125"/>
      <c r="MWO6" s="125"/>
      <c r="MWP6" s="125"/>
      <c r="MWQ6" s="125"/>
      <c r="MWR6" s="125"/>
      <c r="MWS6" s="125"/>
      <c r="MWT6" s="125"/>
      <c r="MWU6" s="125"/>
      <c r="MWV6" s="125"/>
      <c r="MWW6" s="125"/>
      <c r="MWX6" s="125"/>
      <c r="MWY6" s="125"/>
      <c r="MWZ6" s="125"/>
      <c r="MXA6" s="125"/>
      <c r="MXB6" s="125"/>
      <c r="MXC6" s="125"/>
      <c r="MXD6" s="125"/>
      <c r="MXE6" s="125"/>
      <c r="MXF6" s="125"/>
      <c r="MXG6" s="125"/>
      <c r="MXH6" s="125"/>
      <c r="MXI6" s="125"/>
      <c r="MXJ6" s="125"/>
      <c r="MXK6" s="125"/>
      <c r="MXL6" s="125"/>
      <c r="MXM6" s="125"/>
      <c r="MXN6" s="125"/>
      <c r="MXO6" s="125"/>
      <c r="MXP6" s="125"/>
      <c r="MXQ6" s="125"/>
      <c r="MXR6" s="125"/>
      <c r="MXS6" s="125"/>
      <c r="MXT6" s="125"/>
      <c r="MXU6" s="125"/>
      <c r="MXV6" s="125"/>
      <c r="MXW6" s="125"/>
      <c r="MXX6" s="125"/>
      <c r="MXY6" s="125"/>
      <c r="MXZ6" s="125"/>
      <c r="MYA6" s="125"/>
      <c r="MYB6" s="125"/>
      <c r="MYC6" s="125"/>
      <c r="MYD6" s="125"/>
      <c r="MYE6" s="125"/>
      <c r="MYF6" s="125"/>
      <c r="MYG6" s="125"/>
      <c r="MYH6" s="125"/>
      <c r="MYI6" s="125"/>
      <c r="MYJ6" s="125"/>
      <c r="MYK6" s="125"/>
      <c r="MYL6" s="125"/>
      <c r="MYM6" s="125"/>
      <c r="MYN6" s="125"/>
      <c r="MYO6" s="125"/>
      <c r="MYP6" s="125"/>
      <c r="MYQ6" s="125"/>
      <c r="MYR6" s="125"/>
      <c r="MYS6" s="125"/>
      <c r="MYT6" s="125"/>
      <c r="MYU6" s="125"/>
      <c r="MYV6" s="125"/>
      <c r="MYW6" s="125"/>
      <c r="MYX6" s="125"/>
      <c r="MYY6" s="125"/>
      <c r="MYZ6" s="125"/>
      <c r="MZA6" s="125"/>
      <c r="MZB6" s="125"/>
      <c r="MZC6" s="125"/>
      <c r="MZD6" s="125"/>
      <c r="MZE6" s="125"/>
      <c r="MZF6" s="125"/>
      <c r="MZG6" s="125"/>
      <c r="MZH6" s="125"/>
      <c r="MZI6" s="125"/>
      <c r="MZJ6" s="125"/>
      <c r="MZK6" s="125"/>
      <c r="MZL6" s="125"/>
      <c r="MZM6" s="125"/>
      <c r="MZN6" s="125"/>
      <c r="MZO6" s="125"/>
      <c r="MZP6" s="125"/>
      <c r="MZQ6" s="125"/>
      <c r="MZR6" s="125"/>
      <c r="MZS6" s="125"/>
      <c r="MZT6" s="125"/>
      <c r="MZU6" s="125"/>
      <c r="MZV6" s="125"/>
      <c r="MZW6" s="125"/>
      <c r="MZX6" s="125"/>
      <c r="MZY6" s="125"/>
      <c r="MZZ6" s="125"/>
      <c r="NAA6" s="125"/>
      <c r="NAB6" s="125"/>
      <c r="NAC6" s="125"/>
      <c r="NAD6" s="125"/>
      <c r="NAE6" s="125"/>
      <c r="NAF6" s="125"/>
      <c r="NAG6" s="125"/>
      <c r="NAH6" s="125"/>
      <c r="NAI6" s="125"/>
      <c r="NAJ6" s="125"/>
      <c r="NAK6" s="125"/>
      <c r="NAL6" s="125"/>
      <c r="NAM6" s="125"/>
      <c r="NAN6" s="125"/>
      <c r="NAO6" s="125"/>
      <c r="NAP6" s="125"/>
      <c r="NAQ6" s="125"/>
      <c r="NAR6" s="125"/>
      <c r="NAS6" s="125"/>
      <c r="NAT6" s="125"/>
      <c r="NAU6" s="125"/>
      <c r="NAV6" s="125"/>
      <c r="NAW6" s="125"/>
      <c r="NAX6" s="125"/>
      <c r="NAY6" s="125"/>
      <c r="NAZ6" s="125"/>
      <c r="NBA6" s="125"/>
      <c r="NBB6" s="125"/>
      <c r="NBC6" s="125"/>
      <c r="NBD6" s="125"/>
      <c r="NBE6" s="125"/>
      <c r="NBF6" s="125"/>
      <c r="NBG6" s="125"/>
      <c r="NBH6" s="125"/>
      <c r="NBI6" s="125"/>
      <c r="NBJ6" s="125"/>
      <c r="NBK6" s="125"/>
      <c r="NBL6" s="125"/>
      <c r="NBM6" s="125"/>
      <c r="NBN6" s="125"/>
      <c r="NBO6" s="125"/>
      <c r="NBP6" s="125"/>
      <c r="NBQ6" s="125"/>
      <c r="NBR6" s="125"/>
      <c r="NBS6" s="125"/>
      <c r="NBT6" s="125"/>
      <c r="NBU6" s="125"/>
      <c r="NBV6" s="125"/>
      <c r="NBW6" s="125"/>
      <c r="NBX6" s="125"/>
      <c r="NBY6" s="125"/>
      <c r="NBZ6" s="125"/>
      <c r="NCA6" s="125"/>
      <c r="NCB6" s="125"/>
      <c r="NCC6" s="125"/>
      <c r="NCD6" s="125"/>
      <c r="NCE6" s="125"/>
      <c r="NCF6" s="125"/>
      <c r="NCG6" s="125"/>
      <c r="NCH6" s="125"/>
      <c r="NCI6" s="125"/>
      <c r="NCJ6" s="125"/>
      <c r="NCK6" s="125"/>
      <c r="NCL6" s="125"/>
      <c r="NCM6" s="125"/>
      <c r="NCN6" s="125"/>
      <c r="NCO6" s="125"/>
      <c r="NCP6" s="125"/>
      <c r="NCQ6" s="125"/>
      <c r="NCR6" s="125"/>
      <c r="NCS6" s="125"/>
      <c r="NCT6" s="125"/>
      <c r="NCU6" s="125"/>
      <c r="NCV6" s="125"/>
      <c r="NCW6" s="125"/>
      <c r="NCX6" s="125"/>
      <c r="NCY6" s="125"/>
      <c r="NCZ6" s="125"/>
      <c r="NDA6" s="125"/>
      <c r="NDB6" s="125"/>
      <c r="NDC6" s="125"/>
      <c r="NDD6" s="125"/>
      <c r="NDE6" s="125"/>
      <c r="NDF6" s="125"/>
      <c r="NDG6" s="125"/>
      <c r="NDH6" s="125"/>
      <c r="NDI6" s="125"/>
      <c r="NDJ6" s="125"/>
      <c r="NDK6" s="125"/>
      <c r="NDL6" s="125"/>
      <c r="NDM6" s="125"/>
      <c r="NDN6" s="125"/>
      <c r="NDO6" s="125"/>
      <c r="NDP6" s="125"/>
      <c r="NDQ6" s="125"/>
      <c r="NDR6" s="125"/>
      <c r="NDS6" s="125"/>
      <c r="NDT6" s="125"/>
      <c r="NDU6" s="125"/>
      <c r="NDV6" s="125"/>
      <c r="NDW6" s="125"/>
      <c r="NDX6" s="125"/>
      <c r="NDY6" s="125"/>
      <c r="NDZ6" s="125"/>
      <c r="NEA6" s="125"/>
      <c r="NEB6" s="125"/>
      <c r="NEC6" s="125"/>
      <c r="NED6" s="125"/>
      <c r="NEE6" s="125"/>
      <c r="NEF6" s="125"/>
      <c r="NEG6" s="125"/>
      <c r="NEH6" s="125"/>
      <c r="NEI6" s="125"/>
      <c r="NEJ6" s="125"/>
      <c r="NEK6" s="125"/>
      <c r="NEL6" s="125"/>
      <c r="NEM6" s="125"/>
      <c r="NEN6" s="125"/>
      <c r="NEO6" s="125"/>
      <c r="NEP6" s="125"/>
      <c r="NEQ6" s="125"/>
      <c r="NER6" s="125"/>
      <c r="NES6" s="125"/>
      <c r="NET6" s="125"/>
      <c r="NEU6" s="125"/>
      <c r="NEV6" s="125"/>
      <c r="NEW6" s="125"/>
      <c r="NEX6" s="125"/>
      <c r="NEY6" s="125"/>
      <c r="NEZ6" s="125"/>
      <c r="NFA6" s="125"/>
      <c r="NFB6" s="125"/>
      <c r="NFC6" s="125"/>
      <c r="NFD6" s="125"/>
      <c r="NFE6" s="125"/>
      <c r="NFF6" s="125"/>
      <c r="NFG6" s="125"/>
      <c r="NFH6" s="125"/>
      <c r="NFI6" s="125"/>
      <c r="NFJ6" s="125"/>
      <c r="NFK6" s="125"/>
      <c r="NFL6" s="125"/>
      <c r="NFM6" s="125"/>
      <c r="NFN6" s="125"/>
      <c r="NFO6" s="125"/>
      <c r="NFP6" s="125"/>
      <c r="NFQ6" s="125"/>
      <c r="NFR6" s="125"/>
      <c r="NFS6" s="125"/>
      <c r="NFT6" s="125"/>
      <c r="NFU6" s="125"/>
      <c r="NFV6" s="125"/>
      <c r="NFW6" s="125"/>
      <c r="NFX6" s="125"/>
      <c r="NFY6" s="125"/>
      <c r="NFZ6" s="125"/>
      <c r="NGA6" s="125"/>
      <c r="NGB6" s="125"/>
      <c r="NGC6" s="125"/>
      <c r="NGD6" s="125"/>
      <c r="NGE6" s="125"/>
      <c r="NGF6" s="125"/>
      <c r="NGG6" s="125"/>
      <c r="NGH6" s="125"/>
      <c r="NGI6" s="125"/>
      <c r="NGJ6" s="125"/>
      <c r="NGK6" s="125"/>
      <c r="NGL6" s="125"/>
      <c r="NGM6" s="125"/>
      <c r="NGN6" s="125"/>
      <c r="NGO6" s="125"/>
      <c r="NGP6" s="125"/>
      <c r="NGQ6" s="125"/>
      <c r="NGR6" s="125"/>
      <c r="NGS6" s="125"/>
      <c r="NGT6" s="125"/>
      <c r="NGU6" s="125"/>
      <c r="NGV6" s="125"/>
      <c r="NGW6" s="125"/>
      <c r="NGX6" s="125"/>
      <c r="NGY6" s="125"/>
      <c r="NGZ6" s="125"/>
      <c r="NHA6" s="125"/>
      <c r="NHB6" s="125"/>
      <c r="NHC6" s="125"/>
      <c r="NHD6" s="125"/>
      <c r="NHE6" s="125"/>
      <c r="NHF6" s="125"/>
      <c r="NHG6" s="125"/>
      <c r="NHH6" s="125"/>
      <c r="NHI6" s="125"/>
      <c r="NHJ6" s="125"/>
      <c r="NHK6" s="125"/>
      <c r="NHL6" s="125"/>
      <c r="NHM6" s="125"/>
      <c r="NHN6" s="125"/>
      <c r="NHO6" s="125"/>
      <c r="NHP6" s="125"/>
      <c r="NHQ6" s="125"/>
      <c r="NHR6" s="125"/>
      <c r="NHS6" s="125"/>
      <c r="NHT6" s="125"/>
      <c r="NHU6" s="125"/>
      <c r="NHV6" s="125"/>
      <c r="NHW6" s="125"/>
      <c r="NHX6" s="125"/>
      <c r="NHY6" s="125"/>
      <c r="NHZ6" s="125"/>
      <c r="NIA6" s="125"/>
      <c r="NIB6" s="125"/>
      <c r="NIC6" s="125"/>
      <c r="NID6" s="125"/>
      <c r="NIE6" s="125"/>
      <c r="NIF6" s="125"/>
      <c r="NIG6" s="125"/>
      <c r="NIH6" s="125"/>
      <c r="NII6" s="125"/>
      <c r="NIJ6" s="125"/>
      <c r="NIK6" s="125"/>
      <c r="NIL6" s="125"/>
      <c r="NIM6" s="125"/>
      <c r="NIN6" s="125"/>
      <c r="NIO6" s="125"/>
      <c r="NIP6" s="125"/>
      <c r="NIQ6" s="125"/>
      <c r="NIR6" s="125"/>
      <c r="NIS6" s="125"/>
      <c r="NIT6" s="125"/>
      <c r="NIU6" s="125"/>
      <c r="NIV6" s="125"/>
      <c r="NIW6" s="125"/>
      <c r="NIX6" s="125"/>
      <c r="NIY6" s="125"/>
      <c r="NIZ6" s="125"/>
      <c r="NJA6" s="125"/>
      <c r="NJB6" s="125"/>
      <c r="NJC6" s="125"/>
      <c r="NJD6" s="125"/>
      <c r="NJE6" s="125"/>
      <c r="NJF6" s="125"/>
      <c r="NJG6" s="125"/>
      <c r="NJH6" s="125"/>
      <c r="NJI6" s="125"/>
      <c r="NJJ6" s="125"/>
      <c r="NJK6" s="125"/>
      <c r="NJL6" s="125"/>
      <c r="NJM6" s="125"/>
      <c r="NJN6" s="125"/>
      <c r="NJO6" s="125"/>
      <c r="NJP6" s="125"/>
      <c r="NJQ6" s="125"/>
      <c r="NJR6" s="125"/>
      <c r="NJS6" s="125"/>
      <c r="NJT6" s="125"/>
      <c r="NJU6" s="125"/>
      <c r="NJV6" s="125"/>
      <c r="NJW6" s="125"/>
      <c r="NJX6" s="125"/>
      <c r="NJY6" s="125"/>
      <c r="NJZ6" s="125"/>
      <c r="NKA6" s="125"/>
      <c r="NKB6" s="125"/>
      <c r="NKC6" s="125"/>
      <c r="NKD6" s="125"/>
      <c r="NKE6" s="125"/>
      <c r="NKF6" s="125"/>
      <c r="NKG6" s="125"/>
      <c r="NKH6" s="125"/>
      <c r="NKI6" s="125"/>
      <c r="NKJ6" s="125"/>
      <c r="NKK6" s="125"/>
      <c r="NKL6" s="125"/>
      <c r="NKM6" s="125"/>
      <c r="NKN6" s="125"/>
      <c r="NKO6" s="125"/>
      <c r="NKP6" s="125"/>
      <c r="NKQ6" s="125"/>
      <c r="NKR6" s="125"/>
      <c r="NKS6" s="125"/>
      <c r="NKT6" s="125"/>
      <c r="NKU6" s="125"/>
      <c r="NKV6" s="125"/>
      <c r="NKW6" s="125"/>
      <c r="NKX6" s="125"/>
      <c r="NKY6" s="125"/>
      <c r="NKZ6" s="125"/>
      <c r="NLA6" s="125"/>
      <c r="NLB6" s="125"/>
      <c r="NLC6" s="125"/>
      <c r="NLD6" s="125"/>
      <c r="NLE6" s="125"/>
      <c r="NLF6" s="125"/>
      <c r="NLG6" s="125"/>
      <c r="NLH6" s="125"/>
      <c r="NLI6" s="125"/>
      <c r="NLJ6" s="125"/>
      <c r="NLK6" s="125"/>
      <c r="NLL6" s="125"/>
      <c r="NLM6" s="125"/>
      <c r="NLN6" s="125"/>
      <c r="NLO6" s="125"/>
      <c r="NLP6" s="125"/>
      <c r="NLQ6" s="125"/>
      <c r="NLR6" s="125"/>
      <c r="NLS6" s="125"/>
      <c r="NLT6" s="125"/>
      <c r="NLU6" s="125"/>
      <c r="NLV6" s="125"/>
      <c r="NLW6" s="125"/>
      <c r="NLX6" s="125"/>
      <c r="NLY6" s="125"/>
      <c r="NLZ6" s="125"/>
      <c r="NMA6" s="125"/>
      <c r="NMB6" s="125"/>
      <c r="NMC6" s="125"/>
      <c r="NMD6" s="125"/>
      <c r="NME6" s="125"/>
      <c r="NMF6" s="125"/>
      <c r="NMG6" s="125"/>
      <c r="NMH6" s="125"/>
      <c r="NMI6" s="125"/>
      <c r="NMJ6" s="125"/>
      <c r="NMK6" s="125"/>
      <c r="NML6" s="125"/>
      <c r="NMM6" s="125"/>
      <c r="NMN6" s="125"/>
      <c r="NMO6" s="125"/>
      <c r="NMP6" s="125"/>
      <c r="NMQ6" s="125"/>
      <c r="NMR6" s="125"/>
      <c r="NMS6" s="125"/>
      <c r="NMT6" s="125"/>
      <c r="NMU6" s="125"/>
      <c r="NMV6" s="125"/>
      <c r="NMW6" s="125"/>
      <c r="NMX6" s="125"/>
      <c r="NMY6" s="125"/>
      <c r="NMZ6" s="125"/>
      <c r="NNA6" s="125"/>
      <c r="NNB6" s="125"/>
      <c r="NNC6" s="125"/>
      <c r="NND6" s="125"/>
      <c r="NNE6" s="125"/>
      <c r="NNF6" s="125"/>
      <c r="NNG6" s="125"/>
      <c r="NNH6" s="125"/>
      <c r="NNI6" s="125"/>
      <c r="NNJ6" s="125"/>
      <c r="NNK6" s="125"/>
      <c r="NNL6" s="125"/>
      <c r="NNM6" s="125"/>
      <c r="NNN6" s="125"/>
      <c r="NNO6" s="125"/>
      <c r="NNP6" s="125"/>
      <c r="NNQ6" s="125"/>
      <c r="NNR6" s="125"/>
      <c r="NNS6" s="125"/>
      <c r="NNT6" s="125"/>
      <c r="NNU6" s="125"/>
      <c r="NNV6" s="125"/>
      <c r="NNW6" s="125"/>
      <c r="NNX6" s="125"/>
      <c r="NNY6" s="125"/>
      <c r="NNZ6" s="125"/>
      <c r="NOA6" s="125"/>
      <c r="NOB6" s="125"/>
      <c r="NOC6" s="125"/>
      <c r="NOD6" s="125"/>
      <c r="NOE6" s="125"/>
      <c r="NOF6" s="125"/>
      <c r="NOG6" s="125"/>
      <c r="NOH6" s="125"/>
      <c r="NOI6" s="125"/>
      <c r="NOJ6" s="125"/>
      <c r="NOK6" s="125"/>
      <c r="NOL6" s="125"/>
      <c r="NOM6" s="125"/>
      <c r="NON6" s="125"/>
      <c r="NOO6" s="125"/>
      <c r="NOP6" s="125"/>
      <c r="NOQ6" s="125"/>
      <c r="NOR6" s="125"/>
      <c r="NOS6" s="125"/>
      <c r="NOT6" s="125"/>
      <c r="NOU6" s="125"/>
      <c r="NOV6" s="125"/>
      <c r="NOW6" s="125"/>
      <c r="NOX6" s="125"/>
      <c r="NOY6" s="125"/>
      <c r="NOZ6" s="125"/>
      <c r="NPA6" s="125"/>
      <c r="NPB6" s="125"/>
      <c r="NPC6" s="125"/>
      <c r="NPD6" s="125"/>
      <c r="NPE6" s="125"/>
      <c r="NPF6" s="125"/>
      <c r="NPG6" s="125"/>
      <c r="NPH6" s="125"/>
      <c r="NPI6" s="125"/>
      <c r="NPJ6" s="125"/>
      <c r="NPK6" s="125"/>
      <c r="NPL6" s="125"/>
      <c r="NPM6" s="125"/>
      <c r="NPN6" s="125"/>
      <c r="NPO6" s="125"/>
      <c r="NPP6" s="125"/>
      <c r="NPQ6" s="125"/>
      <c r="NPR6" s="125"/>
      <c r="NPS6" s="125"/>
      <c r="NPT6" s="125"/>
      <c r="NPU6" s="125"/>
      <c r="NPV6" s="125"/>
      <c r="NPW6" s="125"/>
      <c r="NPX6" s="125"/>
      <c r="NPY6" s="125"/>
      <c r="NPZ6" s="125"/>
      <c r="NQA6" s="125"/>
      <c r="NQB6" s="125"/>
      <c r="NQC6" s="125"/>
      <c r="NQD6" s="125"/>
      <c r="NQE6" s="125"/>
      <c r="NQF6" s="125"/>
      <c r="NQG6" s="125"/>
      <c r="NQH6" s="125"/>
      <c r="NQI6" s="125"/>
      <c r="NQJ6" s="125"/>
      <c r="NQK6" s="125"/>
      <c r="NQL6" s="125"/>
      <c r="NQM6" s="125"/>
      <c r="NQN6" s="125"/>
      <c r="NQO6" s="125"/>
      <c r="NQP6" s="125"/>
      <c r="NQQ6" s="125"/>
      <c r="NQR6" s="125"/>
      <c r="NQS6" s="125"/>
      <c r="NQT6" s="125"/>
      <c r="NQU6" s="125"/>
      <c r="NQV6" s="125"/>
      <c r="NQW6" s="125"/>
      <c r="NQX6" s="125"/>
      <c r="NQY6" s="125"/>
      <c r="NQZ6" s="125"/>
      <c r="NRA6" s="125"/>
      <c r="NRB6" s="125"/>
      <c r="NRC6" s="125"/>
      <c r="NRD6" s="125"/>
      <c r="NRE6" s="125"/>
      <c r="NRF6" s="125"/>
      <c r="NRG6" s="125"/>
      <c r="NRH6" s="125"/>
      <c r="NRI6" s="125"/>
      <c r="NRJ6" s="125"/>
      <c r="NRK6" s="125"/>
      <c r="NRL6" s="125"/>
      <c r="NRM6" s="125"/>
      <c r="NRN6" s="125"/>
      <c r="NRO6" s="125"/>
      <c r="NRP6" s="125"/>
      <c r="NRQ6" s="125"/>
      <c r="NRR6" s="125"/>
      <c r="NRS6" s="125"/>
      <c r="NRT6" s="125"/>
      <c r="NRU6" s="125"/>
      <c r="NRV6" s="125"/>
      <c r="NRW6" s="125"/>
      <c r="NRX6" s="125"/>
      <c r="NRY6" s="125"/>
      <c r="NRZ6" s="125"/>
      <c r="NSA6" s="125"/>
      <c r="NSB6" s="125"/>
      <c r="NSC6" s="125"/>
      <c r="NSD6" s="125"/>
      <c r="NSE6" s="125"/>
      <c r="NSF6" s="125"/>
      <c r="NSG6" s="125"/>
      <c r="NSH6" s="125"/>
      <c r="NSI6" s="125"/>
      <c r="NSJ6" s="125"/>
      <c r="NSK6" s="125"/>
      <c r="NSL6" s="125"/>
      <c r="NSM6" s="125"/>
      <c r="NSN6" s="125"/>
      <c r="NSO6" s="125"/>
      <c r="NSP6" s="125"/>
      <c r="NSQ6" s="125"/>
      <c r="NSR6" s="125"/>
      <c r="NSS6" s="125"/>
      <c r="NST6" s="125"/>
      <c r="NSU6" s="125"/>
      <c r="NSV6" s="125"/>
      <c r="NSW6" s="125"/>
      <c r="NSX6" s="125"/>
      <c r="NSY6" s="125"/>
      <c r="NSZ6" s="125"/>
      <c r="NTA6" s="125"/>
      <c r="NTB6" s="125"/>
      <c r="NTC6" s="125"/>
      <c r="NTD6" s="125"/>
      <c r="NTE6" s="125"/>
      <c r="NTF6" s="125"/>
      <c r="NTG6" s="125"/>
      <c r="NTH6" s="125"/>
      <c r="NTI6" s="125"/>
      <c r="NTJ6" s="125"/>
      <c r="NTK6" s="125"/>
      <c r="NTL6" s="125"/>
      <c r="NTM6" s="125"/>
      <c r="NTN6" s="125"/>
      <c r="NTO6" s="125"/>
      <c r="NTP6" s="125"/>
      <c r="NTQ6" s="125"/>
      <c r="NTR6" s="125"/>
      <c r="NTS6" s="125"/>
      <c r="NTT6" s="125"/>
      <c r="NTU6" s="125"/>
      <c r="NTV6" s="125"/>
      <c r="NTW6" s="125"/>
      <c r="NTX6" s="125"/>
      <c r="NTY6" s="125"/>
      <c r="NTZ6" s="125"/>
      <c r="NUA6" s="125"/>
      <c r="NUB6" s="125"/>
      <c r="NUC6" s="125"/>
      <c r="NUD6" s="125"/>
      <c r="NUE6" s="125"/>
      <c r="NUF6" s="125"/>
      <c r="NUG6" s="125"/>
      <c r="NUH6" s="125"/>
      <c r="NUI6" s="125"/>
      <c r="NUJ6" s="125"/>
      <c r="NUK6" s="125"/>
      <c r="NUL6" s="125"/>
      <c r="NUM6" s="125"/>
      <c r="NUN6" s="125"/>
      <c r="NUO6" s="125"/>
      <c r="NUP6" s="125"/>
      <c r="NUQ6" s="125"/>
      <c r="NUR6" s="125"/>
      <c r="NUS6" s="125"/>
      <c r="NUT6" s="125"/>
      <c r="NUU6" s="125"/>
      <c r="NUV6" s="125"/>
      <c r="NUW6" s="125"/>
      <c r="NUX6" s="125"/>
      <c r="NUY6" s="125"/>
      <c r="NUZ6" s="125"/>
      <c r="NVA6" s="125"/>
      <c r="NVB6" s="125"/>
      <c r="NVC6" s="125"/>
      <c r="NVD6" s="125"/>
      <c r="NVE6" s="125"/>
      <c r="NVF6" s="125"/>
      <c r="NVG6" s="125"/>
      <c r="NVH6" s="125"/>
      <c r="NVI6" s="125"/>
      <c r="NVJ6" s="125"/>
      <c r="NVK6" s="125"/>
      <c r="NVL6" s="125"/>
      <c r="NVM6" s="125"/>
      <c r="NVN6" s="125"/>
      <c r="NVO6" s="125"/>
      <c r="NVP6" s="125"/>
      <c r="NVQ6" s="125"/>
      <c r="NVR6" s="125"/>
      <c r="NVS6" s="125"/>
      <c r="NVT6" s="125"/>
      <c r="NVU6" s="125"/>
      <c r="NVV6" s="125"/>
      <c r="NVW6" s="125"/>
      <c r="NVX6" s="125"/>
      <c r="NVY6" s="125"/>
      <c r="NVZ6" s="125"/>
      <c r="NWA6" s="125"/>
      <c r="NWB6" s="125"/>
      <c r="NWC6" s="125"/>
      <c r="NWD6" s="125"/>
      <c r="NWE6" s="125"/>
      <c r="NWF6" s="125"/>
      <c r="NWG6" s="125"/>
      <c r="NWH6" s="125"/>
      <c r="NWI6" s="125"/>
      <c r="NWJ6" s="125"/>
      <c r="NWK6" s="125"/>
      <c r="NWL6" s="125"/>
      <c r="NWM6" s="125"/>
      <c r="NWN6" s="125"/>
      <c r="NWO6" s="125"/>
      <c r="NWP6" s="125"/>
      <c r="NWQ6" s="125"/>
      <c r="NWR6" s="125"/>
      <c r="NWS6" s="125"/>
      <c r="NWT6" s="125"/>
      <c r="NWU6" s="125"/>
      <c r="NWV6" s="125"/>
      <c r="NWW6" s="125"/>
      <c r="NWX6" s="125"/>
      <c r="NWY6" s="125"/>
      <c r="NWZ6" s="125"/>
      <c r="NXA6" s="125"/>
      <c r="NXB6" s="125"/>
      <c r="NXC6" s="125"/>
      <c r="NXD6" s="125"/>
      <c r="NXE6" s="125"/>
      <c r="NXF6" s="125"/>
      <c r="NXG6" s="125"/>
      <c r="NXH6" s="125"/>
      <c r="NXI6" s="125"/>
      <c r="NXJ6" s="125"/>
      <c r="NXK6" s="125"/>
      <c r="NXL6" s="125"/>
      <c r="NXM6" s="125"/>
      <c r="NXN6" s="125"/>
      <c r="NXO6" s="125"/>
      <c r="NXP6" s="125"/>
      <c r="NXQ6" s="125"/>
      <c r="NXR6" s="125"/>
      <c r="NXS6" s="125"/>
      <c r="NXT6" s="125"/>
      <c r="NXU6" s="125"/>
      <c r="NXV6" s="125"/>
      <c r="NXW6" s="125"/>
      <c r="NXX6" s="125"/>
      <c r="NXY6" s="125"/>
      <c r="NXZ6" s="125"/>
      <c r="NYA6" s="125"/>
      <c r="NYB6" s="125"/>
      <c r="NYC6" s="125"/>
      <c r="NYD6" s="125"/>
      <c r="NYE6" s="125"/>
      <c r="NYF6" s="125"/>
      <c r="NYG6" s="125"/>
      <c r="NYH6" s="125"/>
      <c r="NYI6" s="125"/>
      <c r="NYJ6" s="125"/>
      <c r="NYK6" s="125"/>
      <c r="NYL6" s="125"/>
      <c r="NYM6" s="125"/>
      <c r="NYN6" s="125"/>
      <c r="NYO6" s="125"/>
      <c r="NYP6" s="125"/>
      <c r="NYQ6" s="125"/>
      <c r="NYR6" s="125"/>
      <c r="NYS6" s="125"/>
      <c r="NYT6" s="125"/>
      <c r="NYU6" s="125"/>
      <c r="NYV6" s="125"/>
      <c r="NYW6" s="125"/>
      <c r="NYX6" s="125"/>
      <c r="NYY6" s="125"/>
      <c r="NYZ6" s="125"/>
      <c r="NZA6" s="125"/>
      <c r="NZB6" s="125"/>
      <c r="NZC6" s="125"/>
      <c r="NZD6" s="125"/>
      <c r="NZE6" s="125"/>
      <c r="NZF6" s="125"/>
      <c r="NZG6" s="125"/>
      <c r="NZH6" s="125"/>
      <c r="NZI6" s="125"/>
      <c r="NZJ6" s="125"/>
      <c r="NZK6" s="125"/>
      <c r="NZL6" s="125"/>
      <c r="NZM6" s="125"/>
      <c r="NZN6" s="125"/>
      <c r="NZO6" s="125"/>
      <c r="NZP6" s="125"/>
      <c r="NZQ6" s="125"/>
      <c r="NZR6" s="125"/>
      <c r="NZS6" s="125"/>
      <c r="NZT6" s="125"/>
      <c r="NZU6" s="125"/>
      <c r="NZV6" s="125"/>
      <c r="NZW6" s="125"/>
      <c r="NZX6" s="125"/>
      <c r="NZY6" s="125"/>
      <c r="NZZ6" s="125"/>
      <c r="OAA6" s="125"/>
      <c r="OAB6" s="125"/>
      <c r="OAC6" s="125"/>
      <c r="OAD6" s="125"/>
      <c r="OAE6" s="125"/>
      <c r="OAF6" s="125"/>
      <c r="OAG6" s="125"/>
      <c r="OAH6" s="125"/>
      <c r="OAI6" s="125"/>
      <c r="OAJ6" s="125"/>
      <c r="OAK6" s="125"/>
      <c r="OAL6" s="125"/>
      <c r="OAM6" s="125"/>
      <c r="OAN6" s="125"/>
      <c r="OAO6" s="125"/>
      <c r="OAP6" s="125"/>
      <c r="OAQ6" s="125"/>
      <c r="OAR6" s="125"/>
      <c r="OAS6" s="125"/>
      <c r="OAT6" s="125"/>
      <c r="OAU6" s="125"/>
      <c r="OAV6" s="125"/>
      <c r="OAW6" s="125"/>
      <c r="OAX6" s="125"/>
      <c r="OAY6" s="125"/>
      <c r="OAZ6" s="125"/>
      <c r="OBA6" s="125"/>
      <c r="OBB6" s="125"/>
      <c r="OBC6" s="125"/>
      <c r="OBD6" s="125"/>
      <c r="OBE6" s="125"/>
      <c r="OBF6" s="125"/>
      <c r="OBG6" s="125"/>
      <c r="OBH6" s="125"/>
      <c r="OBI6" s="125"/>
      <c r="OBJ6" s="125"/>
      <c r="OBK6" s="125"/>
      <c r="OBL6" s="125"/>
      <c r="OBM6" s="125"/>
      <c r="OBN6" s="125"/>
      <c r="OBO6" s="125"/>
      <c r="OBP6" s="125"/>
      <c r="OBQ6" s="125"/>
      <c r="OBR6" s="125"/>
      <c r="OBS6" s="125"/>
      <c r="OBT6" s="125"/>
      <c r="OBU6" s="125"/>
      <c r="OBV6" s="125"/>
      <c r="OBW6" s="125"/>
      <c r="OBX6" s="125"/>
      <c r="OBY6" s="125"/>
      <c r="OBZ6" s="125"/>
      <c r="OCA6" s="125"/>
      <c r="OCB6" s="125"/>
      <c r="OCC6" s="125"/>
      <c r="OCD6" s="125"/>
      <c r="OCE6" s="125"/>
      <c r="OCF6" s="125"/>
      <c r="OCG6" s="125"/>
      <c r="OCH6" s="125"/>
      <c r="OCI6" s="125"/>
      <c r="OCJ6" s="125"/>
      <c r="OCK6" s="125"/>
      <c r="OCL6" s="125"/>
      <c r="OCM6" s="125"/>
      <c r="OCN6" s="125"/>
      <c r="OCO6" s="125"/>
      <c r="OCP6" s="125"/>
      <c r="OCQ6" s="125"/>
      <c r="OCR6" s="125"/>
      <c r="OCS6" s="125"/>
      <c r="OCT6" s="125"/>
      <c r="OCU6" s="125"/>
      <c r="OCV6" s="125"/>
      <c r="OCW6" s="125"/>
      <c r="OCX6" s="125"/>
      <c r="OCY6" s="125"/>
      <c r="OCZ6" s="125"/>
      <c r="ODA6" s="125"/>
      <c r="ODB6" s="125"/>
      <c r="ODC6" s="125"/>
      <c r="ODD6" s="125"/>
      <c r="ODE6" s="125"/>
      <c r="ODF6" s="125"/>
      <c r="ODG6" s="125"/>
      <c r="ODH6" s="125"/>
      <c r="ODI6" s="125"/>
      <c r="ODJ6" s="125"/>
      <c r="ODK6" s="125"/>
      <c r="ODL6" s="125"/>
      <c r="ODM6" s="125"/>
      <c r="ODN6" s="125"/>
      <c r="ODO6" s="125"/>
      <c r="ODP6" s="125"/>
      <c r="ODQ6" s="125"/>
      <c r="ODR6" s="125"/>
      <c r="ODS6" s="125"/>
      <c r="ODT6" s="125"/>
      <c r="ODU6" s="125"/>
      <c r="ODV6" s="125"/>
      <c r="ODW6" s="125"/>
      <c r="ODX6" s="125"/>
      <c r="ODY6" s="125"/>
      <c r="ODZ6" s="125"/>
      <c r="OEA6" s="125"/>
      <c r="OEB6" s="125"/>
      <c r="OEC6" s="125"/>
      <c r="OED6" s="125"/>
      <c r="OEE6" s="125"/>
      <c r="OEF6" s="125"/>
      <c r="OEG6" s="125"/>
      <c r="OEH6" s="125"/>
      <c r="OEI6" s="125"/>
      <c r="OEJ6" s="125"/>
      <c r="OEK6" s="125"/>
      <c r="OEL6" s="125"/>
      <c r="OEM6" s="125"/>
      <c r="OEN6" s="125"/>
      <c r="OEO6" s="125"/>
      <c r="OEP6" s="125"/>
      <c r="OEQ6" s="125"/>
      <c r="OER6" s="125"/>
      <c r="OES6" s="125"/>
      <c r="OET6" s="125"/>
      <c r="OEU6" s="125"/>
      <c r="OEV6" s="125"/>
      <c r="OEW6" s="125"/>
      <c r="OEX6" s="125"/>
      <c r="OEY6" s="125"/>
      <c r="OEZ6" s="125"/>
      <c r="OFA6" s="125"/>
      <c r="OFB6" s="125"/>
      <c r="OFC6" s="125"/>
      <c r="OFD6" s="125"/>
      <c r="OFE6" s="125"/>
      <c r="OFF6" s="125"/>
      <c r="OFG6" s="125"/>
      <c r="OFH6" s="125"/>
      <c r="OFI6" s="125"/>
      <c r="OFJ6" s="125"/>
      <c r="OFK6" s="125"/>
      <c r="OFL6" s="125"/>
      <c r="OFM6" s="125"/>
      <c r="OFN6" s="125"/>
      <c r="OFO6" s="125"/>
      <c r="OFP6" s="125"/>
      <c r="OFQ6" s="125"/>
      <c r="OFR6" s="125"/>
      <c r="OFS6" s="125"/>
      <c r="OFT6" s="125"/>
      <c r="OFU6" s="125"/>
      <c r="OFV6" s="125"/>
      <c r="OFW6" s="125"/>
      <c r="OFX6" s="125"/>
      <c r="OFY6" s="125"/>
      <c r="OFZ6" s="125"/>
      <c r="OGA6" s="125"/>
      <c r="OGB6" s="125"/>
      <c r="OGC6" s="125"/>
      <c r="OGD6" s="125"/>
      <c r="OGE6" s="125"/>
      <c r="OGF6" s="125"/>
      <c r="OGG6" s="125"/>
      <c r="OGH6" s="125"/>
      <c r="OGI6" s="125"/>
      <c r="OGJ6" s="125"/>
      <c r="OGK6" s="125"/>
      <c r="OGL6" s="125"/>
      <c r="OGM6" s="125"/>
      <c r="OGN6" s="125"/>
      <c r="OGO6" s="125"/>
      <c r="OGP6" s="125"/>
      <c r="OGQ6" s="125"/>
      <c r="OGR6" s="125"/>
      <c r="OGS6" s="125"/>
      <c r="OGT6" s="125"/>
      <c r="OGU6" s="125"/>
      <c r="OGV6" s="125"/>
      <c r="OGW6" s="125"/>
      <c r="OGX6" s="125"/>
      <c r="OGY6" s="125"/>
      <c r="OGZ6" s="125"/>
      <c r="OHA6" s="125"/>
      <c r="OHB6" s="125"/>
      <c r="OHC6" s="125"/>
      <c r="OHD6" s="125"/>
      <c r="OHE6" s="125"/>
      <c r="OHF6" s="125"/>
      <c r="OHG6" s="125"/>
      <c r="OHH6" s="125"/>
      <c r="OHI6" s="125"/>
      <c r="OHJ6" s="125"/>
      <c r="OHK6" s="125"/>
      <c r="OHL6" s="125"/>
      <c r="OHM6" s="125"/>
      <c r="OHN6" s="125"/>
      <c r="OHO6" s="125"/>
      <c r="OHP6" s="125"/>
      <c r="OHQ6" s="125"/>
      <c r="OHR6" s="125"/>
      <c r="OHS6" s="125"/>
      <c r="OHT6" s="125"/>
      <c r="OHU6" s="125"/>
      <c r="OHV6" s="125"/>
      <c r="OHW6" s="125"/>
      <c r="OHX6" s="125"/>
      <c r="OHY6" s="125"/>
      <c r="OHZ6" s="125"/>
      <c r="OIA6" s="125"/>
      <c r="OIB6" s="125"/>
      <c r="OIC6" s="125"/>
      <c r="OID6" s="125"/>
      <c r="OIE6" s="125"/>
      <c r="OIF6" s="125"/>
      <c r="OIG6" s="125"/>
      <c r="OIH6" s="125"/>
      <c r="OII6" s="125"/>
      <c r="OIJ6" s="125"/>
      <c r="OIK6" s="125"/>
      <c r="OIL6" s="125"/>
      <c r="OIM6" s="125"/>
      <c r="OIN6" s="125"/>
      <c r="OIO6" s="125"/>
      <c r="OIP6" s="125"/>
      <c r="OIQ6" s="125"/>
      <c r="OIR6" s="125"/>
      <c r="OIS6" s="125"/>
      <c r="OIT6" s="125"/>
      <c r="OIU6" s="125"/>
      <c r="OIV6" s="125"/>
      <c r="OIW6" s="125"/>
      <c r="OIX6" s="125"/>
      <c r="OIY6" s="125"/>
      <c r="OIZ6" s="125"/>
      <c r="OJA6" s="125"/>
      <c r="OJB6" s="125"/>
      <c r="OJC6" s="125"/>
      <c r="OJD6" s="125"/>
      <c r="OJE6" s="125"/>
      <c r="OJF6" s="125"/>
      <c r="OJG6" s="125"/>
      <c r="OJH6" s="125"/>
      <c r="OJI6" s="125"/>
      <c r="OJJ6" s="125"/>
      <c r="OJK6" s="125"/>
      <c r="OJL6" s="125"/>
      <c r="OJM6" s="125"/>
      <c r="OJN6" s="125"/>
      <c r="OJO6" s="125"/>
      <c r="OJP6" s="125"/>
      <c r="OJQ6" s="125"/>
      <c r="OJR6" s="125"/>
      <c r="OJS6" s="125"/>
      <c r="OJT6" s="125"/>
      <c r="OJU6" s="125"/>
      <c r="OJV6" s="125"/>
      <c r="OJW6" s="125"/>
      <c r="OJX6" s="125"/>
      <c r="OJY6" s="125"/>
      <c r="OJZ6" s="125"/>
      <c r="OKA6" s="125"/>
      <c r="OKB6" s="125"/>
      <c r="OKC6" s="125"/>
      <c r="OKD6" s="125"/>
      <c r="OKE6" s="125"/>
      <c r="OKF6" s="125"/>
      <c r="OKG6" s="125"/>
      <c r="OKH6" s="125"/>
      <c r="OKI6" s="125"/>
      <c r="OKJ6" s="125"/>
      <c r="OKK6" s="125"/>
      <c r="OKL6" s="125"/>
      <c r="OKM6" s="125"/>
      <c r="OKN6" s="125"/>
      <c r="OKO6" s="125"/>
      <c r="OKP6" s="125"/>
      <c r="OKQ6" s="125"/>
      <c r="OKR6" s="125"/>
      <c r="OKS6" s="125"/>
      <c r="OKT6" s="125"/>
      <c r="OKU6" s="125"/>
      <c r="OKV6" s="125"/>
      <c r="OKW6" s="125"/>
      <c r="OKX6" s="125"/>
      <c r="OKY6" s="125"/>
      <c r="OKZ6" s="125"/>
      <c r="OLA6" s="125"/>
      <c r="OLB6" s="125"/>
      <c r="OLC6" s="125"/>
      <c r="OLD6" s="125"/>
      <c r="OLE6" s="125"/>
      <c r="OLF6" s="125"/>
      <c r="OLG6" s="125"/>
      <c r="OLH6" s="125"/>
      <c r="OLI6" s="125"/>
      <c r="OLJ6" s="125"/>
      <c r="OLK6" s="125"/>
      <c r="OLL6" s="125"/>
      <c r="OLM6" s="125"/>
      <c r="OLN6" s="125"/>
      <c r="OLO6" s="125"/>
      <c r="OLP6" s="125"/>
      <c r="OLQ6" s="125"/>
      <c r="OLR6" s="125"/>
      <c r="OLS6" s="125"/>
      <c r="OLT6" s="125"/>
      <c r="OLU6" s="125"/>
      <c r="OLV6" s="125"/>
      <c r="OLW6" s="125"/>
      <c r="OLX6" s="125"/>
      <c r="OLY6" s="125"/>
      <c r="OLZ6" s="125"/>
      <c r="OMA6" s="125"/>
      <c r="OMB6" s="125"/>
      <c r="OMC6" s="125"/>
      <c r="OMD6" s="125"/>
      <c r="OME6" s="125"/>
      <c r="OMF6" s="125"/>
      <c r="OMG6" s="125"/>
      <c r="OMH6" s="125"/>
      <c r="OMI6" s="125"/>
      <c r="OMJ6" s="125"/>
      <c r="OMK6" s="125"/>
      <c r="OML6" s="125"/>
      <c r="OMM6" s="125"/>
      <c r="OMN6" s="125"/>
      <c r="OMO6" s="125"/>
      <c r="OMP6" s="125"/>
      <c r="OMQ6" s="125"/>
      <c r="OMR6" s="125"/>
      <c r="OMS6" s="125"/>
      <c r="OMT6" s="125"/>
      <c r="OMU6" s="125"/>
      <c r="OMV6" s="125"/>
      <c r="OMW6" s="125"/>
      <c r="OMX6" s="125"/>
      <c r="OMY6" s="125"/>
      <c r="OMZ6" s="125"/>
      <c r="ONA6" s="125"/>
      <c r="ONB6" s="125"/>
      <c r="ONC6" s="125"/>
      <c r="OND6" s="125"/>
      <c r="ONE6" s="125"/>
      <c r="ONF6" s="125"/>
      <c r="ONG6" s="125"/>
      <c r="ONH6" s="125"/>
      <c r="ONI6" s="125"/>
      <c r="ONJ6" s="125"/>
      <c r="ONK6" s="125"/>
      <c r="ONL6" s="125"/>
      <c r="ONM6" s="125"/>
      <c r="ONN6" s="125"/>
      <c r="ONO6" s="125"/>
      <c r="ONP6" s="125"/>
      <c r="ONQ6" s="125"/>
      <c r="ONR6" s="125"/>
      <c r="ONS6" s="125"/>
      <c r="ONT6" s="125"/>
      <c r="ONU6" s="125"/>
      <c r="ONV6" s="125"/>
      <c r="ONW6" s="125"/>
      <c r="ONX6" s="125"/>
      <c r="ONY6" s="125"/>
      <c r="ONZ6" s="125"/>
      <c r="OOA6" s="125"/>
      <c r="OOB6" s="125"/>
      <c r="OOC6" s="125"/>
      <c r="OOD6" s="125"/>
      <c r="OOE6" s="125"/>
      <c r="OOF6" s="125"/>
      <c r="OOG6" s="125"/>
      <c r="OOH6" s="125"/>
      <c r="OOI6" s="125"/>
      <c r="OOJ6" s="125"/>
      <c r="OOK6" s="125"/>
      <c r="OOL6" s="125"/>
      <c r="OOM6" s="125"/>
      <c r="OON6" s="125"/>
      <c r="OOO6" s="125"/>
      <c r="OOP6" s="125"/>
      <c r="OOQ6" s="125"/>
      <c r="OOR6" s="125"/>
      <c r="OOS6" s="125"/>
      <c r="OOT6" s="125"/>
      <c r="OOU6" s="125"/>
      <c r="OOV6" s="125"/>
      <c r="OOW6" s="125"/>
      <c r="OOX6" s="125"/>
      <c r="OOY6" s="125"/>
      <c r="OOZ6" s="125"/>
      <c r="OPA6" s="125"/>
      <c r="OPB6" s="125"/>
      <c r="OPC6" s="125"/>
      <c r="OPD6" s="125"/>
      <c r="OPE6" s="125"/>
      <c r="OPF6" s="125"/>
      <c r="OPG6" s="125"/>
      <c r="OPH6" s="125"/>
      <c r="OPI6" s="125"/>
      <c r="OPJ6" s="125"/>
      <c r="OPK6" s="125"/>
      <c r="OPL6" s="125"/>
      <c r="OPM6" s="125"/>
      <c r="OPN6" s="125"/>
      <c r="OPO6" s="125"/>
      <c r="OPP6" s="125"/>
      <c r="OPQ6" s="125"/>
      <c r="OPR6" s="125"/>
      <c r="OPS6" s="125"/>
      <c r="OPT6" s="125"/>
      <c r="OPU6" s="125"/>
      <c r="OPV6" s="125"/>
      <c r="OPW6" s="125"/>
      <c r="OPX6" s="125"/>
      <c r="OPY6" s="125"/>
      <c r="OPZ6" s="125"/>
      <c r="OQA6" s="125"/>
      <c r="OQB6" s="125"/>
      <c r="OQC6" s="125"/>
      <c r="OQD6" s="125"/>
      <c r="OQE6" s="125"/>
      <c r="OQF6" s="125"/>
      <c r="OQG6" s="125"/>
      <c r="OQH6" s="125"/>
      <c r="OQI6" s="125"/>
      <c r="OQJ6" s="125"/>
      <c r="OQK6" s="125"/>
      <c r="OQL6" s="125"/>
      <c r="OQM6" s="125"/>
      <c r="OQN6" s="125"/>
      <c r="OQO6" s="125"/>
      <c r="OQP6" s="125"/>
      <c r="OQQ6" s="125"/>
      <c r="OQR6" s="125"/>
      <c r="OQS6" s="125"/>
      <c r="OQT6" s="125"/>
      <c r="OQU6" s="125"/>
      <c r="OQV6" s="125"/>
      <c r="OQW6" s="125"/>
      <c r="OQX6" s="125"/>
      <c r="OQY6" s="125"/>
      <c r="OQZ6" s="125"/>
      <c r="ORA6" s="125"/>
      <c r="ORB6" s="125"/>
      <c r="ORC6" s="125"/>
      <c r="ORD6" s="125"/>
      <c r="ORE6" s="125"/>
      <c r="ORF6" s="125"/>
      <c r="ORG6" s="125"/>
      <c r="ORH6" s="125"/>
      <c r="ORI6" s="125"/>
      <c r="ORJ6" s="125"/>
      <c r="ORK6" s="125"/>
      <c r="ORL6" s="125"/>
      <c r="ORM6" s="125"/>
      <c r="ORN6" s="125"/>
      <c r="ORO6" s="125"/>
      <c r="ORP6" s="125"/>
      <c r="ORQ6" s="125"/>
      <c r="ORR6" s="125"/>
      <c r="ORS6" s="125"/>
      <c r="ORT6" s="125"/>
      <c r="ORU6" s="125"/>
      <c r="ORV6" s="125"/>
      <c r="ORW6" s="125"/>
      <c r="ORX6" s="125"/>
      <c r="ORY6" s="125"/>
      <c r="ORZ6" s="125"/>
      <c r="OSA6" s="125"/>
      <c r="OSB6" s="125"/>
      <c r="OSC6" s="125"/>
      <c r="OSD6" s="125"/>
      <c r="OSE6" s="125"/>
      <c r="OSF6" s="125"/>
      <c r="OSG6" s="125"/>
      <c r="OSH6" s="125"/>
      <c r="OSI6" s="125"/>
      <c r="OSJ6" s="125"/>
      <c r="OSK6" s="125"/>
      <c r="OSL6" s="125"/>
      <c r="OSM6" s="125"/>
      <c r="OSN6" s="125"/>
      <c r="OSO6" s="125"/>
      <c r="OSP6" s="125"/>
      <c r="OSQ6" s="125"/>
      <c r="OSR6" s="125"/>
      <c r="OSS6" s="125"/>
      <c r="OST6" s="125"/>
      <c r="OSU6" s="125"/>
      <c r="OSV6" s="125"/>
      <c r="OSW6" s="125"/>
      <c r="OSX6" s="125"/>
      <c r="OSY6" s="125"/>
      <c r="OSZ6" s="125"/>
      <c r="OTA6" s="125"/>
      <c r="OTB6" s="125"/>
      <c r="OTC6" s="125"/>
      <c r="OTD6" s="125"/>
      <c r="OTE6" s="125"/>
      <c r="OTF6" s="125"/>
      <c r="OTG6" s="125"/>
      <c r="OTH6" s="125"/>
      <c r="OTI6" s="125"/>
      <c r="OTJ6" s="125"/>
      <c r="OTK6" s="125"/>
      <c r="OTL6" s="125"/>
      <c r="OTM6" s="125"/>
      <c r="OTN6" s="125"/>
      <c r="OTO6" s="125"/>
      <c r="OTP6" s="125"/>
      <c r="OTQ6" s="125"/>
      <c r="OTR6" s="125"/>
      <c r="OTS6" s="125"/>
      <c r="OTT6" s="125"/>
      <c r="OTU6" s="125"/>
      <c r="OTV6" s="125"/>
      <c r="OTW6" s="125"/>
      <c r="OTX6" s="125"/>
      <c r="OTY6" s="125"/>
      <c r="OTZ6" s="125"/>
      <c r="OUA6" s="125"/>
      <c r="OUB6" s="125"/>
      <c r="OUC6" s="125"/>
      <c r="OUD6" s="125"/>
      <c r="OUE6" s="125"/>
      <c r="OUF6" s="125"/>
      <c r="OUG6" s="125"/>
      <c r="OUH6" s="125"/>
      <c r="OUI6" s="125"/>
      <c r="OUJ6" s="125"/>
      <c r="OUK6" s="125"/>
      <c r="OUL6" s="125"/>
      <c r="OUM6" s="125"/>
      <c r="OUN6" s="125"/>
      <c r="OUO6" s="125"/>
      <c r="OUP6" s="125"/>
      <c r="OUQ6" s="125"/>
      <c r="OUR6" s="125"/>
      <c r="OUS6" s="125"/>
      <c r="OUT6" s="125"/>
      <c r="OUU6" s="125"/>
      <c r="OUV6" s="125"/>
      <c r="OUW6" s="125"/>
      <c r="OUX6" s="125"/>
      <c r="OUY6" s="125"/>
      <c r="OUZ6" s="125"/>
      <c r="OVA6" s="125"/>
      <c r="OVB6" s="125"/>
      <c r="OVC6" s="125"/>
      <c r="OVD6" s="125"/>
      <c r="OVE6" s="125"/>
      <c r="OVF6" s="125"/>
      <c r="OVG6" s="125"/>
      <c r="OVH6" s="125"/>
      <c r="OVI6" s="125"/>
      <c r="OVJ6" s="125"/>
      <c r="OVK6" s="125"/>
      <c r="OVL6" s="125"/>
      <c r="OVM6" s="125"/>
      <c r="OVN6" s="125"/>
      <c r="OVO6" s="125"/>
      <c r="OVP6" s="125"/>
      <c r="OVQ6" s="125"/>
      <c r="OVR6" s="125"/>
      <c r="OVS6" s="125"/>
      <c r="OVT6" s="125"/>
      <c r="OVU6" s="125"/>
      <c r="OVV6" s="125"/>
      <c r="OVW6" s="125"/>
      <c r="OVX6" s="125"/>
      <c r="OVY6" s="125"/>
      <c r="OVZ6" s="125"/>
      <c r="OWA6" s="125"/>
      <c r="OWB6" s="125"/>
      <c r="OWC6" s="125"/>
      <c r="OWD6" s="125"/>
      <c r="OWE6" s="125"/>
      <c r="OWF6" s="125"/>
      <c r="OWG6" s="125"/>
      <c r="OWH6" s="125"/>
      <c r="OWI6" s="125"/>
      <c r="OWJ6" s="125"/>
      <c r="OWK6" s="125"/>
      <c r="OWL6" s="125"/>
      <c r="OWM6" s="125"/>
      <c r="OWN6" s="125"/>
      <c r="OWO6" s="125"/>
      <c r="OWP6" s="125"/>
      <c r="OWQ6" s="125"/>
      <c r="OWR6" s="125"/>
      <c r="OWS6" s="125"/>
      <c r="OWT6" s="125"/>
      <c r="OWU6" s="125"/>
      <c r="OWV6" s="125"/>
      <c r="OWW6" s="125"/>
      <c r="OWX6" s="125"/>
      <c r="OWY6" s="125"/>
      <c r="OWZ6" s="125"/>
      <c r="OXA6" s="125"/>
      <c r="OXB6" s="125"/>
      <c r="OXC6" s="125"/>
      <c r="OXD6" s="125"/>
      <c r="OXE6" s="125"/>
      <c r="OXF6" s="125"/>
      <c r="OXG6" s="125"/>
      <c r="OXH6" s="125"/>
      <c r="OXI6" s="125"/>
      <c r="OXJ6" s="125"/>
      <c r="OXK6" s="125"/>
      <c r="OXL6" s="125"/>
      <c r="OXM6" s="125"/>
      <c r="OXN6" s="125"/>
      <c r="OXO6" s="125"/>
      <c r="OXP6" s="125"/>
      <c r="OXQ6" s="125"/>
      <c r="OXR6" s="125"/>
      <c r="OXS6" s="125"/>
      <c r="OXT6" s="125"/>
      <c r="OXU6" s="125"/>
      <c r="OXV6" s="125"/>
      <c r="OXW6" s="125"/>
      <c r="OXX6" s="125"/>
      <c r="OXY6" s="125"/>
      <c r="OXZ6" s="125"/>
      <c r="OYA6" s="125"/>
      <c r="OYB6" s="125"/>
      <c r="OYC6" s="125"/>
      <c r="OYD6" s="125"/>
      <c r="OYE6" s="125"/>
      <c r="OYF6" s="125"/>
      <c r="OYG6" s="125"/>
      <c r="OYH6" s="125"/>
      <c r="OYI6" s="125"/>
      <c r="OYJ6" s="125"/>
      <c r="OYK6" s="125"/>
      <c r="OYL6" s="125"/>
      <c r="OYM6" s="125"/>
      <c r="OYN6" s="125"/>
      <c r="OYO6" s="125"/>
      <c r="OYP6" s="125"/>
      <c r="OYQ6" s="125"/>
      <c r="OYR6" s="125"/>
      <c r="OYS6" s="125"/>
      <c r="OYT6" s="125"/>
      <c r="OYU6" s="125"/>
      <c r="OYV6" s="125"/>
      <c r="OYW6" s="125"/>
      <c r="OYX6" s="125"/>
      <c r="OYY6" s="125"/>
      <c r="OYZ6" s="125"/>
      <c r="OZA6" s="125"/>
      <c r="OZB6" s="125"/>
      <c r="OZC6" s="125"/>
      <c r="OZD6" s="125"/>
      <c r="OZE6" s="125"/>
      <c r="OZF6" s="125"/>
      <c r="OZG6" s="125"/>
      <c r="OZH6" s="125"/>
      <c r="OZI6" s="125"/>
      <c r="OZJ6" s="125"/>
      <c r="OZK6" s="125"/>
      <c r="OZL6" s="125"/>
      <c r="OZM6" s="125"/>
      <c r="OZN6" s="125"/>
      <c r="OZO6" s="125"/>
      <c r="OZP6" s="125"/>
      <c r="OZQ6" s="125"/>
      <c r="OZR6" s="125"/>
      <c r="OZS6" s="125"/>
      <c r="OZT6" s="125"/>
      <c r="OZU6" s="125"/>
      <c r="OZV6" s="125"/>
      <c r="OZW6" s="125"/>
      <c r="OZX6" s="125"/>
      <c r="OZY6" s="125"/>
      <c r="OZZ6" s="125"/>
      <c r="PAA6" s="125"/>
      <c r="PAB6" s="125"/>
      <c r="PAC6" s="125"/>
      <c r="PAD6" s="125"/>
      <c r="PAE6" s="125"/>
      <c r="PAF6" s="125"/>
      <c r="PAG6" s="125"/>
      <c r="PAH6" s="125"/>
      <c r="PAI6" s="125"/>
      <c r="PAJ6" s="125"/>
      <c r="PAK6" s="125"/>
      <c r="PAL6" s="125"/>
      <c r="PAM6" s="125"/>
      <c r="PAN6" s="125"/>
      <c r="PAO6" s="125"/>
      <c r="PAP6" s="125"/>
      <c r="PAQ6" s="125"/>
      <c r="PAR6" s="125"/>
      <c r="PAS6" s="125"/>
      <c r="PAT6" s="125"/>
      <c r="PAU6" s="125"/>
      <c r="PAV6" s="125"/>
      <c r="PAW6" s="125"/>
      <c r="PAX6" s="125"/>
      <c r="PAY6" s="125"/>
      <c r="PAZ6" s="125"/>
      <c r="PBA6" s="125"/>
      <c r="PBB6" s="125"/>
      <c r="PBC6" s="125"/>
      <c r="PBD6" s="125"/>
      <c r="PBE6" s="125"/>
      <c r="PBF6" s="125"/>
      <c r="PBG6" s="125"/>
      <c r="PBH6" s="125"/>
      <c r="PBI6" s="125"/>
      <c r="PBJ6" s="125"/>
      <c r="PBK6" s="125"/>
      <c r="PBL6" s="125"/>
      <c r="PBM6" s="125"/>
      <c r="PBN6" s="125"/>
      <c r="PBO6" s="125"/>
      <c r="PBP6" s="125"/>
      <c r="PBQ6" s="125"/>
      <c r="PBR6" s="125"/>
      <c r="PBS6" s="125"/>
      <c r="PBT6" s="125"/>
      <c r="PBU6" s="125"/>
      <c r="PBV6" s="125"/>
      <c r="PBW6" s="125"/>
      <c r="PBX6" s="125"/>
      <c r="PBY6" s="125"/>
      <c r="PBZ6" s="125"/>
      <c r="PCA6" s="125"/>
      <c r="PCB6" s="125"/>
      <c r="PCC6" s="125"/>
      <c r="PCD6" s="125"/>
      <c r="PCE6" s="125"/>
      <c r="PCF6" s="125"/>
      <c r="PCG6" s="125"/>
      <c r="PCH6" s="125"/>
      <c r="PCI6" s="125"/>
      <c r="PCJ6" s="125"/>
      <c r="PCK6" s="125"/>
      <c r="PCL6" s="125"/>
      <c r="PCM6" s="125"/>
      <c r="PCN6" s="125"/>
      <c r="PCO6" s="125"/>
      <c r="PCP6" s="125"/>
      <c r="PCQ6" s="125"/>
      <c r="PCR6" s="125"/>
      <c r="PCS6" s="125"/>
      <c r="PCT6" s="125"/>
      <c r="PCU6" s="125"/>
      <c r="PCV6" s="125"/>
      <c r="PCW6" s="125"/>
      <c r="PCX6" s="125"/>
      <c r="PCY6" s="125"/>
      <c r="PCZ6" s="125"/>
      <c r="PDA6" s="125"/>
      <c r="PDB6" s="125"/>
      <c r="PDC6" s="125"/>
      <c r="PDD6" s="125"/>
      <c r="PDE6" s="125"/>
      <c r="PDF6" s="125"/>
      <c r="PDG6" s="125"/>
      <c r="PDH6" s="125"/>
      <c r="PDI6" s="125"/>
      <c r="PDJ6" s="125"/>
      <c r="PDK6" s="125"/>
      <c r="PDL6" s="125"/>
      <c r="PDM6" s="125"/>
      <c r="PDN6" s="125"/>
      <c r="PDO6" s="125"/>
      <c r="PDP6" s="125"/>
      <c r="PDQ6" s="125"/>
      <c r="PDR6" s="125"/>
      <c r="PDS6" s="125"/>
      <c r="PDT6" s="125"/>
      <c r="PDU6" s="125"/>
      <c r="PDV6" s="125"/>
      <c r="PDW6" s="125"/>
      <c r="PDX6" s="125"/>
      <c r="PDY6" s="125"/>
      <c r="PDZ6" s="125"/>
      <c r="PEA6" s="125"/>
      <c r="PEB6" s="125"/>
      <c r="PEC6" s="125"/>
      <c r="PED6" s="125"/>
      <c r="PEE6" s="125"/>
      <c r="PEF6" s="125"/>
      <c r="PEG6" s="125"/>
      <c r="PEH6" s="125"/>
      <c r="PEI6" s="125"/>
      <c r="PEJ6" s="125"/>
      <c r="PEK6" s="125"/>
      <c r="PEL6" s="125"/>
      <c r="PEM6" s="125"/>
      <c r="PEN6" s="125"/>
      <c r="PEO6" s="125"/>
      <c r="PEP6" s="125"/>
      <c r="PEQ6" s="125"/>
      <c r="PER6" s="125"/>
      <c r="PES6" s="125"/>
      <c r="PET6" s="125"/>
      <c r="PEU6" s="125"/>
      <c r="PEV6" s="125"/>
      <c r="PEW6" s="125"/>
      <c r="PEX6" s="125"/>
      <c r="PEY6" s="125"/>
      <c r="PEZ6" s="125"/>
      <c r="PFA6" s="125"/>
      <c r="PFB6" s="125"/>
      <c r="PFC6" s="125"/>
      <c r="PFD6" s="125"/>
      <c r="PFE6" s="125"/>
      <c r="PFF6" s="125"/>
      <c r="PFG6" s="125"/>
      <c r="PFH6" s="125"/>
      <c r="PFI6" s="125"/>
      <c r="PFJ6" s="125"/>
      <c r="PFK6" s="125"/>
      <c r="PFL6" s="125"/>
      <c r="PFM6" s="125"/>
      <c r="PFN6" s="125"/>
      <c r="PFO6" s="125"/>
      <c r="PFP6" s="125"/>
      <c r="PFQ6" s="125"/>
      <c r="PFR6" s="125"/>
      <c r="PFS6" s="125"/>
      <c r="PFT6" s="125"/>
      <c r="PFU6" s="125"/>
      <c r="PFV6" s="125"/>
      <c r="PFW6" s="125"/>
      <c r="PFX6" s="125"/>
      <c r="PFY6" s="125"/>
      <c r="PFZ6" s="125"/>
      <c r="PGA6" s="125"/>
      <c r="PGB6" s="125"/>
      <c r="PGC6" s="125"/>
      <c r="PGD6" s="125"/>
      <c r="PGE6" s="125"/>
      <c r="PGF6" s="125"/>
      <c r="PGG6" s="125"/>
      <c r="PGH6" s="125"/>
      <c r="PGI6" s="125"/>
      <c r="PGJ6" s="125"/>
      <c r="PGK6" s="125"/>
      <c r="PGL6" s="125"/>
      <c r="PGM6" s="125"/>
      <c r="PGN6" s="125"/>
      <c r="PGO6" s="125"/>
      <c r="PGP6" s="125"/>
      <c r="PGQ6" s="125"/>
      <c r="PGR6" s="125"/>
      <c r="PGS6" s="125"/>
      <c r="PGT6" s="125"/>
      <c r="PGU6" s="125"/>
      <c r="PGV6" s="125"/>
      <c r="PGW6" s="125"/>
      <c r="PGX6" s="125"/>
      <c r="PGY6" s="125"/>
      <c r="PGZ6" s="125"/>
      <c r="PHA6" s="125"/>
      <c r="PHB6" s="125"/>
      <c r="PHC6" s="125"/>
      <c r="PHD6" s="125"/>
      <c r="PHE6" s="125"/>
      <c r="PHF6" s="125"/>
      <c r="PHG6" s="125"/>
      <c r="PHH6" s="125"/>
      <c r="PHI6" s="125"/>
      <c r="PHJ6" s="125"/>
      <c r="PHK6" s="125"/>
      <c r="PHL6" s="125"/>
      <c r="PHM6" s="125"/>
      <c r="PHN6" s="125"/>
      <c r="PHO6" s="125"/>
      <c r="PHP6" s="125"/>
      <c r="PHQ6" s="125"/>
      <c r="PHR6" s="125"/>
      <c r="PHS6" s="125"/>
      <c r="PHT6" s="125"/>
      <c r="PHU6" s="125"/>
      <c r="PHV6" s="125"/>
      <c r="PHW6" s="125"/>
      <c r="PHX6" s="125"/>
      <c r="PHY6" s="125"/>
      <c r="PHZ6" s="125"/>
      <c r="PIA6" s="125"/>
      <c r="PIB6" s="125"/>
      <c r="PIC6" s="125"/>
      <c r="PID6" s="125"/>
      <c r="PIE6" s="125"/>
      <c r="PIF6" s="125"/>
      <c r="PIG6" s="125"/>
      <c r="PIH6" s="125"/>
      <c r="PII6" s="125"/>
      <c r="PIJ6" s="125"/>
      <c r="PIK6" s="125"/>
      <c r="PIL6" s="125"/>
      <c r="PIM6" s="125"/>
      <c r="PIN6" s="125"/>
      <c r="PIO6" s="125"/>
      <c r="PIP6" s="125"/>
      <c r="PIQ6" s="125"/>
      <c r="PIR6" s="125"/>
      <c r="PIS6" s="125"/>
      <c r="PIT6" s="125"/>
      <c r="PIU6" s="125"/>
      <c r="PIV6" s="125"/>
      <c r="PIW6" s="125"/>
      <c r="PIX6" s="125"/>
      <c r="PIY6" s="125"/>
      <c r="PIZ6" s="125"/>
      <c r="PJA6" s="125"/>
      <c r="PJB6" s="125"/>
      <c r="PJC6" s="125"/>
      <c r="PJD6" s="125"/>
      <c r="PJE6" s="125"/>
      <c r="PJF6" s="125"/>
      <c r="PJG6" s="125"/>
      <c r="PJH6" s="125"/>
      <c r="PJI6" s="125"/>
      <c r="PJJ6" s="125"/>
      <c r="PJK6" s="125"/>
      <c r="PJL6" s="125"/>
      <c r="PJM6" s="125"/>
      <c r="PJN6" s="125"/>
      <c r="PJO6" s="125"/>
      <c r="PJP6" s="125"/>
      <c r="PJQ6" s="125"/>
      <c r="PJR6" s="125"/>
      <c r="PJS6" s="125"/>
      <c r="PJT6" s="125"/>
      <c r="PJU6" s="125"/>
      <c r="PJV6" s="125"/>
      <c r="PJW6" s="125"/>
      <c r="PJX6" s="125"/>
      <c r="PJY6" s="125"/>
      <c r="PJZ6" s="125"/>
      <c r="PKA6" s="125"/>
      <c r="PKB6" s="125"/>
      <c r="PKC6" s="125"/>
      <c r="PKD6" s="125"/>
      <c r="PKE6" s="125"/>
      <c r="PKF6" s="125"/>
      <c r="PKG6" s="125"/>
      <c r="PKH6" s="125"/>
      <c r="PKI6" s="125"/>
      <c r="PKJ6" s="125"/>
      <c r="PKK6" s="125"/>
      <c r="PKL6" s="125"/>
      <c r="PKM6" s="125"/>
      <c r="PKN6" s="125"/>
      <c r="PKO6" s="125"/>
      <c r="PKP6" s="125"/>
      <c r="PKQ6" s="125"/>
      <c r="PKR6" s="125"/>
      <c r="PKS6" s="125"/>
      <c r="PKT6" s="125"/>
      <c r="PKU6" s="125"/>
      <c r="PKV6" s="125"/>
      <c r="PKW6" s="125"/>
      <c r="PKX6" s="125"/>
      <c r="PKY6" s="125"/>
      <c r="PKZ6" s="125"/>
      <c r="PLA6" s="125"/>
      <c r="PLB6" s="125"/>
      <c r="PLC6" s="125"/>
      <c r="PLD6" s="125"/>
      <c r="PLE6" s="125"/>
      <c r="PLF6" s="125"/>
      <c r="PLG6" s="125"/>
      <c r="PLH6" s="125"/>
      <c r="PLI6" s="125"/>
      <c r="PLJ6" s="125"/>
      <c r="PLK6" s="125"/>
      <c r="PLL6" s="125"/>
      <c r="PLM6" s="125"/>
      <c r="PLN6" s="125"/>
      <c r="PLO6" s="125"/>
      <c r="PLP6" s="125"/>
      <c r="PLQ6" s="125"/>
      <c r="PLR6" s="125"/>
      <c r="PLS6" s="125"/>
      <c r="PLT6" s="125"/>
      <c r="PLU6" s="125"/>
      <c r="PLV6" s="125"/>
      <c r="PLW6" s="125"/>
      <c r="PLX6" s="125"/>
      <c r="PLY6" s="125"/>
      <c r="PLZ6" s="125"/>
      <c r="PMA6" s="125"/>
      <c r="PMB6" s="125"/>
      <c r="PMC6" s="125"/>
      <c r="PMD6" s="125"/>
      <c r="PME6" s="125"/>
      <c r="PMF6" s="125"/>
      <c r="PMG6" s="125"/>
      <c r="PMH6" s="125"/>
      <c r="PMI6" s="125"/>
      <c r="PMJ6" s="125"/>
      <c r="PMK6" s="125"/>
      <c r="PML6" s="125"/>
      <c r="PMM6" s="125"/>
      <c r="PMN6" s="125"/>
      <c r="PMO6" s="125"/>
      <c r="PMP6" s="125"/>
      <c r="PMQ6" s="125"/>
      <c r="PMR6" s="125"/>
      <c r="PMS6" s="125"/>
      <c r="PMT6" s="125"/>
      <c r="PMU6" s="125"/>
      <c r="PMV6" s="125"/>
      <c r="PMW6" s="125"/>
      <c r="PMX6" s="125"/>
      <c r="PMY6" s="125"/>
      <c r="PMZ6" s="125"/>
      <c r="PNA6" s="125"/>
      <c r="PNB6" s="125"/>
      <c r="PNC6" s="125"/>
      <c r="PND6" s="125"/>
      <c r="PNE6" s="125"/>
      <c r="PNF6" s="125"/>
      <c r="PNG6" s="125"/>
      <c r="PNH6" s="125"/>
      <c r="PNI6" s="125"/>
      <c r="PNJ6" s="125"/>
      <c r="PNK6" s="125"/>
      <c r="PNL6" s="125"/>
      <c r="PNM6" s="125"/>
      <c r="PNN6" s="125"/>
      <c r="PNO6" s="125"/>
      <c r="PNP6" s="125"/>
      <c r="PNQ6" s="125"/>
      <c r="PNR6" s="125"/>
      <c r="PNS6" s="125"/>
      <c r="PNT6" s="125"/>
      <c r="PNU6" s="125"/>
      <c r="PNV6" s="125"/>
      <c r="PNW6" s="125"/>
      <c r="PNX6" s="125"/>
      <c r="PNY6" s="125"/>
      <c r="PNZ6" s="125"/>
      <c r="POA6" s="125"/>
      <c r="POB6" s="125"/>
      <c r="POC6" s="125"/>
      <c r="POD6" s="125"/>
      <c r="POE6" s="125"/>
      <c r="POF6" s="125"/>
      <c r="POG6" s="125"/>
      <c r="POH6" s="125"/>
      <c r="POI6" s="125"/>
      <c r="POJ6" s="125"/>
      <c r="POK6" s="125"/>
      <c r="POL6" s="125"/>
      <c r="POM6" s="125"/>
      <c r="PON6" s="125"/>
      <c r="POO6" s="125"/>
      <c r="POP6" s="125"/>
      <c r="POQ6" s="125"/>
      <c r="POR6" s="125"/>
      <c r="POS6" s="125"/>
      <c r="POT6" s="125"/>
      <c r="POU6" s="125"/>
      <c r="POV6" s="125"/>
      <c r="POW6" s="125"/>
      <c r="POX6" s="125"/>
      <c r="POY6" s="125"/>
      <c r="POZ6" s="125"/>
      <c r="PPA6" s="125"/>
      <c r="PPB6" s="125"/>
      <c r="PPC6" s="125"/>
      <c r="PPD6" s="125"/>
      <c r="PPE6" s="125"/>
      <c r="PPF6" s="125"/>
      <c r="PPG6" s="125"/>
      <c r="PPH6" s="125"/>
      <c r="PPI6" s="125"/>
      <c r="PPJ6" s="125"/>
      <c r="PPK6" s="125"/>
      <c r="PPL6" s="125"/>
      <c r="PPM6" s="125"/>
      <c r="PPN6" s="125"/>
      <c r="PPO6" s="125"/>
      <c r="PPP6" s="125"/>
      <c r="PPQ6" s="125"/>
      <c r="PPR6" s="125"/>
      <c r="PPS6" s="125"/>
      <c r="PPT6" s="125"/>
      <c r="PPU6" s="125"/>
      <c r="PPV6" s="125"/>
      <c r="PPW6" s="125"/>
      <c r="PPX6" s="125"/>
      <c r="PPY6" s="125"/>
      <c r="PPZ6" s="125"/>
      <c r="PQA6" s="125"/>
      <c r="PQB6" s="125"/>
      <c r="PQC6" s="125"/>
      <c r="PQD6" s="125"/>
      <c r="PQE6" s="125"/>
      <c r="PQF6" s="125"/>
      <c r="PQG6" s="125"/>
      <c r="PQH6" s="125"/>
      <c r="PQI6" s="125"/>
      <c r="PQJ6" s="125"/>
      <c r="PQK6" s="125"/>
      <c r="PQL6" s="125"/>
      <c r="PQM6" s="125"/>
      <c r="PQN6" s="125"/>
      <c r="PQO6" s="125"/>
      <c r="PQP6" s="125"/>
      <c r="PQQ6" s="125"/>
      <c r="PQR6" s="125"/>
      <c r="PQS6" s="125"/>
      <c r="PQT6" s="125"/>
      <c r="PQU6" s="125"/>
      <c r="PQV6" s="125"/>
      <c r="PQW6" s="125"/>
      <c r="PQX6" s="125"/>
      <c r="PQY6" s="125"/>
      <c r="PQZ6" s="125"/>
      <c r="PRA6" s="125"/>
      <c r="PRB6" s="125"/>
      <c r="PRC6" s="125"/>
      <c r="PRD6" s="125"/>
      <c r="PRE6" s="125"/>
      <c r="PRF6" s="125"/>
      <c r="PRG6" s="125"/>
      <c r="PRH6" s="125"/>
      <c r="PRI6" s="125"/>
      <c r="PRJ6" s="125"/>
      <c r="PRK6" s="125"/>
      <c r="PRL6" s="125"/>
      <c r="PRM6" s="125"/>
      <c r="PRN6" s="125"/>
      <c r="PRO6" s="125"/>
      <c r="PRP6" s="125"/>
      <c r="PRQ6" s="125"/>
      <c r="PRR6" s="125"/>
      <c r="PRS6" s="125"/>
      <c r="PRT6" s="125"/>
      <c r="PRU6" s="125"/>
      <c r="PRV6" s="125"/>
      <c r="PRW6" s="125"/>
      <c r="PRX6" s="125"/>
      <c r="PRY6" s="125"/>
      <c r="PRZ6" s="125"/>
      <c r="PSA6" s="125"/>
      <c r="PSB6" s="125"/>
      <c r="PSC6" s="125"/>
      <c r="PSD6" s="125"/>
      <c r="PSE6" s="125"/>
      <c r="PSF6" s="125"/>
      <c r="PSG6" s="125"/>
      <c r="PSH6" s="125"/>
      <c r="PSI6" s="125"/>
      <c r="PSJ6" s="125"/>
      <c r="PSK6" s="125"/>
      <c r="PSL6" s="125"/>
      <c r="PSM6" s="125"/>
      <c r="PSN6" s="125"/>
      <c r="PSO6" s="125"/>
      <c r="PSP6" s="125"/>
      <c r="PSQ6" s="125"/>
      <c r="PSR6" s="125"/>
      <c r="PSS6" s="125"/>
      <c r="PST6" s="125"/>
      <c r="PSU6" s="125"/>
      <c r="PSV6" s="125"/>
      <c r="PSW6" s="125"/>
      <c r="PSX6" s="125"/>
      <c r="PSY6" s="125"/>
      <c r="PSZ6" s="125"/>
      <c r="PTA6" s="125"/>
      <c r="PTB6" s="125"/>
      <c r="PTC6" s="125"/>
      <c r="PTD6" s="125"/>
      <c r="PTE6" s="125"/>
      <c r="PTF6" s="125"/>
      <c r="PTG6" s="125"/>
      <c r="PTH6" s="125"/>
      <c r="PTI6" s="125"/>
      <c r="PTJ6" s="125"/>
      <c r="PTK6" s="125"/>
      <c r="PTL6" s="125"/>
      <c r="PTM6" s="125"/>
      <c r="PTN6" s="125"/>
      <c r="PTO6" s="125"/>
      <c r="PTP6" s="125"/>
      <c r="PTQ6" s="125"/>
      <c r="PTR6" s="125"/>
      <c r="PTS6" s="125"/>
      <c r="PTT6" s="125"/>
      <c r="PTU6" s="125"/>
      <c r="PTV6" s="125"/>
      <c r="PTW6" s="125"/>
      <c r="PTX6" s="125"/>
      <c r="PTY6" s="125"/>
      <c r="PTZ6" s="125"/>
      <c r="PUA6" s="125"/>
      <c r="PUB6" s="125"/>
      <c r="PUC6" s="125"/>
      <c r="PUD6" s="125"/>
      <c r="PUE6" s="125"/>
      <c r="PUF6" s="125"/>
      <c r="PUG6" s="125"/>
      <c r="PUH6" s="125"/>
      <c r="PUI6" s="125"/>
      <c r="PUJ6" s="125"/>
      <c r="PUK6" s="125"/>
      <c r="PUL6" s="125"/>
      <c r="PUM6" s="125"/>
      <c r="PUN6" s="125"/>
      <c r="PUO6" s="125"/>
      <c r="PUP6" s="125"/>
      <c r="PUQ6" s="125"/>
      <c r="PUR6" s="125"/>
      <c r="PUS6" s="125"/>
      <c r="PUT6" s="125"/>
      <c r="PUU6" s="125"/>
      <c r="PUV6" s="125"/>
      <c r="PUW6" s="125"/>
      <c r="PUX6" s="125"/>
      <c r="PUY6" s="125"/>
      <c r="PUZ6" s="125"/>
      <c r="PVA6" s="125"/>
      <c r="PVB6" s="125"/>
      <c r="PVC6" s="125"/>
      <c r="PVD6" s="125"/>
      <c r="PVE6" s="125"/>
      <c r="PVF6" s="125"/>
      <c r="PVG6" s="125"/>
      <c r="PVH6" s="125"/>
      <c r="PVI6" s="125"/>
      <c r="PVJ6" s="125"/>
      <c r="PVK6" s="125"/>
      <c r="PVL6" s="125"/>
      <c r="PVM6" s="125"/>
      <c r="PVN6" s="125"/>
      <c r="PVO6" s="125"/>
      <c r="PVP6" s="125"/>
      <c r="PVQ6" s="125"/>
      <c r="PVR6" s="125"/>
      <c r="PVS6" s="125"/>
      <c r="PVT6" s="125"/>
      <c r="PVU6" s="125"/>
      <c r="PVV6" s="125"/>
      <c r="PVW6" s="125"/>
      <c r="PVX6" s="125"/>
      <c r="PVY6" s="125"/>
      <c r="PVZ6" s="125"/>
      <c r="PWA6" s="125"/>
      <c r="PWB6" s="125"/>
      <c r="PWC6" s="125"/>
      <c r="PWD6" s="125"/>
      <c r="PWE6" s="125"/>
      <c r="PWF6" s="125"/>
      <c r="PWG6" s="125"/>
      <c r="PWH6" s="125"/>
      <c r="PWI6" s="125"/>
      <c r="PWJ6" s="125"/>
      <c r="PWK6" s="125"/>
      <c r="PWL6" s="125"/>
      <c r="PWM6" s="125"/>
      <c r="PWN6" s="125"/>
      <c r="PWO6" s="125"/>
      <c r="PWP6" s="125"/>
      <c r="PWQ6" s="125"/>
      <c r="PWR6" s="125"/>
      <c r="PWS6" s="125"/>
      <c r="PWT6" s="125"/>
      <c r="PWU6" s="125"/>
      <c r="PWV6" s="125"/>
      <c r="PWW6" s="125"/>
      <c r="PWX6" s="125"/>
      <c r="PWY6" s="125"/>
      <c r="PWZ6" s="125"/>
      <c r="PXA6" s="125"/>
      <c r="PXB6" s="125"/>
      <c r="PXC6" s="125"/>
      <c r="PXD6" s="125"/>
      <c r="PXE6" s="125"/>
      <c r="PXF6" s="125"/>
      <c r="PXG6" s="125"/>
      <c r="PXH6" s="125"/>
      <c r="PXI6" s="125"/>
      <c r="PXJ6" s="125"/>
      <c r="PXK6" s="125"/>
      <c r="PXL6" s="125"/>
      <c r="PXM6" s="125"/>
      <c r="PXN6" s="125"/>
      <c r="PXO6" s="125"/>
      <c r="PXP6" s="125"/>
      <c r="PXQ6" s="125"/>
      <c r="PXR6" s="125"/>
      <c r="PXS6" s="125"/>
      <c r="PXT6" s="125"/>
      <c r="PXU6" s="125"/>
      <c r="PXV6" s="125"/>
      <c r="PXW6" s="125"/>
      <c r="PXX6" s="125"/>
      <c r="PXY6" s="125"/>
      <c r="PXZ6" s="125"/>
      <c r="PYA6" s="125"/>
      <c r="PYB6" s="125"/>
      <c r="PYC6" s="125"/>
      <c r="PYD6" s="125"/>
      <c r="PYE6" s="125"/>
      <c r="PYF6" s="125"/>
      <c r="PYG6" s="125"/>
      <c r="PYH6" s="125"/>
      <c r="PYI6" s="125"/>
      <c r="PYJ6" s="125"/>
      <c r="PYK6" s="125"/>
      <c r="PYL6" s="125"/>
      <c r="PYM6" s="125"/>
      <c r="PYN6" s="125"/>
      <c r="PYO6" s="125"/>
      <c r="PYP6" s="125"/>
      <c r="PYQ6" s="125"/>
      <c r="PYR6" s="125"/>
      <c r="PYS6" s="125"/>
      <c r="PYT6" s="125"/>
      <c r="PYU6" s="125"/>
      <c r="PYV6" s="125"/>
      <c r="PYW6" s="125"/>
      <c r="PYX6" s="125"/>
      <c r="PYY6" s="125"/>
      <c r="PYZ6" s="125"/>
      <c r="PZA6" s="125"/>
      <c r="PZB6" s="125"/>
      <c r="PZC6" s="125"/>
      <c r="PZD6" s="125"/>
      <c r="PZE6" s="125"/>
      <c r="PZF6" s="125"/>
      <c r="PZG6" s="125"/>
      <c r="PZH6" s="125"/>
      <c r="PZI6" s="125"/>
      <c r="PZJ6" s="125"/>
      <c r="PZK6" s="125"/>
      <c r="PZL6" s="125"/>
      <c r="PZM6" s="125"/>
      <c r="PZN6" s="125"/>
      <c r="PZO6" s="125"/>
      <c r="PZP6" s="125"/>
      <c r="PZQ6" s="125"/>
      <c r="PZR6" s="125"/>
      <c r="PZS6" s="125"/>
      <c r="PZT6" s="125"/>
      <c r="PZU6" s="125"/>
      <c r="PZV6" s="125"/>
      <c r="PZW6" s="125"/>
      <c r="PZX6" s="125"/>
      <c r="PZY6" s="125"/>
      <c r="PZZ6" s="125"/>
      <c r="QAA6" s="125"/>
      <c r="QAB6" s="125"/>
      <c r="QAC6" s="125"/>
      <c r="QAD6" s="125"/>
      <c r="QAE6" s="125"/>
      <c r="QAF6" s="125"/>
      <c r="QAG6" s="125"/>
      <c r="QAH6" s="125"/>
      <c r="QAI6" s="125"/>
      <c r="QAJ6" s="125"/>
      <c r="QAK6" s="125"/>
      <c r="QAL6" s="125"/>
      <c r="QAM6" s="125"/>
      <c r="QAN6" s="125"/>
      <c r="QAO6" s="125"/>
      <c r="QAP6" s="125"/>
      <c r="QAQ6" s="125"/>
      <c r="QAR6" s="125"/>
      <c r="QAS6" s="125"/>
      <c r="QAT6" s="125"/>
      <c r="QAU6" s="125"/>
      <c r="QAV6" s="125"/>
      <c r="QAW6" s="125"/>
      <c r="QAX6" s="125"/>
      <c r="QAY6" s="125"/>
      <c r="QAZ6" s="125"/>
      <c r="QBA6" s="125"/>
      <c r="QBB6" s="125"/>
      <c r="QBC6" s="125"/>
      <c r="QBD6" s="125"/>
      <c r="QBE6" s="125"/>
      <c r="QBF6" s="125"/>
      <c r="QBG6" s="125"/>
      <c r="QBH6" s="125"/>
      <c r="QBI6" s="125"/>
      <c r="QBJ6" s="125"/>
      <c r="QBK6" s="125"/>
      <c r="QBL6" s="125"/>
      <c r="QBM6" s="125"/>
      <c r="QBN6" s="125"/>
      <c r="QBO6" s="125"/>
      <c r="QBP6" s="125"/>
      <c r="QBQ6" s="125"/>
      <c r="QBR6" s="125"/>
      <c r="QBS6" s="125"/>
      <c r="QBT6" s="125"/>
      <c r="QBU6" s="125"/>
      <c r="QBV6" s="125"/>
      <c r="QBW6" s="125"/>
      <c r="QBX6" s="125"/>
      <c r="QBY6" s="125"/>
      <c r="QBZ6" s="125"/>
      <c r="QCA6" s="125"/>
      <c r="QCB6" s="125"/>
      <c r="QCC6" s="125"/>
      <c r="QCD6" s="125"/>
      <c r="QCE6" s="125"/>
      <c r="QCF6" s="125"/>
      <c r="QCG6" s="125"/>
      <c r="QCH6" s="125"/>
      <c r="QCI6" s="125"/>
      <c r="QCJ6" s="125"/>
      <c r="QCK6" s="125"/>
      <c r="QCL6" s="125"/>
      <c r="QCM6" s="125"/>
      <c r="QCN6" s="125"/>
      <c r="QCO6" s="125"/>
      <c r="QCP6" s="125"/>
      <c r="QCQ6" s="125"/>
      <c r="QCR6" s="125"/>
      <c r="QCS6" s="125"/>
      <c r="QCT6" s="125"/>
      <c r="QCU6" s="125"/>
      <c r="QCV6" s="125"/>
      <c r="QCW6" s="125"/>
      <c r="QCX6" s="125"/>
      <c r="QCY6" s="125"/>
      <c r="QCZ6" s="125"/>
      <c r="QDA6" s="125"/>
      <c r="QDB6" s="125"/>
      <c r="QDC6" s="125"/>
      <c r="QDD6" s="125"/>
      <c r="QDE6" s="125"/>
      <c r="QDF6" s="125"/>
      <c r="QDG6" s="125"/>
      <c r="QDH6" s="125"/>
      <c r="QDI6" s="125"/>
      <c r="QDJ6" s="125"/>
      <c r="QDK6" s="125"/>
      <c r="QDL6" s="125"/>
      <c r="QDM6" s="125"/>
      <c r="QDN6" s="125"/>
      <c r="QDO6" s="125"/>
      <c r="QDP6" s="125"/>
      <c r="QDQ6" s="125"/>
      <c r="QDR6" s="125"/>
      <c r="QDS6" s="125"/>
      <c r="QDT6" s="125"/>
      <c r="QDU6" s="125"/>
      <c r="QDV6" s="125"/>
      <c r="QDW6" s="125"/>
      <c r="QDX6" s="125"/>
      <c r="QDY6" s="125"/>
      <c r="QDZ6" s="125"/>
      <c r="QEA6" s="125"/>
      <c r="QEB6" s="125"/>
      <c r="QEC6" s="125"/>
      <c r="QED6" s="125"/>
      <c r="QEE6" s="125"/>
      <c r="QEF6" s="125"/>
      <c r="QEG6" s="125"/>
      <c r="QEH6" s="125"/>
      <c r="QEI6" s="125"/>
      <c r="QEJ6" s="125"/>
      <c r="QEK6" s="125"/>
      <c r="QEL6" s="125"/>
      <c r="QEM6" s="125"/>
      <c r="QEN6" s="125"/>
      <c r="QEO6" s="125"/>
      <c r="QEP6" s="125"/>
      <c r="QEQ6" s="125"/>
      <c r="QER6" s="125"/>
      <c r="QES6" s="125"/>
      <c r="QET6" s="125"/>
      <c r="QEU6" s="125"/>
      <c r="QEV6" s="125"/>
      <c r="QEW6" s="125"/>
      <c r="QEX6" s="125"/>
      <c r="QEY6" s="125"/>
      <c r="QEZ6" s="125"/>
      <c r="QFA6" s="125"/>
      <c r="QFB6" s="125"/>
      <c r="QFC6" s="125"/>
      <c r="QFD6" s="125"/>
      <c r="QFE6" s="125"/>
      <c r="QFF6" s="125"/>
      <c r="QFG6" s="125"/>
      <c r="QFH6" s="125"/>
      <c r="QFI6" s="125"/>
      <c r="QFJ6" s="125"/>
      <c r="QFK6" s="125"/>
      <c r="QFL6" s="125"/>
      <c r="QFM6" s="125"/>
      <c r="QFN6" s="125"/>
      <c r="QFO6" s="125"/>
      <c r="QFP6" s="125"/>
      <c r="QFQ6" s="125"/>
      <c r="QFR6" s="125"/>
      <c r="QFS6" s="125"/>
      <c r="QFT6" s="125"/>
      <c r="QFU6" s="125"/>
      <c r="QFV6" s="125"/>
      <c r="QFW6" s="125"/>
      <c r="QFX6" s="125"/>
      <c r="QFY6" s="125"/>
      <c r="QFZ6" s="125"/>
      <c r="QGA6" s="125"/>
      <c r="QGB6" s="125"/>
      <c r="QGC6" s="125"/>
      <c r="QGD6" s="125"/>
      <c r="QGE6" s="125"/>
      <c r="QGF6" s="125"/>
      <c r="QGG6" s="125"/>
      <c r="QGH6" s="125"/>
      <c r="QGI6" s="125"/>
      <c r="QGJ6" s="125"/>
      <c r="QGK6" s="125"/>
      <c r="QGL6" s="125"/>
      <c r="QGM6" s="125"/>
      <c r="QGN6" s="125"/>
      <c r="QGO6" s="125"/>
      <c r="QGP6" s="125"/>
      <c r="QGQ6" s="125"/>
      <c r="QGR6" s="125"/>
      <c r="QGS6" s="125"/>
      <c r="QGT6" s="125"/>
      <c r="QGU6" s="125"/>
      <c r="QGV6" s="125"/>
      <c r="QGW6" s="125"/>
      <c r="QGX6" s="125"/>
      <c r="QGY6" s="125"/>
      <c r="QGZ6" s="125"/>
      <c r="QHA6" s="125"/>
      <c r="QHB6" s="125"/>
      <c r="QHC6" s="125"/>
      <c r="QHD6" s="125"/>
      <c r="QHE6" s="125"/>
      <c r="QHF6" s="125"/>
      <c r="QHG6" s="125"/>
      <c r="QHH6" s="125"/>
      <c r="QHI6" s="125"/>
      <c r="QHJ6" s="125"/>
      <c r="QHK6" s="125"/>
      <c r="QHL6" s="125"/>
      <c r="QHM6" s="125"/>
      <c r="QHN6" s="125"/>
      <c r="QHO6" s="125"/>
      <c r="QHP6" s="125"/>
      <c r="QHQ6" s="125"/>
      <c r="QHR6" s="125"/>
      <c r="QHS6" s="125"/>
      <c r="QHT6" s="125"/>
      <c r="QHU6" s="125"/>
      <c r="QHV6" s="125"/>
      <c r="QHW6" s="125"/>
      <c r="QHX6" s="125"/>
      <c r="QHY6" s="125"/>
      <c r="QHZ6" s="125"/>
      <c r="QIA6" s="125"/>
      <c r="QIB6" s="125"/>
      <c r="QIC6" s="125"/>
      <c r="QID6" s="125"/>
      <c r="QIE6" s="125"/>
      <c r="QIF6" s="125"/>
      <c r="QIG6" s="125"/>
      <c r="QIH6" s="125"/>
      <c r="QII6" s="125"/>
      <c r="QIJ6" s="125"/>
      <c r="QIK6" s="125"/>
      <c r="QIL6" s="125"/>
      <c r="QIM6" s="125"/>
      <c r="QIN6" s="125"/>
      <c r="QIO6" s="125"/>
      <c r="QIP6" s="125"/>
      <c r="QIQ6" s="125"/>
      <c r="QIR6" s="125"/>
      <c r="QIS6" s="125"/>
      <c r="QIT6" s="125"/>
      <c r="QIU6" s="125"/>
      <c r="QIV6" s="125"/>
      <c r="QIW6" s="125"/>
      <c r="QIX6" s="125"/>
      <c r="QIY6" s="125"/>
      <c r="QIZ6" s="125"/>
      <c r="QJA6" s="125"/>
      <c r="QJB6" s="125"/>
      <c r="QJC6" s="125"/>
      <c r="QJD6" s="125"/>
      <c r="QJE6" s="125"/>
      <c r="QJF6" s="125"/>
      <c r="QJG6" s="125"/>
      <c r="QJH6" s="125"/>
      <c r="QJI6" s="125"/>
      <c r="QJJ6" s="125"/>
      <c r="QJK6" s="125"/>
      <c r="QJL6" s="125"/>
      <c r="QJM6" s="125"/>
      <c r="QJN6" s="125"/>
      <c r="QJO6" s="125"/>
      <c r="QJP6" s="125"/>
      <c r="QJQ6" s="125"/>
      <c r="QJR6" s="125"/>
      <c r="QJS6" s="125"/>
      <c r="QJT6" s="125"/>
      <c r="QJU6" s="125"/>
      <c r="QJV6" s="125"/>
      <c r="QJW6" s="125"/>
      <c r="QJX6" s="125"/>
      <c r="QJY6" s="125"/>
      <c r="QJZ6" s="125"/>
      <c r="QKA6" s="125"/>
      <c r="QKB6" s="125"/>
      <c r="QKC6" s="125"/>
      <c r="QKD6" s="125"/>
      <c r="QKE6" s="125"/>
      <c r="QKF6" s="125"/>
      <c r="QKG6" s="125"/>
      <c r="QKH6" s="125"/>
      <c r="QKI6" s="125"/>
      <c r="QKJ6" s="125"/>
      <c r="QKK6" s="125"/>
      <c r="QKL6" s="125"/>
      <c r="QKM6" s="125"/>
      <c r="QKN6" s="125"/>
      <c r="QKO6" s="125"/>
      <c r="QKP6" s="125"/>
      <c r="QKQ6" s="125"/>
      <c r="QKR6" s="125"/>
      <c r="QKS6" s="125"/>
      <c r="QKT6" s="125"/>
      <c r="QKU6" s="125"/>
      <c r="QKV6" s="125"/>
      <c r="QKW6" s="125"/>
      <c r="QKX6" s="125"/>
      <c r="QKY6" s="125"/>
      <c r="QKZ6" s="125"/>
      <c r="QLA6" s="125"/>
      <c r="QLB6" s="125"/>
      <c r="QLC6" s="125"/>
      <c r="QLD6" s="125"/>
      <c r="QLE6" s="125"/>
      <c r="QLF6" s="125"/>
      <c r="QLG6" s="125"/>
      <c r="QLH6" s="125"/>
      <c r="QLI6" s="125"/>
      <c r="QLJ6" s="125"/>
      <c r="QLK6" s="125"/>
      <c r="QLL6" s="125"/>
      <c r="QLM6" s="125"/>
      <c r="QLN6" s="125"/>
      <c r="QLO6" s="125"/>
      <c r="QLP6" s="125"/>
      <c r="QLQ6" s="125"/>
      <c r="QLR6" s="125"/>
      <c r="QLS6" s="125"/>
      <c r="QLT6" s="125"/>
      <c r="QLU6" s="125"/>
      <c r="QLV6" s="125"/>
      <c r="QLW6" s="125"/>
      <c r="QLX6" s="125"/>
      <c r="QLY6" s="125"/>
      <c r="QLZ6" s="125"/>
      <c r="QMA6" s="125"/>
      <c r="QMB6" s="125"/>
      <c r="QMC6" s="125"/>
      <c r="QMD6" s="125"/>
      <c r="QME6" s="125"/>
      <c r="QMF6" s="125"/>
      <c r="QMG6" s="125"/>
      <c r="QMH6" s="125"/>
      <c r="QMI6" s="125"/>
      <c r="QMJ6" s="125"/>
      <c r="QMK6" s="125"/>
      <c r="QML6" s="125"/>
      <c r="QMM6" s="125"/>
      <c r="QMN6" s="125"/>
      <c r="QMO6" s="125"/>
      <c r="QMP6" s="125"/>
      <c r="QMQ6" s="125"/>
      <c r="QMR6" s="125"/>
      <c r="QMS6" s="125"/>
      <c r="QMT6" s="125"/>
      <c r="QMU6" s="125"/>
      <c r="QMV6" s="125"/>
      <c r="QMW6" s="125"/>
      <c r="QMX6" s="125"/>
      <c r="QMY6" s="125"/>
      <c r="QMZ6" s="125"/>
      <c r="QNA6" s="125"/>
      <c r="QNB6" s="125"/>
      <c r="QNC6" s="125"/>
      <c r="QND6" s="125"/>
      <c r="QNE6" s="125"/>
      <c r="QNF6" s="125"/>
      <c r="QNG6" s="125"/>
      <c r="QNH6" s="125"/>
      <c r="QNI6" s="125"/>
      <c r="QNJ6" s="125"/>
      <c r="QNK6" s="125"/>
      <c r="QNL6" s="125"/>
      <c r="QNM6" s="125"/>
      <c r="QNN6" s="125"/>
      <c r="QNO6" s="125"/>
      <c r="QNP6" s="125"/>
      <c r="QNQ6" s="125"/>
      <c r="QNR6" s="125"/>
      <c r="QNS6" s="125"/>
      <c r="QNT6" s="125"/>
      <c r="QNU6" s="125"/>
      <c r="QNV6" s="125"/>
      <c r="QNW6" s="125"/>
      <c r="QNX6" s="125"/>
      <c r="QNY6" s="125"/>
      <c r="QNZ6" s="125"/>
      <c r="QOA6" s="125"/>
      <c r="QOB6" s="125"/>
      <c r="QOC6" s="125"/>
      <c r="QOD6" s="125"/>
      <c r="QOE6" s="125"/>
      <c r="QOF6" s="125"/>
      <c r="QOG6" s="125"/>
      <c r="QOH6" s="125"/>
      <c r="QOI6" s="125"/>
      <c r="QOJ6" s="125"/>
      <c r="QOK6" s="125"/>
      <c r="QOL6" s="125"/>
      <c r="QOM6" s="125"/>
      <c r="QON6" s="125"/>
      <c r="QOO6" s="125"/>
      <c r="QOP6" s="125"/>
      <c r="QOQ6" s="125"/>
      <c r="QOR6" s="125"/>
      <c r="QOS6" s="125"/>
      <c r="QOT6" s="125"/>
      <c r="QOU6" s="125"/>
      <c r="QOV6" s="125"/>
      <c r="QOW6" s="125"/>
      <c r="QOX6" s="125"/>
      <c r="QOY6" s="125"/>
      <c r="QOZ6" s="125"/>
      <c r="QPA6" s="125"/>
      <c r="QPB6" s="125"/>
      <c r="QPC6" s="125"/>
      <c r="QPD6" s="125"/>
      <c r="QPE6" s="125"/>
      <c r="QPF6" s="125"/>
      <c r="QPG6" s="125"/>
      <c r="QPH6" s="125"/>
      <c r="QPI6" s="125"/>
      <c r="QPJ6" s="125"/>
      <c r="QPK6" s="125"/>
      <c r="QPL6" s="125"/>
      <c r="QPM6" s="125"/>
      <c r="QPN6" s="125"/>
      <c r="QPO6" s="125"/>
      <c r="QPP6" s="125"/>
      <c r="QPQ6" s="125"/>
      <c r="QPR6" s="125"/>
      <c r="QPS6" s="125"/>
      <c r="QPT6" s="125"/>
      <c r="QPU6" s="125"/>
      <c r="QPV6" s="125"/>
      <c r="QPW6" s="125"/>
      <c r="QPX6" s="125"/>
      <c r="QPY6" s="125"/>
      <c r="QPZ6" s="125"/>
      <c r="QQA6" s="125"/>
      <c r="QQB6" s="125"/>
      <c r="QQC6" s="125"/>
      <c r="QQD6" s="125"/>
      <c r="QQE6" s="125"/>
      <c r="QQF6" s="125"/>
      <c r="QQG6" s="125"/>
      <c r="QQH6" s="125"/>
      <c r="QQI6" s="125"/>
      <c r="QQJ6" s="125"/>
      <c r="QQK6" s="125"/>
      <c r="QQL6" s="125"/>
      <c r="QQM6" s="125"/>
      <c r="QQN6" s="125"/>
      <c r="QQO6" s="125"/>
      <c r="QQP6" s="125"/>
      <c r="QQQ6" s="125"/>
      <c r="QQR6" s="125"/>
      <c r="QQS6" s="125"/>
      <c r="QQT6" s="125"/>
      <c r="QQU6" s="125"/>
      <c r="QQV6" s="125"/>
      <c r="QQW6" s="125"/>
      <c r="QQX6" s="125"/>
      <c r="QQY6" s="125"/>
      <c r="QQZ6" s="125"/>
      <c r="QRA6" s="125"/>
      <c r="QRB6" s="125"/>
      <c r="QRC6" s="125"/>
      <c r="QRD6" s="125"/>
      <c r="QRE6" s="125"/>
      <c r="QRF6" s="125"/>
      <c r="QRG6" s="125"/>
      <c r="QRH6" s="125"/>
      <c r="QRI6" s="125"/>
      <c r="QRJ6" s="125"/>
      <c r="QRK6" s="125"/>
      <c r="QRL6" s="125"/>
      <c r="QRM6" s="125"/>
      <c r="QRN6" s="125"/>
      <c r="QRO6" s="125"/>
      <c r="QRP6" s="125"/>
      <c r="QRQ6" s="125"/>
      <c r="QRR6" s="125"/>
      <c r="QRS6" s="125"/>
      <c r="QRT6" s="125"/>
      <c r="QRU6" s="125"/>
      <c r="QRV6" s="125"/>
      <c r="QRW6" s="125"/>
      <c r="QRX6" s="125"/>
      <c r="QRY6" s="125"/>
      <c r="QRZ6" s="125"/>
      <c r="QSA6" s="125"/>
      <c r="QSB6" s="125"/>
      <c r="QSC6" s="125"/>
      <c r="QSD6" s="125"/>
      <c r="QSE6" s="125"/>
      <c r="QSF6" s="125"/>
      <c r="QSG6" s="125"/>
      <c r="QSH6" s="125"/>
      <c r="QSI6" s="125"/>
      <c r="QSJ6" s="125"/>
      <c r="QSK6" s="125"/>
      <c r="QSL6" s="125"/>
      <c r="QSM6" s="125"/>
      <c r="QSN6" s="125"/>
      <c r="QSO6" s="125"/>
      <c r="QSP6" s="125"/>
      <c r="QSQ6" s="125"/>
      <c r="QSR6" s="125"/>
      <c r="QSS6" s="125"/>
      <c r="QST6" s="125"/>
      <c r="QSU6" s="125"/>
      <c r="QSV6" s="125"/>
      <c r="QSW6" s="125"/>
      <c r="QSX6" s="125"/>
      <c r="QSY6" s="125"/>
      <c r="QSZ6" s="125"/>
      <c r="QTA6" s="125"/>
      <c r="QTB6" s="125"/>
      <c r="QTC6" s="125"/>
      <c r="QTD6" s="125"/>
      <c r="QTE6" s="125"/>
      <c r="QTF6" s="125"/>
      <c r="QTG6" s="125"/>
      <c r="QTH6" s="125"/>
      <c r="QTI6" s="125"/>
      <c r="QTJ6" s="125"/>
      <c r="QTK6" s="125"/>
      <c r="QTL6" s="125"/>
      <c r="QTM6" s="125"/>
      <c r="QTN6" s="125"/>
      <c r="QTO6" s="125"/>
      <c r="QTP6" s="125"/>
      <c r="QTQ6" s="125"/>
      <c r="QTR6" s="125"/>
      <c r="QTS6" s="125"/>
      <c r="QTT6" s="125"/>
      <c r="QTU6" s="125"/>
      <c r="QTV6" s="125"/>
      <c r="QTW6" s="125"/>
      <c r="QTX6" s="125"/>
      <c r="QTY6" s="125"/>
      <c r="QTZ6" s="125"/>
      <c r="QUA6" s="125"/>
      <c r="QUB6" s="125"/>
      <c r="QUC6" s="125"/>
      <c r="QUD6" s="125"/>
      <c r="QUE6" s="125"/>
      <c r="QUF6" s="125"/>
      <c r="QUG6" s="125"/>
      <c r="QUH6" s="125"/>
      <c r="QUI6" s="125"/>
      <c r="QUJ6" s="125"/>
      <c r="QUK6" s="125"/>
      <c r="QUL6" s="125"/>
      <c r="QUM6" s="125"/>
      <c r="QUN6" s="125"/>
      <c r="QUO6" s="125"/>
      <c r="QUP6" s="125"/>
      <c r="QUQ6" s="125"/>
      <c r="QUR6" s="125"/>
      <c r="QUS6" s="125"/>
      <c r="QUT6" s="125"/>
      <c r="QUU6" s="125"/>
      <c r="QUV6" s="125"/>
      <c r="QUW6" s="125"/>
      <c r="QUX6" s="125"/>
      <c r="QUY6" s="125"/>
      <c r="QUZ6" s="125"/>
      <c r="QVA6" s="125"/>
      <c r="QVB6" s="125"/>
      <c r="QVC6" s="125"/>
      <c r="QVD6" s="125"/>
      <c r="QVE6" s="125"/>
      <c r="QVF6" s="125"/>
      <c r="QVG6" s="125"/>
      <c r="QVH6" s="125"/>
      <c r="QVI6" s="125"/>
      <c r="QVJ6" s="125"/>
      <c r="QVK6" s="125"/>
      <c r="QVL6" s="125"/>
      <c r="QVM6" s="125"/>
      <c r="QVN6" s="125"/>
      <c r="QVO6" s="125"/>
      <c r="QVP6" s="125"/>
      <c r="QVQ6" s="125"/>
      <c r="QVR6" s="125"/>
      <c r="QVS6" s="125"/>
      <c r="QVT6" s="125"/>
      <c r="QVU6" s="125"/>
      <c r="QVV6" s="125"/>
      <c r="QVW6" s="125"/>
      <c r="QVX6" s="125"/>
      <c r="QVY6" s="125"/>
      <c r="QVZ6" s="125"/>
      <c r="QWA6" s="125"/>
      <c r="QWB6" s="125"/>
      <c r="QWC6" s="125"/>
      <c r="QWD6" s="125"/>
      <c r="QWE6" s="125"/>
      <c r="QWF6" s="125"/>
      <c r="QWG6" s="125"/>
      <c r="QWH6" s="125"/>
      <c r="QWI6" s="125"/>
      <c r="QWJ6" s="125"/>
      <c r="QWK6" s="125"/>
      <c r="QWL6" s="125"/>
      <c r="QWM6" s="125"/>
      <c r="QWN6" s="125"/>
      <c r="QWO6" s="125"/>
      <c r="QWP6" s="125"/>
      <c r="QWQ6" s="125"/>
      <c r="QWR6" s="125"/>
      <c r="QWS6" s="125"/>
      <c r="QWT6" s="125"/>
      <c r="QWU6" s="125"/>
      <c r="QWV6" s="125"/>
      <c r="QWW6" s="125"/>
      <c r="QWX6" s="125"/>
      <c r="QWY6" s="125"/>
      <c r="QWZ6" s="125"/>
      <c r="QXA6" s="125"/>
      <c r="QXB6" s="125"/>
      <c r="QXC6" s="125"/>
      <c r="QXD6" s="125"/>
      <c r="QXE6" s="125"/>
      <c r="QXF6" s="125"/>
      <c r="QXG6" s="125"/>
      <c r="QXH6" s="125"/>
      <c r="QXI6" s="125"/>
      <c r="QXJ6" s="125"/>
      <c r="QXK6" s="125"/>
      <c r="QXL6" s="125"/>
      <c r="QXM6" s="125"/>
      <c r="QXN6" s="125"/>
      <c r="QXO6" s="125"/>
      <c r="QXP6" s="125"/>
      <c r="QXQ6" s="125"/>
      <c r="QXR6" s="125"/>
      <c r="QXS6" s="125"/>
      <c r="QXT6" s="125"/>
      <c r="QXU6" s="125"/>
      <c r="QXV6" s="125"/>
      <c r="QXW6" s="125"/>
      <c r="QXX6" s="125"/>
      <c r="QXY6" s="125"/>
      <c r="QXZ6" s="125"/>
      <c r="QYA6" s="125"/>
      <c r="QYB6" s="125"/>
      <c r="QYC6" s="125"/>
      <c r="QYD6" s="125"/>
      <c r="QYE6" s="125"/>
      <c r="QYF6" s="125"/>
      <c r="QYG6" s="125"/>
      <c r="QYH6" s="125"/>
      <c r="QYI6" s="125"/>
      <c r="QYJ6" s="125"/>
      <c r="QYK6" s="125"/>
      <c r="QYL6" s="125"/>
      <c r="QYM6" s="125"/>
      <c r="QYN6" s="125"/>
      <c r="QYO6" s="125"/>
      <c r="QYP6" s="125"/>
      <c r="QYQ6" s="125"/>
      <c r="QYR6" s="125"/>
      <c r="QYS6" s="125"/>
      <c r="QYT6" s="125"/>
      <c r="QYU6" s="125"/>
      <c r="QYV6" s="125"/>
      <c r="QYW6" s="125"/>
      <c r="QYX6" s="125"/>
      <c r="QYY6" s="125"/>
      <c r="QYZ6" s="125"/>
      <c r="QZA6" s="125"/>
      <c r="QZB6" s="125"/>
      <c r="QZC6" s="125"/>
      <c r="QZD6" s="125"/>
      <c r="QZE6" s="125"/>
      <c r="QZF6" s="125"/>
      <c r="QZG6" s="125"/>
      <c r="QZH6" s="125"/>
      <c r="QZI6" s="125"/>
      <c r="QZJ6" s="125"/>
      <c r="QZK6" s="125"/>
      <c r="QZL6" s="125"/>
      <c r="QZM6" s="125"/>
      <c r="QZN6" s="125"/>
      <c r="QZO6" s="125"/>
      <c r="QZP6" s="125"/>
      <c r="QZQ6" s="125"/>
      <c r="QZR6" s="125"/>
      <c r="QZS6" s="125"/>
      <c r="QZT6" s="125"/>
      <c r="QZU6" s="125"/>
      <c r="QZV6" s="125"/>
      <c r="QZW6" s="125"/>
      <c r="QZX6" s="125"/>
      <c r="QZY6" s="125"/>
      <c r="QZZ6" s="125"/>
      <c r="RAA6" s="125"/>
      <c r="RAB6" s="125"/>
      <c r="RAC6" s="125"/>
      <c r="RAD6" s="125"/>
      <c r="RAE6" s="125"/>
      <c r="RAF6" s="125"/>
      <c r="RAG6" s="125"/>
      <c r="RAH6" s="125"/>
      <c r="RAI6" s="125"/>
      <c r="RAJ6" s="125"/>
      <c r="RAK6" s="125"/>
      <c r="RAL6" s="125"/>
      <c r="RAM6" s="125"/>
      <c r="RAN6" s="125"/>
      <c r="RAO6" s="125"/>
      <c r="RAP6" s="125"/>
      <c r="RAQ6" s="125"/>
      <c r="RAR6" s="125"/>
      <c r="RAS6" s="125"/>
      <c r="RAT6" s="125"/>
      <c r="RAU6" s="125"/>
      <c r="RAV6" s="125"/>
      <c r="RAW6" s="125"/>
      <c r="RAX6" s="125"/>
      <c r="RAY6" s="125"/>
      <c r="RAZ6" s="125"/>
      <c r="RBA6" s="125"/>
      <c r="RBB6" s="125"/>
      <c r="RBC6" s="125"/>
      <c r="RBD6" s="125"/>
      <c r="RBE6" s="125"/>
      <c r="RBF6" s="125"/>
      <c r="RBG6" s="125"/>
      <c r="RBH6" s="125"/>
      <c r="RBI6" s="125"/>
      <c r="RBJ6" s="125"/>
      <c r="RBK6" s="125"/>
      <c r="RBL6" s="125"/>
      <c r="RBM6" s="125"/>
      <c r="RBN6" s="125"/>
      <c r="RBO6" s="125"/>
      <c r="RBP6" s="125"/>
      <c r="RBQ6" s="125"/>
      <c r="RBR6" s="125"/>
      <c r="RBS6" s="125"/>
      <c r="RBT6" s="125"/>
      <c r="RBU6" s="125"/>
      <c r="RBV6" s="125"/>
      <c r="RBW6" s="125"/>
      <c r="RBX6" s="125"/>
      <c r="RBY6" s="125"/>
      <c r="RBZ6" s="125"/>
      <c r="RCA6" s="125"/>
      <c r="RCB6" s="125"/>
      <c r="RCC6" s="125"/>
      <c r="RCD6" s="125"/>
      <c r="RCE6" s="125"/>
      <c r="RCF6" s="125"/>
      <c r="RCG6" s="125"/>
      <c r="RCH6" s="125"/>
      <c r="RCI6" s="125"/>
      <c r="RCJ6" s="125"/>
      <c r="RCK6" s="125"/>
      <c r="RCL6" s="125"/>
      <c r="RCM6" s="125"/>
      <c r="RCN6" s="125"/>
      <c r="RCO6" s="125"/>
      <c r="RCP6" s="125"/>
      <c r="RCQ6" s="125"/>
      <c r="RCR6" s="125"/>
      <c r="RCS6" s="125"/>
      <c r="RCT6" s="125"/>
      <c r="RCU6" s="125"/>
      <c r="RCV6" s="125"/>
      <c r="RCW6" s="125"/>
      <c r="RCX6" s="125"/>
      <c r="RCY6" s="125"/>
      <c r="RCZ6" s="125"/>
      <c r="RDA6" s="125"/>
      <c r="RDB6" s="125"/>
      <c r="RDC6" s="125"/>
      <c r="RDD6" s="125"/>
      <c r="RDE6" s="125"/>
      <c r="RDF6" s="125"/>
      <c r="RDG6" s="125"/>
      <c r="RDH6" s="125"/>
      <c r="RDI6" s="125"/>
      <c r="RDJ6" s="125"/>
      <c r="RDK6" s="125"/>
      <c r="RDL6" s="125"/>
      <c r="RDM6" s="125"/>
      <c r="RDN6" s="125"/>
      <c r="RDO6" s="125"/>
      <c r="RDP6" s="125"/>
      <c r="RDQ6" s="125"/>
      <c r="RDR6" s="125"/>
      <c r="RDS6" s="125"/>
      <c r="RDT6" s="125"/>
      <c r="RDU6" s="125"/>
      <c r="RDV6" s="125"/>
      <c r="RDW6" s="125"/>
      <c r="RDX6" s="125"/>
      <c r="RDY6" s="125"/>
      <c r="RDZ6" s="125"/>
      <c r="REA6" s="125"/>
      <c r="REB6" s="125"/>
      <c r="REC6" s="125"/>
      <c r="RED6" s="125"/>
      <c r="REE6" s="125"/>
      <c r="REF6" s="125"/>
      <c r="REG6" s="125"/>
      <c r="REH6" s="125"/>
      <c r="REI6" s="125"/>
      <c r="REJ6" s="125"/>
      <c r="REK6" s="125"/>
      <c r="REL6" s="125"/>
      <c r="REM6" s="125"/>
      <c r="REN6" s="125"/>
      <c r="REO6" s="125"/>
      <c r="REP6" s="125"/>
      <c r="REQ6" s="125"/>
      <c r="RER6" s="125"/>
      <c r="RES6" s="125"/>
      <c r="RET6" s="125"/>
      <c r="REU6" s="125"/>
      <c r="REV6" s="125"/>
      <c r="REW6" s="125"/>
      <c r="REX6" s="125"/>
      <c r="REY6" s="125"/>
      <c r="REZ6" s="125"/>
      <c r="RFA6" s="125"/>
      <c r="RFB6" s="125"/>
      <c r="RFC6" s="125"/>
      <c r="RFD6" s="125"/>
      <c r="RFE6" s="125"/>
      <c r="RFF6" s="125"/>
      <c r="RFG6" s="125"/>
      <c r="RFH6" s="125"/>
      <c r="RFI6" s="125"/>
      <c r="RFJ6" s="125"/>
      <c r="RFK6" s="125"/>
      <c r="RFL6" s="125"/>
      <c r="RFM6" s="125"/>
      <c r="RFN6" s="125"/>
      <c r="RFO6" s="125"/>
      <c r="RFP6" s="125"/>
      <c r="RFQ6" s="125"/>
      <c r="RFR6" s="125"/>
      <c r="RFS6" s="125"/>
      <c r="RFT6" s="125"/>
      <c r="RFU6" s="125"/>
      <c r="RFV6" s="125"/>
      <c r="RFW6" s="125"/>
      <c r="RFX6" s="125"/>
      <c r="RFY6" s="125"/>
      <c r="RFZ6" s="125"/>
      <c r="RGA6" s="125"/>
      <c r="RGB6" s="125"/>
      <c r="RGC6" s="125"/>
      <c r="RGD6" s="125"/>
      <c r="RGE6" s="125"/>
      <c r="RGF6" s="125"/>
      <c r="RGG6" s="125"/>
      <c r="RGH6" s="125"/>
      <c r="RGI6" s="125"/>
      <c r="RGJ6" s="125"/>
      <c r="RGK6" s="125"/>
      <c r="RGL6" s="125"/>
      <c r="RGM6" s="125"/>
      <c r="RGN6" s="125"/>
      <c r="RGO6" s="125"/>
      <c r="RGP6" s="125"/>
      <c r="RGQ6" s="125"/>
      <c r="RGR6" s="125"/>
      <c r="RGS6" s="125"/>
      <c r="RGT6" s="125"/>
      <c r="RGU6" s="125"/>
      <c r="RGV6" s="125"/>
      <c r="RGW6" s="125"/>
      <c r="RGX6" s="125"/>
      <c r="RGY6" s="125"/>
      <c r="RGZ6" s="125"/>
      <c r="RHA6" s="125"/>
      <c r="RHB6" s="125"/>
      <c r="RHC6" s="125"/>
      <c r="RHD6" s="125"/>
      <c r="RHE6" s="125"/>
      <c r="RHF6" s="125"/>
      <c r="RHG6" s="125"/>
      <c r="RHH6" s="125"/>
      <c r="RHI6" s="125"/>
      <c r="RHJ6" s="125"/>
      <c r="RHK6" s="125"/>
      <c r="RHL6" s="125"/>
      <c r="RHM6" s="125"/>
      <c r="RHN6" s="125"/>
      <c r="RHO6" s="125"/>
      <c r="RHP6" s="125"/>
      <c r="RHQ6" s="125"/>
      <c r="RHR6" s="125"/>
      <c r="RHS6" s="125"/>
      <c r="RHT6" s="125"/>
      <c r="RHU6" s="125"/>
      <c r="RHV6" s="125"/>
      <c r="RHW6" s="125"/>
      <c r="RHX6" s="125"/>
      <c r="RHY6" s="125"/>
      <c r="RHZ6" s="125"/>
      <c r="RIA6" s="125"/>
      <c r="RIB6" s="125"/>
      <c r="RIC6" s="125"/>
      <c r="RID6" s="125"/>
      <c r="RIE6" s="125"/>
      <c r="RIF6" s="125"/>
      <c r="RIG6" s="125"/>
      <c r="RIH6" s="125"/>
      <c r="RII6" s="125"/>
      <c r="RIJ6" s="125"/>
      <c r="RIK6" s="125"/>
      <c r="RIL6" s="125"/>
      <c r="RIM6" s="125"/>
      <c r="RIN6" s="125"/>
      <c r="RIO6" s="125"/>
      <c r="RIP6" s="125"/>
      <c r="RIQ6" s="125"/>
      <c r="RIR6" s="125"/>
      <c r="RIS6" s="125"/>
      <c r="RIT6" s="125"/>
      <c r="RIU6" s="125"/>
      <c r="RIV6" s="125"/>
      <c r="RIW6" s="125"/>
      <c r="RIX6" s="125"/>
      <c r="RIY6" s="125"/>
      <c r="RIZ6" s="125"/>
      <c r="RJA6" s="125"/>
      <c r="RJB6" s="125"/>
      <c r="RJC6" s="125"/>
      <c r="RJD6" s="125"/>
      <c r="RJE6" s="125"/>
      <c r="RJF6" s="125"/>
      <c r="RJG6" s="125"/>
      <c r="RJH6" s="125"/>
      <c r="RJI6" s="125"/>
      <c r="RJJ6" s="125"/>
      <c r="RJK6" s="125"/>
      <c r="RJL6" s="125"/>
      <c r="RJM6" s="125"/>
      <c r="RJN6" s="125"/>
      <c r="RJO6" s="125"/>
      <c r="RJP6" s="125"/>
      <c r="RJQ6" s="125"/>
      <c r="RJR6" s="125"/>
      <c r="RJS6" s="125"/>
      <c r="RJT6" s="125"/>
      <c r="RJU6" s="125"/>
      <c r="RJV6" s="125"/>
      <c r="RJW6" s="125"/>
      <c r="RJX6" s="125"/>
      <c r="RJY6" s="125"/>
      <c r="RJZ6" s="125"/>
      <c r="RKA6" s="125"/>
      <c r="RKB6" s="125"/>
      <c r="RKC6" s="125"/>
      <c r="RKD6" s="125"/>
      <c r="RKE6" s="125"/>
      <c r="RKF6" s="125"/>
      <c r="RKG6" s="125"/>
      <c r="RKH6" s="125"/>
      <c r="RKI6" s="125"/>
      <c r="RKJ6" s="125"/>
      <c r="RKK6" s="125"/>
      <c r="RKL6" s="125"/>
      <c r="RKM6" s="125"/>
      <c r="RKN6" s="125"/>
      <c r="RKO6" s="125"/>
      <c r="RKP6" s="125"/>
      <c r="RKQ6" s="125"/>
      <c r="RKR6" s="125"/>
      <c r="RKS6" s="125"/>
      <c r="RKT6" s="125"/>
      <c r="RKU6" s="125"/>
      <c r="RKV6" s="125"/>
      <c r="RKW6" s="125"/>
      <c r="RKX6" s="125"/>
      <c r="RKY6" s="125"/>
      <c r="RKZ6" s="125"/>
      <c r="RLA6" s="125"/>
      <c r="RLB6" s="125"/>
      <c r="RLC6" s="125"/>
      <c r="RLD6" s="125"/>
      <c r="RLE6" s="125"/>
      <c r="RLF6" s="125"/>
      <c r="RLG6" s="125"/>
      <c r="RLH6" s="125"/>
      <c r="RLI6" s="125"/>
      <c r="RLJ6" s="125"/>
      <c r="RLK6" s="125"/>
      <c r="RLL6" s="125"/>
      <c r="RLM6" s="125"/>
      <c r="RLN6" s="125"/>
      <c r="RLO6" s="125"/>
      <c r="RLP6" s="125"/>
      <c r="RLQ6" s="125"/>
      <c r="RLR6" s="125"/>
      <c r="RLS6" s="125"/>
      <c r="RLT6" s="125"/>
      <c r="RLU6" s="125"/>
      <c r="RLV6" s="125"/>
      <c r="RLW6" s="125"/>
      <c r="RLX6" s="125"/>
      <c r="RLY6" s="125"/>
      <c r="RLZ6" s="125"/>
      <c r="RMA6" s="125"/>
      <c r="RMB6" s="125"/>
      <c r="RMC6" s="125"/>
      <c r="RMD6" s="125"/>
      <c r="RME6" s="125"/>
      <c r="RMF6" s="125"/>
      <c r="RMG6" s="125"/>
      <c r="RMH6" s="125"/>
      <c r="RMI6" s="125"/>
      <c r="RMJ6" s="125"/>
      <c r="RMK6" s="125"/>
      <c r="RML6" s="125"/>
      <c r="RMM6" s="125"/>
      <c r="RMN6" s="125"/>
      <c r="RMO6" s="125"/>
      <c r="RMP6" s="125"/>
      <c r="RMQ6" s="125"/>
      <c r="RMR6" s="125"/>
      <c r="RMS6" s="125"/>
      <c r="RMT6" s="125"/>
      <c r="RMU6" s="125"/>
      <c r="RMV6" s="125"/>
      <c r="RMW6" s="125"/>
      <c r="RMX6" s="125"/>
      <c r="RMY6" s="125"/>
      <c r="RMZ6" s="125"/>
      <c r="RNA6" s="125"/>
      <c r="RNB6" s="125"/>
      <c r="RNC6" s="125"/>
      <c r="RND6" s="125"/>
      <c r="RNE6" s="125"/>
      <c r="RNF6" s="125"/>
      <c r="RNG6" s="125"/>
      <c r="RNH6" s="125"/>
      <c r="RNI6" s="125"/>
      <c r="RNJ6" s="125"/>
      <c r="RNK6" s="125"/>
      <c r="RNL6" s="125"/>
      <c r="RNM6" s="125"/>
      <c r="RNN6" s="125"/>
      <c r="RNO6" s="125"/>
      <c r="RNP6" s="125"/>
      <c r="RNQ6" s="125"/>
      <c r="RNR6" s="125"/>
      <c r="RNS6" s="125"/>
      <c r="RNT6" s="125"/>
      <c r="RNU6" s="125"/>
      <c r="RNV6" s="125"/>
      <c r="RNW6" s="125"/>
      <c r="RNX6" s="125"/>
      <c r="RNY6" s="125"/>
      <c r="RNZ6" s="125"/>
      <c r="ROA6" s="125"/>
      <c r="ROB6" s="125"/>
      <c r="ROC6" s="125"/>
      <c r="ROD6" s="125"/>
      <c r="ROE6" s="125"/>
      <c r="ROF6" s="125"/>
      <c r="ROG6" s="125"/>
      <c r="ROH6" s="125"/>
      <c r="ROI6" s="125"/>
      <c r="ROJ6" s="125"/>
      <c r="ROK6" s="125"/>
      <c r="ROL6" s="125"/>
      <c r="ROM6" s="125"/>
      <c r="RON6" s="125"/>
      <c r="ROO6" s="125"/>
      <c r="ROP6" s="125"/>
      <c r="ROQ6" s="125"/>
      <c r="ROR6" s="125"/>
      <c r="ROS6" s="125"/>
      <c r="ROT6" s="125"/>
      <c r="ROU6" s="125"/>
      <c r="ROV6" s="125"/>
      <c r="ROW6" s="125"/>
      <c r="ROX6" s="125"/>
      <c r="ROY6" s="125"/>
      <c r="ROZ6" s="125"/>
      <c r="RPA6" s="125"/>
      <c r="RPB6" s="125"/>
      <c r="RPC6" s="125"/>
      <c r="RPD6" s="125"/>
      <c r="RPE6" s="125"/>
      <c r="RPF6" s="125"/>
      <c r="RPG6" s="125"/>
      <c r="RPH6" s="125"/>
      <c r="RPI6" s="125"/>
      <c r="RPJ6" s="125"/>
      <c r="RPK6" s="125"/>
      <c r="RPL6" s="125"/>
      <c r="RPM6" s="125"/>
      <c r="RPN6" s="125"/>
      <c r="RPO6" s="125"/>
      <c r="RPP6" s="125"/>
      <c r="RPQ6" s="125"/>
      <c r="RPR6" s="125"/>
      <c r="RPS6" s="125"/>
      <c r="RPT6" s="125"/>
      <c r="RPU6" s="125"/>
      <c r="RPV6" s="125"/>
      <c r="RPW6" s="125"/>
      <c r="RPX6" s="125"/>
      <c r="RPY6" s="125"/>
      <c r="RPZ6" s="125"/>
      <c r="RQA6" s="125"/>
      <c r="RQB6" s="125"/>
      <c r="RQC6" s="125"/>
      <c r="RQD6" s="125"/>
      <c r="RQE6" s="125"/>
      <c r="RQF6" s="125"/>
      <c r="RQG6" s="125"/>
      <c r="RQH6" s="125"/>
      <c r="RQI6" s="125"/>
      <c r="RQJ6" s="125"/>
      <c r="RQK6" s="125"/>
      <c r="RQL6" s="125"/>
      <c r="RQM6" s="125"/>
      <c r="RQN6" s="125"/>
      <c r="RQO6" s="125"/>
      <c r="RQP6" s="125"/>
      <c r="RQQ6" s="125"/>
      <c r="RQR6" s="125"/>
      <c r="RQS6" s="125"/>
      <c r="RQT6" s="125"/>
      <c r="RQU6" s="125"/>
      <c r="RQV6" s="125"/>
      <c r="RQW6" s="125"/>
      <c r="RQX6" s="125"/>
      <c r="RQY6" s="125"/>
      <c r="RQZ6" s="125"/>
      <c r="RRA6" s="125"/>
      <c r="RRB6" s="125"/>
      <c r="RRC6" s="125"/>
      <c r="RRD6" s="125"/>
      <c r="RRE6" s="125"/>
      <c r="RRF6" s="125"/>
      <c r="RRG6" s="125"/>
      <c r="RRH6" s="125"/>
      <c r="RRI6" s="125"/>
      <c r="RRJ6" s="125"/>
      <c r="RRK6" s="125"/>
      <c r="RRL6" s="125"/>
      <c r="RRM6" s="125"/>
      <c r="RRN6" s="125"/>
      <c r="RRO6" s="125"/>
      <c r="RRP6" s="125"/>
      <c r="RRQ6" s="125"/>
      <c r="RRR6" s="125"/>
      <c r="RRS6" s="125"/>
      <c r="RRT6" s="125"/>
      <c r="RRU6" s="125"/>
      <c r="RRV6" s="125"/>
      <c r="RRW6" s="125"/>
      <c r="RRX6" s="125"/>
      <c r="RRY6" s="125"/>
      <c r="RRZ6" s="125"/>
      <c r="RSA6" s="125"/>
      <c r="RSB6" s="125"/>
      <c r="RSC6" s="125"/>
      <c r="RSD6" s="125"/>
      <c r="RSE6" s="125"/>
      <c r="RSF6" s="125"/>
      <c r="RSG6" s="125"/>
      <c r="RSH6" s="125"/>
      <c r="RSI6" s="125"/>
      <c r="RSJ6" s="125"/>
      <c r="RSK6" s="125"/>
      <c r="RSL6" s="125"/>
      <c r="RSM6" s="125"/>
      <c r="RSN6" s="125"/>
      <c r="RSO6" s="125"/>
      <c r="RSP6" s="125"/>
      <c r="RSQ6" s="125"/>
      <c r="RSR6" s="125"/>
      <c r="RSS6" s="125"/>
      <c r="RST6" s="125"/>
      <c r="RSU6" s="125"/>
      <c r="RSV6" s="125"/>
      <c r="RSW6" s="125"/>
      <c r="RSX6" s="125"/>
      <c r="RSY6" s="125"/>
      <c r="RSZ6" s="125"/>
      <c r="RTA6" s="125"/>
      <c r="RTB6" s="125"/>
      <c r="RTC6" s="125"/>
      <c r="RTD6" s="125"/>
      <c r="RTE6" s="125"/>
      <c r="RTF6" s="125"/>
      <c r="RTG6" s="125"/>
      <c r="RTH6" s="125"/>
      <c r="RTI6" s="125"/>
      <c r="RTJ6" s="125"/>
      <c r="RTK6" s="125"/>
      <c r="RTL6" s="125"/>
      <c r="RTM6" s="125"/>
      <c r="RTN6" s="125"/>
      <c r="RTO6" s="125"/>
      <c r="RTP6" s="125"/>
      <c r="RTQ6" s="125"/>
      <c r="RTR6" s="125"/>
      <c r="RTS6" s="125"/>
      <c r="RTT6" s="125"/>
      <c r="RTU6" s="125"/>
      <c r="RTV6" s="125"/>
      <c r="RTW6" s="125"/>
      <c r="RTX6" s="125"/>
      <c r="RTY6" s="125"/>
      <c r="RTZ6" s="125"/>
      <c r="RUA6" s="125"/>
      <c r="RUB6" s="125"/>
      <c r="RUC6" s="125"/>
      <c r="RUD6" s="125"/>
      <c r="RUE6" s="125"/>
      <c r="RUF6" s="125"/>
      <c r="RUG6" s="125"/>
      <c r="RUH6" s="125"/>
      <c r="RUI6" s="125"/>
      <c r="RUJ6" s="125"/>
      <c r="RUK6" s="125"/>
      <c r="RUL6" s="125"/>
      <c r="RUM6" s="125"/>
      <c r="RUN6" s="125"/>
      <c r="RUO6" s="125"/>
      <c r="RUP6" s="125"/>
      <c r="RUQ6" s="125"/>
      <c r="RUR6" s="125"/>
      <c r="RUS6" s="125"/>
      <c r="RUT6" s="125"/>
      <c r="RUU6" s="125"/>
      <c r="RUV6" s="125"/>
      <c r="RUW6" s="125"/>
      <c r="RUX6" s="125"/>
      <c r="RUY6" s="125"/>
      <c r="RUZ6" s="125"/>
      <c r="RVA6" s="125"/>
      <c r="RVB6" s="125"/>
      <c r="RVC6" s="125"/>
      <c r="RVD6" s="125"/>
      <c r="RVE6" s="125"/>
      <c r="RVF6" s="125"/>
      <c r="RVG6" s="125"/>
      <c r="RVH6" s="125"/>
      <c r="RVI6" s="125"/>
      <c r="RVJ6" s="125"/>
      <c r="RVK6" s="125"/>
      <c r="RVL6" s="125"/>
      <c r="RVM6" s="125"/>
      <c r="RVN6" s="125"/>
      <c r="RVO6" s="125"/>
      <c r="RVP6" s="125"/>
      <c r="RVQ6" s="125"/>
      <c r="RVR6" s="125"/>
      <c r="RVS6" s="125"/>
      <c r="RVT6" s="125"/>
      <c r="RVU6" s="125"/>
      <c r="RVV6" s="125"/>
      <c r="RVW6" s="125"/>
      <c r="RVX6" s="125"/>
      <c r="RVY6" s="125"/>
      <c r="RVZ6" s="125"/>
      <c r="RWA6" s="125"/>
      <c r="RWB6" s="125"/>
      <c r="RWC6" s="125"/>
      <c r="RWD6" s="125"/>
      <c r="RWE6" s="125"/>
      <c r="RWF6" s="125"/>
      <c r="RWG6" s="125"/>
      <c r="RWH6" s="125"/>
      <c r="RWI6" s="125"/>
      <c r="RWJ6" s="125"/>
      <c r="RWK6" s="125"/>
      <c r="RWL6" s="125"/>
      <c r="RWM6" s="125"/>
      <c r="RWN6" s="125"/>
      <c r="RWO6" s="125"/>
      <c r="RWP6" s="125"/>
      <c r="RWQ6" s="125"/>
      <c r="RWR6" s="125"/>
      <c r="RWS6" s="125"/>
      <c r="RWT6" s="125"/>
      <c r="RWU6" s="125"/>
      <c r="RWV6" s="125"/>
      <c r="RWW6" s="125"/>
      <c r="RWX6" s="125"/>
      <c r="RWY6" s="125"/>
      <c r="RWZ6" s="125"/>
      <c r="RXA6" s="125"/>
      <c r="RXB6" s="125"/>
      <c r="RXC6" s="125"/>
      <c r="RXD6" s="125"/>
      <c r="RXE6" s="125"/>
      <c r="RXF6" s="125"/>
      <c r="RXG6" s="125"/>
      <c r="RXH6" s="125"/>
      <c r="RXI6" s="125"/>
      <c r="RXJ6" s="125"/>
      <c r="RXK6" s="125"/>
      <c r="RXL6" s="125"/>
      <c r="RXM6" s="125"/>
      <c r="RXN6" s="125"/>
      <c r="RXO6" s="125"/>
      <c r="RXP6" s="125"/>
      <c r="RXQ6" s="125"/>
      <c r="RXR6" s="125"/>
      <c r="RXS6" s="125"/>
      <c r="RXT6" s="125"/>
      <c r="RXU6" s="125"/>
      <c r="RXV6" s="125"/>
      <c r="RXW6" s="125"/>
      <c r="RXX6" s="125"/>
      <c r="RXY6" s="125"/>
      <c r="RXZ6" s="125"/>
      <c r="RYA6" s="125"/>
      <c r="RYB6" s="125"/>
      <c r="RYC6" s="125"/>
      <c r="RYD6" s="125"/>
      <c r="RYE6" s="125"/>
      <c r="RYF6" s="125"/>
      <c r="RYG6" s="125"/>
      <c r="RYH6" s="125"/>
      <c r="RYI6" s="125"/>
      <c r="RYJ6" s="125"/>
      <c r="RYK6" s="125"/>
      <c r="RYL6" s="125"/>
      <c r="RYM6" s="125"/>
      <c r="RYN6" s="125"/>
      <c r="RYO6" s="125"/>
      <c r="RYP6" s="125"/>
      <c r="RYQ6" s="125"/>
      <c r="RYR6" s="125"/>
      <c r="RYS6" s="125"/>
      <c r="RYT6" s="125"/>
      <c r="RYU6" s="125"/>
      <c r="RYV6" s="125"/>
      <c r="RYW6" s="125"/>
      <c r="RYX6" s="125"/>
      <c r="RYY6" s="125"/>
      <c r="RYZ6" s="125"/>
      <c r="RZA6" s="125"/>
      <c r="RZB6" s="125"/>
      <c r="RZC6" s="125"/>
      <c r="RZD6" s="125"/>
      <c r="RZE6" s="125"/>
      <c r="RZF6" s="125"/>
      <c r="RZG6" s="125"/>
      <c r="RZH6" s="125"/>
      <c r="RZI6" s="125"/>
      <c r="RZJ6" s="125"/>
      <c r="RZK6" s="125"/>
      <c r="RZL6" s="125"/>
      <c r="RZM6" s="125"/>
      <c r="RZN6" s="125"/>
      <c r="RZO6" s="125"/>
      <c r="RZP6" s="125"/>
      <c r="RZQ6" s="125"/>
      <c r="RZR6" s="125"/>
      <c r="RZS6" s="125"/>
      <c r="RZT6" s="125"/>
      <c r="RZU6" s="125"/>
      <c r="RZV6" s="125"/>
      <c r="RZW6" s="125"/>
      <c r="RZX6" s="125"/>
      <c r="RZY6" s="125"/>
      <c r="RZZ6" s="125"/>
      <c r="SAA6" s="125"/>
      <c r="SAB6" s="125"/>
      <c r="SAC6" s="125"/>
      <c r="SAD6" s="125"/>
      <c r="SAE6" s="125"/>
      <c r="SAF6" s="125"/>
      <c r="SAG6" s="125"/>
      <c r="SAH6" s="125"/>
      <c r="SAI6" s="125"/>
      <c r="SAJ6" s="125"/>
      <c r="SAK6" s="125"/>
      <c r="SAL6" s="125"/>
      <c r="SAM6" s="125"/>
      <c r="SAN6" s="125"/>
      <c r="SAO6" s="125"/>
      <c r="SAP6" s="125"/>
      <c r="SAQ6" s="125"/>
      <c r="SAR6" s="125"/>
      <c r="SAS6" s="125"/>
      <c r="SAT6" s="125"/>
      <c r="SAU6" s="125"/>
      <c r="SAV6" s="125"/>
      <c r="SAW6" s="125"/>
      <c r="SAX6" s="125"/>
      <c r="SAY6" s="125"/>
      <c r="SAZ6" s="125"/>
      <c r="SBA6" s="125"/>
      <c r="SBB6" s="125"/>
      <c r="SBC6" s="125"/>
      <c r="SBD6" s="125"/>
      <c r="SBE6" s="125"/>
      <c r="SBF6" s="125"/>
      <c r="SBG6" s="125"/>
      <c r="SBH6" s="125"/>
      <c r="SBI6" s="125"/>
      <c r="SBJ6" s="125"/>
      <c r="SBK6" s="125"/>
      <c r="SBL6" s="125"/>
      <c r="SBM6" s="125"/>
      <c r="SBN6" s="125"/>
      <c r="SBO6" s="125"/>
      <c r="SBP6" s="125"/>
      <c r="SBQ6" s="125"/>
      <c r="SBR6" s="125"/>
      <c r="SBS6" s="125"/>
      <c r="SBT6" s="125"/>
      <c r="SBU6" s="125"/>
      <c r="SBV6" s="125"/>
      <c r="SBW6" s="125"/>
      <c r="SBX6" s="125"/>
      <c r="SBY6" s="125"/>
      <c r="SBZ6" s="125"/>
      <c r="SCA6" s="125"/>
      <c r="SCB6" s="125"/>
      <c r="SCC6" s="125"/>
      <c r="SCD6" s="125"/>
      <c r="SCE6" s="125"/>
      <c r="SCF6" s="125"/>
      <c r="SCG6" s="125"/>
      <c r="SCH6" s="125"/>
      <c r="SCI6" s="125"/>
      <c r="SCJ6" s="125"/>
      <c r="SCK6" s="125"/>
      <c r="SCL6" s="125"/>
      <c r="SCM6" s="125"/>
      <c r="SCN6" s="125"/>
      <c r="SCO6" s="125"/>
      <c r="SCP6" s="125"/>
      <c r="SCQ6" s="125"/>
      <c r="SCR6" s="125"/>
      <c r="SCS6" s="125"/>
      <c r="SCT6" s="125"/>
      <c r="SCU6" s="125"/>
      <c r="SCV6" s="125"/>
      <c r="SCW6" s="125"/>
      <c r="SCX6" s="125"/>
      <c r="SCY6" s="125"/>
      <c r="SCZ6" s="125"/>
      <c r="SDA6" s="125"/>
      <c r="SDB6" s="125"/>
      <c r="SDC6" s="125"/>
      <c r="SDD6" s="125"/>
      <c r="SDE6" s="125"/>
      <c r="SDF6" s="125"/>
      <c r="SDG6" s="125"/>
      <c r="SDH6" s="125"/>
      <c r="SDI6" s="125"/>
      <c r="SDJ6" s="125"/>
      <c r="SDK6" s="125"/>
      <c r="SDL6" s="125"/>
      <c r="SDM6" s="125"/>
      <c r="SDN6" s="125"/>
      <c r="SDO6" s="125"/>
      <c r="SDP6" s="125"/>
      <c r="SDQ6" s="125"/>
      <c r="SDR6" s="125"/>
      <c r="SDS6" s="125"/>
      <c r="SDT6" s="125"/>
      <c r="SDU6" s="125"/>
      <c r="SDV6" s="125"/>
      <c r="SDW6" s="125"/>
      <c r="SDX6" s="125"/>
      <c r="SDY6" s="125"/>
      <c r="SDZ6" s="125"/>
      <c r="SEA6" s="125"/>
      <c r="SEB6" s="125"/>
      <c r="SEC6" s="125"/>
      <c r="SED6" s="125"/>
      <c r="SEE6" s="125"/>
      <c r="SEF6" s="125"/>
      <c r="SEG6" s="125"/>
      <c r="SEH6" s="125"/>
      <c r="SEI6" s="125"/>
      <c r="SEJ6" s="125"/>
      <c r="SEK6" s="125"/>
      <c r="SEL6" s="125"/>
      <c r="SEM6" s="125"/>
      <c r="SEN6" s="125"/>
      <c r="SEO6" s="125"/>
      <c r="SEP6" s="125"/>
      <c r="SEQ6" s="125"/>
      <c r="SER6" s="125"/>
      <c r="SES6" s="125"/>
      <c r="SET6" s="125"/>
      <c r="SEU6" s="125"/>
      <c r="SEV6" s="125"/>
      <c r="SEW6" s="125"/>
      <c r="SEX6" s="125"/>
      <c r="SEY6" s="125"/>
      <c r="SEZ6" s="125"/>
      <c r="SFA6" s="125"/>
      <c r="SFB6" s="125"/>
      <c r="SFC6" s="125"/>
      <c r="SFD6" s="125"/>
      <c r="SFE6" s="125"/>
      <c r="SFF6" s="125"/>
      <c r="SFG6" s="125"/>
      <c r="SFH6" s="125"/>
      <c r="SFI6" s="125"/>
      <c r="SFJ6" s="125"/>
      <c r="SFK6" s="125"/>
      <c r="SFL6" s="125"/>
      <c r="SFM6" s="125"/>
      <c r="SFN6" s="125"/>
      <c r="SFO6" s="125"/>
      <c r="SFP6" s="125"/>
      <c r="SFQ6" s="125"/>
      <c r="SFR6" s="125"/>
      <c r="SFS6" s="125"/>
      <c r="SFT6" s="125"/>
      <c r="SFU6" s="125"/>
      <c r="SFV6" s="125"/>
      <c r="SFW6" s="125"/>
      <c r="SFX6" s="125"/>
      <c r="SFY6" s="125"/>
      <c r="SFZ6" s="125"/>
      <c r="SGA6" s="125"/>
      <c r="SGB6" s="125"/>
      <c r="SGC6" s="125"/>
      <c r="SGD6" s="125"/>
      <c r="SGE6" s="125"/>
      <c r="SGF6" s="125"/>
      <c r="SGG6" s="125"/>
      <c r="SGH6" s="125"/>
      <c r="SGI6" s="125"/>
      <c r="SGJ6" s="125"/>
      <c r="SGK6" s="125"/>
      <c r="SGL6" s="125"/>
      <c r="SGM6" s="125"/>
      <c r="SGN6" s="125"/>
      <c r="SGO6" s="125"/>
      <c r="SGP6" s="125"/>
      <c r="SGQ6" s="125"/>
      <c r="SGR6" s="125"/>
      <c r="SGS6" s="125"/>
      <c r="SGT6" s="125"/>
      <c r="SGU6" s="125"/>
      <c r="SGV6" s="125"/>
      <c r="SGW6" s="125"/>
      <c r="SGX6" s="125"/>
      <c r="SGY6" s="125"/>
      <c r="SGZ6" s="125"/>
      <c r="SHA6" s="125"/>
      <c r="SHB6" s="125"/>
      <c r="SHC6" s="125"/>
      <c r="SHD6" s="125"/>
      <c r="SHE6" s="125"/>
      <c r="SHF6" s="125"/>
      <c r="SHG6" s="125"/>
      <c r="SHH6" s="125"/>
      <c r="SHI6" s="125"/>
      <c r="SHJ6" s="125"/>
      <c r="SHK6" s="125"/>
      <c r="SHL6" s="125"/>
      <c r="SHM6" s="125"/>
      <c r="SHN6" s="125"/>
      <c r="SHO6" s="125"/>
      <c r="SHP6" s="125"/>
      <c r="SHQ6" s="125"/>
      <c r="SHR6" s="125"/>
      <c r="SHS6" s="125"/>
      <c r="SHT6" s="125"/>
      <c r="SHU6" s="125"/>
      <c r="SHV6" s="125"/>
      <c r="SHW6" s="125"/>
      <c r="SHX6" s="125"/>
      <c r="SHY6" s="125"/>
      <c r="SHZ6" s="125"/>
      <c r="SIA6" s="125"/>
      <c r="SIB6" s="125"/>
      <c r="SIC6" s="125"/>
      <c r="SID6" s="125"/>
      <c r="SIE6" s="125"/>
      <c r="SIF6" s="125"/>
      <c r="SIG6" s="125"/>
      <c r="SIH6" s="125"/>
      <c r="SII6" s="125"/>
      <c r="SIJ6" s="125"/>
      <c r="SIK6" s="125"/>
      <c r="SIL6" s="125"/>
      <c r="SIM6" s="125"/>
      <c r="SIN6" s="125"/>
      <c r="SIO6" s="125"/>
      <c r="SIP6" s="125"/>
      <c r="SIQ6" s="125"/>
      <c r="SIR6" s="125"/>
      <c r="SIS6" s="125"/>
      <c r="SIT6" s="125"/>
      <c r="SIU6" s="125"/>
      <c r="SIV6" s="125"/>
      <c r="SIW6" s="125"/>
      <c r="SIX6" s="125"/>
      <c r="SIY6" s="125"/>
      <c r="SIZ6" s="125"/>
      <c r="SJA6" s="125"/>
      <c r="SJB6" s="125"/>
      <c r="SJC6" s="125"/>
      <c r="SJD6" s="125"/>
      <c r="SJE6" s="125"/>
      <c r="SJF6" s="125"/>
      <c r="SJG6" s="125"/>
      <c r="SJH6" s="125"/>
      <c r="SJI6" s="125"/>
      <c r="SJJ6" s="125"/>
      <c r="SJK6" s="125"/>
      <c r="SJL6" s="125"/>
      <c r="SJM6" s="125"/>
      <c r="SJN6" s="125"/>
      <c r="SJO6" s="125"/>
      <c r="SJP6" s="125"/>
      <c r="SJQ6" s="125"/>
      <c r="SJR6" s="125"/>
      <c r="SJS6" s="125"/>
      <c r="SJT6" s="125"/>
      <c r="SJU6" s="125"/>
      <c r="SJV6" s="125"/>
      <c r="SJW6" s="125"/>
      <c r="SJX6" s="125"/>
      <c r="SJY6" s="125"/>
      <c r="SJZ6" s="125"/>
      <c r="SKA6" s="125"/>
      <c r="SKB6" s="125"/>
      <c r="SKC6" s="125"/>
      <c r="SKD6" s="125"/>
      <c r="SKE6" s="125"/>
      <c r="SKF6" s="125"/>
      <c r="SKG6" s="125"/>
      <c r="SKH6" s="125"/>
      <c r="SKI6" s="125"/>
      <c r="SKJ6" s="125"/>
      <c r="SKK6" s="125"/>
      <c r="SKL6" s="125"/>
      <c r="SKM6" s="125"/>
      <c r="SKN6" s="125"/>
      <c r="SKO6" s="125"/>
      <c r="SKP6" s="125"/>
      <c r="SKQ6" s="125"/>
      <c r="SKR6" s="125"/>
      <c r="SKS6" s="125"/>
      <c r="SKT6" s="125"/>
      <c r="SKU6" s="125"/>
      <c r="SKV6" s="125"/>
      <c r="SKW6" s="125"/>
      <c r="SKX6" s="125"/>
      <c r="SKY6" s="125"/>
      <c r="SKZ6" s="125"/>
      <c r="SLA6" s="125"/>
      <c r="SLB6" s="125"/>
      <c r="SLC6" s="125"/>
      <c r="SLD6" s="125"/>
      <c r="SLE6" s="125"/>
      <c r="SLF6" s="125"/>
      <c r="SLG6" s="125"/>
      <c r="SLH6" s="125"/>
      <c r="SLI6" s="125"/>
      <c r="SLJ6" s="125"/>
      <c r="SLK6" s="125"/>
      <c r="SLL6" s="125"/>
      <c r="SLM6" s="125"/>
      <c r="SLN6" s="125"/>
      <c r="SLO6" s="125"/>
      <c r="SLP6" s="125"/>
      <c r="SLQ6" s="125"/>
      <c r="SLR6" s="125"/>
      <c r="SLS6" s="125"/>
      <c r="SLT6" s="125"/>
      <c r="SLU6" s="125"/>
      <c r="SLV6" s="125"/>
      <c r="SLW6" s="125"/>
      <c r="SLX6" s="125"/>
      <c r="SLY6" s="125"/>
      <c r="SLZ6" s="125"/>
      <c r="SMA6" s="125"/>
      <c r="SMB6" s="125"/>
      <c r="SMC6" s="125"/>
      <c r="SMD6" s="125"/>
      <c r="SME6" s="125"/>
      <c r="SMF6" s="125"/>
      <c r="SMG6" s="125"/>
      <c r="SMH6" s="125"/>
      <c r="SMI6" s="125"/>
      <c r="SMJ6" s="125"/>
      <c r="SMK6" s="125"/>
      <c r="SML6" s="125"/>
      <c r="SMM6" s="125"/>
      <c r="SMN6" s="125"/>
      <c r="SMO6" s="125"/>
      <c r="SMP6" s="125"/>
      <c r="SMQ6" s="125"/>
      <c r="SMR6" s="125"/>
      <c r="SMS6" s="125"/>
      <c r="SMT6" s="125"/>
      <c r="SMU6" s="125"/>
      <c r="SMV6" s="125"/>
      <c r="SMW6" s="125"/>
      <c r="SMX6" s="125"/>
      <c r="SMY6" s="125"/>
      <c r="SMZ6" s="125"/>
      <c r="SNA6" s="125"/>
      <c r="SNB6" s="125"/>
      <c r="SNC6" s="125"/>
      <c r="SND6" s="125"/>
      <c r="SNE6" s="125"/>
      <c r="SNF6" s="125"/>
      <c r="SNG6" s="125"/>
      <c r="SNH6" s="125"/>
      <c r="SNI6" s="125"/>
      <c r="SNJ6" s="125"/>
      <c r="SNK6" s="125"/>
      <c r="SNL6" s="125"/>
      <c r="SNM6" s="125"/>
      <c r="SNN6" s="125"/>
      <c r="SNO6" s="125"/>
      <c r="SNP6" s="125"/>
      <c r="SNQ6" s="125"/>
      <c r="SNR6" s="125"/>
      <c r="SNS6" s="125"/>
      <c r="SNT6" s="125"/>
      <c r="SNU6" s="125"/>
      <c r="SNV6" s="125"/>
      <c r="SNW6" s="125"/>
      <c r="SNX6" s="125"/>
      <c r="SNY6" s="125"/>
      <c r="SNZ6" s="125"/>
      <c r="SOA6" s="125"/>
      <c r="SOB6" s="125"/>
      <c r="SOC6" s="125"/>
      <c r="SOD6" s="125"/>
      <c r="SOE6" s="125"/>
      <c r="SOF6" s="125"/>
      <c r="SOG6" s="125"/>
      <c r="SOH6" s="125"/>
      <c r="SOI6" s="125"/>
      <c r="SOJ6" s="125"/>
      <c r="SOK6" s="125"/>
      <c r="SOL6" s="125"/>
      <c r="SOM6" s="125"/>
      <c r="SON6" s="125"/>
      <c r="SOO6" s="125"/>
      <c r="SOP6" s="125"/>
      <c r="SOQ6" s="125"/>
      <c r="SOR6" s="125"/>
      <c r="SOS6" s="125"/>
      <c r="SOT6" s="125"/>
      <c r="SOU6" s="125"/>
      <c r="SOV6" s="125"/>
      <c r="SOW6" s="125"/>
      <c r="SOX6" s="125"/>
      <c r="SOY6" s="125"/>
      <c r="SOZ6" s="125"/>
      <c r="SPA6" s="125"/>
      <c r="SPB6" s="125"/>
      <c r="SPC6" s="125"/>
      <c r="SPD6" s="125"/>
      <c r="SPE6" s="125"/>
      <c r="SPF6" s="125"/>
      <c r="SPG6" s="125"/>
      <c r="SPH6" s="125"/>
      <c r="SPI6" s="125"/>
      <c r="SPJ6" s="125"/>
      <c r="SPK6" s="125"/>
      <c r="SPL6" s="125"/>
      <c r="SPM6" s="125"/>
      <c r="SPN6" s="125"/>
      <c r="SPO6" s="125"/>
      <c r="SPP6" s="125"/>
      <c r="SPQ6" s="125"/>
      <c r="SPR6" s="125"/>
      <c r="SPS6" s="125"/>
      <c r="SPT6" s="125"/>
      <c r="SPU6" s="125"/>
      <c r="SPV6" s="125"/>
      <c r="SPW6" s="125"/>
      <c r="SPX6" s="125"/>
      <c r="SPY6" s="125"/>
      <c r="SPZ6" s="125"/>
      <c r="SQA6" s="125"/>
      <c r="SQB6" s="125"/>
      <c r="SQC6" s="125"/>
      <c r="SQD6" s="125"/>
      <c r="SQE6" s="125"/>
      <c r="SQF6" s="125"/>
      <c r="SQG6" s="125"/>
      <c r="SQH6" s="125"/>
      <c r="SQI6" s="125"/>
      <c r="SQJ6" s="125"/>
      <c r="SQK6" s="125"/>
      <c r="SQL6" s="125"/>
      <c r="SQM6" s="125"/>
      <c r="SQN6" s="125"/>
      <c r="SQO6" s="125"/>
      <c r="SQP6" s="125"/>
      <c r="SQQ6" s="125"/>
      <c r="SQR6" s="125"/>
      <c r="SQS6" s="125"/>
      <c r="SQT6" s="125"/>
      <c r="SQU6" s="125"/>
      <c r="SQV6" s="125"/>
      <c r="SQW6" s="125"/>
      <c r="SQX6" s="125"/>
      <c r="SQY6" s="125"/>
      <c r="SQZ6" s="125"/>
      <c r="SRA6" s="125"/>
      <c r="SRB6" s="125"/>
      <c r="SRC6" s="125"/>
      <c r="SRD6" s="125"/>
      <c r="SRE6" s="125"/>
      <c r="SRF6" s="125"/>
      <c r="SRG6" s="125"/>
      <c r="SRH6" s="125"/>
      <c r="SRI6" s="125"/>
      <c r="SRJ6" s="125"/>
      <c r="SRK6" s="125"/>
      <c r="SRL6" s="125"/>
      <c r="SRM6" s="125"/>
      <c r="SRN6" s="125"/>
      <c r="SRO6" s="125"/>
      <c r="SRP6" s="125"/>
      <c r="SRQ6" s="125"/>
      <c r="SRR6" s="125"/>
      <c r="SRS6" s="125"/>
      <c r="SRT6" s="125"/>
      <c r="SRU6" s="125"/>
      <c r="SRV6" s="125"/>
      <c r="SRW6" s="125"/>
      <c r="SRX6" s="125"/>
      <c r="SRY6" s="125"/>
      <c r="SRZ6" s="125"/>
      <c r="SSA6" s="125"/>
      <c r="SSB6" s="125"/>
      <c r="SSC6" s="125"/>
      <c r="SSD6" s="125"/>
      <c r="SSE6" s="125"/>
      <c r="SSF6" s="125"/>
      <c r="SSG6" s="125"/>
      <c r="SSH6" s="125"/>
      <c r="SSI6" s="125"/>
      <c r="SSJ6" s="125"/>
      <c r="SSK6" s="125"/>
      <c r="SSL6" s="125"/>
      <c r="SSM6" s="125"/>
      <c r="SSN6" s="125"/>
      <c r="SSO6" s="125"/>
      <c r="SSP6" s="125"/>
      <c r="SSQ6" s="125"/>
      <c r="SSR6" s="125"/>
      <c r="SSS6" s="125"/>
      <c r="SST6" s="125"/>
      <c r="SSU6" s="125"/>
      <c r="SSV6" s="125"/>
      <c r="SSW6" s="125"/>
      <c r="SSX6" s="125"/>
      <c r="SSY6" s="125"/>
      <c r="SSZ6" s="125"/>
      <c r="STA6" s="125"/>
      <c r="STB6" s="125"/>
      <c r="STC6" s="125"/>
      <c r="STD6" s="125"/>
      <c r="STE6" s="125"/>
      <c r="STF6" s="125"/>
      <c r="STG6" s="125"/>
      <c r="STH6" s="125"/>
      <c r="STI6" s="125"/>
      <c r="STJ6" s="125"/>
      <c r="STK6" s="125"/>
      <c r="STL6" s="125"/>
      <c r="STM6" s="125"/>
      <c r="STN6" s="125"/>
      <c r="STO6" s="125"/>
      <c r="STP6" s="125"/>
      <c r="STQ6" s="125"/>
      <c r="STR6" s="125"/>
      <c r="STS6" s="125"/>
      <c r="STT6" s="125"/>
      <c r="STU6" s="125"/>
      <c r="STV6" s="125"/>
      <c r="STW6" s="125"/>
      <c r="STX6" s="125"/>
      <c r="STY6" s="125"/>
      <c r="STZ6" s="125"/>
      <c r="SUA6" s="125"/>
      <c r="SUB6" s="125"/>
      <c r="SUC6" s="125"/>
      <c r="SUD6" s="125"/>
      <c r="SUE6" s="125"/>
      <c r="SUF6" s="125"/>
      <c r="SUG6" s="125"/>
      <c r="SUH6" s="125"/>
      <c r="SUI6" s="125"/>
      <c r="SUJ6" s="125"/>
      <c r="SUK6" s="125"/>
      <c r="SUL6" s="125"/>
      <c r="SUM6" s="125"/>
      <c r="SUN6" s="125"/>
      <c r="SUO6" s="125"/>
      <c r="SUP6" s="125"/>
      <c r="SUQ6" s="125"/>
      <c r="SUR6" s="125"/>
      <c r="SUS6" s="125"/>
      <c r="SUT6" s="125"/>
      <c r="SUU6" s="125"/>
      <c r="SUV6" s="125"/>
      <c r="SUW6" s="125"/>
      <c r="SUX6" s="125"/>
      <c r="SUY6" s="125"/>
      <c r="SUZ6" s="125"/>
      <c r="SVA6" s="125"/>
      <c r="SVB6" s="125"/>
      <c r="SVC6" s="125"/>
      <c r="SVD6" s="125"/>
      <c r="SVE6" s="125"/>
      <c r="SVF6" s="125"/>
      <c r="SVG6" s="125"/>
      <c r="SVH6" s="125"/>
      <c r="SVI6" s="125"/>
      <c r="SVJ6" s="125"/>
      <c r="SVK6" s="125"/>
      <c r="SVL6" s="125"/>
      <c r="SVM6" s="125"/>
      <c r="SVN6" s="125"/>
      <c r="SVO6" s="125"/>
      <c r="SVP6" s="125"/>
      <c r="SVQ6" s="125"/>
      <c r="SVR6" s="125"/>
      <c r="SVS6" s="125"/>
      <c r="SVT6" s="125"/>
      <c r="SVU6" s="125"/>
      <c r="SVV6" s="125"/>
      <c r="SVW6" s="125"/>
      <c r="SVX6" s="125"/>
      <c r="SVY6" s="125"/>
      <c r="SVZ6" s="125"/>
      <c r="SWA6" s="125"/>
      <c r="SWB6" s="125"/>
      <c r="SWC6" s="125"/>
      <c r="SWD6" s="125"/>
      <c r="SWE6" s="125"/>
      <c r="SWF6" s="125"/>
      <c r="SWG6" s="125"/>
      <c r="SWH6" s="125"/>
      <c r="SWI6" s="125"/>
      <c r="SWJ6" s="125"/>
      <c r="SWK6" s="125"/>
      <c r="SWL6" s="125"/>
      <c r="SWM6" s="125"/>
      <c r="SWN6" s="125"/>
      <c r="SWO6" s="125"/>
      <c r="SWP6" s="125"/>
      <c r="SWQ6" s="125"/>
      <c r="SWR6" s="125"/>
      <c r="SWS6" s="125"/>
      <c r="SWT6" s="125"/>
      <c r="SWU6" s="125"/>
      <c r="SWV6" s="125"/>
      <c r="SWW6" s="125"/>
      <c r="SWX6" s="125"/>
      <c r="SWY6" s="125"/>
      <c r="SWZ6" s="125"/>
      <c r="SXA6" s="125"/>
      <c r="SXB6" s="125"/>
      <c r="SXC6" s="125"/>
      <c r="SXD6" s="125"/>
      <c r="SXE6" s="125"/>
      <c r="SXF6" s="125"/>
      <c r="SXG6" s="125"/>
      <c r="SXH6" s="125"/>
      <c r="SXI6" s="125"/>
      <c r="SXJ6" s="125"/>
      <c r="SXK6" s="125"/>
      <c r="SXL6" s="125"/>
      <c r="SXM6" s="125"/>
      <c r="SXN6" s="125"/>
      <c r="SXO6" s="125"/>
      <c r="SXP6" s="125"/>
      <c r="SXQ6" s="125"/>
      <c r="SXR6" s="125"/>
      <c r="SXS6" s="125"/>
      <c r="SXT6" s="125"/>
      <c r="SXU6" s="125"/>
      <c r="SXV6" s="125"/>
      <c r="SXW6" s="125"/>
      <c r="SXX6" s="125"/>
      <c r="SXY6" s="125"/>
      <c r="SXZ6" s="125"/>
      <c r="SYA6" s="125"/>
      <c r="SYB6" s="125"/>
      <c r="SYC6" s="125"/>
      <c r="SYD6" s="125"/>
      <c r="SYE6" s="125"/>
      <c r="SYF6" s="125"/>
      <c r="SYG6" s="125"/>
      <c r="SYH6" s="125"/>
      <c r="SYI6" s="125"/>
      <c r="SYJ6" s="125"/>
      <c r="SYK6" s="125"/>
      <c r="SYL6" s="125"/>
      <c r="SYM6" s="125"/>
      <c r="SYN6" s="125"/>
      <c r="SYO6" s="125"/>
      <c r="SYP6" s="125"/>
      <c r="SYQ6" s="125"/>
      <c r="SYR6" s="125"/>
      <c r="SYS6" s="125"/>
      <c r="SYT6" s="125"/>
      <c r="SYU6" s="125"/>
      <c r="SYV6" s="125"/>
      <c r="SYW6" s="125"/>
      <c r="SYX6" s="125"/>
      <c r="SYY6" s="125"/>
      <c r="SYZ6" s="125"/>
      <c r="SZA6" s="125"/>
      <c r="SZB6" s="125"/>
      <c r="SZC6" s="125"/>
      <c r="SZD6" s="125"/>
      <c r="SZE6" s="125"/>
      <c r="SZF6" s="125"/>
      <c r="SZG6" s="125"/>
      <c r="SZH6" s="125"/>
      <c r="SZI6" s="125"/>
      <c r="SZJ6" s="125"/>
      <c r="SZK6" s="125"/>
      <c r="SZL6" s="125"/>
      <c r="SZM6" s="125"/>
      <c r="SZN6" s="125"/>
      <c r="SZO6" s="125"/>
      <c r="SZP6" s="125"/>
      <c r="SZQ6" s="125"/>
      <c r="SZR6" s="125"/>
      <c r="SZS6" s="125"/>
      <c r="SZT6" s="125"/>
      <c r="SZU6" s="125"/>
      <c r="SZV6" s="125"/>
      <c r="SZW6" s="125"/>
      <c r="SZX6" s="125"/>
      <c r="SZY6" s="125"/>
      <c r="SZZ6" s="125"/>
      <c r="TAA6" s="125"/>
      <c r="TAB6" s="125"/>
      <c r="TAC6" s="125"/>
      <c r="TAD6" s="125"/>
      <c r="TAE6" s="125"/>
      <c r="TAF6" s="125"/>
      <c r="TAG6" s="125"/>
      <c r="TAH6" s="125"/>
      <c r="TAI6" s="125"/>
      <c r="TAJ6" s="125"/>
      <c r="TAK6" s="125"/>
      <c r="TAL6" s="125"/>
      <c r="TAM6" s="125"/>
      <c r="TAN6" s="125"/>
      <c r="TAO6" s="125"/>
      <c r="TAP6" s="125"/>
      <c r="TAQ6" s="125"/>
      <c r="TAR6" s="125"/>
      <c r="TAS6" s="125"/>
      <c r="TAT6" s="125"/>
      <c r="TAU6" s="125"/>
      <c r="TAV6" s="125"/>
      <c r="TAW6" s="125"/>
      <c r="TAX6" s="125"/>
      <c r="TAY6" s="125"/>
      <c r="TAZ6" s="125"/>
      <c r="TBA6" s="125"/>
      <c r="TBB6" s="125"/>
      <c r="TBC6" s="125"/>
      <c r="TBD6" s="125"/>
      <c r="TBE6" s="125"/>
      <c r="TBF6" s="125"/>
      <c r="TBG6" s="125"/>
      <c r="TBH6" s="125"/>
      <c r="TBI6" s="125"/>
      <c r="TBJ6" s="125"/>
      <c r="TBK6" s="125"/>
      <c r="TBL6" s="125"/>
      <c r="TBM6" s="125"/>
      <c r="TBN6" s="125"/>
      <c r="TBO6" s="125"/>
      <c r="TBP6" s="125"/>
      <c r="TBQ6" s="125"/>
      <c r="TBR6" s="125"/>
      <c r="TBS6" s="125"/>
      <c r="TBT6" s="125"/>
      <c r="TBU6" s="125"/>
      <c r="TBV6" s="125"/>
      <c r="TBW6" s="125"/>
      <c r="TBX6" s="125"/>
      <c r="TBY6" s="125"/>
      <c r="TBZ6" s="125"/>
      <c r="TCA6" s="125"/>
      <c r="TCB6" s="125"/>
      <c r="TCC6" s="125"/>
      <c r="TCD6" s="125"/>
      <c r="TCE6" s="125"/>
      <c r="TCF6" s="125"/>
      <c r="TCG6" s="125"/>
      <c r="TCH6" s="125"/>
      <c r="TCI6" s="125"/>
      <c r="TCJ6" s="125"/>
      <c r="TCK6" s="125"/>
      <c r="TCL6" s="125"/>
      <c r="TCM6" s="125"/>
      <c r="TCN6" s="125"/>
      <c r="TCO6" s="125"/>
      <c r="TCP6" s="125"/>
      <c r="TCQ6" s="125"/>
      <c r="TCR6" s="125"/>
      <c r="TCS6" s="125"/>
      <c r="TCT6" s="125"/>
      <c r="TCU6" s="125"/>
      <c r="TCV6" s="125"/>
      <c r="TCW6" s="125"/>
      <c r="TCX6" s="125"/>
      <c r="TCY6" s="125"/>
      <c r="TCZ6" s="125"/>
      <c r="TDA6" s="125"/>
      <c r="TDB6" s="125"/>
      <c r="TDC6" s="125"/>
      <c r="TDD6" s="125"/>
      <c r="TDE6" s="125"/>
      <c r="TDF6" s="125"/>
      <c r="TDG6" s="125"/>
      <c r="TDH6" s="125"/>
      <c r="TDI6" s="125"/>
      <c r="TDJ6" s="125"/>
      <c r="TDK6" s="125"/>
      <c r="TDL6" s="125"/>
      <c r="TDM6" s="125"/>
      <c r="TDN6" s="125"/>
      <c r="TDO6" s="125"/>
      <c r="TDP6" s="125"/>
      <c r="TDQ6" s="125"/>
      <c r="TDR6" s="125"/>
      <c r="TDS6" s="125"/>
      <c r="TDT6" s="125"/>
      <c r="TDU6" s="125"/>
      <c r="TDV6" s="125"/>
      <c r="TDW6" s="125"/>
      <c r="TDX6" s="125"/>
      <c r="TDY6" s="125"/>
      <c r="TDZ6" s="125"/>
      <c r="TEA6" s="125"/>
      <c r="TEB6" s="125"/>
      <c r="TEC6" s="125"/>
      <c r="TED6" s="125"/>
      <c r="TEE6" s="125"/>
      <c r="TEF6" s="125"/>
      <c r="TEG6" s="125"/>
      <c r="TEH6" s="125"/>
      <c r="TEI6" s="125"/>
      <c r="TEJ6" s="125"/>
      <c r="TEK6" s="125"/>
      <c r="TEL6" s="125"/>
      <c r="TEM6" s="125"/>
      <c r="TEN6" s="125"/>
      <c r="TEO6" s="125"/>
      <c r="TEP6" s="125"/>
      <c r="TEQ6" s="125"/>
      <c r="TER6" s="125"/>
      <c r="TES6" s="125"/>
      <c r="TET6" s="125"/>
      <c r="TEU6" s="125"/>
      <c r="TEV6" s="125"/>
      <c r="TEW6" s="125"/>
      <c r="TEX6" s="125"/>
      <c r="TEY6" s="125"/>
      <c r="TEZ6" s="125"/>
      <c r="TFA6" s="125"/>
      <c r="TFB6" s="125"/>
      <c r="TFC6" s="125"/>
      <c r="TFD6" s="125"/>
      <c r="TFE6" s="125"/>
      <c r="TFF6" s="125"/>
      <c r="TFG6" s="125"/>
      <c r="TFH6" s="125"/>
      <c r="TFI6" s="125"/>
      <c r="TFJ6" s="125"/>
      <c r="TFK6" s="125"/>
      <c r="TFL6" s="125"/>
      <c r="TFM6" s="125"/>
      <c r="TFN6" s="125"/>
      <c r="TFO6" s="125"/>
      <c r="TFP6" s="125"/>
      <c r="TFQ6" s="125"/>
      <c r="TFR6" s="125"/>
      <c r="TFS6" s="125"/>
      <c r="TFT6" s="125"/>
      <c r="TFU6" s="125"/>
      <c r="TFV6" s="125"/>
      <c r="TFW6" s="125"/>
      <c r="TFX6" s="125"/>
      <c r="TFY6" s="125"/>
      <c r="TFZ6" s="125"/>
      <c r="TGA6" s="125"/>
      <c r="TGB6" s="125"/>
      <c r="TGC6" s="125"/>
      <c r="TGD6" s="125"/>
      <c r="TGE6" s="125"/>
      <c r="TGF6" s="125"/>
      <c r="TGG6" s="125"/>
      <c r="TGH6" s="125"/>
      <c r="TGI6" s="125"/>
      <c r="TGJ6" s="125"/>
      <c r="TGK6" s="125"/>
      <c r="TGL6" s="125"/>
      <c r="TGM6" s="125"/>
      <c r="TGN6" s="125"/>
      <c r="TGO6" s="125"/>
      <c r="TGP6" s="125"/>
      <c r="TGQ6" s="125"/>
      <c r="TGR6" s="125"/>
      <c r="TGS6" s="125"/>
      <c r="TGT6" s="125"/>
      <c r="TGU6" s="125"/>
      <c r="TGV6" s="125"/>
      <c r="TGW6" s="125"/>
      <c r="TGX6" s="125"/>
      <c r="TGY6" s="125"/>
      <c r="TGZ6" s="125"/>
      <c r="THA6" s="125"/>
      <c r="THB6" s="125"/>
      <c r="THC6" s="125"/>
      <c r="THD6" s="125"/>
      <c r="THE6" s="125"/>
      <c r="THF6" s="125"/>
      <c r="THG6" s="125"/>
      <c r="THH6" s="125"/>
      <c r="THI6" s="125"/>
      <c r="THJ6" s="125"/>
      <c r="THK6" s="125"/>
      <c r="THL6" s="125"/>
      <c r="THM6" s="125"/>
      <c r="THN6" s="125"/>
      <c r="THO6" s="125"/>
      <c r="THP6" s="125"/>
      <c r="THQ6" s="125"/>
      <c r="THR6" s="125"/>
      <c r="THS6" s="125"/>
      <c r="THT6" s="125"/>
      <c r="THU6" s="125"/>
      <c r="THV6" s="125"/>
      <c r="THW6" s="125"/>
      <c r="THX6" s="125"/>
      <c r="THY6" s="125"/>
      <c r="THZ6" s="125"/>
      <c r="TIA6" s="125"/>
      <c r="TIB6" s="125"/>
      <c r="TIC6" s="125"/>
      <c r="TID6" s="125"/>
      <c r="TIE6" s="125"/>
      <c r="TIF6" s="125"/>
      <c r="TIG6" s="125"/>
      <c r="TIH6" s="125"/>
      <c r="TII6" s="125"/>
      <c r="TIJ6" s="125"/>
      <c r="TIK6" s="125"/>
      <c r="TIL6" s="125"/>
      <c r="TIM6" s="125"/>
      <c r="TIN6" s="125"/>
      <c r="TIO6" s="125"/>
      <c r="TIP6" s="125"/>
      <c r="TIQ6" s="125"/>
      <c r="TIR6" s="125"/>
      <c r="TIS6" s="125"/>
      <c r="TIT6" s="125"/>
      <c r="TIU6" s="125"/>
      <c r="TIV6" s="125"/>
      <c r="TIW6" s="125"/>
      <c r="TIX6" s="125"/>
      <c r="TIY6" s="125"/>
      <c r="TIZ6" s="125"/>
      <c r="TJA6" s="125"/>
      <c r="TJB6" s="125"/>
      <c r="TJC6" s="125"/>
      <c r="TJD6" s="125"/>
      <c r="TJE6" s="125"/>
      <c r="TJF6" s="125"/>
      <c r="TJG6" s="125"/>
      <c r="TJH6" s="125"/>
      <c r="TJI6" s="125"/>
      <c r="TJJ6" s="125"/>
      <c r="TJK6" s="125"/>
      <c r="TJL6" s="125"/>
      <c r="TJM6" s="125"/>
      <c r="TJN6" s="125"/>
      <c r="TJO6" s="125"/>
      <c r="TJP6" s="125"/>
      <c r="TJQ6" s="125"/>
      <c r="TJR6" s="125"/>
      <c r="TJS6" s="125"/>
      <c r="TJT6" s="125"/>
      <c r="TJU6" s="125"/>
      <c r="TJV6" s="125"/>
      <c r="TJW6" s="125"/>
      <c r="TJX6" s="125"/>
      <c r="TJY6" s="125"/>
      <c r="TJZ6" s="125"/>
      <c r="TKA6" s="125"/>
      <c r="TKB6" s="125"/>
      <c r="TKC6" s="125"/>
      <c r="TKD6" s="125"/>
      <c r="TKE6" s="125"/>
      <c r="TKF6" s="125"/>
      <c r="TKG6" s="125"/>
      <c r="TKH6" s="125"/>
      <c r="TKI6" s="125"/>
      <c r="TKJ6" s="125"/>
      <c r="TKK6" s="125"/>
      <c r="TKL6" s="125"/>
      <c r="TKM6" s="125"/>
      <c r="TKN6" s="125"/>
      <c r="TKO6" s="125"/>
      <c r="TKP6" s="125"/>
      <c r="TKQ6" s="125"/>
      <c r="TKR6" s="125"/>
      <c r="TKS6" s="125"/>
      <c r="TKT6" s="125"/>
      <c r="TKU6" s="125"/>
      <c r="TKV6" s="125"/>
      <c r="TKW6" s="125"/>
      <c r="TKX6" s="125"/>
      <c r="TKY6" s="125"/>
      <c r="TKZ6" s="125"/>
      <c r="TLA6" s="125"/>
      <c r="TLB6" s="125"/>
      <c r="TLC6" s="125"/>
      <c r="TLD6" s="125"/>
      <c r="TLE6" s="125"/>
      <c r="TLF6" s="125"/>
      <c r="TLG6" s="125"/>
      <c r="TLH6" s="125"/>
      <c r="TLI6" s="125"/>
      <c r="TLJ6" s="125"/>
      <c r="TLK6" s="125"/>
      <c r="TLL6" s="125"/>
      <c r="TLM6" s="125"/>
      <c r="TLN6" s="125"/>
      <c r="TLO6" s="125"/>
      <c r="TLP6" s="125"/>
      <c r="TLQ6" s="125"/>
      <c r="TLR6" s="125"/>
      <c r="TLS6" s="125"/>
      <c r="TLT6" s="125"/>
      <c r="TLU6" s="125"/>
      <c r="TLV6" s="125"/>
      <c r="TLW6" s="125"/>
      <c r="TLX6" s="125"/>
      <c r="TLY6" s="125"/>
      <c r="TLZ6" s="125"/>
      <c r="TMA6" s="125"/>
      <c r="TMB6" s="125"/>
      <c r="TMC6" s="125"/>
      <c r="TMD6" s="125"/>
      <c r="TME6" s="125"/>
      <c r="TMF6" s="125"/>
      <c r="TMG6" s="125"/>
      <c r="TMH6" s="125"/>
      <c r="TMI6" s="125"/>
      <c r="TMJ6" s="125"/>
      <c r="TMK6" s="125"/>
      <c r="TML6" s="125"/>
      <c r="TMM6" s="125"/>
      <c r="TMN6" s="125"/>
      <c r="TMO6" s="125"/>
      <c r="TMP6" s="125"/>
      <c r="TMQ6" s="125"/>
      <c r="TMR6" s="125"/>
      <c r="TMS6" s="125"/>
      <c r="TMT6" s="125"/>
      <c r="TMU6" s="125"/>
      <c r="TMV6" s="125"/>
      <c r="TMW6" s="125"/>
      <c r="TMX6" s="125"/>
      <c r="TMY6" s="125"/>
      <c r="TMZ6" s="125"/>
      <c r="TNA6" s="125"/>
      <c r="TNB6" s="125"/>
      <c r="TNC6" s="125"/>
      <c r="TND6" s="125"/>
      <c r="TNE6" s="125"/>
      <c r="TNF6" s="125"/>
      <c r="TNG6" s="125"/>
      <c r="TNH6" s="125"/>
      <c r="TNI6" s="125"/>
      <c r="TNJ6" s="125"/>
      <c r="TNK6" s="125"/>
      <c r="TNL6" s="125"/>
      <c r="TNM6" s="125"/>
      <c r="TNN6" s="125"/>
      <c r="TNO6" s="125"/>
      <c r="TNP6" s="125"/>
      <c r="TNQ6" s="125"/>
      <c r="TNR6" s="125"/>
      <c r="TNS6" s="125"/>
      <c r="TNT6" s="125"/>
      <c r="TNU6" s="125"/>
      <c r="TNV6" s="125"/>
      <c r="TNW6" s="125"/>
      <c r="TNX6" s="125"/>
      <c r="TNY6" s="125"/>
      <c r="TNZ6" s="125"/>
      <c r="TOA6" s="125"/>
      <c r="TOB6" s="125"/>
      <c r="TOC6" s="125"/>
      <c r="TOD6" s="125"/>
      <c r="TOE6" s="125"/>
      <c r="TOF6" s="125"/>
      <c r="TOG6" s="125"/>
      <c r="TOH6" s="125"/>
      <c r="TOI6" s="125"/>
      <c r="TOJ6" s="125"/>
      <c r="TOK6" s="125"/>
      <c r="TOL6" s="125"/>
      <c r="TOM6" s="125"/>
      <c r="TON6" s="125"/>
      <c r="TOO6" s="125"/>
      <c r="TOP6" s="125"/>
      <c r="TOQ6" s="125"/>
      <c r="TOR6" s="125"/>
      <c r="TOS6" s="125"/>
      <c r="TOT6" s="125"/>
      <c r="TOU6" s="125"/>
      <c r="TOV6" s="125"/>
      <c r="TOW6" s="125"/>
      <c r="TOX6" s="125"/>
      <c r="TOY6" s="125"/>
      <c r="TOZ6" s="125"/>
      <c r="TPA6" s="125"/>
      <c r="TPB6" s="125"/>
      <c r="TPC6" s="125"/>
      <c r="TPD6" s="125"/>
      <c r="TPE6" s="125"/>
      <c r="TPF6" s="125"/>
      <c r="TPG6" s="125"/>
      <c r="TPH6" s="125"/>
      <c r="TPI6" s="125"/>
      <c r="TPJ6" s="125"/>
      <c r="TPK6" s="125"/>
      <c r="TPL6" s="125"/>
      <c r="TPM6" s="125"/>
      <c r="TPN6" s="125"/>
      <c r="TPO6" s="125"/>
      <c r="TPP6" s="125"/>
      <c r="TPQ6" s="125"/>
      <c r="TPR6" s="125"/>
      <c r="TPS6" s="125"/>
      <c r="TPT6" s="125"/>
      <c r="TPU6" s="125"/>
      <c r="TPV6" s="125"/>
      <c r="TPW6" s="125"/>
      <c r="TPX6" s="125"/>
      <c r="TPY6" s="125"/>
      <c r="TPZ6" s="125"/>
      <c r="TQA6" s="125"/>
      <c r="TQB6" s="125"/>
      <c r="TQC6" s="125"/>
      <c r="TQD6" s="125"/>
      <c r="TQE6" s="125"/>
      <c r="TQF6" s="125"/>
      <c r="TQG6" s="125"/>
      <c r="TQH6" s="125"/>
      <c r="TQI6" s="125"/>
      <c r="TQJ6" s="125"/>
      <c r="TQK6" s="125"/>
      <c r="TQL6" s="125"/>
      <c r="TQM6" s="125"/>
      <c r="TQN6" s="125"/>
      <c r="TQO6" s="125"/>
      <c r="TQP6" s="125"/>
      <c r="TQQ6" s="125"/>
      <c r="TQR6" s="125"/>
      <c r="TQS6" s="125"/>
      <c r="TQT6" s="125"/>
      <c r="TQU6" s="125"/>
      <c r="TQV6" s="125"/>
      <c r="TQW6" s="125"/>
      <c r="TQX6" s="125"/>
      <c r="TQY6" s="125"/>
      <c r="TQZ6" s="125"/>
      <c r="TRA6" s="125"/>
      <c r="TRB6" s="125"/>
      <c r="TRC6" s="125"/>
      <c r="TRD6" s="125"/>
      <c r="TRE6" s="125"/>
      <c r="TRF6" s="125"/>
      <c r="TRG6" s="125"/>
      <c r="TRH6" s="125"/>
      <c r="TRI6" s="125"/>
      <c r="TRJ6" s="125"/>
      <c r="TRK6" s="125"/>
      <c r="TRL6" s="125"/>
      <c r="TRM6" s="125"/>
      <c r="TRN6" s="125"/>
      <c r="TRO6" s="125"/>
      <c r="TRP6" s="125"/>
      <c r="TRQ6" s="125"/>
      <c r="TRR6" s="125"/>
      <c r="TRS6" s="125"/>
      <c r="TRT6" s="125"/>
      <c r="TRU6" s="125"/>
      <c r="TRV6" s="125"/>
      <c r="TRW6" s="125"/>
      <c r="TRX6" s="125"/>
      <c r="TRY6" s="125"/>
      <c r="TRZ6" s="125"/>
      <c r="TSA6" s="125"/>
      <c r="TSB6" s="125"/>
      <c r="TSC6" s="125"/>
      <c r="TSD6" s="125"/>
      <c r="TSE6" s="125"/>
      <c r="TSF6" s="125"/>
      <c r="TSG6" s="125"/>
      <c r="TSH6" s="125"/>
      <c r="TSI6" s="125"/>
      <c r="TSJ6" s="125"/>
      <c r="TSK6" s="125"/>
      <c r="TSL6" s="125"/>
      <c r="TSM6" s="125"/>
      <c r="TSN6" s="125"/>
      <c r="TSO6" s="125"/>
      <c r="TSP6" s="125"/>
      <c r="TSQ6" s="125"/>
      <c r="TSR6" s="125"/>
      <c r="TSS6" s="125"/>
      <c r="TST6" s="125"/>
      <c r="TSU6" s="125"/>
      <c r="TSV6" s="125"/>
      <c r="TSW6" s="125"/>
      <c r="TSX6" s="125"/>
      <c r="TSY6" s="125"/>
      <c r="TSZ6" s="125"/>
      <c r="TTA6" s="125"/>
      <c r="TTB6" s="125"/>
      <c r="TTC6" s="125"/>
      <c r="TTD6" s="125"/>
      <c r="TTE6" s="125"/>
      <c r="TTF6" s="125"/>
      <c r="TTG6" s="125"/>
      <c r="TTH6" s="125"/>
      <c r="TTI6" s="125"/>
      <c r="TTJ6" s="125"/>
      <c r="TTK6" s="125"/>
      <c r="TTL6" s="125"/>
      <c r="TTM6" s="125"/>
      <c r="TTN6" s="125"/>
      <c r="TTO6" s="125"/>
      <c r="TTP6" s="125"/>
      <c r="TTQ6" s="125"/>
      <c r="TTR6" s="125"/>
      <c r="TTS6" s="125"/>
      <c r="TTT6" s="125"/>
      <c r="TTU6" s="125"/>
      <c r="TTV6" s="125"/>
      <c r="TTW6" s="125"/>
      <c r="TTX6" s="125"/>
      <c r="TTY6" s="125"/>
      <c r="TTZ6" s="125"/>
      <c r="TUA6" s="125"/>
      <c r="TUB6" s="125"/>
      <c r="TUC6" s="125"/>
      <c r="TUD6" s="125"/>
      <c r="TUE6" s="125"/>
      <c r="TUF6" s="125"/>
      <c r="TUG6" s="125"/>
      <c r="TUH6" s="125"/>
      <c r="TUI6" s="125"/>
      <c r="TUJ6" s="125"/>
      <c r="TUK6" s="125"/>
      <c r="TUL6" s="125"/>
      <c r="TUM6" s="125"/>
      <c r="TUN6" s="125"/>
      <c r="TUO6" s="125"/>
      <c r="TUP6" s="125"/>
      <c r="TUQ6" s="125"/>
      <c r="TUR6" s="125"/>
      <c r="TUS6" s="125"/>
      <c r="TUT6" s="125"/>
      <c r="TUU6" s="125"/>
      <c r="TUV6" s="125"/>
      <c r="TUW6" s="125"/>
      <c r="TUX6" s="125"/>
      <c r="TUY6" s="125"/>
      <c r="TUZ6" s="125"/>
      <c r="TVA6" s="125"/>
      <c r="TVB6" s="125"/>
      <c r="TVC6" s="125"/>
      <c r="TVD6" s="125"/>
      <c r="TVE6" s="125"/>
      <c r="TVF6" s="125"/>
      <c r="TVG6" s="125"/>
      <c r="TVH6" s="125"/>
      <c r="TVI6" s="125"/>
      <c r="TVJ6" s="125"/>
      <c r="TVK6" s="125"/>
      <c r="TVL6" s="125"/>
      <c r="TVM6" s="125"/>
      <c r="TVN6" s="125"/>
      <c r="TVO6" s="125"/>
      <c r="TVP6" s="125"/>
      <c r="TVQ6" s="125"/>
      <c r="TVR6" s="125"/>
      <c r="TVS6" s="125"/>
      <c r="TVT6" s="125"/>
      <c r="TVU6" s="125"/>
      <c r="TVV6" s="125"/>
      <c r="TVW6" s="125"/>
      <c r="TVX6" s="125"/>
      <c r="TVY6" s="125"/>
      <c r="TVZ6" s="125"/>
      <c r="TWA6" s="125"/>
      <c r="TWB6" s="125"/>
      <c r="TWC6" s="125"/>
      <c r="TWD6" s="125"/>
      <c r="TWE6" s="125"/>
      <c r="TWF6" s="125"/>
      <c r="TWG6" s="125"/>
      <c r="TWH6" s="125"/>
      <c r="TWI6" s="125"/>
      <c r="TWJ6" s="125"/>
      <c r="TWK6" s="125"/>
      <c r="TWL6" s="125"/>
      <c r="TWM6" s="125"/>
      <c r="TWN6" s="125"/>
      <c r="TWO6" s="125"/>
      <c r="TWP6" s="125"/>
      <c r="TWQ6" s="125"/>
      <c r="TWR6" s="125"/>
      <c r="TWS6" s="125"/>
      <c r="TWT6" s="125"/>
      <c r="TWU6" s="125"/>
      <c r="TWV6" s="125"/>
      <c r="TWW6" s="125"/>
      <c r="TWX6" s="125"/>
      <c r="TWY6" s="125"/>
      <c r="TWZ6" s="125"/>
      <c r="TXA6" s="125"/>
      <c r="TXB6" s="125"/>
      <c r="TXC6" s="125"/>
      <c r="TXD6" s="125"/>
      <c r="TXE6" s="125"/>
      <c r="TXF6" s="125"/>
      <c r="TXG6" s="125"/>
      <c r="TXH6" s="125"/>
      <c r="TXI6" s="125"/>
      <c r="TXJ6" s="125"/>
      <c r="TXK6" s="125"/>
      <c r="TXL6" s="125"/>
      <c r="TXM6" s="125"/>
      <c r="TXN6" s="125"/>
      <c r="TXO6" s="125"/>
      <c r="TXP6" s="125"/>
      <c r="TXQ6" s="125"/>
      <c r="TXR6" s="125"/>
      <c r="TXS6" s="125"/>
      <c r="TXT6" s="125"/>
      <c r="TXU6" s="125"/>
      <c r="TXV6" s="125"/>
      <c r="TXW6" s="125"/>
      <c r="TXX6" s="125"/>
      <c r="TXY6" s="125"/>
      <c r="TXZ6" s="125"/>
      <c r="TYA6" s="125"/>
      <c r="TYB6" s="125"/>
      <c r="TYC6" s="125"/>
      <c r="TYD6" s="125"/>
      <c r="TYE6" s="125"/>
      <c r="TYF6" s="125"/>
      <c r="TYG6" s="125"/>
      <c r="TYH6" s="125"/>
      <c r="TYI6" s="125"/>
      <c r="TYJ6" s="125"/>
      <c r="TYK6" s="125"/>
      <c r="TYL6" s="125"/>
      <c r="TYM6" s="125"/>
      <c r="TYN6" s="125"/>
      <c r="TYO6" s="125"/>
      <c r="TYP6" s="125"/>
      <c r="TYQ6" s="125"/>
      <c r="TYR6" s="125"/>
      <c r="TYS6" s="125"/>
      <c r="TYT6" s="125"/>
      <c r="TYU6" s="125"/>
      <c r="TYV6" s="125"/>
      <c r="TYW6" s="125"/>
      <c r="TYX6" s="125"/>
      <c r="TYY6" s="125"/>
      <c r="TYZ6" s="125"/>
      <c r="TZA6" s="125"/>
      <c r="TZB6" s="125"/>
      <c r="TZC6" s="125"/>
      <c r="TZD6" s="125"/>
      <c r="TZE6" s="125"/>
      <c r="TZF6" s="125"/>
      <c r="TZG6" s="125"/>
      <c r="TZH6" s="125"/>
      <c r="TZI6" s="125"/>
      <c r="TZJ6" s="125"/>
      <c r="TZK6" s="125"/>
      <c r="TZL6" s="125"/>
      <c r="TZM6" s="125"/>
      <c r="TZN6" s="125"/>
      <c r="TZO6" s="125"/>
      <c r="TZP6" s="125"/>
      <c r="TZQ6" s="125"/>
      <c r="TZR6" s="125"/>
      <c r="TZS6" s="125"/>
      <c r="TZT6" s="125"/>
      <c r="TZU6" s="125"/>
      <c r="TZV6" s="125"/>
      <c r="TZW6" s="125"/>
      <c r="TZX6" s="125"/>
      <c r="TZY6" s="125"/>
      <c r="TZZ6" s="125"/>
      <c r="UAA6" s="125"/>
      <c r="UAB6" s="125"/>
      <c r="UAC6" s="125"/>
      <c r="UAD6" s="125"/>
      <c r="UAE6" s="125"/>
      <c r="UAF6" s="125"/>
      <c r="UAG6" s="125"/>
      <c r="UAH6" s="125"/>
      <c r="UAI6" s="125"/>
      <c r="UAJ6" s="125"/>
      <c r="UAK6" s="125"/>
      <c r="UAL6" s="125"/>
      <c r="UAM6" s="125"/>
      <c r="UAN6" s="125"/>
      <c r="UAO6" s="125"/>
      <c r="UAP6" s="125"/>
      <c r="UAQ6" s="125"/>
      <c r="UAR6" s="125"/>
      <c r="UAS6" s="125"/>
      <c r="UAT6" s="125"/>
      <c r="UAU6" s="125"/>
      <c r="UAV6" s="125"/>
      <c r="UAW6" s="125"/>
      <c r="UAX6" s="125"/>
      <c r="UAY6" s="125"/>
      <c r="UAZ6" s="125"/>
      <c r="UBA6" s="125"/>
      <c r="UBB6" s="125"/>
      <c r="UBC6" s="125"/>
      <c r="UBD6" s="125"/>
      <c r="UBE6" s="125"/>
      <c r="UBF6" s="125"/>
      <c r="UBG6" s="125"/>
      <c r="UBH6" s="125"/>
      <c r="UBI6" s="125"/>
      <c r="UBJ6" s="125"/>
      <c r="UBK6" s="125"/>
      <c r="UBL6" s="125"/>
      <c r="UBM6" s="125"/>
      <c r="UBN6" s="125"/>
      <c r="UBO6" s="125"/>
      <c r="UBP6" s="125"/>
      <c r="UBQ6" s="125"/>
      <c r="UBR6" s="125"/>
      <c r="UBS6" s="125"/>
      <c r="UBT6" s="125"/>
      <c r="UBU6" s="125"/>
      <c r="UBV6" s="125"/>
      <c r="UBW6" s="125"/>
      <c r="UBX6" s="125"/>
      <c r="UBY6" s="125"/>
      <c r="UBZ6" s="125"/>
      <c r="UCA6" s="125"/>
      <c r="UCB6" s="125"/>
      <c r="UCC6" s="125"/>
      <c r="UCD6" s="125"/>
      <c r="UCE6" s="125"/>
      <c r="UCF6" s="125"/>
      <c r="UCG6" s="125"/>
      <c r="UCH6" s="125"/>
      <c r="UCI6" s="125"/>
      <c r="UCJ6" s="125"/>
      <c r="UCK6" s="125"/>
      <c r="UCL6" s="125"/>
      <c r="UCM6" s="125"/>
      <c r="UCN6" s="125"/>
      <c r="UCO6" s="125"/>
      <c r="UCP6" s="125"/>
      <c r="UCQ6" s="125"/>
      <c r="UCR6" s="125"/>
      <c r="UCS6" s="125"/>
      <c r="UCT6" s="125"/>
      <c r="UCU6" s="125"/>
      <c r="UCV6" s="125"/>
      <c r="UCW6" s="125"/>
      <c r="UCX6" s="125"/>
      <c r="UCY6" s="125"/>
      <c r="UCZ6" s="125"/>
      <c r="UDA6" s="125"/>
      <c r="UDB6" s="125"/>
      <c r="UDC6" s="125"/>
      <c r="UDD6" s="125"/>
      <c r="UDE6" s="125"/>
      <c r="UDF6" s="125"/>
      <c r="UDG6" s="125"/>
      <c r="UDH6" s="125"/>
      <c r="UDI6" s="125"/>
      <c r="UDJ6" s="125"/>
      <c r="UDK6" s="125"/>
      <c r="UDL6" s="125"/>
      <c r="UDM6" s="125"/>
      <c r="UDN6" s="125"/>
      <c r="UDO6" s="125"/>
      <c r="UDP6" s="125"/>
      <c r="UDQ6" s="125"/>
      <c r="UDR6" s="125"/>
      <c r="UDS6" s="125"/>
      <c r="UDT6" s="125"/>
      <c r="UDU6" s="125"/>
      <c r="UDV6" s="125"/>
      <c r="UDW6" s="125"/>
      <c r="UDX6" s="125"/>
      <c r="UDY6" s="125"/>
      <c r="UDZ6" s="125"/>
      <c r="UEA6" s="125"/>
      <c r="UEB6" s="125"/>
      <c r="UEC6" s="125"/>
      <c r="UED6" s="125"/>
      <c r="UEE6" s="125"/>
      <c r="UEF6" s="125"/>
      <c r="UEG6" s="125"/>
      <c r="UEH6" s="125"/>
      <c r="UEI6" s="125"/>
      <c r="UEJ6" s="125"/>
      <c r="UEK6" s="125"/>
      <c r="UEL6" s="125"/>
      <c r="UEM6" s="125"/>
      <c r="UEN6" s="125"/>
      <c r="UEO6" s="125"/>
      <c r="UEP6" s="125"/>
      <c r="UEQ6" s="125"/>
      <c r="UER6" s="125"/>
      <c r="UES6" s="125"/>
      <c r="UET6" s="125"/>
      <c r="UEU6" s="125"/>
      <c r="UEV6" s="125"/>
      <c r="UEW6" s="125"/>
      <c r="UEX6" s="125"/>
      <c r="UEY6" s="125"/>
      <c r="UEZ6" s="125"/>
      <c r="UFA6" s="125"/>
      <c r="UFB6" s="125"/>
      <c r="UFC6" s="125"/>
      <c r="UFD6" s="125"/>
      <c r="UFE6" s="125"/>
      <c r="UFF6" s="125"/>
      <c r="UFG6" s="125"/>
      <c r="UFH6" s="125"/>
      <c r="UFI6" s="125"/>
      <c r="UFJ6" s="125"/>
      <c r="UFK6" s="125"/>
      <c r="UFL6" s="125"/>
      <c r="UFM6" s="125"/>
      <c r="UFN6" s="125"/>
      <c r="UFO6" s="125"/>
      <c r="UFP6" s="125"/>
      <c r="UFQ6" s="125"/>
      <c r="UFR6" s="125"/>
      <c r="UFS6" s="125"/>
      <c r="UFT6" s="125"/>
      <c r="UFU6" s="125"/>
      <c r="UFV6" s="125"/>
      <c r="UFW6" s="125"/>
      <c r="UFX6" s="125"/>
      <c r="UFY6" s="125"/>
      <c r="UFZ6" s="125"/>
      <c r="UGA6" s="125"/>
      <c r="UGB6" s="125"/>
      <c r="UGC6" s="125"/>
      <c r="UGD6" s="125"/>
      <c r="UGE6" s="125"/>
      <c r="UGF6" s="125"/>
      <c r="UGG6" s="125"/>
      <c r="UGH6" s="125"/>
      <c r="UGI6" s="125"/>
      <c r="UGJ6" s="125"/>
      <c r="UGK6" s="125"/>
      <c r="UGL6" s="125"/>
      <c r="UGM6" s="125"/>
      <c r="UGN6" s="125"/>
      <c r="UGO6" s="125"/>
      <c r="UGP6" s="125"/>
      <c r="UGQ6" s="125"/>
      <c r="UGR6" s="125"/>
      <c r="UGS6" s="125"/>
      <c r="UGT6" s="125"/>
      <c r="UGU6" s="125"/>
      <c r="UGV6" s="125"/>
      <c r="UGW6" s="125"/>
      <c r="UGX6" s="125"/>
      <c r="UGY6" s="125"/>
      <c r="UGZ6" s="125"/>
      <c r="UHA6" s="125"/>
      <c r="UHB6" s="125"/>
      <c r="UHC6" s="125"/>
      <c r="UHD6" s="125"/>
      <c r="UHE6" s="125"/>
      <c r="UHF6" s="125"/>
      <c r="UHG6" s="125"/>
      <c r="UHH6" s="125"/>
      <c r="UHI6" s="125"/>
      <c r="UHJ6" s="125"/>
      <c r="UHK6" s="125"/>
      <c r="UHL6" s="125"/>
      <c r="UHM6" s="125"/>
      <c r="UHN6" s="125"/>
      <c r="UHO6" s="125"/>
      <c r="UHP6" s="125"/>
      <c r="UHQ6" s="125"/>
      <c r="UHR6" s="125"/>
      <c r="UHS6" s="125"/>
      <c r="UHT6" s="125"/>
      <c r="UHU6" s="125"/>
      <c r="UHV6" s="125"/>
      <c r="UHW6" s="125"/>
      <c r="UHX6" s="125"/>
      <c r="UHY6" s="125"/>
      <c r="UHZ6" s="125"/>
      <c r="UIA6" s="125"/>
      <c r="UIB6" s="125"/>
      <c r="UIC6" s="125"/>
      <c r="UID6" s="125"/>
      <c r="UIE6" s="125"/>
      <c r="UIF6" s="125"/>
      <c r="UIG6" s="125"/>
      <c r="UIH6" s="125"/>
      <c r="UII6" s="125"/>
      <c r="UIJ6" s="125"/>
      <c r="UIK6" s="125"/>
      <c r="UIL6" s="125"/>
      <c r="UIM6" s="125"/>
      <c r="UIN6" s="125"/>
      <c r="UIO6" s="125"/>
      <c r="UIP6" s="125"/>
      <c r="UIQ6" s="125"/>
      <c r="UIR6" s="125"/>
      <c r="UIS6" s="125"/>
      <c r="UIT6" s="125"/>
      <c r="UIU6" s="125"/>
      <c r="UIV6" s="125"/>
      <c r="UIW6" s="125"/>
      <c r="UIX6" s="125"/>
      <c r="UIY6" s="125"/>
      <c r="UIZ6" s="125"/>
      <c r="UJA6" s="125"/>
      <c r="UJB6" s="125"/>
      <c r="UJC6" s="125"/>
      <c r="UJD6" s="125"/>
      <c r="UJE6" s="125"/>
      <c r="UJF6" s="125"/>
      <c r="UJG6" s="125"/>
      <c r="UJH6" s="125"/>
      <c r="UJI6" s="125"/>
      <c r="UJJ6" s="125"/>
      <c r="UJK6" s="125"/>
      <c r="UJL6" s="125"/>
      <c r="UJM6" s="125"/>
      <c r="UJN6" s="125"/>
      <c r="UJO6" s="125"/>
      <c r="UJP6" s="125"/>
      <c r="UJQ6" s="125"/>
      <c r="UJR6" s="125"/>
      <c r="UJS6" s="125"/>
      <c r="UJT6" s="125"/>
      <c r="UJU6" s="125"/>
      <c r="UJV6" s="125"/>
      <c r="UJW6" s="125"/>
      <c r="UJX6" s="125"/>
      <c r="UJY6" s="125"/>
      <c r="UJZ6" s="125"/>
      <c r="UKA6" s="125"/>
      <c r="UKB6" s="125"/>
      <c r="UKC6" s="125"/>
      <c r="UKD6" s="125"/>
      <c r="UKE6" s="125"/>
      <c r="UKF6" s="125"/>
      <c r="UKG6" s="125"/>
      <c r="UKH6" s="125"/>
      <c r="UKI6" s="125"/>
      <c r="UKJ6" s="125"/>
      <c r="UKK6" s="125"/>
      <c r="UKL6" s="125"/>
      <c r="UKM6" s="125"/>
      <c r="UKN6" s="125"/>
      <c r="UKO6" s="125"/>
      <c r="UKP6" s="125"/>
      <c r="UKQ6" s="125"/>
      <c r="UKR6" s="125"/>
      <c r="UKS6" s="125"/>
      <c r="UKT6" s="125"/>
      <c r="UKU6" s="125"/>
      <c r="UKV6" s="125"/>
      <c r="UKW6" s="125"/>
      <c r="UKX6" s="125"/>
      <c r="UKY6" s="125"/>
      <c r="UKZ6" s="125"/>
      <c r="ULA6" s="125"/>
      <c r="ULB6" s="125"/>
      <c r="ULC6" s="125"/>
      <c r="ULD6" s="125"/>
      <c r="ULE6" s="125"/>
      <c r="ULF6" s="125"/>
      <c r="ULG6" s="125"/>
      <c r="ULH6" s="125"/>
      <c r="ULI6" s="125"/>
      <c r="ULJ6" s="125"/>
      <c r="ULK6" s="125"/>
      <c r="ULL6" s="125"/>
      <c r="ULM6" s="125"/>
      <c r="ULN6" s="125"/>
      <c r="ULO6" s="125"/>
      <c r="ULP6" s="125"/>
      <c r="ULQ6" s="125"/>
      <c r="ULR6" s="125"/>
      <c r="ULS6" s="125"/>
      <c r="ULT6" s="125"/>
      <c r="ULU6" s="125"/>
      <c r="ULV6" s="125"/>
      <c r="ULW6" s="125"/>
      <c r="ULX6" s="125"/>
      <c r="ULY6" s="125"/>
      <c r="ULZ6" s="125"/>
      <c r="UMA6" s="125"/>
      <c r="UMB6" s="125"/>
      <c r="UMC6" s="125"/>
      <c r="UMD6" s="125"/>
      <c r="UME6" s="125"/>
      <c r="UMF6" s="125"/>
      <c r="UMG6" s="125"/>
      <c r="UMH6" s="125"/>
      <c r="UMI6" s="125"/>
      <c r="UMJ6" s="125"/>
      <c r="UMK6" s="125"/>
      <c r="UML6" s="125"/>
      <c r="UMM6" s="125"/>
      <c r="UMN6" s="125"/>
      <c r="UMO6" s="125"/>
      <c r="UMP6" s="125"/>
      <c r="UMQ6" s="125"/>
      <c r="UMR6" s="125"/>
      <c r="UMS6" s="125"/>
      <c r="UMT6" s="125"/>
      <c r="UMU6" s="125"/>
      <c r="UMV6" s="125"/>
      <c r="UMW6" s="125"/>
      <c r="UMX6" s="125"/>
      <c r="UMY6" s="125"/>
      <c r="UMZ6" s="125"/>
      <c r="UNA6" s="125"/>
      <c r="UNB6" s="125"/>
      <c r="UNC6" s="125"/>
      <c r="UND6" s="125"/>
      <c r="UNE6" s="125"/>
      <c r="UNF6" s="125"/>
      <c r="UNG6" s="125"/>
      <c r="UNH6" s="125"/>
      <c r="UNI6" s="125"/>
      <c r="UNJ6" s="125"/>
      <c r="UNK6" s="125"/>
      <c r="UNL6" s="125"/>
      <c r="UNM6" s="125"/>
      <c r="UNN6" s="125"/>
      <c r="UNO6" s="125"/>
      <c r="UNP6" s="125"/>
      <c r="UNQ6" s="125"/>
      <c r="UNR6" s="125"/>
      <c r="UNS6" s="125"/>
      <c r="UNT6" s="125"/>
      <c r="UNU6" s="125"/>
      <c r="UNV6" s="125"/>
      <c r="UNW6" s="125"/>
      <c r="UNX6" s="125"/>
      <c r="UNY6" s="125"/>
      <c r="UNZ6" s="125"/>
      <c r="UOA6" s="125"/>
      <c r="UOB6" s="125"/>
      <c r="UOC6" s="125"/>
      <c r="UOD6" s="125"/>
      <c r="UOE6" s="125"/>
      <c r="UOF6" s="125"/>
      <c r="UOG6" s="125"/>
      <c r="UOH6" s="125"/>
      <c r="UOI6" s="125"/>
      <c r="UOJ6" s="125"/>
      <c r="UOK6" s="125"/>
      <c r="UOL6" s="125"/>
      <c r="UOM6" s="125"/>
      <c r="UON6" s="125"/>
      <c r="UOO6" s="125"/>
      <c r="UOP6" s="125"/>
      <c r="UOQ6" s="125"/>
      <c r="UOR6" s="125"/>
      <c r="UOS6" s="125"/>
      <c r="UOT6" s="125"/>
      <c r="UOU6" s="125"/>
      <c r="UOV6" s="125"/>
      <c r="UOW6" s="125"/>
      <c r="UOX6" s="125"/>
      <c r="UOY6" s="125"/>
      <c r="UOZ6" s="125"/>
      <c r="UPA6" s="125"/>
      <c r="UPB6" s="125"/>
      <c r="UPC6" s="125"/>
      <c r="UPD6" s="125"/>
      <c r="UPE6" s="125"/>
      <c r="UPF6" s="125"/>
      <c r="UPG6" s="125"/>
      <c r="UPH6" s="125"/>
      <c r="UPI6" s="125"/>
      <c r="UPJ6" s="125"/>
      <c r="UPK6" s="125"/>
      <c r="UPL6" s="125"/>
      <c r="UPM6" s="125"/>
      <c r="UPN6" s="125"/>
      <c r="UPO6" s="125"/>
      <c r="UPP6" s="125"/>
      <c r="UPQ6" s="125"/>
      <c r="UPR6" s="125"/>
      <c r="UPS6" s="125"/>
      <c r="UPT6" s="125"/>
      <c r="UPU6" s="125"/>
      <c r="UPV6" s="125"/>
      <c r="UPW6" s="125"/>
      <c r="UPX6" s="125"/>
      <c r="UPY6" s="125"/>
      <c r="UPZ6" s="125"/>
      <c r="UQA6" s="125"/>
      <c r="UQB6" s="125"/>
      <c r="UQC6" s="125"/>
      <c r="UQD6" s="125"/>
      <c r="UQE6" s="125"/>
      <c r="UQF6" s="125"/>
      <c r="UQG6" s="125"/>
      <c r="UQH6" s="125"/>
      <c r="UQI6" s="125"/>
      <c r="UQJ6" s="125"/>
      <c r="UQK6" s="125"/>
      <c r="UQL6" s="125"/>
      <c r="UQM6" s="125"/>
      <c r="UQN6" s="125"/>
      <c r="UQO6" s="125"/>
      <c r="UQP6" s="125"/>
      <c r="UQQ6" s="125"/>
      <c r="UQR6" s="125"/>
      <c r="UQS6" s="125"/>
      <c r="UQT6" s="125"/>
      <c r="UQU6" s="125"/>
      <c r="UQV6" s="125"/>
      <c r="UQW6" s="125"/>
      <c r="UQX6" s="125"/>
      <c r="UQY6" s="125"/>
      <c r="UQZ6" s="125"/>
      <c r="URA6" s="125"/>
      <c r="URB6" s="125"/>
      <c r="URC6" s="125"/>
      <c r="URD6" s="125"/>
      <c r="URE6" s="125"/>
      <c r="URF6" s="125"/>
      <c r="URG6" s="125"/>
      <c r="URH6" s="125"/>
      <c r="URI6" s="125"/>
      <c r="URJ6" s="125"/>
      <c r="URK6" s="125"/>
      <c r="URL6" s="125"/>
      <c r="URM6" s="125"/>
      <c r="URN6" s="125"/>
      <c r="URO6" s="125"/>
      <c r="URP6" s="125"/>
      <c r="URQ6" s="125"/>
      <c r="URR6" s="125"/>
      <c r="URS6" s="125"/>
      <c r="URT6" s="125"/>
      <c r="URU6" s="125"/>
      <c r="URV6" s="125"/>
      <c r="URW6" s="125"/>
      <c r="URX6" s="125"/>
      <c r="URY6" s="125"/>
      <c r="URZ6" s="125"/>
      <c r="USA6" s="125"/>
      <c r="USB6" s="125"/>
      <c r="USC6" s="125"/>
      <c r="USD6" s="125"/>
      <c r="USE6" s="125"/>
      <c r="USF6" s="125"/>
      <c r="USG6" s="125"/>
      <c r="USH6" s="125"/>
      <c r="USI6" s="125"/>
      <c r="USJ6" s="125"/>
      <c r="USK6" s="125"/>
      <c r="USL6" s="125"/>
      <c r="USM6" s="125"/>
      <c r="USN6" s="125"/>
      <c r="USO6" s="125"/>
      <c r="USP6" s="125"/>
      <c r="USQ6" s="125"/>
      <c r="USR6" s="125"/>
      <c r="USS6" s="125"/>
      <c r="UST6" s="125"/>
      <c r="USU6" s="125"/>
      <c r="USV6" s="125"/>
      <c r="USW6" s="125"/>
      <c r="USX6" s="125"/>
      <c r="USY6" s="125"/>
      <c r="USZ6" s="125"/>
      <c r="UTA6" s="125"/>
      <c r="UTB6" s="125"/>
      <c r="UTC6" s="125"/>
      <c r="UTD6" s="125"/>
      <c r="UTE6" s="125"/>
      <c r="UTF6" s="125"/>
      <c r="UTG6" s="125"/>
      <c r="UTH6" s="125"/>
      <c r="UTI6" s="125"/>
      <c r="UTJ6" s="125"/>
      <c r="UTK6" s="125"/>
      <c r="UTL6" s="125"/>
      <c r="UTM6" s="125"/>
      <c r="UTN6" s="125"/>
      <c r="UTO6" s="125"/>
      <c r="UTP6" s="125"/>
      <c r="UTQ6" s="125"/>
      <c r="UTR6" s="125"/>
      <c r="UTS6" s="125"/>
      <c r="UTT6" s="125"/>
      <c r="UTU6" s="125"/>
      <c r="UTV6" s="125"/>
      <c r="UTW6" s="125"/>
      <c r="UTX6" s="125"/>
      <c r="UTY6" s="125"/>
      <c r="UTZ6" s="125"/>
      <c r="UUA6" s="125"/>
      <c r="UUB6" s="125"/>
      <c r="UUC6" s="125"/>
      <c r="UUD6" s="125"/>
      <c r="UUE6" s="125"/>
      <c r="UUF6" s="125"/>
      <c r="UUG6" s="125"/>
      <c r="UUH6" s="125"/>
      <c r="UUI6" s="125"/>
      <c r="UUJ6" s="125"/>
      <c r="UUK6" s="125"/>
      <c r="UUL6" s="125"/>
      <c r="UUM6" s="125"/>
      <c r="UUN6" s="125"/>
      <c r="UUO6" s="125"/>
      <c r="UUP6" s="125"/>
      <c r="UUQ6" s="125"/>
      <c r="UUR6" s="125"/>
      <c r="UUS6" s="125"/>
      <c r="UUT6" s="125"/>
      <c r="UUU6" s="125"/>
      <c r="UUV6" s="125"/>
      <c r="UUW6" s="125"/>
      <c r="UUX6" s="125"/>
      <c r="UUY6" s="125"/>
      <c r="UUZ6" s="125"/>
      <c r="UVA6" s="125"/>
      <c r="UVB6" s="125"/>
      <c r="UVC6" s="125"/>
      <c r="UVD6" s="125"/>
      <c r="UVE6" s="125"/>
      <c r="UVF6" s="125"/>
      <c r="UVG6" s="125"/>
      <c r="UVH6" s="125"/>
      <c r="UVI6" s="125"/>
      <c r="UVJ6" s="125"/>
      <c r="UVK6" s="125"/>
      <c r="UVL6" s="125"/>
      <c r="UVM6" s="125"/>
      <c r="UVN6" s="125"/>
      <c r="UVO6" s="125"/>
      <c r="UVP6" s="125"/>
      <c r="UVQ6" s="125"/>
      <c r="UVR6" s="125"/>
      <c r="UVS6" s="125"/>
      <c r="UVT6" s="125"/>
      <c r="UVU6" s="125"/>
      <c r="UVV6" s="125"/>
      <c r="UVW6" s="125"/>
      <c r="UVX6" s="125"/>
      <c r="UVY6" s="125"/>
      <c r="UVZ6" s="125"/>
      <c r="UWA6" s="125"/>
      <c r="UWB6" s="125"/>
      <c r="UWC6" s="125"/>
      <c r="UWD6" s="125"/>
      <c r="UWE6" s="125"/>
      <c r="UWF6" s="125"/>
      <c r="UWG6" s="125"/>
      <c r="UWH6" s="125"/>
      <c r="UWI6" s="125"/>
      <c r="UWJ6" s="125"/>
      <c r="UWK6" s="125"/>
      <c r="UWL6" s="125"/>
      <c r="UWM6" s="125"/>
      <c r="UWN6" s="125"/>
      <c r="UWO6" s="125"/>
      <c r="UWP6" s="125"/>
      <c r="UWQ6" s="125"/>
      <c r="UWR6" s="125"/>
      <c r="UWS6" s="125"/>
      <c r="UWT6" s="125"/>
      <c r="UWU6" s="125"/>
      <c r="UWV6" s="125"/>
      <c r="UWW6" s="125"/>
      <c r="UWX6" s="125"/>
      <c r="UWY6" s="125"/>
      <c r="UWZ6" s="125"/>
      <c r="UXA6" s="125"/>
      <c r="UXB6" s="125"/>
      <c r="UXC6" s="125"/>
      <c r="UXD6" s="125"/>
      <c r="UXE6" s="125"/>
      <c r="UXF6" s="125"/>
      <c r="UXG6" s="125"/>
      <c r="UXH6" s="125"/>
      <c r="UXI6" s="125"/>
      <c r="UXJ6" s="125"/>
      <c r="UXK6" s="125"/>
      <c r="UXL6" s="125"/>
      <c r="UXM6" s="125"/>
      <c r="UXN6" s="125"/>
      <c r="UXO6" s="125"/>
      <c r="UXP6" s="125"/>
      <c r="UXQ6" s="125"/>
      <c r="UXR6" s="125"/>
      <c r="UXS6" s="125"/>
      <c r="UXT6" s="125"/>
      <c r="UXU6" s="125"/>
      <c r="UXV6" s="125"/>
      <c r="UXW6" s="125"/>
      <c r="UXX6" s="125"/>
      <c r="UXY6" s="125"/>
      <c r="UXZ6" s="125"/>
      <c r="UYA6" s="125"/>
      <c r="UYB6" s="125"/>
      <c r="UYC6" s="125"/>
      <c r="UYD6" s="125"/>
      <c r="UYE6" s="125"/>
      <c r="UYF6" s="125"/>
      <c r="UYG6" s="125"/>
      <c r="UYH6" s="125"/>
      <c r="UYI6" s="125"/>
      <c r="UYJ6" s="125"/>
      <c r="UYK6" s="125"/>
      <c r="UYL6" s="125"/>
      <c r="UYM6" s="125"/>
      <c r="UYN6" s="125"/>
      <c r="UYO6" s="125"/>
      <c r="UYP6" s="125"/>
      <c r="UYQ6" s="125"/>
      <c r="UYR6" s="125"/>
      <c r="UYS6" s="125"/>
      <c r="UYT6" s="125"/>
      <c r="UYU6" s="125"/>
      <c r="UYV6" s="125"/>
      <c r="UYW6" s="125"/>
      <c r="UYX6" s="125"/>
      <c r="UYY6" s="125"/>
      <c r="UYZ6" s="125"/>
      <c r="UZA6" s="125"/>
      <c r="UZB6" s="125"/>
      <c r="UZC6" s="125"/>
      <c r="UZD6" s="125"/>
      <c r="UZE6" s="125"/>
      <c r="UZF6" s="125"/>
      <c r="UZG6" s="125"/>
      <c r="UZH6" s="125"/>
      <c r="UZI6" s="125"/>
      <c r="UZJ6" s="125"/>
      <c r="UZK6" s="125"/>
      <c r="UZL6" s="125"/>
      <c r="UZM6" s="125"/>
      <c r="UZN6" s="125"/>
      <c r="UZO6" s="125"/>
      <c r="UZP6" s="125"/>
      <c r="UZQ6" s="125"/>
      <c r="UZR6" s="125"/>
      <c r="UZS6" s="125"/>
      <c r="UZT6" s="125"/>
      <c r="UZU6" s="125"/>
      <c r="UZV6" s="125"/>
      <c r="UZW6" s="125"/>
      <c r="UZX6" s="125"/>
      <c r="UZY6" s="125"/>
      <c r="UZZ6" s="125"/>
      <c r="VAA6" s="125"/>
      <c r="VAB6" s="125"/>
      <c r="VAC6" s="125"/>
      <c r="VAD6" s="125"/>
      <c r="VAE6" s="125"/>
      <c r="VAF6" s="125"/>
      <c r="VAG6" s="125"/>
      <c r="VAH6" s="125"/>
      <c r="VAI6" s="125"/>
      <c r="VAJ6" s="125"/>
      <c r="VAK6" s="125"/>
      <c r="VAL6" s="125"/>
      <c r="VAM6" s="125"/>
      <c r="VAN6" s="125"/>
      <c r="VAO6" s="125"/>
      <c r="VAP6" s="125"/>
      <c r="VAQ6" s="125"/>
      <c r="VAR6" s="125"/>
      <c r="VAS6" s="125"/>
      <c r="VAT6" s="125"/>
      <c r="VAU6" s="125"/>
      <c r="VAV6" s="125"/>
      <c r="VAW6" s="125"/>
      <c r="VAX6" s="125"/>
      <c r="VAY6" s="125"/>
      <c r="VAZ6" s="125"/>
      <c r="VBA6" s="125"/>
      <c r="VBB6" s="125"/>
      <c r="VBC6" s="125"/>
      <c r="VBD6" s="125"/>
      <c r="VBE6" s="125"/>
      <c r="VBF6" s="125"/>
      <c r="VBG6" s="125"/>
      <c r="VBH6" s="125"/>
      <c r="VBI6" s="125"/>
      <c r="VBJ6" s="125"/>
      <c r="VBK6" s="125"/>
      <c r="VBL6" s="125"/>
      <c r="VBM6" s="125"/>
      <c r="VBN6" s="125"/>
      <c r="VBO6" s="125"/>
      <c r="VBP6" s="125"/>
      <c r="VBQ6" s="125"/>
      <c r="VBR6" s="125"/>
      <c r="VBS6" s="125"/>
      <c r="VBT6" s="125"/>
      <c r="VBU6" s="125"/>
      <c r="VBV6" s="125"/>
      <c r="VBW6" s="125"/>
      <c r="VBX6" s="125"/>
      <c r="VBY6" s="125"/>
      <c r="VBZ6" s="125"/>
      <c r="VCA6" s="125"/>
      <c r="VCB6" s="125"/>
      <c r="VCC6" s="125"/>
      <c r="VCD6" s="125"/>
      <c r="VCE6" s="125"/>
      <c r="VCF6" s="125"/>
      <c r="VCG6" s="125"/>
      <c r="VCH6" s="125"/>
      <c r="VCI6" s="125"/>
      <c r="VCJ6" s="125"/>
      <c r="VCK6" s="125"/>
      <c r="VCL6" s="125"/>
      <c r="VCM6" s="125"/>
      <c r="VCN6" s="125"/>
      <c r="VCO6" s="125"/>
      <c r="VCP6" s="125"/>
      <c r="VCQ6" s="125"/>
      <c r="VCR6" s="125"/>
      <c r="VCS6" s="125"/>
      <c r="VCT6" s="125"/>
      <c r="VCU6" s="125"/>
      <c r="VCV6" s="125"/>
      <c r="VCW6" s="125"/>
      <c r="VCX6" s="125"/>
      <c r="VCY6" s="125"/>
      <c r="VCZ6" s="125"/>
      <c r="VDA6" s="125"/>
      <c r="VDB6" s="125"/>
      <c r="VDC6" s="125"/>
      <c r="VDD6" s="125"/>
      <c r="VDE6" s="125"/>
      <c r="VDF6" s="125"/>
      <c r="VDG6" s="125"/>
      <c r="VDH6" s="125"/>
      <c r="VDI6" s="125"/>
      <c r="VDJ6" s="125"/>
      <c r="VDK6" s="125"/>
      <c r="VDL6" s="125"/>
      <c r="VDM6" s="125"/>
      <c r="VDN6" s="125"/>
      <c r="VDO6" s="125"/>
      <c r="VDP6" s="125"/>
      <c r="VDQ6" s="125"/>
      <c r="VDR6" s="125"/>
      <c r="VDS6" s="125"/>
      <c r="VDT6" s="125"/>
      <c r="VDU6" s="125"/>
      <c r="VDV6" s="125"/>
      <c r="VDW6" s="125"/>
      <c r="VDX6" s="125"/>
      <c r="VDY6" s="125"/>
      <c r="VDZ6" s="125"/>
      <c r="VEA6" s="125"/>
      <c r="VEB6" s="125"/>
      <c r="VEC6" s="125"/>
      <c r="VED6" s="125"/>
      <c r="VEE6" s="125"/>
      <c r="VEF6" s="125"/>
      <c r="VEG6" s="125"/>
      <c r="VEH6" s="125"/>
      <c r="VEI6" s="125"/>
      <c r="VEJ6" s="125"/>
      <c r="VEK6" s="125"/>
      <c r="VEL6" s="125"/>
      <c r="VEM6" s="125"/>
      <c r="VEN6" s="125"/>
      <c r="VEO6" s="125"/>
      <c r="VEP6" s="125"/>
      <c r="VEQ6" s="125"/>
      <c r="VER6" s="125"/>
      <c r="VES6" s="125"/>
      <c r="VET6" s="125"/>
      <c r="VEU6" s="125"/>
      <c r="VEV6" s="125"/>
      <c r="VEW6" s="125"/>
      <c r="VEX6" s="125"/>
      <c r="VEY6" s="125"/>
      <c r="VEZ6" s="125"/>
      <c r="VFA6" s="125"/>
      <c r="VFB6" s="125"/>
      <c r="VFC6" s="125"/>
      <c r="VFD6" s="125"/>
      <c r="VFE6" s="125"/>
      <c r="VFF6" s="125"/>
      <c r="VFG6" s="125"/>
      <c r="VFH6" s="125"/>
      <c r="VFI6" s="125"/>
      <c r="VFJ6" s="125"/>
      <c r="VFK6" s="125"/>
      <c r="VFL6" s="125"/>
      <c r="VFM6" s="125"/>
      <c r="VFN6" s="125"/>
      <c r="VFO6" s="125"/>
      <c r="VFP6" s="125"/>
      <c r="VFQ6" s="125"/>
      <c r="VFR6" s="125"/>
      <c r="VFS6" s="125"/>
      <c r="VFT6" s="125"/>
      <c r="VFU6" s="125"/>
      <c r="VFV6" s="125"/>
      <c r="VFW6" s="125"/>
      <c r="VFX6" s="125"/>
      <c r="VFY6" s="125"/>
      <c r="VFZ6" s="125"/>
      <c r="VGA6" s="125"/>
      <c r="VGB6" s="125"/>
      <c r="VGC6" s="125"/>
      <c r="VGD6" s="125"/>
      <c r="VGE6" s="125"/>
      <c r="VGF6" s="125"/>
      <c r="VGG6" s="125"/>
      <c r="VGH6" s="125"/>
      <c r="VGI6" s="125"/>
      <c r="VGJ6" s="125"/>
      <c r="VGK6" s="125"/>
      <c r="VGL6" s="125"/>
      <c r="VGM6" s="125"/>
      <c r="VGN6" s="125"/>
      <c r="VGO6" s="125"/>
      <c r="VGP6" s="125"/>
      <c r="VGQ6" s="125"/>
      <c r="VGR6" s="125"/>
      <c r="VGS6" s="125"/>
      <c r="VGT6" s="125"/>
      <c r="VGU6" s="125"/>
      <c r="VGV6" s="125"/>
      <c r="VGW6" s="125"/>
      <c r="VGX6" s="125"/>
      <c r="VGY6" s="125"/>
      <c r="VGZ6" s="125"/>
      <c r="VHA6" s="125"/>
      <c r="VHB6" s="125"/>
      <c r="VHC6" s="125"/>
      <c r="VHD6" s="125"/>
      <c r="VHE6" s="125"/>
      <c r="VHF6" s="125"/>
      <c r="VHG6" s="125"/>
      <c r="VHH6" s="125"/>
      <c r="VHI6" s="125"/>
      <c r="VHJ6" s="125"/>
      <c r="VHK6" s="125"/>
      <c r="VHL6" s="125"/>
      <c r="VHM6" s="125"/>
      <c r="VHN6" s="125"/>
      <c r="VHO6" s="125"/>
      <c r="VHP6" s="125"/>
      <c r="VHQ6" s="125"/>
      <c r="VHR6" s="125"/>
      <c r="VHS6" s="125"/>
      <c r="VHT6" s="125"/>
      <c r="VHU6" s="125"/>
      <c r="VHV6" s="125"/>
      <c r="VHW6" s="125"/>
      <c r="VHX6" s="125"/>
      <c r="VHY6" s="125"/>
      <c r="VHZ6" s="125"/>
      <c r="VIA6" s="125"/>
      <c r="VIB6" s="125"/>
      <c r="VIC6" s="125"/>
      <c r="VID6" s="125"/>
      <c r="VIE6" s="125"/>
      <c r="VIF6" s="125"/>
      <c r="VIG6" s="125"/>
      <c r="VIH6" s="125"/>
      <c r="VII6" s="125"/>
      <c r="VIJ6" s="125"/>
      <c r="VIK6" s="125"/>
      <c r="VIL6" s="125"/>
      <c r="VIM6" s="125"/>
      <c r="VIN6" s="125"/>
      <c r="VIO6" s="125"/>
      <c r="VIP6" s="125"/>
      <c r="VIQ6" s="125"/>
      <c r="VIR6" s="125"/>
      <c r="VIS6" s="125"/>
      <c r="VIT6" s="125"/>
      <c r="VIU6" s="125"/>
      <c r="VIV6" s="125"/>
      <c r="VIW6" s="125"/>
      <c r="VIX6" s="125"/>
      <c r="VIY6" s="125"/>
      <c r="VIZ6" s="125"/>
      <c r="VJA6" s="125"/>
      <c r="VJB6" s="125"/>
      <c r="VJC6" s="125"/>
      <c r="VJD6" s="125"/>
      <c r="VJE6" s="125"/>
      <c r="VJF6" s="125"/>
      <c r="VJG6" s="125"/>
      <c r="VJH6" s="125"/>
      <c r="VJI6" s="125"/>
      <c r="VJJ6" s="125"/>
      <c r="VJK6" s="125"/>
      <c r="VJL6" s="125"/>
      <c r="VJM6" s="125"/>
      <c r="VJN6" s="125"/>
      <c r="VJO6" s="125"/>
      <c r="VJP6" s="125"/>
      <c r="VJQ6" s="125"/>
      <c r="VJR6" s="125"/>
      <c r="VJS6" s="125"/>
      <c r="VJT6" s="125"/>
      <c r="VJU6" s="125"/>
      <c r="VJV6" s="125"/>
      <c r="VJW6" s="125"/>
      <c r="VJX6" s="125"/>
      <c r="VJY6" s="125"/>
      <c r="VJZ6" s="125"/>
      <c r="VKA6" s="125"/>
      <c r="VKB6" s="125"/>
      <c r="VKC6" s="125"/>
      <c r="VKD6" s="125"/>
      <c r="VKE6" s="125"/>
      <c r="VKF6" s="125"/>
      <c r="VKG6" s="125"/>
      <c r="VKH6" s="125"/>
      <c r="VKI6" s="125"/>
      <c r="VKJ6" s="125"/>
      <c r="VKK6" s="125"/>
      <c r="VKL6" s="125"/>
      <c r="VKM6" s="125"/>
      <c r="VKN6" s="125"/>
      <c r="VKO6" s="125"/>
      <c r="VKP6" s="125"/>
      <c r="VKQ6" s="125"/>
      <c r="VKR6" s="125"/>
      <c r="VKS6" s="125"/>
      <c r="VKT6" s="125"/>
      <c r="VKU6" s="125"/>
      <c r="VKV6" s="125"/>
      <c r="VKW6" s="125"/>
      <c r="VKX6" s="125"/>
      <c r="VKY6" s="125"/>
      <c r="VKZ6" s="125"/>
      <c r="VLA6" s="125"/>
      <c r="VLB6" s="125"/>
      <c r="VLC6" s="125"/>
      <c r="VLD6" s="125"/>
      <c r="VLE6" s="125"/>
      <c r="VLF6" s="125"/>
      <c r="VLG6" s="125"/>
      <c r="VLH6" s="125"/>
      <c r="VLI6" s="125"/>
      <c r="VLJ6" s="125"/>
      <c r="VLK6" s="125"/>
      <c r="VLL6" s="125"/>
      <c r="VLM6" s="125"/>
      <c r="VLN6" s="125"/>
      <c r="VLO6" s="125"/>
      <c r="VLP6" s="125"/>
      <c r="VLQ6" s="125"/>
      <c r="VLR6" s="125"/>
      <c r="VLS6" s="125"/>
      <c r="VLT6" s="125"/>
      <c r="VLU6" s="125"/>
      <c r="VLV6" s="125"/>
      <c r="VLW6" s="125"/>
      <c r="VLX6" s="125"/>
      <c r="VLY6" s="125"/>
      <c r="VLZ6" s="125"/>
      <c r="VMA6" s="125"/>
      <c r="VMB6" s="125"/>
      <c r="VMC6" s="125"/>
      <c r="VMD6" s="125"/>
      <c r="VME6" s="125"/>
      <c r="VMF6" s="125"/>
      <c r="VMG6" s="125"/>
      <c r="VMH6" s="125"/>
      <c r="VMI6" s="125"/>
      <c r="VMJ6" s="125"/>
      <c r="VMK6" s="125"/>
      <c r="VML6" s="125"/>
      <c r="VMM6" s="125"/>
      <c r="VMN6" s="125"/>
      <c r="VMO6" s="125"/>
      <c r="VMP6" s="125"/>
      <c r="VMQ6" s="125"/>
      <c r="VMR6" s="125"/>
      <c r="VMS6" s="125"/>
      <c r="VMT6" s="125"/>
      <c r="VMU6" s="125"/>
      <c r="VMV6" s="125"/>
      <c r="VMW6" s="125"/>
      <c r="VMX6" s="125"/>
      <c r="VMY6" s="125"/>
      <c r="VMZ6" s="125"/>
      <c r="VNA6" s="125"/>
      <c r="VNB6" s="125"/>
      <c r="VNC6" s="125"/>
      <c r="VND6" s="125"/>
      <c r="VNE6" s="125"/>
      <c r="VNF6" s="125"/>
      <c r="VNG6" s="125"/>
      <c r="VNH6" s="125"/>
      <c r="VNI6" s="125"/>
      <c r="VNJ6" s="125"/>
      <c r="VNK6" s="125"/>
      <c r="VNL6" s="125"/>
      <c r="VNM6" s="125"/>
      <c r="VNN6" s="125"/>
      <c r="VNO6" s="125"/>
      <c r="VNP6" s="125"/>
      <c r="VNQ6" s="125"/>
      <c r="VNR6" s="125"/>
      <c r="VNS6" s="125"/>
      <c r="VNT6" s="125"/>
      <c r="VNU6" s="125"/>
      <c r="VNV6" s="125"/>
      <c r="VNW6" s="125"/>
      <c r="VNX6" s="125"/>
      <c r="VNY6" s="125"/>
      <c r="VNZ6" s="125"/>
      <c r="VOA6" s="125"/>
      <c r="VOB6" s="125"/>
      <c r="VOC6" s="125"/>
      <c r="VOD6" s="125"/>
      <c r="VOE6" s="125"/>
      <c r="VOF6" s="125"/>
      <c r="VOG6" s="125"/>
      <c r="VOH6" s="125"/>
      <c r="VOI6" s="125"/>
      <c r="VOJ6" s="125"/>
      <c r="VOK6" s="125"/>
      <c r="VOL6" s="125"/>
      <c r="VOM6" s="125"/>
      <c r="VON6" s="125"/>
      <c r="VOO6" s="125"/>
      <c r="VOP6" s="125"/>
      <c r="VOQ6" s="125"/>
      <c r="VOR6" s="125"/>
      <c r="VOS6" s="125"/>
      <c r="VOT6" s="125"/>
      <c r="VOU6" s="125"/>
      <c r="VOV6" s="125"/>
      <c r="VOW6" s="125"/>
      <c r="VOX6" s="125"/>
      <c r="VOY6" s="125"/>
      <c r="VOZ6" s="125"/>
      <c r="VPA6" s="125"/>
      <c r="VPB6" s="125"/>
      <c r="VPC6" s="125"/>
      <c r="VPD6" s="125"/>
      <c r="VPE6" s="125"/>
      <c r="VPF6" s="125"/>
      <c r="VPG6" s="125"/>
      <c r="VPH6" s="125"/>
      <c r="VPI6" s="125"/>
      <c r="VPJ6" s="125"/>
      <c r="VPK6" s="125"/>
      <c r="VPL6" s="125"/>
      <c r="VPM6" s="125"/>
      <c r="VPN6" s="125"/>
      <c r="VPO6" s="125"/>
      <c r="VPP6" s="125"/>
      <c r="VPQ6" s="125"/>
      <c r="VPR6" s="125"/>
      <c r="VPS6" s="125"/>
      <c r="VPT6" s="125"/>
      <c r="VPU6" s="125"/>
      <c r="VPV6" s="125"/>
      <c r="VPW6" s="125"/>
      <c r="VPX6" s="125"/>
      <c r="VPY6" s="125"/>
      <c r="VPZ6" s="125"/>
      <c r="VQA6" s="125"/>
      <c r="VQB6" s="125"/>
      <c r="VQC6" s="125"/>
      <c r="VQD6" s="125"/>
      <c r="VQE6" s="125"/>
      <c r="VQF6" s="125"/>
      <c r="VQG6" s="125"/>
      <c r="VQH6" s="125"/>
      <c r="VQI6" s="125"/>
      <c r="VQJ6" s="125"/>
      <c r="VQK6" s="125"/>
      <c r="VQL6" s="125"/>
      <c r="VQM6" s="125"/>
      <c r="VQN6" s="125"/>
      <c r="VQO6" s="125"/>
      <c r="VQP6" s="125"/>
      <c r="VQQ6" s="125"/>
      <c r="VQR6" s="125"/>
      <c r="VQS6" s="125"/>
      <c r="VQT6" s="125"/>
      <c r="VQU6" s="125"/>
      <c r="VQV6" s="125"/>
      <c r="VQW6" s="125"/>
      <c r="VQX6" s="125"/>
      <c r="VQY6" s="125"/>
      <c r="VQZ6" s="125"/>
      <c r="VRA6" s="125"/>
      <c r="VRB6" s="125"/>
      <c r="VRC6" s="125"/>
      <c r="VRD6" s="125"/>
      <c r="VRE6" s="125"/>
      <c r="VRF6" s="125"/>
      <c r="VRG6" s="125"/>
      <c r="VRH6" s="125"/>
      <c r="VRI6" s="125"/>
      <c r="VRJ6" s="125"/>
      <c r="VRK6" s="125"/>
      <c r="VRL6" s="125"/>
      <c r="VRM6" s="125"/>
      <c r="VRN6" s="125"/>
      <c r="VRO6" s="125"/>
      <c r="VRP6" s="125"/>
      <c r="VRQ6" s="125"/>
      <c r="VRR6" s="125"/>
      <c r="VRS6" s="125"/>
      <c r="VRT6" s="125"/>
      <c r="VRU6" s="125"/>
      <c r="VRV6" s="125"/>
      <c r="VRW6" s="125"/>
      <c r="VRX6" s="125"/>
      <c r="VRY6" s="125"/>
      <c r="VRZ6" s="125"/>
      <c r="VSA6" s="125"/>
      <c r="VSB6" s="125"/>
      <c r="VSC6" s="125"/>
      <c r="VSD6" s="125"/>
      <c r="VSE6" s="125"/>
      <c r="VSF6" s="125"/>
      <c r="VSG6" s="125"/>
      <c r="VSH6" s="125"/>
      <c r="VSI6" s="125"/>
      <c r="VSJ6" s="125"/>
      <c r="VSK6" s="125"/>
      <c r="VSL6" s="125"/>
      <c r="VSM6" s="125"/>
      <c r="VSN6" s="125"/>
      <c r="VSO6" s="125"/>
      <c r="VSP6" s="125"/>
      <c r="VSQ6" s="125"/>
      <c r="VSR6" s="125"/>
      <c r="VSS6" s="125"/>
      <c r="VST6" s="125"/>
      <c r="VSU6" s="125"/>
      <c r="VSV6" s="125"/>
      <c r="VSW6" s="125"/>
      <c r="VSX6" s="125"/>
      <c r="VSY6" s="125"/>
      <c r="VSZ6" s="125"/>
      <c r="VTA6" s="125"/>
      <c r="VTB6" s="125"/>
      <c r="VTC6" s="125"/>
      <c r="VTD6" s="125"/>
      <c r="VTE6" s="125"/>
      <c r="VTF6" s="125"/>
      <c r="VTG6" s="125"/>
      <c r="VTH6" s="125"/>
      <c r="VTI6" s="125"/>
      <c r="VTJ6" s="125"/>
      <c r="VTK6" s="125"/>
      <c r="VTL6" s="125"/>
      <c r="VTM6" s="125"/>
      <c r="VTN6" s="125"/>
      <c r="VTO6" s="125"/>
      <c r="VTP6" s="125"/>
      <c r="VTQ6" s="125"/>
      <c r="VTR6" s="125"/>
      <c r="VTS6" s="125"/>
      <c r="VTT6" s="125"/>
      <c r="VTU6" s="125"/>
      <c r="VTV6" s="125"/>
      <c r="VTW6" s="125"/>
      <c r="VTX6" s="125"/>
      <c r="VTY6" s="125"/>
      <c r="VTZ6" s="125"/>
      <c r="VUA6" s="125"/>
      <c r="VUB6" s="125"/>
      <c r="VUC6" s="125"/>
      <c r="VUD6" s="125"/>
      <c r="VUE6" s="125"/>
      <c r="VUF6" s="125"/>
      <c r="VUG6" s="125"/>
      <c r="VUH6" s="125"/>
      <c r="VUI6" s="125"/>
      <c r="VUJ6" s="125"/>
      <c r="VUK6" s="125"/>
      <c r="VUL6" s="125"/>
      <c r="VUM6" s="125"/>
      <c r="VUN6" s="125"/>
      <c r="VUO6" s="125"/>
      <c r="VUP6" s="125"/>
      <c r="VUQ6" s="125"/>
      <c r="VUR6" s="125"/>
      <c r="VUS6" s="125"/>
      <c r="VUT6" s="125"/>
      <c r="VUU6" s="125"/>
      <c r="VUV6" s="125"/>
      <c r="VUW6" s="125"/>
      <c r="VUX6" s="125"/>
      <c r="VUY6" s="125"/>
      <c r="VUZ6" s="125"/>
      <c r="VVA6" s="125"/>
      <c r="VVB6" s="125"/>
      <c r="VVC6" s="125"/>
      <c r="VVD6" s="125"/>
      <c r="VVE6" s="125"/>
      <c r="VVF6" s="125"/>
      <c r="VVG6" s="125"/>
      <c r="VVH6" s="125"/>
      <c r="VVI6" s="125"/>
      <c r="VVJ6" s="125"/>
      <c r="VVK6" s="125"/>
      <c r="VVL6" s="125"/>
      <c r="VVM6" s="125"/>
      <c r="VVN6" s="125"/>
      <c r="VVO6" s="125"/>
      <c r="VVP6" s="125"/>
      <c r="VVQ6" s="125"/>
      <c r="VVR6" s="125"/>
      <c r="VVS6" s="125"/>
      <c r="VVT6" s="125"/>
      <c r="VVU6" s="125"/>
      <c r="VVV6" s="125"/>
      <c r="VVW6" s="125"/>
      <c r="VVX6" s="125"/>
      <c r="VVY6" s="125"/>
      <c r="VVZ6" s="125"/>
      <c r="VWA6" s="125"/>
      <c r="VWB6" s="125"/>
      <c r="VWC6" s="125"/>
      <c r="VWD6" s="125"/>
      <c r="VWE6" s="125"/>
      <c r="VWF6" s="125"/>
      <c r="VWG6" s="125"/>
      <c r="VWH6" s="125"/>
      <c r="VWI6" s="125"/>
      <c r="VWJ6" s="125"/>
      <c r="VWK6" s="125"/>
      <c r="VWL6" s="125"/>
      <c r="VWM6" s="125"/>
      <c r="VWN6" s="125"/>
      <c r="VWO6" s="125"/>
      <c r="VWP6" s="125"/>
      <c r="VWQ6" s="125"/>
      <c r="VWR6" s="125"/>
      <c r="VWS6" s="125"/>
      <c r="VWT6" s="125"/>
      <c r="VWU6" s="125"/>
      <c r="VWV6" s="125"/>
      <c r="VWW6" s="125"/>
      <c r="VWX6" s="125"/>
      <c r="VWY6" s="125"/>
      <c r="VWZ6" s="125"/>
      <c r="VXA6" s="125"/>
      <c r="VXB6" s="125"/>
      <c r="VXC6" s="125"/>
      <c r="VXD6" s="125"/>
      <c r="VXE6" s="125"/>
      <c r="VXF6" s="125"/>
      <c r="VXG6" s="125"/>
      <c r="VXH6" s="125"/>
      <c r="VXI6" s="125"/>
      <c r="VXJ6" s="125"/>
      <c r="VXK6" s="125"/>
      <c r="VXL6" s="125"/>
      <c r="VXM6" s="125"/>
      <c r="VXN6" s="125"/>
      <c r="VXO6" s="125"/>
      <c r="VXP6" s="125"/>
      <c r="VXQ6" s="125"/>
      <c r="VXR6" s="125"/>
      <c r="VXS6" s="125"/>
      <c r="VXT6" s="125"/>
      <c r="VXU6" s="125"/>
      <c r="VXV6" s="125"/>
      <c r="VXW6" s="125"/>
      <c r="VXX6" s="125"/>
      <c r="VXY6" s="125"/>
      <c r="VXZ6" s="125"/>
      <c r="VYA6" s="125"/>
      <c r="VYB6" s="125"/>
      <c r="VYC6" s="125"/>
      <c r="VYD6" s="125"/>
      <c r="VYE6" s="125"/>
      <c r="VYF6" s="125"/>
      <c r="VYG6" s="125"/>
      <c r="VYH6" s="125"/>
      <c r="VYI6" s="125"/>
      <c r="VYJ6" s="125"/>
      <c r="VYK6" s="125"/>
      <c r="VYL6" s="125"/>
      <c r="VYM6" s="125"/>
      <c r="VYN6" s="125"/>
      <c r="VYO6" s="125"/>
      <c r="VYP6" s="125"/>
      <c r="VYQ6" s="125"/>
      <c r="VYR6" s="125"/>
      <c r="VYS6" s="125"/>
      <c r="VYT6" s="125"/>
      <c r="VYU6" s="125"/>
      <c r="VYV6" s="125"/>
      <c r="VYW6" s="125"/>
      <c r="VYX6" s="125"/>
      <c r="VYY6" s="125"/>
      <c r="VYZ6" s="125"/>
      <c r="VZA6" s="125"/>
      <c r="VZB6" s="125"/>
      <c r="VZC6" s="125"/>
      <c r="VZD6" s="125"/>
      <c r="VZE6" s="125"/>
      <c r="VZF6" s="125"/>
      <c r="VZG6" s="125"/>
      <c r="VZH6" s="125"/>
      <c r="VZI6" s="125"/>
      <c r="VZJ6" s="125"/>
      <c r="VZK6" s="125"/>
      <c r="VZL6" s="125"/>
      <c r="VZM6" s="125"/>
      <c r="VZN6" s="125"/>
      <c r="VZO6" s="125"/>
      <c r="VZP6" s="125"/>
      <c r="VZQ6" s="125"/>
      <c r="VZR6" s="125"/>
      <c r="VZS6" s="125"/>
      <c r="VZT6" s="125"/>
      <c r="VZU6" s="125"/>
      <c r="VZV6" s="125"/>
      <c r="VZW6" s="125"/>
      <c r="VZX6" s="125"/>
      <c r="VZY6" s="125"/>
      <c r="VZZ6" s="125"/>
      <c r="WAA6" s="125"/>
      <c r="WAB6" s="125"/>
      <c r="WAC6" s="125"/>
      <c r="WAD6" s="125"/>
      <c r="WAE6" s="125"/>
      <c r="WAF6" s="125"/>
      <c r="WAG6" s="125"/>
      <c r="WAH6" s="125"/>
      <c r="WAI6" s="125"/>
      <c r="WAJ6" s="125"/>
      <c r="WAK6" s="125"/>
      <c r="WAL6" s="125"/>
      <c r="WAM6" s="125"/>
      <c r="WAN6" s="125"/>
      <c r="WAO6" s="125"/>
      <c r="WAP6" s="125"/>
      <c r="WAQ6" s="125"/>
      <c r="WAR6" s="125"/>
      <c r="WAS6" s="125"/>
      <c r="WAT6" s="125"/>
      <c r="WAU6" s="125"/>
      <c r="WAV6" s="125"/>
      <c r="WAW6" s="125"/>
      <c r="WAX6" s="125"/>
      <c r="WAY6" s="125"/>
      <c r="WAZ6" s="125"/>
      <c r="WBA6" s="125"/>
      <c r="WBB6" s="125"/>
      <c r="WBC6" s="125"/>
      <c r="WBD6" s="125"/>
      <c r="WBE6" s="125"/>
      <c r="WBF6" s="125"/>
      <c r="WBG6" s="125"/>
      <c r="WBH6" s="125"/>
      <c r="WBI6" s="125"/>
      <c r="WBJ6" s="125"/>
      <c r="WBK6" s="125"/>
      <c r="WBL6" s="125"/>
      <c r="WBM6" s="125"/>
      <c r="WBN6" s="125"/>
      <c r="WBO6" s="125"/>
      <c r="WBP6" s="125"/>
      <c r="WBQ6" s="125"/>
      <c r="WBR6" s="125"/>
      <c r="WBS6" s="125"/>
      <c r="WBT6" s="125"/>
      <c r="WBU6" s="125"/>
      <c r="WBV6" s="125"/>
      <c r="WBW6" s="125"/>
      <c r="WBX6" s="125"/>
      <c r="WBY6" s="125"/>
      <c r="WBZ6" s="125"/>
      <c r="WCA6" s="125"/>
      <c r="WCB6" s="125"/>
      <c r="WCC6" s="125"/>
      <c r="WCD6" s="125"/>
      <c r="WCE6" s="125"/>
      <c r="WCF6" s="125"/>
      <c r="WCG6" s="125"/>
      <c r="WCH6" s="125"/>
      <c r="WCI6" s="125"/>
      <c r="WCJ6" s="125"/>
      <c r="WCK6" s="125"/>
      <c r="WCL6" s="125"/>
      <c r="WCM6" s="125"/>
      <c r="WCN6" s="125"/>
      <c r="WCO6" s="125"/>
      <c r="WCP6" s="125"/>
      <c r="WCQ6" s="125"/>
      <c r="WCR6" s="125"/>
      <c r="WCS6" s="125"/>
      <c r="WCT6" s="125"/>
      <c r="WCU6" s="125"/>
      <c r="WCV6" s="125"/>
      <c r="WCW6" s="125"/>
      <c r="WCX6" s="125"/>
      <c r="WCY6" s="125"/>
      <c r="WCZ6" s="125"/>
      <c r="WDA6" s="125"/>
      <c r="WDB6" s="125"/>
      <c r="WDC6" s="125"/>
      <c r="WDD6" s="125"/>
      <c r="WDE6" s="125"/>
      <c r="WDF6" s="125"/>
      <c r="WDG6" s="125"/>
      <c r="WDH6" s="125"/>
      <c r="WDI6" s="125"/>
      <c r="WDJ6" s="125"/>
      <c r="WDK6" s="125"/>
      <c r="WDL6" s="125"/>
      <c r="WDM6" s="125"/>
      <c r="WDN6" s="125"/>
      <c r="WDO6" s="125"/>
      <c r="WDP6" s="125"/>
      <c r="WDQ6" s="125"/>
      <c r="WDR6" s="125"/>
      <c r="WDS6" s="125"/>
      <c r="WDT6" s="125"/>
      <c r="WDU6" s="125"/>
      <c r="WDV6" s="125"/>
      <c r="WDW6" s="125"/>
      <c r="WDX6" s="125"/>
      <c r="WDY6" s="125"/>
      <c r="WDZ6" s="125"/>
      <c r="WEA6" s="125"/>
      <c r="WEB6" s="125"/>
      <c r="WEC6" s="125"/>
      <c r="WED6" s="125"/>
      <c r="WEE6" s="125"/>
      <c r="WEF6" s="125"/>
      <c r="WEG6" s="125"/>
      <c r="WEH6" s="125"/>
      <c r="WEI6" s="125"/>
      <c r="WEJ6" s="125"/>
      <c r="WEK6" s="125"/>
      <c r="WEL6" s="125"/>
      <c r="WEM6" s="125"/>
      <c r="WEN6" s="125"/>
      <c r="WEO6" s="125"/>
      <c r="WEP6" s="125"/>
      <c r="WEQ6" s="125"/>
      <c r="WER6" s="125"/>
      <c r="WES6" s="125"/>
      <c r="WET6" s="125"/>
      <c r="WEU6" s="125"/>
      <c r="WEV6" s="125"/>
      <c r="WEW6" s="125"/>
      <c r="WEX6" s="125"/>
      <c r="WEY6" s="125"/>
      <c r="WEZ6" s="125"/>
      <c r="WFA6" s="125"/>
      <c r="WFB6" s="125"/>
      <c r="WFC6" s="125"/>
      <c r="WFD6" s="125"/>
      <c r="WFE6" s="125"/>
      <c r="WFF6" s="125"/>
      <c r="WFG6" s="125"/>
      <c r="WFH6" s="125"/>
      <c r="WFI6" s="125"/>
      <c r="WFJ6" s="125"/>
      <c r="WFK6" s="125"/>
      <c r="WFL6" s="125"/>
      <c r="WFM6" s="125"/>
      <c r="WFN6" s="125"/>
      <c r="WFO6" s="125"/>
      <c r="WFP6" s="125"/>
      <c r="WFQ6" s="125"/>
      <c r="WFR6" s="125"/>
      <c r="WFS6" s="125"/>
      <c r="WFT6" s="125"/>
      <c r="WFU6" s="125"/>
      <c r="WFV6" s="125"/>
      <c r="WFW6" s="125"/>
      <c r="WFX6" s="125"/>
      <c r="WFY6" s="125"/>
      <c r="WFZ6" s="125"/>
      <c r="WGA6" s="125"/>
      <c r="WGB6" s="125"/>
      <c r="WGC6" s="125"/>
      <c r="WGD6" s="125"/>
      <c r="WGE6" s="125"/>
      <c r="WGF6" s="125"/>
      <c r="WGG6" s="125"/>
      <c r="WGH6" s="125"/>
      <c r="WGI6" s="125"/>
      <c r="WGJ6" s="125"/>
      <c r="WGK6" s="125"/>
      <c r="WGL6" s="125"/>
      <c r="WGM6" s="125"/>
      <c r="WGN6" s="125"/>
      <c r="WGO6" s="125"/>
      <c r="WGP6" s="125"/>
      <c r="WGQ6" s="125"/>
      <c r="WGR6" s="125"/>
      <c r="WGS6" s="125"/>
      <c r="WGT6" s="125"/>
      <c r="WGU6" s="125"/>
      <c r="WGV6" s="125"/>
      <c r="WGW6" s="125"/>
      <c r="WGX6" s="125"/>
      <c r="WGY6" s="125"/>
      <c r="WGZ6" s="125"/>
      <c r="WHA6" s="125"/>
      <c r="WHB6" s="125"/>
      <c r="WHC6" s="125"/>
      <c r="WHD6" s="125"/>
      <c r="WHE6" s="125"/>
      <c r="WHF6" s="125"/>
      <c r="WHG6" s="125"/>
      <c r="WHH6" s="125"/>
      <c r="WHI6" s="125"/>
      <c r="WHJ6" s="125"/>
      <c r="WHK6" s="125"/>
      <c r="WHL6" s="125"/>
      <c r="WHM6" s="125"/>
      <c r="WHN6" s="125"/>
      <c r="WHO6" s="125"/>
      <c r="WHP6" s="125"/>
      <c r="WHQ6" s="125"/>
      <c r="WHR6" s="125"/>
      <c r="WHS6" s="125"/>
      <c r="WHT6" s="125"/>
      <c r="WHU6" s="125"/>
      <c r="WHV6" s="125"/>
      <c r="WHW6" s="125"/>
      <c r="WHX6" s="125"/>
      <c r="WHY6" s="125"/>
      <c r="WHZ6" s="125"/>
      <c r="WIA6" s="125"/>
      <c r="WIB6" s="125"/>
      <c r="WIC6" s="125"/>
      <c r="WID6" s="125"/>
      <c r="WIE6" s="125"/>
      <c r="WIF6" s="125"/>
      <c r="WIG6" s="125"/>
      <c r="WIH6" s="125"/>
      <c r="WII6" s="125"/>
      <c r="WIJ6" s="125"/>
      <c r="WIK6" s="125"/>
      <c r="WIL6" s="125"/>
      <c r="WIM6" s="125"/>
      <c r="WIN6" s="125"/>
      <c r="WIO6" s="125"/>
      <c r="WIP6" s="125"/>
      <c r="WIQ6" s="125"/>
      <c r="WIR6" s="125"/>
      <c r="WIS6" s="125"/>
      <c r="WIT6" s="125"/>
      <c r="WIU6" s="125"/>
      <c r="WIV6" s="125"/>
      <c r="WIW6" s="125"/>
      <c r="WIX6" s="125"/>
      <c r="WIY6" s="125"/>
      <c r="WIZ6" s="125"/>
      <c r="WJA6" s="125"/>
      <c r="WJB6" s="125"/>
      <c r="WJC6" s="125"/>
      <c r="WJD6" s="125"/>
      <c r="WJE6" s="125"/>
      <c r="WJF6" s="125"/>
      <c r="WJG6" s="125"/>
      <c r="WJH6" s="125"/>
      <c r="WJI6" s="125"/>
      <c r="WJJ6" s="125"/>
      <c r="WJK6" s="125"/>
      <c r="WJL6" s="125"/>
      <c r="WJM6" s="125"/>
      <c r="WJN6" s="125"/>
      <c r="WJO6" s="125"/>
      <c r="WJP6" s="125"/>
      <c r="WJQ6" s="125"/>
      <c r="WJR6" s="125"/>
      <c r="WJS6" s="125"/>
      <c r="WJT6" s="125"/>
      <c r="WJU6" s="125"/>
      <c r="WJV6" s="125"/>
      <c r="WJW6" s="125"/>
      <c r="WJX6" s="125"/>
      <c r="WJY6" s="125"/>
      <c r="WJZ6" s="125"/>
      <c r="WKA6" s="125"/>
      <c r="WKB6" s="125"/>
      <c r="WKC6" s="125"/>
      <c r="WKD6" s="125"/>
      <c r="WKE6" s="125"/>
      <c r="WKF6" s="125"/>
      <c r="WKG6" s="125"/>
      <c r="WKH6" s="125"/>
      <c r="WKI6" s="125"/>
      <c r="WKJ6" s="125"/>
      <c r="WKK6" s="125"/>
      <c r="WKL6" s="125"/>
      <c r="WKM6" s="125"/>
      <c r="WKN6" s="125"/>
      <c r="WKO6" s="125"/>
      <c r="WKP6" s="125"/>
      <c r="WKQ6" s="125"/>
      <c r="WKR6" s="125"/>
      <c r="WKS6" s="125"/>
      <c r="WKT6" s="125"/>
      <c r="WKU6" s="125"/>
      <c r="WKV6" s="125"/>
      <c r="WKW6" s="125"/>
      <c r="WKX6" s="125"/>
      <c r="WKY6" s="125"/>
      <c r="WKZ6" s="125"/>
      <c r="WLA6" s="125"/>
      <c r="WLB6" s="125"/>
      <c r="WLC6" s="125"/>
      <c r="WLD6" s="125"/>
      <c r="WLE6" s="125"/>
      <c r="WLF6" s="125"/>
      <c r="WLG6" s="125"/>
      <c r="WLH6" s="125"/>
      <c r="WLI6" s="125"/>
      <c r="WLJ6" s="125"/>
      <c r="WLK6" s="125"/>
      <c r="WLL6" s="125"/>
      <c r="WLM6" s="125"/>
      <c r="WLN6" s="125"/>
      <c r="WLO6" s="125"/>
      <c r="WLP6" s="125"/>
      <c r="WLQ6" s="125"/>
      <c r="WLR6" s="125"/>
      <c r="WLS6" s="125"/>
      <c r="WLT6" s="125"/>
      <c r="WLU6" s="125"/>
      <c r="WLV6" s="125"/>
      <c r="WLW6" s="125"/>
      <c r="WLX6" s="125"/>
      <c r="WLY6" s="125"/>
      <c r="WLZ6" s="125"/>
      <c r="WMA6" s="125"/>
      <c r="WMB6" s="125"/>
      <c r="WMC6" s="125"/>
      <c r="WMD6" s="125"/>
      <c r="WME6" s="125"/>
      <c r="WMF6" s="125"/>
      <c r="WMG6" s="125"/>
      <c r="WMH6" s="125"/>
      <c r="WMI6" s="125"/>
      <c r="WMJ6" s="125"/>
      <c r="WMK6" s="125"/>
      <c r="WML6" s="125"/>
      <c r="WMM6" s="125"/>
      <c r="WMN6" s="125"/>
      <c r="WMO6" s="125"/>
      <c r="WMP6" s="125"/>
      <c r="WMQ6" s="125"/>
      <c r="WMR6" s="125"/>
      <c r="WMS6" s="125"/>
      <c r="WMT6" s="125"/>
      <c r="WMU6" s="125"/>
      <c r="WMV6" s="125"/>
      <c r="WMW6" s="125"/>
      <c r="WMX6" s="125"/>
      <c r="WMY6" s="125"/>
      <c r="WMZ6" s="125"/>
      <c r="WNA6" s="125"/>
      <c r="WNB6" s="125"/>
      <c r="WNC6" s="125"/>
      <c r="WND6" s="125"/>
      <c r="WNE6" s="125"/>
      <c r="WNF6" s="125"/>
      <c r="WNG6" s="125"/>
      <c r="WNH6" s="125"/>
      <c r="WNI6" s="125"/>
      <c r="WNJ6" s="125"/>
      <c r="WNK6" s="125"/>
      <c r="WNL6" s="125"/>
      <c r="WNM6" s="125"/>
      <c r="WNN6" s="125"/>
      <c r="WNO6" s="125"/>
      <c r="WNP6" s="125"/>
      <c r="WNQ6" s="125"/>
      <c r="WNR6" s="125"/>
      <c r="WNS6" s="125"/>
      <c r="WNT6" s="125"/>
      <c r="WNU6" s="125"/>
      <c r="WNV6" s="125"/>
      <c r="WNW6" s="125"/>
      <c r="WNX6" s="125"/>
      <c r="WNY6" s="125"/>
      <c r="WNZ6" s="125"/>
      <c r="WOA6" s="125"/>
      <c r="WOB6" s="125"/>
      <c r="WOC6" s="125"/>
      <c r="WOD6" s="125"/>
      <c r="WOE6" s="125"/>
      <c r="WOF6" s="125"/>
      <c r="WOG6" s="125"/>
      <c r="WOH6" s="125"/>
      <c r="WOI6" s="125"/>
      <c r="WOJ6" s="125"/>
      <c r="WOK6" s="125"/>
      <c r="WOL6" s="125"/>
      <c r="WOM6" s="125"/>
      <c r="WON6" s="125"/>
      <c r="WOO6" s="125"/>
      <c r="WOP6" s="125"/>
      <c r="WOQ6" s="125"/>
      <c r="WOR6" s="125"/>
      <c r="WOS6" s="125"/>
      <c r="WOT6" s="125"/>
      <c r="WOU6" s="125"/>
      <c r="WOV6" s="125"/>
      <c r="WOW6" s="125"/>
      <c r="WOX6" s="125"/>
      <c r="WOY6" s="125"/>
      <c r="WOZ6" s="125"/>
      <c r="WPA6" s="125"/>
      <c r="WPB6" s="125"/>
      <c r="WPC6" s="125"/>
      <c r="WPD6" s="125"/>
      <c r="WPE6" s="125"/>
      <c r="WPF6" s="125"/>
      <c r="WPG6" s="125"/>
      <c r="WPH6" s="125"/>
      <c r="WPI6" s="125"/>
      <c r="WPJ6" s="125"/>
      <c r="WPK6" s="125"/>
      <c r="WPL6" s="125"/>
      <c r="WPM6" s="125"/>
      <c r="WPN6" s="125"/>
      <c r="WPO6" s="125"/>
      <c r="WPP6" s="125"/>
      <c r="WPQ6" s="125"/>
      <c r="WPR6" s="125"/>
      <c r="WPS6" s="125"/>
      <c r="WPT6" s="125"/>
      <c r="WPU6" s="125"/>
      <c r="WPV6" s="125"/>
      <c r="WPW6" s="125"/>
      <c r="WPX6" s="125"/>
      <c r="WPY6" s="125"/>
      <c r="WPZ6" s="125"/>
      <c r="WQA6" s="125"/>
      <c r="WQB6" s="125"/>
      <c r="WQC6" s="125"/>
      <c r="WQD6" s="125"/>
      <c r="WQE6" s="125"/>
      <c r="WQF6" s="125"/>
      <c r="WQG6" s="125"/>
      <c r="WQH6" s="125"/>
      <c r="WQI6" s="125"/>
      <c r="WQJ6" s="125"/>
      <c r="WQK6" s="125"/>
      <c r="WQL6" s="125"/>
      <c r="WQM6" s="125"/>
      <c r="WQN6" s="125"/>
      <c r="WQO6" s="125"/>
      <c r="WQP6" s="125"/>
      <c r="WQQ6" s="125"/>
      <c r="WQR6" s="125"/>
      <c r="WQS6" s="125"/>
      <c r="WQT6" s="125"/>
      <c r="WQU6" s="125"/>
      <c r="WQV6" s="125"/>
      <c r="WQW6" s="125"/>
      <c r="WQX6" s="125"/>
      <c r="WQY6" s="125"/>
      <c r="WQZ6" s="125"/>
      <c r="WRA6" s="125"/>
      <c r="WRB6" s="125"/>
      <c r="WRC6" s="125"/>
      <c r="WRD6" s="125"/>
      <c r="WRE6" s="125"/>
      <c r="WRF6" s="125"/>
      <c r="WRG6" s="125"/>
      <c r="WRH6" s="125"/>
      <c r="WRI6" s="125"/>
      <c r="WRJ6" s="125"/>
      <c r="WRK6" s="125"/>
      <c r="WRL6" s="125"/>
      <c r="WRM6" s="125"/>
      <c r="WRN6" s="125"/>
      <c r="WRO6" s="125"/>
      <c r="WRP6" s="125"/>
      <c r="WRQ6" s="125"/>
      <c r="WRR6" s="125"/>
      <c r="WRS6" s="125"/>
      <c r="WRT6" s="125"/>
      <c r="WRU6" s="125"/>
      <c r="WRV6" s="125"/>
      <c r="WRW6" s="125"/>
      <c r="WRX6" s="125"/>
      <c r="WRY6" s="125"/>
      <c r="WRZ6" s="125"/>
      <c r="WSA6" s="125"/>
      <c r="WSB6" s="125"/>
      <c r="WSC6" s="125"/>
      <c r="WSD6" s="125"/>
      <c r="WSE6" s="125"/>
      <c r="WSF6" s="125"/>
      <c r="WSG6" s="125"/>
      <c r="WSH6" s="125"/>
      <c r="WSI6" s="125"/>
      <c r="WSJ6" s="125"/>
      <c r="WSK6" s="125"/>
      <c r="WSL6" s="125"/>
      <c r="WSM6" s="125"/>
      <c r="WSN6" s="125"/>
      <c r="WSO6" s="125"/>
      <c r="WSP6" s="125"/>
      <c r="WSQ6" s="125"/>
      <c r="WSR6" s="125"/>
      <c r="WSS6" s="125"/>
      <c r="WST6" s="125"/>
      <c r="WSU6" s="125"/>
      <c r="WSV6" s="125"/>
      <c r="WSW6" s="125"/>
      <c r="WSX6" s="125"/>
      <c r="WSY6" s="125"/>
      <c r="WSZ6" s="125"/>
      <c r="WTA6" s="125"/>
      <c r="WTB6" s="125"/>
      <c r="WTC6" s="125"/>
      <c r="WTD6" s="125"/>
      <c r="WTE6" s="125"/>
      <c r="WTF6" s="125"/>
      <c r="WTG6" s="125"/>
      <c r="WTH6" s="125"/>
      <c r="WTI6" s="125"/>
      <c r="WTJ6" s="125"/>
      <c r="WTK6" s="125"/>
      <c r="WTL6" s="125"/>
      <c r="WTM6" s="125"/>
      <c r="WTN6" s="125"/>
      <c r="WTO6" s="125"/>
      <c r="WTP6" s="125"/>
      <c r="WTQ6" s="125"/>
      <c r="WTR6" s="125"/>
      <c r="WTS6" s="125"/>
      <c r="WTT6" s="125"/>
      <c r="WTU6" s="125"/>
      <c r="WTV6" s="125"/>
      <c r="WTW6" s="125"/>
      <c r="WTX6" s="125"/>
      <c r="WTY6" s="125"/>
      <c r="WTZ6" s="125"/>
      <c r="WUA6" s="125"/>
      <c r="WUB6" s="125"/>
      <c r="WUC6" s="125"/>
      <c r="WUD6" s="125"/>
      <c r="WUE6" s="125"/>
      <c r="WUF6" s="125"/>
      <c r="WUG6" s="125"/>
      <c r="WUH6" s="125"/>
      <c r="WUI6" s="125"/>
      <c r="WUJ6" s="125"/>
      <c r="WUK6" s="125"/>
      <c r="WUL6" s="125"/>
      <c r="WUM6" s="125"/>
      <c r="WUN6" s="125"/>
      <c r="WUO6" s="125"/>
      <c r="WUP6" s="125"/>
      <c r="WUQ6" s="125"/>
      <c r="WUR6" s="125"/>
      <c r="WUS6" s="125"/>
      <c r="WUT6" s="125"/>
      <c r="WUU6" s="125"/>
      <c r="WUV6" s="125"/>
      <c r="WUW6" s="125"/>
      <c r="WUX6" s="125"/>
      <c r="WUY6" s="125"/>
      <c r="WUZ6" s="125"/>
      <c r="WVA6" s="125"/>
      <c r="WVB6" s="125"/>
      <c r="WVC6" s="125"/>
      <c r="WVD6" s="125"/>
      <c r="WVE6" s="125"/>
      <c r="WVF6" s="125"/>
      <c r="WVG6" s="125"/>
      <c r="WVH6" s="125"/>
      <c r="WVI6" s="125"/>
      <c r="WVJ6" s="125"/>
      <c r="WVK6" s="125"/>
      <c r="WVL6" s="125"/>
      <c r="WVM6" s="125"/>
      <c r="WVN6" s="125"/>
      <c r="WVO6" s="125"/>
      <c r="WVP6" s="125"/>
      <c r="WVQ6" s="125"/>
      <c r="WVR6" s="125"/>
      <c r="WVS6" s="125"/>
      <c r="WVT6" s="125"/>
      <c r="WVU6" s="125"/>
      <c r="WVV6" s="125"/>
      <c r="WVW6" s="125"/>
      <c r="WVX6" s="125"/>
      <c r="WVY6" s="125"/>
      <c r="WVZ6" s="125"/>
      <c r="WWA6" s="125"/>
      <c r="WWB6" s="125"/>
      <c r="WWC6" s="125"/>
      <c r="WWD6" s="125"/>
      <c r="WWE6" s="125"/>
      <c r="WWF6" s="125"/>
      <c r="WWG6" s="125"/>
      <c r="WWH6" s="125"/>
      <c r="WWI6" s="125"/>
      <c r="WWJ6" s="125"/>
      <c r="WWK6" s="125"/>
      <c r="WWL6" s="125"/>
      <c r="WWM6" s="125"/>
      <c r="WWN6" s="125"/>
      <c r="WWO6" s="125"/>
      <c r="WWP6" s="125"/>
      <c r="WWQ6" s="125"/>
      <c r="WWR6" s="125"/>
      <c r="WWS6" s="125"/>
      <c r="WWT6" s="125"/>
      <c r="WWU6" s="125"/>
      <c r="WWV6" s="125"/>
      <c r="WWW6" s="125"/>
      <c r="WWX6" s="125"/>
      <c r="WWY6" s="125"/>
      <c r="WWZ6" s="125"/>
      <c r="WXA6" s="125"/>
      <c r="WXB6" s="125"/>
      <c r="WXC6" s="125"/>
      <c r="WXD6" s="125"/>
      <c r="WXE6" s="125"/>
      <c r="WXF6" s="125"/>
      <c r="WXG6" s="125"/>
      <c r="WXH6" s="125"/>
      <c r="WXI6" s="125"/>
      <c r="WXJ6" s="125"/>
      <c r="WXK6" s="125"/>
      <c r="WXL6" s="125"/>
      <c r="WXM6" s="125"/>
      <c r="WXN6" s="125"/>
      <c r="WXO6" s="125"/>
      <c r="WXP6" s="125"/>
      <c r="WXQ6" s="125"/>
      <c r="WXR6" s="125"/>
      <c r="WXS6" s="125"/>
      <c r="WXT6" s="125"/>
      <c r="WXU6" s="125"/>
      <c r="WXV6" s="125"/>
      <c r="WXW6" s="125"/>
      <c r="WXX6" s="125"/>
      <c r="WXY6" s="125"/>
      <c r="WXZ6" s="125"/>
      <c r="WYA6" s="125"/>
      <c r="WYB6" s="125"/>
      <c r="WYC6" s="125"/>
      <c r="WYD6" s="125"/>
      <c r="WYE6" s="125"/>
      <c r="WYF6" s="125"/>
      <c r="WYG6" s="125"/>
      <c r="WYH6" s="125"/>
      <c r="WYI6" s="125"/>
      <c r="WYJ6" s="125"/>
      <c r="WYK6" s="125"/>
      <c r="WYL6" s="125"/>
      <c r="WYM6" s="125"/>
      <c r="WYN6" s="125"/>
      <c r="WYO6" s="125"/>
      <c r="WYP6" s="125"/>
      <c r="WYQ6" s="125"/>
      <c r="WYR6" s="125"/>
      <c r="WYS6" s="125"/>
      <c r="WYT6" s="125"/>
      <c r="WYU6" s="125"/>
      <c r="WYV6" s="125"/>
      <c r="WYW6" s="125"/>
      <c r="WYX6" s="125"/>
      <c r="WYY6" s="125"/>
      <c r="WYZ6" s="125"/>
      <c r="WZA6" s="125"/>
      <c r="WZB6" s="125"/>
      <c r="WZC6" s="125"/>
      <c r="WZD6" s="125"/>
      <c r="WZE6" s="125"/>
      <c r="WZF6" s="125"/>
      <c r="WZG6" s="125"/>
      <c r="WZH6" s="125"/>
      <c r="WZI6" s="125"/>
      <c r="WZJ6" s="125"/>
      <c r="WZK6" s="125"/>
      <c r="WZL6" s="125"/>
      <c r="WZM6" s="125"/>
      <c r="WZN6" s="125"/>
      <c r="WZO6" s="125"/>
      <c r="WZP6" s="125"/>
      <c r="WZQ6" s="125"/>
      <c r="WZR6" s="125"/>
      <c r="WZS6" s="125"/>
      <c r="WZT6" s="125"/>
      <c r="WZU6" s="125"/>
      <c r="WZV6" s="125"/>
      <c r="WZW6" s="125"/>
      <c r="WZX6" s="125"/>
      <c r="WZY6" s="125"/>
      <c r="WZZ6" s="125"/>
      <c r="XAA6" s="125"/>
      <c r="XAB6" s="125"/>
      <c r="XAC6" s="125"/>
      <c r="XAD6" s="125"/>
      <c r="XAE6" s="125"/>
      <c r="XAF6" s="125"/>
      <c r="XAG6" s="125"/>
      <c r="XAH6" s="125"/>
      <c r="XAI6" s="125"/>
      <c r="XAJ6" s="125"/>
      <c r="XAK6" s="125"/>
      <c r="XAL6" s="125"/>
      <c r="XAM6" s="125"/>
      <c r="XAN6" s="125"/>
      <c r="XAO6" s="125"/>
      <c r="XAP6" s="125"/>
      <c r="XAQ6" s="125"/>
      <c r="XAR6" s="125"/>
      <c r="XAS6" s="125"/>
      <c r="XAT6" s="125"/>
      <c r="XAU6" s="125"/>
      <c r="XAV6" s="125"/>
      <c r="XAW6" s="125"/>
      <c r="XAX6" s="125"/>
      <c r="XAY6" s="125"/>
      <c r="XAZ6" s="125"/>
      <c r="XBA6" s="125"/>
      <c r="XBB6" s="125"/>
      <c r="XBC6" s="125"/>
      <c r="XBD6" s="125"/>
      <c r="XBE6" s="125"/>
      <c r="XBF6" s="125"/>
      <c r="XBG6" s="125"/>
      <c r="XBH6" s="125"/>
      <c r="XBI6" s="125"/>
      <c r="XBJ6" s="125"/>
      <c r="XBK6" s="125"/>
      <c r="XBL6" s="125"/>
      <c r="XBM6" s="125"/>
      <c r="XBN6" s="125"/>
      <c r="XBO6" s="125"/>
      <c r="XBP6" s="125"/>
      <c r="XBQ6" s="125"/>
      <c r="XBR6" s="125"/>
      <c r="XBS6" s="125"/>
      <c r="XBT6" s="125"/>
      <c r="XBU6" s="125"/>
      <c r="XBV6" s="125"/>
      <c r="XBW6" s="125"/>
      <c r="XBX6" s="125"/>
      <c r="XBY6" s="125"/>
      <c r="XBZ6" s="125"/>
      <c r="XCA6" s="125"/>
      <c r="XCB6" s="125"/>
      <c r="XCC6" s="125"/>
      <c r="XCD6" s="125"/>
      <c r="XCE6" s="125"/>
      <c r="XCF6" s="125"/>
      <c r="XCG6" s="125"/>
      <c r="XCH6" s="125"/>
      <c r="XCI6" s="125"/>
      <c r="XCJ6" s="125"/>
      <c r="XCK6" s="125"/>
      <c r="XCL6" s="125"/>
      <c r="XCM6" s="125"/>
      <c r="XCN6" s="125"/>
      <c r="XCO6" s="125"/>
      <c r="XCP6" s="125"/>
      <c r="XCQ6" s="125"/>
      <c r="XCR6" s="125"/>
      <c r="XCS6" s="125"/>
      <c r="XCT6" s="125"/>
      <c r="XCU6" s="125"/>
      <c r="XCV6" s="125"/>
      <c r="XCW6" s="125"/>
      <c r="XCX6" s="125"/>
      <c r="XCY6" s="125"/>
      <c r="XCZ6" s="125"/>
      <c r="XDA6" s="125"/>
      <c r="XDB6" s="125"/>
      <c r="XDC6" s="125"/>
      <c r="XDD6" s="125"/>
      <c r="XDE6" s="125"/>
      <c r="XDF6" s="125"/>
      <c r="XDG6" s="125"/>
      <c r="XDH6" s="125"/>
      <c r="XDI6" s="125"/>
      <c r="XDJ6" s="125"/>
      <c r="XDK6" s="125"/>
      <c r="XDL6" s="125"/>
      <c r="XDM6" s="125"/>
      <c r="XDN6" s="125"/>
      <c r="XDO6" s="125"/>
      <c r="XDP6" s="125"/>
      <c r="XDQ6" s="125"/>
      <c r="XDR6" s="125"/>
      <c r="XDS6" s="125"/>
      <c r="XDT6" s="125"/>
      <c r="XDU6" s="125"/>
      <c r="XDV6" s="125"/>
      <c r="XDW6" s="125"/>
      <c r="XDX6" s="125"/>
      <c r="XDY6" s="125"/>
      <c r="XDZ6" s="125"/>
      <c r="XEA6" s="125"/>
      <c r="XEB6" s="125"/>
      <c r="XEC6" s="125"/>
      <c r="XED6" s="125"/>
      <c r="XEE6" s="125"/>
      <c r="XEF6" s="125"/>
      <c r="XEG6" s="125"/>
      <c r="XEH6" s="125"/>
      <c r="XEI6" s="125"/>
      <c r="XEJ6" s="125"/>
      <c r="XEK6" s="125"/>
      <c r="XEL6" s="125"/>
      <c r="XEM6" s="125"/>
      <c r="XEN6" s="125"/>
      <c r="XEO6" s="125"/>
      <c r="XEP6" s="125"/>
      <c r="XEQ6" s="125"/>
      <c r="XER6" s="125"/>
      <c r="XES6" s="125"/>
      <c r="XET6" s="125"/>
      <c r="XEU6" s="125"/>
      <c r="XEV6" s="125"/>
      <c r="XEW6" s="125"/>
    </row>
    <row r="7" spans="1:16377" s="1" customFormat="1" x14ac:dyDescent="0.25">
      <c r="A7" s="15"/>
      <c r="B7" s="351">
        <v>407</v>
      </c>
      <c r="C7" s="354">
        <v>43392</v>
      </c>
      <c r="D7" s="350" t="s">
        <v>104</v>
      </c>
      <c r="E7" s="350" t="s">
        <v>771</v>
      </c>
      <c r="F7" s="350" t="s">
        <v>245</v>
      </c>
      <c r="G7" s="358"/>
      <c r="H7" s="356">
        <v>4000</v>
      </c>
      <c r="I7" s="354">
        <v>43434</v>
      </c>
      <c r="J7" s="354"/>
      <c r="K7" s="350" t="s">
        <v>164</v>
      </c>
    </row>
    <row r="8" spans="1:16377" s="1" customFormat="1" x14ac:dyDescent="0.25">
      <c r="A8" s="15"/>
      <c r="B8" s="351">
        <v>383</v>
      </c>
      <c r="C8" s="354">
        <v>43332</v>
      </c>
      <c r="D8" s="350" t="s">
        <v>104</v>
      </c>
      <c r="E8" s="350" t="s">
        <v>772</v>
      </c>
      <c r="F8" s="350" t="s">
        <v>38</v>
      </c>
      <c r="G8" s="358"/>
      <c r="H8" s="359">
        <v>6000</v>
      </c>
      <c r="I8" s="354">
        <v>43434</v>
      </c>
      <c r="J8" s="354"/>
      <c r="K8" s="350" t="s">
        <v>164</v>
      </c>
    </row>
    <row r="9" spans="1:16377" s="1" customFormat="1" x14ac:dyDescent="0.25">
      <c r="B9" s="360">
        <v>5</v>
      </c>
      <c r="C9" s="354">
        <v>43392</v>
      </c>
      <c r="D9" s="350" t="s">
        <v>104</v>
      </c>
      <c r="E9" s="350" t="s">
        <v>805</v>
      </c>
      <c r="F9" s="350" t="s">
        <v>245</v>
      </c>
      <c r="G9" s="358"/>
      <c r="H9" s="356">
        <v>8000</v>
      </c>
      <c r="I9" s="354">
        <v>43434</v>
      </c>
      <c r="J9" s="354"/>
      <c r="K9" s="350" t="s">
        <v>164</v>
      </c>
    </row>
    <row r="10" spans="1:16377" s="1" customFormat="1" x14ac:dyDescent="0.25">
      <c r="B10" s="361">
        <v>406</v>
      </c>
      <c r="C10" s="354">
        <v>43392</v>
      </c>
      <c r="D10" s="350" t="s">
        <v>104</v>
      </c>
      <c r="E10" s="350" t="s">
        <v>771</v>
      </c>
      <c r="F10" s="350" t="s">
        <v>190</v>
      </c>
      <c r="G10" s="358"/>
      <c r="H10" s="356">
        <v>5000</v>
      </c>
      <c r="I10" s="354">
        <v>43434</v>
      </c>
      <c r="J10" s="354"/>
      <c r="K10" s="350" t="s">
        <v>164</v>
      </c>
    </row>
    <row r="11" spans="1:16377" s="1" customFormat="1" x14ac:dyDescent="0.25">
      <c r="B11" s="351">
        <v>411</v>
      </c>
      <c r="C11" s="354">
        <v>43420</v>
      </c>
      <c r="D11" s="350" t="s">
        <v>104</v>
      </c>
      <c r="E11" s="350" t="s">
        <v>777</v>
      </c>
      <c r="F11" s="350" t="s">
        <v>259</v>
      </c>
      <c r="G11" s="358"/>
      <c r="H11" s="356">
        <v>4000</v>
      </c>
      <c r="I11" s="354">
        <v>43434</v>
      </c>
      <c r="J11" s="354"/>
      <c r="K11" s="350" t="s">
        <v>164</v>
      </c>
    </row>
    <row r="12" spans="1:16377" s="1" customFormat="1" x14ac:dyDescent="0.25">
      <c r="B12" s="360">
        <v>6</v>
      </c>
      <c r="C12" s="354">
        <v>43420</v>
      </c>
      <c r="D12" s="350" t="s">
        <v>104</v>
      </c>
      <c r="E12" s="350" t="s">
        <v>805</v>
      </c>
      <c r="F12" s="350" t="s">
        <v>259</v>
      </c>
      <c r="G12" s="358"/>
      <c r="H12" s="356">
        <v>8000</v>
      </c>
      <c r="I12" s="354">
        <v>43434</v>
      </c>
      <c r="J12" s="354"/>
      <c r="K12" s="350" t="s">
        <v>164</v>
      </c>
    </row>
    <row r="13" spans="1:16377" s="1" customFormat="1" x14ac:dyDescent="0.25">
      <c r="B13" s="360">
        <v>4</v>
      </c>
      <c r="C13" s="354">
        <v>43392</v>
      </c>
      <c r="D13" s="350" t="s">
        <v>104</v>
      </c>
      <c r="E13" s="350" t="s">
        <v>805</v>
      </c>
      <c r="F13" s="350" t="s">
        <v>190</v>
      </c>
      <c r="G13" s="358"/>
      <c r="H13" s="356">
        <v>11500</v>
      </c>
      <c r="I13" s="354">
        <v>43423</v>
      </c>
      <c r="J13" s="354"/>
      <c r="K13" s="350" t="s">
        <v>164</v>
      </c>
    </row>
    <row r="14" spans="1:16377" x14ac:dyDescent="0.25">
      <c r="B14" s="364"/>
      <c r="C14" s="364"/>
      <c r="D14" s="364"/>
      <c r="E14" s="364"/>
      <c r="F14" s="364"/>
      <c r="G14" s="365">
        <f>SUM(G2:G13)</f>
        <v>46839</v>
      </c>
      <c r="H14" s="365">
        <f>SUM(H7:H13)</f>
        <v>46500</v>
      </c>
      <c r="I14" s="364"/>
      <c r="J14" s="364"/>
      <c r="K14" s="364"/>
    </row>
  </sheetData>
  <autoFilter ref="B1:K13"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15" customFormat="1" ht="11.25" x14ac:dyDescent="0.2">
      <c r="B1" s="111"/>
      <c r="C1" s="111"/>
      <c r="E1" s="128"/>
      <c r="F1" s="128"/>
      <c r="G1" s="128"/>
      <c r="J1" s="111"/>
      <c r="K1" s="111"/>
      <c r="N1" s="111"/>
    </row>
    <row r="2" spans="1:16360" s="15" customFormat="1" ht="22.5" x14ac:dyDescent="0.2">
      <c r="B2" s="111"/>
      <c r="C2" s="111"/>
      <c r="E2" s="129" t="s">
        <v>0</v>
      </c>
      <c r="F2" s="129" t="s">
        <v>1</v>
      </c>
      <c r="G2" s="129" t="s">
        <v>2</v>
      </c>
      <c r="J2" s="112"/>
      <c r="K2" s="113"/>
      <c r="L2" s="114" t="s">
        <v>144</v>
      </c>
      <c r="M2" s="114"/>
      <c r="N2" s="112"/>
    </row>
    <row r="3" spans="1:16360" s="15" customFormat="1" ht="11.25" x14ac:dyDescent="0.2">
      <c r="B3" s="111"/>
      <c r="C3" s="111"/>
      <c r="E3" s="6" t="s">
        <v>3</v>
      </c>
      <c r="F3" s="7">
        <v>1211358.4099999999</v>
      </c>
      <c r="G3" s="8"/>
      <c r="I3" s="115"/>
      <c r="J3" s="116"/>
      <c r="K3" s="88"/>
      <c r="L3" s="117"/>
      <c r="M3" s="117"/>
      <c r="N3" s="112"/>
    </row>
    <row r="4" spans="1:16360" s="15" customFormat="1" ht="11.25" x14ac:dyDescent="0.2">
      <c r="B4" s="111"/>
      <c r="C4" s="111"/>
      <c r="E4" s="6" t="s">
        <v>5</v>
      </c>
      <c r="F4" s="7">
        <f>H149</f>
        <v>0</v>
      </c>
      <c r="G4" s="8"/>
      <c r="I4" s="115"/>
      <c r="J4" s="116"/>
      <c r="K4" s="89"/>
      <c r="L4" s="117"/>
      <c r="M4" s="117"/>
      <c r="N4" s="112"/>
    </row>
    <row r="5" spans="1:16360" s="15" customFormat="1" ht="11.25" x14ac:dyDescent="0.2">
      <c r="B5" s="111"/>
      <c r="C5" s="111"/>
      <c r="E5" s="6" t="s">
        <v>207</v>
      </c>
      <c r="F5" s="7">
        <f>F50</f>
        <v>1371184.71</v>
      </c>
      <c r="G5" s="8"/>
      <c r="I5" s="115"/>
      <c r="J5" s="116"/>
      <c r="K5" s="89"/>
      <c r="L5" s="117"/>
      <c r="M5" s="117"/>
      <c r="N5" s="112"/>
    </row>
    <row r="6" spans="1:16360" s="15" customFormat="1" ht="11.25" x14ac:dyDescent="0.2">
      <c r="B6" s="111"/>
      <c r="C6" s="111"/>
      <c r="E6" s="6" t="s">
        <v>408</v>
      </c>
      <c r="F6" s="202">
        <f>F3-F5</f>
        <v>-159826.30000000005</v>
      </c>
      <c r="G6" s="9" t="s">
        <v>7</v>
      </c>
      <c r="I6" s="118"/>
      <c r="J6" s="119"/>
      <c r="K6" s="89"/>
      <c r="L6" s="117"/>
      <c r="M6" s="117"/>
      <c r="N6" s="112"/>
    </row>
    <row r="7" spans="1:16360" s="15" customFormat="1" ht="11.25" x14ac:dyDescent="0.2">
      <c r="B7" s="111"/>
      <c r="C7" s="111"/>
      <c r="I7" s="120"/>
      <c r="J7" s="119"/>
      <c r="K7" s="91"/>
      <c r="L7" s="117"/>
      <c r="M7" s="117"/>
      <c r="N7" s="112"/>
    </row>
    <row r="8" spans="1:16360" ht="22.5" x14ac:dyDescent="0.25">
      <c r="A8" s="192" t="s">
        <v>8</v>
      </c>
      <c r="B8" s="192" t="s">
        <v>9</v>
      </c>
      <c r="C8" s="192" t="s">
        <v>10</v>
      </c>
      <c r="D8" s="192" t="s">
        <v>11</v>
      </c>
      <c r="E8" s="192" t="s">
        <v>12</v>
      </c>
      <c r="F8" s="192" t="s">
        <v>15</v>
      </c>
      <c r="G8" s="192" t="s">
        <v>16</v>
      </c>
      <c r="H8" s="192" t="s">
        <v>18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</row>
    <row r="9" spans="1:16360" x14ac:dyDescent="0.25">
      <c r="A9" s="80">
        <v>10</v>
      </c>
      <c r="B9" s="43">
        <v>43321</v>
      </c>
      <c r="C9" s="20" t="s">
        <v>272</v>
      </c>
      <c r="D9" s="20" t="s">
        <v>273</v>
      </c>
      <c r="E9" s="20" t="s">
        <v>245</v>
      </c>
      <c r="F9" s="101">
        <v>23625</v>
      </c>
      <c r="G9" s="43">
        <v>43376</v>
      </c>
      <c r="H9" s="20" t="s">
        <v>164</v>
      </c>
    </row>
    <row r="10" spans="1:16360" x14ac:dyDescent="0.25">
      <c r="A10" s="188" t="s">
        <v>396</v>
      </c>
      <c r="B10" s="43">
        <v>43318</v>
      </c>
      <c r="C10" s="20" t="s">
        <v>246</v>
      </c>
      <c r="D10" s="20" t="s">
        <v>247</v>
      </c>
      <c r="E10" s="20" t="s">
        <v>190</v>
      </c>
      <c r="F10" s="101">
        <v>21944.99</v>
      </c>
      <c r="G10" s="43">
        <v>43378</v>
      </c>
      <c r="H10" s="20" t="s">
        <v>164</v>
      </c>
    </row>
    <row r="11" spans="1:16360" x14ac:dyDescent="0.25">
      <c r="A11" s="80">
        <v>5869</v>
      </c>
      <c r="B11" s="43">
        <v>5869</v>
      </c>
      <c r="C11" s="20" t="s">
        <v>246</v>
      </c>
      <c r="D11" s="20" t="s">
        <v>248</v>
      </c>
      <c r="E11" s="20" t="s">
        <v>245</v>
      </c>
      <c r="F11" s="101">
        <v>28605.26</v>
      </c>
      <c r="G11" s="43">
        <v>43379</v>
      </c>
      <c r="H11" s="20" t="s">
        <v>164</v>
      </c>
    </row>
    <row r="12" spans="1:16360" x14ac:dyDescent="0.25">
      <c r="A12" s="80">
        <v>134421</v>
      </c>
      <c r="B12" s="43">
        <v>43371</v>
      </c>
      <c r="C12" s="20" t="s">
        <v>267</v>
      </c>
      <c r="D12" s="20" t="s">
        <v>268</v>
      </c>
      <c r="E12" s="20" t="s">
        <v>245</v>
      </c>
      <c r="F12" s="101">
        <v>11424</v>
      </c>
      <c r="G12" s="43">
        <v>43381</v>
      </c>
      <c r="H12" s="20" t="s">
        <v>164</v>
      </c>
    </row>
    <row r="13" spans="1:16360" x14ac:dyDescent="0.25">
      <c r="A13" s="80">
        <v>12035</v>
      </c>
      <c r="B13" s="43">
        <v>43360</v>
      </c>
      <c r="C13" s="20" t="s">
        <v>269</v>
      </c>
      <c r="D13" s="20" t="s">
        <v>270</v>
      </c>
      <c r="E13" s="20" t="s">
        <v>245</v>
      </c>
      <c r="F13" s="101">
        <v>454.19</v>
      </c>
      <c r="G13" s="43">
        <v>43381</v>
      </c>
      <c r="H13" s="20" t="s">
        <v>164</v>
      </c>
    </row>
    <row r="14" spans="1:16360" x14ac:dyDescent="0.25">
      <c r="A14" s="80">
        <v>11736</v>
      </c>
      <c r="B14" s="43">
        <v>43360</v>
      </c>
      <c r="C14" s="20" t="s">
        <v>269</v>
      </c>
      <c r="D14" s="20" t="s">
        <v>270</v>
      </c>
      <c r="E14" s="20" t="s">
        <v>245</v>
      </c>
      <c r="F14" s="101">
        <v>454.19</v>
      </c>
      <c r="G14" s="43">
        <v>43381</v>
      </c>
      <c r="H14" s="20" t="s">
        <v>164</v>
      </c>
    </row>
    <row r="15" spans="1:16360" x14ac:dyDescent="0.25">
      <c r="A15" s="80">
        <v>12312</v>
      </c>
      <c r="B15" s="43">
        <v>43353</v>
      </c>
      <c r="C15" s="20" t="s">
        <v>269</v>
      </c>
      <c r="D15" s="20" t="s">
        <v>270</v>
      </c>
      <c r="E15" s="20" t="s">
        <v>245</v>
      </c>
      <c r="F15" s="101">
        <v>454.19</v>
      </c>
      <c r="G15" s="43">
        <v>43381</v>
      </c>
      <c r="H15" s="20" t="s">
        <v>164</v>
      </c>
    </row>
    <row r="16" spans="1:16360" x14ac:dyDescent="0.25">
      <c r="A16" s="80">
        <v>44</v>
      </c>
      <c r="B16" s="43">
        <v>43321</v>
      </c>
      <c r="C16" s="20" t="s">
        <v>267</v>
      </c>
      <c r="D16" s="20" t="s">
        <v>271</v>
      </c>
      <c r="E16" s="20" t="s">
        <v>245</v>
      </c>
      <c r="F16" s="101">
        <v>9000</v>
      </c>
      <c r="G16" s="43">
        <v>43381</v>
      </c>
      <c r="H16" s="20" t="s">
        <v>164</v>
      </c>
    </row>
    <row r="17" spans="1:8" x14ac:dyDescent="0.25">
      <c r="A17" s="80">
        <v>45</v>
      </c>
      <c r="B17" s="43">
        <v>43321</v>
      </c>
      <c r="C17" s="20" t="s">
        <v>267</v>
      </c>
      <c r="D17" s="20" t="s">
        <v>271</v>
      </c>
      <c r="E17" s="20" t="s">
        <v>245</v>
      </c>
      <c r="F17" s="101">
        <v>9000</v>
      </c>
      <c r="G17" s="43">
        <v>43381</v>
      </c>
      <c r="H17" s="20" t="s">
        <v>164</v>
      </c>
    </row>
    <row r="18" spans="1:8" x14ac:dyDescent="0.25">
      <c r="A18" s="80">
        <v>130616</v>
      </c>
      <c r="B18" s="43">
        <v>43321</v>
      </c>
      <c r="C18" s="20" t="s">
        <v>267</v>
      </c>
      <c r="D18" s="20" t="s">
        <v>268</v>
      </c>
      <c r="E18" s="20" t="s">
        <v>190</v>
      </c>
      <c r="F18" s="101">
        <v>10584</v>
      </c>
      <c r="G18" s="43">
        <v>43381</v>
      </c>
      <c r="H18" s="20" t="s">
        <v>164</v>
      </c>
    </row>
    <row r="19" spans="1:8" x14ac:dyDescent="0.25">
      <c r="A19" s="80">
        <v>3466</v>
      </c>
      <c r="B19" s="43" t="s">
        <v>249</v>
      </c>
      <c r="C19" s="20" t="s">
        <v>250</v>
      </c>
      <c r="D19" s="20" t="s">
        <v>247</v>
      </c>
      <c r="E19" s="20" t="s">
        <v>245</v>
      </c>
      <c r="F19" s="101">
        <v>1683.93</v>
      </c>
      <c r="G19" s="43">
        <v>43382</v>
      </c>
      <c r="H19" s="20" t="s">
        <v>164</v>
      </c>
    </row>
    <row r="20" spans="1:8" x14ac:dyDescent="0.25">
      <c r="A20" s="80">
        <v>10016</v>
      </c>
      <c r="B20" s="43">
        <v>43354</v>
      </c>
      <c r="C20" s="20" t="s">
        <v>252</v>
      </c>
      <c r="D20" s="20" t="s">
        <v>85</v>
      </c>
      <c r="E20" s="20" t="s">
        <v>245</v>
      </c>
      <c r="F20" s="101">
        <v>976.96</v>
      </c>
      <c r="G20" s="43">
        <v>43382</v>
      </c>
      <c r="H20" s="20" t="s">
        <v>164</v>
      </c>
    </row>
    <row r="21" spans="1:8" x14ac:dyDescent="0.25">
      <c r="A21" s="20">
        <v>5905</v>
      </c>
      <c r="B21" s="43">
        <v>43353</v>
      </c>
      <c r="C21" s="20" t="s">
        <v>246</v>
      </c>
      <c r="D21" s="20" t="s">
        <v>247</v>
      </c>
      <c r="E21" s="20" t="s">
        <v>245</v>
      </c>
      <c r="F21" s="101">
        <v>24022.55</v>
      </c>
      <c r="G21" s="43">
        <v>43383</v>
      </c>
      <c r="H21" s="20" t="s">
        <v>164</v>
      </c>
    </row>
    <row r="22" spans="1:8" x14ac:dyDescent="0.25">
      <c r="A22" s="20">
        <v>364</v>
      </c>
      <c r="B22" s="43" t="s">
        <v>253</v>
      </c>
      <c r="C22" s="20" t="s">
        <v>254</v>
      </c>
      <c r="D22" s="20" t="s">
        <v>255</v>
      </c>
      <c r="E22" s="20" t="s">
        <v>245</v>
      </c>
      <c r="F22" s="101">
        <v>7000</v>
      </c>
      <c r="G22" s="43">
        <v>43383</v>
      </c>
      <c r="H22" s="20" t="s">
        <v>164</v>
      </c>
    </row>
    <row r="23" spans="1:8" x14ac:dyDescent="0.25">
      <c r="A23" s="20">
        <v>104184</v>
      </c>
      <c r="B23" s="43">
        <v>43355</v>
      </c>
      <c r="C23" s="20" t="s">
        <v>243</v>
      </c>
      <c r="D23" s="20" t="s">
        <v>244</v>
      </c>
      <c r="E23" s="20" t="s">
        <v>245</v>
      </c>
      <c r="F23" s="101">
        <v>864.92</v>
      </c>
      <c r="G23" s="43">
        <v>43385</v>
      </c>
      <c r="H23" s="20" t="s">
        <v>164</v>
      </c>
    </row>
    <row r="24" spans="1:8" x14ac:dyDescent="0.25">
      <c r="A24" s="20" t="s">
        <v>390</v>
      </c>
      <c r="B24" s="43">
        <v>43355</v>
      </c>
      <c r="C24" s="20" t="s">
        <v>246</v>
      </c>
      <c r="D24" s="20" t="s">
        <v>244</v>
      </c>
      <c r="E24" s="20" t="s">
        <v>245</v>
      </c>
      <c r="F24" s="101">
        <v>3147.81</v>
      </c>
      <c r="G24" s="43">
        <v>43385</v>
      </c>
      <c r="H24" s="20" t="s">
        <v>164</v>
      </c>
    </row>
    <row r="25" spans="1:8" x14ac:dyDescent="0.25">
      <c r="A25" s="20" t="s">
        <v>392</v>
      </c>
      <c r="B25" s="43">
        <v>43355</v>
      </c>
      <c r="C25" s="20" t="s">
        <v>243</v>
      </c>
      <c r="D25" s="20" t="s">
        <v>244</v>
      </c>
      <c r="E25" s="20" t="s">
        <v>245</v>
      </c>
      <c r="F25" s="101">
        <v>4060.99</v>
      </c>
      <c r="G25" s="43">
        <v>43385</v>
      </c>
      <c r="H25" s="20" t="s">
        <v>164</v>
      </c>
    </row>
    <row r="26" spans="1:8" x14ac:dyDescent="0.25">
      <c r="A26" s="20">
        <v>125759</v>
      </c>
      <c r="B26" s="43">
        <v>43369</v>
      </c>
      <c r="C26" s="20" t="s">
        <v>264</v>
      </c>
      <c r="D26" s="20" t="s">
        <v>265</v>
      </c>
      <c r="E26" s="20" t="s">
        <v>245</v>
      </c>
      <c r="F26" s="101">
        <v>169.99</v>
      </c>
      <c r="G26" s="43">
        <v>43388</v>
      </c>
      <c r="H26" s="20" t="s">
        <v>164</v>
      </c>
    </row>
    <row r="27" spans="1:8" x14ac:dyDescent="0.25">
      <c r="A27" s="80">
        <v>339</v>
      </c>
      <c r="B27" s="43">
        <v>43375</v>
      </c>
      <c r="C27" s="20" t="s">
        <v>275</v>
      </c>
      <c r="D27" s="20" t="s">
        <v>26</v>
      </c>
      <c r="E27" s="20" t="s">
        <v>259</v>
      </c>
      <c r="F27" s="104">
        <v>66</v>
      </c>
      <c r="G27" s="43">
        <v>43390</v>
      </c>
      <c r="H27" s="20" t="s">
        <v>164</v>
      </c>
    </row>
    <row r="28" spans="1:8" x14ac:dyDescent="0.25">
      <c r="A28" s="80"/>
      <c r="B28" s="43">
        <v>43373</v>
      </c>
      <c r="C28" s="20" t="s">
        <v>241</v>
      </c>
      <c r="D28" s="20" t="s">
        <v>256</v>
      </c>
      <c r="E28" s="20" t="s">
        <v>245</v>
      </c>
      <c r="F28" s="104">
        <v>954.36</v>
      </c>
      <c r="G28" s="43">
        <v>43392</v>
      </c>
      <c r="H28" s="20" t="s">
        <v>164</v>
      </c>
    </row>
    <row r="29" spans="1:8" x14ac:dyDescent="0.25">
      <c r="A29" s="80">
        <v>29208</v>
      </c>
      <c r="B29" s="43">
        <v>43368</v>
      </c>
      <c r="C29" s="20" t="s">
        <v>251</v>
      </c>
      <c r="D29" s="20" t="s">
        <v>85</v>
      </c>
      <c r="E29" s="20" t="s">
        <v>259</v>
      </c>
      <c r="F29" s="101">
        <v>1796.51</v>
      </c>
      <c r="G29" s="43">
        <v>43396</v>
      </c>
      <c r="H29" s="20" t="s">
        <v>164</v>
      </c>
    </row>
    <row r="30" spans="1:8" x14ac:dyDescent="0.25">
      <c r="A30" s="80">
        <v>10474</v>
      </c>
      <c r="B30" s="43">
        <v>43369</v>
      </c>
      <c r="C30" s="20" t="s">
        <v>274</v>
      </c>
      <c r="D30" s="44" t="s">
        <v>85</v>
      </c>
      <c r="E30" s="20" t="s">
        <v>259</v>
      </c>
      <c r="F30" s="104">
        <v>2600.85</v>
      </c>
      <c r="G30" s="43">
        <v>43397</v>
      </c>
      <c r="H30" s="20" t="s">
        <v>164</v>
      </c>
    </row>
    <row r="31" spans="1:8" x14ac:dyDescent="0.25">
      <c r="A31" s="80">
        <v>104753</v>
      </c>
      <c r="B31" s="43">
        <v>43368</v>
      </c>
      <c r="C31" s="20" t="s">
        <v>243</v>
      </c>
      <c r="D31" s="20" t="s">
        <v>244</v>
      </c>
      <c r="E31" s="20" t="s">
        <v>259</v>
      </c>
      <c r="F31" s="104">
        <v>7573.3</v>
      </c>
      <c r="G31" s="43">
        <v>43398</v>
      </c>
      <c r="H31" s="20" t="s">
        <v>164</v>
      </c>
    </row>
    <row r="32" spans="1:8" x14ac:dyDescent="0.25">
      <c r="A32" s="80">
        <v>104746</v>
      </c>
      <c r="B32" s="43">
        <v>43368</v>
      </c>
      <c r="C32" s="20" t="s">
        <v>243</v>
      </c>
      <c r="D32" s="20" t="s">
        <v>26</v>
      </c>
      <c r="E32" s="20" t="s">
        <v>259</v>
      </c>
      <c r="F32" s="101">
        <v>4945.6000000000004</v>
      </c>
      <c r="G32" s="43">
        <v>43398</v>
      </c>
      <c r="H32" s="20" t="s">
        <v>164</v>
      </c>
    </row>
    <row r="33" spans="1:16357" x14ac:dyDescent="0.25">
      <c r="A33" s="80">
        <v>6254</v>
      </c>
      <c r="B33" s="43">
        <v>43374</v>
      </c>
      <c r="C33" s="20" t="s">
        <v>246</v>
      </c>
      <c r="D33" s="20" t="s">
        <v>244</v>
      </c>
      <c r="E33" s="20" t="s">
        <v>259</v>
      </c>
      <c r="F33" s="101">
        <v>33336.9</v>
      </c>
      <c r="G33" s="43">
        <v>43404</v>
      </c>
      <c r="H33" s="20" t="s">
        <v>164</v>
      </c>
    </row>
    <row r="34" spans="1:16357" x14ac:dyDescent="0.25">
      <c r="A34" s="80">
        <v>6252</v>
      </c>
      <c r="B34" s="43">
        <v>43374</v>
      </c>
      <c r="C34" s="20" t="s">
        <v>246</v>
      </c>
      <c r="D34" s="20" t="s">
        <v>26</v>
      </c>
      <c r="E34" s="20" t="s">
        <v>259</v>
      </c>
      <c r="F34" s="101">
        <v>40602.18</v>
      </c>
      <c r="G34" s="43">
        <v>43404</v>
      </c>
      <c r="H34" s="20" t="s">
        <v>164</v>
      </c>
    </row>
    <row r="35" spans="1:16357" s="15" customFormat="1" ht="22.5" x14ac:dyDescent="0.2">
      <c r="A35" s="20">
        <v>5271</v>
      </c>
      <c r="B35" s="43">
        <v>43311</v>
      </c>
      <c r="C35" s="20" t="s">
        <v>72</v>
      </c>
      <c r="D35" s="21" t="s">
        <v>402</v>
      </c>
      <c r="E35" s="21" t="s">
        <v>38</v>
      </c>
      <c r="F35" s="101">
        <v>4362.1000000000004</v>
      </c>
      <c r="G35" s="43">
        <v>43371</v>
      </c>
      <c r="H35" s="190" t="s">
        <v>164</v>
      </c>
    </row>
    <row r="36" spans="1:16357" s="15" customFormat="1" ht="22.5" x14ac:dyDescent="0.2">
      <c r="A36" s="20" t="s">
        <v>403</v>
      </c>
      <c r="B36" s="43">
        <v>43339</v>
      </c>
      <c r="C36" s="20" t="s">
        <v>72</v>
      </c>
      <c r="D36" s="21" t="s">
        <v>402</v>
      </c>
      <c r="E36" s="187" t="s">
        <v>190</v>
      </c>
      <c r="F36" s="101">
        <v>1735.6</v>
      </c>
      <c r="G36" s="43">
        <v>43369</v>
      </c>
      <c r="H36" s="190" t="s">
        <v>164</v>
      </c>
    </row>
    <row r="37" spans="1:16357" s="15" customFormat="1" ht="22.5" x14ac:dyDescent="0.2">
      <c r="A37" s="20" t="s">
        <v>404</v>
      </c>
      <c r="B37" s="43">
        <v>43339</v>
      </c>
      <c r="C37" s="20" t="s">
        <v>72</v>
      </c>
      <c r="D37" s="21" t="s">
        <v>402</v>
      </c>
      <c r="E37" s="187" t="s">
        <v>190</v>
      </c>
      <c r="F37" s="101">
        <v>1735.6</v>
      </c>
      <c r="G37" s="43">
        <v>43399</v>
      </c>
      <c r="H37" s="190" t="s">
        <v>164</v>
      </c>
    </row>
    <row r="38" spans="1:16357" ht="22.5" x14ac:dyDescent="0.25">
      <c r="A38" s="80">
        <v>38708467</v>
      </c>
      <c r="B38" s="43">
        <v>43378</v>
      </c>
      <c r="C38" s="20" t="s">
        <v>36</v>
      </c>
      <c r="D38" s="20" t="s">
        <v>405</v>
      </c>
      <c r="E38" s="20" t="s">
        <v>259</v>
      </c>
      <c r="F38" s="101">
        <v>280</v>
      </c>
      <c r="G38" s="43">
        <v>43105</v>
      </c>
      <c r="H38" s="190" t="s">
        <v>164</v>
      </c>
    </row>
    <row r="39" spans="1:16357" s="191" customFormat="1" x14ac:dyDescent="0.25">
      <c r="A39" s="189">
        <v>1620</v>
      </c>
      <c r="B39" s="50">
        <v>43362</v>
      </c>
      <c r="C39" s="155" t="s">
        <v>406</v>
      </c>
      <c r="D39" s="155" t="s">
        <v>407</v>
      </c>
      <c r="E39" s="155" t="s">
        <v>190</v>
      </c>
      <c r="F39" s="101">
        <v>2570.48</v>
      </c>
      <c r="G39" s="43">
        <v>43369</v>
      </c>
      <c r="H39" s="20" t="s">
        <v>164</v>
      </c>
    </row>
    <row r="40" spans="1:16357" x14ac:dyDescent="0.25">
      <c r="A40" s="20">
        <v>24</v>
      </c>
      <c r="B40" s="43">
        <v>43375</v>
      </c>
      <c r="C40" s="20" t="s">
        <v>393</v>
      </c>
      <c r="D40" s="20" t="s">
        <v>394</v>
      </c>
      <c r="E40" s="20" t="s">
        <v>245</v>
      </c>
      <c r="F40" s="101">
        <v>38000</v>
      </c>
      <c r="G40" s="43">
        <v>43393</v>
      </c>
      <c r="H40" s="20" t="s">
        <v>164</v>
      </c>
    </row>
    <row r="41" spans="1:16357" ht="22.5" x14ac:dyDescent="0.25">
      <c r="A41" s="44"/>
      <c r="B41" s="190">
        <v>43349</v>
      </c>
      <c r="C41" s="44" t="s">
        <v>133</v>
      </c>
      <c r="D41" s="44" t="s">
        <v>398</v>
      </c>
      <c r="E41" s="44" t="s">
        <v>259</v>
      </c>
      <c r="F41" s="193">
        <v>30000</v>
      </c>
      <c r="G41" s="194"/>
      <c r="H41" s="190" t="s">
        <v>164</v>
      </c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</row>
    <row r="42" spans="1:16357" ht="22.5" x14ac:dyDescent="0.25">
      <c r="A42" s="44">
        <v>59</v>
      </c>
      <c r="B42" s="190">
        <v>43346</v>
      </c>
      <c r="C42" s="44" t="s">
        <v>359</v>
      </c>
      <c r="D42" s="44" t="s">
        <v>240</v>
      </c>
      <c r="E42" s="44" t="s">
        <v>259</v>
      </c>
      <c r="F42" s="193">
        <v>41850.17</v>
      </c>
      <c r="G42" s="194"/>
      <c r="H42" s="190" t="s">
        <v>164</v>
      </c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</row>
    <row r="43" spans="1:16357" ht="22.5" x14ac:dyDescent="0.25">
      <c r="A43" s="44">
        <v>528</v>
      </c>
      <c r="B43" s="190">
        <v>43347</v>
      </c>
      <c r="C43" s="44" t="s">
        <v>362</v>
      </c>
      <c r="D43" s="44" t="s">
        <v>363</v>
      </c>
      <c r="E43" s="44" t="s">
        <v>259</v>
      </c>
      <c r="F43" s="193">
        <v>31872.19</v>
      </c>
      <c r="G43" s="194"/>
      <c r="H43" s="190" t="s">
        <v>164</v>
      </c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</row>
    <row r="44" spans="1:16357" ht="22.5" x14ac:dyDescent="0.25">
      <c r="A44" s="44">
        <v>1351</v>
      </c>
      <c r="B44" s="190">
        <v>43339</v>
      </c>
      <c r="C44" s="44" t="s">
        <v>366</v>
      </c>
      <c r="D44" s="44" t="s">
        <v>367</v>
      </c>
      <c r="E44" s="44" t="s">
        <v>259</v>
      </c>
      <c r="F44" s="193">
        <v>29010</v>
      </c>
      <c r="G44" s="194"/>
      <c r="H44" s="190" t="s">
        <v>164</v>
      </c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</row>
    <row r="45" spans="1:16357" ht="22.5" x14ac:dyDescent="0.25">
      <c r="A45" s="44"/>
      <c r="B45" s="190"/>
      <c r="C45" s="44" t="s">
        <v>399</v>
      </c>
      <c r="D45" s="44"/>
      <c r="E45" s="44" t="s">
        <v>259</v>
      </c>
      <c r="F45" s="193">
        <v>219489.93</v>
      </c>
      <c r="G45" s="194"/>
      <c r="H45" s="190" t="s">
        <v>164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</row>
    <row r="46" spans="1:16357" ht="22.5" x14ac:dyDescent="0.25">
      <c r="A46" s="44"/>
      <c r="B46" s="190"/>
      <c r="C46" s="156" t="s">
        <v>400</v>
      </c>
      <c r="D46" s="44"/>
      <c r="E46" s="44" t="s">
        <v>259</v>
      </c>
      <c r="F46" s="193">
        <v>440000</v>
      </c>
      <c r="G46" s="194"/>
      <c r="H46" s="190" t="s">
        <v>164</v>
      </c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  <c r="AML46" s="12"/>
      <c r="AMM46" s="12"/>
      <c r="AMN46" s="12"/>
      <c r="AMO46" s="12"/>
      <c r="AMP46" s="12"/>
      <c r="AMQ46" s="12"/>
      <c r="AMR46" s="12"/>
      <c r="AMS46" s="12"/>
      <c r="AMT46" s="12"/>
      <c r="AMU46" s="12"/>
      <c r="AMV46" s="12"/>
      <c r="AMW46" s="12"/>
      <c r="AMX46" s="12"/>
      <c r="AMY46" s="12"/>
      <c r="AMZ46" s="12"/>
      <c r="ANA46" s="12"/>
      <c r="ANB46" s="12"/>
      <c r="ANC46" s="12"/>
      <c r="AND46" s="12"/>
      <c r="ANE46" s="12"/>
      <c r="ANF46" s="12"/>
      <c r="ANG46" s="12"/>
      <c r="ANH46" s="12"/>
      <c r="ANI46" s="12"/>
      <c r="ANJ46" s="12"/>
      <c r="ANK46" s="12"/>
      <c r="ANL46" s="12"/>
      <c r="ANM46" s="12"/>
      <c r="ANN46" s="12"/>
      <c r="ANO46" s="12"/>
      <c r="ANP46" s="12"/>
      <c r="ANQ46" s="12"/>
      <c r="ANR46" s="12"/>
      <c r="ANS46" s="12"/>
      <c r="ANT46" s="12"/>
      <c r="ANU46" s="12"/>
      <c r="ANV46" s="12"/>
      <c r="ANW46" s="12"/>
      <c r="ANX46" s="12"/>
      <c r="ANY46" s="12"/>
      <c r="ANZ46" s="12"/>
      <c r="AOA46" s="12"/>
      <c r="AOB46" s="12"/>
      <c r="AOC46" s="12"/>
      <c r="AOD46" s="12"/>
      <c r="AOE46" s="12"/>
      <c r="AOF46" s="12"/>
      <c r="AOG46" s="12"/>
      <c r="AOH46" s="12"/>
      <c r="AOI46" s="12"/>
      <c r="AOJ46" s="12"/>
      <c r="AOK46" s="12"/>
      <c r="AOL46" s="12"/>
      <c r="AOM46" s="12"/>
      <c r="AON46" s="12"/>
      <c r="AOO46" s="12"/>
      <c r="AOP46" s="12"/>
      <c r="AOQ46" s="12"/>
      <c r="AOR46" s="12"/>
      <c r="AOS46" s="12"/>
      <c r="AOT46" s="12"/>
      <c r="AOU46" s="12"/>
      <c r="AOV46" s="12"/>
      <c r="AOW46" s="12"/>
      <c r="AOX46" s="12"/>
      <c r="AOY46" s="12"/>
      <c r="AOZ46" s="12"/>
      <c r="APA46" s="12"/>
      <c r="APB46" s="12"/>
      <c r="APC46" s="12"/>
      <c r="APD46" s="12"/>
      <c r="APE46" s="12"/>
      <c r="APF46" s="12"/>
      <c r="APG46" s="12"/>
      <c r="APH46" s="12"/>
      <c r="API46" s="12"/>
      <c r="APJ46" s="12"/>
      <c r="APK46" s="12"/>
      <c r="APL46" s="12"/>
      <c r="APM46" s="12"/>
      <c r="APN46" s="12"/>
      <c r="APO46" s="12"/>
      <c r="APP46" s="12"/>
      <c r="APQ46" s="12"/>
      <c r="APR46" s="12"/>
      <c r="APS46" s="12"/>
      <c r="APT46" s="12"/>
      <c r="APU46" s="12"/>
      <c r="APV46" s="12"/>
      <c r="APW46" s="12"/>
      <c r="APX46" s="12"/>
      <c r="APY46" s="12"/>
      <c r="APZ46" s="12"/>
      <c r="AQA46" s="12"/>
      <c r="AQB46" s="12"/>
      <c r="AQC46" s="12"/>
      <c r="AQD46" s="12"/>
      <c r="AQE46" s="12"/>
      <c r="AQF46" s="12"/>
      <c r="AQG46" s="12"/>
      <c r="AQH46" s="12"/>
      <c r="AQI46" s="12"/>
      <c r="AQJ46" s="12"/>
      <c r="AQK46" s="12"/>
      <c r="AQL46" s="12"/>
      <c r="AQM46" s="12"/>
      <c r="AQN46" s="12"/>
      <c r="AQO46" s="12"/>
      <c r="AQP46" s="12"/>
      <c r="AQQ46" s="12"/>
      <c r="AQR46" s="12"/>
      <c r="AQS46" s="12"/>
      <c r="AQT46" s="12"/>
      <c r="AQU46" s="12"/>
      <c r="AQV46" s="12"/>
      <c r="AQW46" s="12"/>
      <c r="AQX46" s="12"/>
      <c r="AQY46" s="12"/>
      <c r="AQZ46" s="12"/>
      <c r="ARA46" s="12"/>
      <c r="ARB46" s="12"/>
      <c r="ARC46" s="12"/>
      <c r="ARD46" s="12"/>
      <c r="ARE46" s="12"/>
      <c r="ARF46" s="12"/>
      <c r="ARG46" s="12"/>
      <c r="ARH46" s="12"/>
      <c r="ARI46" s="12"/>
      <c r="ARJ46" s="12"/>
      <c r="ARK46" s="12"/>
      <c r="ARL46" s="12"/>
      <c r="ARM46" s="12"/>
      <c r="ARN46" s="12"/>
      <c r="ARO46" s="12"/>
      <c r="ARP46" s="12"/>
      <c r="ARQ46" s="12"/>
      <c r="ARR46" s="12"/>
      <c r="ARS46" s="12"/>
      <c r="ART46" s="12"/>
      <c r="ARU46" s="12"/>
      <c r="ARV46" s="12"/>
      <c r="ARW46" s="12"/>
      <c r="ARX46" s="12"/>
      <c r="ARY46" s="12"/>
      <c r="ARZ46" s="12"/>
      <c r="ASA46" s="12"/>
      <c r="ASB46" s="12"/>
      <c r="ASC46" s="12"/>
      <c r="ASD46" s="12"/>
      <c r="ASE46" s="12"/>
      <c r="ASF46" s="12"/>
      <c r="ASG46" s="12"/>
      <c r="ASH46" s="12"/>
      <c r="ASI46" s="12"/>
      <c r="ASJ46" s="12"/>
      <c r="ASK46" s="12"/>
      <c r="ASL46" s="12"/>
      <c r="ASM46" s="12"/>
      <c r="ASN46" s="12"/>
      <c r="ASO46" s="12"/>
      <c r="ASP46" s="12"/>
      <c r="ASQ46" s="12"/>
      <c r="ASR46" s="12"/>
      <c r="ASS46" s="12"/>
      <c r="AST46" s="12"/>
      <c r="ASU46" s="12"/>
      <c r="ASV46" s="12"/>
      <c r="ASW46" s="12"/>
      <c r="ASX46" s="12"/>
      <c r="ASY46" s="12"/>
      <c r="ASZ46" s="12"/>
      <c r="ATA46" s="12"/>
      <c r="ATB46" s="12"/>
      <c r="ATC46" s="12"/>
      <c r="ATD46" s="12"/>
      <c r="ATE46" s="12"/>
      <c r="ATF46" s="12"/>
      <c r="ATG46" s="12"/>
      <c r="ATH46" s="12"/>
      <c r="ATI46" s="12"/>
      <c r="ATJ46" s="12"/>
      <c r="ATK46" s="12"/>
      <c r="ATL46" s="12"/>
      <c r="ATM46" s="12"/>
      <c r="ATN46" s="12"/>
      <c r="ATO46" s="12"/>
      <c r="ATP46" s="12"/>
      <c r="ATQ46" s="12"/>
      <c r="ATR46" s="12"/>
      <c r="ATS46" s="12"/>
      <c r="ATT46" s="12"/>
      <c r="ATU46" s="12"/>
      <c r="ATV46" s="12"/>
      <c r="ATW46" s="12"/>
      <c r="ATX46" s="12"/>
      <c r="ATY46" s="12"/>
      <c r="ATZ46" s="12"/>
      <c r="AUA46" s="12"/>
      <c r="AUB46" s="12"/>
      <c r="AUC46" s="12"/>
      <c r="AUD46" s="12"/>
      <c r="AUE46" s="12"/>
      <c r="AUF46" s="12"/>
      <c r="AUG46" s="12"/>
      <c r="AUH46" s="12"/>
      <c r="AUI46" s="12"/>
      <c r="AUJ46" s="12"/>
      <c r="AUK46" s="12"/>
      <c r="AUL46" s="12"/>
      <c r="AUM46" s="12"/>
      <c r="AUN46" s="12"/>
      <c r="AUO46" s="12"/>
      <c r="AUP46" s="12"/>
      <c r="AUQ46" s="12"/>
      <c r="AUR46" s="12"/>
      <c r="AUS46" s="12"/>
      <c r="AUT46" s="12"/>
      <c r="AUU46" s="12"/>
      <c r="AUV46" s="12"/>
      <c r="AUW46" s="12"/>
      <c r="AUX46" s="12"/>
      <c r="AUY46" s="12"/>
      <c r="AUZ46" s="12"/>
      <c r="AVA46" s="12"/>
      <c r="AVB46" s="12"/>
      <c r="AVC46" s="12"/>
      <c r="AVD46" s="12"/>
      <c r="AVE46" s="12"/>
      <c r="AVF46" s="12"/>
      <c r="AVG46" s="12"/>
      <c r="AVH46" s="12"/>
      <c r="AVI46" s="12"/>
      <c r="AVJ46" s="12"/>
      <c r="AVK46" s="12"/>
      <c r="AVL46" s="12"/>
      <c r="AVM46" s="12"/>
      <c r="AVN46" s="12"/>
      <c r="AVO46" s="12"/>
      <c r="AVP46" s="12"/>
      <c r="AVQ46" s="12"/>
      <c r="AVR46" s="12"/>
      <c r="AVS46" s="12"/>
      <c r="AVT46" s="12"/>
      <c r="AVU46" s="12"/>
      <c r="AVV46" s="12"/>
      <c r="AVW46" s="12"/>
      <c r="AVX46" s="12"/>
      <c r="AVY46" s="12"/>
      <c r="AVZ46" s="12"/>
      <c r="AWA46" s="12"/>
      <c r="AWB46" s="12"/>
      <c r="AWC46" s="12"/>
      <c r="AWD46" s="12"/>
      <c r="AWE46" s="12"/>
      <c r="AWF46" s="12"/>
      <c r="AWG46" s="12"/>
      <c r="AWH46" s="12"/>
      <c r="AWI46" s="12"/>
      <c r="AWJ46" s="12"/>
      <c r="AWK46" s="12"/>
      <c r="AWL46" s="12"/>
      <c r="AWM46" s="12"/>
      <c r="AWN46" s="12"/>
      <c r="AWO46" s="12"/>
      <c r="AWP46" s="12"/>
      <c r="AWQ46" s="12"/>
      <c r="AWR46" s="12"/>
      <c r="AWS46" s="12"/>
      <c r="AWT46" s="12"/>
      <c r="AWU46" s="12"/>
      <c r="AWV46" s="12"/>
      <c r="AWW46" s="12"/>
      <c r="AWX46" s="12"/>
      <c r="AWY46" s="12"/>
      <c r="AWZ46" s="12"/>
      <c r="AXA46" s="12"/>
      <c r="AXB46" s="12"/>
      <c r="AXC46" s="12"/>
      <c r="AXD46" s="12"/>
      <c r="AXE46" s="12"/>
      <c r="AXF46" s="12"/>
      <c r="AXG46" s="12"/>
      <c r="AXH46" s="12"/>
      <c r="AXI46" s="12"/>
      <c r="AXJ46" s="12"/>
      <c r="AXK46" s="12"/>
      <c r="AXL46" s="12"/>
      <c r="AXM46" s="12"/>
      <c r="AXN46" s="12"/>
      <c r="AXO46" s="12"/>
      <c r="AXP46" s="12"/>
      <c r="AXQ46" s="12"/>
      <c r="AXR46" s="12"/>
      <c r="AXS46" s="12"/>
      <c r="AXT46" s="12"/>
      <c r="AXU46" s="12"/>
      <c r="AXV46" s="12"/>
      <c r="AXW46" s="12"/>
      <c r="AXX46" s="12"/>
      <c r="AXY46" s="12"/>
      <c r="AXZ46" s="12"/>
      <c r="AYA46" s="12"/>
      <c r="AYB46" s="12"/>
      <c r="AYC46" s="12"/>
      <c r="AYD46" s="12"/>
      <c r="AYE46" s="12"/>
      <c r="AYF46" s="12"/>
      <c r="AYG46" s="12"/>
      <c r="AYH46" s="12"/>
      <c r="AYI46" s="12"/>
      <c r="AYJ46" s="12"/>
      <c r="AYK46" s="12"/>
      <c r="AYL46" s="12"/>
      <c r="AYM46" s="12"/>
      <c r="AYN46" s="12"/>
      <c r="AYO46" s="12"/>
      <c r="AYP46" s="12"/>
      <c r="AYQ46" s="12"/>
      <c r="AYR46" s="12"/>
      <c r="AYS46" s="12"/>
      <c r="AYT46" s="12"/>
      <c r="AYU46" s="12"/>
      <c r="AYV46" s="12"/>
      <c r="AYW46" s="12"/>
      <c r="AYX46" s="12"/>
      <c r="AYY46" s="12"/>
      <c r="AYZ46" s="12"/>
      <c r="AZA46" s="12"/>
      <c r="AZB46" s="12"/>
      <c r="AZC46" s="12"/>
      <c r="AZD46" s="12"/>
      <c r="AZE46" s="12"/>
      <c r="AZF46" s="12"/>
      <c r="AZG46" s="12"/>
      <c r="AZH46" s="12"/>
      <c r="AZI46" s="12"/>
      <c r="AZJ46" s="12"/>
      <c r="AZK46" s="12"/>
      <c r="AZL46" s="12"/>
      <c r="AZM46" s="12"/>
      <c r="AZN46" s="12"/>
      <c r="AZO46" s="12"/>
      <c r="AZP46" s="12"/>
      <c r="AZQ46" s="12"/>
      <c r="AZR46" s="12"/>
      <c r="AZS46" s="12"/>
      <c r="AZT46" s="12"/>
      <c r="AZU46" s="12"/>
      <c r="AZV46" s="12"/>
      <c r="AZW46" s="12"/>
      <c r="AZX46" s="12"/>
      <c r="AZY46" s="12"/>
      <c r="AZZ46" s="12"/>
      <c r="BAA46" s="12"/>
      <c r="BAB46" s="12"/>
      <c r="BAC46" s="12"/>
      <c r="BAD46" s="12"/>
      <c r="BAE46" s="12"/>
      <c r="BAF46" s="12"/>
      <c r="BAG46" s="12"/>
      <c r="BAH46" s="12"/>
      <c r="BAI46" s="12"/>
      <c r="BAJ46" s="12"/>
      <c r="BAK46" s="12"/>
      <c r="BAL46" s="12"/>
      <c r="BAM46" s="12"/>
      <c r="BAN46" s="12"/>
      <c r="BAO46" s="12"/>
      <c r="BAP46" s="12"/>
      <c r="BAQ46" s="12"/>
      <c r="BAR46" s="12"/>
      <c r="BAS46" s="12"/>
      <c r="BAT46" s="12"/>
      <c r="BAU46" s="12"/>
      <c r="BAV46" s="12"/>
      <c r="BAW46" s="12"/>
      <c r="BAX46" s="12"/>
      <c r="BAY46" s="12"/>
      <c r="BAZ46" s="12"/>
      <c r="BBA46" s="12"/>
      <c r="BBB46" s="12"/>
      <c r="BBC46" s="12"/>
      <c r="BBD46" s="12"/>
      <c r="BBE46" s="12"/>
      <c r="BBF46" s="12"/>
      <c r="BBG46" s="12"/>
      <c r="BBH46" s="12"/>
      <c r="BBI46" s="12"/>
      <c r="BBJ46" s="12"/>
      <c r="BBK46" s="12"/>
      <c r="BBL46" s="12"/>
      <c r="BBM46" s="12"/>
      <c r="BBN46" s="12"/>
      <c r="BBO46" s="12"/>
      <c r="BBP46" s="12"/>
      <c r="BBQ46" s="12"/>
      <c r="BBR46" s="12"/>
      <c r="BBS46" s="12"/>
      <c r="BBT46" s="12"/>
      <c r="BBU46" s="12"/>
      <c r="BBV46" s="12"/>
      <c r="BBW46" s="12"/>
      <c r="BBX46" s="12"/>
      <c r="BBY46" s="12"/>
      <c r="BBZ46" s="12"/>
      <c r="BCA46" s="12"/>
      <c r="BCB46" s="12"/>
      <c r="BCC46" s="12"/>
      <c r="BCD46" s="12"/>
      <c r="BCE46" s="12"/>
      <c r="BCF46" s="12"/>
      <c r="BCG46" s="12"/>
      <c r="BCH46" s="12"/>
      <c r="BCI46" s="12"/>
      <c r="BCJ46" s="12"/>
      <c r="BCK46" s="12"/>
      <c r="BCL46" s="12"/>
      <c r="BCM46" s="12"/>
      <c r="BCN46" s="12"/>
      <c r="BCO46" s="12"/>
      <c r="BCP46" s="12"/>
      <c r="BCQ46" s="12"/>
      <c r="BCR46" s="12"/>
      <c r="BCS46" s="12"/>
      <c r="BCT46" s="12"/>
      <c r="BCU46" s="12"/>
      <c r="BCV46" s="12"/>
      <c r="BCW46" s="12"/>
      <c r="BCX46" s="12"/>
      <c r="BCY46" s="12"/>
      <c r="BCZ46" s="12"/>
      <c r="BDA46" s="12"/>
      <c r="BDB46" s="12"/>
      <c r="BDC46" s="12"/>
      <c r="BDD46" s="12"/>
      <c r="BDE46" s="12"/>
      <c r="BDF46" s="12"/>
      <c r="BDG46" s="12"/>
      <c r="BDH46" s="12"/>
      <c r="BDI46" s="12"/>
      <c r="BDJ46" s="12"/>
      <c r="BDK46" s="12"/>
      <c r="BDL46" s="12"/>
      <c r="BDM46" s="12"/>
      <c r="BDN46" s="12"/>
      <c r="BDO46" s="12"/>
      <c r="BDP46" s="12"/>
      <c r="BDQ46" s="12"/>
      <c r="BDR46" s="12"/>
      <c r="BDS46" s="12"/>
      <c r="BDT46" s="12"/>
      <c r="BDU46" s="12"/>
      <c r="BDV46" s="12"/>
      <c r="BDW46" s="12"/>
      <c r="BDX46" s="12"/>
      <c r="BDY46" s="12"/>
      <c r="BDZ46" s="12"/>
      <c r="BEA46" s="12"/>
      <c r="BEB46" s="12"/>
      <c r="BEC46" s="12"/>
      <c r="BED46" s="12"/>
      <c r="BEE46" s="12"/>
      <c r="BEF46" s="12"/>
      <c r="BEG46" s="12"/>
      <c r="BEH46" s="12"/>
      <c r="BEI46" s="12"/>
      <c r="BEJ46" s="12"/>
      <c r="BEK46" s="12"/>
      <c r="BEL46" s="12"/>
      <c r="BEM46" s="12"/>
      <c r="BEN46" s="12"/>
      <c r="BEO46" s="12"/>
      <c r="BEP46" s="12"/>
      <c r="BEQ46" s="12"/>
      <c r="BER46" s="12"/>
      <c r="BES46" s="12"/>
      <c r="BET46" s="12"/>
      <c r="BEU46" s="12"/>
      <c r="BEV46" s="12"/>
      <c r="BEW46" s="12"/>
      <c r="BEX46" s="12"/>
      <c r="BEY46" s="12"/>
      <c r="BEZ46" s="12"/>
      <c r="BFA46" s="12"/>
      <c r="BFB46" s="12"/>
      <c r="BFC46" s="12"/>
      <c r="BFD46" s="12"/>
      <c r="BFE46" s="12"/>
      <c r="BFF46" s="12"/>
      <c r="BFG46" s="12"/>
      <c r="BFH46" s="12"/>
      <c r="BFI46" s="12"/>
      <c r="BFJ46" s="12"/>
      <c r="BFK46" s="12"/>
      <c r="BFL46" s="12"/>
      <c r="BFM46" s="12"/>
      <c r="BFN46" s="12"/>
      <c r="BFO46" s="12"/>
      <c r="BFP46" s="12"/>
      <c r="BFQ46" s="12"/>
      <c r="BFR46" s="12"/>
      <c r="BFS46" s="12"/>
      <c r="BFT46" s="12"/>
      <c r="BFU46" s="12"/>
      <c r="BFV46" s="12"/>
      <c r="BFW46" s="12"/>
      <c r="BFX46" s="12"/>
      <c r="BFY46" s="12"/>
      <c r="BFZ46" s="12"/>
      <c r="BGA46" s="12"/>
      <c r="BGB46" s="12"/>
      <c r="BGC46" s="12"/>
      <c r="BGD46" s="12"/>
      <c r="BGE46" s="12"/>
      <c r="BGF46" s="12"/>
      <c r="BGG46" s="12"/>
      <c r="BGH46" s="12"/>
      <c r="BGI46" s="12"/>
      <c r="BGJ46" s="12"/>
      <c r="BGK46" s="12"/>
      <c r="BGL46" s="12"/>
      <c r="BGM46" s="12"/>
      <c r="BGN46" s="12"/>
      <c r="BGO46" s="12"/>
      <c r="BGP46" s="12"/>
      <c r="BGQ46" s="12"/>
      <c r="BGR46" s="12"/>
      <c r="BGS46" s="12"/>
      <c r="BGT46" s="12"/>
      <c r="BGU46" s="12"/>
      <c r="BGV46" s="12"/>
      <c r="BGW46" s="12"/>
      <c r="BGX46" s="12"/>
      <c r="BGY46" s="12"/>
      <c r="BGZ46" s="12"/>
      <c r="BHA46" s="12"/>
      <c r="BHB46" s="12"/>
      <c r="BHC46" s="12"/>
      <c r="BHD46" s="12"/>
      <c r="BHE46" s="12"/>
      <c r="BHF46" s="12"/>
      <c r="BHG46" s="12"/>
      <c r="BHH46" s="12"/>
      <c r="BHI46" s="12"/>
      <c r="BHJ46" s="12"/>
      <c r="BHK46" s="12"/>
      <c r="BHL46" s="12"/>
      <c r="BHM46" s="12"/>
      <c r="BHN46" s="12"/>
      <c r="BHO46" s="12"/>
      <c r="BHP46" s="12"/>
      <c r="BHQ46" s="12"/>
      <c r="BHR46" s="12"/>
      <c r="BHS46" s="12"/>
      <c r="BHT46" s="12"/>
      <c r="BHU46" s="12"/>
      <c r="BHV46" s="12"/>
      <c r="BHW46" s="12"/>
      <c r="BHX46" s="12"/>
      <c r="BHY46" s="12"/>
      <c r="BHZ46" s="12"/>
      <c r="BIA46" s="12"/>
      <c r="BIB46" s="12"/>
      <c r="BIC46" s="12"/>
      <c r="BID46" s="12"/>
      <c r="BIE46" s="12"/>
      <c r="BIF46" s="12"/>
      <c r="BIG46" s="12"/>
      <c r="BIH46" s="12"/>
      <c r="BII46" s="12"/>
      <c r="BIJ46" s="12"/>
      <c r="BIK46" s="12"/>
      <c r="BIL46" s="12"/>
      <c r="BIM46" s="12"/>
      <c r="BIN46" s="12"/>
      <c r="BIO46" s="12"/>
      <c r="BIP46" s="12"/>
      <c r="BIQ46" s="12"/>
      <c r="BIR46" s="12"/>
      <c r="BIS46" s="12"/>
      <c r="BIT46" s="12"/>
      <c r="BIU46" s="12"/>
      <c r="BIV46" s="12"/>
      <c r="BIW46" s="12"/>
      <c r="BIX46" s="12"/>
      <c r="BIY46" s="12"/>
      <c r="BIZ46" s="12"/>
      <c r="BJA46" s="12"/>
      <c r="BJB46" s="12"/>
      <c r="BJC46" s="12"/>
      <c r="BJD46" s="12"/>
      <c r="BJE46" s="12"/>
      <c r="BJF46" s="12"/>
      <c r="BJG46" s="12"/>
      <c r="BJH46" s="12"/>
      <c r="BJI46" s="12"/>
      <c r="BJJ46" s="12"/>
      <c r="BJK46" s="12"/>
      <c r="BJL46" s="12"/>
      <c r="BJM46" s="12"/>
      <c r="BJN46" s="12"/>
      <c r="BJO46" s="12"/>
      <c r="BJP46" s="12"/>
      <c r="BJQ46" s="12"/>
      <c r="BJR46" s="12"/>
      <c r="BJS46" s="12"/>
      <c r="BJT46" s="12"/>
      <c r="BJU46" s="12"/>
      <c r="BJV46" s="12"/>
      <c r="BJW46" s="12"/>
      <c r="BJX46" s="12"/>
      <c r="BJY46" s="12"/>
      <c r="BJZ46" s="12"/>
      <c r="BKA46" s="12"/>
      <c r="BKB46" s="12"/>
      <c r="BKC46" s="12"/>
      <c r="BKD46" s="12"/>
      <c r="BKE46" s="12"/>
      <c r="BKF46" s="12"/>
      <c r="BKG46" s="12"/>
      <c r="BKH46" s="12"/>
      <c r="BKI46" s="12"/>
      <c r="BKJ46" s="12"/>
      <c r="BKK46" s="12"/>
      <c r="BKL46" s="12"/>
      <c r="BKM46" s="12"/>
      <c r="BKN46" s="12"/>
      <c r="BKO46" s="12"/>
      <c r="BKP46" s="12"/>
      <c r="BKQ46" s="12"/>
      <c r="BKR46" s="12"/>
      <c r="BKS46" s="12"/>
      <c r="BKT46" s="12"/>
      <c r="BKU46" s="12"/>
      <c r="BKV46" s="12"/>
      <c r="BKW46" s="12"/>
      <c r="BKX46" s="12"/>
      <c r="BKY46" s="12"/>
      <c r="BKZ46" s="12"/>
      <c r="BLA46" s="12"/>
      <c r="BLB46" s="12"/>
      <c r="BLC46" s="12"/>
      <c r="BLD46" s="12"/>
      <c r="BLE46" s="12"/>
      <c r="BLF46" s="12"/>
      <c r="BLG46" s="12"/>
      <c r="BLH46" s="12"/>
      <c r="BLI46" s="12"/>
      <c r="BLJ46" s="12"/>
      <c r="BLK46" s="12"/>
      <c r="BLL46" s="12"/>
      <c r="BLM46" s="12"/>
      <c r="BLN46" s="12"/>
      <c r="BLO46" s="12"/>
      <c r="BLP46" s="12"/>
      <c r="BLQ46" s="12"/>
      <c r="BLR46" s="12"/>
      <c r="BLS46" s="12"/>
      <c r="BLT46" s="12"/>
      <c r="BLU46" s="12"/>
      <c r="BLV46" s="12"/>
      <c r="BLW46" s="12"/>
      <c r="BLX46" s="12"/>
      <c r="BLY46" s="12"/>
      <c r="BLZ46" s="12"/>
      <c r="BMA46" s="12"/>
      <c r="BMB46" s="12"/>
      <c r="BMC46" s="12"/>
      <c r="BMD46" s="12"/>
      <c r="BME46" s="12"/>
      <c r="BMF46" s="12"/>
      <c r="BMG46" s="12"/>
      <c r="BMH46" s="12"/>
      <c r="BMI46" s="12"/>
      <c r="BMJ46" s="12"/>
      <c r="BMK46" s="12"/>
      <c r="BML46" s="12"/>
      <c r="BMM46" s="12"/>
      <c r="BMN46" s="12"/>
      <c r="BMO46" s="12"/>
      <c r="BMP46" s="12"/>
      <c r="BMQ46" s="12"/>
      <c r="BMR46" s="12"/>
      <c r="BMS46" s="12"/>
      <c r="BMT46" s="12"/>
      <c r="BMU46" s="12"/>
      <c r="BMV46" s="12"/>
      <c r="BMW46" s="12"/>
      <c r="BMX46" s="12"/>
      <c r="BMY46" s="12"/>
      <c r="BMZ46" s="12"/>
      <c r="BNA46" s="12"/>
      <c r="BNB46" s="12"/>
      <c r="BNC46" s="12"/>
      <c r="BND46" s="12"/>
      <c r="BNE46" s="12"/>
      <c r="BNF46" s="12"/>
      <c r="BNG46" s="12"/>
      <c r="BNH46" s="12"/>
      <c r="BNI46" s="12"/>
      <c r="BNJ46" s="12"/>
      <c r="BNK46" s="12"/>
      <c r="BNL46" s="12"/>
      <c r="BNM46" s="12"/>
      <c r="BNN46" s="12"/>
      <c r="BNO46" s="12"/>
      <c r="BNP46" s="12"/>
      <c r="BNQ46" s="12"/>
      <c r="BNR46" s="12"/>
      <c r="BNS46" s="12"/>
      <c r="BNT46" s="12"/>
      <c r="BNU46" s="12"/>
      <c r="BNV46" s="12"/>
      <c r="BNW46" s="12"/>
      <c r="BNX46" s="12"/>
      <c r="BNY46" s="12"/>
      <c r="BNZ46" s="12"/>
      <c r="BOA46" s="12"/>
      <c r="BOB46" s="12"/>
      <c r="BOC46" s="12"/>
      <c r="BOD46" s="12"/>
      <c r="BOE46" s="12"/>
      <c r="BOF46" s="12"/>
      <c r="BOG46" s="12"/>
      <c r="BOH46" s="12"/>
      <c r="BOI46" s="12"/>
      <c r="BOJ46" s="12"/>
      <c r="BOK46" s="12"/>
      <c r="BOL46" s="12"/>
      <c r="BOM46" s="12"/>
      <c r="BON46" s="12"/>
      <c r="BOO46" s="12"/>
      <c r="BOP46" s="12"/>
      <c r="BOQ46" s="12"/>
      <c r="BOR46" s="12"/>
      <c r="BOS46" s="12"/>
      <c r="BOT46" s="12"/>
      <c r="BOU46" s="12"/>
      <c r="BOV46" s="12"/>
      <c r="BOW46" s="12"/>
      <c r="BOX46" s="12"/>
      <c r="BOY46" s="12"/>
      <c r="BOZ46" s="12"/>
      <c r="BPA46" s="12"/>
      <c r="BPB46" s="12"/>
      <c r="BPC46" s="12"/>
      <c r="BPD46" s="12"/>
      <c r="BPE46" s="12"/>
      <c r="BPF46" s="12"/>
      <c r="BPG46" s="12"/>
      <c r="BPH46" s="12"/>
      <c r="BPI46" s="12"/>
      <c r="BPJ46" s="12"/>
      <c r="BPK46" s="12"/>
      <c r="BPL46" s="12"/>
      <c r="BPM46" s="12"/>
      <c r="BPN46" s="12"/>
      <c r="BPO46" s="12"/>
      <c r="BPP46" s="12"/>
      <c r="BPQ46" s="12"/>
      <c r="BPR46" s="12"/>
      <c r="BPS46" s="12"/>
      <c r="BPT46" s="12"/>
      <c r="BPU46" s="12"/>
      <c r="BPV46" s="12"/>
      <c r="BPW46" s="12"/>
      <c r="BPX46" s="12"/>
      <c r="BPY46" s="12"/>
      <c r="BPZ46" s="12"/>
      <c r="BQA46" s="12"/>
      <c r="BQB46" s="12"/>
      <c r="BQC46" s="12"/>
      <c r="BQD46" s="12"/>
      <c r="BQE46" s="12"/>
      <c r="BQF46" s="12"/>
      <c r="BQG46" s="12"/>
      <c r="BQH46" s="12"/>
      <c r="BQI46" s="12"/>
      <c r="BQJ46" s="12"/>
      <c r="BQK46" s="12"/>
      <c r="BQL46" s="12"/>
      <c r="BQM46" s="12"/>
      <c r="BQN46" s="12"/>
      <c r="BQO46" s="12"/>
      <c r="BQP46" s="12"/>
      <c r="BQQ46" s="12"/>
      <c r="BQR46" s="12"/>
      <c r="BQS46" s="12"/>
      <c r="BQT46" s="12"/>
      <c r="BQU46" s="12"/>
      <c r="BQV46" s="12"/>
      <c r="BQW46" s="12"/>
      <c r="BQX46" s="12"/>
      <c r="BQY46" s="12"/>
      <c r="BQZ46" s="12"/>
      <c r="BRA46" s="12"/>
      <c r="BRB46" s="12"/>
      <c r="BRC46" s="12"/>
      <c r="BRD46" s="12"/>
      <c r="BRE46" s="12"/>
      <c r="BRF46" s="12"/>
      <c r="BRG46" s="12"/>
      <c r="BRH46" s="12"/>
      <c r="BRI46" s="12"/>
      <c r="BRJ46" s="12"/>
      <c r="BRK46" s="12"/>
      <c r="BRL46" s="12"/>
      <c r="BRM46" s="12"/>
      <c r="BRN46" s="12"/>
      <c r="BRO46" s="12"/>
      <c r="BRP46" s="12"/>
      <c r="BRQ46" s="12"/>
      <c r="BRR46" s="12"/>
      <c r="BRS46" s="12"/>
      <c r="BRT46" s="12"/>
      <c r="BRU46" s="12"/>
      <c r="BRV46" s="12"/>
      <c r="BRW46" s="12"/>
      <c r="BRX46" s="12"/>
      <c r="BRY46" s="12"/>
      <c r="BRZ46" s="12"/>
      <c r="BSA46" s="12"/>
      <c r="BSB46" s="12"/>
      <c r="BSC46" s="12"/>
      <c r="BSD46" s="12"/>
      <c r="BSE46" s="12"/>
      <c r="BSF46" s="12"/>
      <c r="BSG46" s="12"/>
      <c r="BSH46" s="12"/>
      <c r="BSI46" s="12"/>
      <c r="BSJ46" s="12"/>
      <c r="BSK46" s="12"/>
      <c r="BSL46" s="12"/>
      <c r="BSM46" s="12"/>
      <c r="BSN46" s="12"/>
      <c r="BSO46" s="12"/>
      <c r="BSP46" s="12"/>
      <c r="BSQ46" s="12"/>
      <c r="BSR46" s="12"/>
      <c r="BSS46" s="12"/>
      <c r="BST46" s="12"/>
      <c r="BSU46" s="12"/>
      <c r="BSV46" s="12"/>
      <c r="BSW46" s="12"/>
      <c r="BSX46" s="12"/>
      <c r="BSY46" s="12"/>
      <c r="BSZ46" s="12"/>
      <c r="BTA46" s="12"/>
      <c r="BTB46" s="12"/>
      <c r="BTC46" s="12"/>
      <c r="BTD46" s="12"/>
      <c r="BTE46" s="12"/>
      <c r="BTF46" s="12"/>
      <c r="BTG46" s="12"/>
      <c r="BTH46" s="12"/>
      <c r="BTI46" s="12"/>
      <c r="BTJ46" s="12"/>
      <c r="BTK46" s="12"/>
      <c r="BTL46" s="12"/>
      <c r="BTM46" s="12"/>
      <c r="BTN46" s="12"/>
      <c r="BTO46" s="12"/>
      <c r="BTP46" s="12"/>
      <c r="BTQ46" s="12"/>
      <c r="BTR46" s="12"/>
      <c r="BTS46" s="12"/>
      <c r="BTT46" s="12"/>
      <c r="BTU46" s="12"/>
      <c r="BTV46" s="12"/>
      <c r="BTW46" s="12"/>
      <c r="BTX46" s="12"/>
      <c r="BTY46" s="12"/>
      <c r="BTZ46" s="12"/>
      <c r="BUA46" s="12"/>
      <c r="BUB46" s="12"/>
      <c r="BUC46" s="12"/>
      <c r="BUD46" s="12"/>
      <c r="BUE46" s="12"/>
      <c r="BUF46" s="12"/>
      <c r="BUG46" s="12"/>
      <c r="BUH46" s="12"/>
      <c r="BUI46" s="12"/>
      <c r="BUJ46" s="12"/>
      <c r="BUK46" s="12"/>
      <c r="BUL46" s="12"/>
      <c r="BUM46" s="12"/>
      <c r="BUN46" s="12"/>
      <c r="BUO46" s="12"/>
      <c r="BUP46" s="12"/>
      <c r="BUQ46" s="12"/>
      <c r="BUR46" s="12"/>
      <c r="BUS46" s="12"/>
      <c r="BUT46" s="12"/>
      <c r="BUU46" s="12"/>
      <c r="BUV46" s="12"/>
      <c r="BUW46" s="12"/>
      <c r="BUX46" s="12"/>
      <c r="BUY46" s="12"/>
      <c r="BUZ46" s="12"/>
      <c r="BVA46" s="12"/>
      <c r="BVB46" s="12"/>
      <c r="BVC46" s="12"/>
      <c r="BVD46" s="12"/>
      <c r="BVE46" s="12"/>
      <c r="BVF46" s="12"/>
      <c r="BVG46" s="12"/>
      <c r="BVH46" s="12"/>
      <c r="BVI46" s="12"/>
      <c r="BVJ46" s="12"/>
      <c r="BVK46" s="12"/>
      <c r="BVL46" s="12"/>
      <c r="BVM46" s="12"/>
      <c r="BVN46" s="12"/>
      <c r="BVO46" s="12"/>
      <c r="BVP46" s="12"/>
      <c r="BVQ46" s="12"/>
      <c r="BVR46" s="12"/>
      <c r="BVS46" s="12"/>
      <c r="BVT46" s="12"/>
      <c r="BVU46" s="12"/>
      <c r="BVV46" s="12"/>
      <c r="BVW46" s="12"/>
      <c r="BVX46" s="12"/>
      <c r="BVY46" s="12"/>
      <c r="BVZ46" s="12"/>
      <c r="BWA46" s="12"/>
      <c r="BWB46" s="12"/>
      <c r="BWC46" s="12"/>
      <c r="BWD46" s="12"/>
      <c r="BWE46" s="12"/>
      <c r="BWF46" s="12"/>
      <c r="BWG46" s="12"/>
      <c r="BWH46" s="12"/>
      <c r="BWI46" s="12"/>
      <c r="BWJ46" s="12"/>
      <c r="BWK46" s="12"/>
      <c r="BWL46" s="12"/>
      <c r="BWM46" s="12"/>
      <c r="BWN46" s="12"/>
      <c r="BWO46" s="12"/>
      <c r="BWP46" s="12"/>
      <c r="BWQ46" s="12"/>
      <c r="BWR46" s="12"/>
      <c r="BWS46" s="12"/>
      <c r="BWT46" s="12"/>
      <c r="BWU46" s="12"/>
      <c r="BWV46" s="12"/>
      <c r="BWW46" s="12"/>
      <c r="BWX46" s="12"/>
      <c r="BWY46" s="12"/>
      <c r="BWZ46" s="12"/>
      <c r="BXA46" s="12"/>
      <c r="BXB46" s="12"/>
      <c r="BXC46" s="12"/>
      <c r="BXD46" s="12"/>
      <c r="BXE46" s="12"/>
      <c r="BXF46" s="12"/>
      <c r="BXG46" s="12"/>
      <c r="BXH46" s="12"/>
      <c r="BXI46" s="12"/>
      <c r="BXJ46" s="12"/>
      <c r="BXK46" s="12"/>
      <c r="BXL46" s="12"/>
      <c r="BXM46" s="12"/>
      <c r="BXN46" s="12"/>
      <c r="BXO46" s="12"/>
      <c r="BXP46" s="12"/>
      <c r="BXQ46" s="12"/>
      <c r="BXR46" s="12"/>
      <c r="BXS46" s="12"/>
      <c r="BXT46" s="12"/>
      <c r="BXU46" s="12"/>
      <c r="BXV46" s="12"/>
      <c r="BXW46" s="12"/>
      <c r="BXX46" s="12"/>
      <c r="BXY46" s="12"/>
      <c r="BXZ46" s="12"/>
      <c r="BYA46" s="12"/>
      <c r="BYB46" s="12"/>
      <c r="BYC46" s="12"/>
      <c r="BYD46" s="12"/>
      <c r="BYE46" s="12"/>
      <c r="BYF46" s="12"/>
      <c r="BYG46" s="12"/>
      <c r="BYH46" s="12"/>
      <c r="BYI46" s="12"/>
      <c r="BYJ46" s="12"/>
      <c r="BYK46" s="12"/>
      <c r="BYL46" s="12"/>
      <c r="BYM46" s="12"/>
      <c r="BYN46" s="12"/>
      <c r="BYO46" s="12"/>
      <c r="BYP46" s="12"/>
      <c r="BYQ46" s="12"/>
      <c r="BYR46" s="12"/>
      <c r="BYS46" s="12"/>
      <c r="BYT46" s="12"/>
      <c r="BYU46" s="12"/>
      <c r="BYV46" s="12"/>
      <c r="BYW46" s="12"/>
      <c r="BYX46" s="12"/>
      <c r="BYY46" s="12"/>
      <c r="BYZ46" s="12"/>
      <c r="BZA46" s="12"/>
      <c r="BZB46" s="12"/>
      <c r="BZC46" s="12"/>
      <c r="BZD46" s="12"/>
      <c r="BZE46" s="12"/>
      <c r="BZF46" s="12"/>
      <c r="BZG46" s="12"/>
      <c r="BZH46" s="12"/>
      <c r="BZI46" s="12"/>
      <c r="BZJ46" s="12"/>
      <c r="BZK46" s="12"/>
      <c r="BZL46" s="12"/>
      <c r="BZM46" s="12"/>
      <c r="BZN46" s="12"/>
      <c r="BZO46" s="12"/>
      <c r="BZP46" s="12"/>
      <c r="BZQ46" s="12"/>
      <c r="BZR46" s="12"/>
      <c r="BZS46" s="12"/>
      <c r="BZT46" s="12"/>
      <c r="BZU46" s="12"/>
      <c r="BZV46" s="12"/>
      <c r="BZW46" s="12"/>
      <c r="BZX46" s="12"/>
      <c r="BZY46" s="12"/>
      <c r="BZZ46" s="12"/>
      <c r="CAA46" s="12"/>
      <c r="CAB46" s="12"/>
      <c r="CAC46" s="12"/>
      <c r="CAD46" s="12"/>
      <c r="CAE46" s="12"/>
      <c r="CAF46" s="12"/>
      <c r="CAG46" s="12"/>
      <c r="CAH46" s="12"/>
      <c r="CAI46" s="12"/>
      <c r="CAJ46" s="12"/>
      <c r="CAK46" s="12"/>
      <c r="CAL46" s="12"/>
      <c r="CAM46" s="12"/>
      <c r="CAN46" s="12"/>
      <c r="CAO46" s="12"/>
      <c r="CAP46" s="12"/>
      <c r="CAQ46" s="12"/>
      <c r="CAR46" s="12"/>
      <c r="CAS46" s="12"/>
      <c r="CAT46" s="12"/>
      <c r="CAU46" s="12"/>
      <c r="CAV46" s="12"/>
      <c r="CAW46" s="12"/>
      <c r="CAX46" s="12"/>
      <c r="CAY46" s="12"/>
      <c r="CAZ46" s="12"/>
      <c r="CBA46" s="12"/>
      <c r="CBB46" s="12"/>
      <c r="CBC46" s="12"/>
      <c r="CBD46" s="12"/>
      <c r="CBE46" s="12"/>
      <c r="CBF46" s="12"/>
      <c r="CBG46" s="12"/>
      <c r="CBH46" s="12"/>
      <c r="CBI46" s="12"/>
      <c r="CBJ46" s="12"/>
      <c r="CBK46" s="12"/>
      <c r="CBL46" s="12"/>
      <c r="CBM46" s="12"/>
      <c r="CBN46" s="12"/>
      <c r="CBO46" s="12"/>
      <c r="CBP46" s="12"/>
      <c r="CBQ46" s="12"/>
      <c r="CBR46" s="12"/>
      <c r="CBS46" s="12"/>
      <c r="CBT46" s="12"/>
      <c r="CBU46" s="12"/>
      <c r="CBV46" s="12"/>
      <c r="CBW46" s="12"/>
      <c r="CBX46" s="12"/>
      <c r="CBY46" s="12"/>
      <c r="CBZ46" s="12"/>
      <c r="CCA46" s="12"/>
      <c r="CCB46" s="12"/>
      <c r="CCC46" s="12"/>
      <c r="CCD46" s="12"/>
      <c r="CCE46" s="12"/>
      <c r="CCF46" s="12"/>
      <c r="CCG46" s="12"/>
      <c r="CCH46" s="12"/>
      <c r="CCI46" s="12"/>
      <c r="CCJ46" s="12"/>
      <c r="CCK46" s="12"/>
      <c r="CCL46" s="12"/>
      <c r="CCM46" s="12"/>
      <c r="CCN46" s="12"/>
      <c r="CCO46" s="12"/>
      <c r="CCP46" s="12"/>
      <c r="CCQ46" s="12"/>
      <c r="CCR46" s="12"/>
      <c r="CCS46" s="12"/>
      <c r="CCT46" s="12"/>
      <c r="CCU46" s="12"/>
      <c r="CCV46" s="12"/>
      <c r="CCW46" s="12"/>
      <c r="CCX46" s="12"/>
      <c r="CCY46" s="12"/>
      <c r="CCZ46" s="12"/>
      <c r="CDA46" s="12"/>
      <c r="CDB46" s="12"/>
      <c r="CDC46" s="12"/>
      <c r="CDD46" s="12"/>
      <c r="CDE46" s="12"/>
      <c r="CDF46" s="12"/>
      <c r="CDG46" s="12"/>
      <c r="CDH46" s="12"/>
      <c r="CDI46" s="12"/>
      <c r="CDJ46" s="12"/>
      <c r="CDK46" s="12"/>
      <c r="CDL46" s="12"/>
      <c r="CDM46" s="12"/>
      <c r="CDN46" s="12"/>
      <c r="CDO46" s="12"/>
      <c r="CDP46" s="12"/>
      <c r="CDQ46" s="12"/>
      <c r="CDR46" s="12"/>
      <c r="CDS46" s="12"/>
      <c r="CDT46" s="12"/>
      <c r="CDU46" s="12"/>
      <c r="CDV46" s="12"/>
      <c r="CDW46" s="12"/>
      <c r="CDX46" s="12"/>
      <c r="CDY46" s="12"/>
      <c r="CDZ46" s="12"/>
      <c r="CEA46" s="12"/>
      <c r="CEB46" s="12"/>
      <c r="CEC46" s="12"/>
      <c r="CED46" s="12"/>
      <c r="CEE46" s="12"/>
      <c r="CEF46" s="12"/>
      <c r="CEG46" s="12"/>
      <c r="CEH46" s="12"/>
      <c r="CEI46" s="12"/>
      <c r="CEJ46" s="12"/>
      <c r="CEK46" s="12"/>
      <c r="CEL46" s="12"/>
      <c r="CEM46" s="12"/>
      <c r="CEN46" s="12"/>
      <c r="CEO46" s="12"/>
      <c r="CEP46" s="12"/>
      <c r="CEQ46" s="12"/>
      <c r="CER46" s="12"/>
      <c r="CES46" s="12"/>
      <c r="CET46" s="12"/>
      <c r="CEU46" s="12"/>
      <c r="CEV46" s="12"/>
      <c r="CEW46" s="12"/>
      <c r="CEX46" s="12"/>
      <c r="CEY46" s="12"/>
      <c r="CEZ46" s="12"/>
      <c r="CFA46" s="12"/>
      <c r="CFB46" s="12"/>
      <c r="CFC46" s="12"/>
      <c r="CFD46" s="12"/>
      <c r="CFE46" s="12"/>
      <c r="CFF46" s="12"/>
      <c r="CFG46" s="12"/>
      <c r="CFH46" s="12"/>
      <c r="CFI46" s="12"/>
      <c r="CFJ46" s="12"/>
      <c r="CFK46" s="12"/>
      <c r="CFL46" s="12"/>
      <c r="CFM46" s="12"/>
      <c r="CFN46" s="12"/>
      <c r="CFO46" s="12"/>
      <c r="CFP46" s="12"/>
      <c r="CFQ46" s="12"/>
      <c r="CFR46" s="12"/>
      <c r="CFS46" s="12"/>
      <c r="CFT46" s="12"/>
      <c r="CFU46" s="12"/>
      <c r="CFV46" s="12"/>
      <c r="CFW46" s="12"/>
      <c r="CFX46" s="12"/>
      <c r="CFY46" s="12"/>
      <c r="CFZ46" s="12"/>
      <c r="CGA46" s="12"/>
      <c r="CGB46" s="12"/>
      <c r="CGC46" s="12"/>
      <c r="CGD46" s="12"/>
      <c r="CGE46" s="12"/>
      <c r="CGF46" s="12"/>
      <c r="CGG46" s="12"/>
      <c r="CGH46" s="12"/>
      <c r="CGI46" s="12"/>
      <c r="CGJ46" s="12"/>
      <c r="CGK46" s="12"/>
      <c r="CGL46" s="12"/>
      <c r="CGM46" s="12"/>
      <c r="CGN46" s="12"/>
      <c r="CGO46" s="12"/>
      <c r="CGP46" s="12"/>
      <c r="CGQ46" s="12"/>
      <c r="CGR46" s="12"/>
      <c r="CGS46" s="12"/>
      <c r="CGT46" s="12"/>
      <c r="CGU46" s="12"/>
      <c r="CGV46" s="12"/>
      <c r="CGW46" s="12"/>
      <c r="CGX46" s="12"/>
      <c r="CGY46" s="12"/>
      <c r="CGZ46" s="12"/>
      <c r="CHA46" s="12"/>
      <c r="CHB46" s="12"/>
      <c r="CHC46" s="12"/>
      <c r="CHD46" s="12"/>
      <c r="CHE46" s="12"/>
      <c r="CHF46" s="12"/>
      <c r="CHG46" s="12"/>
      <c r="CHH46" s="12"/>
      <c r="CHI46" s="12"/>
      <c r="CHJ46" s="12"/>
      <c r="CHK46" s="12"/>
      <c r="CHL46" s="12"/>
      <c r="CHM46" s="12"/>
      <c r="CHN46" s="12"/>
      <c r="CHO46" s="12"/>
      <c r="CHP46" s="12"/>
      <c r="CHQ46" s="12"/>
      <c r="CHR46" s="12"/>
      <c r="CHS46" s="12"/>
      <c r="CHT46" s="12"/>
      <c r="CHU46" s="12"/>
      <c r="CHV46" s="12"/>
      <c r="CHW46" s="12"/>
      <c r="CHX46" s="12"/>
      <c r="CHY46" s="12"/>
      <c r="CHZ46" s="12"/>
      <c r="CIA46" s="12"/>
      <c r="CIB46" s="12"/>
      <c r="CIC46" s="12"/>
      <c r="CID46" s="12"/>
      <c r="CIE46" s="12"/>
      <c r="CIF46" s="12"/>
      <c r="CIG46" s="12"/>
      <c r="CIH46" s="12"/>
      <c r="CII46" s="12"/>
      <c r="CIJ46" s="12"/>
      <c r="CIK46" s="12"/>
      <c r="CIL46" s="12"/>
      <c r="CIM46" s="12"/>
      <c r="CIN46" s="12"/>
      <c r="CIO46" s="12"/>
      <c r="CIP46" s="12"/>
      <c r="CIQ46" s="12"/>
      <c r="CIR46" s="12"/>
      <c r="CIS46" s="12"/>
      <c r="CIT46" s="12"/>
      <c r="CIU46" s="12"/>
      <c r="CIV46" s="12"/>
      <c r="CIW46" s="12"/>
      <c r="CIX46" s="12"/>
      <c r="CIY46" s="12"/>
      <c r="CIZ46" s="12"/>
      <c r="CJA46" s="12"/>
      <c r="CJB46" s="12"/>
      <c r="CJC46" s="12"/>
      <c r="CJD46" s="12"/>
      <c r="CJE46" s="12"/>
      <c r="CJF46" s="12"/>
      <c r="CJG46" s="12"/>
      <c r="CJH46" s="12"/>
      <c r="CJI46" s="12"/>
      <c r="CJJ46" s="12"/>
      <c r="CJK46" s="12"/>
      <c r="CJL46" s="12"/>
      <c r="CJM46" s="12"/>
      <c r="CJN46" s="12"/>
      <c r="CJO46" s="12"/>
      <c r="CJP46" s="12"/>
      <c r="CJQ46" s="12"/>
      <c r="CJR46" s="12"/>
      <c r="CJS46" s="12"/>
      <c r="CJT46" s="12"/>
      <c r="CJU46" s="12"/>
      <c r="CJV46" s="12"/>
      <c r="CJW46" s="12"/>
      <c r="CJX46" s="12"/>
      <c r="CJY46" s="12"/>
      <c r="CJZ46" s="12"/>
      <c r="CKA46" s="12"/>
      <c r="CKB46" s="12"/>
      <c r="CKC46" s="12"/>
      <c r="CKD46" s="12"/>
      <c r="CKE46" s="12"/>
      <c r="CKF46" s="12"/>
      <c r="CKG46" s="12"/>
      <c r="CKH46" s="12"/>
      <c r="CKI46" s="12"/>
      <c r="CKJ46" s="12"/>
      <c r="CKK46" s="12"/>
      <c r="CKL46" s="12"/>
      <c r="CKM46" s="12"/>
      <c r="CKN46" s="12"/>
      <c r="CKO46" s="12"/>
      <c r="CKP46" s="12"/>
      <c r="CKQ46" s="12"/>
      <c r="CKR46" s="12"/>
      <c r="CKS46" s="12"/>
      <c r="CKT46" s="12"/>
      <c r="CKU46" s="12"/>
      <c r="CKV46" s="12"/>
      <c r="CKW46" s="12"/>
      <c r="CKX46" s="12"/>
      <c r="CKY46" s="12"/>
      <c r="CKZ46" s="12"/>
      <c r="CLA46" s="12"/>
      <c r="CLB46" s="12"/>
      <c r="CLC46" s="12"/>
      <c r="CLD46" s="12"/>
      <c r="CLE46" s="12"/>
      <c r="CLF46" s="12"/>
      <c r="CLG46" s="12"/>
      <c r="CLH46" s="12"/>
      <c r="CLI46" s="12"/>
      <c r="CLJ46" s="12"/>
      <c r="CLK46" s="12"/>
      <c r="CLL46" s="12"/>
      <c r="CLM46" s="12"/>
      <c r="CLN46" s="12"/>
      <c r="CLO46" s="12"/>
      <c r="CLP46" s="12"/>
      <c r="CLQ46" s="12"/>
      <c r="CLR46" s="12"/>
      <c r="CLS46" s="12"/>
      <c r="CLT46" s="12"/>
      <c r="CLU46" s="12"/>
      <c r="CLV46" s="12"/>
      <c r="CLW46" s="12"/>
      <c r="CLX46" s="12"/>
      <c r="CLY46" s="12"/>
      <c r="CLZ46" s="12"/>
      <c r="CMA46" s="12"/>
      <c r="CMB46" s="12"/>
      <c r="CMC46" s="12"/>
      <c r="CMD46" s="12"/>
      <c r="CME46" s="12"/>
      <c r="CMF46" s="12"/>
      <c r="CMG46" s="12"/>
      <c r="CMH46" s="12"/>
      <c r="CMI46" s="12"/>
      <c r="CMJ46" s="12"/>
      <c r="CMK46" s="12"/>
      <c r="CML46" s="12"/>
      <c r="CMM46" s="12"/>
      <c r="CMN46" s="12"/>
      <c r="CMO46" s="12"/>
      <c r="CMP46" s="12"/>
      <c r="CMQ46" s="12"/>
      <c r="CMR46" s="12"/>
      <c r="CMS46" s="12"/>
      <c r="CMT46" s="12"/>
      <c r="CMU46" s="12"/>
      <c r="CMV46" s="12"/>
      <c r="CMW46" s="12"/>
      <c r="CMX46" s="12"/>
      <c r="CMY46" s="12"/>
      <c r="CMZ46" s="12"/>
      <c r="CNA46" s="12"/>
      <c r="CNB46" s="12"/>
      <c r="CNC46" s="12"/>
      <c r="CND46" s="12"/>
      <c r="CNE46" s="12"/>
      <c r="CNF46" s="12"/>
      <c r="CNG46" s="12"/>
      <c r="CNH46" s="12"/>
      <c r="CNI46" s="12"/>
      <c r="CNJ46" s="12"/>
      <c r="CNK46" s="12"/>
      <c r="CNL46" s="12"/>
      <c r="CNM46" s="12"/>
      <c r="CNN46" s="12"/>
      <c r="CNO46" s="12"/>
      <c r="CNP46" s="12"/>
      <c r="CNQ46" s="12"/>
      <c r="CNR46" s="12"/>
      <c r="CNS46" s="12"/>
      <c r="CNT46" s="12"/>
      <c r="CNU46" s="12"/>
      <c r="CNV46" s="12"/>
      <c r="CNW46" s="12"/>
      <c r="CNX46" s="12"/>
      <c r="CNY46" s="12"/>
      <c r="CNZ46" s="12"/>
      <c r="COA46" s="12"/>
      <c r="COB46" s="12"/>
      <c r="COC46" s="12"/>
      <c r="COD46" s="12"/>
      <c r="COE46" s="12"/>
      <c r="COF46" s="12"/>
      <c r="COG46" s="12"/>
      <c r="COH46" s="12"/>
      <c r="COI46" s="12"/>
      <c r="COJ46" s="12"/>
      <c r="COK46" s="12"/>
      <c r="COL46" s="12"/>
      <c r="COM46" s="12"/>
      <c r="CON46" s="12"/>
      <c r="COO46" s="12"/>
      <c r="COP46" s="12"/>
      <c r="COQ46" s="12"/>
      <c r="COR46" s="12"/>
      <c r="COS46" s="12"/>
      <c r="COT46" s="12"/>
      <c r="COU46" s="12"/>
      <c r="COV46" s="12"/>
      <c r="COW46" s="12"/>
      <c r="COX46" s="12"/>
      <c r="COY46" s="12"/>
      <c r="COZ46" s="12"/>
      <c r="CPA46" s="12"/>
      <c r="CPB46" s="12"/>
      <c r="CPC46" s="12"/>
      <c r="CPD46" s="12"/>
      <c r="CPE46" s="12"/>
      <c r="CPF46" s="12"/>
      <c r="CPG46" s="12"/>
      <c r="CPH46" s="12"/>
      <c r="CPI46" s="12"/>
      <c r="CPJ46" s="12"/>
      <c r="CPK46" s="12"/>
      <c r="CPL46" s="12"/>
      <c r="CPM46" s="12"/>
      <c r="CPN46" s="12"/>
      <c r="CPO46" s="12"/>
      <c r="CPP46" s="12"/>
      <c r="CPQ46" s="12"/>
      <c r="CPR46" s="12"/>
      <c r="CPS46" s="12"/>
      <c r="CPT46" s="12"/>
      <c r="CPU46" s="12"/>
      <c r="CPV46" s="12"/>
      <c r="CPW46" s="12"/>
      <c r="CPX46" s="12"/>
      <c r="CPY46" s="12"/>
      <c r="CPZ46" s="12"/>
      <c r="CQA46" s="12"/>
      <c r="CQB46" s="12"/>
      <c r="CQC46" s="12"/>
      <c r="CQD46" s="12"/>
      <c r="CQE46" s="12"/>
      <c r="CQF46" s="12"/>
      <c r="CQG46" s="12"/>
      <c r="CQH46" s="12"/>
      <c r="CQI46" s="12"/>
      <c r="CQJ46" s="12"/>
      <c r="CQK46" s="12"/>
      <c r="CQL46" s="12"/>
      <c r="CQM46" s="12"/>
      <c r="CQN46" s="12"/>
      <c r="CQO46" s="12"/>
      <c r="CQP46" s="12"/>
      <c r="CQQ46" s="12"/>
      <c r="CQR46" s="12"/>
      <c r="CQS46" s="12"/>
      <c r="CQT46" s="12"/>
      <c r="CQU46" s="12"/>
      <c r="CQV46" s="12"/>
      <c r="CQW46" s="12"/>
      <c r="CQX46" s="12"/>
      <c r="CQY46" s="12"/>
      <c r="CQZ46" s="12"/>
      <c r="CRA46" s="12"/>
      <c r="CRB46" s="12"/>
      <c r="CRC46" s="12"/>
      <c r="CRD46" s="12"/>
      <c r="CRE46" s="12"/>
      <c r="CRF46" s="12"/>
      <c r="CRG46" s="12"/>
      <c r="CRH46" s="12"/>
      <c r="CRI46" s="12"/>
      <c r="CRJ46" s="12"/>
      <c r="CRK46" s="12"/>
      <c r="CRL46" s="12"/>
      <c r="CRM46" s="12"/>
      <c r="CRN46" s="12"/>
      <c r="CRO46" s="12"/>
      <c r="CRP46" s="12"/>
      <c r="CRQ46" s="12"/>
      <c r="CRR46" s="12"/>
      <c r="CRS46" s="12"/>
      <c r="CRT46" s="12"/>
      <c r="CRU46" s="12"/>
      <c r="CRV46" s="12"/>
      <c r="CRW46" s="12"/>
      <c r="CRX46" s="12"/>
      <c r="CRY46" s="12"/>
      <c r="CRZ46" s="12"/>
      <c r="CSA46" s="12"/>
      <c r="CSB46" s="12"/>
      <c r="CSC46" s="12"/>
      <c r="CSD46" s="12"/>
      <c r="CSE46" s="12"/>
      <c r="CSF46" s="12"/>
      <c r="CSG46" s="12"/>
      <c r="CSH46" s="12"/>
      <c r="CSI46" s="12"/>
      <c r="CSJ46" s="12"/>
      <c r="CSK46" s="12"/>
      <c r="CSL46" s="12"/>
      <c r="CSM46" s="12"/>
      <c r="CSN46" s="12"/>
      <c r="CSO46" s="12"/>
      <c r="CSP46" s="12"/>
      <c r="CSQ46" s="12"/>
      <c r="CSR46" s="12"/>
      <c r="CSS46" s="12"/>
      <c r="CST46" s="12"/>
      <c r="CSU46" s="12"/>
      <c r="CSV46" s="12"/>
      <c r="CSW46" s="12"/>
      <c r="CSX46" s="12"/>
      <c r="CSY46" s="12"/>
      <c r="CSZ46" s="12"/>
      <c r="CTA46" s="12"/>
      <c r="CTB46" s="12"/>
      <c r="CTC46" s="12"/>
      <c r="CTD46" s="12"/>
      <c r="CTE46" s="12"/>
      <c r="CTF46" s="12"/>
      <c r="CTG46" s="12"/>
      <c r="CTH46" s="12"/>
      <c r="CTI46" s="12"/>
      <c r="CTJ46" s="12"/>
      <c r="CTK46" s="12"/>
      <c r="CTL46" s="12"/>
      <c r="CTM46" s="12"/>
      <c r="CTN46" s="12"/>
      <c r="CTO46" s="12"/>
      <c r="CTP46" s="12"/>
      <c r="CTQ46" s="12"/>
      <c r="CTR46" s="12"/>
      <c r="CTS46" s="12"/>
      <c r="CTT46" s="12"/>
      <c r="CTU46" s="12"/>
      <c r="CTV46" s="12"/>
      <c r="CTW46" s="12"/>
      <c r="CTX46" s="12"/>
      <c r="CTY46" s="12"/>
      <c r="CTZ46" s="12"/>
      <c r="CUA46" s="12"/>
      <c r="CUB46" s="12"/>
      <c r="CUC46" s="12"/>
      <c r="CUD46" s="12"/>
      <c r="CUE46" s="12"/>
      <c r="CUF46" s="12"/>
      <c r="CUG46" s="12"/>
      <c r="CUH46" s="12"/>
      <c r="CUI46" s="12"/>
      <c r="CUJ46" s="12"/>
      <c r="CUK46" s="12"/>
      <c r="CUL46" s="12"/>
      <c r="CUM46" s="12"/>
      <c r="CUN46" s="12"/>
      <c r="CUO46" s="12"/>
      <c r="CUP46" s="12"/>
      <c r="CUQ46" s="12"/>
      <c r="CUR46" s="12"/>
      <c r="CUS46" s="12"/>
      <c r="CUT46" s="12"/>
      <c r="CUU46" s="12"/>
      <c r="CUV46" s="12"/>
      <c r="CUW46" s="12"/>
      <c r="CUX46" s="12"/>
      <c r="CUY46" s="12"/>
      <c r="CUZ46" s="12"/>
      <c r="CVA46" s="12"/>
      <c r="CVB46" s="12"/>
      <c r="CVC46" s="12"/>
      <c r="CVD46" s="12"/>
      <c r="CVE46" s="12"/>
      <c r="CVF46" s="12"/>
      <c r="CVG46" s="12"/>
      <c r="CVH46" s="12"/>
      <c r="CVI46" s="12"/>
      <c r="CVJ46" s="12"/>
      <c r="CVK46" s="12"/>
      <c r="CVL46" s="12"/>
      <c r="CVM46" s="12"/>
      <c r="CVN46" s="12"/>
      <c r="CVO46" s="12"/>
      <c r="CVP46" s="12"/>
      <c r="CVQ46" s="12"/>
      <c r="CVR46" s="12"/>
      <c r="CVS46" s="12"/>
      <c r="CVT46" s="12"/>
      <c r="CVU46" s="12"/>
      <c r="CVV46" s="12"/>
      <c r="CVW46" s="12"/>
      <c r="CVX46" s="12"/>
      <c r="CVY46" s="12"/>
      <c r="CVZ46" s="12"/>
      <c r="CWA46" s="12"/>
      <c r="CWB46" s="12"/>
      <c r="CWC46" s="12"/>
      <c r="CWD46" s="12"/>
      <c r="CWE46" s="12"/>
      <c r="CWF46" s="12"/>
      <c r="CWG46" s="12"/>
      <c r="CWH46" s="12"/>
      <c r="CWI46" s="12"/>
      <c r="CWJ46" s="12"/>
      <c r="CWK46" s="12"/>
      <c r="CWL46" s="12"/>
      <c r="CWM46" s="12"/>
      <c r="CWN46" s="12"/>
      <c r="CWO46" s="12"/>
      <c r="CWP46" s="12"/>
      <c r="CWQ46" s="12"/>
      <c r="CWR46" s="12"/>
      <c r="CWS46" s="12"/>
      <c r="CWT46" s="12"/>
      <c r="CWU46" s="12"/>
      <c r="CWV46" s="12"/>
      <c r="CWW46" s="12"/>
      <c r="CWX46" s="12"/>
      <c r="CWY46" s="12"/>
      <c r="CWZ46" s="12"/>
      <c r="CXA46" s="12"/>
      <c r="CXB46" s="12"/>
      <c r="CXC46" s="12"/>
      <c r="CXD46" s="12"/>
      <c r="CXE46" s="12"/>
      <c r="CXF46" s="12"/>
      <c r="CXG46" s="12"/>
      <c r="CXH46" s="12"/>
      <c r="CXI46" s="12"/>
      <c r="CXJ46" s="12"/>
      <c r="CXK46" s="12"/>
      <c r="CXL46" s="12"/>
      <c r="CXM46" s="12"/>
      <c r="CXN46" s="12"/>
      <c r="CXO46" s="12"/>
      <c r="CXP46" s="12"/>
      <c r="CXQ46" s="12"/>
      <c r="CXR46" s="12"/>
      <c r="CXS46" s="12"/>
      <c r="CXT46" s="12"/>
      <c r="CXU46" s="12"/>
      <c r="CXV46" s="12"/>
      <c r="CXW46" s="12"/>
      <c r="CXX46" s="12"/>
      <c r="CXY46" s="12"/>
      <c r="CXZ46" s="12"/>
      <c r="CYA46" s="12"/>
      <c r="CYB46" s="12"/>
      <c r="CYC46" s="12"/>
      <c r="CYD46" s="12"/>
      <c r="CYE46" s="12"/>
      <c r="CYF46" s="12"/>
      <c r="CYG46" s="12"/>
      <c r="CYH46" s="12"/>
      <c r="CYI46" s="12"/>
      <c r="CYJ46" s="12"/>
      <c r="CYK46" s="12"/>
      <c r="CYL46" s="12"/>
      <c r="CYM46" s="12"/>
      <c r="CYN46" s="12"/>
      <c r="CYO46" s="12"/>
      <c r="CYP46" s="12"/>
      <c r="CYQ46" s="12"/>
      <c r="CYR46" s="12"/>
      <c r="CYS46" s="12"/>
      <c r="CYT46" s="12"/>
      <c r="CYU46" s="12"/>
      <c r="CYV46" s="12"/>
      <c r="CYW46" s="12"/>
      <c r="CYX46" s="12"/>
      <c r="CYY46" s="12"/>
      <c r="CYZ46" s="12"/>
      <c r="CZA46" s="12"/>
      <c r="CZB46" s="12"/>
      <c r="CZC46" s="12"/>
      <c r="CZD46" s="12"/>
      <c r="CZE46" s="12"/>
      <c r="CZF46" s="12"/>
      <c r="CZG46" s="12"/>
      <c r="CZH46" s="12"/>
      <c r="CZI46" s="12"/>
      <c r="CZJ46" s="12"/>
      <c r="CZK46" s="12"/>
      <c r="CZL46" s="12"/>
      <c r="CZM46" s="12"/>
      <c r="CZN46" s="12"/>
      <c r="CZO46" s="12"/>
      <c r="CZP46" s="12"/>
      <c r="CZQ46" s="12"/>
      <c r="CZR46" s="12"/>
      <c r="CZS46" s="12"/>
      <c r="CZT46" s="12"/>
      <c r="CZU46" s="12"/>
      <c r="CZV46" s="12"/>
      <c r="CZW46" s="12"/>
      <c r="CZX46" s="12"/>
      <c r="CZY46" s="12"/>
      <c r="CZZ46" s="12"/>
      <c r="DAA46" s="12"/>
      <c r="DAB46" s="12"/>
      <c r="DAC46" s="12"/>
      <c r="DAD46" s="12"/>
      <c r="DAE46" s="12"/>
      <c r="DAF46" s="12"/>
      <c r="DAG46" s="12"/>
      <c r="DAH46" s="12"/>
      <c r="DAI46" s="12"/>
      <c r="DAJ46" s="12"/>
      <c r="DAK46" s="12"/>
      <c r="DAL46" s="12"/>
      <c r="DAM46" s="12"/>
      <c r="DAN46" s="12"/>
      <c r="DAO46" s="12"/>
      <c r="DAP46" s="12"/>
      <c r="DAQ46" s="12"/>
      <c r="DAR46" s="12"/>
      <c r="DAS46" s="12"/>
      <c r="DAT46" s="12"/>
      <c r="DAU46" s="12"/>
      <c r="DAV46" s="12"/>
      <c r="DAW46" s="12"/>
      <c r="DAX46" s="12"/>
      <c r="DAY46" s="12"/>
      <c r="DAZ46" s="12"/>
      <c r="DBA46" s="12"/>
      <c r="DBB46" s="12"/>
      <c r="DBC46" s="12"/>
      <c r="DBD46" s="12"/>
      <c r="DBE46" s="12"/>
      <c r="DBF46" s="12"/>
      <c r="DBG46" s="12"/>
      <c r="DBH46" s="12"/>
      <c r="DBI46" s="12"/>
      <c r="DBJ46" s="12"/>
      <c r="DBK46" s="12"/>
      <c r="DBL46" s="12"/>
      <c r="DBM46" s="12"/>
      <c r="DBN46" s="12"/>
      <c r="DBO46" s="12"/>
      <c r="DBP46" s="12"/>
      <c r="DBQ46" s="12"/>
      <c r="DBR46" s="12"/>
      <c r="DBS46" s="12"/>
      <c r="DBT46" s="12"/>
      <c r="DBU46" s="12"/>
      <c r="DBV46" s="12"/>
      <c r="DBW46" s="12"/>
      <c r="DBX46" s="12"/>
      <c r="DBY46" s="12"/>
      <c r="DBZ46" s="12"/>
      <c r="DCA46" s="12"/>
      <c r="DCB46" s="12"/>
      <c r="DCC46" s="12"/>
      <c r="DCD46" s="12"/>
      <c r="DCE46" s="12"/>
      <c r="DCF46" s="12"/>
      <c r="DCG46" s="12"/>
      <c r="DCH46" s="12"/>
      <c r="DCI46" s="12"/>
      <c r="DCJ46" s="12"/>
      <c r="DCK46" s="12"/>
      <c r="DCL46" s="12"/>
      <c r="DCM46" s="12"/>
      <c r="DCN46" s="12"/>
      <c r="DCO46" s="12"/>
      <c r="DCP46" s="12"/>
      <c r="DCQ46" s="12"/>
      <c r="DCR46" s="12"/>
      <c r="DCS46" s="12"/>
      <c r="DCT46" s="12"/>
      <c r="DCU46" s="12"/>
      <c r="DCV46" s="12"/>
      <c r="DCW46" s="12"/>
      <c r="DCX46" s="12"/>
      <c r="DCY46" s="12"/>
      <c r="DCZ46" s="12"/>
      <c r="DDA46" s="12"/>
      <c r="DDB46" s="12"/>
      <c r="DDC46" s="12"/>
      <c r="DDD46" s="12"/>
      <c r="DDE46" s="12"/>
      <c r="DDF46" s="12"/>
      <c r="DDG46" s="12"/>
      <c r="DDH46" s="12"/>
      <c r="DDI46" s="12"/>
      <c r="DDJ46" s="12"/>
      <c r="DDK46" s="12"/>
      <c r="DDL46" s="12"/>
      <c r="DDM46" s="12"/>
      <c r="DDN46" s="12"/>
      <c r="DDO46" s="12"/>
      <c r="DDP46" s="12"/>
      <c r="DDQ46" s="12"/>
      <c r="DDR46" s="12"/>
      <c r="DDS46" s="12"/>
      <c r="DDT46" s="12"/>
      <c r="DDU46" s="12"/>
      <c r="DDV46" s="12"/>
      <c r="DDW46" s="12"/>
      <c r="DDX46" s="12"/>
      <c r="DDY46" s="12"/>
      <c r="DDZ46" s="12"/>
      <c r="DEA46" s="12"/>
      <c r="DEB46" s="12"/>
      <c r="DEC46" s="12"/>
      <c r="DED46" s="12"/>
      <c r="DEE46" s="12"/>
      <c r="DEF46" s="12"/>
      <c r="DEG46" s="12"/>
      <c r="DEH46" s="12"/>
      <c r="DEI46" s="12"/>
      <c r="DEJ46" s="12"/>
      <c r="DEK46" s="12"/>
      <c r="DEL46" s="12"/>
      <c r="DEM46" s="12"/>
      <c r="DEN46" s="12"/>
      <c r="DEO46" s="12"/>
      <c r="DEP46" s="12"/>
      <c r="DEQ46" s="12"/>
      <c r="DER46" s="12"/>
      <c r="DES46" s="12"/>
      <c r="DET46" s="12"/>
      <c r="DEU46" s="12"/>
      <c r="DEV46" s="12"/>
      <c r="DEW46" s="12"/>
      <c r="DEX46" s="12"/>
      <c r="DEY46" s="12"/>
      <c r="DEZ46" s="12"/>
      <c r="DFA46" s="12"/>
      <c r="DFB46" s="12"/>
      <c r="DFC46" s="12"/>
      <c r="DFD46" s="12"/>
      <c r="DFE46" s="12"/>
      <c r="DFF46" s="12"/>
      <c r="DFG46" s="12"/>
      <c r="DFH46" s="12"/>
      <c r="DFI46" s="12"/>
      <c r="DFJ46" s="12"/>
      <c r="DFK46" s="12"/>
      <c r="DFL46" s="12"/>
      <c r="DFM46" s="12"/>
      <c r="DFN46" s="12"/>
      <c r="DFO46" s="12"/>
      <c r="DFP46" s="12"/>
      <c r="DFQ46" s="12"/>
      <c r="DFR46" s="12"/>
      <c r="DFS46" s="12"/>
      <c r="DFT46" s="12"/>
      <c r="DFU46" s="12"/>
      <c r="DFV46" s="12"/>
      <c r="DFW46" s="12"/>
      <c r="DFX46" s="12"/>
      <c r="DFY46" s="12"/>
      <c r="DFZ46" s="12"/>
      <c r="DGA46" s="12"/>
      <c r="DGB46" s="12"/>
      <c r="DGC46" s="12"/>
      <c r="DGD46" s="12"/>
      <c r="DGE46" s="12"/>
      <c r="DGF46" s="12"/>
      <c r="DGG46" s="12"/>
      <c r="DGH46" s="12"/>
      <c r="DGI46" s="12"/>
      <c r="DGJ46" s="12"/>
      <c r="DGK46" s="12"/>
      <c r="DGL46" s="12"/>
      <c r="DGM46" s="12"/>
      <c r="DGN46" s="12"/>
      <c r="DGO46" s="12"/>
      <c r="DGP46" s="12"/>
      <c r="DGQ46" s="12"/>
      <c r="DGR46" s="12"/>
      <c r="DGS46" s="12"/>
      <c r="DGT46" s="12"/>
      <c r="DGU46" s="12"/>
      <c r="DGV46" s="12"/>
      <c r="DGW46" s="12"/>
      <c r="DGX46" s="12"/>
      <c r="DGY46" s="12"/>
      <c r="DGZ46" s="12"/>
      <c r="DHA46" s="12"/>
      <c r="DHB46" s="12"/>
      <c r="DHC46" s="12"/>
      <c r="DHD46" s="12"/>
      <c r="DHE46" s="12"/>
      <c r="DHF46" s="12"/>
      <c r="DHG46" s="12"/>
      <c r="DHH46" s="12"/>
      <c r="DHI46" s="12"/>
      <c r="DHJ46" s="12"/>
      <c r="DHK46" s="12"/>
      <c r="DHL46" s="12"/>
      <c r="DHM46" s="12"/>
      <c r="DHN46" s="12"/>
      <c r="DHO46" s="12"/>
      <c r="DHP46" s="12"/>
      <c r="DHQ46" s="12"/>
      <c r="DHR46" s="12"/>
      <c r="DHS46" s="12"/>
      <c r="DHT46" s="12"/>
      <c r="DHU46" s="12"/>
      <c r="DHV46" s="12"/>
      <c r="DHW46" s="12"/>
      <c r="DHX46" s="12"/>
      <c r="DHY46" s="12"/>
      <c r="DHZ46" s="12"/>
      <c r="DIA46" s="12"/>
      <c r="DIB46" s="12"/>
      <c r="DIC46" s="12"/>
      <c r="DID46" s="12"/>
      <c r="DIE46" s="12"/>
      <c r="DIF46" s="12"/>
      <c r="DIG46" s="12"/>
      <c r="DIH46" s="12"/>
      <c r="DII46" s="12"/>
      <c r="DIJ46" s="12"/>
      <c r="DIK46" s="12"/>
      <c r="DIL46" s="12"/>
      <c r="DIM46" s="12"/>
      <c r="DIN46" s="12"/>
      <c r="DIO46" s="12"/>
      <c r="DIP46" s="12"/>
      <c r="DIQ46" s="12"/>
      <c r="DIR46" s="12"/>
      <c r="DIS46" s="12"/>
      <c r="DIT46" s="12"/>
      <c r="DIU46" s="12"/>
      <c r="DIV46" s="12"/>
      <c r="DIW46" s="12"/>
      <c r="DIX46" s="12"/>
      <c r="DIY46" s="12"/>
      <c r="DIZ46" s="12"/>
      <c r="DJA46" s="12"/>
      <c r="DJB46" s="12"/>
      <c r="DJC46" s="12"/>
      <c r="DJD46" s="12"/>
      <c r="DJE46" s="12"/>
      <c r="DJF46" s="12"/>
      <c r="DJG46" s="12"/>
      <c r="DJH46" s="12"/>
      <c r="DJI46" s="12"/>
      <c r="DJJ46" s="12"/>
      <c r="DJK46" s="12"/>
      <c r="DJL46" s="12"/>
      <c r="DJM46" s="12"/>
      <c r="DJN46" s="12"/>
      <c r="DJO46" s="12"/>
      <c r="DJP46" s="12"/>
      <c r="DJQ46" s="12"/>
      <c r="DJR46" s="12"/>
      <c r="DJS46" s="12"/>
      <c r="DJT46" s="12"/>
      <c r="DJU46" s="12"/>
      <c r="DJV46" s="12"/>
      <c r="DJW46" s="12"/>
      <c r="DJX46" s="12"/>
      <c r="DJY46" s="12"/>
      <c r="DJZ46" s="12"/>
      <c r="DKA46" s="12"/>
      <c r="DKB46" s="12"/>
      <c r="DKC46" s="12"/>
      <c r="DKD46" s="12"/>
      <c r="DKE46" s="12"/>
      <c r="DKF46" s="12"/>
      <c r="DKG46" s="12"/>
      <c r="DKH46" s="12"/>
      <c r="DKI46" s="12"/>
      <c r="DKJ46" s="12"/>
      <c r="DKK46" s="12"/>
      <c r="DKL46" s="12"/>
      <c r="DKM46" s="12"/>
      <c r="DKN46" s="12"/>
      <c r="DKO46" s="12"/>
      <c r="DKP46" s="12"/>
      <c r="DKQ46" s="12"/>
      <c r="DKR46" s="12"/>
      <c r="DKS46" s="12"/>
      <c r="DKT46" s="12"/>
      <c r="DKU46" s="12"/>
      <c r="DKV46" s="12"/>
      <c r="DKW46" s="12"/>
      <c r="DKX46" s="12"/>
      <c r="DKY46" s="12"/>
      <c r="DKZ46" s="12"/>
      <c r="DLA46" s="12"/>
      <c r="DLB46" s="12"/>
      <c r="DLC46" s="12"/>
      <c r="DLD46" s="12"/>
      <c r="DLE46" s="12"/>
      <c r="DLF46" s="12"/>
      <c r="DLG46" s="12"/>
      <c r="DLH46" s="12"/>
      <c r="DLI46" s="12"/>
      <c r="DLJ46" s="12"/>
      <c r="DLK46" s="12"/>
      <c r="DLL46" s="12"/>
      <c r="DLM46" s="12"/>
      <c r="DLN46" s="12"/>
      <c r="DLO46" s="12"/>
      <c r="DLP46" s="12"/>
      <c r="DLQ46" s="12"/>
      <c r="DLR46" s="12"/>
      <c r="DLS46" s="12"/>
      <c r="DLT46" s="12"/>
      <c r="DLU46" s="12"/>
      <c r="DLV46" s="12"/>
      <c r="DLW46" s="12"/>
      <c r="DLX46" s="12"/>
      <c r="DLY46" s="12"/>
      <c r="DLZ46" s="12"/>
      <c r="DMA46" s="12"/>
      <c r="DMB46" s="12"/>
      <c r="DMC46" s="12"/>
      <c r="DMD46" s="12"/>
      <c r="DME46" s="12"/>
      <c r="DMF46" s="12"/>
      <c r="DMG46" s="12"/>
      <c r="DMH46" s="12"/>
      <c r="DMI46" s="12"/>
      <c r="DMJ46" s="12"/>
      <c r="DMK46" s="12"/>
      <c r="DML46" s="12"/>
      <c r="DMM46" s="12"/>
      <c r="DMN46" s="12"/>
      <c r="DMO46" s="12"/>
      <c r="DMP46" s="12"/>
      <c r="DMQ46" s="12"/>
      <c r="DMR46" s="12"/>
      <c r="DMS46" s="12"/>
      <c r="DMT46" s="12"/>
      <c r="DMU46" s="12"/>
      <c r="DMV46" s="12"/>
      <c r="DMW46" s="12"/>
      <c r="DMX46" s="12"/>
      <c r="DMY46" s="12"/>
      <c r="DMZ46" s="12"/>
      <c r="DNA46" s="12"/>
      <c r="DNB46" s="12"/>
      <c r="DNC46" s="12"/>
      <c r="DND46" s="12"/>
      <c r="DNE46" s="12"/>
      <c r="DNF46" s="12"/>
      <c r="DNG46" s="12"/>
      <c r="DNH46" s="12"/>
      <c r="DNI46" s="12"/>
      <c r="DNJ46" s="12"/>
      <c r="DNK46" s="12"/>
      <c r="DNL46" s="12"/>
      <c r="DNM46" s="12"/>
      <c r="DNN46" s="12"/>
      <c r="DNO46" s="12"/>
      <c r="DNP46" s="12"/>
      <c r="DNQ46" s="12"/>
      <c r="DNR46" s="12"/>
      <c r="DNS46" s="12"/>
      <c r="DNT46" s="12"/>
      <c r="DNU46" s="12"/>
      <c r="DNV46" s="12"/>
      <c r="DNW46" s="12"/>
      <c r="DNX46" s="12"/>
      <c r="DNY46" s="12"/>
      <c r="DNZ46" s="12"/>
      <c r="DOA46" s="12"/>
      <c r="DOB46" s="12"/>
      <c r="DOC46" s="12"/>
      <c r="DOD46" s="12"/>
      <c r="DOE46" s="12"/>
      <c r="DOF46" s="12"/>
      <c r="DOG46" s="12"/>
      <c r="DOH46" s="12"/>
      <c r="DOI46" s="12"/>
      <c r="DOJ46" s="12"/>
      <c r="DOK46" s="12"/>
      <c r="DOL46" s="12"/>
      <c r="DOM46" s="12"/>
      <c r="DON46" s="12"/>
      <c r="DOO46" s="12"/>
      <c r="DOP46" s="12"/>
      <c r="DOQ46" s="12"/>
      <c r="DOR46" s="12"/>
      <c r="DOS46" s="12"/>
      <c r="DOT46" s="12"/>
      <c r="DOU46" s="12"/>
      <c r="DOV46" s="12"/>
      <c r="DOW46" s="12"/>
      <c r="DOX46" s="12"/>
      <c r="DOY46" s="12"/>
      <c r="DOZ46" s="12"/>
      <c r="DPA46" s="12"/>
      <c r="DPB46" s="12"/>
      <c r="DPC46" s="12"/>
      <c r="DPD46" s="12"/>
      <c r="DPE46" s="12"/>
      <c r="DPF46" s="12"/>
      <c r="DPG46" s="12"/>
      <c r="DPH46" s="12"/>
      <c r="DPI46" s="12"/>
      <c r="DPJ46" s="12"/>
      <c r="DPK46" s="12"/>
      <c r="DPL46" s="12"/>
      <c r="DPM46" s="12"/>
      <c r="DPN46" s="12"/>
      <c r="DPO46" s="12"/>
      <c r="DPP46" s="12"/>
      <c r="DPQ46" s="12"/>
      <c r="DPR46" s="12"/>
      <c r="DPS46" s="12"/>
      <c r="DPT46" s="12"/>
      <c r="DPU46" s="12"/>
      <c r="DPV46" s="12"/>
      <c r="DPW46" s="12"/>
      <c r="DPX46" s="12"/>
      <c r="DPY46" s="12"/>
      <c r="DPZ46" s="12"/>
      <c r="DQA46" s="12"/>
      <c r="DQB46" s="12"/>
      <c r="DQC46" s="12"/>
      <c r="DQD46" s="12"/>
      <c r="DQE46" s="12"/>
      <c r="DQF46" s="12"/>
      <c r="DQG46" s="12"/>
      <c r="DQH46" s="12"/>
      <c r="DQI46" s="12"/>
      <c r="DQJ46" s="12"/>
      <c r="DQK46" s="12"/>
      <c r="DQL46" s="12"/>
      <c r="DQM46" s="12"/>
      <c r="DQN46" s="12"/>
      <c r="DQO46" s="12"/>
      <c r="DQP46" s="12"/>
      <c r="DQQ46" s="12"/>
      <c r="DQR46" s="12"/>
      <c r="DQS46" s="12"/>
      <c r="DQT46" s="12"/>
      <c r="DQU46" s="12"/>
      <c r="DQV46" s="12"/>
      <c r="DQW46" s="12"/>
      <c r="DQX46" s="12"/>
      <c r="DQY46" s="12"/>
      <c r="DQZ46" s="12"/>
      <c r="DRA46" s="12"/>
      <c r="DRB46" s="12"/>
      <c r="DRC46" s="12"/>
      <c r="DRD46" s="12"/>
      <c r="DRE46" s="12"/>
      <c r="DRF46" s="12"/>
      <c r="DRG46" s="12"/>
      <c r="DRH46" s="12"/>
      <c r="DRI46" s="12"/>
      <c r="DRJ46" s="12"/>
      <c r="DRK46" s="12"/>
      <c r="DRL46" s="12"/>
      <c r="DRM46" s="12"/>
      <c r="DRN46" s="12"/>
      <c r="DRO46" s="12"/>
      <c r="DRP46" s="12"/>
      <c r="DRQ46" s="12"/>
      <c r="DRR46" s="12"/>
      <c r="DRS46" s="12"/>
      <c r="DRT46" s="12"/>
      <c r="DRU46" s="12"/>
      <c r="DRV46" s="12"/>
      <c r="DRW46" s="12"/>
      <c r="DRX46" s="12"/>
      <c r="DRY46" s="12"/>
      <c r="DRZ46" s="12"/>
      <c r="DSA46" s="12"/>
      <c r="DSB46" s="12"/>
      <c r="DSC46" s="12"/>
      <c r="DSD46" s="12"/>
      <c r="DSE46" s="12"/>
      <c r="DSF46" s="12"/>
      <c r="DSG46" s="12"/>
      <c r="DSH46" s="12"/>
      <c r="DSI46" s="12"/>
      <c r="DSJ46" s="12"/>
      <c r="DSK46" s="12"/>
      <c r="DSL46" s="12"/>
      <c r="DSM46" s="12"/>
      <c r="DSN46" s="12"/>
      <c r="DSO46" s="12"/>
      <c r="DSP46" s="12"/>
      <c r="DSQ46" s="12"/>
      <c r="DSR46" s="12"/>
      <c r="DSS46" s="12"/>
      <c r="DST46" s="12"/>
      <c r="DSU46" s="12"/>
      <c r="DSV46" s="12"/>
      <c r="DSW46" s="12"/>
      <c r="DSX46" s="12"/>
      <c r="DSY46" s="12"/>
      <c r="DSZ46" s="12"/>
      <c r="DTA46" s="12"/>
      <c r="DTB46" s="12"/>
      <c r="DTC46" s="12"/>
      <c r="DTD46" s="12"/>
      <c r="DTE46" s="12"/>
      <c r="DTF46" s="12"/>
      <c r="DTG46" s="12"/>
      <c r="DTH46" s="12"/>
      <c r="DTI46" s="12"/>
      <c r="DTJ46" s="12"/>
      <c r="DTK46" s="12"/>
      <c r="DTL46" s="12"/>
      <c r="DTM46" s="12"/>
      <c r="DTN46" s="12"/>
      <c r="DTO46" s="12"/>
      <c r="DTP46" s="12"/>
      <c r="DTQ46" s="12"/>
      <c r="DTR46" s="12"/>
      <c r="DTS46" s="12"/>
      <c r="DTT46" s="12"/>
      <c r="DTU46" s="12"/>
      <c r="DTV46" s="12"/>
      <c r="DTW46" s="12"/>
      <c r="DTX46" s="12"/>
      <c r="DTY46" s="12"/>
      <c r="DTZ46" s="12"/>
      <c r="DUA46" s="12"/>
      <c r="DUB46" s="12"/>
      <c r="DUC46" s="12"/>
      <c r="DUD46" s="12"/>
      <c r="DUE46" s="12"/>
      <c r="DUF46" s="12"/>
      <c r="DUG46" s="12"/>
      <c r="DUH46" s="12"/>
      <c r="DUI46" s="12"/>
      <c r="DUJ46" s="12"/>
      <c r="DUK46" s="12"/>
      <c r="DUL46" s="12"/>
      <c r="DUM46" s="12"/>
      <c r="DUN46" s="12"/>
      <c r="DUO46" s="12"/>
      <c r="DUP46" s="12"/>
      <c r="DUQ46" s="12"/>
      <c r="DUR46" s="12"/>
      <c r="DUS46" s="12"/>
      <c r="DUT46" s="12"/>
      <c r="DUU46" s="12"/>
      <c r="DUV46" s="12"/>
      <c r="DUW46" s="12"/>
      <c r="DUX46" s="12"/>
      <c r="DUY46" s="12"/>
      <c r="DUZ46" s="12"/>
      <c r="DVA46" s="12"/>
      <c r="DVB46" s="12"/>
      <c r="DVC46" s="12"/>
      <c r="DVD46" s="12"/>
      <c r="DVE46" s="12"/>
      <c r="DVF46" s="12"/>
      <c r="DVG46" s="12"/>
      <c r="DVH46" s="12"/>
      <c r="DVI46" s="12"/>
      <c r="DVJ46" s="12"/>
      <c r="DVK46" s="12"/>
      <c r="DVL46" s="12"/>
      <c r="DVM46" s="12"/>
      <c r="DVN46" s="12"/>
      <c r="DVO46" s="12"/>
      <c r="DVP46" s="12"/>
      <c r="DVQ46" s="12"/>
      <c r="DVR46" s="12"/>
      <c r="DVS46" s="12"/>
      <c r="DVT46" s="12"/>
      <c r="DVU46" s="12"/>
      <c r="DVV46" s="12"/>
      <c r="DVW46" s="12"/>
      <c r="DVX46" s="12"/>
      <c r="DVY46" s="12"/>
      <c r="DVZ46" s="12"/>
      <c r="DWA46" s="12"/>
      <c r="DWB46" s="12"/>
      <c r="DWC46" s="12"/>
      <c r="DWD46" s="12"/>
      <c r="DWE46" s="12"/>
      <c r="DWF46" s="12"/>
      <c r="DWG46" s="12"/>
      <c r="DWH46" s="12"/>
      <c r="DWI46" s="12"/>
      <c r="DWJ46" s="12"/>
      <c r="DWK46" s="12"/>
      <c r="DWL46" s="12"/>
      <c r="DWM46" s="12"/>
      <c r="DWN46" s="12"/>
      <c r="DWO46" s="12"/>
      <c r="DWP46" s="12"/>
      <c r="DWQ46" s="12"/>
      <c r="DWR46" s="12"/>
      <c r="DWS46" s="12"/>
      <c r="DWT46" s="12"/>
      <c r="DWU46" s="12"/>
      <c r="DWV46" s="12"/>
      <c r="DWW46" s="12"/>
      <c r="DWX46" s="12"/>
      <c r="DWY46" s="12"/>
      <c r="DWZ46" s="12"/>
      <c r="DXA46" s="12"/>
      <c r="DXB46" s="12"/>
      <c r="DXC46" s="12"/>
      <c r="DXD46" s="12"/>
      <c r="DXE46" s="12"/>
      <c r="DXF46" s="12"/>
      <c r="DXG46" s="12"/>
      <c r="DXH46" s="12"/>
      <c r="DXI46" s="12"/>
      <c r="DXJ46" s="12"/>
      <c r="DXK46" s="12"/>
      <c r="DXL46" s="12"/>
      <c r="DXM46" s="12"/>
      <c r="DXN46" s="12"/>
      <c r="DXO46" s="12"/>
      <c r="DXP46" s="12"/>
      <c r="DXQ46" s="12"/>
      <c r="DXR46" s="12"/>
      <c r="DXS46" s="12"/>
      <c r="DXT46" s="12"/>
      <c r="DXU46" s="12"/>
      <c r="DXV46" s="12"/>
      <c r="DXW46" s="12"/>
      <c r="DXX46" s="12"/>
      <c r="DXY46" s="12"/>
      <c r="DXZ46" s="12"/>
      <c r="DYA46" s="12"/>
      <c r="DYB46" s="12"/>
      <c r="DYC46" s="12"/>
      <c r="DYD46" s="12"/>
      <c r="DYE46" s="12"/>
      <c r="DYF46" s="12"/>
      <c r="DYG46" s="12"/>
      <c r="DYH46" s="12"/>
      <c r="DYI46" s="12"/>
      <c r="DYJ46" s="12"/>
      <c r="DYK46" s="12"/>
      <c r="DYL46" s="12"/>
      <c r="DYM46" s="12"/>
      <c r="DYN46" s="12"/>
      <c r="DYO46" s="12"/>
      <c r="DYP46" s="12"/>
      <c r="DYQ46" s="12"/>
      <c r="DYR46" s="12"/>
      <c r="DYS46" s="12"/>
      <c r="DYT46" s="12"/>
      <c r="DYU46" s="12"/>
      <c r="DYV46" s="12"/>
      <c r="DYW46" s="12"/>
      <c r="DYX46" s="12"/>
      <c r="DYY46" s="12"/>
      <c r="DYZ46" s="12"/>
      <c r="DZA46" s="12"/>
      <c r="DZB46" s="12"/>
      <c r="DZC46" s="12"/>
      <c r="DZD46" s="12"/>
      <c r="DZE46" s="12"/>
      <c r="DZF46" s="12"/>
      <c r="DZG46" s="12"/>
      <c r="DZH46" s="12"/>
      <c r="DZI46" s="12"/>
      <c r="DZJ46" s="12"/>
      <c r="DZK46" s="12"/>
      <c r="DZL46" s="12"/>
      <c r="DZM46" s="12"/>
      <c r="DZN46" s="12"/>
      <c r="DZO46" s="12"/>
      <c r="DZP46" s="12"/>
      <c r="DZQ46" s="12"/>
      <c r="DZR46" s="12"/>
      <c r="DZS46" s="12"/>
      <c r="DZT46" s="12"/>
      <c r="DZU46" s="12"/>
      <c r="DZV46" s="12"/>
      <c r="DZW46" s="12"/>
      <c r="DZX46" s="12"/>
      <c r="DZY46" s="12"/>
      <c r="DZZ46" s="12"/>
      <c r="EAA46" s="12"/>
      <c r="EAB46" s="12"/>
      <c r="EAC46" s="12"/>
      <c r="EAD46" s="12"/>
      <c r="EAE46" s="12"/>
      <c r="EAF46" s="12"/>
      <c r="EAG46" s="12"/>
      <c r="EAH46" s="12"/>
      <c r="EAI46" s="12"/>
      <c r="EAJ46" s="12"/>
      <c r="EAK46" s="12"/>
      <c r="EAL46" s="12"/>
      <c r="EAM46" s="12"/>
      <c r="EAN46" s="12"/>
      <c r="EAO46" s="12"/>
      <c r="EAP46" s="12"/>
      <c r="EAQ46" s="12"/>
      <c r="EAR46" s="12"/>
      <c r="EAS46" s="12"/>
      <c r="EAT46" s="12"/>
      <c r="EAU46" s="12"/>
      <c r="EAV46" s="12"/>
      <c r="EAW46" s="12"/>
      <c r="EAX46" s="12"/>
      <c r="EAY46" s="12"/>
      <c r="EAZ46" s="12"/>
      <c r="EBA46" s="12"/>
      <c r="EBB46" s="12"/>
      <c r="EBC46" s="12"/>
      <c r="EBD46" s="12"/>
      <c r="EBE46" s="12"/>
      <c r="EBF46" s="12"/>
      <c r="EBG46" s="12"/>
      <c r="EBH46" s="12"/>
      <c r="EBI46" s="12"/>
      <c r="EBJ46" s="12"/>
      <c r="EBK46" s="12"/>
      <c r="EBL46" s="12"/>
      <c r="EBM46" s="12"/>
      <c r="EBN46" s="12"/>
      <c r="EBO46" s="12"/>
      <c r="EBP46" s="12"/>
      <c r="EBQ46" s="12"/>
      <c r="EBR46" s="12"/>
      <c r="EBS46" s="12"/>
      <c r="EBT46" s="12"/>
      <c r="EBU46" s="12"/>
      <c r="EBV46" s="12"/>
      <c r="EBW46" s="12"/>
      <c r="EBX46" s="12"/>
      <c r="EBY46" s="12"/>
      <c r="EBZ46" s="12"/>
      <c r="ECA46" s="12"/>
      <c r="ECB46" s="12"/>
      <c r="ECC46" s="12"/>
      <c r="ECD46" s="12"/>
      <c r="ECE46" s="12"/>
      <c r="ECF46" s="12"/>
      <c r="ECG46" s="12"/>
      <c r="ECH46" s="12"/>
      <c r="ECI46" s="12"/>
      <c r="ECJ46" s="12"/>
      <c r="ECK46" s="12"/>
      <c r="ECL46" s="12"/>
      <c r="ECM46" s="12"/>
      <c r="ECN46" s="12"/>
      <c r="ECO46" s="12"/>
      <c r="ECP46" s="12"/>
      <c r="ECQ46" s="12"/>
      <c r="ECR46" s="12"/>
      <c r="ECS46" s="12"/>
      <c r="ECT46" s="12"/>
      <c r="ECU46" s="12"/>
      <c r="ECV46" s="12"/>
      <c r="ECW46" s="12"/>
      <c r="ECX46" s="12"/>
      <c r="ECY46" s="12"/>
      <c r="ECZ46" s="12"/>
      <c r="EDA46" s="12"/>
      <c r="EDB46" s="12"/>
      <c r="EDC46" s="12"/>
      <c r="EDD46" s="12"/>
      <c r="EDE46" s="12"/>
      <c r="EDF46" s="12"/>
      <c r="EDG46" s="12"/>
      <c r="EDH46" s="12"/>
      <c r="EDI46" s="12"/>
      <c r="EDJ46" s="12"/>
      <c r="EDK46" s="12"/>
      <c r="EDL46" s="12"/>
      <c r="EDM46" s="12"/>
      <c r="EDN46" s="12"/>
      <c r="EDO46" s="12"/>
      <c r="EDP46" s="12"/>
      <c r="EDQ46" s="12"/>
      <c r="EDR46" s="12"/>
      <c r="EDS46" s="12"/>
      <c r="EDT46" s="12"/>
      <c r="EDU46" s="12"/>
      <c r="EDV46" s="12"/>
      <c r="EDW46" s="12"/>
      <c r="EDX46" s="12"/>
      <c r="EDY46" s="12"/>
      <c r="EDZ46" s="12"/>
      <c r="EEA46" s="12"/>
      <c r="EEB46" s="12"/>
      <c r="EEC46" s="12"/>
      <c r="EED46" s="12"/>
      <c r="EEE46" s="12"/>
      <c r="EEF46" s="12"/>
      <c r="EEG46" s="12"/>
      <c r="EEH46" s="12"/>
      <c r="EEI46" s="12"/>
      <c r="EEJ46" s="12"/>
      <c r="EEK46" s="12"/>
      <c r="EEL46" s="12"/>
      <c r="EEM46" s="12"/>
      <c r="EEN46" s="12"/>
      <c r="EEO46" s="12"/>
      <c r="EEP46" s="12"/>
      <c r="EEQ46" s="12"/>
      <c r="EER46" s="12"/>
      <c r="EES46" s="12"/>
      <c r="EET46" s="12"/>
      <c r="EEU46" s="12"/>
      <c r="EEV46" s="12"/>
      <c r="EEW46" s="12"/>
      <c r="EEX46" s="12"/>
      <c r="EEY46" s="12"/>
      <c r="EEZ46" s="12"/>
      <c r="EFA46" s="12"/>
      <c r="EFB46" s="12"/>
      <c r="EFC46" s="12"/>
      <c r="EFD46" s="12"/>
      <c r="EFE46" s="12"/>
      <c r="EFF46" s="12"/>
      <c r="EFG46" s="12"/>
      <c r="EFH46" s="12"/>
      <c r="EFI46" s="12"/>
      <c r="EFJ46" s="12"/>
      <c r="EFK46" s="12"/>
      <c r="EFL46" s="12"/>
      <c r="EFM46" s="12"/>
      <c r="EFN46" s="12"/>
      <c r="EFO46" s="12"/>
      <c r="EFP46" s="12"/>
      <c r="EFQ46" s="12"/>
      <c r="EFR46" s="12"/>
      <c r="EFS46" s="12"/>
      <c r="EFT46" s="12"/>
      <c r="EFU46" s="12"/>
      <c r="EFV46" s="12"/>
      <c r="EFW46" s="12"/>
      <c r="EFX46" s="12"/>
      <c r="EFY46" s="12"/>
      <c r="EFZ46" s="12"/>
      <c r="EGA46" s="12"/>
      <c r="EGB46" s="12"/>
      <c r="EGC46" s="12"/>
      <c r="EGD46" s="12"/>
      <c r="EGE46" s="12"/>
      <c r="EGF46" s="12"/>
      <c r="EGG46" s="12"/>
      <c r="EGH46" s="12"/>
      <c r="EGI46" s="12"/>
      <c r="EGJ46" s="12"/>
      <c r="EGK46" s="12"/>
      <c r="EGL46" s="12"/>
      <c r="EGM46" s="12"/>
      <c r="EGN46" s="12"/>
      <c r="EGO46" s="12"/>
      <c r="EGP46" s="12"/>
      <c r="EGQ46" s="12"/>
      <c r="EGR46" s="12"/>
      <c r="EGS46" s="12"/>
      <c r="EGT46" s="12"/>
      <c r="EGU46" s="12"/>
      <c r="EGV46" s="12"/>
      <c r="EGW46" s="12"/>
      <c r="EGX46" s="12"/>
      <c r="EGY46" s="12"/>
      <c r="EGZ46" s="12"/>
      <c r="EHA46" s="12"/>
      <c r="EHB46" s="12"/>
      <c r="EHC46" s="12"/>
      <c r="EHD46" s="12"/>
      <c r="EHE46" s="12"/>
      <c r="EHF46" s="12"/>
      <c r="EHG46" s="12"/>
      <c r="EHH46" s="12"/>
      <c r="EHI46" s="12"/>
      <c r="EHJ46" s="12"/>
      <c r="EHK46" s="12"/>
      <c r="EHL46" s="12"/>
      <c r="EHM46" s="12"/>
      <c r="EHN46" s="12"/>
      <c r="EHO46" s="12"/>
      <c r="EHP46" s="12"/>
      <c r="EHQ46" s="12"/>
      <c r="EHR46" s="12"/>
      <c r="EHS46" s="12"/>
      <c r="EHT46" s="12"/>
      <c r="EHU46" s="12"/>
      <c r="EHV46" s="12"/>
      <c r="EHW46" s="12"/>
      <c r="EHX46" s="12"/>
      <c r="EHY46" s="12"/>
      <c r="EHZ46" s="12"/>
      <c r="EIA46" s="12"/>
      <c r="EIB46" s="12"/>
      <c r="EIC46" s="12"/>
      <c r="EID46" s="12"/>
      <c r="EIE46" s="12"/>
      <c r="EIF46" s="12"/>
      <c r="EIG46" s="12"/>
      <c r="EIH46" s="12"/>
      <c r="EII46" s="12"/>
      <c r="EIJ46" s="12"/>
      <c r="EIK46" s="12"/>
      <c r="EIL46" s="12"/>
      <c r="EIM46" s="12"/>
      <c r="EIN46" s="12"/>
      <c r="EIO46" s="12"/>
      <c r="EIP46" s="12"/>
      <c r="EIQ46" s="12"/>
      <c r="EIR46" s="12"/>
      <c r="EIS46" s="12"/>
      <c r="EIT46" s="12"/>
      <c r="EIU46" s="12"/>
      <c r="EIV46" s="12"/>
      <c r="EIW46" s="12"/>
      <c r="EIX46" s="12"/>
      <c r="EIY46" s="12"/>
      <c r="EIZ46" s="12"/>
      <c r="EJA46" s="12"/>
      <c r="EJB46" s="12"/>
      <c r="EJC46" s="12"/>
      <c r="EJD46" s="12"/>
      <c r="EJE46" s="12"/>
      <c r="EJF46" s="12"/>
      <c r="EJG46" s="12"/>
      <c r="EJH46" s="12"/>
      <c r="EJI46" s="12"/>
      <c r="EJJ46" s="12"/>
      <c r="EJK46" s="12"/>
      <c r="EJL46" s="12"/>
      <c r="EJM46" s="12"/>
      <c r="EJN46" s="12"/>
      <c r="EJO46" s="12"/>
      <c r="EJP46" s="12"/>
      <c r="EJQ46" s="12"/>
      <c r="EJR46" s="12"/>
      <c r="EJS46" s="12"/>
      <c r="EJT46" s="12"/>
      <c r="EJU46" s="12"/>
      <c r="EJV46" s="12"/>
      <c r="EJW46" s="12"/>
      <c r="EJX46" s="12"/>
      <c r="EJY46" s="12"/>
      <c r="EJZ46" s="12"/>
      <c r="EKA46" s="12"/>
      <c r="EKB46" s="12"/>
      <c r="EKC46" s="12"/>
      <c r="EKD46" s="12"/>
      <c r="EKE46" s="12"/>
      <c r="EKF46" s="12"/>
      <c r="EKG46" s="12"/>
      <c r="EKH46" s="12"/>
      <c r="EKI46" s="12"/>
      <c r="EKJ46" s="12"/>
      <c r="EKK46" s="12"/>
      <c r="EKL46" s="12"/>
      <c r="EKM46" s="12"/>
      <c r="EKN46" s="12"/>
      <c r="EKO46" s="12"/>
      <c r="EKP46" s="12"/>
      <c r="EKQ46" s="12"/>
      <c r="EKR46" s="12"/>
      <c r="EKS46" s="12"/>
      <c r="EKT46" s="12"/>
      <c r="EKU46" s="12"/>
      <c r="EKV46" s="12"/>
      <c r="EKW46" s="12"/>
      <c r="EKX46" s="12"/>
      <c r="EKY46" s="12"/>
      <c r="EKZ46" s="12"/>
      <c r="ELA46" s="12"/>
      <c r="ELB46" s="12"/>
      <c r="ELC46" s="12"/>
      <c r="ELD46" s="12"/>
      <c r="ELE46" s="12"/>
      <c r="ELF46" s="12"/>
      <c r="ELG46" s="12"/>
      <c r="ELH46" s="12"/>
      <c r="ELI46" s="12"/>
      <c r="ELJ46" s="12"/>
      <c r="ELK46" s="12"/>
      <c r="ELL46" s="12"/>
      <c r="ELM46" s="12"/>
      <c r="ELN46" s="12"/>
      <c r="ELO46" s="12"/>
      <c r="ELP46" s="12"/>
      <c r="ELQ46" s="12"/>
      <c r="ELR46" s="12"/>
      <c r="ELS46" s="12"/>
      <c r="ELT46" s="12"/>
      <c r="ELU46" s="12"/>
      <c r="ELV46" s="12"/>
      <c r="ELW46" s="12"/>
      <c r="ELX46" s="12"/>
      <c r="ELY46" s="12"/>
      <c r="ELZ46" s="12"/>
      <c r="EMA46" s="12"/>
      <c r="EMB46" s="12"/>
      <c r="EMC46" s="12"/>
      <c r="EMD46" s="12"/>
      <c r="EME46" s="12"/>
      <c r="EMF46" s="12"/>
      <c r="EMG46" s="12"/>
      <c r="EMH46" s="12"/>
      <c r="EMI46" s="12"/>
      <c r="EMJ46" s="12"/>
      <c r="EMK46" s="12"/>
      <c r="EML46" s="12"/>
      <c r="EMM46" s="12"/>
      <c r="EMN46" s="12"/>
      <c r="EMO46" s="12"/>
      <c r="EMP46" s="12"/>
      <c r="EMQ46" s="12"/>
      <c r="EMR46" s="12"/>
      <c r="EMS46" s="12"/>
      <c r="EMT46" s="12"/>
      <c r="EMU46" s="12"/>
      <c r="EMV46" s="12"/>
      <c r="EMW46" s="12"/>
      <c r="EMX46" s="12"/>
      <c r="EMY46" s="12"/>
      <c r="EMZ46" s="12"/>
      <c r="ENA46" s="12"/>
      <c r="ENB46" s="12"/>
      <c r="ENC46" s="12"/>
      <c r="END46" s="12"/>
      <c r="ENE46" s="12"/>
      <c r="ENF46" s="12"/>
      <c r="ENG46" s="12"/>
      <c r="ENH46" s="12"/>
      <c r="ENI46" s="12"/>
      <c r="ENJ46" s="12"/>
      <c r="ENK46" s="12"/>
      <c r="ENL46" s="12"/>
      <c r="ENM46" s="12"/>
      <c r="ENN46" s="12"/>
      <c r="ENO46" s="12"/>
      <c r="ENP46" s="12"/>
      <c r="ENQ46" s="12"/>
      <c r="ENR46" s="12"/>
      <c r="ENS46" s="12"/>
      <c r="ENT46" s="12"/>
      <c r="ENU46" s="12"/>
      <c r="ENV46" s="12"/>
      <c r="ENW46" s="12"/>
      <c r="ENX46" s="12"/>
      <c r="ENY46" s="12"/>
      <c r="ENZ46" s="12"/>
      <c r="EOA46" s="12"/>
      <c r="EOB46" s="12"/>
      <c r="EOC46" s="12"/>
      <c r="EOD46" s="12"/>
      <c r="EOE46" s="12"/>
      <c r="EOF46" s="12"/>
      <c r="EOG46" s="12"/>
      <c r="EOH46" s="12"/>
      <c r="EOI46" s="12"/>
      <c r="EOJ46" s="12"/>
      <c r="EOK46" s="12"/>
      <c r="EOL46" s="12"/>
      <c r="EOM46" s="12"/>
      <c r="EON46" s="12"/>
      <c r="EOO46" s="12"/>
      <c r="EOP46" s="12"/>
      <c r="EOQ46" s="12"/>
      <c r="EOR46" s="12"/>
      <c r="EOS46" s="12"/>
      <c r="EOT46" s="12"/>
      <c r="EOU46" s="12"/>
      <c r="EOV46" s="12"/>
      <c r="EOW46" s="12"/>
      <c r="EOX46" s="12"/>
      <c r="EOY46" s="12"/>
      <c r="EOZ46" s="12"/>
      <c r="EPA46" s="12"/>
      <c r="EPB46" s="12"/>
      <c r="EPC46" s="12"/>
      <c r="EPD46" s="12"/>
      <c r="EPE46" s="12"/>
      <c r="EPF46" s="12"/>
      <c r="EPG46" s="12"/>
      <c r="EPH46" s="12"/>
      <c r="EPI46" s="12"/>
      <c r="EPJ46" s="12"/>
      <c r="EPK46" s="12"/>
      <c r="EPL46" s="12"/>
      <c r="EPM46" s="12"/>
      <c r="EPN46" s="12"/>
      <c r="EPO46" s="12"/>
      <c r="EPP46" s="12"/>
      <c r="EPQ46" s="12"/>
      <c r="EPR46" s="12"/>
      <c r="EPS46" s="12"/>
      <c r="EPT46" s="12"/>
      <c r="EPU46" s="12"/>
      <c r="EPV46" s="12"/>
      <c r="EPW46" s="12"/>
      <c r="EPX46" s="12"/>
      <c r="EPY46" s="12"/>
      <c r="EPZ46" s="12"/>
      <c r="EQA46" s="12"/>
      <c r="EQB46" s="12"/>
      <c r="EQC46" s="12"/>
      <c r="EQD46" s="12"/>
      <c r="EQE46" s="12"/>
      <c r="EQF46" s="12"/>
      <c r="EQG46" s="12"/>
      <c r="EQH46" s="12"/>
      <c r="EQI46" s="12"/>
      <c r="EQJ46" s="12"/>
      <c r="EQK46" s="12"/>
      <c r="EQL46" s="12"/>
      <c r="EQM46" s="12"/>
      <c r="EQN46" s="12"/>
      <c r="EQO46" s="12"/>
      <c r="EQP46" s="12"/>
      <c r="EQQ46" s="12"/>
      <c r="EQR46" s="12"/>
      <c r="EQS46" s="12"/>
      <c r="EQT46" s="12"/>
      <c r="EQU46" s="12"/>
      <c r="EQV46" s="12"/>
      <c r="EQW46" s="12"/>
      <c r="EQX46" s="12"/>
      <c r="EQY46" s="12"/>
      <c r="EQZ46" s="12"/>
      <c r="ERA46" s="12"/>
      <c r="ERB46" s="12"/>
      <c r="ERC46" s="12"/>
      <c r="ERD46" s="12"/>
      <c r="ERE46" s="12"/>
      <c r="ERF46" s="12"/>
      <c r="ERG46" s="12"/>
      <c r="ERH46" s="12"/>
      <c r="ERI46" s="12"/>
      <c r="ERJ46" s="12"/>
      <c r="ERK46" s="12"/>
      <c r="ERL46" s="12"/>
      <c r="ERM46" s="12"/>
      <c r="ERN46" s="12"/>
      <c r="ERO46" s="12"/>
      <c r="ERP46" s="12"/>
      <c r="ERQ46" s="12"/>
      <c r="ERR46" s="12"/>
      <c r="ERS46" s="12"/>
      <c r="ERT46" s="12"/>
      <c r="ERU46" s="12"/>
      <c r="ERV46" s="12"/>
      <c r="ERW46" s="12"/>
      <c r="ERX46" s="12"/>
      <c r="ERY46" s="12"/>
      <c r="ERZ46" s="12"/>
      <c r="ESA46" s="12"/>
      <c r="ESB46" s="12"/>
      <c r="ESC46" s="12"/>
      <c r="ESD46" s="12"/>
      <c r="ESE46" s="12"/>
      <c r="ESF46" s="12"/>
      <c r="ESG46" s="12"/>
      <c r="ESH46" s="12"/>
      <c r="ESI46" s="12"/>
      <c r="ESJ46" s="12"/>
      <c r="ESK46" s="12"/>
      <c r="ESL46" s="12"/>
      <c r="ESM46" s="12"/>
      <c r="ESN46" s="12"/>
      <c r="ESO46" s="12"/>
      <c r="ESP46" s="12"/>
      <c r="ESQ46" s="12"/>
      <c r="ESR46" s="12"/>
      <c r="ESS46" s="12"/>
      <c r="EST46" s="12"/>
      <c r="ESU46" s="12"/>
      <c r="ESV46" s="12"/>
      <c r="ESW46" s="12"/>
      <c r="ESX46" s="12"/>
      <c r="ESY46" s="12"/>
      <c r="ESZ46" s="12"/>
      <c r="ETA46" s="12"/>
      <c r="ETB46" s="12"/>
      <c r="ETC46" s="12"/>
      <c r="ETD46" s="12"/>
      <c r="ETE46" s="12"/>
      <c r="ETF46" s="12"/>
      <c r="ETG46" s="12"/>
      <c r="ETH46" s="12"/>
      <c r="ETI46" s="12"/>
      <c r="ETJ46" s="12"/>
      <c r="ETK46" s="12"/>
      <c r="ETL46" s="12"/>
      <c r="ETM46" s="12"/>
      <c r="ETN46" s="12"/>
      <c r="ETO46" s="12"/>
      <c r="ETP46" s="12"/>
      <c r="ETQ46" s="12"/>
      <c r="ETR46" s="12"/>
      <c r="ETS46" s="12"/>
      <c r="ETT46" s="12"/>
      <c r="ETU46" s="12"/>
      <c r="ETV46" s="12"/>
      <c r="ETW46" s="12"/>
      <c r="ETX46" s="12"/>
      <c r="ETY46" s="12"/>
      <c r="ETZ46" s="12"/>
      <c r="EUA46" s="12"/>
      <c r="EUB46" s="12"/>
      <c r="EUC46" s="12"/>
      <c r="EUD46" s="12"/>
      <c r="EUE46" s="12"/>
      <c r="EUF46" s="12"/>
      <c r="EUG46" s="12"/>
      <c r="EUH46" s="12"/>
      <c r="EUI46" s="12"/>
      <c r="EUJ46" s="12"/>
      <c r="EUK46" s="12"/>
      <c r="EUL46" s="12"/>
      <c r="EUM46" s="12"/>
      <c r="EUN46" s="12"/>
      <c r="EUO46" s="12"/>
      <c r="EUP46" s="12"/>
      <c r="EUQ46" s="12"/>
      <c r="EUR46" s="12"/>
      <c r="EUS46" s="12"/>
      <c r="EUT46" s="12"/>
      <c r="EUU46" s="12"/>
      <c r="EUV46" s="12"/>
      <c r="EUW46" s="12"/>
      <c r="EUX46" s="12"/>
      <c r="EUY46" s="12"/>
      <c r="EUZ46" s="12"/>
      <c r="EVA46" s="12"/>
      <c r="EVB46" s="12"/>
      <c r="EVC46" s="12"/>
      <c r="EVD46" s="12"/>
      <c r="EVE46" s="12"/>
      <c r="EVF46" s="12"/>
      <c r="EVG46" s="12"/>
      <c r="EVH46" s="12"/>
      <c r="EVI46" s="12"/>
      <c r="EVJ46" s="12"/>
      <c r="EVK46" s="12"/>
      <c r="EVL46" s="12"/>
      <c r="EVM46" s="12"/>
      <c r="EVN46" s="12"/>
      <c r="EVO46" s="12"/>
      <c r="EVP46" s="12"/>
      <c r="EVQ46" s="12"/>
      <c r="EVR46" s="12"/>
      <c r="EVS46" s="12"/>
      <c r="EVT46" s="12"/>
      <c r="EVU46" s="12"/>
      <c r="EVV46" s="12"/>
      <c r="EVW46" s="12"/>
      <c r="EVX46" s="12"/>
      <c r="EVY46" s="12"/>
      <c r="EVZ46" s="12"/>
      <c r="EWA46" s="12"/>
      <c r="EWB46" s="12"/>
      <c r="EWC46" s="12"/>
      <c r="EWD46" s="12"/>
      <c r="EWE46" s="12"/>
      <c r="EWF46" s="12"/>
      <c r="EWG46" s="12"/>
      <c r="EWH46" s="12"/>
      <c r="EWI46" s="12"/>
      <c r="EWJ46" s="12"/>
      <c r="EWK46" s="12"/>
      <c r="EWL46" s="12"/>
      <c r="EWM46" s="12"/>
      <c r="EWN46" s="12"/>
      <c r="EWO46" s="12"/>
      <c r="EWP46" s="12"/>
      <c r="EWQ46" s="12"/>
      <c r="EWR46" s="12"/>
      <c r="EWS46" s="12"/>
      <c r="EWT46" s="12"/>
      <c r="EWU46" s="12"/>
      <c r="EWV46" s="12"/>
      <c r="EWW46" s="12"/>
      <c r="EWX46" s="12"/>
      <c r="EWY46" s="12"/>
      <c r="EWZ46" s="12"/>
      <c r="EXA46" s="12"/>
      <c r="EXB46" s="12"/>
      <c r="EXC46" s="12"/>
      <c r="EXD46" s="12"/>
      <c r="EXE46" s="12"/>
      <c r="EXF46" s="12"/>
      <c r="EXG46" s="12"/>
      <c r="EXH46" s="12"/>
      <c r="EXI46" s="12"/>
      <c r="EXJ46" s="12"/>
      <c r="EXK46" s="12"/>
      <c r="EXL46" s="12"/>
      <c r="EXM46" s="12"/>
      <c r="EXN46" s="12"/>
      <c r="EXO46" s="12"/>
      <c r="EXP46" s="12"/>
      <c r="EXQ46" s="12"/>
      <c r="EXR46" s="12"/>
      <c r="EXS46" s="12"/>
      <c r="EXT46" s="12"/>
      <c r="EXU46" s="12"/>
      <c r="EXV46" s="12"/>
      <c r="EXW46" s="12"/>
      <c r="EXX46" s="12"/>
      <c r="EXY46" s="12"/>
      <c r="EXZ46" s="12"/>
      <c r="EYA46" s="12"/>
      <c r="EYB46" s="12"/>
      <c r="EYC46" s="12"/>
      <c r="EYD46" s="12"/>
      <c r="EYE46" s="12"/>
      <c r="EYF46" s="12"/>
      <c r="EYG46" s="12"/>
      <c r="EYH46" s="12"/>
      <c r="EYI46" s="12"/>
      <c r="EYJ46" s="12"/>
      <c r="EYK46" s="12"/>
      <c r="EYL46" s="12"/>
      <c r="EYM46" s="12"/>
      <c r="EYN46" s="12"/>
      <c r="EYO46" s="12"/>
      <c r="EYP46" s="12"/>
      <c r="EYQ46" s="12"/>
      <c r="EYR46" s="12"/>
      <c r="EYS46" s="12"/>
      <c r="EYT46" s="12"/>
      <c r="EYU46" s="12"/>
      <c r="EYV46" s="12"/>
      <c r="EYW46" s="12"/>
      <c r="EYX46" s="12"/>
      <c r="EYY46" s="12"/>
      <c r="EYZ46" s="12"/>
      <c r="EZA46" s="12"/>
      <c r="EZB46" s="12"/>
      <c r="EZC46" s="12"/>
      <c r="EZD46" s="12"/>
      <c r="EZE46" s="12"/>
      <c r="EZF46" s="12"/>
      <c r="EZG46" s="12"/>
      <c r="EZH46" s="12"/>
      <c r="EZI46" s="12"/>
      <c r="EZJ46" s="12"/>
      <c r="EZK46" s="12"/>
      <c r="EZL46" s="12"/>
      <c r="EZM46" s="12"/>
      <c r="EZN46" s="12"/>
      <c r="EZO46" s="12"/>
      <c r="EZP46" s="12"/>
      <c r="EZQ46" s="12"/>
      <c r="EZR46" s="12"/>
      <c r="EZS46" s="12"/>
      <c r="EZT46" s="12"/>
      <c r="EZU46" s="12"/>
      <c r="EZV46" s="12"/>
      <c r="EZW46" s="12"/>
      <c r="EZX46" s="12"/>
      <c r="EZY46" s="12"/>
      <c r="EZZ46" s="12"/>
      <c r="FAA46" s="12"/>
      <c r="FAB46" s="12"/>
      <c r="FAC46" s="12"/>
      <c r="FAD46" s="12"/>
      <c r="FAE46" s="12"/>
      <c r="FAF46" s="12"/>
      <c r="FAG46" s="12"/>
      <c r="FAH46" s="12"/>
      <c r="FAI46" s="12"/>
      <c r="FAJ46" s="12"/>
      <c r="FAK46" s="12"/>
      <c r="FAL46" s="12"/>
      <c r="FAM46" s="12"/>
      <c r="FAN46" s="12"/>
      <c r="FAO46" s="12"/>
      <c r="FAP46" s="12"/>
      <c r="FAQ46" s="12"/>
      <c r="FAR46" s="12"/>
      <c r="FAS46" s="12"/>
      <c r="FAT46" s="12"/>
      <c r="FAU46" s="12"/>
      <c r="FAV46" s="12"/>
      <c r="FAW46" s="12"/>
      <c r="FAX46" s="12"/>
      <c r="FAY46" s="12"/>
      <c r="FAZ46" s="12"/>
      <c r="FBA46" s="12"/>
      <c r="FBB46" s="12"/>
      <c r="FBC46" s="12"/>
      <c r="FBD46" s="12"/>
      <c r="FBE46" s="12"/>
      <c r="FBF46" s="12"/>
      <c r="FBG46" s="12"/>
      <c r="FBH46" s="12"/>
      <c r="FBI46" s="12"/>
      <c r="FBJ46" s="12"/>
      <c r="FBK46" s="12"/>
      <c r="FBL46" s="12"/>
      <c r="FBM46" s="12"/>
      <c r="FBN46" s="12"/>
      <c r="FBO46" s="12"/>
      <c r="FBP46" s="12"/>
      <c r="FBQ46" s="12"/>
      <c r="FBR46" s="12"/>
      <c r="FBS46" s="12"/>
      <c r="FBT46" s="12"/>
      <c r="FBU46" s="12"/>
      <c r="FBV46" s="12"/>
      <c r="FBW46" s="12"/>
      <c r="FBX46" s="12"/>
      <c r="FBY46" s="12"/>
      <c r="FBZ46" s="12"/>
      <c r="FCA46" s="12"/>
      <c r="FCB46" s="12"/>
      <c r="FCC46" s="12"/>
      <c r="FCD46" s="12"/>
      <c r="FCE46" s="12"/>
      <c r="FCF46" s="12"/>
      <c r="FCG46" s="12"/>
      <c r="FCH46" s="12"/>
      <c r="FCI46" s="12"/>
      <c r="FCJ46" s="12"/>
      <c r="FCK46" s="12"/>
      <c r="FCL46" s="12"/>
      <c r="FCM46" s="12"/>
      <c r="FCN46" s="12"/>
      <c r="FCO46" s="12"/>
      <c r="FCP46" s="12"/>
      <c r="FCQ46" s="12"/>
      <c r="FCR46" s="12"/>
      <c r="FCS46" s="12"/>
      <c r="FCT46" s="12"/>
      <c r="FCU46" s="12"/>
      <c r="FCV46" s="12"/>
      <c r="FCW46" s="12"/>
      <c r="FCX46" s="12"/>
      <c r="FCY46" s="12"/>
      <c r="FCZ46" s="12"/>
      <c r="FDA46" s="12"/>
      <c r="FDB46" s="12"/>
      <c r="FDC46" s="12"/>
      <c r="FDD46" s="12"/>
      <c r="FDE46" s="12"/>
      <c r="FDF46" s="12"/>
      <c r="FDG46" s="12"/>
      <c r="FDH46" s="12"/>
      <c r="FDI46" s="12"/>
      <c r="FDJ46" s="12"/>
      <c r="FDK46" s="12"/>
      <c r="FDL46" s="12"/>
      <c r="FDM46" s="12"/>
      <c r="FDN46" s="12"/>
      <c r="FDO46" s="12"/>
      <c r="FDP46" s="12"/>
      <c r="FDQ46" s="12"/>
      <c r="FDR46" s="12"/>
      <c r="FDS46" s="12"/>
      <c r="FDT46" s="12"/>
      <c r="FDU46" s="12"/>
      <c r="FDV46" s="12"/>
      <c r="FDW46" s="12"/>
      <c r="FDX46" s="12"/>
      <c r="FDY46" s="12"/>
      <c r="FDZ46" s="12"/>
      <c r="FEA46" s="12"/>
      <c r="FEB46" s="12"/>
      <c r="FEC46" s="12"/>
      <c r="FED46" s="12"/>
      <c r="FEE46" s="12"/>
      <c r="FEF46" s="12"/>
      <c r="FEG46" s="12"/>
      <c r="FEH46" s="12"/>
      <c r="FEI46" s="12"/>
      <c r="FEJ46" s="12"/>
      <c r="FEK46" s="12"/>
      <c r="FEL46" s="12"/>
      <c r="FEM46" s="12"/>
      <c r="FEN46" s="12"/>
      <c r="FEO46" s="12"/>
      <c r="FEP46" s="12"/>
      <c r="FEQ46" s="12"/>
      <c r="FER46" s="12"/>
      <c r="FES46" s="12"/>
      <c r="FET46" s="12"/>
      <c r="FEU46" s="12"/>
      <c r="FEV46" s="12"/>
      <c r="FEW46" s="12"/>
      <c r="FEX46" s="12"/>
      <c r="FEY46" s="12"/>
      <c r="FEZ46" s="12"/>
      <c r="FFA46" s="12"/>
      <c r="FFB46" s="12"/>
      <c r="FFC46" s="12"/>
      <c r="FFD46" s="12"/>
      <c r="FFE46" s="12"/>
      <c r="FFF46" s="12"/>
      <c r="FFG46" s="12"/>
      <c r="FFH46" s="12"/>
      <c r="FFI46" s="12"/>
      <c r="FFJ46" s="12"/>
      <c r="FFK46" s="12"/>
      <c r="FFL46" s="12"/>
      <c r="FFM46" s="12"/>
      <c r="FFN46" s="12"/>
      <c r="FFO46" s="12"/>
      <c r="FFP46" s="12"/>
      <c r="FFQ46" s="12"/>
      <c r="FFR46" s="12"/>
      <c r="FFS46" s="12"/>
      <c r="FFT46" s="12"/>
      <c r="FFU46" s="12"/>
      <c r="FFV46" s="12"/>
      <c r="FFW46" s="12"/>
      <c r="FFX46" s="12"/>
      <c r="FFY46" s="12"/>
      <c r="FFZ46" s="12"/>
      <c r="FGA46" s="12"/>
      <c r="FGB46" s="12"/>
      <c r="FGC46" s="12"/>
      <c r="FGD46" s="12"/>
      <c r="FGE46" s="12"/>
      <c r="FGF46" s="12"/>
      <c r="FGG46" s="12"/>
      <c r="FGH46" s="12"/>
      <c r="FGI46" s="12"/>
      <c r="FGJ46" s="12"/>
      <c r="FGK46" s="12"/>
      <c r="FGL46" s="12"/>
      <c r="FGM46" s="12"/>
      <c r="FGN46" s="12"/>
      <c r="FGO46" s="12"/>
      <c r="FGP46" s="12"/>
      <c r="FGQ46" s="12"/>
      <c r="FGR46" s="12"/>
      <c r="FGS46" s="12"/>
      <c r="FGT46" s="12"/>
      <c r="FGU46" s="12"/>
      <c r="FGV46" s="12"/>
      <c r="FGW46" s="12"/>
      <c r="FGX46" s="12"/>
      <c r="FGY46" s="12"/>
      <c r="FGZ46" s="12"/>
      <c r="FHA46" s="12"/>
      <c r="FHB46" s="12"/>
      <c r="FHC46" s="12"/>
      <c r="FHD46" s="12"/>
      <c r="FHE46" s="12"/>
      <c r="FHF46" s="12"/>
      <c r="FHG46" s="12"/>
      <c r="FHH46" s="12"/>
      <c r="FHI46" s="12"/>
      <c r="FHJ46" s="12"/>
      <c r="FHK46" s="12"/>
      <c r="FHL46" s="12"/>
      <c r="FHM46" s="12"/>
      <c r="FHN46" s="12"/>
      <c r="FHO46" s="12"/>
      <c r="FHP46" s="12"/>
      <c r="FHQ46" s="12"/>
      <c r="FHR46" s="12"/>
      <c r="FHS46" s="12"/>
      <c r="FHT46" s="12"/>
      <c r="FHU46" s="12"/>
      <c r="FHV46" s="12"/>
      <c r="FHW46" s="12"/>
      <c r="FHX46" s="12"/>
      <c r="FHY46" s="12"/>
      <c r="FHZ46" s="12"/>
      <c r="FIA46" s="12"/>
      <c r="FIB46" s="12"/>
      <c r="FIC46" s="12"/>
      <c r="FID46" s="12"/>
      <c r="FIE46" s="12"/>
      <c r="FIF46" s="12"/>
      <c r="FIG46" s="12"/>
      <c r="FIH46" s="12"/>
      <c r="FII46" s="12"/>
      <c r="FIJ46" s="12"/>
      <c r="FIK46" s="12"/>
      <c r="FIL46" s="12"/>
      <c r="FIM46" s="12"/>
      <c r="FIN46" s="12"/>
      <c r="FIO46" s="12"/>
      <c r="FIP46" s="12"/>
      <c r="FIQ46" s="12"/>
      <c r="FIR46" s="12"/>
      <c r="FIS46" s="12"/>
      <c r="FIT46" s="12"/>
      <c r="FIU46" s="12"/>
      <c r="FIV46" s="12"/>
      <c r="FIW46" s="12"/>
      <c r="FIX46" s="12"/>
      <c r="FIY46" s="12"/>
      <c r="FIZ46" s="12"/>
      <c r="FJA46" s="12"/>
      <c r="FJB46" s="12"/>
      <c r="FJC46" s="12"/>
      <c r="FJD46" s="12"/>
      <c r="FJE46" s="12"/>
      <c r="FJF46" s="12"/>
      <c r="FJG46" s="12"/>
      <c r="FJH46" s="12"/>
      <c r="FJI46" s="12"/>
      <c r="FJJ46" s="12"/>
      <c r="FJK46" s="12"/>
      <c r="FJL46" s="12"/>
      <c r="FJM46" s="12"/>
      <c r="FJN46" s="12"/>
      <c r="FJO46" s="12"/>
      <c r="FJP46" s="12"/>
      <c r="FJQ46" s="12"/>
      <c r="FJR46" s="12"/>
      <c r="FJS46" s="12"/>
      <c r="FJT46" s="12"/>
      <c r="FJU46" s="12"/>
      <c r="FJV46" s="12"/>
      <c r="FJW46" s="12"/>
      <c r="FJX46" s="12"/>
      <c r="FJY46" s="12"/>
      <c r="FJZ46" s="12"/>
      <c r="FKA46" s="12"/>
      <c r="FKB46" s="12"/>
      <c r="FKC46" s="12"/>
      <c r="FKD46" s="12"/>
      <c r="FKE46" s="12"/>
      <c r="FKF46" s="12"/>
      <c r="FKG46" s="12"/>
      <c r="FKH46" s="12"/>
      <c r="FKI46" s="12"/>
      <c r="FKJ46" s="12"/>
      <c r="FKK46" s="12"/>
      <c r="FKL46" s="12"/>
      <c r="FKM46" s="12"/>
      <c r="FKN46" s="12"/>
      <c r="FKO46" s="12"/>
      <c r="FKP46" s="12"/>
      <c r="FKQ46" s="12"/>
      <c r="FKR46" s="12"/>
      <c r="FKS46" s="12"/>
      <c r="FKT46" s="12"/>
      <c r="FKU46" s="12"/>
      <c r="FKV46" s="12"/>
      <c r="FKW46" s="12"/>
      <c r="FKX46" s="12"/>
      <c r="FKY46" s="12"/>
      <c r="FKZ46" s="12"/>
      <c r="FLA46" s="12"/>
      <c r="FLB46" s="12"/>
      <c r="FLC46" s="12"/>
      <c r="FLD46" s="12"/>
      <c r="FLE46" s="12"/>
      <c r="FLF46" s="12"/>
      <c r="FLG46" s="12"/>
      <c r="FLH46" s="12"/>
      <c r="FLI46" s="12"/>
      <c r="FLJ46" s="12"/>
      <c r="FLK46" s="12"/>
      <c r="FLL46" s="12"/>
      <c r="FLM46" s="12"/>
      <c r="FLN46" s="12"/>
      <c r="FLO46" s="12"/>
      <c r="FLP46" s="12"/>
      <c r="FLQ46" s="12"/>
      <c r="FLR46" s="12"/>
      <c r="FLS46" s="12"/>
      <c r="FLT46" s="12"/>
      <c r="FLU46" s="12"/>
      <c r="FLV46" s="12"/>
      <c r="FLW46" s="12"/>
      <c r="FLX46" s="12"/>
      <c r="FLY46" s="12"/>
      <c r="FLZ46" s="12"/>
      <c r="FMA46" s="12"/>
      <c r="FMB46" s="12"/>
      <c r="FMC46" s="12"/>
      <c r="FMD46" s="12"/>
      <c r="FME46" s="12"/>
      <c r="FMF46" s="12"/>
      <c r="FMG46" s="12"/>
      <c r="FMH46" s="12"/>
      <c r="FMI46" s="12"/>
      <c r="FMJ46" s="12"/>
      <c r="FMK46" s="12"/>
      <c r="FML46" s="12"/>
      <c r="FMM46" s="12"/>
      <c r="FMN46" s="12"/>
      <c r="FMO46" s="12"/>
      <c r="FMP46" s="12"/>
      <c r="FMQ46" s="12"/>
      <c r="FMR46" s="12"/>
      <c r="FMS46" s="12"/>
      <c r="FMT46" s="12"/>
      <c r="FMU46" s="12"/>
      <c r="FMV46" s="12"/>
      <c r="FMW46" s="12"/>
      <c r="FMX46" s="12"/>
      <c r="FMY46" s="12"/>
      <c r="FMZ46" s="12"/>
      <c r="FNA46" s="12"/>
      <c r="FNB46" s="12"/>
      <c r="FNC46" s="12"/>
      <c r="FND46" s="12"/>
      <c r="FNE46" s="12"/>
      <c r="FNF46" s="12"/>
      <c r="FNG46" s="12"/>
      <c r="FNH46" s="12"/>
      <c r="FNI46" s="12"/>
      <c r="FNJ46" s="12"/>
      <c r="FNK46" s="12"/>
      <c r="FNL46" s="12"/>
      <c r="FNM46" s="12"/>
      <c r="FNN46" s="12"/>
      <c r="FNO46" s="12"/>
      <c r="FNP46" s="12"/>
      <c r="FNQ46" s="12"/>
      <c r="FNR46" s="12"/>
      <c r="FNS46" s="12"/>
      <c r="FNT46" s="12"/>
      <c r="FNU46" s="12"/>
      <c r="FNV46" s="12"/>
      <c r="FNW46" s="12"/>
      <c r="FNX46" s="12"/>
      <c r="FNY46" s="12"/>
      <c r="FNZ46" s="12"/>
      <c r="FOA46" s="12"/>
      <c r="FOB46" s="12"/>
      <c r="FOC46" s="12"/>
      <c r="FOD46" s="12"/>
      <c r="FOE46" s="12"/>
      <c r="FOF46" s="12"/>
      <c r="FOG46" s="12"/>
      <c r="FOH46" s="12"/>
      <c r="FOI46" s="12"/>
      <c r="FOJ46" s="12"/>
      <c r="FOK46" s="12"/>
      <c r="FOL46" s="12"/>
      <c r="FOM46" s="12"/>
      <c r="FON46" s="12"/>
      <c r="FOO46" s="12"/>
      <c r="FOP46" s="12"/>
      <c r="FOQ46" s="12"/>
      <c r="FOR46" s="12"/>
      <c r="FOS46" s="12"/>
      <c r="FOT46" s="12"/>
      <c r="FOU46" s="12"/>
      <c r="FOV46" s="12"/>
      <c r="FOW46" s="12"/>
      <c r="FOX46" s="12"/>
      <c r="FOY46" s="12"/>
      <c r="FOZ46" s="12"/>
      <c r="FPA46" s="12"/>
      <c r="FPB46" s="12"/>
      <c r="FPC46" s="12"/>
      <c r="FPD46" s="12"/>
      <c r="FPE46" s="12"/>
      <c r="FPF46" s="12"/>
      <c r="FPG46" s="12"/>
      <c r="FPH46" s="12"/>
      <c r="FPI46" s="12"/>
      <c r="FPJ46" s="12"/>
      <c r="FPK46" s="12"/>
      <c r="FPL46" s="12"/>
      <c r="FPM46" s="12"/>
      <c r="FPN46" s="12"/>
      <c r="FPO46" s="12"/>
      <c r="FPP46" s="12"/>
      <c r="FPQ46" s="12"/>
      <c r="FPR46" s="12"/>
      <c r="FPS46" s="12"/>
      <c r="FPT46" s="12"/>
      <c r="FPU46" s="12"/>
      <c r="FPV46" s="12"/>
      <c r="FPW46" s="12"/>
      <c r="FPX46" s="12"/>
      <c r="FPY46" s="12"/>
      <c r="FPZ46" s="12"/>
      <c r="FQA46" s="12"/>
      <c r="FQB46" s="12"/>
      <c r="FQC46" s="12"/>
      <c r="FQD46" s="12"/>
      <c r="FQE46" s="12"/>
      <c r="FQF46" s="12"/>
      <c r="FQG46" s="12"/>
      <c r="FQH46" s="12"/>
      <c r="FQI46" s="12"/>
      <c r="FQJ46" s="12"/>
      <c r="FQK46" s="12"/>
      <c r="FQL46" s="12"/>
      <c r="FQM46" s="12"/>
      <c r="FQN46" s="12"/>
      <c r="FQO46" s="12"/>
      <c r="FQP46" s="12"/>
      <c r="FQQ46" s="12"/>
      <c r="FQR46" s="12"/>
      <c r="FQS46" s="12"/>
      <c r="FQT46" s="12"/>
      <c r="FQU46" s="12"/>
      <c r="FQV46" s="12"/>
      <c r="FQW46" s="12"/>
      <c r="FQX46" s="12"/>
      <c r="FQY46" s="12"/>
      <c r="FQZ46" s="12"/>
      <c r="FRA46" s="12"/>
      <c r="FRB46" s="12"/>
      <c r="FRC46" s="12"/>
      <c r="FRD46" s="12"/>
      <c r="FRE46" s="12"/>
      <c r="FRF46" s="12"/>
      <c r="FRG46" s="12"/>
      <c r="FRH46" s="12"/>
      <c r="FRI46" s="12"/>
      <c r="FRJ46" s="12"/>
      <c r="FRK46" s="12"/>
      <c r="FRL46" s="12"/>
      <c r="FRM46" s="12"/>
      <c r="FRN46" s="12"/>
      <c r="FRO46" s="12"/>
      <c r="FRP46" s="12"/>
      <c r="FRQ46" s="12"/>
      <c r="FRR46" s="12"/>
      <c r="FRS46" s="12"/>
      <c r="FRT46" s="12"/>
      <c r="FRU46" s="12"/>
      <c r="FRV46" s="12"/>
      <c r="FRW46" s="12"/>
      <c r="FRX46" s="12"/>
      <c r="FRY46" s="12"/>
      <c r="FRZ46" s="12"/>
      <c r="FSA46" s="12"/>
      <c r="FSB46" s="12"/>
      <c r="FSC46" s="12"/>
      <c r="FSD46" s="12"/>
      <c r="FSE46" s="12"/>
      <c r="FSF46" s="12"/>
      <c r="FSG46" s="12"/>
      <c r="FSH46" s="12"/>
      <c r="FSI46" s="12"/>
      <c r="FSJ46" s="12"/>
      <c r="FSK46" s="12"/>
      <c r="FSL46" s="12"/>
      <c r="FSM46" s="12"/>
      <c r="FSN46" s="12"/>
      <c r="FSO46" s="12"/>
      <c r="FSP46" s="12"/>
      <c r="FSQ46" s="12"/>
      <c r="FSR46" s="12"/>
      <c r="FSS46" s="12"/>
      <c r="FST46" s="12"/>
      <c r="FSU46" s="12"/>
      <c r="FSV46" s="12"/>
      <c r="FSW46" s="12"/>
      <c r="FSX46" s="12"/>
      <c r="FSY46" s="12"/>
      <c r="FSZ46" s="12"/>
      <c r="FTA46" s="12"/>
      <c r="FTB46" s="12"/>
      <c r="FTC46" s="12"/>
      <c r="FTD46" s="12"/>
      <c r="FTE46" s="12"/>
      <c r="FTF46" s="12"/>
      <c r="FTG46" s="12"/>
      <c r="FTH46" s="12"/>
      <c r="FTI46" s="12"/>
      <c r="FTJ46" s="12"/>
      <c r="FTK46" s="12"/>
      <c r="FTL46" s="12"/>
      <c r="FTM46" s="12"/>
      <c r="FTN46" s="12"/>
      <c r="FTO46" s="12"/>
      <c r="FTP46" s="12"/>
      <c r="FTQ46" s="12"/>
      <c r="FTR46" s="12"/>
      <c r="FTS46" s="12"/>
      <c r="FTT46" s="12"/>
      <c r="FTU46" s="12"/>
      <c r="FTV46" s="12"/>
      <c r="FTW46" s="12"/>
      <c r="FTX46" s="12"/>
      <c r="FTY46" s="12"/>
      <c r="FTZ46" s="12"/>
      <c r="FUA46" s="12"/>
      <c r="FUB46" s="12"/>
      <c r="FUC46" s="12"/>
      <c r="FUD46" s="12"/>
      <c r="FUE46" s="12"/>
      <c r="FUF46" s="12"/>
      <c r="FUG46" s="12"/>
      <c r="FUH46" s="12"/>
      <c r="FUI46" s="12"/>
      <c r="FUJ46" s="12"/>
      <c r="FUK46" s="12"/>
      <c r="FUL46" s="12"/>
      <c r="FUM46" s="12"/>
      <c r="FUN46" s="12"/>
      <c r="FUO46" s="12"/>
      <c r="FUP46" s="12"/>
      <c r="FUQ46" s="12"/>
      <c r="FUR46" s="12"/>
      <c r="FUS46" s="12"/>
      <c r="FUT46" s="12"/>
      <c r="FUU46" s="12"/>
      <c r="FUV46" s="12"/>
      <c r="FUW46" s="12"/>
      <c r="FUX46" s="12"/>
      <c r="FUY46" s="12"/>
      <c r="FUZ46" s="12"/>
      <c r="FVA46" s="12"/>
      <c r="FVB46" s="12"/>
      <c r="FVC46" s="12"/>
      <c r="FVD46" s="12"/>
      <c r="FVE46" s="12"/>
      <c r="FVF46" s="12"/>
      <c r="FVG46" s="12"/>
      <c r="FVH46" s="12"/>
      <c r="FVI46" s="12"/>
      <c r="FVJ46" s="12"/>
      <c r="FVK46" s="12"/>
      <c r="FVL46" s="12"/>
      <c r="FVM46" s="12"/>
      <c r="FVN46" s="12"/>
      <c r="FVO46" s="12"/>
      <c r="FVP46" s="12"/>
      <c r="FVQ46" s="12"/>
      <c r="FVR46" s="12"/>
      <c r="FVS46" s="12"/>
      <c r="FVT46" s="12"/>
      <c r="FVU46" s="12"/>
      <c r="FVV46" s="12"/>
      <c r="FVW46" s="12"/>
      <c r="FVX46" s="12"/>
      <c r="FVY46" s="12"/>
      <c r="FVZ46" s="12"/>
      <c r="FWA46" s="12"/>
      <c r="FWB46" s="12"/>
      <c r="FWC46" s="12"/>
      <c r="FWD46" s="12"/>
      <c r="FWE46" s="12"/>
      <c r="FWF46" s="12"/>
      <c r="FWG46" s="12"/>
      <c r="FWH46" s="12"/>
      <c r="FWI46" s="12"/>
      <c r="FWJ46" s="12"/>
      <c r="FWK46" s="12"/>
      <c r="FWL46" s="12"/>
      <c r="FWM46" s="12"/>
      <c r="FWN46" s="12"/>
      <c r="FWO46" s="12"/>
      <c r="FWP46" s="12"/>
      <c r="FWQ46" s="12"/>
      <c r="FWR46" s="12"/>
      <c r="FWS46" s="12"/>
      <c r="FWT46" s="12"/>
      <c r="FWU46" s="12"/>
      <c r="FWV46" s="12"/>
      <c r="FWW46" s="12"/>
      <c r="FWX46" s="12"/>
      <c r="FWY46" s="12"/>
      <c r="FWZ46" s="12"/>
      <c r="FXA46" s="12"/>
      <c r="FXB46" s="12"/>
      <c r="FXC46" s="12"/>
      <c r="FXD46" s="12"/>
      <c r="FXE46" s="12"/>
      <c r="FXF46" s="12"/>
      <c r="FXG46" s="12"/>
      <c r="FXH46" s="12"/>
      <c r="FXI46" s="12"/>
      <c r="FXJ46" s="12"/>
      <c r="FXK46" s="12"/>
      <c r="FXL46" s="12"/>
      <c r="FXM46" s="12"/>
      <c r="FXN46" s="12"/>
      <c r="FXO46" s="12"/>
      <c r="FXP46" s="12"/>
      <c r="FXQ46" s="12"/>
      <c r="FXR46" s="12"/>
      <c r="FXS46" s="12"/>
      <c r="FXT46" s="12"/>
      <c r="FXU46" s="12"/>
      <c r="FXV46" s="12"/>
      <c r="FXW46" s="12"/>
      <c r="FXX46" s="12"/>
      <c r="FXY46" s="12"/>
      <c r="FXZ46" s="12"/>
      <c r="FYA46" s="12"/>
      <c r="FYB46" s="12"/>
      <c r="FYC46" s="12"/>
      <c r="FYD46" s="12"/>
      <c r="FYE46" s="12"/>
      <c r="FYF46" s="12"/>
      <c r="FYG46" s="12"/>
      <c r="FYH46" s="12"/>
      <c r="FYI46" s="12"/>
      <c r="FYJ46" s="12"/>
      <c r="FYK46" s="12"/>
      <c r="FYL46" s="12"/>
      <c r="FYM46" s="12"/>
      <c r="FYN46" s="12"/>
      <c r="FYO46" s="12"/>
      <c r="FYP46" s="12"/>
      <c r="FYQ46" s="12"/>
      <c r="FYR46" s="12"/>
      <c r="FYS46" s="12"/>
      <c r="FYT46" s="12"/>
      <c r="FYU46" s="12"/>
      <c r="FYV46" s="12"/>
      <c r="FYW46" s="12"/>
      <c r="FYX46" s="12"/>
      <c r="FYY46" s="12"/>
      <c r="FYZ46" s="12"/>
      <c r="FZA46" s="12"/>
      <c r="FZB46" s="12"/>
      <c r="FZC46" s="12"/>
      <c r="FZD46" s="12"/>
      <c r="FZE46" s="12"/>
      <c r="FZF46" s="12"/>
      <c r="FZG46" s="12"/>
      <c r="FZH46" s="12"/>
      <c r="FZI46" s="12"/>
      <c r="FZJ46" s="12"/>
      <c r="FZK46" s="12"/>
      <c r="FZL46" s="12"/>
      <c r="FZM46" s="12"/>
      <c r="FZN46" s="12"/>
      <c r="FZO46" s="12"/>
      <c r="FZP46" s="12"/>
      <c r="FZQ46" s="12"/>
      <c r="FZR46" s="12"/>
      <c r="FZS46" s="12"/>
      <c r="FZT46" s="12"/>
      <c r="FZU46" s="12"/>
      <c r="FZV46" s="12"/>
      <c r="FZW46" s="12"/>
      <c r="FZX46" s="12"/>
      <c r="FZY46" s="12"/>
      <c r="FZZ46" s="12"/>
      <c r="GAA46" s="12"/>
      <c r="GAB46" s="12"/>
      <c r="GAC46" s="12"/>
      <c r="GAD46" s="12"/>
      <c r="GAE46" s="12"/>
      <c r="GAF46" s="12"/>
      <c r="GAG46" s="12"/>
      <c r="GAH46" s="12"/>
      <c r="GAI46" s="12"/>
      <c r="GAJ46" s="12"/>
      <c r="GAK46" s="12"/>
      <c r="GAL46" s="12"/>
      <c r="GAM46" s="12"/>
      <c r="GAN46" s="12"/>
      <c r="GAO46" s="12"/>
      <c r="GAP46" s="12"/>
      <c r="GAQ46" s="12"/>
      <c r="GAR46" s="12"/>
      <c r="GAS46" s="12"/>
      <c r="GAT46" s="12"/>
      <c r="GAU46" s="12"/>
      <c r="GAV46" s="12"/>
      <c r="GAW46" s="12"/>
      <c r="GAX46" s="12"/>
      <c r="GAY46" s="12"/>
      <c r="GAZ46" s="12"/>
      <c r="GBA46" s="12"/>
      <c r="GBB46" s="12"/>
      <c r="GBC46" s="12"/>
      <c r="GBD46" s="12"/>
      <c r="GBE46" s="12"/>
      <c r="GBF46" s="12"/>
      <c r="GBG46" s="12"/>
      <c r="GBH46" s="12"/>
      <c r="GBI46" s="12"/>
      <c r="GBJ46" s="12"/>
      <c r="GBK46" s="12"/>
      <c r="GBL46" s="12"/>
      <c r="GBM46" s="12"/>
      <c r="GBN46" s="12"/>
      <c r="GBO46" s="12"/>
      <c r="GBP46" s="12"/>
      <c r="GBQ46" s="12"/>
      <c r="GBR46" s="12"/>
      <c r="GBS46" s="12"/>
      <c r="GBT46" s="12"/>
      <c r="GBU46" s="12"/>
      <c r="GBV46" s="12"/>
      <c r="GBW46" s="12"/>
      <c r="GBX46" s="12"/>
      <c r="GBY46" s="12"/>
      <c r="GBZ46" s="12"/>
      <c r="GCA46" s="12"/>
      <c r="GCB46" s="12"/>
      <c r="GCC46" s="12"/>
      <c r="GCD46" s="12"/>
      <c r="GCE46" s="12"/>
      <c r="GCF46" s="12"/>
      <c r="GCG46" s="12"/>
      <c r="GCH46" s="12"/>
      <c r="GCI46" s="12"/>
      <c r="GCJ46" s="12"/>
      <c r="GCK46" s="12"/>
      <c r="GCL46" s="12"/>
      <c r="GCM46" s="12"/>
      <c r="GCN46" s="12"/>
      <c r="GCO46" s="12"/>
      <c r="GCP46" s="12"/>
      <c r="GCQ46" s="12"/>
      <c r="GCR46" s="12"/>
      <c r="GCS46" s="12"/>
      <c r="GCT46" s="12"/>
      <c r="GCU46" s="12"/>
      <c r="GCV46" s="12"/>
      <c r="GCW46" s="12"/>
      <c r="GCX46" s="12"/>
      <c r="GCY46" s="12"/>
      <c r="GCZ46" s="12"/>
      <c r="GDA46" s="12"/>
      <c r="GDB46" s="12"/>
      <c r="GDC46" s="12"/>
      <c r="GDD46" s="12"/>
      <c r="GDE46" s="12"/>
      <c r="GDF46" s="12"/>
      <c r="GDG46" s="12"/>
      <c r="GDH46" s="12"/>
      <c r="GDI46" s="12"/>
      <c r="GDJ46" s="12"/>
      <c r="GDK46" s="12"/>
      <c r="GDL46" s="12"/>
      <c r="GDM46" s="12"/>
      <c r="GDN46" s="12"/>
      <c r="GDO46" s="12"/>
      <c r="GDP46" s="12"/>
      <c r="GDQ46" s="12"/>
      <c r="GDR46" s="12"/>
      <c r="GDS46" s="12"/>
      <c r="GDT46" s="12"/>
      <c r="GDU46" s="12"/>
      <c r="GDV46" s="12"/>
      <c r="GDW46" s="12"/>
      <c r="GDX46" s="12"/>
      <c r="GDY46" s="12"/>
      <c r="GDZ46" s="12"/>
      <c r="GEA46" s="12"/>
      <c r="GEB46" s="12"/>
      <c r="GEC46" s="12"/>
      <c r="GED46" s="12"/>
      <c r="GEE46" s="12"/>
      <c r="GEF46" s="12"/>
      <c r="GEG46" s="12"/>
      <c r="GEH46" s="12"/>
      <c r="GEI46" s="12"/>
      <c r="GEJ46" s="12"/>
      <c r="GEK46" s="12"/>
      <c r="GEL46" s="12"/>
      <c r="GEM46" s="12"/>
      <c r="GEN46" s="12"/>
      <c r="GEO46" s="12"/>
      <c r="GEP46" s="12"/>
      <c r="GEQ46" s="12"/>
      <c r="GER46" s="12"/>
      <c r="GES46" s="12"/>
      <c r="GET46" s="12"/>
      <c r="GEU46" s="12"/>
      <c r="GEV46" s="12"/>
      <c r="GEW46" s="12"/>
      <c r="GEX46" s="12"/>
      <c r="GEY46" s="12"/>
      <c r="GEZ46" s="12"/>
      <c r="GFA46" s="12"/>
      <c r="GFB46" s="12"/>
      <c r="GFC46" s="12"/>
      <c r="GFD46" s="12"/>
      <c r="GFE46" s="12"/>
      <c r="GFF46" s="12"/>
      <c r="GFG46" s="12"/>
      <c r="GFH46" s="12"/>
      <c r="GFI46" s="12"/>
      <c r="GFJ46" s="12"/>
      <c r="GFK46" s="12"/>
      <c r="GFL46" s="12"/>
      <c r="GFM46" s="12"/>
      <c r="GFN46" s="12"/>
      <c r="GFO46" s="12"/>
      <c r="GFP46" s="12"/>
      <c r="GFQ46" s="12"/>
      <c r="GFR46" s="12"/>
      <c r="GFS46" s="12"/>
      <c r="GFT46" s="12"/>
      <c r="GFU46" s="12"/>
      <c r="GFV46" s="12"/>
      <c r="GFW46" s="12"/>
      <c r="GFX46" s="12"/>
      <c r="GFY46" s="12"/>
      <c r="GFZ46" s="12"/>
      <c r="GGA46" s="12"/>
      <c r="GGB46" s="12"/>
      <c r="GGC46" s="12"/>
      <c r="GGD46" s="12"/>
      <c r="GGE46" s="12"/>
      <c r="GGF46" s="12"/>
      <c r="GGG46" s="12"/>
      <c r="GGH46" s="12"/>
      <c r="GGI46" s="12"/>
      <c r="GGJ46" s="12"/>
      <c r="GGK46" s="12"/>
      <c r="GGL46" s="12"/>
      <c r="GGM46" s="12"/>
      <c r="GGN46" s="12"/>
      <c r="GGO46" s="12"/>
      <c r="GGP46" s="12"/>
      <c r="GGQ46" s="12"/>
      <c r="GGR46" s="12"/>
      <c r="GGS46" s="12"/>
      <c r="GGT46" s="12"/>
      <c r="GGU46" s="12"/>
      <c r="GGV46" s="12"/>
      <c r="GGW46" s="12"/>
      <c r="GGX46" s="12"/>
      <c r="GGY46" s="12"/>
      <c r="GGZ46" s="12"/>
      <c r="GHA46" s="12"/>
      <c r="GHB46" s="12"/>
      <c r="GHC46" s="12"/>
      <c r="GHD46" s="12"/>
      <c r="GHE46" s="12"/>
      <c r="GHF46" s="12"/>
      <c r="GHG46" s="12"/>
      <c r="GHH46" s="12"/>
      <c r="GHI46" s="12"/>
      <c r="GHJ46" s="12"/>
      <c r="GHK46" s="12"/>
      <c r="GHL46" s="12"/>
      <c r="GHM46" s="12"/>
      <c r="GHN46" s="12"/>
      <c r="GHO46" s="12"/>
      <c r="GHP46" s="12"/>
      <c r="GHQ46" s="12"/>
      <c r="GHR46" s="12"/>
      <c r="GHS46" s="12"/>
      <c r="GHT46" s="12"/>
      <c r="GHU46" s="12"/>
      <c r="GHV46" s="12"/>
      <c r="GHW46" s="12"/>
      <c r="GHX46" s="12"/>
      <c r="GHY46" s="12"/>
      <c r="GHZ46" s="12"/>
      <c r="GIA46" s="12"/>
      <c r="GIB46" s="12"/>
      <c r="GIC46" s="12"/>
      <c r="GID46" s="12"/>
      <c r="GIE46" s="12"/>
      <c r="GIF46" s="12"/>
      <c r="GIG46" s="12"/>
      <c r="GIH46" s="12"/>
      <c r="GII46" s="12"/>
      <c r="GIJ46" s="12"/>
      <c r="GIK46" s="12"/>
      <c r="GIL46" s="12"/>
      <c r="GIM46" s="12"/>
      <c r="GIN46" s="12"/>
      <c r="GIO46" s="12"/>
      <c r="GIP46" s="12"/>
      <c r="GIQ46" s="12"/>
      <c r="GIR46" s="12"/>
      <c r="GIS46" s="12"/>
      <c r="GIT46" s="12"/>
      <c r="GIU46" s="12"/>
      <c r="GIV46" s="12"/>
      <c r="GIW46" s="12"/>
      <c r="GIX46" s="12"/>
      <c r="GIY46" s="12"/>
      <c r="GIZ46" s="12"/>
      <c r="GJA46" s="12"/>
      <c r="GJB46" s="12"/>
      <c r="GJC46" s="12"/>
      <c r="GJD46" s="12"/>
      <c r="GJE46" s="12"/>
      <c r="GJF46" s="12"/>
      <c r="GJG46" s="12"/>
      <c r="GJH46" s="12"/>
      <c r="GJI46" s="12"/>
      <c r="GJJ46" s="12"/>
      <c r="GJK46" s="12"/>
      <c r="GJL46" s="12"/>
      <c r="GJM46" s="12"/>
      <c r="GJN46" s="12"/>
      <c r="GJO46" s="12"/>
      <c r="GJP46" s="12"/>
      <c r="GJQ46" s="12"/>
      <c r="GJR46" s="12"/>
      <c r="GJS46" s="12"/>
      <c r="GJT46" s="12"/>
      <c r="GJU46" s="12"/>
      <c r="GJV46" s="12"/>
      <c r="GJW46" s="12"/>
      <c r="GJX46" s="12"/>
      <c r="GJY46" s="12"/>
      <c r="GJZ46" s="12"/>
      <c r="GKA46" s="12"/>
      <c r="GKB46" s="12"/>
      <c r="GKC46" s="12"/>
      <c r="GKD46" s="12"/>
      <c r="GKE46" s="12"/>
      <c r="GKF46" s="12"/>
      <c r="GKG46" s="12"/>
      <c r="GKH46" s="12"/>
      <c r="GKI46" s="12"/>
      <c r="GKJ46" s="12"/>
      <c r="GKK46" s="12"/>
      <c r="GKL46" s="12"/>
      <c r="GKM46" s="12"/>
      <c r="GKN46" s="12"/>
      <c r="GKO46" s="12"/>
      <c r="GKP46" s="12"/>
      <c r="GKQ46" s="12"/>
      <c r="GKR46" s="12"/>
      <c r="GKS46" s="12"/>
      <c r="GKT46" s="12"/>
      <c r="GKU46" s="12"/>
      <c r="GKV46" s="12"/>
      <c r="GKW46" s="12"/>
      <c r="GKX46" s="12"/>
      <c r="GKY46" s="12"/>
      <c r="GKZ46" s="12"/>
      <c r="GLA46" s="12"/>
      <c r="GLB46" s="12"/>
      <c r="GLC46" s="12"/>
      <c r="GLD46" s="12"/>
      <c r="GLE46" s="12"/>
      <c r="GLF46" s="12"/>
      <c r="GLG46" s="12"/>
      <c r="GLH46" s="12"/>
      <c r="GLI46" s="12"/>
      <c r="GLJ46" s="12"/>
      <c r="GLK46" s="12"/>
      <c r="GLL46" s="12"/>
      <c r="GLM46" s="12"/>
      <c r="GLN46" s="12"/>
      <c r="GLO46" s="12"/>
      <c r="GLP46" s="12"/>
      <c r="GLQ46" s="12"/>
      <c r="GLR46" s="12"/>
      <c r="GLS46" s="12"/>
      <c r="GLT46" s="12"/>
      <c r="GLU46" s="12"/>
      <c r="GLV46" s="12"/>
      <c r="GLW46" s="12"/>
      <c r="GLX46" s="12"/>
      <c r="GLY46" s="12"/>
      <c r="GLZ46" s="12"/>
      <c r="GMA46" s="12"/>
      <c r="GMB46" s="12"/>
      <c r="GMC46" s="12"/>
      <c r="GMD46" s="12"/>
      <c r="GME46" s="12"/>
      <c r="GMF46" s="12"/>
      <c r="GMG46" s="12"/>
      <c r="GMH46" s="12"/>
      <c r="GMI46" s="12"/>
      <c r="GMJ46" s="12"/>
      <c r="GMK46" s="12"/>
      <c r="GML46" s="12"/>
      <c r="GMM46" s="12"/>
      <c r="GMN46" s="12"/>
      <c r="GMO46" s="12"/>
      <c r="GMP46" s="12"/>
      <c r="GMQ46" s="12"/>
      <c r="GMR46" s="12"/>
      <c r="GMS46" s="12"/>
      <c r="GMT46" s="12"/>
      <c r="GMU46" s="12"/>
      <c r="GMV46" s="12"/>
      <c r="GMW46" s="12"/>
      <c r="GMX46" s="12"/>
      <c r="GMY46" s="12"/>
      <c r="GMZ46" s="12"/>
      <c r="GNA46" s="12"/>
      <c r="GNB46" s="12"/>
      <c r="GNC46" s="12"/>
      <c r="GND46" s="12"/>
      <c r="GNE46" s="12"/>
      <c r="GNF46" s="12"/>
      <c r="GNG46" s="12"/>
      <c r="GNH46" s="12"/>
      <c r="GNI46" s="12"/>
      <c r="GNJ46" s="12"/>
      <c r="GNK46" s="12"/>
      <c r="GNL46" s="12"/>
      <c r="GNM46" s="12"/>
      <c r="GNN46" s="12"/>
      <c r="GNO46" s="12"/>
      <c r="GNP46" s="12"/>
      <c r="GNQ46" s="12"/>
      <c r="GNR46" s="12"/>
      <c r="GNS46" s="12"/>
      <c r="GNT46" s="12"/>
      <c r="GNU46" s="12"/>
      <c r="GNV46" s="12"/>
      <c r="GNW46" s="12"/>
      <c r="GNX46" s="12"/>
      <c r="GNY46" s="12"/>
      <c r="GNZ46" s="12"/>
      <c r="GOA46" s="12"/>
      <c r="GOB46" s="12"/>
      <c r="GOC46" s="12"/>
      <c r="GOD46" s="12"/>
      <c r="GOE46" s="12"/>
      <c r="GOF46" s="12"/>
      <c r="GOG46" s="12"/>
      <c r="GOH46" s="12"/>
      <c r="GOI46" s="12"/>
      <c r="GOJ46" s="12"/>
      <c r="GOK46" s="12"/>
      <c r="GOL46" s="12"/>
      <c r="GOM46" s="12"/>
      <c r="GON46" s="12"/>
      <c r="GOO46" s="12"/>
      <c r="GOP46" s="12"/>
      <c r="GOQ46" s="12"/>
      <c r="GOR46" s="12"/>
      <c r="GOS46" s="12"/>
      <c r="GOT46" s="12"/>
      <c r="GOU46" s="12"/>
      <c r="GOV46" s="12"/>
      <c r="GOW46" s="12"/>
      <c r="GOX46" s="12"/>
      <c r="GOY46" s="12"/>
      <c r="GOZ46" s="12"/>
      <c r="GPA46" s="12"/>
      <c r="GPB46" s="12"/>
      <c r="GPC46" s="12"/>
      <c r="GPD46" s="12"/>
      <c r="GPE46" s="12"/>
      <c r="GPF46" s="12"/>
      <c r="GPG46" s="12"/>
      <c r="GPH46" s="12"/>
      <c r="GPI46" s="12"/>
      <c r="GPJ46" s="12"/>
      <c r="GPK46" s="12"/>
      <c r="GPL46" s="12"/>
      <c r="GPM46" s="12"/>
      <c r="GPN46" s="12"/>
      <c r="GPO46" s="12"/>
      <c r="GPP46" s="12"/>
      <c r="GPQ46" s="12"/>
      <c r="GPR46" s="12"/>
      <c r="GPS46" s="12"/>
      <c r="GPT46" s="12"/>
      <c r="GPU46" s="12"/>
      <c r="GPV46" s="12"/>
      <c r="GPW46" s="12"/>
      <c r="GPX46" s="12"/>
      <c r="GPY46" s="12"/>
      <c r="GPZ46" s="12"/>
      <c r="GQA46" s="12"/>
      <c r="GQB46" s="12"/>
      <c r="GQC46" s="12"/>
      <c r="GQD46" s="12"/>
      <c r="GQE46" s="12"/>
      <c r="GQF46" s="12"/>
      <c r="GQG46" s="12"/>
      <c r="GQH46" s="12"/>
      <c r="GQI46" s="12"/>
      <c r="GQJ46" s="12"/>
      <c r="GQK46" s="12"/>
      <c r="GQL46" s="12"/>
      <c r="GQM46" s="12"/>
      <c r="GQN46" s="12"/>
      <c r="GQO46" s="12"/>
      <c r="GQP46" s="12"/>
      <c r="GQQ46" s="12"/>
      <c r="GQR46" s="12"/>
      <c r="GQS46" s="12"/>
      <c r="GQT46" s="12"/>
      <c r="GQU46" s="12"/>
      <c r="GQV46" s="12"/>
      <c r="GQW46" s="12"/>
      <c r="GQX46" s="12"/>
      <c r="GQY46" s="12"/>
      <c r="GQZ46" s="12"/>
      <c r="GRA46" s="12"/>
      <c r="GRB46" s="12"/>
      <c r="GRC46" s="12"/>
      <c r="GRD46" s="12"/>
      <c r="GRE46" s="12"/>
      <c r="GRF46" s="12"/>
      <c r="GRG46" s="12"/>
      <c r="GRH46" s="12"/>
      <c r="GRI46" s="12"/>
      <c r="GRJ46" s="12"/>
      <c r="GRK46" s="12"/>
      <c r="GRL46" s="12"/>
      <c r="GRM46" s="12"/>
      <c r="GRN46" s="12"/>
      <c r="GRO46" s="12"/>
      <c r="GRP46" s="12"/>
      <c r="GRQ46" s="12"/>
      <c r="GRR46" s="12"/>
      <c r="GRS46" s="12"/>
      <c r="GRT46" s="12"/>
      <c r="GRU46" s="12"/>
      <c r="GRV46" s="12"/>
      <c r="GRW46" s="12"/>
      <c r="GRX46" s="12"/>
      <c r="GRY46" s="12"/>
      <c r="GRZ46" s="12"/>
      <c r="GSA46" s="12"/>
      <c r="GSB46" s="12"/>
      <c r="GSC46" s="12"/>
      <c r="GSD46" s="12"/>
      <c r="GSE46" s="12"/>
      <c r="GSF46" s="12"/>
      <c r="GSG46" s="12"/>
      <c r="GSH46" s="12"/>
      <c r="GSI46" s="12"/>
      <c r="GSJ46" s="12"/>
      <c r="GSK46" s="12"/>
      <c r="GSL46" s="12"/>
      <c r="GSM46" s="12"/>
      <c r="GSN46" s="12"/>
      <c r="GSO46" s="12"/>
      <c r="GSP46" s="12"/>
      <c r="GSQ46" s="12"/>
      <c r="GSR46" s="12"/>
      <c r="GSS46" s="12"/>
      <c r="GST46" s="12"/>
      <c r="GSU46" s="12"/>
      <c r="GSV46" s="12"/>
      <c r="GSW46" s="12"/>
      <c r="GSX46" s="12"/>
      <c r="GSY46" s="12"/>
      <c r="GSZ46" s="12"/>
      <c r="GTA46" s="12"/>
      <c r="GTB46" s="12"/>
      <c r="GTC46" s="12"/>
      <c r="GTD46" s="12"/>
      <c r="GTE46" s="12"/>
      <c r="GTF46" s="12"/>
      <c r="GTG46" s="12"/>
      <c r="GTH46" s="12"/>
      <c r="GTI46" s="12"/>
      <c r="GTJ46" s="12"/>
      <c r="GTK46" s="12"/>
      <c r="GTL46" s="12"/>
      <c r="GTM46" s="12"/>
      <c r="GTN46" s="12"/>
      <c r="GTO46" s="12"/>
      <c r="GTP46" s="12"/>
      <c r="GTQ46" s="12"/>
      <c r="GTR46" s="12"/>
      <c r="GTS46" s="12"/>
      <c r="GTT46" s="12"/>
      <c r="GTU46" s="12"/>
      <c r="GTV46" s="12"/>
      <c r="GTW46" s="12"/>
      <c r="GTX46" s="12"/>
      <c r="GTY46" s="12"/>
      <c r="GTZ46" s="12"/>
      <c r="GUA46" s="12"/>
      <c r="GUB46" s="12"/>
      <c r="GUC46" s="12"/>
      <c r="GUD46" s="12"/>
      <c r="GUE46" s="12"/>
      <c r="GUF46" s="12"/>
      <c r="GUG46" s="12"/>
      <c r="GUH46" s="12"/>
      <c r="GUI46" s="12"/>
      <c r="GUJ46" s="12"/>
      <c r="GUK46" s="12"/>
      <c r="GUL46" s="12"/>
      <c r="GUM46" s="12"/>
      <c r="GUN46" s="12"/>
      <c r="GUO46" s="12"/>
      <c r="GUP46" s="12"/>
      <c r="GUQ46" s="12"/>
      <c r="GUR46" s="12"/>
      <c r="GUS46" s="12"/>
      <c r="GUT46" s="12"/>
      <c r="GUU46" s="12"/>
      <c r="GUV46" s="12"/>
      <c r="GUW46" s="12"/>
      <c r="GUX46" s="12"/>
      <c r="GUY46" s="12"/>
      <c r="GUZ46" s="12"/>
      <c r="GVA46" s="12"/>
      <c r="GVB46" s="12"/>
      <c r="GVC46" s="12"/>
      <c r="GVD46" s="12"/>
      <c r="GVE46" s="12"/>
      <c r="GVF46" s="12"/>
      <c r="GVG46" s="12"/>
      <c r="GVH46" s="12"/>
      <c r="GVI46" s="12"/>
      <c r="GVJ46" s="12"/>
      <c r="GVK46" s="12"/>
      <c r="GVL46" s="12"/>
      <c r="GVM46" s="12"/>
      <c r="GVN46" s="12"/>
      <c r="GVO46" s="12"/>
      <c r="GVP46" s="12"/>
      <c r="GVQ46" s="12"/>
      <c r="GVR46" s="12"/>
      <c r="GVS46" s="12"/>
      <c r="GVT46" s="12"/>
      <c r="GVU46" s="12"/>
      <c r="GVV46" s="12"/>
      <c r="GVW46" s="12"/>
      <c r="GVX46" s="12"/>
      <c r="GVY46" s="12"/>
      <c r="GVZ46" s="12"/>
      <c r="GWA46" s="12"/>
      <c r="GWB46" s="12"/>
      <c r="GWC46" s="12"/>
      <c r="GWD46" s="12"/>
      <c r="GWE46" s="12"/>
      <c r="GWF46" s="12"/>
      <c r="GWG46" s="12"/>
      <c r="GWH46" s="12"/>
      <c r="GWI46" s="12"/>
      <c r="GWJ46" s="12"/>
      <c r="GWK46" s="12"/>
      <c r="GWL46" s="12"/>
      <c r="GWM46" s="12"/>
      <c r="GWN46" s="12"/>
      <c r="GWO46" s="12"/>
      <c r="GWP46" s="12"/>
      <c r="GWQ46" s="12"/>
      <c r="GWR46" s="12"/>
      <c r="GWS46" s="12"/>
      <c r="GWT46" s="12"/>
      <c r="GWU46" s="12"/>
      <c r="GWV46" s="12"/>
      <c r="GWW46" s="12"/>
      <c r="GWX46" s="12"/>
      <c r="GWY46" s="12"/>
      <c r="GWZ46" s="12"/>
      <c r="GXA46" s="12"/>
      <c r="GXB46" s="12"/>
      <c r="GXC46" s="12"/>
      <c r="GXD46" s="12"/>
      <c r="GXE46" s="12"/>
      <c r="GXF46" s="12"/>
      <c r="GXG46" s="12"/>
      <c r="GXH46" s="12"/>
      <c r="GXI46" s="12"/>
      <c r="GXJ46" s="12"/>
      <c r="GXK46" s="12"/>
      <c r="GXL46" s="12"/>
      <c r="GXM46" s="12"/>
      <c r="GXN46" s="12"/>
      <c r="GXO46" s="12"/>
      <c r="GXP46" s="12"/>
      <c r="GXQ46" s="12"/>
      <c r="GXR46" s="12"/>
      <c r="GXS46" s="12"/>
      <c r="GXT46" s="12"/>
      <c r="GXU46" s="12"/>
      <c r="GXV46" s="12"/>
      <c r="GXW46" s="12"/>
      <c r="GXX46" s="12"/>
      <c r="GXY46" s="12"/>
      <c r="GXZ46" s="12"/>
      <c r="GYA46" s="12"/>
      <c r="GYB46" s="12"/>
      <c r="GYC46" s="12"/>
      <c r="GYD46" s="12"/>
      <c r="GYE46" s="12"/>
      <c r="GYF46" s="12"/>
      <c r="GYG46" s="12"/>
      <c r="GYH46" s="12"/>
      <c r="GYI46" s="12"/>
      <c r="GYJ46" s="12"/>
      <c r="GYK46" s="12"/>
      <c r="GYL46" s="12"/>
      <c r="GYM46" s="12"/>
      <c r="GYN46" s="12"/>
      <c r="GYO46" s="12"/>
      <c r="GYP46" s="12"/>
      <c r="GYQ46" s="12"/>
      <c r="GYR46" s="12"/>
      <c r="GYS46" s="12"/>
      <c r="GYT46" s="12"/>
      <c r="GYU46" s="12"/>
      <c r="GYV46" s="12"/>
      <c r="GYW46" s="12"/>
      <c r="GYX46" s="12"/>
      <c r="GYY46" s="12"/>
      <c r="GYZ46" s="12"/>
      <c r="GZA46" s="12"/>
      <c r="GZB46" s="12"/>
      <c r="GZC46" s="12"/>
      <c r="GZD46" s="12"/>
      <c r="GZE46" s="12"/>
      <c r="GZF46" s="12"/>
      <c r="GZG46" s="12"/>
      <c r="GZH46" s="12"/>
      <c r="GZI46" s="12"/>
      <c r="GZJ46" s="12"/>
      <c r="GZK46" s="12"/>
      <c r="GZL46" s="12"/>
      <c r="GZM46" s="12"/>
      <c r="GZN46" s="12"/>
      <c r="GZO46" s="12"/>
      <c r="GZP46" s="12"/>
      <c r="GZQ46" s="12"/>
      <c r="GZR46" s="12"/>
      <c r="GZS46" s="12"/>
      <c r="GZT46" s="12"/>
      <c r="GZU46" s="12"/>
      <c r="GZV46" s="12"/>
      <c r="GZW46" s="12"/>
      <c r="GZX46" s="12"/>
      <c r="GZY46" s="12"/>
      <c r="GZZ46" s="12"/>
      <c r="HAA46" s="12"/>
      <c r="HAB46" s="12"/>
      <c r="HAC46" s="12"/>
      <c r="HAD46" s="12"/>
      <c r="HAE46" s="12"/>
      <c r="HAF46" s="12"/>
      <c r="HAG46" s="12"/>
      <c r="HAH46" s="12"/>
      <c r="HAI46" s="12"/>
      <c r="HAJ46" s="12"/>
      <c r="HAK46" s="12"/>
      <c r="HAL46" s="12"/>
      <c r="HAM46" s="12"/>
      <c r="HAN46" s="12"/>
      <c r="HAO46" s="12"/>
      <c r="HAP46" s="12"/>
      <c r="HAQ46" s="12"/>
      <c r="HAR46" s="12"/>
      <c r="HAS46" s="12"/>
      <c r="HAT46" s="12"/>
      <c r="HAU46" s="12"/>
      <c r="HAV46" s="12"/>
      <c r="HAW46" s="12"/>
      <c r="HAX46" s="12"/>
      <c r="HAY46" s="12"/>
      <c r="HAZ46" s="12"/>
      <c r="HBA46" s="12"/>
      <c r="HBB46" s="12"/>
      <c r="HBC46" s="12"/>
      <c r="HBD46" s="12"/>
      <c r="HBE46" s="12"/>
      <c r="HBF46" s="12"/>
      <c r="HBG46" s="12"/>
      <c r="HBH46" s="12"/>
      <c r="HBI46" s="12"/>
      <c r="HBJ46" s="12"/>
      <c r="HBK46" s="12"/>
      <c r="HBL46" s="12"/>
      <c r="HBM46" s="12"/>
      <c r="HBN46" s="12"/>
      <c r="HBO46" s="12"/>
      <c r="HBP46" s="12"/>
      <c r="HBQ46" s="12"/>
      <c r="HBR46" s="12"/>
      <c r="HBS46" s="12"/>
      <c r="HBT46" s="12"/>
      <c r="HBU46" s="12"/>
      <c r="HBV46" s="12"/>
      <c r="HBW46" s="12"/>
      <c r="HBX46" s="12"/>
      <c r="HBY46" s="12"/>
      <c r="HBZ46" s="12"/>
      <c r="HCA46" s="12"/>
      <c r="HCB46" s="12"/>
      <c r="HCC46" s="12"/>
      <c r="HCD46" s="12"/>
      <c r="HCE46" s="12"/>
      <c r="HCF46" s="12"/>
      <c r="HCG46" s="12"/>
      <c r="HCH46" s="12"/>
      <c r="HCI46" s="12"/>
      <c r="HCJ46" s="12"/>
      <c r="HCK46" s="12"/>
      <c r="HCL46" s="12"/>
      <c r="HCM46" s="12"/>
      <c r="HCN46" s="12"/>
      <c r="HCO46" s="12"/>
      <c r="HCP46" s="12"/>
      <c r="HCQ46" s="12"/>
      <c r="HCR46" s="12"/>
      <c r="HCS46" s="12"/>
      <c r="HCT46" s="12"/>
      <c r="HCU46" s="12"/>
      <c r="HCV46" s="12"/>
      <c r="HCW46" s="12"/>
      <c r="HCX46" s="12"/>
      <c r="HCY46" s="12"/>
      <c r="HCZ46" s="12"/>
      <c r="HDA46" s="12"/>
      <c r="HDB46" s="12"/>
      <c r="HDC46" s="12"/>
      <c r="HDD46" s="12"/>
      <c r="HDE46" s="12"/>
      <c r="HDF46" s="12"/>
      <c r="HDG46" s="12"/>
      <c r="HDH46" s="12"/>
      <c r="HDI46" s="12"/>
      <c r="HDJ46" s="12"/>
      <c r="HDK46" s="12"/>
      <c r="HDL46" s="12"/>
      <c r="HDM46" s="12"/>
      <c r="HDN46" s="12"/>
      <c r="HDO46" s="12"/>
      <c r="HDP46" s="12"/>
      <c r="HDQ46" s="12"/>
      <c r="HDR46" s="12"/>
      <c r="HDS46" s="12"/>
      <c r="HDT46" s="12"/>
      <c r="HDU46" s="12"/>
      <c r="HDV46" s="12"/>
      <c r="HDW46" s="12"/>
      <c r="HDX46" s="12"/>
      <c r="HDY46" s="12"/>
      <c r="HDZ46" s="12"/>
      <c r="HEA46" s="12"/>
      <c r="HEB46" s="12"/>
      <c r="HEC46" s="12"/>
      <c r="HED46" s="12"/>
      <c r="HEE46" s="12"/>
      <c r="HEF46" s="12"/>
      <c r="HEG46" s="12"/>
      <c r="HEH46" s="12"/>
      <c r="HEI46" s="12"/>
      <c r="HEJ46" s="12"/>
      <c r="HEK46" s="12"/>
      <c r="HEL46" s="12"/>
      <c r="HEM46" s="12"/>
      <c r="HEN46" s="12"/>
      <c r="HEO46" s="12"/>
      <c r="HEP46" s="12"/>
      <c r="HEQ46" s="12"/>
      <c r="HER46" s="12"/>
      <c r="HES46" s="12"/>
      <c r="HET46" s="12"/>
      <c r="HEU46" s="12"/>
      <c r="HEV46" s="12"/>
      <c r="HEW46" s="12"/>
      <c r="HEX46" s="12"/>
      <c r="HEY46" s="12"/>
      <c r="HEZ46" s="12"/>
      <c r="HFA46" s="12"/>
      <c r="HFB46" s="12"/>
      <c r="HFC46" s="12"/>
      <c r="HFD46" s="12"/>
      <c r="HFE46" s="12"/>
      <c r="HFF46" s="12"/>
      <c r="HFG46" s="12"/>
      <c r="HFH46" s="12"/>
      <c r="HFI46" s="12"/>
      <c r="HFJ46" s="12"/>
      <c r="HFK46" s="12"/>
      <c r="HFL46" s="12"/>
      <c r="HFM46" s="12"/>
      <c r="HFN46" s="12"/>
      <c r="HFO46" s="12"/>
      <c r="HFP46" s="12"/>
      <c r="HFQ46" s="12"/>
      <c r="HFR46" s="12"/>
      <c r="HFS46" s="12"/>
      <c r="HFT46" s="12"/>
      <c r="HFU46" s="12"/>
      <c r="HFV46" s="12"/>
      <c r="HFW46" s="12"/>
      <c r="HFX46" s="12"/>
      <c r="HFY46" s="12"/>
      <c r="HFZ46" s="12"/>
      <c r="HGA46" s="12"/>
      <c r="HGB46" s="12"/>
      <c r="HGC46" s="12"/>
      <c r="HGD46" s="12"/>
      <c r="HGE46" s="12"/>
      <c r="HGF46" s="12"/>
      <c r="HGG46" s="12"/>
      <c r="HGH46" s="12"/>
      <c r="HGI46" s="12"/>
      <c r="HGJ46" s="12"/>
      <c r="HGK46" s="12"/>
      <c r="HGL46" s="12"/>
      <c r="HGM46" s="12"/>
      <c r="HGN46" s="12"/>
      <c r="HGO46" s="12"/>
      <c r="HGP46" s="12"/>
      <c r="HGQ46" s="12"/>
      <c r="HGR46" s="12"/>
      <c r="HGS46" s="12"/>
      <c r="HGT46" s="12"/>
      <c r="HGU46" s="12"/>
      <c r="HGV46" s="12"/>
      <c r="HGW46" s="12"/>
      <c r="HGX46" s="12"/>
      <c r="HGY46" s="12"/>
      <c r="HGZ46" s="12"/>
      <c r="HHA46" s="12"/>
      <c r="HHB46" s="12"/>
      <c r="HHC46" s="12"/>
      <c r="HHD46" s="12"/>
      <c r="HHE46" s="12"/>
      <c r="HHF46" s="12"/>
      <c r="HHG46" s="12"/>
      <c r="HHH46" s="12"/>
      <c r="HHI46" s="12"/>
      <c r="HHJ46" s="12"/>
      <c r="HHK46" s="12"/>
      <c r="HHL46" s="12"/>
      <c r="HHM46" s="12"/>
      <c r="HHN46" s="12"/>
      <c r="HHO46" s="12"/>
      <c r="HHP46" s="12"/>
      <c r="HHQ46" s="12"/>
      <c r="HHR46" s="12"/>
      <c r="HHS46" s="12"/>
      <c r="HHT46" s="12"/>
      <c r="HHU46" s="12"/>
      <c r="HHV46" s="12"/>
      <c r="HHW46" s="12"/>
      <c r="HHX46" s="12"/>
      <c r="HHY46" s="12"/>
      <c r="HHZ46" s="12"/>
      <c r="HIA46" s="12"/>
      <c r="HIB46" s="12"/>
      <c r="HIC46" s="12"/>
      <c r="HID46" s="12"/>
      <c r="HIE46" s="12"/>
      <c r="HIF46" s="12"/>
      <c r="HIG46" s="12"/>
      <c r="HIH46" s="12"/>
      <c r="HII46" s="12"/>
      <c r="HIJ46" s="12"/>
      <c r="HIK46" s="12"/>
      <c r="HIL46" s="12"/>
      <c r="HIM46" s="12"/>
      <c r="HIN46" s="12"/>
      <c r="HIO46" s="12"/>
      <c r="HIP46" s="12"/>
      <c r="HIQ46" s="12"/>
      <c r="HIR46" s="12"/>
      <c r="HIS46" s="12"/>
      <c r="HIT46" s="12"/>
      <c r="HIU46" s="12"/>
      <c r="HIV46" s="12"/>
      <c r="HIW46" s="12"/>
      <c r="HIX46" s="12"/>
      <c r="HIY46" s="12"/>
      <c r="HIZ46" s="12"/>
      <c r="HJA46" s="12"/>
      <c r="HJB46" s="12"/>
      <c r="HJC46" s="12"/>
      <c r="HJD46" s="12"/>
      <c r="HJE46" s="12"/>
      <c r="HJF46" s="12"/>
      <c r="HJG46" s="12"/>
      <c r="HJH46" s="12"/>
      <c r="HJI46" s="12"/>
      <c r="HJJ46" s="12"/>
      <c r="HJK46" s="12"/>
      <c r="HJL46" s="12"/>
      <c r="HJM46" s="12"/>
      <c r="HJN46" s="12"/>
      <c r="HJO46" s="12"/>
      <c r="HJP46" s="12"/>
      <c r="HJQ46" s="12"/>
      <c r="HJR46" s="12"/>
      <c r="HJS46" s="12"/>
      <c r="HJT46" s="12"/>
      <c r="HJU46" s="12"/>
      <c r="HJV46" s="12"/>
      <c r="HJW46" s="12"/>
      <c r="HJX46" s="12"/>
      <c r="HJY46" s="12"/>
      <c r="HJZ46" s="12"/>
      <c r="HKA46" s="12"/>
      <c r="HKB46" s="12"/>
      <c r="HKC46" s="12"/>
      <c r="HKD46" s="12"/>
      <c r="HKE46" s="12"/>
      <c r="HKF46" s="12"/>
      <c r="HKG46" s="12"/>
      <c r="HKH46" s="12"/>
      <c r="HKI46" s="12"/>
      <c r="HKJ46" s="12"/>
      <c r="HKK46" s="12"/>
      <c r="HKL46" s="12"/>
      <c r="HKM46" s="12"/>
      <c r="HKN46" s="12"/>
      <c r="HKO46" s="12"/>
      <c r="HKP46" s="12"/>
      <c r="HKQ46" s="12"/>
      <c r="HKR46" s="12"/>
      <c r="HKS46" s="12"/>
      <c r="HKT46" s="12"/>
      <c r="HKU46" s="12"/>
      <c r="HKV46" s="12"/>
      <c r="HKW46" s="12"/>
      <c r="HKX46" s="12"/>
      <c r="HKY46" s="12"/>
      <c r="HKZ46" s="12"/>
      <c r="HLA46" s="12"/>
      <c r="HLB46" s="12"/>
      <c r="HLC46" s="12"/>
      <c r="HLD46" s="12"/>
      <c r="HLE46" s="12"/>
      <c r="HLF46" s="12"/>
      <c r="HLG46" s="12"/>
      <c r="HLH46" s="12"/>
      <c r="HLI46" s="12"/>
      <c r="HLJ46" s="12"/>
      <c r="HLK46" s="12"/>
      <c r="HLL46" s="12"/>
      <c r="HLM46" s="12"/>
      <c r="HLN46" s="12"/>
      <c r="HLO46" s="12"/>
      <c r="HLP46" s="12"/>
      <c r="HLQ46" s="12"/>
      <c r="HLR46" s="12"/>
      <c r="HLS46" s="12"/>
      <c r="HLT46" s="12"/>
      <c r="HLU46" s="12"/>
      <c r="HLV46" s="12"/>
      <c r="HLW46" s="12"/>
      <c r="HLX46" s="12"/>
      <c r="HLY46" s="12"/>
      <c r="HLZ46" s="12"/>
      <c r="HMA46" s="12"/>
      <c r="HMB46" s="12"/>
      <c r="HMC46" s="12"/>
      <c r="HMD46" s="12"/>
      <c r="HME46" s="12"/>
      <c r="HMF46" s="12"/>
      <c r="HMG46" s="12"/>
      <c r="HMH46" s="12"/>
      <c r="HMI46" s="12"/>
      <c r="HMJ46" s="12"/>
      <c r="HMK46" s="12"/>
      <c r="HML46" s="12"/>
      <c r="HMM46" s="12"/>
      <c r="HMN46" s="12"/>
      <c r="HMO46" s="12"/>
      <c r="HMP46" s="12"/>
      <c r="HMQ46" s="12"/>
      <c r="HMR46" s="12"/>
      <c r="HMS46" s="12"/>
      <c r="HMT46" s="12"/>
      <c r="HMU46" s="12"/>
      <c r="HMV46" s="12"/>
      <c r="HMW46" s="12"/>
      <c r="HMX46" s="12"/>
      <c r="HMY46" s="12"/>
      <c r="HMZ46" s="12"/>
      <c r="HNA46" s="12"/>
      <c r="HNB46" s="12"/>
      <c r="HNC46" s="12"/>
      <c r="HND46" s="12"/>
      <c r="HNE46" s="12"/>
      <c r="HNF46" s="12"/>
      <c r="HNG46" s="12"/>
      <c r="HNH46" s="12"/>
      <c r="HNI46" s="12"/>
      <c r="HNJ46" s="12"/>
      <c r="HNK46" s="12"/>
      <c r="HNL46" s="12"/>
      <c r="HNM46" s="12"/>
      <c r="HNN46" s="12"/>
      <c r="HNO46" s="12"/>
      <c r="HNP46" s="12"/>
      <c r="HNQ46" s="12"/>
      <c r="HNR46" s="12"/>
      <c r="HNS46" s="12"/>
      <c r="HNT46" s="12"/>
      <c r="HNU46" s="12"/>
      <c r="HNV46" s="12"/>
      <c r="HNW46" s="12"/>
      <c r="HNX46" s="12"/>
      <c r="HNY46" s="12"/>
      <c r="HNZ46" s="12"/>
      <c r="HOA46" s="12"/>
      <c r="HOB46" s="12"/>
      <c r="HOC46" s="12"/>
      <c r="HOD46" s="12"/>
      <c r="HOE46" s="12"/>
      <c r="HOF46" s="12"/>
      <c r="HOG46" s="12"/>
      <c r="HOH46" s="12"/>
      <c r="HOI46" s="12"/>
      <c r="HOJ46" s="12"/>
      <c r="HOK46" s="12"/>
      <c r="HOL46" s="12"/>
      <c r="HOM46" s="12"/>
      <c r="HON46" s="12"/>
      <c r="HOO46" s="12"/>
      <c r="HOP46" s="12"/>
      <c r="HOQ46" s="12"/>
      <c r="HOR46" s="12"/>
      <c r="HOS46" s="12"/>
      <c r="HOT46" s="12"/>
      <c r="HOU46" s="12"/>
      <c r="HOV46" s="12"/>
      <c r="HOW46" s="12"/>
      <c r="HOX46" s="12"/>
      <c r="HOY46" s="12"/>
      <c r="HOZ46" s="12"/>
      <c r="HPA46" s="12"/>
      <c r="HPB46" s="12"/>
      <c r="HPC46" s="12"/>
      <c r="HPD46" s="12"/>
      <c r="HPE46" s="12"/>
      <c r="HPF46" s="12"/>
      <c r="HPG46" s="12"/>
      <c r="HPH46" s="12"/>
      <c r="HPI46" s="12"/>
      <c r="HPJ46" s="12"/>
      <c r="HPK46" s="12"/>
      <c r="HPL46" s="12"/>
      <c r="HPM46" s="12"/>
      <c r="HPN46" s="12"/>
      <c r="HPO46" s="12"/>
      <c r="HPP46" s="12"/>
      <c r="HPQ46" s="12"/>
      <c r="HPR46" s="12"/>
      <c r="HPS46" s="12"/>
      <c r="HPT46" s="12"/>
      <c r="HPU46" s="12"/>
      <c r="HPV46" s="12"/>
      <c r="HPW46" s="12"/>
      <c r="HPX46" s="12"/>
      <c r="HPY46" s="12"/>
      <c r="HPZ46" s="12"/>
      <c r="HQA46" s="12"/>
      <c r="HQB46" s="12"/>
      <c r="HQC46" s="12"/>
      <c r="HQD46" s="12"/>
      <c r="HQE46" s="12"/>
      <c r="HQF46" s="12"/>
      <c r="HQG46" s="12"/>
      <c r="HQH46" s="12"/>
      <c r="HQI46" s="12"/>
      <c r="HQJ46" s="12"/>
      <c r="HQK46" s="12"/>
      <c r="HQL46" s="12"/>
      <c r="HQM46" s="12"/>
      <c r="HQN46" s="12"/>
      <c r="HQO46" s="12"/>
      <c r="HQP46" s="12"/>
      <c r="HQQ46" s="12"/>
      <c r="HQR46" s="12"/>
      <c r="HQS46" s="12"/>
      <c r="HQT46" s="12"/>
      <c r="HQU46" s="12"/>
      <c r="HQV46" s="12"/>
      <c r="HQW46" s="12"/>
      <c r="HQX46" s="12"/>
      <c r="HQY46" s="12"/>
      <c r="HQZ46" s="12"/>
      <c r="HRA46" s="12"/>
      <c r="HRB46" s="12"/>
      <c r="HRC46" s="12"/>
      <c r="HRD46" s="12"/>
      <c r="HRE46" s="12"/>
      <c r="HRF46" s="12"/>
      <c r="HRG46" s="12"/>
      <c r="HRH46" s="12"/>
      <c r="HRI46" s="12"/>
      <c r="HRJ46" s="12"/>
      <c r="HRK46" s="12"/>
      <c r="HRL46" s="12"/>
      <c r="HRM46" s="12"/>
      <c r="HRN46" s="12"/>
      <c r="HRO46" s="12"/>
      <c r="HRP46" s="12"/>
      <c r="HRQ46" s="12"/>
      <c r="HRR46" s="12"/>
      <c r="HRS46" s="12"/>
      <c r="HRT46" s="12"/>
      <c r="HRU46" s="12"/>
      <c r="HRV46" s="12"/>
      <c r="HRW46" s="12"/>
      <c r="HRX46" s="12"/>
      <c r="HRY46" s="12"/>
      <c r="HRZ46" s="12"/>
      <c r="HSA46" s="12"/>
      <c r="HSB46" s="12"/>
      <c r="HSC46" s="12"/>
      <c r="HSD46" s="12"/>
      <c r="HSE46" s="12"/>
      <c r="HSF46" s="12"/>
      <c r="HSG46" s="12"/>
      <c r="HSH46" s="12"/>
      <c r="HSI46" s="12"/>
      <c r="HSJ46" s="12"/>
      <c r="HSK46" s="12"/>
      <c r="HSL46" s="12"/>
      <c r="HSM46" s="12"/>
      <c r="HSN46" s="12"/>
      <c r="HSO46" s="12"/>
      <c r="HSP46" s="12"/>
      <c r="HSQ46" s="12"/>
      <c r="HSR46" s="12"/>
      <c r="HSS46" s="12"/>
      <c r="HST46" s="12"/>
      <c r="HSU46" s="12"/>
      <c r="HSV46" s="12"/>
      <c r="HSW46" s="12"/>
      <c r="HSX46" s="12"/>
      <c r="HSY46" s="12"/>
      <c r="HSZ46" s="12"/>
      <c r="HTA46" s="12"/>
      <c r="HTB46" s="12"/>
      <c r="HTC46" s="12"/>
      <c r="HTD46" s="12"/>
      <c r="HTE46" s="12"/>
      <c r="HTF46" s="12"/>
      <c r="HTG46" s="12"/>
      <c r="HTH46" s="12"/>
      <c r="HTI46" s="12"/>
      <c r="HTJ46" s="12"/>
      <c r="HTK46" s="12"/>
      <c r="HTL46" s="12"/>
      <c r="HTM46" s="12"/>
      <c r="HTN46" s="12"/>
      <c r="HTO46" s="12"/>
      <c r="HTP46" s="12"/>
      <c r="HTQ46" s="12"/>
      <c r="HTR46" s="12"/>
      <c r="HTS46" s="12"/>
      <c r="HTT46" s="12"/>
      <c r="HTU46" s="12"/>
      <c r="HTV46" s="12"/>
      <c r="HTW46" s="12"/>
      <c r="HTX46" s="12"/>
      <c r="HTY46" s="12"/>
      <c r="HTZ46" s="12"/>
      <c r="HUA46" s="12"/>
      <c r="HUB46" s="12"/>
      <c r="HUC46" s="12"/>
      <c r="HUD46" s="12"/>
      <c r="HUE46" s="12"/>
      <c r="HUF46" s="12"/>
      <c r="HUG46" s="12"/>
      <c r="HUH46" s="12"/>
      <c r="HUI46" s="12"/>
      <c r="HUJ46" s="12"/>
      <c r="HUK46" s="12"/>
      <c r="HUL46" s="12"/>
      <c r="HUM46" s="12"/>
      <c r="HUN46" s="12"/>
      <c r="HUO46" s="12"/>
      <c r="HUP46" s="12"/>
      <c r="HUQ46" s="12"/>
      <c r="HUR46" s="12"/>
      <c r="HUS46" s="12"/>
      <c r="HUT46" s="12"/>
      <c r="HUU46" s="12"/>
      <c r="HUV46" s="12"/>
      <c r="HUW46" s="12"/>
      <c r="HUX46" s="12"/>
      <c r="HUY46" s="12"/>
      <c r="HUZ46" s="12"/>
      <c r="HVA46" s="12"/>
      <c r="HVB46" s="12"/>
      <c r="HVC46" s="12"/>
      <c r="HVD46" s="12"/>
      <c r="HVE46" s="12"/>
      <c r="HVF46" s="12"/>
      <c r="HVG46" s="12"/>
      <c r="HVH46" s="12"/>
      <c r="HVI46" s="12"/>
      <c r="HVJ46" s="12"/>
      <c r="HVK46" s="12"/>
      <c r="HVL46" s="12"/>
      <c r="HVM46" s="12"/>
      <c r="HVN46" s="12"/>
      <c r="HVO46" s="12"/>
      <c r="HVP46" s="12"/>
      <c r="HVQ46" s="12"/>
      <c r="HVR46" s="12"/>
      <c r="HVS46" s="12"/>
      <c r="HVT46" s="12"/>
      <c r="HVU46" s="12"/>
      <c r="HVV46" s="12"/>
      <c r="HVW46" s="12"/>
      <c r="HVX46" s="12"/>
      <c r="HVY46" s="12"/>
      <c r="HVZ46" s="12"/>
      <c r="HWA46" s="12"/>
      <c r="HWB46" s="12"/>
      <c r="HWC46" s="12"/>
      <c r="HWD46" s="12"/>
      <c r="HWE46" s="12"/>
      <c r="HWF46" s="12"/>
      <c r="HWG46" s="12"/>
      <c r="HWH46" s="12"/>
      <c r="HWI46" s="12"/>
      <c r="HWJ46" s="12"/>
      <c r="HWK46" s="12"/>
      <c r="HWL46" s="12"/>
      <c r="HWM46" s="12"/>
      <c r="HWN46" s="12"/>
      <c r="HWO46" s="12"/>
      <c r="HWP46" s="12"/>
      <c r="HWQ46" s="12"/>
      <c r="HWR46" s="12"/>
      <c r="HWS46" s="12"/>
      <c r="HWT46" s="12"/>
      <c r="HWU46" s="12"/>
      <c r="HWV46" s="12"/>
      <c r="HWW46" s="12"/>
      <c r="HWX46" s="12"/>
      <c r="HWY46" s="12"/>
      <c r="HWZ46" s="12"/>
      <c r="HXA46" s="12"/>
      <c r="HXB46" s="12"/>
      <c r="HXC46" s="12"/>
      <c r="HXD46" s="12"/>
      <c r="HXE46" s="12"/>
      <c r="HXF46" s="12"/>
      <c r="HXG46" s="12"/>
      <c r="HXH46" s="12"/>
      <c r="HXI46" s="12"/>
      <c r="HXJ46" s="12"/>
      <c r="HXK46" s="12"/>
      <c r="HXL46" s="12"/>
      <c r="HXM46" s="12"/>
      <c r="HXN46" s="12"/>
      <c r="HXO46" s="12"/>
      <c r="HXP46" s="12"/>
      <c r="HXQ46" s="12"/>
      <c r="HXR46" s="12"/>
      <c r="HXS46" s="12"/>
      <c r="HXT46" s="12"/>
      <c r="HXU46" s="12"/>
      <c r="HXV46" s="12"/>
      <c r="HXW46" s="12"/>
      <c r="HXX46" s="12"/>
      <c r="HXY46" s="12"/>
      <c r="HXZ46" s="12"/>
      <c r="HYA46" s="12"/>
      <c r="HYB46" s="12"/>
      <c r="HYC46" s="12"/>
      <c r="HYD46" s="12"/>
      <c r="HYE46" s="12"/>
      <c r="HYF46" s="12"/>
      <c r="HYG46" s="12"/>
      <c r="HYH46" s="12"/>
      <c r="HYI46" s="12"/>
      <c r="HYJ46" s="12"/>
      <c r="HYK46" s="12"/>
      <c r="HYL46" s="12"/>
      <c r="HYM46" s="12"/>
      <c r="HYN46" s="12"/>
      <c r="HYO46" s="12"/>
      <c r="HYP46" s="12"/>
      <c r="HYQ46" s="12"/>
      <c r="HYR46" s="12"/>
      <c r="HYS46" s="12"/>
      <c r="HYT46" s="12"/>
      <c r="HYU46" s="12"/>
      <c r="HYV46" s="12"/>
      <c r="HYW46" s="12"/>
      <c r="HYX46" s="12"/>
      <c r="HYY46" s="12"/>
      <c r="HYZ46" s="12"/>
      <c r="HZA46" s="12"/>
      <c r="HZB46" s="12"/>
      <c r="HZC46" s="12"/>
      <c r="HZD46" s="12"/>
      <c r="HZE46" s="12"/>
      <c r="HZF46" s="12"/>
      <c r="HZG46" s="12"/>
      <c r="HZH46" s="12"/>
      <c r="HZI46" s="12"/>
      <c r="HZJ46" s="12"/>
      <c r="HZK46" s="12"/>
      <c r="HZL46" s="12"/>
      <c r="HZM46" s="12"/>
      <c r="HZN46" s="12"/>
      <c r="HZO46" s="12"/>
      <c r="HZP46" s="12"/>
      <c r="HZQ46" s="12"/>
      <c r="HZR46" s="12"/>
      <c r="HZS46" s="12"/>
      <c r="HZT46" s="12"/>
      <c r="HZU46" s="12"/>
      <c r="HZV46" s="12"/>
      <c r="HZW46" s="12"/>
      <c r="HZX46" s="12"/>
      <c r="HZY46" s="12"/>
      <c r="HZZ46" s="12"/>
      <c r="IAA46" s="12"/>
      <c r="IAB46" s="12"/>
      <c r="IAC46" s="12"/>
      <c r="IAD46" s="12"/>
      <c r="IAE46" s="12"/>
      <c r="IAF46" s="12"/>
      <c r="IAG46" s="12"/>
      <c r="IAH46" s="12"/>
      <c r="IAI46" s="12"/>
      <c r="IAJ46" s="12"/>
      <c r="IAK46" s="12"/>
      <c r="IAL46" s="12"/>
      <c r="IAM46" s="12"/>
      <c r="IAN46" s="12"/>
      <c r="IAO46" s="12"/>
      <c r="IAP46" s="12"/>
      <c r="IAQ46" s="12"/>
      <c r="IAR46" s="12"/>
      <c r="IAS46" s="12"/>
      <c r="IAT46" s="12"/>
      <c r="IAU46" s="12"/>
      <c r="IAV46" s="12"/>
      <c r="IAW46" s="12"/>
      <c r="IAX46" s="12"/>
      <c r="IAY46" s="12"/>
      <c r="IAZ46" s="12"/>
      <c r="IBA46" s="12"/>
      <c r="IBB46" s="12"/>
      <c r="IBC46" s="12"/>
      <c r="IBD46" s="12"/>
      <c r="IBE46" s="12"/>
      <c r="IBF46" s="12"/>
      <c r="IBG46" s="12"/>
      <c r="IBH46" s="12"/>
      <c r="IBI46" s="12"/>
      <c r="IBJ46" s="12"/>
      <c r="IBK46" s="12"/>
      <c r="IBL46" s="12"/>
      <c r="IBM46" s="12"/>
      <c r="IBN46" s="12"/>
      <c r="IBO46" s="12"/>
      <c r="IBP46" s="12"/>
      <c r="IBQ46" s="12"/>
      <c r="IBR46" s="12"/>
      <c r="IBS46" s="12"/>
      <c r="IBT46" s="12"/>
      <c r="IBU46" s="12"/>
      <c r="IBV46" s="12"/>
      <c r="IBW46" s="12"/>
      <c r="IBX46" s="12"/>
      <c r="IBY46" s="12"/>
      <c r="IBZ46" s="12"/>
      <c r="ICA46" s="12"/>
      <c r="ICB46" s="12"/>
      <c r="ICC46" s="12"/>
      <c r="ICD46" s="12"/>
      <c r="ICE46" s="12"/>
      <c r="ICF46" s="12"/>
      <c r="ICG46" s="12"/>
      <c r="ICH46" s="12"/>
      <c r="ICI46" s="12"/>
      <c r="ICJ46" s="12"/>
      <c r="ICK46" s="12"/>
      <c r="ICL46" s="12"/>
      <c r="ICM46" s="12"/>
      <c r="ICN46" s="12"/>
      <c r="ICO46" s="12"/>
      <c r="ICP46" s="12"/>
      <c r="ICQ46" s="12"/>
      <c r="ICR46" s="12"/>
      <c r="ICS46" s="12"/>
      <c r="ICT46" s="12"/>
      <c r="ICU46" s="12"/>
      <c r="ICV46" s="12"/>
      <c r="ICW46" s="12"/>
      <c r="ICX46" s="12"/>
      <c r="ICY46" s="12"/>
      <c r="ICZ46" s="12"/>
      <c r="IDA46" s="12"/>
      <c r="IDB46" s="12"/>
      <c r="IDC46" s="12"/>
      <c r="IDD46" s="12"/>
      <c r="IDE46" s="12"/>
      <c r="IDF46" s="12"/>
      <c r="IDG46" s="12"/>
      <c r="IDH46" s="12"/>
      <c r="IDI46" s="12"/>
      <c r="IDJ46" s="12"/>
      <c r="IDK46" s="12"/>
      <c r="IDL46" s="12"/>
      <c r="IDM46" s="12"/>
      <c r="IDN46" s="12"/>
      <c r="IDO46" s="12"/>
      <c r="IDP46" s="12"/>
      <c r="IDQ46" s="12"/>
      <c r="IDR46" s="12"/>
      <c r="IDS46" s="12"/>
      <c r="IDT46" s="12"/>
      <c r="IDU46" s="12"/>
      <c r="IDV46" s="12"/>
      <c r="IDW46" s="12"/>
      <c r="IDX46" s="12"/>
      <c r="IDY46" s="12"/>
      <c r="IDZ46" s="12"/>
      <c r="IEA46" s="12"/>
      <c r="IEB46" s="12"/>
      <c r="IEC46" s="12"/>
      <c r="IED46" s="12"/>
      <c r="IEE46" s="12"/>
      <c r="IEF46" s="12"/>
      <c r="IEG46" s="12"/>
      <c r="IEH46" s="12"/>
      <c r="IEI46" s="12"/>
      <c r="IEJ46" s="12"/>
      <c r="IEK46" s="12"/>
      <c r="IEL46" s="12"/>
      <c r="IEM46" s="12"/>
      <c r="IEN46" s="12"/>
      <c r="IEO46" s="12"/>
      <c r="IEP46" s="12"/>
      <c r="IEQ46" s="12"/>
      <c r="IER46" s="12"/>
      <c r="IES46" s="12"/>
      <c r="IET46" s="12"/>
      <c r="IEU46" s="12"/>
      <c r="IEV46" s="12"/>
      <c r="IEW46" s="12"/>
      <c r="IEX46" s="12"/>
      <c r="IEY46" s="12"/>
      <c r="IEZ46" s="12"/>
      <c r="IFA46" s="12"/>
      <c r="IFB46" s="12"/>
      <c r="IFC46" s="12"/>
      <c r="IFD46" s="12"/>
      <c r="IFE46" s="12"/>
      <c r="IFF46" s="12"/>
      <c r="IFG46" s="12"/>
      <c r="IFH46" s="12"/>
      <c r="IFI46" s="12"/>
      <c r="IFJ46" s="12"/>
      <c r="IFK46" s="12"/>
      <c r="IFL46" s="12"/>
      <c r="IFM46" s="12"/>
      <c r="IFN46" s="12"/>
      <c r="IFO46" s="12"/>
      <c r="IFP46" s="12"/>
      <c r="IFQ46" s="12"/>
      <c r="IFR46" s="12"/>
      <c r="IFS46" s="12"/>
      <c r="IFT46" s="12"/>
      <c r="IFU46" s="12"/>
      <c r="IFV46" s="12"/>
      <c r="IFW46" s="12"/>
      <c r="IFX46" s="12"/>
      <c r="IFY46" s="12"/>
      <c r="IFZ46" s="12"/>
      <c r="IGA46" s="12"/>
      <c r="IGB46" s="12"/>
      <c r="IGC46" s="12"/>
      <c r="IGD46" s="12"/>
      <c r="IGE46" s="12"/>
      <c r="IGF46" s="12"/>
      <c r="IGG46" s="12"/>
      <c r="IGH46" s="12"/>
      <c r="IGI46" s="12"/>
      <c r="IGJ46" s="12"/>
      <c r="IGK46" s="12"/>
      <c r="IGL46" s="12"/>
      <c r="IGM46" s="12"/>
      <c r="IGN46" s="12"/>
      <c r="IGO46" s="12"/>
      <c r="IGP46" s="12"/>
      <c r="IGQ46" s="12"/>
      <c r="IGR46" s="12"/>
      <c r="IGS46" s="12"/>
      <c r="IGT46" s="12"/>
      <c r="IGU46" s="12"/>
      <c r="IGV46" s="12"/>
      <c r="IGW46" s="12"/>
      <c r="IGX46" s="12"/>
      <c r="IGY46" s="12"/>
      <c r="IGZ46" s="12"/>
      <c r="IHA46" s="12"/>
      <c r="IHB46" s="12"/>
      <c r="IHC46" s="12"/>
      <c r="IHD46" s="12"/>
      <c r="IHE46" s="12"/>
      <c r="IHF46" s="12"/>
      <c r="IHG46" s="12"/>
      <c r="IHH46" s="12"/>
      <c r="IHI46" s="12"/>
      <c r="IHJ46" s="12"/>
      <c r="IHK46" s="12"/>
      <c r="IHL46" s="12"/>
      <c r="IHM46" s="12"/>
      <c r="IHN46" s="12"/>
      <c r="IHO46" s="12"/>
      <c r="IHP46" s="12"/>
      <c r="IHQ46" s="12"/>
      <c r="IHR46" s="12"/>
      <c r="IHS46" s="12"/>
      <c r="IHT46" s="12"/>
      <c r="IHU46" s="12"/>
      <c r="IHV46" s="12"/>
      <c r="IHW46" s="12"/>
      <c r="IHX46" s="12"/>
      <c r="IHY46" s="12"/>
      <c r="IHZ46" s="12"/>
      <c r="IIA46" s="12"/>
      <c r="IIB46" s="12"/>
      <c r="IIC46" s="12"/>
      <c r="IID46" s="12"/>
      <c r="IIE46" s="12"/>
      <c r="IIF46" s="12"/>
      <c r="IIG46" s="12"/>
      <c r="IIH46" s="12"/>
      <c r="III46" s="12"/>
      <c r="IIJ46" s="12"/>
      <c r="IIK46" s="12"/>
      <c r="IIL46" s="12"/>
      <c r="IIM46" s="12"/>
      <c r="IIN46" s="12"/>
      <c r="IIO46" s="12"/>
      <c r="IIP46" s="12"/>
      <c r="IIQ46" s="12"/>
      <c r="IIR46" s="12"/>
      <c r="IIS46" s="12"/>
      <c r="IIT46" s="12"/>
      <c r="IIU46" s="12"/>
      <c r="IIV46" s="12"/>
      <c r="IIW46" s="12"/>
      <c r="IIX46" s="12"/>
      <c r="IIY46" s="12"/>
      <c r="IIZ46" s="12"/>
      <c r="IJA46" s="12"/>
      <c r="IJB46" s="12"/>
      <c r="IJC46" s="12"/>
      <c r="IJD46" s="12"/>
      <c r="IJE46" s="12"/>
      <c r="IJF46" s="12"/>
      <c r="IJG46" s="12"/>
      <c r="IJH46" s="12"/>
      <c r="IJI46" s="12"/>
      <c r="IJJ46" s="12"/>
      <c r="IJK46" s="12"/>
      <c r="IJL46" s="12"/>
      <c r="IJM46" s="12"/>
      <c r="IJN46" s="12"/>
      <c r="IJO46" s="12"/>
      <c r="IJP46" s="12"/>
      <c r="IJQ46" s="12"/>
      <c r="IJR46" s="12"/>
      <c r="IJS46" s="12"/>
      <c r="IJT46" s="12"/>
      <c r="IJU46" s="12"/>
      <c r="IJV46" s="12"/>
      <c r="IJW46" s="12"/>
      <c r="IJX46" s="12"/>
      <c r="IJY46" s="12"/>
      <c r="IJZ46" s="12"/>
      <c r="IKA46" s="12"/>
      <c r="IKB46" s="12"/>
      <c r="IKC46" s="12"/>
      <c r="IKD46" s="12"/>
      <c r="IKE46" s="12"/>
      <c r="IKF46" s="12"/>
      <c r="IKG46" s="12"/>
      <c r="IKH46" s="12"/>
      <c r="IKI46" s="12"/>
      <c r="IKJ46" s="12"/>
      <c r="IKK46" s="12"/>
      <c r="IKL46" s="12"/>
      <c r="IKM46" s="12"/>
      <c r="IKN46" s="12"/>
      <c r="IKO46" s="12"/>
      <c r="IKP46" s="12"/>
      <c r="IKQ46" s="12"/>
      <c r="IKR46" s="12"/>
      <c r="IKS46" s="12"/>
      <c r="IKT46" s="12"/>
      <c r="IKU46" s="12"/>
      <c r="IKV46" s="12"/>
      <c r="IKW46" s="12"/>
      <c r="IKX46" s="12"/>
      <c r="IKY46" s="12"/>
      <c r="IKZ46" s="12"/>
      <c r="ILA46" s="12"/>
      <c r="ILB46" s="12"/>
      <c r="ILC46" s="12"/>
      <c r="ILD46" s="12"/>
      <c r="ILE46" s="12"/>
      <c r="ILF46" s="12"/>
      <c r="ILG46" s="12"/>
      <c r="ILH46" s="12"/>
      <c r="ILI46" s="12"/>
      <c r="ILJ46" s="12"/>
      <c r="ILK46" s="12"/>
      <c r="ILL46" s="12"/>
      <c r="ILM46" s="12"/>
      <c r="ILN46" s="12"/>
      <c r="ILO46" s="12"/>
      <c r="ILP46" s="12"/>
      <c r="ILQ46" s="12"/>
      <c r="ILR46" s="12"/>
      <c r="ILS46" s="12"/>
      <c r="ILT46" s="12"/>
      <c r="ILU46" s="12"/>
      <c r="ILV46" s="12"/>
      <c r="ILW46" s="12"/>
      <c r="ILX46" s="12"/>
      <c r="ILY46" s="12"/>
      <c r="ILZ46" s="12"/>
      <c r="IMA46" s="12"/>
      <c r="IMB46" s="12"/>
      <c r="IMC46" s="12"/>
      <c r="IMD46" s="12"/>
      <c r="IME46" s="12"/>
      <c r="IMF46" s="12"/>
      <c r="IMG46" s="12"/>
      <c r="IMH46" s="12"/>
      <c r="IMI46" s="12"/>
      <c r="IMJ46" s="12"/>
      <c r="IMK46" s="12"/>
      <c r="IML46" s="12"/>
      <c r="IMM46" s="12"/>
      <c r="IMN46" s="12"/>
      <c r="IMO46" s="12"/>
      <c r="IMP46" s="12"/>
      <c r="IMQ46" s="12"/>
      <c r="IMR46" s="12"/>
      <c r="IMS46" s="12"/>
      <c r="IMT46" s="12"/>
      <c r="IMU46" s="12"/>
      <c r="IMV46" s="12"/>
      <c r="IMW46" s="12"/>
      <c r="IMX46" s="12"/>
      <c r="IMY46" s="12"/>
      <c r="IMZ46" s="12"/>
      <c r="INA46" s="12"/>
      <c r="INB46" s="12"/>
      <c r="INC46" s="12"/>
      <c r="IND46" s="12"/>
      <c r="INE46" s="12"/>
      <c r="INF46" s="12"/>
      <c r="ING46" s="12"/>
      <c r="INH46" s="12"/>
      <c r="INI46" s="12"/>
      <c r="INJ46" s="12"/>
      <c r="INK46" s="12"/>
      <c r="INL46" s="12"/>
      <c r="INM46" s="12"/>
      <c r="INN46" s="12"/>
      <c r="INO46" s="12"/>
      <c r="INP46" s="12"/>
      <c r="INQ46" s="12"/>
      <c r="INR46" s="12"/>
      <c r="INS46" s="12"/>
      <c r="INT46" s="12"/>
      <c r="INU46" s="12"/>
      <c r="INV46" s="12"/>
      <c r="INW46" s="12"/>
      <c r="INX46" s="12"/>
      <c r="INY46" s="12"/>
      <c r="INZ46" s="12"/>
      <c r="IOA46" s="12"/>
      <c r="IOB46" s="12"/>
      <c r="IOC46" s="12"/>
      <c r="IOD46" s="12"/>
      <c r="IOE46" s="12"/>
      <c r="IOF46" s="12"/>
      <c r="IOG46" s="12"/>
      <c r="IOH46" s="12"/>
      <c r="IOI46" s="12"/>
      <c r="IOJ46" s="12"/>
      <c r="IOK46" s="12"/>
      <c r="IOL46" s="12"/>
      <c r="IOM46" s="12"/>
      <c r="ION46" s="12"/>
      <c r="IOO46" s="12"/>
      <c r="IOP46" s="12"/>
      <c r="IOQ46" s="12"/>
      <c r="IOR46" s="12"/>
      <c r="IOS46" s="12"/>
      <c r="IOT46" s="12"/>
      <c r="IOU46" s="12"/>
      <c r="IOV46" s="12"/>
      <c r="IOW46" s="12"/>
      <c r="IOX46" s="12"/>
      <c r="IOY46" s="12"/>
      <c r="IOZ46" s="12"/>
      <c r="IPA46" s="12"/>
      <c r="IPB46" s="12"/>
      <c r="IPC46" s="12"/>
      <c r="IPD46" s="12"/>
      <c r="IPE46" s="12"/>
      <c r="IPF46" s="12"/>
      <c r="IPG46" s="12"/>
      <c r="IPH46" s="12"/>
      <c r="IPI46" s="12"/>
      <c r="IPJ46" s="12"/>
      <c r="IPK46" s="12"/>
      <c r="IPL46" s="12"/>
      <c r="IPM46" s="12"/>
      <c r="IPN46" s="12"/>
      <c r="IPO46" s="12"/>
      <c r="IPP46" s="12"/>
      <c r="IPQ46" s="12"/>
      <c r="IPR46" s="12"/>
      <c r="IPS46" s="12"/>
      <c r="IPT46" s="12"/>
      <c r="IPU46" s="12"/>
      <c r="IPV46" s="12"/>
      <c r="IPW46" s="12"/>
      <c r="IPX46" s="12"/>
      <c r="IPY46" s="12"/>
      <c r="IPZ46" s="12"/>
      <c r="IQA46" s="12"/>
      <c r="IQB46" s="12"/>
      <c r="IQC46" s="12"/>
      <c r="IQD46" s="12"/>
      <c r="IQE46" s="12"/>
      <c r="IQF46" s="12"/>
      <c r="IQG46" s="12"/>
      <c r="IQH46" s="12"/>
      <c r="IQI46" s="12"/>
      <c r="IQJ46" s="12"/>
      <c r="IQK46" s="12"/>
      <c r="IQL46" s="12"/>
      <c r="IQM46" s="12"/>
      <c r="IQN46" s="12"/>
      <c r="IQO46" s="12"/>
      <c r="IQP46" s="12"/>
      <c r="IQQ46" s="12"/>
      <c r="IQR46" s="12"/>
      <c r="IQS46" s="12"/>
      <c r="IQT46" s="12"/>
      <c r="IQU46" s="12"/>
      <c r="IQV46" s="12"/>
      <c r="IQW46" s="12"/>
      <c r="IQX46" s="12"/>
      <c r="IQY46" s="12"/>
      <c r="IQZ46" s="12"/>
      <c r="IRA46" s="12"/>
      <c r="IRB46" s="12"/>
      <c r="IRC46" s="12"/>
      <c r="IRD46" s="12"/>
      <c r="IRE46" s="12"/>
      <c r="IRF46" s="12"/>
      <c r="IRG46" s="12"/>
      <c r="IRH46" s="12"/>
      <c r="IRI46" s="12"/>
      <c r="IRJ46" s="12"/>
      <c r="IRK46" s="12"/>
      <c r="IRL46" s="12"/>
      <c r="IRM46" s="12"/>
      <c r="IRN46" s="12"/>
      <c r="IRO46" s="12"/>
      <c r="IRP46" s="12"/>
      <c r="IRQ46" s="12"/>
      <c r="IRR46" s="12"/>
      <c r="IRS46" s="12"/>
      <c r="IRT46" s="12"/>
      <c r="IRU46" s="12"/>
      <c r="IRV46" s="12"/>
      <c r="IRW46" s="12"/>
      <c r="IRX46" s="12"/>
      <c r="IRY46" s="12"/>
      <c r="IRZ46" s="12"/>
      <c r="ISA46" s="12"/>
      <c r="ISB46" s="12"/>
      <c r="ISC46" s="12"/>
      <c r="ISD46" s="12"/>
      <c r="ISE46" s="12"/>
      <c r="ISF46" s="12"/>
      <c r="ISG46" s="12"/>
      <c r="ISH46" s="12"/>
      <c r="ISI46" s="12"/>
      <c r="ISJ46" s="12"/>
      <c r="ISK46" s="12"/>
      <c r="ISL46" s="12"/>
      <c r="ISM46" s="12"/>
      <c r="ISN46" s="12"/>
      <c r="ISO46" s="12"/>
      <c r="ISP46" s="12"/>
      <c r="ISQ46" s="12"/>
      <c r="ISR46" s="12"/>
      <c r="ISS46" s="12"/>
      <c r="IST46" s="12"/>
      <c r="ISU46" s="12"/>
      <c r="ISV46" s="12"/>
      <c r="ISW46" s="12"/>
      <c r="ISX46" s="12"/>
      <c r="ISY46" s="12"/>
      <c r="ISZ46" s="12"/>
      <c r="ITA46" s="12"/>
      <c r="ITB46" s="12"/>
      <c r="ITC46" s="12"/>
      <c r="ITD46" s="12"/>
      <c r="ITE46" s="12"/>
      <c r="ITF46" s="12"/>
      <c r="ITG46" s="12"/>
      <c r="ITH46" s="12"/>
      <c r="ITI46" s="12"/>
      <c r="ITJ46" s="12"/>
      <c r="ITK46" s="12"/>
      <c r="ITL46" s="12"/>
      <c r="ITM46" s="12"/>
      <c r="ITN46" s="12"/>
      <c r="ITO46" s="12"/>
      <c r="ITP46" s="12"/>
      <c r="ITQ46" s="12"/>
      <c r="ITR46" s="12"/>
      <c r="ITS46" s="12"/>
      <c r="ITT46" s="12"/>
      <c r="ITU46" s="12"/>
      <c r="ITV46" s="12"/>
      <c r="ITW46" s="12"/>
      <c r="ITX46" s="12"/>
      <c r="ITY46" s="12"/>
      <c r="ITZ46" s="12"/>
      <c r="IUA46" s="12"/>
      <c r="IUB46" s="12"/>
      <c r="IUC46" s="12"/>
      <c r="IUD46" s="12"/>
      <c r="IUE46" s="12"/>
      <c r="IUF46" s="12"/>
      <c r="IUG46" s="12"/>
      <c r="IUH46" s="12"/>
      <c r="IUI46" s="12"/>
      <c r="IUJ46" s="12"/>
      <c r="IUK46" s="12"/>
      <c r="IUL46" s="12"/>
      <c r="IUM46" s="12"/>
      <c r="IUN46" s="12"/>
      <c r="IUO46" s="12"/>
      <c r="IUP46" s="12"/>
      <c r="IUQ46" s="12"/>
      <c r="IUR46" s="12"/>
      <c r="IUS46" s="12"/>
      <c r="IUT46" s="12"/>
      <c r="IUU46" s="12"/>
      <c r="IUV46" s="12"/>
      <c r="IUW46" s="12"/>
      <c r="IUX46" s="12"/>
      <c r="IUY46" s="12"/>
      <c r="IUZ46" s="12"/>
      <c r="IVA46" s="12"/>
      <c r="IVB46" s="12"/>
      <c r="IVC46" s="12"/>
      <c r="IVD46" s="12"/>
      <c r="IVE46" s="12"/>
      <c r="IVF46" s="12"/>
      <c r="IVG46" s="12"/>
      <c r="IVH46" s="12"/>
      <c r="IVI46" s="12"/>
      <c r="IVJ46" s="12"/>
      <c r="IVK46" s="12"/>
      <c r="IVL46" s="12"/>
      <c r="IVM46" s="12"/>
      <c r="IVN46" s="12"/>
      <c r="IVO46" s="12"/>
      <c r="IVP46" s="12"/>
      <c r="IVQ46" s="12"/>
      <c r="IVR46" s="12"/>
      <c r="IVS46" s="12"/>
      <c r="IVT46" s="12"/>
      <c r="IVU46" s="12"/>
      <c r="IVV46" s="12"/>
      <c r="IVW46" s="12"/>
      <c r="IVX46" s="12"/>
      <c r="IVY46" s="12"/>
      <c r="IVZ46" s="12"/>
      <c r="IWA46" s="12"/>
      <c r="IWB46" s="12"/>
      <c r="IWC46" s="12"/>
      <c r="IWD46" s="12"/>
      <c r="IWE46" s="12"/>
      <c r="IWF46" s="12"/>
      <c r="IWG46" s="12"/>
      <c r="IWH46" s="12"/>
      <c r="IWI46" s="12"/>
      <c r="IWJ46" s="12"/>
      <c r="IWK46" s="12"/>
      <c r="IWL46" s="12"/>
      <c r="IWM46" s="12"/>
      <c r="IWN46" s="12"/>
      <c r="IWO46" s="12"/>
      <c r="IWP46" s="12"/>
      <c r="IWQ46" s="12"/>
      <c r="IWR46" s="12"/>
      <c r="IWS46" s="12"/>
      <c r="IWT46" s="12"/>
      <c r="IWU46" s="12"/>
      <c r="IWV46" s="12"/>
      <c r="IWW46" s="12"/>
      <c r="IWX46" s="12"/>
      <c r="IWY46" s="12"/>
      <c r="IWZ46" s="12"/>
      <c r="IXA46" s="12"/>
      <c r="IXB46" s="12"/>
      <c r="IXC46" s="12"/>
      <c r="IXD46" s="12"/>
      <c r="IXE46" s="12"/>
      <c r="IXF46" s="12"/>
      <c r="IXG46" s="12"/>
      <c r="IXH46" s="12"/>
      <c r="IXI46" s="12"/>
      <c r="IXJ46" s="12"/>
      <c r="IXK46" s="12"/>
      <c r="IXL46" s="12"/>
      <c r="IXM46" s="12"/>
      <c r="IXN46" s="12"/>
      <c r="IXO46" s="12"/>
      <c r="IXP46" s="12"/>
      <c r="IXQ46" s="12"/>
      <c r="IXR46" s="12"/>
      <c r="IXS46" s="12"/>
      <c r="IXT46" s="12"/>
      <c r="IXU46" s="12"/>
      <c r="IXV46" s="12"/>
      <c r="IXW46" s="12"/>
      <c r="IXX46" s="12"/>
      <c r="IXY46" s="12"/>
      <c r="IXZ46" s="12"/>
      <c r="IYA46" s="12"/>
      <c r="IYB46" s="12"/>
      <c r="IYC46" s="12"/>
      <c r="IYD46" s="12"/>
      <c r="IYE46" s="12"/>
      <c r="IYF46" s="12"/>
      <c r="IYG46" s="12"/>
      <c r="IYH46" s="12"/>
      <c r="IYI46" s="12"/>
      <c r="IYJ46" s="12"/>
      <c r="IYK46" s="12"/>
      <c r="IYL46" s="12"/>
      <c r="IYM46" s="12"/>
      <c r="IYN46" s="12"/>
      <c r="IYO46" s="12"/>
      <c r="IYP46" s="12"/>
      <c r="IYQ46" s="12"/>
      <c r="IYR46" s="12"/>
      <c r="IYS46" s="12"/>
      <c r="IYT46" s="12"/>
      <c r="IYU46" s="12"/>
      <c r="IYV46" s="12"/>
      <c r="IYW46" s="12"/>
      <c r="IYX46" s="12"/>
      <c r="IYY46" s="12"/>
      <c r="IYZ46" s="12"/>
      <c r="IZA46" s="12"/>
      <c r="IZB46" s="12"/>
      <c r="IZC46" s="12"/>
      <c r="IZD46" s="12"/>
      <c r="IZE46" s="12"/>
      <c r="IZF46" s="12"/>
      <c r="IZG46" s="12"/>
      <c r="IZH46" s="12"/>
      <c r="IZI46" s="12"/>
      <c r="IZJ46" s="12"/>
      <c r="IZK46" s="12"/>
      <c r="IZL46" s="12"/>
      <c r="IZM46" s="12"/>
      <c r="IZN46" s="12"/>
      <c r="IZO46" s="12"/>
      <c r="IZP46" s="12"/>
      <c r="IZQ46" s="12"/>
      <c r="IZR46" s="12"/>
      <c r="IZS46" s="12"/>
      <c r="IZT46" s="12"/>
      <c r="IZU46" s="12"/>
      <c r="IZV46" s="12"/>
      <c r="IZW46" s="12"/>
      <c r="IZX46" s="12"/>
      <c r="IZY46" s="12"/>
      <c r="IZZ46" s="12"/>
      <c r="JAA46" s="12"/>
      <c r="JAB46" s="12"/>
      <c r="JAC46" s="12"/>
      <c r="JAD46" s="12"/>
      <c r="JAE46" s="12"/>
      <c r="JAF46" s="12"/>
      <c r="JAG46" s="12"/>
      <c r="JAH46" s="12"/>
      <c r="JAI46" s="12"/>
      <c r="JAJ46" s="12"/>
      <c r="JAK46" s="12"/>
      <c r="JAL46" s="12"/>
      <c r="JAM46" s="12"/>
      <c r="JAN46" s="12"/>
      <c r="JAO46" s="12"/>
      <c r="JAP46" s="12"/>
      <c r="JAQ46" s="12"/>
      <c r="JAR46" s="12"/>
      <c r="JAS46" s="12"/>
      <c r="JAT46" s="12"/>
      <c r="JAU46" s="12"/>
      <c r="JAV46" s="12"/>
      <c r="JAW46" s="12"/>
      <c r="JAX46" s="12"/>
      <c r="JAY46" s="12"/>
      <c r="JAZ46" s="12"/>
      <c r="JBA46" s="12"/>
      <c r="JBB46" s="12"/>
      <c r="JBC46" s="12"/>
      <c r="JBD46" s="12"/>
      <c r="JBE46" s="12"/>
      <c r="JBF46" s="12"/>
      <c r="JBG46" s="12"/>
      <c r="JBH46" s="12"/>
      <c r="JBI46" s="12"/>
      <c r="JBJ46" s="12"/>
      <c r="JBK46" s="12"/>
      <c r="JBL46" s="12"/>
      <c r="JBM46" s="12"/>
      <c r="JBN46" s="12"/>
      <c r="JBO46" s="12"/>
      <c r="JBP46" s="12"/>
      <c r="JBQ46" s="12"/>
      <c r="JBR46" s="12"/>
      <c r="JBS46" s="12"/>
      <c r="JBT46" s="12"/>
      <c r="JBU46" s="12"/>
      <c r="JBV46" s="12"/>
      <c r="JBW46" s="12"/>
      <c r="JBX46" s="12"/>
      <c r="JBY46" s="12"/>
      <c r="JBZ46" s="12"/>
      <c r="JCA46" s="12"/>
      <c r="JCB46" s="12"/>
      <c r="JCC46" s="12"/>
      <c r="JCD46" s="12"/>
      <c r="JCE46" s="12"/>
      <c r="JCF46" s="12"/>
      <c r="JCG46" s="12"/>
      <c r="JCH46" s="12"/>
      <c r="JCI46" s="12"/>
      <c r="JCJ46" s="12"/>
      <c r="JCK46" s="12"/>
      <c r="JCL46" s="12"/>
      <c r="JCM46" s="12"/>
      <c r="JCN46" s="12"/>
      <c r="JCO46" s="12"/>
      <c r="JCP46" s="12"/>
      <c r="JCQ46" s="12"/>
      <c r="JCR46" s="12"/>
      <c r="JCS46" s="12"/>
      <c r="JCT46" s="12"/>
      <c r="JCU46" s="12"/>
      <c r="JCV46" s="12"/>
      <c r="JCW46" s="12"/>
      <c r="JCX46" s="12"/>
      <c r="JCY46" s="12"/>
      <c r="JCZ46" s="12"/>
      <c r="JDA46" s="12"/>
      <c r="JDB46" s="12"/>
      <c r="JDC46" s="12"/>
      <c r="JDD46" s="12"/>
      <c r="JDE46" s="12"/>
      <c r="JDF46" s="12"/>
      <c r="JDG46" s="12"/>
      <c r="JDH46" s="12"/>
      <c r="JDI46" s="12"/>
      <c r="JDJ46" s="12"/>
      <c r="JDK46" s="12"/>
      <c r="JDL46" s="12"/>
      <c r="JDM46" s="12"/>
      <c r="JDN46" s="12"/>
      <c r="JDO46" s="12"/>
      <c r="JDP46" s="12"/>
      <c r="JDQ46" s="12"/>
      <c r="JDR46" s="12"/>
      <c r="JDS46" s="12"/>
      <c r="JDT46" s="12"/>
      <c r="JDU46" s="12"/>
      <c r="JDV46" s="12"/>
      <c r="JDW46" s="12"/>
      <c r="JDX46" s="12"/>
      <c r="JDY46" s="12"/>
      <c r="JDZ46" s="12"/>
      <c r="JEA46" s="12"/>
      <c r="JEB46" s="12"/>
      <c r="JEC46" s="12"/>
      <c r="JED46" s="12"/>
      <c r="JEE46" s="12"/>
      <c r="JEF46" s="12"/>
      <c r="JEG46" s="12"/>
      <c r="JEH46" s="12"/>
      <c r="JEI46" s="12"/>
      <c r="JEJ46" s="12"/>
      <c r="JEK46" s="12"/>
      <c r="JEL46" s="12"/>
      <c r="JEM46" s="12"/>
      <c r="JEN46" s="12"/>
      <c r="JEO46" s="12"/>
      <c r="JEP46" s="12"/>
      <c r="JEQ46" s="12"/>
      <c r="JER46" s="12"/>
      <c r="JES46" s="12"/>
      <c r="JET46" s="12"/>
      <c r="JEU46" s="12"/>
      <c r="JEV46" s="12"/>
      <c r="JEW46" s="12"/>
      <c r="JEX46" s="12"/>
      <c r="JEY46" s="12"/>
      <c r="JEZ46" s="12"/>
      <c r="JFA46" s="12"/>
      <c r="JFB46" s="12"/>
      <c r="JFC46" s="12"/>
      <c r="JFD46" s="12"/>
      <c r="JFE46" s="12"/>
      <c r="JFF46" s="12"/>
      <c r="JFG46" s="12"/>
      <c r="JFH46" s="12"/>
      <c r="JFI46" s="12"/>
      <c r="JFJ46" s="12"/>
      <c r="JFK46" s="12"/>
      <c r="JFL46" s="12"/>
      <c r="JFM46" s="12"/>
      <c r="JFN46" s="12"/>
      <c r="JFO46" s="12"/>
      <c r="JFP46" s="12"/>
      <c r="JFQ46" s="12"/>
      <c r="JFR46" s="12"/>
      <c r="JFS46" s="12"/>
      <c r="JFT46" s="12"/>
      <c r="JFU46" s="12"/>
      <c r="JFV46" s="12"/>
      <c r="JFW46" s="12"/>
      <c r="JFX46" s="12"/>
      <c r="JFY46" s="12"/>
      <c r="JFZ46" s="12"/>
      <c r="JGA46" s="12"/>
      <c r="JGB46" s="12"/>
      <c r="JGC46" s="12"/>
      <c r="JGD46" s="12"/>
      <c r="JGE46" s="12"/>
      <c r="JGF46" s="12"/>
      <c r="JGG46" s="12"/>
      <c r="JGH46" s="12"/>
      <c r="JGI46" s="12"/>
      <c r="JGJ46" s="12"/>
      <c r="JGK46" s="12"/>
      <c r="JGL46" s="12"/>
      <c r="JGM46" s="12"/>
      <c r="JGN46" s="12"/>
      <c r="JGO46" s="12"/>
      <c r="JGP46" s="12"/>
      <c r="JGQ46" s="12"/>
      <c r="JGR46" s="12"/>
      <c r="JGS46" s="12"/>
      <c r="JGT46" s="12"/>
      <c r="JGU46" s="12"/>
      <c r="JGV46" s="12"/>
      <c r="JGW46" s="12"/>
      <c r="JGX46" s="12"/>
      <c r="JGY46" s="12"/>
      <c r="JGZ46" s="12"/>
      <c r="JHA46" s="12"/>
      <c r="JHB46" s="12"/>
      <c r="JHC46" s="12"/>
      <c r="JHD46" s="12"/>
      <c r="JHE46" s="12"/>
      <c r="JHF46" s="12"/>
      <c r="JHG46" s="12"/>
      <c r="JHH46" s="12"/>
      <c r="JHI46" s="12"/>
      <c r="JHJ46" s="12"/>
      <c r="JHK46" s="12"/>
      <c r="JHL46" s="12"/>
      <c r="JHM46" s="12"/>
      <c r="JHN46" s="12"/>
      <c r="JHO46" s="12"/>
      <c r="JHP46" s="12"/>
      <c r="JHQ46" s="12"/>
      <c r="JHR46" s="12"/>
      <c r="JHS46" s="12"/>
      <c r="JHT46" s="12"/>
      <c r="JHU46" s="12"/>
      <c r="JHV46" s="12"/>
      <c r="JHW46" s="12"/>
      <c r="JHX46" s="12"/>
      <c r="JHY46" s="12"/>
      <c r="JHZ46" s="12"/>
      <c r="JIA46" s="12"/>
      <c r="JIB46" s="12"/>
      <c r="JIC46" s="12"/>
      <c r="JID46" s="12"/>
      <c r="JIE46" s="12"/>
      <c r="JIF46" s="12"/>
      <c r="JIG46" s="12"/>
      <c r="JIH46" s="12"/>
      <c r="JII46" s="12"/>
      <c r="JIJ46" s="12"/>
      <c r="JIK46" s="12"/>
      <c r="JIL46" s="12"/>
      <c r="JIM46" s="12"/>
      <c r="JIN46" s="12"/>
      <c r="JIO46" s="12"/>
      <c r="JIP46" s="12"/>
      <c r="JIQ46" s="12"/>
      <c r="JIR46" s="12"/>
      <c r="JIS46" s="12"/>
      <c r="JIT46" s="12"/>
      <c r="JIU46" s="12"/>
      <c r="JIV46" s="12"/>
      <c r="JIW46" s="12"/>
      <c r="JIX46" s="12"/>
      <c r="JIY46" s="12"/>
      <c r="JIZ46" s="12"/>
      <c r="JJA46" s="12"/>
      <c r="JJB46" s="12"/>
      <c r="JJC46" s="12"/>
      <c r="JJD46" s="12"/>
      <c r="JJE46" s="12"/>
      <c r="JJF46" s="12"/>
      <c r="JJG46" s="12"/>
      <c r="JJH46" s="12"/>
      <c r="JJI46" s="12"/>
      <c r="JJJ46" s="12"/>
      <c r="JJK46" s="12"/>
      <c r="JJL46" s="12"/>
      <c r="JJM46" s="12"/>
      <c r="JJN46" s="12"/>
      <c r="JJO46" s="12"/>
      <c r="JJP46" s="12"/>
      <c r="JJQ46" s="12"/>
      <c r="JJR46" s="12"/>
      <c r="JJS46" s="12"/>
      <c r="JJT46" s="12"/>
      <c r="JJU46" s="12"/>
      <c r="JJV46" s="12"/>
      <c r="JJW46" s="12"/>
      <c r="JJX46" s="12"/>
      <c r="JJY46" s="12"/>
      <c r="JJZ46" s="12"/>
      <c r="JKA46" s="12"/>
      <c r="JKB46" s="12"/>
      <c r="JKC46" s="12"/>
      <c r="JKD46" s="12"/>
      <c r="JKE46" s="12"/>
      <c r="JKF46" s="12"/>
      <c r="JKG46" s="12"/>
      <c r="JKH46" s="12"/>
      <c r="JKI46" s="12"/>
      <c r="JKJ46" s="12"/>
      <c r="JKK46" s="12"/>
      <c r="JKL46" s="12"/>
      <c r="JKM46" s="12"/>
      <c r="JKN46" s="12"/>
      <c r="JKO46" s="12"/>
      <c r="JKP46" s="12"/>
      <c r="JKQ46" s="12"/>
      <c r="JKR46" s="12"/>
      <c r="JKS46" s="12"/>
      <c r="JKT46" s="12"/>
      <c r="JKU46" s="12"/>
      <c r="JKV46" s="12"/>
      <c r="JKW46" s="12"/>
      <c r="JKX46" s="12"/>
      <c r="JKY46" s="12"/>
      <c r="JKZ46" s="12"/>
      <c r="JLA46" s="12"/>
      <c r="JLB46" s="12"/>
      <c r="JLC46" s="12"/>
      <c r="JLD46" s="12"/>
      <c r="JLE46" s="12"/>
      <c r="JLF46" s="12"/>
      <c r="JLG46" s="12"/>
      <c r="JLH46" s="12"/>
      <c r="JLI46" s="12"/>
      <c r="JLJ46" s="12"/>
      <c r="JLK46" s="12"/>
      <c r="JLL46" s="12"/>
      <c r="JLM46" s="12"/>
      <c r="JLN46" s="12"/>
      <c r="JLO46" s="12"/>
      <c r="JLP46" s="12"/>
      <c r="JLQ46" s="12"/>
      <c r="JLR46" s="12"/>
      <c r="JLS46" s="12"/>
      <c r="JLT46" s="12"/>
      <c r="JLU46" s="12"/>
      <c r="JLV46" s="12"/>
      <c r="JLW46" s="12"/>
      <c r="JLX46" s="12"/>
      <c r="JLY46" s="12"/>
      <c r="JLZ46" s="12"/>
      <c r="JMA46" s="12"/>
      <c r="JMB46" s="12"/>
      <c r="JMC46" s="12"/>
      <c r="JMD46" s="12"/>
      <c r="JME46" s="12"/>
      <c r="JMF46" s="12"/>
      <c r="JMG46" s="12"/>
      <c r="JMH46" s="12"/>
      <c r="JMI46" s="12"/>
      <c r="JMJ46" s="12"/>
      <c r="JMK46" s="12"/>
      <c r="JML46" s="12"/>
      <c r="JMM46" s="12"/>
      <c r="JMN46" s="12"/>
      <c r="JMO46" s="12"/>
      <c r="JMP46" s="12"/>
      <c r="JMQ46" s="12"/>
      <c r="JMR46" s="12"/>
      <c r="JMS46" s="12"/>
      <c r="JMT46" s="12"/>
      <c r="JMU46" s="12"/>
      <c r="JMV46" s="12"/>
      <c r="JMW46" s="12"/>
      <c r="JMX46" s="12"/>
      <c r="JMY46" s="12"/>
      <c r="JMZ46" s="12"/>
      <c r="JNA46" s="12"/>
      <c r="JNB46" s="12"/>
      <c r="JNC46" s="12"/>
      <c r="JND46" s="12"/>
      <c r="JNE46" s="12"/>
      <c r="JNF46" s="12"/>
      <c r="JNG46" s="12"/>
      <c r="JNH46" s="12"/>
      <c r="JNI46" s="12"/>
      <c r="JNJ46" s="12"/>
      <c r="JNK46" s="12"/>
      <c r="JNL46" s="12"/>
      <c r="JNM46" s="12"/>
      <c r="JNN46" s="12"/>
      <c r="JNO46" s="12"/>
      <c r="JNP46" s="12"/>
      <c r="JNQ46" s="12"/>
      <c r="JNR46" s="12"/>
      <c r="JNS46" s="12"/>
      <c r="JNT46" s="12"/>
      <c r="JNU46" s="12"/>
      <c r="JNV46" s="12"/>
      <c r="JNW46" s="12"/>
      <c r="JNX46" s="12"/>
      <c r="JNY46" s="12"/>
      <c r="JNZ46" s="12"/>
      <c r="JOA46" s="12"/>
      <c r="JOB46" s="12"/>
      <c r="JOC46" s="12"/>
      <c r="JOD46" s="12"/>
      <c r="JOE46" s="12"/>
      <c r="JOF46" s="12"/>
      <c r="JOG46" s="12"/>
      <c r="JOH46" s="12"/>
      <c r="JOI46" s="12"/>
      <c r="JOJ46" s="12"/>
      <c r="JOK46" s="12"/>
      <c r="JOL46" s="12"/>
      <c r="JOM46" s="12"/>
      <c r="JON46" s="12"/>
      <c r="JOO46" s="12"/>
      <c r="JOP46" s="12"/>
      <c r="JOQ46" s="12"/>
      <c r="JOR46" s="12"/>
      <c r="JOS46" s="12"/>
      <c r="JOT46" s="12"/>
      <c r="JOU46" s="12"/>
      <c r="JOV46" s="12"/>
      <c r="JOW46" s="12"/>
      <c r="JOX46" s="12"/>
      <c r="JOY46" s="12"/>
      <c r="JOZ46" s="12"/>
      <c r="JPA46" s="12"/>
      <c r="JPB46" s="12"/>
      <c r="JPC46" s="12"/>
      <c r="JPD46" s="12"/>
      <c r="JPE46" s="12"/>
      <c r="JPF46" s="12"/>
      <c r="JPG46" s="12"/>
      <c r="JPH46" s="12"/>
      <c r="JPI46" s="12"/>
      <c r="JPJ46" s="12"/>
      <c r="JPK46" s="12"/>
      <c r="JPL46" s="12"/>
      <c r="JPM46" s="12"/>
      <c r="JPN46" s="12"/>
      <c r="JPO46" s="12"/>
      <c r="JPP46" s="12"/>
      <c r="JPQ46" s="12"/>
      <c r="JPR46" s="12"/>
      <c r="JPS46" s="12"/>
      <c r="JPT46" s="12"/>
      <c r="JPU46" s="12"/>
      <c r="JPV46" s="12"/>
      <c r="JPW46" s="12"/>
      <c r="JPX46" s="12"/>
      <c r="JPY46" s="12"/>
      <c r="JPZ46" s="12"/>
      <c r="JQA46" s="12"/>
      <c r="JQB46" s="12"/>
      <c r="JQC46" s="12"/>
      <c r="JQD46" s="12"/>
      <c r="JQE46" s="12"/>
      <c r="JQF46" s="12"/>
      <c r="JQG46" s="12"/>
      <c r="JQH46" s="12"/>
      <c r="JQI46" s="12"/>
      <c r="JQJ46" s="12"/>
      <c r="JQK46" s="12"/>
      <c r="JQL46" s="12"/>
      <c r="JQM46" s="12"/>
      <c r="JQN46" s="12"/>
      <c r="JQO46" s="12"/>
      <c r="JQP46" s="12"/>
      <c r="JQQ46" s="12"/>
      <c r="JQR46" s="12"/>
      <c r="JQS46" s="12"/>
      <c r="JQT46" s="12"/>
      <c r="JQU46" s="12"/>
      <c r="JQV46" s="12"/>
      <c r="JQW46" s="12"/>
      <c r="JQX46" s="12"/>
      <c r="JQY46" s="12"/>
      <c r="JQZ46" s="12"/>
      <c r="JRA46" s="12"/>
      <c r="JRB46" s="12"/>
      <c r="JRC46" s="12"/>
      <c r="JRD46" s="12"/>
      <c r="JRE46" s="12"/>
      <c r="JRF46" s="12"/>
      <c r="JRG46" s="12"/>
      <c r="JRH46" s="12"/>
      <c r="JRI46" s="12"/>
      <c r="JRJ46" s="12"/>
      <c r="JRK46" s="12"/>
      <c r="JRL46" s="12"/>
      <c r="JRM46" s="12"/>
      <c r="JRN46" s="12"/>
      <c r="JRO46" s="12"/>
      <c r="JRP46" s="12"/>
      <c r="JRQ46" s="12"/>
      <c r="JRR46" s="12"/>
      <c r="JRS46" s="12"/>
      <c r="JRT46" s="12"/>
      <c r="JRU46" s="12"/>
      <c r="JRV46" s="12"/>
      <c r="JRW46" s="12"/>
      <c r="JRX46" s="12"/>
      <c r="JRY46" s="12"/>
      <c r="JRZ46" s="12"/>
      <c r="JSA46" s="12"/>
      <c r="JSB46" s="12"/>
      <c r="JSC46" s="12"/>
      <c r="JSD46" s="12"/>
      <c r="JSE46" s="12"/>
      <c r="JSF46" s="12"/>
      <c r="JSG46" s="12"/>
      <c r="JSH46" s="12"/>
      <c r="JSI46" s="12"/>
      <c r="JSJ46" s="12"/>
      <c r="JSK46" s="12"/>
      <c r="JSL46" s="12"/>
      <c r="JSM46" s="12"/>
      <c r="JSN46" s="12"/>
      <c r="JSO46" s="12"/>
      <c r="JSP46" s="12"/>
      <c r="JSQ46" s="12"/>
      <c r="JSR46" s="12"/>
      <c r="JSS46" s="12"/>
      <c r="JST46" s="12"/>
      <c r="JSU46" s="12"/>
      <c r="JSV46" s="12"/>
      <c r="JSW46" s="12"/>
      <c r="JSX46" s="12"/>
      <c r="JSY46" s="12"/>
      <c r="JSZ46" s="12"/>
      <c r="JTA46" s="12"/>
      <c r="JTB46" s="12"/>
      <c r="JTC46" s="12"/>
      <c r="JTD46" s="12"/>
      <c r="JTE46" s="12"/>
      <c r="JTF46" s="12"/>
      <c r="JTG46" s="12"/>
      <c r="JTH46" s="12"/>
      <c r="JTI46" s="12"/>
      <c r="JTJ46" s="12"/>
      <c r="JTK46" s="12"/>
      <c r="JTL46" s="12"/>
      <c r="JTM46" s="12"/>
      <c r="JTN46" s="12"/>
      <c r="JTO46" s="12"/>
      <c r="JTP46" s="12"/>
      <c r="JTQ46" s="12"/>
      <c r="JTR46" s="12"/>
      <c r="JTS46" s="12"/>
      <c r="JTT46" s="12"/>
      <c r="JTU46" s="12"/>
      <c r="JTV46" s="12"/>
      <c r="JTW46" s="12"/>
      <c r="JTX46" s="12"/>
      <c r="JTY46" s="12"/>
      <c r="JTZ46" s="12"/>
      <c r="JUA46" s="12"/>
      <c r="JUB46" s="12"/>
      <c r="JUC46" s="12"/>
      <c r="JUD46" s="12"/>
      <c r="JUE46" s="12"/>
      <c r="JUF46" s="12"/>
      <c r="JUG46" s="12"/>
      <c r="JUH46" s="12"/>
      <c r="JUI46" s="12"/>
      <c r="JUJ46" s="12"/>
      <c r="JUK46" s="12"/>
      <c r="JUL46" s="12"/>
      <c r="JUM46" s="12"/>
      <c r="JUN46" s="12"/>
      <c r="JUO46" s="12"/>
      <c r="JUP46" s="12"/>
      <c r="JUQ46" s="12"/>
      <c r="JUR46" s="12"/>
      <c r="JUS46" s="12"/>
      <c r="JUT46" s="12"/>
      <c r="JUU46" s="12"/>
      <c r="JUV46" s="12"/>
      <c r="JUW46" s="12"/>
      <c r="JUX46" s="12"/>
      <c r="JUY46" s="12"/>
      <c r="JUZ46" s="12"/>
      <c r="JVA46" s="12"/>
      <c r="JVB46" s="12"/>
      <c r="JVC46" s="12"/>
      <c r="JVD46" s="12"/>
      <c r="JVE46" s="12"/>
      <c r="JVF46" s="12"/>
      <c r="JVG46" s="12"/>
      <c r="JVH46" s="12"/>
      <c r="JVI46" s="12"/>
      <c r="JVJ46" s="12"/>
      <c r="JVK46" s="12"/>
      <c r="JVL46" s="12"/>
      <c r="JVM46" s="12"/>
      <c r="JVN46" s="12"/>
      <c r="JVO46" s="12"/>
      <c r="JVP46" s="12"/>
      <c r="JVQ46" s="12"/>
      <c r="JVR46" s="12"/>
      <c r="JVS46" s="12"/>
      <c r="JVT46" s="12"/>
      <c r="JVU46" s="12"/>
      <c r="JVV46" s="12"/>
      <c r="JVW46" s="12"/>
      <c r="JVX46" s="12"/>
      <c r="JVY46" s="12"/>
      <c r="JVZ46" s="12"/>
      <c r="JWA46" s="12"/>
      <c r="JWB46" s="12"/>
      <c r="JWC46" s="12"/>
      <c r="JWD46" s="12"/>
      <c r="JWE46" s="12"/>
      <c r="JWF46" s="12"/>
      <c r="JWG46" s="12"/>
      <c r="JWH46" s="12"/>
      <c r="JWI46" s="12"/>
      <c r="JWJ46" s="12"/>
      <c r="JWK46" s="12"/>
      <c r="JWL46" s="12"/>
      <c r="JWM46" s="12"/>
      <c r="JWN46" s="12"/>
      <c r="JWO46" s="12"/>
      <c r="JWP46" s="12"/>
      <c r="JWQ46" s="12"/>
      <c r="JWR46" s="12"/>
      <c r="JWS46" s="12"/>
      <c r="JWT46" s="12"/>
      <c r="JWU46" s="12"/>
      <c r="JWV46" s="12"/>
      <c r="JWW46" s="12"/>
      <c r="JWX46" s="12"/>
      <c r="JWY46" s="12"/>
      <c r="JWZ46" s="12"/>
      <c r="JXA46" s="12"/>
      <c r="JXB46" s="12"/>
      <c r="JXC46" s="12"/>
      <c r="JXD46" s="12"/>
      <c r="JXE46" s="12"/>
      <c r="JXF46" s="12"/>
      <c r="JXG46" s="12"/>
      <c r="JXH46" s="12"/>
      <c r="JXI46" s="12"/>
      <c r="JXJ46" s="12"/>
      <c r="JXK46" s="12"/>
      <c r="JXL46" s="12"/>
      <c r="JXM46" s="12"/>
      <c r="JXN46" s="12"/>
      <c r="JXO46" s="12"/>
      <c r="JXP46" s="12"/>
      <c r="JXQ46" s="12"/>
      <c r="JXR46" s="12"/>
      <c r="JXS46" s="12"/>
      <c r="JXT46" s="12"/>
      <c r="JXU46" s="12"/>
      <c r="JXV46" s="12"/>
      <c r="JXW46" s="12"/>
      <c r="JXX46" s="12"/>
      <c r="JXY46" s="12"/>
      <c r="JXZ46" s="12"/>
      <c r="JYA46" s="12"/>
      <c r="JYB46" s="12"/>
      <c r="JYC46" s="12"/>
      <c r="JYD46" s="12"/>
      <c r="JYE46" s="12"/>
      <c r="JYF46" s="12"/>
      <c r="JYG46" s="12"/>
      <c r="JYH46" s="12"/>
      <c r="JYI46" s="12"/>
      <c r="JYJ46" s="12"/>
      <c r="JYK46" s="12"/>
      <c r="JYL46" s="12"/>
      <c r="JYM46" s="12"/>
      <c r="JYN46" s="12"/>
      <c r="JYO46" s="12"/>
      <c r="JYP46" s="12"/>
      <c r="JYQ46" s="12"/>
      <c r="JYR46" s="12"/>
      <c r="JYS46" s="12"/>
      <c r="JYT46" s="12"/>
      <c r="JYU46" s="12"/>
      <c r="JYV46" s="12"/>
      <c r="JYW46" s="12"/>
      <c r="JYX46" s="12"/>
      <c r="JYY46" s="12"/>
      <c r="JYZ46" s="12"/>
      <c r="JZA46" s="12"/>
      <c r="JZB46" s="12"/>
      <c r="JZC46" s="12"/>
      <c r="JZD46" s="12"/>
      <c r="JZE46" s="12"/>
      <c r="JZF46" s="12"/>
      <c r="JZG46" s="12"/>
      <c r="JZH46" s="12"/>
      <c r="JZI46" s="12"/>
      <c r="JZJ46" s="12"/>
      <c r="JZK46" s="12"/>
      <c r="JZL46" s="12"/>
      <c r="JZM46" s="12"/>
      <c r="JZN46" s="12"/>
      <c r="JZO46" s="12"/>
      <c r="JZP46" s="12"/>
      <c r="JZQ46" s="12"/>
      <c r="JZR46" s="12"/>
      <c r="JZS46" s="12"/>
      <c r="JZT46" s="12"/>
      <c r="JZU46" s="12"/>
      <c r="JZV46" s="12"/>
      <c r="JZW46" s="12"/>
      <c r="JZX46" s="12"/>
      <c r="JZY46" s="12"/>
      <c r="JZZ46" s="12"/>
      <c r="KAA46" s="12"/>
      <c r="KAB46" s="12"/>
      <c r="KAC46" s="12"/>
      <c r="KAD46" s="12"/>
      <c r="KAE46" s="12"/>
      <c r="KAF46" s="12"/>
      <c r="KAG46" s="12"/>
      <c r="KAH46" s="12"/>
      <c r="KAI46" s="12"/>
      <c r="KAJ46" s="12"/>
      <c r="KAK46" s="12"/>
      <c r="KAL46" s="12"/>
      <c r="KAM46" s="12"/>
      <c r="KAN46" s="12"/>
      <c r="KAO46" s="12"/>
      <c r="KAP46" s="12"/>
      <c r="KAQ46" s="12"/>
      <c r="KAR46" s="12"/>
      <c r="KAS46" s="12"/>
      <c r="KAT46" s="12"/>
      <c r="KAU46" s="12"/>
      <c r="KAV46" s="12"/>
      <c r="KAW46" s="12"/>
      <c r="KAX46" s="12"/>
      <c r="KAY46" s="12"/>
      <c r="KAZ46" s="12"/>
      <c r="KBA46" s="12"/>
      <c r="KBB46" s="12"/>
      <c r="KBC46" s="12"/>
      <c r="KBD46" s="12"/>
      <c r="KBE46" s="12"/>
      <c r="KBF46" s="12"/>
      <c r="KBG46" s="12"/>
      <c r="KBH46" s="12"/>
      <c r="KBI46" s="12"/>
      <c r="KBJ46" s="12"/>
      <c r="KBK46" s="12"/>
      <c r="KBL46" s="12"/>
      <c r="KBM46" s="12"/>
      <c r="KBN46" s="12"/>
      <c r="KBO46" s="12"/>
      <c r="KBP46" s="12"/>
      <c r="KBQ46" s="12"/>
      <c r="KBR46" s="12"/>
      <c r="KBS46" s="12"/>
      <c r="KBT46" s="12"/>
      <c r="KBU46" s="12"/>
      <c r="KBV46" s="12"/>
      <c r="KBW46" s="12"/>
      <c r="KBX46" s="12"/>
      <c r="KBY46" s="12"/>
      <c r="KBZ46" s="12"/>
      <c r="KCA46" s="12"/>
      <c r="KCB46" s="12"/>
      <c r="KCC46" s="12"/>
      <c r="KCD46" s="12"/>
      <c r="KCE46" s="12"/>
      <c r="KCF46" s="12"/>
      <c r="KCG46" s="12"/>
      <c r="KCH46" s="12"/>
      <c r="KCI46" s="12"/>
      <c r="KCJ46" s="12"/>
      <c r="KCK46" s="12"/>
      <c r="KCL46" s="12"/>
      <c r="KCM46" s="12"/>
      <c r="KCN46" s="12"/>
      <c r="KCO46" s="12"/>
      <c r="KCP46" s="12"/>
      <c r="KCQ46" s="12"/>
      <c r="KCR46" s="12"/>
      <c r="KCS46" s="12"/>
      <c r="KCT46" s="12"/>
      <c r="KCU46" s="12"/>
      <c r="KCV46" s="12"/>
      <c r="KCW46" s="12"/>
      <c r="KCX46" s="12"/>
      <c r="KCY46" s="12"/>
      <c r="KCZ46" s="12"/>
      <c r="KDA46" s="12"/>
      <c r="KDB46" s="12"/>
      <c r="KDC46" s="12"/>
      <c r="KDD46" s="12"/>
      <c r="KDE46" s="12"/>
      <c r="KDF46" s="12"/>
      <c r="KDG46" s="12"/>
      <c r="KDH46" s="12"/>
      <c r="KDI46" s="12"/>
      <c r="KDJ46" s="12"/>
      <c r="KDK46" s="12"/>
      <c r="KDL46" s="12"/>
      <c r="KDM46" s="12"/>
      <c r="KDN46" s="12"/>
      <c r="KDO46" s="12"/>
      <c r="KDP46" s="12"/>
      <c r="KDQ46" s="12"/>
      <c r="KDR46" s="12"/>
      <c r="KDS46" s="12"/>
      <c r="KDT46" s="12"/>
      <c r="KDU46" s="12"/>
      <c r="KDV46" s="12"/>
      <c r="KDW46" s="12"/>
      <c r="KDX46" s="12"/>
      <c r="KDY46" s="12"/>
      <c r="KDZ46" s="12"/>
      <c r="KEA46" s="12"/>
      <c r="KEB46" s="12"/>
      <c r="KEC46" s="12"/>
      <c r="KED46" s="12"/>
      <c r="KEE46" s="12"/>
      <c r="KEF46" s="12"/>
      <c r="KEG46" s="12"/>
      <c r="KEH46" s="12"/>
      <c r="KEI46" s="12"/>
      <c r="KEJ46" s="12"/>
      <c r="KEK46" s="12"/>
      <c r="KEL46" s="12"/>
      <c r="KEM46" s="12"/>
      <c r="KEN46" s="12"/>
      <c r="KEO46" s="12"/>
      <c r="KEP46" s="12"/>
      <c r="KEQ46" s="12"/>
      <c r="KER46" s="12"/>
      <c r="KES46" s="12"/>
      <c r="KET46" s="12"/>
      <c r="KEU46" s="12"/>
      <c r="KEV46" s="12"/>
      <c r="KEW46" s="12"/>
      <c r="KEX46" s="12"/>
      <c r="KEY46" s="12"/>
      <c r="KEZ46" s="12"/>
      <c r="KFA46" s="12"/>
      <c r="KFB46" s="12"/>
      <c r="KFC46" s="12"/>
      <c r="KFD46" s="12"/>
      <c r="KFE46" s="12"/>
      <c r="KFF46" s="12"/>
      <c r="KFG46" s="12"/>
      <c r="KFH46" s="12"/>
      <c r="KFI46" s="12"/>
      <c r="KFJ46" s="12"/>
      <c r="KFK46" s="12"/>
      <c r="KFL46" s="12"/>
      <c r="KFM46" s="12"/>
      <c r="KFN46" s="12"/>
      <c r="KFO46" s="12"/>
      <c r="KFP46" s="12"/>
      <c r="KFQ46" s="12"/>
      <c r="KFR46" s="12"/>
      <c r="KFS46" s="12"/>
      <c r="KFT46" s="12"/>
      <c r="KFU46" s="12"/>
      <c r="KFV46" s="12"/>
      <c r="KFW46" s="12"/>
      <c r="KFX46" s="12"/>
      <c r="KFY46" s="12"/>
      <c r="KFZ46" s="12"/>
      <c r="KGA46" s="12"/>
      <c r="KGB46" s="12"/>
      <c r="KGC46" s="12"/>
      <c r="KGD46" s="12"/>
      <c r="KGE46" s="12"/>
      <c r="KGF46" s="12"/>
      <c r="KGG46" s="12"/>
      <c r="KGH46" s="12"/>
      <c r="KGI46" s="12"/>
      <c r="KGJ46" s="12"/>
      <c r="KGK46" s="12"/>
      <c r="KGL46" s="12"/>
      <c r="KGM46" s="12"/>
      <c r="KGN46" s="12"/>
      <c r="KGO46" s="12"/>
      <c r="KGP46" s="12"/>
      <c r="KGQ46" s="12"/>
      <c r="KGR46" s="12"/>
      <c r="KGS46" s="12"/>
      <c r="KGT46" s="12"/>
      <c r="KGU46" s="12"/>
      <c r="KGV46" s="12"/>
      <c r="KGW46" s="12"/>
      <c r="KGX46" s="12"/>
      <c r="KGY46" s="12"/>
      <c r="KGZ46" s="12"/>
      <c r="KHA46" s="12"/>
      <c r="KHB46" s="12"/>
      <c r="KHC46" s="12"/>
      <c r="KHD46" s="12"/>
      <c r="KHE46" s="12"/>
      <c r="KHF46" s="12"/>
      <c r="KHG46" s="12"/>
      <c r="KHH46" s="12"/>
      <c r="KHI46" s="12"/>
      <c r="KHJ46" s="12"/>
      <c r="KHK46" s="12"/>
      <c r="KHL46" s="12"/>
      <c r="KHM46" s="12"/>
      <c r="KHN46" s="12"/>
      <c r="KHO46" s="12"/>
      <c r="KHP46" s="12"/>
      <c r="KHQ46" s="12"/>
      <c r="KHR46" s="12"/>
      <c r="KHS46" s="12"/>
      <c r="KHT46" s="12"/>
      <c r="KHU46" s="12"/>
      <c r="KHV46" s="12"/>
      <c r="KHW46" s="12"/>
      <c r="KHX46" s="12"/>
      <c r="KHY46" s="12"/>
      <c r="KHZ46" s="12"/>
      <c r="KIA46" s="12"/>
      <c r="KIB46" s="12"/>
      <c r="KIC46" s="12"/>
      <c r="KID46" s="12"/>
      <c r="KIE46" s="12"/>
      <c r="KIF46" s="12"/>
      <c r="KIG46" s="12"/>
      <c r="KIH46" s="12"/>
      <c r="KII46" s="12"/>
      <c r="KIJ46" s="12"/>
      <c r="KIK46" s="12"/>
      <c r="KIL46" s="12"/>
      <c r="KIM46" s="12"/>
      <c r="KIN46" s="12"/>
      <c r="KIO46" s="12"/>
      <c r="KIP46" s="12"/>
      <c r="KIQ46" s="12"/>
      <c r="KIR46" s="12"/>
      <c r="KIS46" s="12"/>
      <c r="KIT46" s="12"/>
      <c r="KIU46" s="12"/>
      <c r="KIV46" s="12"/>
      <c r="KIW46" s="12"/>
      <c r="KIX46" s="12"/>
      <c r="KIY46" s="12"/>
      <c r="KIZ46" s="12"/>
      <c r="KJA46" s="12"/>
      <c r="KJB46" s="12"/>
      <c r="KJC46" s="12"/>
      <c r="KJD46" s="12"/>
      <c r="KJE46" s="12"/>
      <c r="KJF46" s="12"/>
      <c r="KJG46" s="12"/>
      <c r="KJH46" s="12"/>
      <c r="KJI46" s="12"/>
      <c r="KJJ46" s="12"/>
      <c r="KJK46" s="12"/>
      <c r="KJL46" s="12"/>
      <c r="KJM46" s="12"/>
      <c r="KJN46" s="12"/>
      <c r="KJO46" s="12"/>
      <c r="KJP46" s="12"/>
      <c r="KJQ46" s="12"/>
      <c r="KJR46" s="12"/>
      <c r="KJS46" s="12"/>
      <c r="KJT46" s="12"/>
      <c r="KJU46" s="12"/>
      <c r="KJV46" s="12"/>
      <c r="KJW46" s="12"/>
      <c r="KJX46" s="12"/>
      <c r="KJY46" s="12"/>
      <c r="KJZ46" s="12"/>
      <c r="KKA46" s="12"/>
      <c r="KKB46" s="12"/>
      <c r="KKC46" s="12"/>
      <c r="KKD46" s="12"/>
      <c r="KKE46" s="12"/>
      <c r="KKF46" s="12"/>
      <c r="KKG46" s="12"/>
      <c r="KKH46" s="12"/>
      <c r="KKI46" s="12"/>
      <c r="KKJ46" s="12"/>
      <c r="KKK46" s="12"/>
      <c r="KKL46" s="12"/>
      <c r="KKM46" s="12"/>
      <c r="KKN46" s="12"/>
      <c r="KKO46" s="12"/>
      <c r="KKP46" s="12"/>
      <c r="KKQ46" s="12"/>
      <c r="KKR46" s="12"/>
      <c r="KKS46" s="12"/>
      <c r="KKT46" s="12"/>
      <c r="KKU46" s="12"/>
      <c r="KKV46" s="12"/>
      <c r="KKW46" s="12"/>
      <c r="KKX46" s="12"/>
      <c r="KKY46" s="12"/>
      <c r="KKZ46" s="12"/>
      <c r="KLA46" s="12"/>
      <c r="KLB46" s="12"/>
      <c r="KLC46" s="12"/>
      <c r="KLD46" s="12"/>
      <c r="KLE46" s="12"/>
      <c r="KLF46" s="12"/>
      <c r="KLG46" s="12"/>
      <c r="KLH46" s="12"/>
      <c r="KLI46" s="12"/>
      <c r="KLJ46" s="12"/>
      <c r="KLK46" s="12"/>
      <c r="KLL46" s="12"/>
      <c r="KLM46" s="12"/>
      <c r="KLN46" s="12"/>
      <c r="KLO46" s="12"/>
      <c r="KLP46" s="12"/>
      <c r="KLQ46" s="12"/>
      <c r="KLR46" s="12"/>
      <c r="KLS46" s="12"/>
      <c r="KLT46" s="12"/>
      <c r="KLU46" s="12"/>
      <c r="KLV46" s="12"/>
      <c r="KLW46" s="12"/>
      <c r="KLX46" s="12"/>
      <c r="KLY46" s="12"/>
      <c r="KLZ46" s="12"/>
      <c r="KMA46" s="12"/>
      <c r="KMB46" s="12"/>
      <c r="KMC46" s="12"/>
      <c r="KMD46" s="12"/>
      <c r="KME46" s="12"/>
      <c r="KMF46" s="12"/>
      <c r="KMG46" s="12"/>
      <c r="KMH46" s="12"/>
      <c r="KMI46" s="12"/>
      <c r="KMJ46" s="12"/>
      <c r="KMK46" s="12"/>
      <c r="KML46" s="12"/>
      <c r="KMM46" s="12"/>
      <c r="KMN46" s="12"/>
      <c r="KMO46" s="12"/>
      <c r="KMP46" s="12"/>
      <c r="KMQ46" s="12"/>
      <c r="KMR46" s="12"/>
      <c r="KMS46" s="12"/>
      <c r="KMT46" s="12"/>
      <c r="KMU46" s="12"/>
      <c r="KMV46" s="12"/>
      <c r="KMW46" s="12"/>
      <c r="KMX46" s="12"/>
      <c r="KMY46" s="12"/>
      <c r="KMZ46" s="12"/>
      <c r="KNA46" s="12"/>
      <c r="KNB46" s="12"/>
      <c r="KNC46" s="12"/>
      <c r="KND46" s="12"/>
      <c r="KNE46" s="12"/>
      <c r="KNF46" s="12"/>
      <c r="KNG46" s="12"/>
      <c r="KNH46" s="12"/>
      <c r="KNI46" s="12"/>
      <c r="KNJ46" s="12"/>
      <c r="KNK46" s="12"/>
      <c r="KNL46" s="12"/>
      <c r="KNM46" s="12"/>
      <c r="KNN46" s="12"/>
      <c r="KNO46" s="12"/>
      <c r="KNP46" s="12"/>
      <c r="KNQ46" s="12"/>
      <c r="KNR46" s="12"/>
      <c r="KNS46" s="12"/>
      <c r="KNT46" s="12"/>
      <c r="KNU46" s="12"/>
      <c r="KNV46" s="12"/>
      <c r="KNW46" s="12"/>
      <c r="KNX46" s="12"/>
      <c r="KNY46" s="12"/>
      <c r="KNZ46" s="12"/>
      <c r="KOA46" s="12"/>
      <c r="KOB46" s="12"/>
      <c r="KOC46" s="12"/>
      <c r="KOD46" s="12"/>
      <c r="KOE46" s="12"/>
      <c r="KOF46" s="12"/>
      <c r="KOG46" s="12"/>
      <c r="KOH46" s="12"/>
      <c r="KOI46" s="12"/>
      <c r="KOJ46" s="12"/>
      <c r="KOK46" s="12"/>
      <c r="KOL46" s="12"/>
      <c r="KOM46" s="12"/>
      <c r="KON46" s="12"/>
      <c r="KOO46" s="12"/>
      <c r="KOP46" s="12"/>
      <c r="KOQ46" s="12"/>
      <c r="KOR46" s="12"/>
      <c r="KOS46" s="12"/>
      <c r="KOT46" s="12"/>
      <c r="KOU46" s="12"/>
      <c r="KOV46" s="12"/>
      <c r="KOW46" s="12"/>
      <c r="KOX46" s="12"/>
      <c r="KOY46" s="12"/>
      <c r="KOZ46" s="12"/>
      <c r="KPA46" s="12"/>
      <c r="KPB46" s="12"/>
      <c r="KPC46" s="12"/>
      <c r="KPD46" s="12"/>
      <c r="KPE46" s="12"/>
      <c r="KPF46" s="12"/>
      <c r="KPG46" s="12"/>
      <c r="KPH46" s="12"/>
      <c r="KPI46" s="12"/>
      <c r="KPJ46" s="12"/>
      <c r="KPK46" s="12"/>
      <c r="KPL46" s="12"/>
      <c r="KPM46" s="12"/>
      <c r="KPN46" s="12"/>
      <c r="KPO46" s="12"/>
      <c r="KPP46" s="12"/>
      <c r="KPQ46" s="12"/>
      <c r="KPR46" s="12"/>
      <c r="KPS46" s="12"/>
      <c r="KPT46" s="12"/>
      <c r="KPU46" s="12"/>
      <c r="KPV46" s="12"/>
      <c r="KPW46" s="12"/>
      <c r="KPX46" s="12"/>
      <c r="KPY46" s="12"/>
      <c r="KPZ46" s="12"/>
      <c r="KQA46" s="12"/>
      <c r="KQB46" s="12"/>
      <c r="KQC46" s="12"/>
      <c r="KQD46" s="12"/>
      <c r="KQE46" s="12"/>
      <c r="KQF46" s="12"/>
      <c r="KQG46" s="12"/>
      <c r="KQH46" s="12"/>
      <c r="KQI46" s="12"/>
      <c r="KQJ46" s="12"/>
      <c r="KQK46" s="12"/>
      <c r="KQL46" s="12"/>
      <c r="KQM46" s="12"/>
      <c r="KQN46" s="12"/>
      <c r="KQO46" s="12"/>
      <c r="KQP46" s="12"/>
      <c r="KQQ46" s="12"/>
      <c r="KQR46" s="12"/>
      <c r="KQS46" s="12"/>
      <c r="KQT46" s="12"/>
      <c r="KQU46" s="12"/>
      <c r="KQV46" s="12"/>
      <c r="KQW46" s="12"/>
      <c r="KQX46" s="12"/>
      <c r="KQY46" s="12"/>
      <c r="KQZ46" s="12"/>
      <c r="KRA46" s="12"/>
      <c r="KRB46" s="12"/>
      <c r="KRC46" s="12"/>
      <c r="KRD46" s="12"/>
      <c r="KRE46" s="12"/>
      <c r="KRF46" s="12"/>
      <c r="KRG46" s="12"/>
      <c r="KRH46" s="12"/>
      <c r="KRI46" s="12"/>
      <c r="KRJ46" s="12"/>
      <c r="KRK46" s="12"/>
      <c r="KRL46" s="12"/>
      <c r="KRM46" s="12"/>
      <c r="KRN46" s="12"/>
      <c r="KRO46" s="12"/>
      <c r="KRP46" s="12"/>
      <c r="KRQ46" s="12"/>
      <c r="KRR46" s="12"/>
      <c r="KRS46" s="12"/>
      <c r="KRT46" s="12"/>
      <c r="KRU46" s="12"/>
      <c r="KRV46" s="12"/>
      <c r="KRW46" s="12"/>
      <c r="KRX46" s="12"/>
      <c r="KRY46" s="12"/>
      <c r="KRZ46" s="12"/>
      <c r="KSA46" s="12"/>
      <c r="KSB46" s="12"/>
      <c r="KSC46" s="12"/>
      <c r="KSD46" s="12"/>
      <c r="KSE46" s="12"/>
      <c r="KSF46" s="12"/>
      <c r="KSG46" s="12"/>
      <c r="KSH46" s="12"/>
      <c r="KSI46" s="12"/>
      <c r="KSJ46" s="12"/>
      <c r="KSK46" s="12"/>
      <c r="KSL46" s="12"/>
      <c r="KSM46" s="12"/>
      <c r="KSN46" s="12"/>
      <c r="KSO46" s="12"/>
      <c r="KSP46" s="12"/>
      <c r="KSQ46" s="12"/>
      <c r="KSR46" s="12"/>
      <c r="KSS46" s="12"/>
      <c r="KST46" s="12"/>
      <c r="KSU46" s="12"/>
      <c r="KSV46" s="12"/>
      <c r="KSW46" s="12"/>
      <c r="KSX46" s="12"/>
      <c r="KSY46" s="12"/>
      <c r="KSZ46" s="12"/>
      <c r="KTA46" s="12"/>
      <c r="KTB46" s="12"/>
      <c r="KTC46" s="12"/>
      <c r="KTD46" s="12"/>
      <c r="KTE46" s="12"/>
      <c r="KTF46" s="12"/>
      <c r="KTG46" s="12"/>
      <c r="KTH46" s="12"/>
      <c r="KTI46" s="12"/>
      <c r="KTJ46" s="12"/>
      <c r="KTK46" s="12"/>
      <c r="KTL46" s="12"/>
      <c r="KTM46" s="12"/>
      <c r="KTN46" s="12"/>
      <c r="KTO46" s="12"/>
      <c r="KTP46" s="12"/>
      <c r="KTQ46" s="12"/>
      <c r="KTR46" s="12"/>
      <c r="KTS46" s="12"/>
      <c r="KTT46" s="12"/>
      <c r="KTU46" s="12"/>
      <c r="KTV46" s="12"/>
      <c r="KTW46" s="12"/>
      <c r="KTX46" s="12"/>
      <c r="KTY46" s="12"/>
      <c r="KTZ46" s="12"/>
      <c r="KUA46" s="12"/>
      <c r="KUB46" s="12"/>
      <c r="KUC46" s="12"/>
      <c r="KUD46" s="12"/>
      <c r="KUE46" s="12"/>
      <c r="KUF46" s="12"/>
      <c r="KUG46" s="12"/>
      <c r="KUH46" s="12"/>
      <c r="KUI46" s="12"/>
      <c r="KUJ46" s="12"/>
      <c r="KUK46" s="12"/>
      <c r="KUL46" s="12"/>
      <c r="KUM46" s="12"/>
      <c r="KUN46" s="12"/>
      <c r="KUO46" s="12"/>
      <c r="KUP46" s="12"/>
      <c r="KUQ46" s="12"/>
      <c r="KUR46" s="12"/>
      <c r="KUS46" s="12"/>
      <c r="KUT46" s="12"/>
      <c r="KUU46" s="12"/>
      <c r="KUV46" s="12"/>
      <c r="KUW46" s="12"/>
      <c r="KUX46" s="12"/>
      <c r="KUY46" s="12"/>
      <c r="KUZ46" s="12"/>
      <c r="KVA46" s="12"/>
      <c r="KVB46" s="12"/>
      <c r="KVC46" s="12"/>
      <c r="KVD46" s="12"/>
      <c r="KVE46" s="12"/>
      <c r="KVF46" s="12"/>
      <c r="KVG46" s="12"/>
      <c r="KVH46" s="12"/>
      <c r="KVI46" s="12"/>
      <c r="KVJ46" s="12"/>
      <c r="KVK46" s="12"/>
      <c r="KVL46" s="12"/>
      <c r="KVM46" s="12"/>
      <c r="KVN46" s="12"/>
      <c r="KVO46" s="12"/>
      <c r="KVP46" s="12"/>
      <c r="KVQ46" s="12"/>
      <c r="KVR46" s="12"/>
      <c r="KVS46" s="12"/>
      <c r="KVT46" s="12"/>
      <c r="KVU46" s="12"/>
      <c r="KVV46" s="12"/>
      <c r="KVW46" s="12"/>
      <c r="KVX46" s="12"/>
      <c r="KVY46" s="12"/>
      <c r="KVZ46" s="12"/>
      <c r="KWA46" s="12"/>
      <c r="KWB46" s="12"/>
      <c r="KWC46" s="12"/>
      <c r="KWD46" s="12"/>
      <c r="KWE46" s="12"/>
      <c r="KWF46" s="12"/>
      <c r="KWG46" s="12"/>
      <c r="KWH46" s="12"/>
      <c r="KWI46" s="12"/>
      <c r="KWJ46" s="12"/>
      <c r="KWK46" s="12"/>
      <c r="KWL46" s="12"/>
      <c r="KWM46" s="12"/>
      <c r="KWN46" s="12"/>
      <c r="KWO46" s="12"/>
      <c r="KWP46" s="12"/>
      <c r="KWQ46" s="12"/>
      <c r="KWR46" s="12"/>
      <c r="KWS46" s="12"/>
      <c r="KWT46" s="12"/>
      <c r="KWU46" s="12"/>
      <c r="KWV46" s="12"/>
      <c r="KWW46" s="12"/>
      <c r="KWX46" s="12"/>
      <c r="KWY46" s="12"/>
      <c r="KWZ46" s="12"/>
      <c r="KXA46" s="12"/>
      <c r="KXB46" s="12"/>
      <c r="KXC46" s="12"/>
      <c r="KXD46" s="12"/>
      <c r="KXE46" s="12"/>
      <c r="KXF46" s="12"/>
      <c r="KXG46" s="12"/>
      <c r="KXH46" s="12"/>
      <c r="KXI46" s="12"/>
      <c r="KXJ46" s="12"/>
      <c r="KXK46" s="12"/>
      <c r="KXL46" s="12"/>
      <c r="KXM46" s="12"/>
      <c r="KXN46" s="12"/>
      <c r="KXO46" s="12"/>
      <c r="KXP46" s="12"/>
      <c r="KXQ46" s="12"/>
      <c r="KXR46" s="12"/>
      <c r="KXS46" s="12"/>
      <c r="KXT46" s="12"/>
      <c r="KXU46" s="12"/>
      <c r="KXV46" s="12"/>
      <c r="KXW46" s="12"/>
      <c r="KXX46" s="12"/>
      <c r="KXY46" s="12"/>
      <c r="KXZ46" s="12"/>
      <c r="KYA46" s="12"/>
      <c r="KYB46" s="12"/>
      <c r="KYC46" s="12"/>
      <c r="KYD46" s="12"/>
      <c r="KYE46" s="12"/>
      <c r="KYF46" s="12"/>
      <c r="KYG46" s="12"/>
      <c r="KYH46" s="12"/>
      <c r="KYI46" s="12"/>
      <c r="KYJ46" s="12"/>
      <c r="KYK46" s="12"/>
      <c r="KYL46" s="12"/>
      <c r="KYM46" s="12"/>
      <c r="KYN46" s="12"/>
      <c r="KYO46" s="12"/>
      <c r="KYP46" s="12"/>
      <c r="KYQ46" s="12"/>
      <c r="KYR46" s="12"/>
      <c r="KYS46" s="12"/>
      <c r="KYT46" s="12"/>
      <c r="KYU46" s="12"/>
      <c r="KYV46" s="12"/>
      <c r="KYW46" s="12"/>
      <c r="KYX46" s="12"/>
      <c r="KYY46" s="12"/>
      <c r="KYZ46" s="12"/>
      <c r="KZA46" s="12"/>
      <c r="KZB46" s="12"/>
      <c r="KZC46" s="12"/>
      <c r="KZD46" s="12"/>
      <c r="KZE46" s="12"/>
      <c r="KZF46" s="12"/>
      <c r="KZG46" s="12"/>
      <c r="KZH46" s="12"/>
      <c r="KZI46" s="12"/>
      <c r="KZJ46" s="12"/>
      <c r="KZK46" s="12"/>
      <c r="KZL46" s="12"/>
      <c r="KZM46" s="12"/>
      <c r="KZN46" s="12"/>
      <c r="KZO46" s="12"/>
      <c r="KZP46" s="12"/>
      <c r="KZQ46" s="12"/>
      <c r="KZR46" s="12"/>
      <c r="KZS46" s="12"/>
      <c r="KZT46" s="12"/>
      <c r="KZU46" s="12"/>
      <c r="KZV46" s="12"/>
      <c r="KZW46" s="12"/>
      <c r="KZX46" s="12"/>
      <c r="KZY46" s="12"/>
      <c r="KZZ46" s="12"/>
      <c r="LAA46" s="12"/>
      <c r="LAB46" s="12"/>
      <c r="LAC46" s="12"/>
      <c r="LAD46" s="12"/>
      <c r="LAE46" s="12"/>
      <c r="LAF46" s="12"/>
      <c r="LAG46" s="12"/>
      <c r="LAH46" s="12"/>
      <c r="LAI46" s="12"/>
      <c r="LAJ46" s="12"/>
      <c r="LAK46" s="12"/>
      <c r="LAL46" s="12"/>
      <c r="LAM46" s="12"/>
      <c r="LAN46" s="12"/>
      <c r="LAO46" s="12"/>
      <c r="LAP46" s="12"/>
      <c r="LAQ46" s="12"/>
      <c r="LAR46" s="12"/>
      <c r="LAS46" s="12"/>
      <c r="LAT46" s="12"/>
      <c r="LAU46" s="12"/>
      <c r="LAV46" s="12"/>
      <c r="LAW46" s="12"/>
      <c r="LAX46" s="12"/>
      <c r="LAY46" s="12"/>
      <c r="LAZ46" s="12"/>
      <c r="LBA46" s="12"/>
      <c r="LBB46" s="12"/>
      <c r="LBC46" s="12"/>
      <c r="LBD46" s="12"/>
      <c r="LBE46" s="12"/>
      <c r="LBF46" s="12"/>
      <c r="LBG46" s="12"/>
      <c r="LBH46" s="12"/>
      <c r="LBI46" s="12"/>
      <c r="LBJ46" s="12"/>
      <c r="LBK46" s="12"/>
      <c r="LBL46" s="12"/>
      <c r="LBM46" s="12"/>
      <c r="LBN46" s="12"/>
      <c r="LBO46" s="12"/>
      <c r="LBP46" s="12"/>
      <c r="LBQ46" s="12"/>
      <c r="LBR46" s="12"/>
      <c r="LBS46" s="12"/>
      <c r="LBT46" s="12"/>
      <c r="LBU46" s="12"/>
      <c r="LBV46" s="12"/>
      <c r="LBW46" s="12"/>
      <c r="LBX46" s="12"/>
      <c r="LBY46" s="12"/>
      <c r="LBZ46" s="12"/>
      <c r="LCA46" s="12"/>
      <c r="LCB46" s="12"/>
      <c r="LCC46" s="12"/>
      <c r="LCD46" s="12"/>
      <c r="LCE46" s="12"/>
      <c r="LCF46" s="12"/>
      <c r="LCG46" s="12"/>
      <c r="LCH46" s="12"/>
      <c r="LCI46" s="12"/>
      <c r="LCJ46" s="12"/>
      <c r="LCK46" s="12"/>
      <c r="LCL46" s="12"/>
      <c r="LCM46" s="12"/>
      <c r="LCN46" s="12"/>
      <c r="LCO46" s="12"/>
      <c r="LCP46" s="12"/>
      <c r="LCQ46" s="12"/>
      <c r="LCR46" s="12"/>
      <c r="LCS46" s="12"/>
      <c r="LCT46" s="12"/>
      <c r="LCU46" s="12"/>
      <c r="LCV46" s="12"/>
      <c r="LCW46" s="12"/>
      <c r="LCX46" s="12"/>
      <c r="LCY46" s="12"/>
      <c r="LCZ46" s="12"/>
      <c r="LDA46" s="12"/>
      <c r="LDB46" s="12"/>
      <c r="LDC46" s="12"/>
      <c r="LDD46" s="12"/>
      <c r="LDE46" s="12"/>
      <c r="LDF46" s="12"/>
      <c r="LDG46" s="12"/>
      <c r="LDH46" s="12"/>
      <c r="LDI46" s="12"/>
      <c r="LDJ46" s="12"/>
      <c r="LDK46" s="12"/>
      <c r="LDL46" s="12"/>
      <c r="LDM46" s="12"/>
      <c r="LDN46" s="12"/>
      <c r="LDO46" s="12"/>
      <c r="LDP46" s="12"/>
      <c r="LDQ46" s="12"/>
      <c r="LDR46" s="12"/>
      <c r="LDS46" s="12"/>
      <c r="LDT46" s="12"/>
      <c r="LDU46" s="12"/>
      <c r="LDV46" s="12"/>
      <c r="LDW46" s="12"/>
      <c r="LDX46" s="12"/>
      <c r="LDY46" s="12"/>
      <c r="LDZ46" s="12"/>
      <c r="LEA46" s="12"/>
      <c r="LEB46" s="12"/>
      <c r="LEC46" s="12"/>
      <c r="LED46" s="12"/>
      <c r="LEE46" s="12"/>
      <c r="LEF46" s="12"/>
      <c r="LEG46" s="12"/>
      <c r="LEH46" s="12"/>
      <c r="LEI46" s="12"/>
      <c r="LEJ46" s="12"/>
      <c r="LEK46" s="12"/>
      <c r="LEL46" s="12"/>
      <c r="LEM46" s="12"/>
      <c r="LEN46" s="12"/>
      <c r="LEO46" s="12"/>
      <c r="LEP46" s="12"/>
      <c r="LEQ46" s="12"/>
      <c r="LER46" s="12"/>
      <c r="LES46" s="12"/>
      <c r="LET46" s="12"/>
      <c r="LEU46" s="12"/>
      <c r="LEV46" s="12"/>
      <c r="LEW46" s="12"/>
      <c r="LEX46" s="12"/>
      <c r="LEY46" s="12"/>
      <c r="LEZ46" s="12"/>
      <c r="LFA46" s="12"/>
      <c r="LFB46" s="12"/>
      <c r="LFC46" s="12"/>
      <c r="LFD46" s="12"/>
      <c r="LFE46" s="12"/>
      <c r="LFF46" s="12"/>
      <c r="LFG46" s="12"/>
      <c r="LFH46" s="12"/>
      <c r="LFI46" s="12"/>
      <c r="LFJ46" s="12"/>
      <c r="LFK46" s="12"/>
      <c r="LFL46" s="12"/>
      <c r="LFM46" s="12"/>
      <c r="LFN46" s="12"/>
      <c r="LFO46" s="12"/>
      <c r="LFP46" s="12"/>
      <c r="LFQ46" s="12"/>
      <c r="LFR46" s="12"/>
      <c r="LFS46" s="12"/>
      <c r="LFT46" s="12"/>
      <c r="LFU46" s="12"/>
      <c r="LFV46" s="12"/>
      <c r="LFW46" s="12"/>
      <c r="LFX46" s="12"/>
      <c r="LFY46" s="12"/>
      <c r="LFZ46" s="12"/>
      <c r="LGA46" s="12"/>
      <c r="LGB46" s="12"/>
      <c r="LGC46" s="12"/>
      <c r="LGD46" s="12"/>
      <c r="LGE46" s="12"/>
      <c r="LGF46" s="12"/>
      <c r="LGG46" s="12"/>
      <c r="LGH46" s="12"/>
      <c r="LGI46" s="12"/>
      <c r="LGJ46" s="12"/>
      <c r="LGK46" s="12"/>
      <c r="LGL46" s="12"/>
      <c r="LGM46" s="12"/>
      <c r="LGN46" s="12"/>
      <c r="LGO46" s="12"/>
      <c r="LGP46" s="12"/>
      <c r="LGQ46" s="12"/>
      <c r="LGR46" s="12"/>
      <c r="LGS46" s="12"/>
      <c r="LGT46" s="12"/>
      <c r="LGU46" s="12"/>
      <c r="LGV46" s="12"/>
      <c r="LGW46" s="12"/>
      <c r="LGX46" s="12"/>
      <c r="LGY46" s="12"/>
      <c r="LGZ46" s="12"/>
      <c r="LHA46" s="12"/>
      <c r="LHB46" s="12"/>
      <c r="LHC46" s="12"/>
      <c r="LHD46" s="12"/>
      <c r="LHE46" s="12"/>
      <c r="LHF46" s="12"/>
      <c r="LHG46" s="12"/>
      <c r="LHH46" s="12"/>
      <c r="LHI46" s="12"/>
      <c r="LHJ46" s="12"/>
      <c r="LHK46" s="12"/>
      <c r="LHL46" s="12"/>
      <c r="LHM46" s="12"/>
      <c r="LHN46" s="12"/>
      <c r="LHO46" s="12"/>
      <c r="LHP46" s="12"/>
      <c r="LHQ46" s="12"/>
      <c r="LHR46" s="12"/>
      <c r="LHS46" s="12"/>
      <c r="LHT46" s="12"/>
      <c r="LHU46" s="12"/>
      <c r="LHV46" s="12"/>
      <c r="LHW46" s="12"/>
      <c r="LHX46" s="12"/>
      <c r="LHY46" s="12"/>
      <c r="LHZ46" s="12"/>
      <c r="LIA46" s="12"/>
      <c r="LIB46" s="12"/>
      <c r="LIC46" s="12"/>
      <c r="LID46" s="12"/>
      <c r="LIE46" s="12"/>
      <c r="LIF46" s="12"/>
      <c r="LIG46" s="12"/>
      <c r="LIH46" s="12"/>
      <c r="LII46" s="12"/>
      <c r="LIJ46" s="12"/>
      <c r="LIK46" s="12"/>
      <c r="LIL46" s="12"/>
      <c r="LIM46" s="12"/>
      <c r="LIN46" s="12"/>
      <c r="LIO46" s="12"/>
      <c r="LIP46" s="12"/>
      <c r="LIQ46" s="12"/>
      <c r="LIR46" s="12"/>
      <c r="LIS46" s="12"/>
      <c r="LIT46" s="12"/>
      <c r="LIU46" s="12"/>
      <c r="LIV46" s="12"/>
      <c r="LIW46" s="12"/>
      <c r="LIX46" s="12"/>
      <c r="LIY46" s="12"/>
      <c r="LIZ46" s="12"/>
      <c r="LJA46" s="12"/>
      <c r="LJB46" s="12"/>
      <c r="LJC46" s="12"/>
      <c r="LJD46" s="12"/>
      <c r="LJE46" s="12"/>
      <c r="LJF46" s="12"/>
      <c r="LJG46" s="12"/>
      <c r="LJH46" s="12"/>
      <c r="LJI46" s="12"/>
      <c r="LJJ46" s="12"/>
      <c r="LJK46" s="12"/>
      <c r="LJL46" s="12"/>
      <c r="LJM46" s="12"/>
      <c r="LJN46" s="12"/>
      <c r="LJO46" s="12"/>
      <c r="LJP46" s="12"/>
      <c r="LJQ46" s="12"/>
      <c r="LJR46" s="12"/>
      <c r="LJS46" s="12"/>
      <c r="LJT46" s="12"/>
      <c r="LJU46" s="12"/>
      <c r="LJV46" s="12"/>
      <c r="LJW46" s="12"/>
      <c r="LJX46" s="12"/>
      <c r="LJY46" s="12"/>
      <c r="LJZ46" s="12"/>
      <c r="LKA46" s="12"/>
      <c r="LKB46" s="12"/>
      <c r="LKC46" s="12"/>
      <c r="LKD46" s="12"/>
      <c r="LKE46" s="12"/>
      <c r="LKF46" s="12"/>
      <c r="LKG46" s="12"/>
      <c r="LKH46" s="12"/>
      <c r="LKI46" s="12"/>
      <c r="LKJ46" s="12"/>
      <c r="LKK46" s="12"/>
      <c r="LKL46" s="12"/>
      <c r="LKM46" s="12"/>
      <c r="LKN46" s="12"/>
      <c r="LKO46" s="12"/>
      <c r="LKP46" s="12"/>
      <c r="LKQ46" s="12"/>
      <c r="LKR46" s="12"/>
      <c r="LKS46" s="12"/>
      <c r="LKT46" s="12"/>
      <c r="LKU46" s="12"/>
      <c r="LKV46" s="12"/>
      <c r="LKW46" s="12"/>
      <c r="LKX46" s="12"/>
      <c r="LKY46" s="12"/>
      <c r="LKZ46" s="12"/>
      <c r="LLA46" s="12"/>
      <c r="LLB46" s="12"/>
      <c r="LLC46" s="12"/>
      <c r="LLD46" s="12"/>
      <c r="LLE46" s="12"/>
      <c r="LLF46" s="12"/>
      <c r="LLG46" s="12"/>
      <c r="LLH46" s="12"/>
      <c r="LLI46" s="12"/>
      <c r="LLJ46" s="12"/>
      <c r="LLK46" s="12"/>
      <c r="LLL46" s="12"/>
      <c r="LLM46" s="12"/>
      <c r="LLN46" s="12"/>
      <c r="LLO46" s="12"/>
      <c r="LLP46" s="12"/>
      <c r="LLQ46" s="12"/>
      <c r="LLR46" s="12"/>
      <c r="LLS46" s="12"/>
      <c r="LLT46" s="12"/>
      <c r="LLU46" s="12"/>
      <c r="LLV46" s="12"/>
      <c r="LLW46" s="12"/>
      <c r="LLX46" s="12"/>
      <c r="LLY46" s="12"/>
      <c r="LLZ46" s="12"/>
      <c r="LMA46" s="12"/>
      <c r="LMB46" s="12"/>
      <c r="LMC46" s="12"/>
      <c r="LMD46" s="12"/>
      <c r="LME46" s="12"/>
      <c r="LMF46" s="12"/>
      <c r="LMG46" s="12"/>
      <c r="LMH46" s="12"/>
      <c r="LMI46" s="12"/>
      <c r="LMJ46" s="12"/>
      <c r="LMK46" s="12"/>
      <c r="LML46" s="12"/>
      <c r="LMM46" s="12"/>
      <c r="LMN46" s="12"/>
      <c r="LMO46" s="12"/>
      <c r="LMP46" s="12"/>
      <c r="LMQ46" s="12"/>
      <c r="LMR46" s="12"/>
      <c r="LMS46" s="12"/>
      <c r="LMT46" s="12"/>
      <c r="LMU46" s="12"/>
      <c r="LMV46" s="12"/>
      <c r="LMW46" s="12"/>
      <c r="LMX46" s="12"/>
      <c r="LMY46" s="12"/>
      <c r="LMZ46" s="12"/>
      <c r="LNA46" s="12"/>
      <c r="LNB46" s="12"/>
      <c r="LNC46" s="12"/>
      <c r="LND46" s="12"/>
      <c r="LNE46" s="12"/>
      <c r="LNF46" s="12"/>
      <c r="LNG46" s="12"/>
      <c r="LNH46" s="12"/>
      <c r="LNI46" s="12"/>
      <c r="LNJ46" s="12"/>
      <c r="LNK46" s="12"/>
      <c r="LNL46" s="12"/>
      <c r="LNM46" s="12"/>
      <c r="LNN46" s="12"/>
      <c r="LNO46" s="12"/>
      <c r="LNP46" s="12"/>
      <c r="LNQ46" s="12"/>
      <c r="LNR46" s="12"/>
      <c r="LNS46" s="12"/>
      <c r="LNT46" s="12"/>
      <c r="LNU46" s="12"/>
      <c r="LNV46" s="12"/>
      <c r="LNW46" s="12"/>
      <c r="LNX46" s="12"/>
      <c r="LNY46" s="12"/>
      <c r="LNZ46" s="12"/>
      <c r="LOA46" s="12"/>
      <c r="LOB46" s="12"/>
      <c r="LOC46" s="12"/>
      <c r="LOD46" s="12"/>
      <c r="LOE46" s="12"/>
      <c r="LOF46" s="12"/>
      <c r="LOG46" s="12"/>
      <c r="LOH46" s="12"/>
      <c r="LOI46" s="12"/>
      <c r="LOJ46" s="12"/>
      <c r="LOK46" s="12"/>
      <c r="LOL46" s="12"/>
      <c r="LOM46" s="12"/>
      <c r="LON46" s="12"/>
      <c r="LOO46" s="12"/>
      <c r="LOP46" s="12"/>
      <c r="LOQ46" s="12"/>
      <c r="LOR46" s="12"/>
      <c r="LOS46" s="12"/>
      <c r="LOT46" s="12"/>
      <c r="LOU46" s="12"/>
      <c r="LOV46" s="12"/>
      <c r="LOW46" s="12"/>
      <c r="LOX46" s="12"/>
      <c r="LOY46" s="12"/>
      <c r="LOZ46" s="12"/>
      <c r="LPA46" s="12"/>
      <c r="LPB46" s="12"/>
      <c r="LPC46" s="12"/>
      <c r="LPD46" s="12"/>
      <c r="LPE46" s="12"/>
      <c r="LPF46" s="12"/>
      <c r="LPG46" s="12"/>
      <c r="LPH46" s="12"/>
      <c r="LPI46" s="12"/>
      <c r="LPJ46" s="12"/>
      <c r="LPK46" s="12"/>
      <c r="LPL46" s="12"/>
      <c r="LPM46" s="12"/>
      <c r="LPN46" s="12"/>
      <c r="LPO46" s="12"/>
      <c r="LPP46" s="12"/>
      <c r="LPQ46" s="12"/>
      <c r="LPR46" s="12"/>
      <c r="LPS46" s="12"/>
      <c r="LPT46" s="12"/>
      <c r="LPU46" s="12"/>
      <c r="LPV46" s="12"/>
      <c r="LPW46" s="12"/>
      <c r="LPX46" s="12"/>
      <c r="LPY46" s="12"/>
      <c r="LPZ46" s="12"/>
      <c r="LQA46" s="12"/>
      <c r="LQB46" s="12"/>
      <c r="LQC46" s="12"/>
      <c r="LQD46" s="12"/>
      <c r="LQE46" s="12"/>
      <c r="LQF46" s="12"/>
      <c r="LQG46" s="12"/>
      <c r="LQH46" s="12"/>
      <c r="LQI46" s="12"/>
      <c r="LQJ46" s="12"/>
      <c r="LQK46" s="12"/>
      <c r="LQL46" s="12"/>
      <c r="LQM46" s="12"/>
      <c r="LQN46" s="12"/>
      <c r="LQO46" s="12"/>
      <c r="LQP46" s="12"/>
      <c r="LQQ46" s="12"/>
      <c r="LQR46" s="12"/>
      <c r="LQS46" s="12"/>
      <c r="LQT46" s="12"/>
      <c r="LQU46" s="12"/>
      <c r="LQV46" s="12"/>
      <c r="LQW46" s="12"/>
      <c r="LQX46" s="12"/>
      <c r="LQY46" s="12"/>
      <c r="LQZ46" s="12"/>
      <c r="LRA46" s="12"/>
      <c r="LRB46" s="12"/>
      <c r="LRC46" s="12"/>
      <c r="LRD46" s="12"/>
      <c r="LRE46" s="12"/>
      <c r="LRF46" s="12"/>
      <c r="LRG46" s="12"/>
      <c r="LRH46" s="12"/>
      <c r="LRI46" s="12"/>
      <c r="LRJ46" s="12"/>
      <c r="LRK46" s="12"/>
      <c r="LRL46" s="12"/>
      <c r="LRM46" s="12"/>
      <c r="LRN46" s="12"/>
      <c r="LRO46" s="12"/>
      <c r="LRP46" s="12"/>
      <c r="LRQ46" s="12"/>
      <c r="LRR46" s="12"/>
      <c r="LRS46" s="12"/>
      <c r="LRT46" s="12"/>
      <c r="LRU46" s="12"/>
      <c r="LRV46" s="12"/>
      <c r="LRW46" s="12"/>
      <c r="LRX46" s="12"/>
      <c r="LRY46" s="12"/>
      <c r="LRZ46" s="12"/>
      <c r="LSA46" s="12"/>
      <c r="LSB46" s="12"/>
      <c r="LSC46" s="12"/>
      <c r="LSD46" s="12"/>
      <c r="LSE46" s="12"/>
      <c r="LSF46" s="12"/>
      <c r="LSG46" s="12"/>
      <c r="LSH46" s="12"/>
      <c r="LSI46" s="12"/>
      <c r="LSJ46" s="12"/>
      <c r="LSK46" s="12"/>
      <c r="LSL46" s="12"/>
      <c r="LSM46" s="12"/>
      <c r="LSN46" s="12"/>
      <c r="LSO46" s="12"/>
      <c r="LSP46" s="12"/>
      <c r="LSQ46" s="12"/>
      <c r="LSR46" s="12"/>
      <c r="LSS46" s="12"/>
      <c r="LST46" s="12"/>
      <c r="LSU46" s="12"/>
      <c r="LSV46" s="12"/>
      <c r="LSW46" s="12"/>
      <c r="LSX46" s="12"/>
      <c r="LSY46" s="12"/>
      <c r="LSZ46" s="12"/>
      <c r="LTA46" s="12"/>
      <c r="LTB46" s="12"/>
      <c r="LTC46" s="12"/>
      <c r="LTD46" s="12"/>
      <c r="LTE46" s="12"/>
      <c r="LTF46" s="12"/>
      <c r="LTG46" s="12"/>
      <c r="LTH46" s="12"/>
      <c r="LTI46" s="12"/>
      <c r="LTJ46" s="12"/>
      <c r="LTK46" s="12"/>
      <c r="LTL46" s="12"/>
      <c r="LTM46" s="12"/>
      <c r="LTN46" s="12"/>
      <c r="LTO46" s="12"/>
      <c r="LTP46" s="12"/>
      <c r="LTQ46" s="12"/>
      <c r="LTR46" s="12"/>
      <c r="LTS46" s="12"/>
      <c r="LTT46" s="12"/>
      <c r="LTU46" s="12"/>
      <c r="LTV46" s="12"/>
      <c r="LTW46" s="12"/>
      <c r="LTX46" s="12"/>
      <c r="LTY46" s="12"/>
      <c r="LTZ46" s="12"/>
      <c r="LUA46" s="12"/>
      <c r="LUB46" s="12"/>
      <c r="LUC46" s="12"/>
      <c r="LUD46" s="12"/>
      <c r="LUE46" s="12"/>
      <c r="LUF46" s="12"/>
      <c r="LUG46" s="12"/>
      <c r="LUH46" s="12"/>
      <c r="LUI46" s="12"/>
      <c r="LUJ46" s="12"/>
      <c r="LUK46" s="12"/>
      <c r="LUL46" s="12"/>
      <c r="LUM46" s="12"/>
      <c r="LUN46" s="12"/>
      <c r="LUO46" s="12"/>
      <c r="LUP46" s="12"/>
      <c r="LUQ46" s="12"/>
      <c r="LUR46" s="12"/>
      <c r="LUS46" s="12"/>
      <c r="LUT46" s="12"/>
      <c r="LUU46" s="12"/>
      <c r="LUV46" s="12"/>
      <c r="LUW46" s="12"/>
      <c r="LUX46" s="12"/>
      <c r="LUY46" s="12"/>
      <c r="LUZ46" s="12"/>
      <c r="LVA46" s="12"/>
      <c r="LVB46" s="12"/>
      <c r="LVC46" s="12"/>
      <c r="LVD46" s="12"/>
      <c r="LVE46" s="12"/>
      <c r="LVF46" s="12"/>
      <c r="LVG46" s="12"/>
      <c r="LVH46" s="12"/>
      <c r="LVI46" s="12"/>
      <c r="LVJ46" s="12"/>
      <c r="LVK46" s="12"/>
      <c r="LVL46" s="12"/>
      <c r="LVM46" s="12"/>
      <c r="LVN46" s="12"/>
      <c r="LVO46" s="12"/>
      <c r="LVP46" s="12"/>
      <c r="LVQ46" s="12"/>
      <c r="LVR46" s="12"/>
      <c r="LVS46" s="12"/>
      <c r="LVT46" s="12"/>
      <c r="LVU46" s="12"/>
      <c r="LVV46" s="12"/>
      <c r="LVW46" s="12"/>
      <c r="LVX46" s="12"/>
      <c r="LVY46" s="12"/>
      <c r="LVZ46" s="12"/>
      <c r="LWA46" s="12"/>
      <c r="LWB46" s="12"/>
      <c r="LWC46" s="12"/>
      <c r="LWD46" s="12"/>
      <c r="LWE46" s="12"/>
      <c r="LWF46" s="12"/>
      <c r="LWG46" s="12"/>
      <c r="LWH46" s="12"/>
      <c r="LWI46" s="12"/>
      <c r="LWJ46" s="12"/>
      <c r="LWK46" s="12"/>
      <c r="LWL46" s="12"/>
      <c r="LWM46" s="12"/>
      <c r="LWN46" s="12"/>
      <c r="LWO46" s="12"/>
      <c r="LWP46" s="12"/>
      <c r="LWQ46" s="12"/>
      <c r="LWR46" s="12"/>
      <c r="LWS46" s="12"/>
      <c r="LWT46" s="12"/>
      <c r="LWU46" s="12"/>
      <c r="LWV46" s="12"/>
      <c r="LWW46" s="12"/>
      <c r="LWX46" s="12"/>
      <c r="LWY46" s="12"/>
      <c r="LWZ46" s="12"/>
      <c r="LXA46" s="12"/>
      <c r="LXB46" s="12"/>
      <c r="LXC46" s="12"/>
      <c r="LXD46" s="12"/>
      <c r="LXE46" s="12"/>
      <c r="LXF46" s="12"/>
      <c r="LXG46" s="12"/>
      <c r="LXH46" s="12"/>
      <c r="LXI46" s="12"/>
      <c r="LXJ46" s="12"/>
      <c r="LXK46" s="12"/>
      <c r="LXL46" s="12"/>
      <c r="LXM46" s="12"/>
      <c r="LXN46" s="12"/>
      <c r="LXO46" s="12"/>
      <c r="LXP46" s="12"/>
      <c r="LXQ46" s="12"/>
      <c r="LXR46" s="12"/>
      <c r="LXS46" s="12"/>
      <c r="LXT46" s="12"/>
      <c r="LXU46" s="12"/>
      <c r="LXV46" s="12"/>
      <c r="LXW46" s="12"/>
      <c r="LXX46" s="12"/>
      <c r="LXY46" s="12"/>
      <c r="LXZ46" s="12"/>
      <c r="LYA46" s="12"/>
      <c r="LYB46" s="12"/>
      <c r="LYC46" s="12"/>
      <c r="LYD46" s="12"/>
      <c r="LYE46" s="12"/>
      <c r="LYF46" s="12"/>
      <c r="LYG46" s="12"/>
      <c r="LYH46" s="12"/>
      <c r="LYI46" s="12"/>
      <c r="LYJ46" s="12"/>
      <c r="LYK46" s="12"/>
      <c r="LYL46" s="12"/>
      <c r="LYM46" s="12"/>
      <c r="LYN46" s="12"/>
      <c r="LYO46" s="12"/>
      <c r="LYP46" s="12"/>
      <c r="LYQ46" s="12"/>
      <c r="LYR46" s="12"/>
      <c r="LYS46" s="12"/>
      <c r="LYT46" s="12"/>
      <c r="LYU46" s="12"/>
      <c r="LYV46" s="12"/>
      <c r="LYW46" s="12"/>
      <c r="LYX46" s="12"/>
      <c r="LYY46" s="12"/>
      <c r="LYZ46" s="12"/>
      <c r="LZA46" s="12"/>
      <c r="LZB46" s="12"/>
      <c r="LZC46" s="12"/>
      <c r="LZD46" s="12"/>
      <c r="LZE46" s="12"/>
      <c r="LZF46" s="12"/>
      <c r="LZG46" s="12"/>
      <c r="LZH46" s="12"/>
      <c r="LZI46" s="12"/>
      <c r="LZJ46" s="12"/>
      <c r="LZK46" s="12"/>
      <c r="LZL46" s="12"/>
      <c r="LZM46" s="12"/>
      <c r="LZN46" s="12"/>
      <c r="LZO46" s="12"/>
      <c r="LZP46" s="12"/>
      <c r="LZQ46" s="12"/>
      <c r="LZR46" s="12"/>
      <c r="LZS46" s="12"/>
      <c r="LZT46" s="12"/>
      <c r="LZU46" s="12"/>
      <c r="LZV46" s="12"/>
      <c r="LZW46" s="12"/>
      <c r="LZX46" s="12"/>
      <c r="LZY46" s="12"/>
      <c r="LZZ46" s="12"/>
      <c r="MAA46" s="12"/>
      <c r="MAB46" s="12"/>
      <c r="MAC46" s="12"/>
      <c r="MAD46" s="12"/>
      <c r="MAE46" s="12"/>
      <c r="MAF46" s="12"/>
      <c r="MAG46" s="12"/>
      <c r="MAH46" s="12"/>
      <c r="MAI46" s="12"/>
      <c r="MAJ46" s="12"/>
      <c r="MAK46" s="12"/>
      <c r="MAL46" s="12"/>
      <c r="MAM46" s="12"/>
      <c r="MAN46" s="12"/>
      <c r="MAO46" s="12"/>
      <c r="MAP46" s="12"/>
      <c r="MAQ46" s="12"/>
      <c r="MAR46" s="12"/>
      <c r="MAS46" s="12"/>
      <c r="MAT46" s="12"/>
      <c r="MAU46" s="12"/>
      <c r="MAV46" s="12"/>
      <c r="MAW46" s="12"/>
      <c r="MAX46" s="12"/>
      <c r="MAY46" s="12"/>
      <c r="MAZ46" s="12"/>
      <c r="MBA46" s="12"/>
      <c r="MBB46" s="12"/>
      <c r="MBC46" s="12"/>
      <c r="MBD46" s="12"/>
      <c r="MBE46" s="12"/>
      <c r="MBF46" s="12"/>
      <c r="MBG46" s="12"/>
      <c r="MBH46" s="12"/>
      <c r="MBI46" s="12"/>
      <c r="MBJ46" s="12"/>
      <c r="MBK46" s="12"/>
      <c r="MBL46" s="12"/>
      <c r="MBM46" s="12"/>
      <c r="MBN46" s="12"/>
      <c r="MBO46" s="12"/>
      <c r="MBP46" s="12"/>
      <c r="MBQ46" s="12"/>
      <c r="MBR46" s="12"/>
      <c r="MBS46" s="12"/>
      <c r="MBT46" s="12"/>
      <c r="MBU46" s="12"/>
      <c r="MBV46" s="12"/>
      <c r="MBW46" s="12"/>
      <c r="MBX46" s="12"/>
      <c r="MBY46" s="12"/>
      <c r="MBZ46" s="12"/>
      <c r="MCA46" s="12"/>
      <c r="MCB46" s="12"/>
      <c r="MCC46" s="12"/>
      <c r="MCD46" s="12"/>
      <c r="MCE46" s="12"/>
      <c r="MCF46" s="12"/>
      <c r="MCG46" s="12"/>
      <c r="MCH46" s="12"/>
      <c r="MCI46" s="12"/>
      <c r="MCJ46" s="12"/>
      <c r="MCK46" s="12"/>
      <c r="MCL46" s="12"/>
      <c r="MCM46" s="12"/>
      <c r="MCN46" s="12"/>
      <c r="MCO46" s="12"/>
      <c r="MCP46" s="12"/>
      <c r="MCQ46" s="12"/>
      <c r="MCR46" s="12"/>
      <c r="MCS46" s="12"/>
      <c r="MCT46" s="12"/>
      <c r="MCU46" s="12"/>
      <c r="MCV46" s="12"/>
      <c r="MCW46" s="12"/>
      <c r="MCX46" s="12"/>
      <c r="MCY46" s="12"/>
      <c r="MCZ46" s="12"/>
      <c r="MDA46" s="12"/>
      <c r="MDB46" s="12"/>
      <c r="MDC46" s="12"/>
      <c r="MDD46" s="12"/>
      <c r="MDE46" s="12"/>
      <c r="MDF46" s="12"/>
      <c r="MDG46" s="12"/>
      <c r="MDH46" s="12"/>
      <c r="MDI46" s="12"/>
      <c r="MDJ46" s="12"/>
      <c r="MDK46" s="12"/>
      <c r="MDL46" s="12"/>
      <c r="MDM46" s="12"/>
      <c r="MDN46" s="12"/>
      <c r="MDO46" s="12"/>
      <c r="MDP46" s="12"/>
      <c r="MDQ46" s="12"/>
      <c r="MDR46" s="12"/>
      <c r="MDS46" s="12"/>
      <c r="MDT46" s="12"/>
      <c r="MDU46" s="12"/>
      <c r="MDV46" s="12"/>
      <c r="MDW46" s="12"/>
      <c r="MDX46" s="12"/>
      <c r="MDY46" s="12"/>
      <c r="MDZ46" s="12"/>
      <c r="MEA46" s="12"/>
      <c r="MEB46" s="12"/>
      <c r="MEC46" s="12"/>
      <c r="MED46" s="12"/>
      <c r="MEE46" s="12"/>
      <c r="MEF46" s="12"/>
      <c r="MEG46" s="12"/>
      <c r="MEH46" s="12"/>
      <c r="MEI46" s="12"/>
      <c r="MEJ46" s="12"/>
      <c r="MEK46" s="12"/>
      <c r="MEL46" s="12"/>
      <c r="MEM46" s="12"/>
      <c r="MEN46" s="12"/>
      <c r="MEO46" s="12"/>
      <c r="MEP46" s="12"/>
      <c r="MEQ46" s="12"/>
      <c r="MER46" s="12"/>
      <c r="MES46" s="12"/>
      <c r="MET46" s="12"/>
      <c r="MEU46" s="12"/>
      <c r="MEV46" s="12"/>
      <c r="MEW46" s="12"/>
      <c r="MEX46" s="12"/>
      <c r="MEY46" s="12"/>
      <c r="MEZ46" s="12"/>
      <c r="MFA46" s="12"/>
      <c r="MFB46" s="12"/>
      <c r="MFC46" s="12"/>
      <c r="MFD46" s="12"/>
      <c r="MFE46" s="12"/>
      <c r="MFF46" s="12"/>
      <c r="MFG46" s="12"/>
      <c r="MFH46" s="12"/>
      <c r="MFI46" s="12"/>
      <c r="MFJ46" s="12"/>
      <c r="MFK46" s="12"/>
      <c r="MFL46" s="12"/>
      <c r="MFM46" s="12"/>
      <c r="MFN46" s="12"/>
      <c r="MFO46" s="12"/>
      <c r="MFP46" s="12"/>
      <c r="MFQ46" s="12"/>
      <c r="MFR46" s="12"/>
      <c r="MFS46" s="12"/>
      <c r="MFT46" s="12"/>
      <c r="MFU46" s="12"/>
      <c r="MFV46" s="12"/>
      <c r="MFW46" s="12"/>
      <c r="MFX46" s="12"/>
      <c r="MFY46" s="12"/>
      <c r="MFZ46" s="12"/>
      <c r="MGA46" s="12"/>
      <c r="MGB46" s="12"/>
      <c r="MGC46" s="12"/>
      <c r="MGD46" s="12"/>
      <c r="MGE46" s="12"/>
      <c r="MGF46" s="12"/>
      <c r="MGG46" s="12"/>
      <c r="MGH46" s="12"/>
      <c r="MGI46" s="12"/>
      <c r="MGJ46" s="12"/>
      <c r="MGK46" s="12"/>
      <c r="MGL46" s="12"/>
      <c r="MGM46" s="12"/>
      <c r="MGN46" s="12"/>
      <c r="MGO46" s="12"/>
      <c r="MGP46" s="12"/>
      <c r="MGQ46" s="12"/>
      <c r="MGR46" s="12"/>
      <c r="MGS46" s="12"/>
      <c r="MGT46" s="12"/>
      <c r="MGU46" s="12"/>
      <c r="MGV46" s="12"/>
      <c r="MGW46" s="12"/>
      <c r="MGX46" s="12"/>
      <c r="MGY46" s="12"/>
      <c r="MGZ46" s="12"/>
      <c r="MHA46" s="12"/>
      <c r="MHB46" s="12"/>
      <c r="MHC46" s="12"/>
      <c r="MHD46" s="12"/>
      <c r="MHE46" s="12"/>
      <c r="MHF46" s="12"/>
      <c r="MHG46" s="12"/>
      <c r="MHH46" s="12"/>
      <c r="MHI46" s="12"/>
      <c r="MHJ46" s="12"/>
      <c r="MHK46" s="12"/>
      <c r="MHL46" s="12"/>
      <c r="MHM46" s="12"/>
      <c r="MHN46" s="12"/>
      <c r="MHO46" s="12"/>
      <c r="MHP46" s="12"/>
      <c r="MHQ46" s="12"/>
      <c r="MHR46" s="12"/>
      <c r="MHS46" s="12"/>
      <c r="MHT46" s="12"/>
      <c r="MHU46" s="12"/>
      <c r="MHV46" s="12"/>
      <c r="MHW46" s="12"/>
      <c r="MHX46" s="12"/>
      <c r="MHY46" s="12"/>
      <c r="MHZ46" s="12"/>
      <c r="MIA46" s="12"/>
      <c r="MIB46" s="12"/>
      <c r="MIC46" s="12"/>
      <c r="MID46" s="12"/>
      <c r="MIE46" s="12"/>
      <c r="MIF46" s="12"/>
      <c r="MIG46" s="12"/>
      <c r="MIH46" s="12"/>
      <c r="MII46" s="12"/>
      <c r="MIJ46" s="12"/>
      <c r="MIK46" s="12"/>
      <c r="MIL46" s="12"/>
      <c r="MIM46" s="12"/>
      <c r="MIN46" s="12"/>
      <c r="MIO46" s="12"/>
      <c r="MIP46" s="12"/>
      <c r="MIQ46" s="12"/>
      <c r="MIR46" s="12"/>
      <c r="MIS46" s="12"/>
      <c r="MIT46" s="12"/>
      <c r="MIU46" s="12"/>
      <c r="MIV46" s="12"/>
      <c r="MIW46" s="12"/>
      <c r="MIX46" s="12"/>
      <c r="MIY46" s="12"/>
      <c r="MIZ46" s="12"/>
      <c r="MJA46" s="12"/>
      <c r="MJB46" s="12"/>
      <c r="MJC46" s="12"/>
      <c r="MJD46" s="12"/>
      <c r="MJE46" s="12"/>
      <c r="MJF46" s="12"/>
      <c r="MJG46" s="12"/>
      <c r="MJH46" s="12"/>
      <c r="MJI46" s="12"/>
      <c r="MJJ46" s="12"/>
      <c r="MJK46" s="12"/>
      <c r="MJL46" s="12"/>
      <c r="MJM46" s="12"/>
      <c r="MJN46" s="12"/>
      <c r="MJO46" s="12"/>
      <c r="MJP46" s="12"/>
      <c r="MJQ46" s="12"/>
      <c r="MJR46" s="12"/>
      <c r="MJS46" s="12"/>
      <c r="MJT46" s="12"/>
      <c r="MJU46" s="12"/>
      <c r="MJV46" s="12"/>
      <c r="MJW46" s="12"/>
      <c r="MJX46" s="12"/>
      <c r="MJY46" s="12"/>
      <c r="MJZ46" s="12"/>
      <c r="MKA46" s="12"/>
      <c r="MKB46" s="12"/>
      <c r="MKC46" s="12"/>
      <c r="MKD46" s="12"/>
      <c r="MKE46" s="12"/>
      <c r="MKF46" s="12"/>
      <c r="MKG46" s="12"/>
      <c r="MKH46" s="12"/>
      <c r="MKI46" s="12"/>
      <c r="MKJ46" s="12"/>
      <c r="MKK46" s="12"/>
      <c r="MKL46" s="12"/>
      <c r="MKM46" s="12"/>
      <c r="MKN46" s="12"/>
      <c r="MKO46" s="12"/>
      <c r="MKP46" s="12"/>
      <c r="MKQ46" s="12"/>
      <c r="MKR46" s="12"/>
      <c r="MKS46" s="12"/>
      <c r="MKT46" s="12"/>
      <c r="MKU46" s="12"/>
      <c r="MKV46" s="12"/>
      <c r="MKW46" s="12"/>
      <c r="MKX46" s="12"/>
      <c r="MKY46" s="12"/>
      <c r="MKZ46" s="12"/>
      <c r="MLA46" s="12"/>
      <c r="MLB46" s="12"/>
      <c r="MLC46" s="12"/>
      <c r="MLD46" s="12"/>
      <c r="MLE46" s="12"/>
      <c r="MLF46" s="12"/>
      <c r="MLG46" s="12"/>
      <c r="MLH46" s="12"/>
      <c r="MLI46" s="12"/>
      <c r="MLJ46" s="12"/>
      <c r="MLK46" s="12"/>
      <c r="MLL46" s="12"/>
      <c r="MLM46" s="12"/>
      <c r="MLN46" s="12"/>
      <c r="MLO46" s="12"/>
      <c r="MLP46" s="12"/>
      <c r="MLQ46" s="12"/>
      <c r="MLR46" s="12"/>
      <c r="MLS46" s="12"/>
      <c r="MLT46" s="12"/>
      <c r="MLU46" s="12"/>
      <c r="MLV46" s="12"/>
      <c r="MLW46" s="12"/>
      <c r="MLX46" s="12"/>
      <c r="MLY46" s="12"/>
      <c r="MLZ46" s="12"/>
      <c r="MMA46" s="12"/>
      <c r="MMB46" s="12"/>
      <c r="MMC46" s="12"/>
      <c r="MMD46" s="12"/>
      <c r="MME46" s="12"/>
      <c r="MMF46" s="12"/>
      <c r="MMG46" s="12"/>
      <c r="MMH46" s="12"/>
      <c r="MMI46" s="12"/>
      <c r="MMJ46" s="12"/>
      <c r="MMK46" s="12"/>
      <c r="MML46" s="12"/>
      <c r="MMM46" s="12"/>
      <c r="MMN46" s="12"/>
      <c r="MMO46" s="12"/>
      <c r="MMP46" s="12"/>
      <c r="MMQ46" s="12"/>
      <c r="MMR46" s="12"/>
      <c r="MMS46" s="12"/>
      <c r="MMT46" s="12"/>
      <c r="MMU46" s="12"/>
      <c r="MMV46" s="12"/>
      <c r="MMW46" s="12"/>
      <c r="MMX46" s="12"/>
      <c r="MMY46" s="12"/>
      <c r="MMZ46" s="12"/>
      <c r="MNA46" s="12"/>
      <c r="MNB46" s="12"/>
      <c r="MNC46" s="12"/>
      <c r="MND46" s="12"/>
      <c r="MNE46" s="12"/>
      <c r="MNF46" s="12"/>
      <c r="MNG46" s="12"/>
      <c r="MNH46" s="12"/>
      <c r="MNI46" s="12"/>
      <c r="MNJ46" s="12"/>
      <c r="MNK46" s="12"/>
      <c r="MNL46" s="12"/>
      <c r="MNM46" s="12"/>
      <c r="MNN46" s="12"/>
      <c r="MNO46" s="12"/>
      <c r="MNP46" s="12"/>
      <c r="MNQ46" s="12"/>
      <c r="MNR46" s="12"/>
      <c r="MNS46" s="12"/>
      <c r="MNT46" s="12"/>
      <c r="MNU46" s="12"/>
      <c r="MNV46" s="12"/>
      <c r="MNW46" s="12"/>
      <c r="MNX46" s="12"/>
      <c r="MNY46" s="12"/>
      <c r="MNZ46" s="12"/>
      <c r="MOA46" s="12"/>
      <c r="MOB46" s="12"/>
      <c r="MOC46" s="12"/>
      <c r="MOD46" s="12"/>
      <c r="MOE46" s="12"/>
      <c r="MOF46" s="12"/>
      <c r="MOG46" s="12"/>
      <c r="MOH46" s="12"/>
      <c r="MOI46" s="12"/>
      <c r="MOJ46" s="12"/>
      <c r="MOK46" s="12"/>
      <c r="MOL46" s="12"/>
      <c r="MOM46" s="12"/>
      <c r="MON46" s="12"/>
      <c r="MOO46" s="12"/>
      <c r="MOP46" s="12"/>
      <c r="MOQ46" s="12"/>
      <c r="MOR46" s="12"/>
      <c r="MOS46" s="12"/>
      <c r="MOT46" s="12"/>
      <c r="MOU46" s="12"/>
      <c r="MOV46" s="12"/>
      <c r="MOW46" s="12"/>
      <c r="MOX46" s="12"/>
      <c r="MOY46" s="12"/>
      <c r="MOZ46" s="12"/>
      <c r="MPA46" s="12"/>
      <c r="MPB46" s="12"/>
      <c r="MPC46" s="12"/>
      <c r="MPD46" s="12"/>
      <c r="MPE46" s="12"/>
      <c r="MPF46" s="12"/>
      <c r="MPG46" s="12"/>
      <c r="MPH46" s="12"/>
      <c r="MPI46" s="12"/>
      <c r="MPJ46" s="12"/>
      <c r="MPK46" s="12"/>
      <c r="MPL46" s="12"/>
      <c r="MPM46" s="12"/>
      <c r="MPN46" s="12"/>
      <c r="MPO46" s="12"/>
      <c r="MPP46" s="12"/>
      <c r="MPQ46" s="12"/>
      <c r="MPR46" s="12"/>
      <c r="MPS46" s="12"/>
      <c r="MPT46" s="12"/>
      <c r="MPU46" s="12"/>
      <c r="MPV46" s="12"/>
      <c r="MPW46" s="12"/>
      <c r="MPX46" s="12"/>
      <c r="MPY46" s="12"/>
      <c r="MPZ46" s="12"/>
      <c r="MQA46" s="12"/>
      <c r="MQB46" s="12"/>
      <c r="MQC46" s="12"/>
      <c r="MQD46" s="12"/>
      <c r="MQE46" s="12"/>
      <c r="MQF46" s="12"/>
      <c r="MQG46" s="12"/>
      <c r="MQH46" s="12"/>
      <c r="MQI46" s="12"/>
      <c r="MQJ46" s="12"/>
      <c r="MQK46" s="12"/>
      <c r="MQL46" s="12"/>
      <c r="MQM46" s="12"/>
      <c r="MQN46" s="12"/>
      <c r="MQO46" s="12"/>
      <c r="MQP46" s="12"/>
      <c r="MQQ46" s="12"/>
      <c r="MQR46" s="12"/>
      <c r="MQS46" s="12"/>
      <c r="MQT46" s="12"/>
      <c r="MQU46" s="12"/>
      <c r="MQV46" s="12"/>
      <c r="MQW46" s="12"/>
      <c r="MQX46" s="12"/>
      <c r="MQY46" s="12"/>
      <c r="MQZ46" s="12"/>
      <c r="MRA46" s="12"/>
      <c r="MRB46" s="12"/>
      <c r="MRC46" s="12"/>
      <c r="MRD46" s="12"/>
      <c r="MRE46" s="12"/>
      <c r="MRF46" s="12"/>
      <c r="MRG46" s="12"/>
      <c r="MRH46" s="12"/>
      <c r="MRI46" s="12"/>
      <c r="MRJ46" s="12"/>
      <c r="MRK46" s="12"/>
      <c r="MRL46" s="12"/>
      <c r="MRM46" s="12"/>
      <c r="MRN46" s="12"/>
      <c r="MRO46" s="12"/>
      <c r="MRP46" s="12"/>
      <c r="MRQ46" s="12"/>
      <c r="MRR46" s="12"/>
      <c r="MRS46" s="12"/>
      <c r="MRT46" s="12"/>
      <c r="MRU46" s="12"/>
      <c r="MRV46" s="12"/>
      <c r="MRW46" s="12"/>
      <c r="MRX46" s="12"/>
      <c r="MRY46" s="12"/>
      <c r="MRZ46" s="12"/>
      <c r="MSA46" s="12"/>
      <c r="MSB46" s="12"/>
      <c r="MSC46" s="12"/>
      <c r="MSD46" s="12"/>
      <c r="MSE46" s="12"/>
      <c r="MSF46" s="12"/>
      <c r="MSG46" s="12"/>
      <c r="MSH46" s="12"/>
      <c r="MSI46" s="12"/>
      <c r="MSJ46" s="12"/>
      <c r="MSK46" s="12"/>
      <c r="MSL46" s="12"/>
      <c r="MSM46" s="12"/>
      <c r="MSN46" s="12"/>
      <c r="MSO46" s="12"/>
      <c r="MSP46" s="12"/>
      <c r="MSQ46" s="12"/>
      <c r="MSR46" s="12"/>
      <c r="MSS46" s="12"/>
      <c r="MST46" s="12"/>
      <c r="MSU46" s="12"/>
      <c r="MSV46" s="12"/>
      <c r="MSW46" s="12"/>
      <c r="MSX46" s="12"/>
      <c r="MSY46" s="12"/>
      <c r="MSZ46" s="12"/>
      <c r="MTA46" s="12"/>
      <c r="MTB46" s="12"/>
      <c r="MTC46" s="12"/>
      <c r="MTD46" s="12"/>
      <c r="MTE46" s="12"/>
      <c r="MTF46" s="12"/>
      <c r="MTG46" s="12"/>
      <c r="MTH46" s="12"/>
      <c r="MTI46" s="12"/>
      <c r="MTJ46" s="12"/>
      <c r="MTK46" s="12"/>
      <c r="MTL46" s="12"/>
      <c r="MTM46" s="12"/>
      <c r="MTN46" s="12"/>
      <c r="MTO46" s="12"/>
      <c r="MTP46" s="12"/>
      <c r="MTQ46" s="12"/>
      <c r="MTR46" s="12"/>
      <c r="MTS46" s="12"/>
      <c r="MTT46" s="12"/>
      <c r="MTU46" s="12"/>
      <c r="MTV46" s="12"/>
      <c r="MTW46" s="12"/>
      <c r="MTX46" s="12"/>
      <c r="MTY46" s="12"/>
      <c r="MTZ46" s="12"/>
      <c r="MUA46" s="12"/>
      <c r="MUB46" s="12"/>
      <c r="MUC46" s="12"/>
      <c r="MUD46" s="12"/>
      <c r="MUE46" s="12"/>
      <c r="MUF46" s="12"/>
      <c r="MUG46" s="12"/>
      <c r="MUH46" s="12"/>
      <c r="MUI46" s="12"/>
      <c r="MUJ46" s="12"/>
      <c r="MUK46" s="12"/>
      <c r="MUL46" s="12"/>
      <c r="MUM46" s="12"/>
      <c r="MUN46" s="12"/>
      <c r="MUO46" s="12"/>
      <c r="MUP46" s="12"/>
      <c r="MUQ46" s="12"/>
      <c r="MUR46" s="12"/>
      <c r="MUS46" s="12"/>
      <c r="MUT46" s="12"/>
      <c r="MUU46" s="12"/>
      <c r="MUV46" s="12"/>
      <c r="MUW46" s="12"/>
      <c r="MUX46" s="12"/>
      <c r="MUY46" s="12"/>
      <c r="MUZ46" s="12"/>
      <c r="MVA46" s="12"/>
      <c r="MVB46" s="12"/>
      <c r="MVC46" s="12"/>
      <c r="MVD46" s="12"/>
      <c r="MVE46" s="12"/>
      <c r="MVF46" s="12"/>
      <c r="MVG46" s="12"/>
      <c r="MVH46" s="12"/>
      <c r="MVI46" s="12"/>
      <c r="MVJ46" s="12"/>
      <c r="MVK46" s="12"/>
      <c r="MVL46" s="12"/>
      <c r="MVM46" s="12"/>
      <c r="MVN46" s="12"/>
      <c r="MVO46" s="12"/>
      <c r="MVP46" s="12"/>
      <c r="MVQ46" s="12"/>
      <c r="MVR46" s="12"/>
      <c r="MVS46" s="12"/>
      <c r="MVT46" s="12"/>
      <c r="MVU46" s="12"/>
      <c r="MVV46" s="12"/>
      <c r="MVW46" s="12"/>
      <c r="MVX46" s="12"/>
      <c r="MVY46" s="12"/>
      <c r="MVZ46" s="12"/>
      <c r="MWA46" s="12"/>
      <c r="MWB46" s="12"/>
      <c r="MWC46" s="12"/>
      <c r="MWD46" s="12"/>
      <c r="MWE46" s="12"/>
      <c r="MWF46" s="12"/>
      <c r="MWG46" s="12"/>
      <c r="MWH46" s="12"/>
      <c r="MWI46" s="12"/>
      <c r="MWJ46" s="12"/>
      <c r="MWK46" s="12"/>
      <c r="MWL46" s="12"/>
      <c r="MWM46" s="12"/>
      <c r="MWN46" s="12"/>
      <c r="MWO46" s="12"/>
      <c r="MWP46" s="12"/>
      <c r="MWQ46" s="12"/>
      <c r="MWR46" s="12"/>
      <c r="MWS46" s="12"/>
      <c r="MWT46" s="12"/>
      <c r="MWU46" s="12"/>
      <c r="MWV46" s="12"/>
      <c r="MWW46" s="12"/>
      <c r="MWX46" s="12"/>
      <c r="MWY46" s="12"/>
      <c r="MWZ46" s="12"/>
      <c r="MXA46" s="12"/>
      <c r="MXB46" s="12"/>
      <c r="MXC46" s="12"/>
      <c r="MXD46" s="12"/>
      <c r="MXE46" s="12"/>
      <c r="MXF46" s="12"/>
      <c r="MXG46" s="12"/>
      <c r="MXH46" s="12"/>
      <c r="MXI46" s="12"/>
      <c r="MXJ46" s="12"/>
      <c r="MXK46" s="12"/>
      <c r="MXL46" s="12"/>
      <c r="MXM46" s="12"/>
      <c r="MXN46" s="12"/>
      <c r="MXO46" s="12"/>
      <c r="MXP46" s="12"/>
      <c r="MXQ46" s="12"/>
      <c r="MXR46" s="12"/>
      <c r="MXS46" s="12"/>
      <c r="MXT46" s="12"/>
      <c r="MXU46" s="12"/>
      <c r="MXV46" s="12"/>
      <c r="MXW46" s="12"/>
      <c r="MXX46" s="12"/>
      <c r="MXY46" s="12"/>
      <c r="MXZ46" s="12"/>
      <c r="MYA46" s="12"/>
      <c r="MYB46" s="12"/>
      <c r="MYC46" s="12"/>
      <c r="MYD46" s="12"/>
      <c r="MYE46" s="12"/>
      <c r="MYF46" s="12"/>
      <c r="MYG46" s="12"/>
      <c r="MYH46" s="12"/>
      <c r="MYI46" s="12"/>
      <c r="MYJ46" s="12"/>
      <c r="MYK46" s="12"/>
      <c r="MYL46" s="12"/>
      <c r="MYM46" s="12"/>
      <c r="MYN46" s="12"/>
      <c r="MYO46" s="12"/>
      <c r="MYP46" s="12"/>
      <c r="MYQ46" s="12"/>
      <c r="MYR46" s="12"/>
      <c r="MYS46" s="12"/>
      <c r="MYT46" s="12"/>
      <c r="MYU46" s="12"/>
      <c r="MYV46" s="12"/>
      <c r="MYW46" s="12"/>
      <c r="MYX46" s="12"/>
      <c r="MYY46" s="12"/>
      <c r="MYZ46" s="12"/>
      <c r="MZA46" s="12"/>
      <c r="MZB46" s="12"/>
      <c r="MZC46" s="12"/>
      <c r="MZD46" s="12"/>
      <c r="MZE46" s="12"/>
      <c r="MZF46" s="12"/>
      <c r="MZG46" s="12"/>
      <c r="MZH46" s="12"/>
      <c r="MZI46" s="12"/>
      <c r="MZJ46" s="12"/>
      <c r="MZK46" s="12"/>
      <c r="MZL46" s="12"/>
      <c r="MZM46" s="12"/>
      <c r="MZN46" s="12"/>
      <c r="MZO46" s="12"/>
      <c r="MZP46" s="12"/>
      <c r="MZQ46" s="12"/>
      <c r="MZR46" s="12"/>
      <c r="MZS46" s="12"/>
      <c r="MZT46" s="12"/>
      <c r="MZU46" s="12"/>
      <c r="MZV46" s="12"/>
      <c r="MZW46" s="12"/>
      <c r="MZX46" s="12"/>
      <c r="MZY46" s="12"/>
      <c r="MZZ46" s="12"/>
      <c r="NAA46" s="12"/>
      <c r="NAB46" s="12"/>
      <c r="NAC46" s="12"/>
      <c r="NAD46" s="12"/>
      <c r="NAE46" s="12"/>
      <c r="NAF46" s="12"/>
      <c r="NAG46" s="12"/>
      <c r="NAH46" s="12"/>
      <c r="NAI46" s="12"/>
      <c r="NAJ46" s="12"/>
      <c r="NAK46" s="12"/>
      <c r="NAL46" s="12"/>
      <c r="NAM46" s="12"/>
      <c r="NAN46" s="12"/>
      <c r="NAO46" s="12"/>
      <c r="NAP46" s="12"/>
      <c r="NAQ46" s="12"/>
      <c r="NAR46" s="12"/>
      <c r="NAS46" s="12"/>
      <c r="NAT46" s="12"/>
      <c r="NAU46" s="12"/>
      <c r="NAV46" s="12"/>
      <c r="NAW46" s="12"/>
      <c r="NAX46" s="12"/>
      <c r="NAY46" s="12"/>
      <c r="NAZ46" s="12"/>
      <c r="NBA46" s="12"/>
      <c r="NBB46" s="12"/>
      <c r="NBC46" s="12"/>
      <c r="NBD46" s="12"/>
      <c r="NBE46" s="12"/>
      <c r="NBF46" s="12"/>
      <c r="NBG46" s="12"/>
      <c r="NBH46" s="12"/>
      <c r="NBI46" s="12"/>
      <c r="NBJ46" s="12"/>
      <c r="NBK46" s="12"/>
      <c r="NBL46" s="12"/>
      <c r="NBM46" s="12"/>
      <c r="NBN46" s="12"/>
      <c r="NBO46" s="12"/>
      <c r="NBP46" s="12"/>
      <c r="NBQ46" s="12"/>
      <c r="NBR46" s="12"/>
      <c r="NBS46" s="12"/>
      <c r="NBT46" s="12"/>
      <c r="NBU46" s="12"/>
      <c r="NBV46" s="12"/>
      <c r="NBW46" s="12"/>
      <c r="NBX46" s="12"/>
      <c r="NBY46" s="12"/>
      <c r="NBZ46" s="12"/>
      <c r="NCA46" s="12"/>
      <c r="NCB46" s="12"/>
      <c r="NCC46" s="12"/>
      <c r="NCD46" s="12"/>
      <c r="NCE46" s="12"/>
      <c r="NCF46" s="12"/>
      <c r="NCG46" s="12"/>
      <c r="NCH46" s="12"/>
      <c r="NCI46" s="12"/>
      <c r="NCJ46" s="12"/>
      <c r="NCK46" s="12"/>
      <c r="NCL46" s="12"/>
      <c r="NCM46" s="12"/>
      <c r="NCN46" s="12"/>
      <c r="NCO46" s="12"/>
      <c r="NCP46" s="12"/>
      <c r="NCQ46" s="12"/>
      <c r="NCR46" s="12"/>
      <c r="NCS46" s="12"/>
      <c r="NCT46" s="12"/>
      <c r="NCU46" s="12"/>
      <c r="NCV46" s="12"/>
      <c r="NCW46" s="12"/>
      <c r="NCX46" s="12"/>
      <c r="NCY46" s="12"/>
      <c r="NCZ46" s="12"/>
      <c r="NDA46" s="12"/>
      <c r="NDB46" s="12"/>
      <c r="NDC46" s="12"/>
      <c r="NDD46" s="12"/>
      <c r="NDE46" s="12"/>
      <c r="NDF46" s="12"/>
      <c r="NDG46" s="12"/>
      <c r="NDH46" s="12"/>
      <c r="NDI46" s="12"/>
      <c r="NDJ46" s="12"/>
      <c r="NDK46" s="12"/>
      <c r="NDL46" s="12"/>
      <c r="NDM46" s="12"/>
      <c r="NDN46" s="12"/>
      <c r="NDO46" s="12"/>
      <c r="NDP46" s="12"/>
      <c r="NDQ46" s="12"/>
      <c r="NDR46" s="12"/>
      <c r="NDS46" s="12"/>
      <c r="NDT46" s="12"/>
      <c r="NDU46" s="12"/>
      <c r="NDV46" s="12"/>
      <c r="NDW46" s="12"/>
      <c r="NDX46" s="12"/>
      <c r="NDY46" s="12"/>
      <c r="NDZ46" s="12"/>
      <c r="NEA46" s="12"/>
      <c r="NEB46" s="12"/>
      <c r="NEC46" s="12"/>
      <c r="NED46" s="12"/>
      <c r="NEE46" s="12"/>
      <c r="NEF46" s="12"/>
      <c r="NEG46" s="12"/>
      <c r="NEH46" s="12"/>
      <c r="NEI46" s="12"/>
      <c r="NEJ46" s="12"/>
      <c r="NEK46" s="12"/>
      <c r="NEL46" s="12"/>
      <c r="NEM46" s="12"/>
      <c r="NEN46" s="12"/>
      <c r="NEO46" s="12"/>
      <c r="NEP46" s="12"/>
      <c r="NEQ46" s="12"/>
      <c r="NER46" s="12"/>
      <c r="NES46" s="12"/>
      <c r="NET46" s="12"/>
      <c r="NEU46" s="12"/>
      <c r="NEV46" s="12"/>
      <c r="NEW46" s="12"/>
      <c r="NEX46" s="12"/>
      <c r="NEY46" s="12"/>
      <c r="NEZ46" s="12"/>
      <c r="NFA46" s="12"/>
      <c r="NFB46" s="12"/>
      <c r="NFC46" s="12"/>
      <c r="NFD46" s="12"/>
      <c r="NFE46" s="12"/>
      <c r="NFF46" s="12"/>
      <c r="NFG46" s="12"/>
      <c r="NFH46" s="12"/>
      <c r="NFI46" s="12"/>
      <c r="NFJ46" s="12"/>
      <c r="NFK46" s="12"/>
      <c r="NFL46" s="12"/>
      <c r="NFM46" s="12"/>
      <c r="NFN46" s="12"/>
      <c r="NFO46" s="12"/>
      <c r="NFP46" s="12"/>
      <c r="NFQ46" s="12"/>
      <c r="NFR46" s="12"/>
      <c r="NFS46" s="12"/>
      <c r="NFT46" s="12"/>
      <c r="NFU46" s="12"/>
      <c r="NFV46" s="12"/>
      <c r="NFW46" s="12"/>
      <c r="NFX46" s="12"/>
      <c r="NFY46" s="12"/>
      <c r="NFZ46" s="12"/>
      <c r="NGA46" s="12"/>
      <c r="NGB46" s="12"/>
      <c r="NGC46" s="12"/>
      <c r="NGD46" s="12"/>
      <c r="NGE46" s="12"/>
      <c r="NGF46" s="12"/>
      <c r="NGG46" s="12"/>
      <c r="NGH46" s="12"/>
      <c r="NGI46" s="12"/>
      <c r="NGJ46" s="12"/>
      <c r="NGK46" s="12"/>
      <c r="NGL46" s="12"/>
      <c r="NGM46" s="12"/>
      <c r="NGN46" s="12"/>
      <c r="NGO46" s="12"/>
      <c r="NGP46" s="12"/>
      <c r="NGQ46" s="12"/>
      <c r="NGR46" s="12"/>
      <c r="NGS46" s="12"/>
      <c r="NGT46" s="12"/>
      <c r="NGU46" s="12"/>
      <c r="NGV46" s="12"/>
      <c r="NGW46" s="12"/>
      <c r="NGX46" s="12"/>
      <c r="NGY46" s="12"/>
      <c r="NGZ46" s="12"/>
      <c r="NHA46" s="12"/>
      <c r="NHB46" s="12"/>
      <c r="NHC46" s="12"/>
      <c r="NHD46" s="12"/>
      <c r="NHE46" s="12"/>
      <c r="NHF46" s="12"/>
      <c r="NHG46" s="12"/>
      <c r="NHH46" s="12"/>
      <c r="NHI46" s="12"/>
      <c r="NHJ46" s="12"/>
      <c r="NHK46" s="12"/>
      <c r="NHL46" s="12"/>
      <c r="NHM46" s="12"/>
      <c r="NHN46" s="12"/>
      <c r="NHO46" s="12"/>
      <c r="NHP46" s="12"/>
      <c r="NHQ46" s="12"/>
      <c r="NHR46" s="12"/>
      <c r="NHS46" s="12"/>
      <c r="NHT46" s="12"/>
      <c r="NHU46" s="12"/>
      <c r="NHV46" s="12"/>
      <c r="NHW46" s="12"/>
      <c r="NHX46" s="12"/>
      <c r="NHY46" s="12"/>
      <c r="NHZ46" s="12"/>
      <c r="NIA46" s="12"/>
      <c r="NIB46" s="12"/>
      <c r="NIC46" s="12"/>
      <c r="NID46" s="12"/>
      <c r="NIE46" s="12"/>
      <c r="NIF46" s="12"/>
      <c r="NIG46" s="12"/>
      <c r="NIH46" s="12"/>
      <c r="NII46" s="12"/>
      <c r="NIJ46" s="12"/>
      <c r="NIK46" s="12"/>
      <c r="NIL46" s="12"/>
      <c r="NIM46" s="12"/>
      <c r="NIN46" s="12"/>
      <c r="NIO46" s="12"/>
      <c r="NIP46" s="12"/>
      <c r="NIQ46" s="12"/>
      <c r="NIR46" s="12"/>
      <c r="NIS46" s="12"/>
      <c r="NIT46" s="12"/>
      <c r="NIU46" s="12"/>
      <c r="NIV46" s="12"/>
      <c r="NIW46" s="12"/>
      <c r="NIX46" s="12"/>
      <c r="NIY46" s="12"/>
      <c r="NIZ46" s="12"/>
      <c r="NJA46" s="12"/>
      <c r="NJB46" s="12"/>
      <c r="NJC46" s="12"/>
      <c r="NJD46" s="12"/>
      <c r="NJE46" s="12"/>
      <c r="NJF46" s="12"/>
      <c r="NJG46" s="12"/>
      <c r="NJH46" s="12"/>
      <c r="NJI46" s="12"/>
      <c r="NJJ46" s="12"/>
      <c r="NJK46" s="12"/>
      <c r="NJL46" s="12"/>
      <c r="NJM46" s="12"/>
      <c r="NJN46" s="12"/>
      <c r="NJO46" s="12"/>
      <c r="NJP46" s="12"/>
      <c r="NJQ46" s="12"/>
      <c r="NJR46" s="12"/>
      <c r="NJS46" s="12"/>
      <c r="NJT46" s="12"/>
      <c r="NJU46" s="12"/>
      <c r="NJV46" s="12"/>
      <c r="NJW46" s="12"/>
      <c r="NJX46" s="12"/>
      <c r="NJY46" s="12"/>
      <c r="NJZ46" s="12"/>
      <c r="NKA46" s="12"/>
      <c r="NKB46" s="12"/>
      <c r="NKC46" s="12"/>
      <c r="NKD46" s="12"/>
      <c r="NKE46" s="12"/>
      <c r="NKF46" s="12"/>
      <c r="NKG46" s="12"/>
      <c r="NKH46" s="12"/>
      <c r="NKI46" s="12"/>
      <c r="NKJ46" s="12"/>
      <c r="NKK46" s="12"/>
      <c r="NKL46" s="12"/>
      <c r="NKM46" s="12"/>
      <c r="NKN46" s="12"/>
      <c r="NKO46" s="12"/>
      <c r="NKP46" s="12"/>
      <c r="NKQ46" s="12"/>
      <c r="NKR46" s="12"/>
      <c r="NKS46" s="12"/>
      <c r="NKT46" s="12"/>
      <c r="NKU46" s="12"/>
      <c r="NKV46" s="12"/>
      <c r="NKW46" s="12"/>
      <c r="NKX46" s="12"/>
      <c r="NKY46" s="12"/>
      <c r="NKZ46" s="12"/>
      <c r="NLA46" s="12"/>
      <c r="NLB46" s="12"/>
      <c r="NLC46" s="12"/>
      <c r="NLD46" s="12"/>
      <c r="NLE46" s="12"/>
      <c r="NLF46" s="12"/>
      <c r="NLG46" s="12"/>
      <c r="NLH46" s="12"/>
      <c r="NLI46" s="12"/>
      <c r="NLJ46" s="12"/>
      <c r="NLK46" s="12"/>
      <c r="NLL46" s="12"/>
      <c r="NLM46" s="12"/>
      <c r="NLN46" s="12"/>
      <c r="NLO46" s="12"/>
      <c r="NLP46" s="12"/>
      <c r="NLQ46" s="12"/>
      <c r="NLR46" s="12"/>
      <c r="NLS46" s="12"/>
      <c r="NLT46" s="12"/>
      <c r="NLU46" s="12"/>
      <c r="NLV46" s="12"/>
      <c r="NLW46" s="12"/>
      <c r="NLX46" s="12"/>
      <c r="NLY46" s="12"/>
      <c r="NLZ46" s="12"/>
      <c r="NMA46" s="12"/>
      <c r="NMB46" s="12"/>
      <c r="NMC46" s="12"/>
      <c r="NMD46" s="12"/>
      <c r="NME46" s="12"/>
      <c r="NMF46" s="12"/>
      <c r="NMG46" s="12"/>
      <c r="NMH46" s="12"/>
      <c r="NMI46" s="12"/>
      <c r="NMJ46" s="12"/>
      <c r="NMK46" s="12"/>
      <c r="NML46" s="12"/>
      <c r="NMM46" s="12"/>
      <c r="NMN46" s="12"/>
      <c r="NMO46" s="12"/>
      <c r="NMP46" s="12"/>
      <c r="NMQ46" s="12"/>
      <c r="NMR46" s="12"/>
      <c r="NMS46" s="12"/>
      <c r="NMT46" s="12"/>
      <c r="NMU46" s="12"/>
      <c r="NMV46" s="12"/>
      <c r="NMW46" s="12"/>
      <c r="NMX46" s="12"/>
      <c r="NMY46" s="12"/>
      <c r="NMZ46" s="12"/>
      <c r="NNA46" s="12"/>
      <c r="NNB46" s="12"/>
      <c r="NNC46" s="12"/>
      <c r="NND46" s="12"/>
      <c r="NNE46" s="12"/>
      <c r="NNF46" s="12"/>
      <c r="NNG46" s="12"/>
      <c r="NNH46" s="12"/>
      <c r="NNI46" s="12"/>
      <c r="NNJ46" s="12"/>
      <c r="NNK46" s="12"/>
      <c r="NNL46" s="12"/>
      <c r="NNM46" s="12"/>
      <c r="NNN46" s="12"/>
      <c r="NNO46" s="12"/>
      <c r="NNP46" s="12"/>
      <c r="NNQ46" s="12"/>
      <c r="NNR46" s="12"/>
      <c r="NNS46" s="12"/>
      <c r="NNT46" s="12"/>
      <c r="NNU46" s="12"/>
      <c r="NNV46" s="12"/>
      <c r="NNW46" s="12"/>
      <c r="NNX46" s="12"/>
      <c r="NNY46" s="12"/>
      <c r="NNZ46" s="12"/>
      <c r="NOA46" s="12"/>
      <c r="NOB46" s="12"/>
      <c r="NOC46" s="12"/>
      <c r="NOD46" s="12"/>
      <c r="NOE46" s="12"/>
      <c r="NOF46" s="12"/>
      <c r="NOG46" s="12"/>
      <c r="NOH46" s="12"/>
      <c r="NOI46" s="12"/>
      <c r="NOJ46" s="12"/>
      <c r="NOK46" s="12"/>
      <c r="NOL46" s="12"/>
      <c r="NOM46" s="12"/>
      <c r="NON46" s="12"/>
      <c r="NOO46" s="12"/>
      <c r="NOP46" s="12"/>
      <c r="NOQ46" s="12"/>
      <c r="NOR46" s="12"/>
      <c r="NOS46" s="12"/>
      <c r="NOT46" s="12"/>
      <c r="NOU46" s="12"/>
      <c r="NOV46" s="12"/>
      <c r="NOW46" s="12"/>
      <c r="NOX46" s="12"/>
      <c r="NOY46" s="12"/>
      <c r="NOZ46" s="12"/>
      <c r="NPA46" s="12"/>
      <c r="NPB46" s="12"/>
      <c r="NPC46" s="12"/>
      <c r="NPD46" s="12"/>
      <c r="NPE46" s="12"/>
      <c r="NPF46" s="12"/>
      <c r="NPG46" s="12"/>
      <c r="NPH46" s="12"/>
      <c r="NPI46" s="12"/>
      <c r="NPJ46" s="12"/>
      <c r="NPK46" s="12"/>
      <c r="NPL46" s="12"/>
      <c r="NPM46" s="12"/>
      <c r="NPN46" s="12"/>
      <c r="NPO46" s="12"/>
      <c r="NPP46" s="12"/>
      <c r="NPQ46" s="12"/>
      <c r="NPR46" s="12"/>
      <c r="NPS46" s="12"/>
      <c r="NPT46" s="12"/>
      <c r="NPU46" s="12"/>
      <c r="NPV46" s="12"/>
      <c r="NPW46" s="12"/>
      <c r="NPX46" s="12"/>
      <c r="NPY46" s="12"/>
      <c r="NPZ46" s="12"/>
      <c r="NQA46" s="12"/>
      <c r="NQB46" s="12"/>
      <c r="NQC46" s="12"/>
      <c r="NQD46" s="12"/>
      <c r="NQE46" s="12"/>
      <c r="NQF46" s="12"/>
      <c r="NQG46" s="12"/>
      <c r="NQH46" s="12"/>
      <c r="NQI46" s="12"/>
      <c r="NQJ46" s="12"/>
      <c r="NQK46" s="12"/>
      <c r="NQL46" s="12"/>
      <c r="NQM46" s="12"/>
      <c r="NQN46" s="12"/>
      <c r="NQO46" s="12"/>
      <c r="NQP46" s="12"/>
      <c r="NQQ46" s="12"/>
      <c r="NQR46" s="12"/>
      <c r="NQS46" s="12"/>
      <c r="NQT46" s="12"/>
      <c r="NQU46" s="12"/>
      <c r="NQV46" s="12"/>
      <c r="NQW46" s="12"/>
      <c r="NQX46" s="12"/>
      <c r="NQY46" s="12"/>
      <c r="NQZ46" s="12"/>
      <c r="NRA46" s="12"/>
      <c r="NRB46" s="12"/>
      <c r="NRC46" s="12"/>
      <c r="NRD46" s="12"/>
      <c r="NRE46" s="12"/>
      <c r="NRF46" s="12"/>
      <c r="NRG46" s="12"/>
      <c r="NRH46" s="12"/>
      <c r="NRI46" s="12"/>
      <c r="NRJ46" s="12"/>
      <c r="NRK46" s="12"/>
      <c r="NRL46" s="12"/>
      <c r="NRM46" s="12"/>
      <c r="NRN46" s="12"/>
      <c r="NRO46" s="12"/>
      <c r="NRP46" s="12"/>
      <c r="NRQ46" s="12"/>
      <c r="NRR46" s="12"/>
      <c r="NRS46" s="12"/>
      <c r="NRT46" s="12"/>
      <c r="NRU46" s="12"/>
      <c r="NRV46" s="12"/>
      <c r="NRW46" s="12"/>
      <c r="NRX46" s="12"/>
      <c r="NRY46" s="12"/>
      <c r="NRZ46" s="12"/>
      <c r="NSA46" s="12"/>
      <c r="NSB46" s="12"/>
      <c r="NSC46" s="12"/>
      <c r="NSD46" s="12"/>
      <c r="NSE46" s="12"/>
      <c r="NSF46" s="12"/>
      <c r="NSG46" s="12"/>
      <c r="NSH46" s="12"/>
      <c r="NSI46" s="12"/>
      <c r="NSJ46" s="12"/>
      <c r="NSK46" s="12"/>
      <c r="NSL46" s="12"/>
      <c r="NSM46" s="12"/>
      <c r="NSN46" s="12"/>
      <c r="NSO46" s="12"/>
      <c r="NSP46" s="12"/>
      <c r="NSQ46" s="12"/>
      <c r="NSR46" s="12"/>
      <c r="NSS46" s="12"/>
      <c r="NST46" s="12"/>
      <c r="NSU46" s="12"/>
      <c r="NSV46" s="12"/>
      <c r="NSW46" s="12"/>
      <c r="NSX46" s="12"/>
      <c r="NSY46" s="12"/>
      <c r="NSZ46" s="12"/>
      <c r="NTA46" s="12"/>
      <c r="NTB46" s="12"/>
      <c r="NTC46" s="12"/>
      <c r="NTD46" s="12"/>
      <c r="NTE46" s="12"/>
      <c r="NTF46" s="12"/>
      <c r="NTG46" s="12"/>
      <c r="NTH46" s="12"/>
      <c r="NTI46" s="12"/>
      <c r="NTJ46" s="12"/>
      <c r="NTK46" s="12"/>
      <c r="NTL46" s="12"/>
      <c r="NTM46" s="12"/>
      <c r="NTN46" s="12"/>
      <c r="NTO46" s="12"/>
      <c r="NTP46" s="12"/>
      <c r="NTQ46" s="12"/>
      <c r="NTR46" s="12"/>
      <c r="NTS46" s="12"/>
      <c r="NTT46" s="12"/>
      <c r="NTU46" s="12"/>
      <c r="NTV46" s="12"/>
      <c r="NTW46" s="12"/>
      <c r="NTX46" s="12"/>
      <c r="NTY46" s="12"/>
      <c r="NTZ46" s="12"/>
      <c r="NUA46" s="12"/>
      <c r="NUB46" s="12"/>
      <c r="NUC46" s="12"/>
      <c r="NUD46" s="12"/>
      <c r="NUE46" s="12"/>
      <c r="NUF46" s="12"/>
      <c r="NUG46" s="12"/>
      <c r="NUH46" s="12"/>
      <c r="NUI46" s="12"/>
      <c r="NUJ46" s="12"/>
      <c r="NUK46" s="12"/>
      <c r="NUL46" s="12"/>
      <c r="NUM46" s="12"/>
      <c r="NUN46" s="12"/>
      <c r="NUO46" s="12"/>
      <c r="NUP46" s="12"/>
      <c r="NUQ46" s="12"/>
      <c r="NUR46" s="12"/>
      <c r="NUS46" s="12"/>
      <c r="NUT46" s="12"/>
      <c r="NUU46" s="12"/>
      <c r="NUV46" s="12"/>
      <c r="NUW46" s="12"/>
      <c r="NUX46" s="12"/>
      <c r="NUY46" s="12"/>
      <c r="NUZ46" s="12"/>
      <c r="NVA46" s="12"/>
      <c r="NVB46" s="12"/>
      <c r="NVC46" s="12"/>
      <c r="NVD46" s="12"/>
      <c r="NVE46" s="12"/>
      <c r="NVF46" s="12"/>
      <c r="NVG46" s="12"/>
      <c r="NVH46" s="12"/>
      <c r="NVI46" s="12"/>
      <c r="NVJ46" s="12"/>
      <c r="NVK46" s="12"/>
      <c r="NVL46" s="12"/>
      <c r="NVM46" s="12"/>
      <c r="NVN46" s="12"/>
      <c r="NVO46" s="12"/>
      <c r="NVP46" s="12"/>
      <c r="NVQ46" s="12"/>
      <c r="NVR46" s="12"/>
      <c r="NVS46" s="12"/>
      <c r="NVT46" s="12"/>
      <c r="NVU46" s="12"/>
      <c r="NVV46" s="12"/>
      <c r="NVW46" s="12"/>
      <c r="NVX46" s="12"/>
      <c r="NVY46" s="12"/>
      <c r="NVZ46" s="12"/>
      <c r="NWA46" s="12"/>
      <c r="NWB46" s="12"/>
      <c r="NWC46" s="12"/>
      <c r="NWD46" s="12"/>
      <c r="NWE46" s="12"/>
      <c r="NWF46" s="12"/>
      <c r="NWG46" s="12"/>
      <c r="NWH46" s="12"/>
      <c r="NWI46" s="12"/>
      <c r="NWJ46" s="12"/>
      <c r="NWK46" s="12"/>
      <c r="NWL46" s="12"/>
      <c r="NWM46" s="12"/>
      <c r="NWN46" s="12"/>
      <c r="NWO46" s="12"/>
      <c r="NWP46" s="12"/>
      <c r="NWQ46" s="12"/>
      <c r="NWR46" s="12"/>
      <c r="NWS46" s="12"/>
      <c r="NWT46" s="12"/>
      <c r="NWU46" s="12"/>
      <c r="NWV46" s="12"/>
      <c r="NWW46" s="12"/>
      <c r="NWX46" s="12"/>
      <c r="NWY46" s="12"/>
      <c r="NWZ46" s="12"/>
      <c r="NXA46" s="12"/>
      <c r="NXB46" s="12"/>
      <c r="NXC46" s="12"/>
      <c r="NXD46" s="12"/>
      <c r="NXE46" s="12"/>
      <c r="NXF46" s="12"/>
      <c r="NXG46" s="12"/>
      <c r="NXH46" s="12"/>
      <c r="NXI46" s="12"/>
      <c r="NXJ46" s="12"/>
      <c r="NXK46" s="12"/>
      <c r="NXL46" s="12"/>
      <c r="NXM46" s="12"/>
      <c r="NXN46" s="12"/>
      <c r="NXO46" s="12"/>
      <c r="NXP46" s="12"/>
      <c r="NXQ46" s="12"/>
      <c r="NXR46" s="12"/>
      <c r="NXS46" s="12"/>
      <c r="NXT46" s="12"/>
      <c r="NXU46" s="12"/>
      <c r="NXV46" s="12"/>
      <c r="NXW46" s="12"/>
      <c r="NXX46" s="12"/>
      <c r="NXY46" s="12"/>
      <c r="NXZ46" s="12"/>
      <c r="NYA46" s="12"/>
      <c r="NYB46" s="12"/>
      <c r="NYC46" s="12"/>
      <c r="NYD46" s="12"/>
      <c r="NYE46" s="12"/>
      <c r="NYF46" s="12"/>
      <c r="NYG46" s="12"/>
      <c r="NYH46" s="12"/>
      <c r="NYI46" s="12"/>
      <c r="NYJ46" s="12"/>
      <c r="NYK46" s="12"/>
      <c r="NYL46" s="12"/>
      <c r="NYM46" s="12"/>
      <c r="NYN46" s="12"/>
      <c r="NYO46" s="12"/>
      <c r="NYP46" s="12"/>
      <c r="NYQ46" s="12"/>
      <c r="NYR46" s="12"/>
      <c r="NYS46" s="12"/>
      <c r="NYT46" s="12"/>
      <c r="NYU46" s="12"/>
      <c r="NYV46" s="12"/>
      <c r="NYW46" s="12"/>
      <c r="NYX46" s="12"/>
      <c r="NYY46" s="12"/>
      <c r="NYZ46" s="12"/>
      <c r="NZA46" s="12"/>
      <c r="NZB46" s="12"/>
      <c r="NZC46" s="12"/>
      <c r="NZD46" s="12"/>
      <c r="NZE46" s="12"/>
      <c r="NZF46" s="12"/>
      <c r="NZG46" s="12"/>
      <c r="NZH46" s="12"/>
      <c r="NZI46" s="12"/>
      <c r="NZJ46" s="12"/>
      <c r="NZK46" s="12"/>
      <c r="NZL46" s="12"/>
      <c r="NZM46" s="12"/>
      <c r="NZN46" s="12"/>
      <c r="NZO46" s="12"/>
      <c r="NZP46" s="12"/>
      <c r="NZQ46" s="12"/>
      <c r="NZR46" s="12"/>
      <c r="NZS46" s="12"/>
      <c r="NZT46" s="12"/>
      <c r="NZU46" s="12"/>
      <c r="NZV46" s="12"/>
      <c r="NZW46" s="12"/>
      <c r="NZX46" s="12"/>
      <c r="NZY46" s="12"/>
      <c r="NZZ46" s="12"/>
      <c r="OAA46" s="12"/>
      <c r="OAB46" s="12"/>
      <c r="OAC46" s="12"/>
      <c r="OAD46" s="12"/>
      <c r="OAE46" s="12"/>
      <c r="OAF46" s="12"/>
      <c r="OAG46" s="12"/>
      <c r="OAH46" s="12"/>
      <c r="OAI46" s="12"/>
      <c r="OAJ46" s="12"/>
      <c r="OAK46" s="12"/>
      <c r="OAL46" s="12"/>
      <c r="OAM46" s="12"/>
      <c r="OAN46" s="12"/>
      <c r="OAO46" s="12"/>
      <c r="OAP46" s="12"/>
      <c r="OAQ46" s="12"/>
      <c r="OAR46" s="12"/>
      <c r="OAS46" s="12"/>
      <c r="OAT46" s="12"/>
      <c r="OAU46" s="12"/>
      <c r="OAV46" s="12"/>
      <c r="OAW46" s="12"/>
      <c r="OAX46" s="12"/>
      <c r="OAY46" s="12"/>
      <c r="OAZ46" s="12"/>
      <c r="OBA46" s="12"/>
      <c r="OBB46" s="12"/>
      <c r="OBC46" s="12"/>
      <c r="OBD46" s="12"/>
      <c r="OBE46" s="12"/>
      <c r="OBF46" s="12"/>
      <c r="OBG46" s="12"/>
      <c r="OBH46" s="12"/>
      <c r="OBI46" s="12"/>
      <c r="OBJ46" s="12"/>
      <c r="OBK46" s="12"/>
      <c r="OBL46" s="12"/>
      <c r="OBM46" s="12"/>
      <c r="OBN46" s="12"/>
      <c r="OBO46" s="12"/>
      <c r="OBP46" s="12"/>
      <c r="OBQ46" s="12"/>
      <c r="OBR46" s="12"/>
      <c r="OBS46" s="12"/>
      <c r="OBT46" s="12"/>
      <c r="OBU46" s="12"/>
      <c r="OBV46" s="12"/>
      <c r="OBW46" s="12"/>
      <c r="OBX46" s="12"/>
      <c r="OBY46" s="12"/>
      <c r="OBZ46" s="12"/>
      <c r="OCA46" s="12"/>
      <c r="OCB46" s="12"/>
      <c r="OCC46" s="12"/>
      <c r="OCD46" s="12"/>
      <c r="OCE46" s="12"/>
      <c r="OCF46" s="12"/>
      <c r="OCG46" s="12"/>
      <c r="OCH46" s="12"/>
      <c r="OCI46" s="12"/>
      <c r="OCJ46" s="12"/>
      <c r="OCK46" s="12"/>
      <c r="OCL46" s="12"/>
      <c r="OCM46" s="12"/>
      <c r="OCN46" s="12"/>
      <c r="OCO46" s="12"/>
      <c r="OCP46" s="12"/>
      <c r="OCQ46" s="12"/>
      <c r="OCR46" s="12"/>
      <c r="OCS46" s="12"/>
      <c r="OCT46" s="12"/>
      <c r="OCU46" s="12"/>
      <c r="OCV46" s="12"/>
      <c r="OCW46" s="12"/>
      <c r="OCX46" s="12"/>
      <c r="OCY46" s="12"/>
      <c r="OCZ46" s="12"/>
      <c r="ODA46" s="12"/>
      <c r="ODB46" s="12"/>
      <c r="ODC46" s="12"/>
      <c r="ODD46" s="12"/>
      <c r="ODE46" s="12"/>
      <c r="ODF46" s="12"/>
      <c r="ODG46" s="12"/>
      <c r="ODH46" s="12"/>
      <c r="ODI46" s="12"/>
      <c r="ODJ46" s="12"/>
      <c r="ODK46" s="12"/>
      <c r="ODL46" s="12"/>
      <c r="ODM46" s="12"/>
      <c r="ODN46" s="12"/>
      <c r="ODO46" s="12"/>
      <c r="ODP46" s="12"/>
      <c r="ODQ46" s="12"/>
      <c r="ODR46" s="12"/>
      <c r="ODS46" s="12"/>
      <c r="ODT46" s="12"/>
      <c r="ODU46" s="12"/>
      <c r="ODV46" s="12"/>
      <c r="ODW46" s="12"/>
      <c r="ODX46" s="12"/>
      <c r="ODY46" s="12"/>
      <c r="ODZ46" s="12"/>
      <c r="OEA46" s="12"/>
      <c r="OEB46" s="12"/>
      <c r="OEC46" s="12"/>
      <c r="OED46" s="12"/>
      <c r="OEE46" s="12"/>
      <c r="OEF46" s="12"/>
      <c r="OEG46" s="12"/>
      <c r="OEH46" s="12"/>
      <c r="OEI46" s="12"/>
      <c r="OEJ46" s="12"/>
      <c r="OEK46" s="12"/>
      <c r="OEL46" s="12"/>
      <c r="OEM46" s="12"/>
      <c r="OEN46" s="12"/>
      <c r="OEO46" s="12"/>
      <c r="OEP46" s="12"/>
      <c r="OEQ46" s="12"/>
      <c r="OER46" s="12"/>
      <c r="OES46" s="12"/>
      <c r="OET46" s="12"/>
      <c r="OEU46" s="12"/>
      <c r="OEV46" s="12"/>
      <c r="OEW46" s="12"/>
      <c r="OEX46" s="12"/>
      <c r="OEY46" s="12"/>
      <c r="OEZ46" s="12"/>
      <c r="OFA46" s="12"/>
      <c r="OFB46" s="12"/>
      <c r="OFC46" s="12"/>
      <c r="OFD46" s="12"/>
      <c r="OFE46" s="12"/>
      <c r="OFF46" s="12"/>
      <c r="OFG46" s="12"/>
      <c r="OFH46" s="12"/>
      <c r="OFI46" s="12"/>
      <c r="OFJ46" s="12"/>
      <c r="OFK46" s="12"/>
      <c r="OFL46" s="12"/>
      <c r="OFM46" s="12"/>
      <c r="OFN46" s="12"/>
      <c r="OFO46" s="12"/>
      <c r="OFP46" s="12"/>
      <c r="OFQ46" s="12"/>
      <c r="OFR46" s="12"/>
      <c r="OFS46" s="12"/>
      <c r="OFT46" s="12"/>
      <c r="OFU46" s="12"/>
      <c r="OFV46" s="12"/>
      <c r="OFW46" s="12"/>
      <c r="OFX46" s="12"/>
      <c r="OFY46" s="12"/>
      <c r="OFZ46" s="12"/>
      <c r="OGA46" s="12"/>
      <c r="OGB46" s="12"/>
      <c r="OGC46" s="12"/>
      <c r="OGD46" s="12"/>
      <c r="OGE46" s="12"/>
      <c r="OGF46" s="12"/>
      <c r="OGG46" s="12"/>
      <c r="OGH46" s="12"/>
      <c r="OGI46" s="12"/>
      <c r="OGJ46" s="12"/>
      <c r="OGK46" s="12"/>
      <c r="OGL46" s="12"/>
      <c r="OGM46" s="12"/>
      <c r="OGN46" s="12"/>
      <c r="OGO46" s="12"/>
      <c r="OGP46" s="12"/>
      <c r="OGQ46" s="12"/>
      <c r="OGR46" s="12"/>
      <c r="OGS46" s="12"/>
      <c r="OGT46" s="12"/>
      <c r="OGU46" s="12"/>
      <c r="OGV46" s="12"/>
      <c r="OGW46" s="12"/>
      <c r="OGX46" s="12"/>
      <c r="OGY46" s="12"/>
      <c r="OGZ46" s="12"/>
      <c r="OHA46" s="12"/>
      <c r="OHB46" s="12"/>
      <c r="OHC46" s="12"/>
      <c r="OHD46" s="12"/>
      <c r="OHE46" s="12"/>
      <c r="OHF46" s="12"/>
      <c r="OHG46" s="12"/>
      <c r="OHH46" s="12"/>
      <c r="OHI46" s="12"/>
      <c r="OHJ46" s="12"/>
      <c r="OHK46" s="12"/>
      <c r="OHL46" s="12"/>
      <c r="OHM46" s="12"/>
      <c r="OHN46" s="12"/>
      <c r="OHO46" s="12"/>
      <c r="OHP46" s="12"/>
      <c r="OHQ46" s="12"/>
      <c r="OHR46" s="12"/>
      <c r="OHS46" s="12"/>
      <c r="OHT46" s="12"/>
      <c r="OHU46" s="12"/>
      <c r="OHV46" s="12"/>
      <c r="OHW46" s="12"/>
      <c r="OHX46" s="12"/>
      <c r="OHY46" s="12"/>
      <c r="OHZ46" s="12"/>
      <c r="OIA46" s="12"/>
      <c r="OIB46" s="12"/>
      <c r="OIC46" s="12"/>
      <c r="OID46" s="12"/>
      <c r="OIE46" s="12"/>
      <c r="OIF46" s="12"/>
      <c r="OIG46" s="12"/>
      <c r="OIH46" s="12"/>
      <c r="OII46" s="12"/>
      <c r="OIJ46" s="12"/>
      <c r="OIK46" s="12"/>
      <c r="OIL46" s="12"/>
      <c r="OIM46" s="12"/>
      <c r="OIN46" s="12"/>
      <c r="OIO46" s="12"/>
      <c r="OIP46" s="12"/>
      <c r="OIQ46" s="12"/>
      <c r="OIR46" s="12"/>
      <c r="OIS46" s="12"/>
      <c r="OIT46" s="12"/>
      <c r="OIU46" s="12"/>
      <c r="OIV46" s="12"/>
      <c r="OIW46" s="12"/>
      <c r="OIX46" s="12"/>
      <c r="OIY46" s="12"/>
      <c r="OIZ46" s="12"/>
      <c r="OJA46" s="12"/>
      <c r="OJB46" s="12"/>
      <c r="OJC46" s="12"/>
      <c r="OJD46" s="12"/>
      <c r="OJE46" s="12"/>
      <c r="OJF46" s="12"/>
      <c r="OJG46" s="12"/>
      <c r="OJH46" s="12"/>
      <c r="OJI46" s="12"/>
      <c r="OJJ46" s="12"/>
      <c r="OJK46" s="12"/>
      <c r="OJL46" s="12"/>
      <c r="OJM46" s="12"/>
      <c r="OJN46" s="12"/>
      <c r="OJO46" s="12"/>
      <c r="OJP46" s="12"/>
      <c r="OJQ46" s="12"/>
      <c r="OJR46" s="12"/>
      <c r="OJS46" s="12"/>
      <c r="OJT46" s="12"/>
      <c r="OJU46" s="12"/>
      <c r="OJV46" s="12"/>
      <c r="OJW46" s="12"/>
      <c r="OJX46" s="12"/>
      <c r="OJY46" s="12"/>
      <c r="OJZ46" s="12"/>
      <c r="OKA46" s="12"/>
      <c r="OKB46" s="12"/>
      <c r="OKC46" s="12"/>
      <c r="OKD46" s="12"/>
      <c r="OKE46" s="12"/>
      <c r="OKF46" s="12"/>
      <c r="OKG46" s="12"/>
      <c r="OKH46" s="12"/>
      <c r="OKI46" s="12"/>
      <c r="OKJ46" s="12"/>
      <c r="OKK46" s="12"/>
      <c r="OKL46" s="12"/>
      <c r="OKM46" s="12"/>
      <c r="OKN46" s="12"/>
      <c r="OKO46" s="12"/>
      <c r="OKP46" s="12"/>
      <c r="OKQ46" s="12"/>
      <c r="OKR46" s="12"/>
      <c r="OKS46" s="12"/>
      <c r="OKT46" s="12"/>
      <c r="OKU46" s="12"/>
      <c r="OKV46" s="12"/>
      <c r="OKW46" s="12"/>
      <c r="OKX46" s="12"/>
      <c r="OKY46" s="12"/>
      <c r="OKZ46" s="12"/>
      <c r="OLA46" s="12"/>
      <c r="OLB46" s="12"/>
      <c r="OLC46" s="12"/>
      <c r="OLD46" s="12"/>
      <c r="OLE46" s="12"/>
      <c r="OLF46" s="12"/>
      <c r="OLG46" s="12"/>
      <c r="OLH46" s="12"/>
      <c r="OLI46" s="12"/>
      <c r="OLJ46" s="12"/>
      <c r="OLK46" s="12"/>
      <c r="OLL46" s="12"/>
      <c r="OLM46" s="12"/>
      <c r="OLN46" s="12"/>
      <c r="OLO46" s="12"/>
      <c r="OLP46" s="12"/>
      <c r="OLQ46" s="12"/>
      <c r="OLR46" s="12"/>
      <c r="OLS46" s="12"/>
      <c r="OLT46" s="12"/>
      <c r="OLU46" s="12"/>
      <c r="OLV46" s="12"/>
      <c r="OLW46" s="12"/>
      <c r="OLX46" s="12"/>
      <c r="OLY46" s="12"/>
      <c r="OLZ46" s="12"/>
      <c r="OMA46" s="12"/>
      <c r="OMB46" s="12"/>
      <c r="OMC46" s="12"/>
      <c r="OMD46" s="12"/>
      <c r="OME46" s="12"/>
      <c r="OMF46" s="12"/>
      <c r="OMG46" s="12"/>
      <c r="OMH46" s="12"/>
      <c r="OMI46" s="12"/>
      <c r="OMJ46" s="12"/>
      <c r="OMK46" s="12"/>
      <c r="OML46" s="12"/>
      <c r="OMM46" s="12"/>
      <c r="OMN46" s="12"/>
      <c r="OMO46" s="12"/>
      <c r="OMP46" s="12"/>
      <c r="OMQ46" s="12"/>
      <c r="OMR46" s="12"/>
      <c r="OMS46" s="12"/>
      <c r="OMT46" s="12"/>
      <c r="OMU46" s="12"/>
      <c r="OMV46" s="12"/>
      <c r="OMW46" s="12"/>
      <c r="OMX46" s="12"/>
      <c r="OMY46" s="12"/>
      <c r="OMZ46" s="12"/>
      <c r="ONA46" s="12"/>
      <c r="ONB46" s="12"/>
      <c r="ONC46" s="12"/>
      <c r="OND46" s="12"/>
      <c r="ONE46" s="12"/>
      <c r="ONF46" s="12"/>
      <c r="ONG46" s="12"/>
      <c r="ONH46" s="12"/>
      <c r="ONI46" s="12"/>
      <c r="ONJ46" s="12"/>
      <c r="ONK46" s="12"/>
      <c r="ONL46" s="12"/>
      <c r="ONM46" s="12"/>
      <c r="ONN46" s="12"/>
      <c r="ONO46" s="12"/>
      <c r="ONP46" s="12"/>
      <c r="ONQ46" s="12"/>
      <c r="ONR46" s="12"/>
      <c r="ONS46" s="12"/>
      <c r="ONT46" s="12"/>
      <c r="ONU46" s="12"/>
      <c r="ONV46" s="12"/>
      <c r="ONW46" s="12"/>
      <c r="ONX46" s="12"/>
      <c r="ONY46" s="12"/>
      <c r="ONZ46" s="12"/>
      <c r="OOA46" s="12"/>
      <c r="OOB46" s="12"/>
      <c r="OOC46" s="12"/>
      <c r="OOD46" s="12"/>
      <c r="OOE46" s="12"/>
      <c r="OOF46" s="12"/>
      <c r="OOG46" s="12"/>
      <c r="OOH46" s="12"/>
      <c r="OOI46" s="12"/>
      <c r="OOJ46" s="12"/>
      <c r="OOK46" s="12"/>
      <c r="OOL46" s="12"/>
      <c r="OOM46" s="12"/>
      <c r="OON46" s="12"/>
      <c r="OOO46" s="12"/>
      <c r="OOP46" s="12"/>
      <c r="OOQ46" s="12"/>
      <c r="OOR46" s="12"/>
      <c r="OOS46" s="12"/>
      <c r="OOT46" s="12"/>
      <c r="OOU46" s="12"/>
      <c r="OOV46" s="12"/>
      <c r="OOW46" s="12"/>
      <c r="OOX46" s="12"/>
      <c r="OOY46" s="12"/>
      <c r="OOZ46" s="12"/>
      <c r="OPA46" s="12"/>
      <c r="OPB46" s="12"/>
      <c r="OPC46" s="12"/>
      <c r="OPD46" s="12"/>
      <c r="OPE46" s="12"/>
      <c r="OPF46" s="12"/>
      <c r="OPG46" s="12"/>
      <c r="OPH46" s="12"/>
      <c r="OPI46" s="12"/>
      <c r="OPJ46" s="12"/>
      <c r="OPK46" s="12"/>
      <c r="OPL46" s="12"/>
      <c r="OPM46" s="12"/>
      <c r="OPN46" s="12"/>
      <c r="OPO46" s="12"/>
      <c r="OPP46" s="12"/>
      <c r="OPQ46" s="12"/>
      <c r="OPR46" s="12"/>
      <c r="OPS46" s="12"/>
      <c r="OPT46" s="12"/>
      <c r="OPU46" s="12"/>
      <c r="OPV46" s="12"/>
      <c r="OPW46" s="12"/>
      <c r="OPX46" s="12"/>
      <c r="OPY46" s="12"/>
      <c r="OPZ46" s="12"/>
      <c r="OQA46" s="12"/>
      <c r="OQB46" s="12"/>
      <c r="OQC46" s="12"/>
      <c r="OQD46" s="12"/>
      <c r="OQE46" s="12"/>
      <c r="OQF46" s="12"/>
      <c r="OQG46" s="12"/>
      <c r="OQH46" s="12"/>
      <c r="OQI46" s="12"/>
      <c r="OQJ46" s="12"/>
      <c r="OQK46" s="12"/>
      <c r="OQL46" s="12"/>
      <c r="OQM46" s="12"/>
      <c r="OQN46" s="12"/>
      <c r="OQO46" s="12"/>
      <c r="OQP46" s="12"/>
      <c r="OQQ46" s="12"/>
      <c r="OQR46" s="12"/>
      <c r="OQS46" s="12"/>
      <c r="OQT46" s="12"/>
      <c r="OQU46" s="12"/>
      <c r="OQV46" s="12"/>
      <c r="OQW46" s="12"/>
      <c r="OQX46" s="12"/>
      <c r="OQY46" s="12"/>
      <c r="OQZ46" s="12"/>
      <c r="ORA46" s="12"/>
      <c r="ORB46" s="12"/>
      <c r="ORC46" s="12"/>
      <c r="ORD46" s="12"/>
      <c r="ORE46" s="12"/>
      <c r="ORF46" s="12"/>
      <c r="ORG46" s="12"/>
      <c r="ORH46" s="12"/>
      <c r="ORI46" s="12"/>
      <c r="ORJ46" s="12"/>
      <c r="ORK46" s="12"/>
      <c r="ORL46" s="12"/>
      <c r="ORM46" s="12"/>
      <c r="ORN46" s="12"/>
      <c r="ORO46" s="12"/>
      <c r="ORP46" s="12"/>
      <c r="ORQ46" s="12"/>
      <c r="ORR46" s="12"/>
      <c r="ORS46" s="12"/>
      <c r="ORT46" s="12"/>
      <c r="ORU46" s="12"/>
      <c r="ORV46" s="12"/>
      <c r="ORW46" s="12"/>
      <c r="ORX46" s="12"/>
      <c r="ORY46" s="12"/>
      <c r="ORZ46" s="12"/>
      <c r="OSA46" s="12"/>
      <c r="OSB46" s="12"/>
      <c r="OSC46" s="12"/>
      <c r="OSD46" s="12"/>
      <c r="OSE46" s="12"/>
      <c r="OSF46" s="12"/>
      <c r="OSG46" s="12"/>
      <c r="OSH46" s="12"/>
      <c r="OSI46" s="12"/>
      <c r="OSJ46" s="12"/>
      <c r="OSK46" s="12"/>
      <c r="OSL46" s="12"/>
      <c r="OSM46" s="12"/>
      <c r="OSN46" s="12"/>
      <c r="OSO46" s="12"/>
      <c r="OSP46" s="12"/>
      <c r="OSQ46" s="12"/>
      <c r="OSR46" s="12"/>
      <c r="OSS46" s="12"/>
      <c r="OST46" s="12"/>
      <c r="OSU46" s="12"/>
      <c r="OSV46" s="12"/>
      <c r="OSW46" s="12"/>
      <c r="OSX46" s="12"/>
      <c r="OSY46" s="12"/>
      <c r="OSZ46" s="12"/>
      <c r="OTA46" s="12"/>
      <c r="OTB46" s="12"/>
      <c r="OTC46" s="12"/>
      <c r="OTD46" s="12"/>
      <c r="OTE46" s="12"/>
      <c r="OTF46" s="12"/>
      <c r="OTG46" s="12"/>
      <c r="OTH46" s="12"/>
      <c r="OTI46" s="12"/>
      <c r="OTJ46" s="12"/>
      <c r="OTK46" s="12"/>
      <c r="OTL46" s="12"/>
      <c r="OTM46" s="12"/>
      <c r="OTN46" s="12"/>
      <c r="OTO46" s="12"/>
      <c r="OTP46" s="12"/>
      <c r="OTQ46" s="12"/>
      <c r="OTR46" s="12"/>
      <c r="OTS46" s="12"/>
      <c r="OTT46" s="12"/>
      <c r="OTU46" s="12"/>
      <c r="OTV46" s="12"/>
      <c r="OTW46" s="12"/>
      <c r="OTX46" s="12"/>
      <c r="OTY46" s="12"/>
      <c r="OTZ46" s="12"/>
      <c r="OUA46" s="12"/>
      <c r="OUB46" s="12"/>
      <c r="OUC46" s="12"/>
      <c r="OUD46" s="12"/>
      <c r="OUE46" s="12"/>
      <c r="OUF46" s="12"/>
      <c r="OUG46" s="12"/>
      <c r="OUH46" s="12"/>
      <c r="OUI46" s="12"/>
      <c r="OUJ46" s="12"/>
      <c r="OUK46" s="12"/>
      <c r="OUL46" s="12"/>
      <c r="OUM46" s="12"/>
      <c r="OUN46" s="12"/>
      <c r="OUO46" s="12"/>
      <c r="OUP46" s="12"/>
      <c r="OUQ46" s="12"/>
      <c r="OUR46" s="12"/>
      <c r="OUS46" s="12"/>
      <c r="OUT46" s="12"/>
      <c r="OUU46" s="12"/>
      <c r="OUV46" s="12"/>
      <c r="OUW46" s="12"/>
      <c r="OUX46" s="12"/>
      <c r="OUY46" s="12"/>
      <c r="OUZ46" s="12"/>
      <c r="OVA46" s="12"/>
      <c r="OVB46" s="12"/>
      <c r="OVC46" s="12"/>
      <c r="OVD46" s="12"/>
      <c r="OVE46" s="12"/>
      <c r="OVF46" s="12"/>
      <c r="OVG46" s="12"/>
      <c r="OVH46" s="12"/>
      <c r="OVI46" s="12"/>
      <c r="OVJ46" s="12"/>
      <c r="OVK46" s="12"/>
      <c r="OVL46" s="12"/>
      <c r="OVM46" s="12"/>
      <c r="OVN46" s="12"/>
      <c r="OVO46" s="12"/>
      <c r="OVP46" s="12"/>
      <c r="OVQ46" s="12"/>
      <c r="OVR46" s="12"/>
      <c r="OVS46" s="12"/>
      <c r="OVT46" s="12"/>
      <c r="OVU46" s="12"/>
      <c r="OVV46" s="12"/>
      <c r="OVW46" s="12"/>
      <c r="OVX46" s="12"/>
      <c r="OVY46" s="12"/>
      <c r="OVZ46" s="12"/>
      <c r="OWA46" s="12"/>
      <c r="OWB46" s="12"/>
      <c r="OWC46" s="12"/>
      <c r="OWD46" s="12"/>
      <c r="OWE46" s="12"/>
      <c r="OWF46" s="12"/>
      <c r="OWG46" s="12"/>
      <c r="OWH46" s="12"/>
      <c r="OWI46" s="12"/>
      <c r="OWJ46" s="12"/>
      <c r="OWK46" s="12"/>
      <c r="OWL46" s="12"/>
      <c r="OWM46" s="12"/>
      <c r="OWN46" s="12"/>
      <c r="OWO46" s="12"/>
      <c r="OWP46" s="12"/>
      <c r="OWQ46" s="12"/>
      <c r="OWR46" s="12"/>
      <c r="OWS46" s="12"/>
      <c r="OWT46" s="12"/>
      <c r="OWU46" s="12"/>
      <c r="OWV46" s="12"/>
      <c r="OWW46" s="12"/>
      <c r="OWX46" s="12"/>
      <c r="OWY46" s="12"/>
      <c r="OWZ46" s="12"/>
      <c r="OXA46" s="12"/>
      <c r="OXB46" s="12"/>
      <c r="OXC46" s="12"/>
      <c r="OXD46" s="12"/>
      <c r="OXE46" s="12"/>
      <c r="OXF46" s="12"/>
      <c r="OXG46" s="12"/>
      <c r="OXH46" s="12"/>
      <c r="OXI46" s="12"/>
      <c r="OXJ46" s="12"/>
      <c r="OXK46" s="12"/>
      <c r="OXL46" s="12"/>
      <c r="OXM46" s="12"/>
      <c r="OXN46" s="12"/>
      <c r="OXO46" s="12"/>
      <c r="OXP46" s="12"/>
      <c r="OXQ46" s="12"/>
      <c r="OXR46" s="12"/>
      <c r="OXS46" s="12"/>
      <c r="OXT46" s="12"/>
      <c r="OXU46" s="12"/>
      <c r="OXV46" s="12"/>
      <c r="OXW46" s="12"/>
      <c r="OXX46" s="12"/>
      <c r="OXY46" s="12"/>
      <c r="OXZ46" s="12"/>
      <c r="OYA46" s="12"/>
      <c r="OYB46" s="12"/>
      <c r="OYC46" s="12"/>
      <c r="OYD46" s="12"/>
      <c r="OYE46" s="12"/>
      <c r="OYF46" s="12"/>
      <c r="OYG46" s="12"/>
      <c r="OYH46" s="12"/>
      <c r="OYI46" s="12"/>
      <c r="OYJ46" s="12"/>
      <c r="OYK46" s="12"/>
      <c r="OYL46" s="12"/>
      <c r="OYM46" s="12"/>
      <c r="OYN46" s="12"/>
      <c r="OYO46" s="12"/>
      <c r="OYP46" s="12"/>
      <c r="OYQ46" s="12"/>
      <c r="OYR46" s="12"/>
      <c r="OYS46" s="12"/>
      <c r="OYT46" s="12"/>
      <c r="OYU46" s="12"/>
      <c r="OYV46" s="12"/>
      <c r="OYW46" s="12"/>
      <c r="OYX46" s="12"/>
      <c r="OYY46" s="12"/>
      <c r="OYZ46" s="12"/>
      <c r="OZA46" s="12"/>
      <c r="OZB46" s="12"/>
      <c r="OZC46" s="12"/>
      <c r="OZD46" s="12"/>
      <c r="OZE46" s="12"/>
      <c r="OZF46" s="12"/>
      <c r="OZG46" s="12"/>
      <c r="OZH46" s="12"/>
      <c r="OZI46" s="12"/>
      <c r="OZJ46" s="12"/>
      <c r="OZK46" s="12"/>
      <c r="OZL46" s="12"/>
      <c r="OZM46" s="12"/>
      <c r="OZN46" s="12"/>
      <c r="OZO46" s="12"/>
      <c r="OZP46" s="12"/>
      <c r="OZQ46" s="12"/>
      <c r="OZR46" s="12"/>
      <c r="OZS46" s="12"/>
      <c r="OZT46" s="12"/>
      <c r="OZU46" s="12"/>
      <c r="OZV46" s="12"/>
      <c r="OZW46" s="12"/>
      <c r="OZX46" s="12"/>
      <c r="OZY46" s="12"/>
      <c r="OZZ46" s="12"/>
      <c r="PAA46" s="12"/>
      <c r="PAB46" s="12"/>
      <c r="PAC46" s="12"/>
      <c r="PAD46" s="12"/>
      <c r="PAE46" s="12"/>
      <c r="PAF46" s="12"/>
      <c r="PAG46" s="12"/>
      <c r="PAH46" s="12"/>
      <c r="PAI46" s="12"/>
      <c r="PAJ46" s="12"/>
      <c r="PAK46" s="12"/>
      <c r="PAL46" s="12"/>
      <c r="PAM46" s="12"/>
      <c r="PAN46" s="12"/>
      <c r="PAO46" s="12"/>
      <c r="PAP46" s="12"/>
      <c r="PAQ46" s="12"/>
      <c r="PAR46" s="12"/>
      <c r="PAS46" s="12"/>
      <c r="PAT46" s="12"/>
      <c r="PAU46" s="12"/>
      <c r="PAV46" s="12"/>
      <c r="PAW46" s="12"/>
      <c r="PAX46" s="12"/>
      <c r="PAY46" s="12"/>
      <c r="PAZ46" s="12"/>
      <c r="PBA46" s="12"/>
      <c r="PBB46" s="12"/>
      <c r="PBC46" s="12"/>
      <c r="PBD46" s="12"/>
      <c r="PBE46" s="12"/>
      <c r="PBF46" s="12"/>
      <c r="PBG46" s="12"/>
      <c r="PBH46" s="12"/>
      <c r="PBI46" s="12"/>
      <c r="PBJ46" s="12"/>
      <c r="PBK46" s="12"/>
      <c r="PBL46" s="12"/>
      <c r="PBM46" s="12"/>
      <c r="PBN46" s="12"/>
      <c r="PBO46" s="12"/>
      <c r="PBP46" s="12"/>
      <c r="PBQ46" s="12"/>
      <c r="PBR46" s="12"/>
      <c r="PBS46" s="12"/>
      <c r="PBT46" s="12"/>
      <c r="PBU46" s="12"/>
      <c r="PBV46" s="12"/>
      <c r="PBW46" s="12"/>
      <c r="PBX46" s="12"/>
      <c r="PBY46" s="12"/>
      <c r="PBZ46" s="12"/>
      <c r="PCA46" s="12"/>
      <c r="PCB46" s="12"/>
      <c r="PCC46" s="12"/>
      <c r="PCD46" s="12"/>
      <c r="PCE46" s="12"/>
      <c r="PCF46" s="12"/>
      <c r="PCG46" s="12"/>
      <c r="PCH46" s="12"/>
      <c r="PCI46" s="12"/>
      <c r="PCJ46" s="12"/>
      <c r="PCK46" s="12"/>
      <c r="PCL46" s="12"/>
      <c r="PCM46" s="12"/>
      <c r="PCN46" s="12"/>
      <c r="PCO46" s="12"/>
      <c r="PCP46" s="12"/>
      <c r="PCQ46" s="12"/>
      <c r="PCR46" s="12"/>
      <c r="PCS46" s="12"/>
      <c r="PCT46" s="12"/>
      <c r="PCU46" s="12"/>
      <c r="PCV46" s="12"/>
      <c r="PCW46" s="12"/>
      <c r="PCX46" s="12"/>
      <c r="PCY46" s="12"/>
      <c r="PCZ46" s="12"/>
      <c r="PDA46" s="12"/>
      <c r="PDB46" s="12"/>
      <c r="PDC46" s="12"/>
      <c r="PDD46" s="12"/>
      <c r="PDE46" s="12"/>
      <c r="PDF46" s="12"/>
      <c r="PDG46" s="12"/>
      <c r="PDH46" s="12"/>
      <c r="PDI46" s="12"/>
      <c r="PDJ46" s="12"/>
      <c r="PDK46" s="12"/>
      <c r="PDL46" s="12"/>
      <c r="PDM46" s="12"/>
      <c r="PDN46" s="12"/>
      <c r="PDO46" s="12"/>
      <c r="PDP46" s="12"/>
      <c r="PDQ46" s="12"/>
      <c r="PDR46" s="12"/>
      <c r="PDS46" s="12"/>
      <c r="PDT46" s="12"/>
      <c r="PDU46" s="12"/>
      <c r="PDV46" s="12"/>
      <c r="PDW46" s="12"/>
      <c r="PDX46" s="12"/>
      <c r="PDY46" s="12"/>
      <c r="PDZ46" s="12"/>
      <c r="PEA46" s="12"/>
      <c r="PEB46" s="12"/>
      <c r="PEC46" s="12"/>
      <c r="PED46" s="12"/>
      <c r="PEE46" s="12"/>
      <c r="PEF46" s="12"/>
      <c r="PEG46" s="12"/>
      <c r="PEH46" s="12"/>
      <c r="PEI46" s="12"/>
      <c r="PEJ46" s="12"/>
      <c r="PEK46" s="12"/>
      <c r="PEL46" s="12"/>
      <c r="PEM46" s="12"/>
      <c r="PEN46" s="12"/>
      <c r="PEO46" s="12"/>
      <c r="PEP46" s="12"/>
      <c r="PEQ46" s="12"/>
      <c r="PER46" s="12"/>
      <c r="PES46" s="12"/>
      <c r="PET46" s="12"/>
      <c r="PEU46" s="12"/>
      <c r="PEV46" s="12"/>
      <c r="PEW46" s="12"/>
      <c r="PEX46" s="12"/>
      <c r="PEY46" s="12"/>
      <c r="PEZ46" s="12"/>
      <c r="PFA46" s="12"/>
      <c r="PFB46" s="12"/>
      <c r="PFC46" s="12"/>
      <c r="PFD46" s="12"/>
      <c r="PFE46" s="12"/>
      <c r="PFF46" s="12"/>
      <c r="PFG46" s="12"/>
      <c r="PFH46" s="12"/>
      <c r="PFI46" s="12"/>
      <c r="PFJ46" s="12"/>
      <c r="PFK46" s="12"/>
      <c r="PFL46" s="12"/>
      <c r="PFM46" s="12"/>
      <c r="PFN46" s="12"/>
      <c r="PFO46" s="12"/>
      <c r="PFP46" s="12"/>
      <c r="PFQ46" s="12"/>
      <c r="PFR46" s="12"/>
      <c r="PFS46" s="12"/>
      <c r="PFT46" s="12"/>
      <c r="PFU46" s="12"/>
      <c r="PFV46" s="12"/>
      <c r="PFW46" s="12"/>
      <c r="PFX46" s="12"/>
      <c r="PFY46" s="12"/>
      <c r="PFZ46" s="12"/>
      <c r="PGA46" s="12"/>
      <c r="PGB46" s="12"/>
      <c r="PGC46" s="12"/>
      <c r="PGD46" s="12"/>
      <c r="PGE46" s="12"/>
      <c r="PGF46" s="12"/>
      <c r="PGG46" s="12"/>
      <c r="PGH46" s="12"/>
      <c r="PGI46" s="12"/>
      <c r="PGJ46" s="12"/>
      <c r="PGK46" s="12"/>
      <c r="PGL46" s="12"/>
      <c r="PGM46" s="12"/>
      <c r="PGN46" s="12"/>
      <c r="PGO46" s="12"/>
      <c r="PGP46" s="12"/>
      <c r="PGQ46" s="12"/>
      <c r="PGR46" s="12"/>
      <c r="PGS46" s="12"/>
      <c r="PGT46" s="12"/>
      <c r="PGU46" s="12"/>
      <c r="PGV46" s="12"/>
      <c r="PGW46" s="12"/>
      <c r="PGX46" s="12"/>
      <c r="PGY46" s="12"/>
      <c r="PGZ46" s="12"/>
      <c r="PHA46" s="12"/>
      <c r="PHB46" s="12"/>
      <c r="PHC46" s="12"/>
      <c r="PHD46" s="12"/>
      <c r="PHE46" s="12"/>
      <c r="PHF46" s="12"/>
      <c r="PHG46" s="12"/>
      <c r="PHH46" s="12"/>
      <c r="PHI46" s="12"/>
      <c r="PHJ46" s="12"/>
      <c r="PHK46" s="12"/>
      <c r="PHL46" s="12"/>
      <c r="PHM46" s="12"/>
      <c r="PHN46" s="12"/>
      <c r="PHO46" s="12"/>
      <c r="PHP46" s="12"/>
      <c r="PHQ46" s="12"/>
      <c r="PHR46" s="12"/>
      <c r="PHS46" s="12"/>
      <c r="PHT46" s="12"/>
      <c r="PHU46" s="12"/>
      <c r="PHV46" s="12"/>
      <c r="PHW46" s="12"/>
      <c r="PHX46" s="12"/>
      <c r="PHY46" s="12"/>
      <c r="PHZ46" s="12"/>
      <c r="PIA46" s="12"/>
      <c r="PIB46" s="12"/>
      <c r="PIC46" s="12"/>
      <c r="PID46" s="12"/>
      <c r="PIE46" s="12"/>
      <c r="PIF46" s="12"/>
      <c r="PIG46" s="12"/>
      <c r="PIH46" s="12"/>
      <c r="PII46" s="12"/>
      <c r="PIJ46" s="12"/>
      <c r="PIK46" s="12"/>
      <c r="PIL46" s="12"/>
      <c r="PIM46" s="12"/>
      <c r="PIN46" s="12"/>
      <c r="PIO46" s="12"/>
      <c r="PIP46" s="12"/>
      <c r="PIQ46" s="12"/>
      <c r="PIR46" s="12"/>
      <c r="PIS46" s="12"/>
      <c r="PIT46" s="12"/>
      <c r="PIU46" s="12"/>
      <c r="PIV46" s="12"/>
      <c r="PIW46" s="12"/>
      <c r="PIX46" s="12"/>
      <c r="PIY46" s="12"/>
      <c r="PIZ46" s="12"/>
      <c r="PJA46" s="12"/>
      <c r="PJB46" s="12"/>
      <c r="PJC46" s="12"/>
      <c r="PJD46" s="12"/>
      <c r="PJE46" s="12"/>
      <c r="PJF46" s="12"/>
      <c r="PJG46" s="12"/>
      <c r="PJH46" s="12"/>
      <c r="PJI46" s="12"/>
      <c r="PJJ46" s="12"/>
      <c r="PJK46" s="12"/>
      <c r="PJL46" s="12"/>
      <c r="PJM46" s="12"/>
      <c r="PJN46" s="12"/>
      <c r="PJO46" s="12"/>
      <c r="PJP46" s="12"/>
      <c r="PJQ46" s="12"/>
      <c r="PJR46" s="12"/>
      <c r="PJS46" s="12"/>
      <c r="PJT46" s="12"/>
      <c r="PJU46" s="12"/>
      <c r="PJV46" s="12"/>
      <c r="PJW46" s="12"/>
      <c r="PJX46" s="12"/>
      <c r="PJY46" s="12"/>
      <c r="PJZ46" s="12"/>
      <c r="PKA46" s="12"/>
      <c r="PKB46" s="12"/>
      <c r="PKC46" s="12"/>
      <c r="PKD46" s="12"/>
      <c r="PKE46" s="12"/>
      <c r="PKF46" s="12"/>
      <c r="PKG46" s="12"/>
      <c r="PKH46" s="12"/>
      <c r="PKI46" s="12"/>
      <c r="PKJ46" s="12"/>
      <c r="PKK46" s="12"/>
      <c r="PKL46" s="12"/>
      <c r="PKM46" s="12"/>
      <c r="PKN46" s="12"/>
      <c r="PKO46" s="12"/>
      <c r="PKP46" s="12"/>
      <c r="PKQ46" s="12"/>
      <c r="PKR46" s="12"/>
      <c r="PKS46" s="12"/>
      <c r="PKT46" s="12"/>
      <c r="PKU46" s="12"/>
      <c r="PKV46" s="12"/>
      <c r="PKW46" s="12"/>
      <c r="PKX46" s="12"/>
      <c r="PKY46" s="12"/>
      <c r="PKZ46" s="12"/>
      <c r="PLA46" s="12"/>
      <c r="PLB46" s="12"/>
      <c r="PLC46" s="12"/>
      <c r="PLD46" s="12"/>
      <c r="PLE46" s="12"/>
      <c r="PLF46" s="12"/>
      <c r="PLG46" s="12"/>
      <c r="PLH46" s="12"/>
      <c r="PLI46" s="12"/>
      <c r="PLJ46" s="12"/>
      <c r="PLK46" s="12"/>
      <c r="PLL46" s="12"/>
      <c r="PLM46" s="12"/>
      <c r="PLN46" s="12"/>
      <c r="PLO46" s="12"/>
      <c r="PLP46" s="12"/>
      <c r="PLQ46" s="12"/>
      <c r="PLR46" s="12"/>
      <c r="PLS46" s="12"/>
      <c r="PLT46" s="12"/>
      <c r="PLU46" s="12"/>
      <c r="PLV46" s="12"/>
      <c r="PLW46" s="12"/>
      <c r="PLX46" s="12"/>
      <c r="PLY46" s="12"/>
      <c r="PLZ46" s="12"/>
      <c r="PMA46" s="12"/>
      <c r="PMB46" s="12"/>
      <c r="PMC46" s="12"/>
      <c r="PMD46" s="12"/>
      <c r="PME46" s="12"/>
      <c r="PMF46" s="12"/>
      <c r="PMG46" s="12"/>
      <c r="PMH46" s="12"/>
      <c r="PMI46" s="12"/>
      <c r="PMJ46" s="12"/>
      <c r="PMK46" s="12"/>
      <c r="PML46" s="12"/>
      <c r="PMM46" s="12"/>
      <c r="PMN46" s="12"/>
      <c r="PMO46" s="12"/>
      <c r="PMP46" s="12"/>
      <c r="PMQ46" s="12"/>
      <c r="PMR46" s="12"/>
      <c r="PMS46" s="12"/>
      <c r="PMT46" s="12"/>
      <c r="PMU46" s="12"/>
      <c r="PMV46" s="12"/>
      <c r="PMW46" s="12"/>
      <c r="PMX46" s="12"/>
      <c r="PMY46" s="12"/>
      <c r="PMZ46" s="12"/>
      <c r="PNA46" s="12"/>
      <c r="PNB46" s="12"/>
      <c r="PNC46" s="12"/>
      <c r="PND46" s="12"/>
      <c r="PNE46" s="12"/>
      <c r="PNF46" s="12"/>
      <c r="PNG46" s="12"/>
      <c r="PNH46" s="12"/>
      <c r="PNI46" s="12"/>
      <c r="PNJ46" s="12"/>
      <c r="PNK46" s="12"/>
      <c r="PNL46" s="12"/>
      <c r="PNM46" s="12"/>
      <c r="PNN46" s="12"/>
      <c r="PNO46" s="12"/>
      <c r="PNP46" s="12"/>
      <c r="PNQ46" s="12"/>
      <c r="PNR46" s="12"/>
      <c r="PNS46" s="12"/>
      <c r="PNT46" s="12"/>
      <c r="PNU46" s="12"/>
      <c r="PNV46" s="12"/>
      <c r="PNW46" s="12"/>
      <c r="PNX46" s="12"/>
      <c r="PNY46" s="12"/>
      <c r="PNZ46" s="12"/>
      <c r="POA46" s="12"/>
      <c r="POB46" s="12"/>
      <c r="POC46" s="12"/>
      <c r="POD46" s="12"/>
      <c r="POE46" s="12"/>
      <c r="POF46" s="12"/>
      <c r="POG46" s="12"/>
      <c r="POH46" s="12"/>
      <c r="POI46" s="12"/>
      <c r="POJ46" s="12"/>
      <c r="POK46" s="12"/>
      <c r="POL46" s="12"/>
      <c r="POM46" s="12"/>
      <c r="PON46" s="12"/>
      <c r="POO46" s="12"/>
      <c r="POP46" s="12"/>
      <c r="POQ46" s="12"/>
      <c r="POR46" s="12"/>
      <c r="POS46" s="12"/>
      <c r="POT46" s="12"/>
      <c r="POU46" s="12"/>
      <c r="POV46" s="12"/>
      <c r="POW46" s="12"/>
      <c r="POX46" s="12"/>
      <c r="POY46" s="12"/>
      <c r="POZ46" s="12"/>
      <c r="PPA46" s="12"/>
      <c r="PPB46" s="12"/>
      <c r="PPC46" s="12"/>
      <c r="PPD46" s="12"/>
      <c r="PPE46" s="12"/>
      <c r="PPF46" s="12"/>
      <c r="PPG46" s="12"/>
      <c r="PPH46" s="12"/>
      <c r="PPI46" s="12"/>
      <c r="PPJ46" s="12"/>
      <c r="PPK46" s="12"/>
      <c r="PPL46" s="12"/>
      <c r="PPM46" s="12"/>
      <c r="PPN46" s="12"/>
      <c r="PPO46" s="12"/>
      <c r="PPP46" s="12"/>
      <c r="PPQ46" s="12"/>
      <c r="PPR46" s="12"/>
      <c r="PPS46" s="12"/>
      <c r="PPT46" s="12"/>
      <c r="PPU46" s="12"/>
      <c r="PPV46" s="12"/>
      <c r="PPW46" s="12"/>
      <c r="PPX46" s="12"/>
      <c r="PPY46" s="12"/>
      <c r="PPZ46" s="12"/>
      <c r="PQA46" s="12"/>
      <c r="PQB46" s="12"/>
      <c r="PQC46" s="12"/>
      <c r="PQD46" s="12"/>
      <c r="PQE46" s="12"/>
      <c r="PQF46" s="12"/>
      <c r="PQG46" s="12"/>
      <c r="PQH46" s="12"/>
      <c r="PQI46" s="12"/>
      <c r="PQJ46" s="12"/>
      <c r="PQK46" s="12"/>
      <c r="PQL46" s="12"/>
      <c r="PQM46" s="12"/>
      <c r="PQN46" s="12"/>
      <c r="PQO46" s="12"/>
      <c r="PQP46" s="12"/>
      <c r="PQQ46" s="12"/>
      <c r="PQR46" s="12"/>
      <c r="PQS46" s="12"/>
      <c r="PQT46" s="12"/>
      <c r="PQU46" s="12"/>
      <c r="PQV46" s="12"/>
      <c r="PQW46" s="12"/>
      <c r="PQX46" s="12"/>
      <c r="PQY46" s="12"/>
      <c r="PQZ46" s="12"/>
      <c r="PRA46" s="12"/>
      <c r="PRB46" s="12"/>
      <c r="PRC46" s="12"/>
      <c r="PRD46" s="12"/>
      <c r="PRE46" s="12"/>
      <c r="PRF46" s="12"/>
      <c r="PRG46" s="12"/>
      <c r="PRH46" s="12"/>
      <c r="PRI46" s="12"/>
      <c r="PRJ46" s="12"/>
      <c r="PRK46" s="12"/>
      <c r="PRL46" s="12"/>
      <c r="PRM46" s="12"/>
      <c r="PRN46" s="12"/>
      <c r="PRO46" s="12"/>
      <c r="PRP46" s="12"/>
      <c r="PRQ46" s="12"/>
      <c r="PRR46" s="12"/>
      <c r="PRS46" s="12"/>
      <c r="PRT46" s="12"/>
      <c r="PRU46" s="12"/>
      <c r="PRV46" s="12"/>
      <c r="PRW46" s="12"/>
      <c r="PRX46" s="12"/>
      <c r="PRY46" s="12"/>
      <c r="PRZ46" s="12"/>
      <c r="PSA46" s="12"/>
      <c r="PSB46" s="12"/>
      <c r="PSC46" s="12"/>
      <c r="PSD46" s="12"/>
      <c r="PSE46" s="12"/>
      <c r="PSF46" s="12"/>
      <c r="PSG46" s="12"/>
      <c r="PSH46" s="12"/>
      <c r="PSI46" s="12"/>
      <c r="PSJ46" s="12"/>
      <c r="PSK46" s="12"/>
      <c r="PSL46" s="12"/>
      <c r="PSM46" s="12"/>
      <c r="PSN46" s="12"/>
      <c r="PSO46" s="12"/>
      <c r="PSP46" s="12"/>
      <c r="PSQ46" s="12"/>
      <c r="PSR46" s="12"/>
      <c r="PSS46" s="12"/>
      <c r="PST46" s="12"/>
      <c r="PSU46" s="12"/>
      <c r="PSV46" s="12"/>
      <c r="PSW46" s="12"/>
      <c r="PSX46" s="12"/>
      <c r="PSY46" s="12"/>
      <c r="PSZ46" s="12"/>
      <c r="PTA46" s="12"/>
      <c r="PTB46" s="12"/>
      <c r="PTC46" s="12"/>
      <c r="PTD46" s="12"/>
      <c r="PTE46" s="12"/>
      <c r="PTF46" s="12"/>
      <c r="PTG46" s="12"/>
      <c r="PTH46" s="12"/>
      <c r="PTI46" s="12"/>
      <c r="PTJ46" s="12"/>
      <c r="PTK46" s="12"/>
      <c r="PTL46" s="12"/>
      <c r="PTM46" s="12"/>
      <c r="PTN46" s="12"/>
      <c r="PTO46" s="12"/>
      <c r="PTP46" s="12"/>
      <c r="PTQ46" s="12"/>
      <c r="PTR46" s="12"/>
      <c r="PTS46" s="12"/>
      <c r="PTT46" s="12"/>
      <c r="PTU46" s="12"/>
      <c r="PTV46" s="12"/>
      <c r="PTW46" s="12"/>
      <c r="PTX46" s="12"/>
      <c r="PTY46" s="12"/>
      <c r="PTZ46" s="12"/>
      <c r="PUA46" s="12"/>
      <c r="PUB46" s="12"/>
      <c r="PUC46" s="12"/>
      <c r="PUD46" s="12"/>
      <c r="PUE46" s="12"/>
      <c r="PUF46" s="12"/>
      <c r="PUG46" s="12"/>
      <c r="PUH46" s="12"/>
      <c r="PUI46" s="12"/>
      <c r="PUJ46" s="12"/>
      <c r="PUK46" s="12"/>
      <c r="PUL46" s="12"/>
      <c r="PUM46" s="12"/>
      <c r="PUN46" s="12"/>
      <c r="PUO46" s="12"/>
      <c r="PUP46" s="12"/>
      <c r="PUQ46" s="12"/>
      <c r="PUR46" s="12"/>
      <c r="PUS46" s="12"/>
      <c r="PUT46" s="12"/>
      <c r="PUU46" s="12"/>
      <c r="PUV46" s="12"/>
      <c r="PUW46" s="12"/>
      <c r="PUX46" s="12"/>
      <c r="PUY46" s="12"/>
      <c r="PUZ46" s="12"/>
      <c r="PVA46" s="12"/>
      <c r="PVB46" s="12"/>
      <c r="PVC46" s="12"/>
      <c r="PVD46" s="12"/>
      <c r="PVE46" s="12"/>
      <c r="PVF46" s="12"/>
      <c r="PVG46" s="12"/>
      <c r="PVH46" s="12"/>
      <c r="PVI46" s="12"/>
      <c r="PVJ46" s="12"/>
      <c r="PVK46" s="12"/>
      <c r="PVL46" s="12"/>
      <c r="PVM46" s="12"/>
      <c r="PVN46" s="12"/>
      <c r="PVO46" s="12"/>
      <c r="PVP46" s="12"/>
      <c r="PVQ46" s="12"/>
      <c r="PVR46" s="12"/>
      <c r="PVS46" s="12"/>
      <c r="PVT46" s="12"/>
      <c r="PVU46" s="12"/>
      <c r="PVV46" s="12"/>
      <c r="PVW46" s="12"/>
      <c r="PVX46" s="12"/>
      <c r="PVY46" s="12"/>
      <c r="PVZ46" s="12"/>
      <c r="PWA46" s="12"/>
      <c r="PWB46" s="12"/>
      <c r="PWC46" s="12"/>
      <c r="PWD46" s="12"/>
      <c r="PWE46" s="12"/>
      <c r="PWF46" s="12"/>
      <c r="PWG46" s="12"/>
      <c r="PWH46" s="12"/>
      <c r="PWI46" s="12"/>
      <c r="PWJ46" s="12"/>
      <c r="PWK46" s="12"/>
      <c r="PWL46" s="12"/>
      <c r="PWM46" s="12"/>
      <c r="PWN46" s="12"/>
      <c r="PWO46" s="12"/>
      <c r="PWP46" s="12"/>
      <c r="PWQ46" s="12"/>
      <c r="PWR46" s="12"/>
      <c r="PWS46" s="12"/>
      <c r="PWT46" s="12"/>
      <c r="PWU46" s="12"/>
      <c r="PWV46" s="12"/>
      <c r="PWW46" s="12"/>
      <c r="PWX46" s="12"/>
      <c r="PWY46" s="12"/>
      <c r="PWZ46" s="12"/>
      <c r="PXA46" s="12"/>
      <c r="PXB46" s="12"/>
      <c r="PXC46" s="12"/>
      <c r="PXD46" s="12"/>
      <c r="PXE46" s="12"/>
      <c r="PXF46" s="12"/>
      <c r="PXG46" s="12"/>
      <c r="PXH46" s="12"/>
      <c r="PXI46" s="12"/>
      <c r="PXJ46" s="12"/>
      <c r="PXK46" s="12"/>
      <c r="PXL46" s="12"/>
      <c r="PXM46" s="12"/>
      <c r="PXN46" s="12"/>
      <c r="PXO46" s="12"/>
      <c r="PXP46" s="12"/>
      <c r="PXQ46" s="12"/>
      <c r="PXR46" s="12"/>
      <c r="PXS46" s="12"/>
      <c r="PXT46" s="12"/>
      <c r="PXU46" s="12"/>
      <c r="PXV46" s="12"/>
      <c r="PXW46" s="12"/>
      <c r="PXX46" s="12"/>
      <c r="PXY46" s="12"/>
      <c r="PXZ46" s="12"/>
      <c r="PYA46" s="12"/>
      <c r="PYB46" s="12"/>
      <c r="PYC46" s="12"/>
      <c r="PYD46" s="12"/>
      <c r="PYE46" s="12"/>
      <c r="PYF46" s="12"/>
      <c r="PYG46" s="12"/>
      <c r="PYH46" s="12"/>
      <c r="PYI46" s="12"/>
      <c r="PYJ46" s="12"/>
      <c r="PYK46" s="12"/>
      <c r="PYL46" s="12"/>
      <c r="PYM46" s="12"/>
      <c r="PYN46" s="12"/>
      <c r="PYO46" s="12"/>
      <c r="PYP46" s="12"/>
      <c r="PYQ46" s="12"/>
      <c r="PYR46" s="12"/>
      <c r="PYS46" s="12"/>
      <c r="PYT46" s="12"/>
      <c r="PYU46" s="12"/>
      <c r="PYV46" s="12"/>
      <c r="PYW46" s="12"/>
      <c r="PYX46" s="12"/>
      <c r="PYY46" s="12"/>
      <c r="PYZ46" s="12"/>
      <c r="PZA46" s="12"/>
      <c r="PZB46" s="12"/>
      <c r="PZC46" s="12"/>
      <c r="PZD46" s="12"/>
      <c r="PZE46" s="12"/>
      <c r="PZF46" s="12"/>
      <c r="PZG46" s="12"/>
      <c r="PZH46" s="12"/>
      <c r="PZI46" s="12"/>
      <c r="PZJ46" s="12"/>
      <c r="PZK46" s="12"/>
      <c r="PZL46" s="12"/>
      <c r="PZM46" s="12"/>
      <c r="PZN46" s="12"/>
      <c r="PZO46" s="12"/>
      <c r="PZP46" s="12"/>
      <c r="PZQ46" s="12"/>
      <c r="PZR46" s="12"/>
      <c r="PZS46" s="12"/>
      <c r="PZT46" s="12"/>
      <c r="PZU46" s="12"/>
      <c r="PZV46" s="12"/>
      <c r="PZW46" s="12"/>
      <c r="PZX46" s="12"/>
      <c r="PZY46" s="12"/>
      <c r="PZZ46" s="12"/>
      <c r="QAA46" s="12"/>
      <c r="QAB46" s="12"/>
      <c r="QAC46" s="12"/>
      <c r="QAD46" s="12"/>
      <c r="QAE46" s="12"/>
      <c r="QAF46" s="12"/>
      <c r="QAG46" s="12"/>
      <c r="QAH46" s="12"/>
      <c r="QAI46" s="12"/>
      <c r="QAJ46" s="12"/>
      <c r="QAK46" s="12"/>
      <c r="QAL46" s="12"/>
      <c r="QAM46" s="12"/>
      <c r="QAN46" s="12"/>
      <c r="QAO46" s="12"/>
      <c r="QAP46" s="12"/>
      <c r="QAQ46" s="12"/>
      <c r="QAR46" s="12"/>
      <c r="QAS46" s="12"/>
      <c r="QAT46" s="12"/>
      <c r="QAU46" s="12"/>
      <c r="QAV46" s="12"/>
      <c r="QAW46" s="12"/>
      <c r="QAX46" s="12"/>
      <c r="QAY46" s="12"/>
      <c r="QAZ46" s="12"/>
      <c r="QBA46" s="12"/>
      <c r="QBB46" s="12"/>
      <c r="QBC46" s="12"/>
      <c r="QBD46" s="12"/>
      <c r="QBE46" s="12"/>
      <c r="QBF46" s="12"/>
      <c r="QBG46" s="12"/>
      <c r="QBH46" s="12"/>
      <c r="QBI46" s="12"/>
      <c r="QBJ46" s="12"/>
      <c r="QBK46" s="12"/>
      <c r="QBL46" s="12"/>
      <c r="QBM46" s="12"/>
      <c r="QBN46" s="12"/>
      <c r="QBO46" s="12"/>
      <c r="QBP46" s="12"/>
      <c r="QBQ46" s="12"/>
      <c r="QBR46" s="12"/>
      <c r="QBS46" s="12"/>
      <c r="QBT46" s="12"/>
      <c r="QBU46" s="12"/>
      <c r="QBV46" s="12"/>
      <c r="QBW46" s="12"/>
      <c r="QBX46" s="12"/>
      <c r="QBY46" s="12"/>
      <c r="QBZ46" s="12"/>
      <c r="QCA46" s="12"/>
      <c r="QCB46" s="12"/>
      <c r="QCC46" s="12"/>
      <c r="QCD46" s="12"/>
      <c r="QCE46" s="12"/>
      <c r="QCF46" s="12"/>
      <c r="QCG46" s="12"/>
      <c r="QCH46" s="12"/>
      <c r="QCI46" s="12"/>
      <c r="QCJ46" s="12"/>
      <c r="QCK46" s="12"/>
      <c r="QCL46" s="12"/>
      <c r="QCM46" s="12"/>
      <c r="QCN46" s="12"/>
      <c r="QCO46" s="12"/>
      <c r="QCP46" s="12"/>
      <c r="QCQ46" s="12"/>
      <c r="QCR46" s="12"/>
      <c r="QCS46" s="12"/>
      <c r="QCT46" s="12"/>
      <c r="QCU46" s="12"/>
      <c r="QCV46" s="12"/>
      <c r="QCW46" s="12"/>
      <c r="QCX46" s="12"/>
      <c r="QCY46" s="12"/>
      <c r="QCZ46" s="12"/>
      <c r="QDA46" s="12"/>
      <c r="QDB46" s="12"/>
      <c r="QDC46" s="12"/>
      <c r="QDD46" s="12"/>
      <c r="QDE46" s="12"/>
      <c r="QDF46" s="12"/>
      <c r="QDG46" s="12"/>
      <c r="QDH46" s="12"/>
      <c r="QDI46" s="12"/>
      <c r="QDJ46" s="12"/>
      <c r="QDK46" s="12"/>
      <c r="QDL46" s="12"/>
      <c r="QDM46" s="12"/>
      <c r="QDN46" s="12"/>
      <c r="QDO46" s="12"/>
      <c r="QDP46" s="12"/>
      <c r="QDQ46" s="12"/>
      <c r="QDR46" s="12"/>
      <c r="QDS46" s="12"/>
      <c r="QDT46" s="12"/>
      <c r="QDU46" s="12"/>
      <c r="QDV46" s="12"/>
      <c r="QDW46" s="12"/>
      <c r="QDX46" s="12"/>
      <c r="QDY46" s="12"/>
      <c r="QDZ46" s="12"/>
      <c r="QEA46" s="12"/>
      <c r="QEB46" s="12"/>
      <c r="QEC46" s="12"/>
      <c r="QED46" s="12"/>
      <c r="QEE46" s="12"/>
      <c r="QEF46" s="12"/>
      <c r="QEG46" s="12"/>
      <c r="QEH46" s="12"/>
      <c r="QEI46" s="12"/>
      <c r="QEJ46" s="12"/>
      <c r="QEK46" s="12"/>
      <c r="QEL46" s="12"/>
      <c r="QEM46" s="12"/>
      <c r="QEN46" s="12"/>
      <c r="QEO46" s="12"/>
      <c r="QEP46" s="12"/>
      <c r="QEQ46" s="12"/>
      <c r="QER46" s="12"/>
      <c r="QES46" s="12"/>
      <c r="QET46" s="12"/>
      <c r="QEU46" s="12"/>
      <c r="QEV46" s="12"/>
      <c r="QEW46" s="12"/>
      <c r="QEX46" s="12"/>
      <c r="QEY46" s="12"/>
      <c r="QEZ46" s="12"/>
      <c r="QFA46" s="12"/>
      <c r="QFB46" s="12"/>
      <c r="QFC46" s="12"/>
      <c r="QFD46" s="12"/>
      <c r="QFE46" s="12"/>
      <c r="QFF46" s="12"/>
      <c r="QFG46" s="12"/>
      <c r="QFH46" s="12"/>
      <c r="QFI46" s="12"/>
      <c r="QFJ46" s="12"/>
      <c r="QFK46" s="12"/>
      <c r="QFL46" s="12"/>
      <c r="QFM46" s="12"/>
      <c r="QFN46" s="12"/>
      <c r="QFO46" s="12"/>
      <c r="QFP46" s="12"/>
      <c r="QFQ46" s="12"/>
      <c r="QFR46" s="12"/>
      <c r="QFS46" s="12"/>
      <c r="QFT46" s="12"/>
      <c r="QFU46" s="12"/>
      <c r="QFV46" s="12"/>
      <c r="QFW46" s="12"/>
      <c r="QFX46" s="12"/>
      <c r="QFY46" s="12"/>
      <c r="QFZ46" s="12"/>
      <c r="QGA46" s="12"/>
      <c r="QGB46" s="12"/>
      <c r="QGC46" s="12"/>
      <c r="QGD46" s="12"/>
      <c r="QGE46" s="12"/>
      <c r="QGF46" s="12"/>
      <c r="QGG46" s="12"/>
      <c r="QGH46" s="12"/>
      <c r="QGI46" s="12"/>
      <c r="QGJ46" s="12"/>
      <c r="QGK46" s="12"/>
      <c r="QGL46" s="12"/>
      <c r="QGM46" s="12"/>
      <c r="QGN46" s="12"/>
      <c r="QGO46" s="12"/>
      <c r="QGP46" s="12"/>
      <c r="QGQ46" s="12"/>
      <c r="QGR46" s="12"/>
      <c r="QGS46" s="12"/>
      <c r="QGT46" s="12"/>
      <c r="QGU46" s="12"/>
      <c r="QGV46" s="12"/>
      <c r="QGW46" s="12"/>
      <c r="QGX46" s="12"/>
      <c r="QGY46" s="12"/>
      <c r="QGZ46" s="12"/>
      <c r="QHA46" s="12"/>
      <c r="QHB46" s="12"/>
      <c r="QHC46" s="12"/>
      <c r="QHD46" s="12"/>
      <c r="QHE46" s="12"/>
      <c r="QHF46" s="12"/>
      <c r="QHG46" s="12"/>
      <c r="QHH46" s="12"/>
      <c r="QHI46" s="12"/>
      <c r="QHJ46" s="12"/>
      <c r="QHK46" s="12"/>
      <c r="QHL46" s="12"/>
      <c r="QHM46" s="12"/>
      <c r="QHN46" s="12"/>
      <c r="QHO46" s="12"/>
      <c r="QHP46" s="12"/>
      <c r="QHQ46" s="12"/>
      <c r="QHR46" s="12"/>
      <c r="QHS46" s="12"/>
      <c r="QHT46" s="12"/>
      <c r="QHU46" s="12"/>
      <c r="QHV46" s="12"/>
      <c r="QHW46" s="12"/>
      <c r="QHX46" s="12"/>
      <c r="QHY46" s="12"/>
      <c r="QHZ46" s="12"/>
      <c r="QIA46" s="12"/>
      <c r="QIB46" s="12"/>
      <c r="QIC46" s="12"/>
      <c r="QID46" s="12"/>
      <c r="QIE46" s="12"/>
      <c r="QIF46" s="12"/>
      <c r="QIG46" s="12"/>
      <c r="QIH46" s="12"/>
      <c r="QII46" s="12"/>
      <c r="QIJ46" s="12"/>
      <c r="QIK46" s="12"/>
      <c r="QIL46" s="12"/>
      <c r="QIM46" s="12"/>
      <c r="QIN46" s="12"/>
      <c r="QIO46" s="12"/>
      <c r="QIP46" s="12"/>
      <c r="QIQ46" s="12"/>
      <c r="QIR46" s="12"/>
      <c r="QIS46" s="12"/>
      <c r="QIT46" s="12"/>
      <c r="QIU46" s="12"/>
      <c r="QIV46" s="12"/>
      <c r="QIW46" s="12"/>
      <c r="QIX46" s="12"/>
      <c r="QIY46" s="12"/>
      <c r="QIZ46" s="12"/>
      <c r="QJA46" s="12"/>
      <c r="QJB46" s="12"/>
      <c r="QJC46" s="12"/>
      <c r="QJD46" s="12"/>
      <c r="QJE46" s="12"/>
      <c r="QJF46" s="12"/>
      <c r="QJG46" s="12"/>
      <c r="QJH46" s="12"/>
      <c r="QJI46" s="12"/>
      <c r="QJJ46" s="12"/>
      <c r="QJK46" s="12"/>
      <c r="QJL46" s="12"/>
      <c r="QJM46" s="12"/>
      <c r="QJN46" s="12"/>
      <c r="QJO46" s="12"/>
      <c r="QJP46" s="12"/>
      <c r="QJQ46" s="12"/>
      <c r="QJR46" s="12"/>
      <c r="QJS46" s="12"/>
      <c r="QJT46" s="12"/>
      <c r="QJU46" s="12"/>
      <c r="QJV46" s="12"/>
      <c r="QJW46" s="12"/>
      <c r="QJX46" s="12"/>
      <c r="QJY46" s="12"/>
      <c r="QJZ46" s="12"/>
      <c r="QKA46" s="12"/>
      <c r="QKB46" s="12"/>
      <c r="QKC46" s="12"/>
      <c r="QKD46" s="12"/>
      <c r="QKE46" s="12"/>
      <c r="QKF46" s="12"/>
      <c r="QKG46" s="12"/>
      <c r="QKH46" s="12"/>
      <c r="QKI46" s="12"/>
      <c r="QKJ46" s="12"/>
      <c r="QKK46" s="12"/>
      <c r="QKL46" s="12"/>
      <c r="QKM46" s="12"/>
      <c r="QKN46" s="12"/>
      <c r="QKO46" s="12"/>
      <c r="QKP46" s="12"/>
      <c r="QKQ46" s="12"/>
      <c r="QKR46" s="12"/>
      <c r="QKS46" s="12"/>
      <c r="QKT46" s="12"/>
      <c r="QKU46" s="12"/>
      <c r="QKV46" s="12"/>
      <c r="QKW46" s="12"/>
      <c r="QKX46" s="12"/>
      <c r="QKY46" s="12"/>
      <c r="QKZ46" s="12"/>
      <c r="QLA46" s="12"/>
      <c r="QLB46" s="12"/>
      <c r="QLC46" s="12"/>
      <c r="QLD46" s="12"/>
      <c r="QLE46" s="12"/>
      <c r="QLF46" s="12"/>
      <c r="QLG46" s="12"/>
      <c r="QLH46" s="12"/>
      <c r="QLI46" s="12"/>
      <c r="QLJ46" s="12"/>
      <c r="QLK46" s="12"/>
      <c r="QLL46" s="12"/>
      <c r="QLM46" s="12"/>
      <c r="QLN46" s="12"/>
      <c r="QLO46" s="12"/>
      <c r="QLP46" s="12"/>
      <c r="QLQ46" s="12"/>
      <c r="QLR46" s="12"/>
      <c r="QLS46" s="12"/>
      <c r="QLT46" s="12"/>
      <c r="QLU46" s="12"/>
      <c r="QLV46" s="12"/>
      <c r="QLW46" s="12"/>
      <c r="QLX46" s="12"/>
      <c r="QLY46" s="12"/>
      <c r="QLZ46" s="12"/>
      <c r="QMA46" s="12"/>
      <c r="QMB46" s="12"/>
      <c r="QMC46" s="12"/>
      <c r="QMD46" s="12"/>
      <c r="QME46" s="12"/>
      <c r="QMF46" s="12"/>
      <c r="QMG46" s="12"/>
      <c r="QMH46" s="12"/>
      <c r="QMI46" s="12"/>
      <c r="QMJ46" s="12"/>
      <c r="QMK46" s="12"/>
      <c r="QML46" s="12"/>
      <c r="QMM46" s="12"/>
      <c r="QMN46" s="12"/>
      <c r="QMO46" s="12"/>
      <c r="QMP46" s="12"/>
      <c r="QMQ46" s="12"/>
      <c r="QMR46" s="12"/>
      <c r="QMS46" s="12"/>
      <c r="QMT46" s="12"/>
      <c r="QMU46" s="12"/>
      <c r="QMV46" s="12"/>
      <c r="QMW46" s="12"/>
      <c r="QMX46" s="12"/>
      <c r="QMY46" s="12"/>
      <c r="QMZ46" s="12"/>
      <c r="QNA46" s="12"/>
      <c r="QNB46" s="12"/>
      <c r="QNC46" s="12"/>
      <c r="QND46" s="12"/>
      <c r="QNE46" s="12"/>
      <c r="QNF46" s="12"/>
      <c r="QNG46" s="12"/>
      <c r="QNH46" s="12"/>
      <c r="QNI46" s="12"/>
      <c r="QNJ46" s="12"/>
      <c r="QNK46" s="12"/>
      <c r="QNL46" s="12"/>
      <c r="QNM46" s="12"/>
      <c r="QNN46" s="12"/>
      <c r="QNO46" s="12"/>
      <c r="QNP46" s="12"/>
      <c r="QNQ46" s="12"/>
      <c r="QNR46" s="12"/>
      <c r="QNS46" s="12"/>
      <c r="QNT46" s="12"/>
      <c r="QNU46" s="12"/>
      <c r="QNV46" s="12"/>
      <c r="QNW46" s="12"/>
      <c r="QNX46" s="12"/>
      <c r="QNY46" s="12"/>
      <c r="QNZ46" s="12"/>
      <c r="QOA46" s="12"/>
      <c r="QOB46" s="12"/>
      <c r="QOC46" s="12"/>
      <c r="QOD46" s="12"/>
      <c r="QOE46" s="12"/>
      <c r="QOF46" s="12"/>
      <c r="QOG46" s="12"/>
      <c r="QOH46" s="12"/>
      <c r="QOI46" s="12"/>
      <c r="QOJ46" s="12"/>
      <c r="QOK46" s="12"/>
      <c r="QOL46" s="12"/>
      <c r="QOM46" s="12"/>
      <c r="QON46" s="12"/>
      <c r="QOO46" s="12"/>
      <c r="QOP46" s="12"/>
      <c r="QOQ46" s="12"/>
      <c r="QOR46" s="12"/>
      <c r="QOS46" s="12"/>
      <c r="QOT46" s="12"/>
      <c r="QOU46" s="12"/>
      <c r="QOV46" s="12"/>
      <c r="QOW46" s="12"/>
      <c r="QOX46" s="12"/>
      <c r="QOY46" s="12"/>
      <c r="QOZ46" s="12"/>
      <c r="QPA46" s="12"/>
      <c r="QPB46" s="12"/>
      <c r="QPC46" s="12"/>
      <c r="QPD46" s="12"/>
      <c r="QPE46" s="12"/>
      <c r="QPF46" s="12"/>
      <c r="QPG46" s="12"/>
      <c r="QPH46" s="12"/>
      <c r="QPI46" s="12"/>
      <c r="QPJ46" s="12"/>
      <c r="QPK46" s="12"/>
      <c r="QPL46" s="12"/>
      <c r="QPM46" s="12"/>
      <c r="QPN46" s="12"/>
      <c r="QPO46" s="12"/>
      <c r="QPP46" s="12"/>
      <c r="QPQ46" s="12"/>
      <c r="QPR46" s="12"/>
      <c r="QPS46" s="12"/>
      <c r="QPT46" s="12"/>
      <c r="QPU46" s="12"/>
      <c r="QPV46" s="12"/>
      <c r="QPW46" s="12"/>
      <c r="QPX46" s="12"/>
      <c r="QPY46" s="12"/>
      <c r="QPZ46" s="12"/>
      <c r="QQA46" s="12"/>
      <c r="QQB46" s="12"/>
      <c r="QQC46" s="12"/>
      <c r="QQD46" s="12"/>
      <c r="QQE46" s="12"/>
      <c r="QQF46" s="12"/>
      <c r="QQG46" s="12"/>
      <c r="QQH46" s="12"/>
      <c r="QQI46" s="12"/>
      <c r="QQJ46" s="12"/>
      <c r="QQK46" s="12"/>
      <c r="QQL46" s="12"/>
      <c r="QQM46" s="12"/>
      <c r="QQN46" s="12"/>
      <c r="QQO46" s="12"/>
      <c r="QQP46" s="12"/>
      <c r="QQQ46" s="12"/>
      <c r="QQR46" s="12"/>
      <c r="QQS46" s="12"/>
      <c r="QQT46" s="12"/>
      <c r="QQU46" s="12"/>
      <c r="QQV46" s="12"/>
      <c r="QQW46" s="12"/>
      <c r="QQX46" s="12"/>
      <c r="QQY46" s="12"/>
      <c r="QQZ46" s="12"/>
      <c r="QRA46" s="12"/>
      <c r="QRB46" s="12"/>
      <c r="QRC46" s="12"/>
      <c r="QRD46" s="12"/>
      <c r="QRE46" s="12"/>
      <c r="QRF46" s="12"/>
      <c r="QRG46" s="12"/>
      <c r="QRH46" s="12"/>
      <c r="QRI46" s="12"/>
      <c r="QRJ46" s="12"/>
      <c r="QRK46" s="12"/>
      <c r="QRL46" s="12"/>
      <c r="QRM46" s="12"/>
      <c r="QRN46" s="12"/>
      <c r="QRO46" s="12"/>
      <c r="QRP46" s="12"/>
      <c r="QRQ46" s="12"/>
      <c r="QRR46" s="12"/>
      <c r="QRS46" s="12"/>
      <c r="QRT46" s="12"/>
      <c r="QRU46" s="12"/>
      <c r="QRV46" s="12"/>
      <c r="QRW46" s="12"/>
      <c r="QRX46" s="12"/>
      <c r="QRY46" s="12"/>
      <c r="QRZ46" s="12"/>
      <c r="QSA46" s="12"/>
      <c r="QSB46" s="12"/>
      <c r="QSC46" s="12"/>
      <c r="QSD46" s="12"/>
      <c r="QSE46" s="12"/>
      <c r="QSF46" s="12"/>
      <c r="QSG46" s="12"/>
      <c r="QSH46" s="12"/>
      <c r="QSI46" s="12"/>
      <c r="QSJ46" s="12"/>
      <c r="QSK46" s="12"/>
      <c r="QSL46" s="12"/>
      <c r="QSM46" s="12"/>
      <c r="QSN46" s="12"/>
      <c r="QSO46" s="12"/>
      <c r="QSP46" s="12"/>
      <c r="QSQ46" s="12"/>
      <c r="QSR46" s="12"/>
      <c r="QSS46" s="12"/>
      <c r="QST46" s="12"/>
      <c r="QSU46" s="12"/>
      <c r="QSV46" s="12"/>
      <c r="QSW46" s="12"/>
      <c r="QSX46" s="12"/>
      <c r="QSY46" s="12"/>
      <c r="QSZ46" s="12"/>
      <c r="QTA46" s="12"/>
      <c r="QTB46" s="12"/>
      <c r="QTC46" s="12"/>
      <c r="QTD46" s="12"/>
      <c r="QTE46" s="12"/>
      <c r="QTF46" s="12"/>
      <c r="QTG46" s="12"/>
      <c r="QTH46" s="12"/>
      <c r="QTI46" s="12"/>
      <c r="QTJ46" s="12"/>
      <c r="QTK46" s="12"/>
      <c r="QTL46" s="12"/>
      <c r="QTM46" s="12"/>
      <c r="QTN46" s="12"/>
      <c r="QTO46" s="12"/>
      <c r="QTP46" s="12"/>
      <c r="QTQ46" s="12"/>
      <c r="QTR46" s="12"/>
      <c r="QTS46" s="12"/>
      <c r="QTT46" s="12"/>
      <c r="QTU46" s="12"/>
      <c r="QTV46" s="12"/>
      <c r="QTW46" s="12"/>
      <c r="QTX46" s="12"/>
      <c r="QTY46" s="12"/>
      <c r="QTZ46" s="12"/>
      <c r="QUA46" s="12"/>
      <c r="QUB46" s="12"/>
      <c r="QUC46" s="12"/>
      <c r="QUD46" s="12"/>
      <c r="QUE46" s="12"/>
      <c r="QUF46" s="12"/>
      <c r="QUG46" s="12"/>
      <c r="QUH46" s="12"/>
      <c r="QUI46" s="12"/>
      <c r="QUJ46" s="12"/>
      <c r="QUK46" s="12"/>
      <c r="QUL46" s="12"/>
      <c r="QUM46" s="12"/>
      <c r="QUN46" s="12"/>
      <c r="QUO46" s="12"/>
      <c r="QUP46" s="12"/>
      <c r="QUQ46" s="12"/>
      <c r="QUR46" s="12"/>
      <c r="QUS46" s="12"/>
      <c r="QUT46" s="12"/>
      <c r="QUU46" s="12"/>
      <c r="QUV46" s="12"/>
      <c r="QUW46" s="12"/>
      <c r="QUX46" s="12"/>
      <c r="QUY46" s="12"/>
      <c r="QUZ46" s="12"/>
      <c r="QVA46" s="12"/>
      <c r="QVB46" s="12"/>
      <c r="QVC46" s="12"/>
      <c r="QVD46" s="12"/>
      <c r="QVE46" s="12"/>
      <c r="QVF46" s="12"/>
      <c r="QVG46" s="12"/>
      <c r="QVH46" s="12"/>
      <c r="QVI46" s="12"/>
      <c r="QVJ46" s="12"/>
      <c r="QVK46" s="12"/>
      <c r="QVL46" s="12"/>
      <c r="QVM46" s="12"/>
      <c r="QVN46" s="12"/>
      <c r="QVO46" s="12"/>
      <c r="QVP46" s="12"/>
      <c r="QVQ46" s="12"/>
      <c r="QVR46" s="12"/>
      <c r="QVS46" s="12"/>
      <c r="QVT46" s="12"/>
      <c r="QVU46" s="12"/>
      <c r="QVV46" s="12"/>
      <c r="QVW46" s="12"/>
      <c r="QVX46" s="12"/>
      <c r="QVY46" s="12"/>
      <c r="QVZ46" s="12"/>
      <c r="QWA46" s="12"/>
      <c r="QWB46" s="12"/>
      <c r="QWC46" s="12"/>
      <c r="QWD46" s="12"/>
      <c r="QWE46" s="12"/>
      <c r="QWF46" s="12"/>
      <c r="QWG46" s="12"/>
      <c r="QWH46" s="12"/>
      <c r="QWI46" s="12"/>
      <c r="QWJ46" s="12"/>
      <c r="QWK46" s="12"/>
      <c r="QWL46" s="12"/>
      <c r="QWM46" s="12"/>
      <c r="QWN46" s="12"/>
      <c r="QWO46" s="12"/>
      <c r="QWP46" s="12"/>
      <c r="QWQ46" s="12"/>
      <c r="QWR46" s="12"/>
      <c r="QWS46" s="12"/>
      <c r="QWT46" s="12"/>
      <c r="QWU46" s="12"/>
      <c r="QWV46" s="12"/>
      <c r="QWW46" s="12"/>
      <c r="QWX46" s="12"/>
      <c r="QWY46" s="12"/>
      <c r="QWZ46" s="12"/>
      <c r="QXA46" s="12"/>
      <c r="QXB46" s="12"/>
      <c r="QXC46" s="12"/>
      <c r="QXD46" s="12"/>
      <c r="QXE46" s="12"/>
      <c r="QXF46" s="12"/>
      <c r="QXG46" s="12"/>
      <c r="QXH46" s="12"/>
      <c r="QXI46" s="12"/>
      <c r="QXJ46" s="12"/>
      <c r="QXK46" s="12"/>
      <c r="QXL46" s="12"/>
      <c r="QXM46" s="12"/>
      <c r="QXN46" s="12"/>
      <c r="QXO46" s="12"/>
      <c r="QXP46" s="12"/>
      <c r="QXQ46" s="12"/>
      <c r="QXR46" s="12"/>
      <c r="QXS46" s="12"/>
      <c r="QXT46" s="12"/>
      <c r="QXU46" s="12"/>
      <c r="QXV46" s="12"/>
      <c r="QXW46" s="12"/>
      <c r="QXX46" s="12"/>
      <c r="QXY46" s="12"/>
      <c r="QXZ46" s="12"/>
      <c r="QYA46" s="12"/>
      <c r="QYB46" s="12"/>
      <c r="QYC46" s="12"/>
      <c r="QYD46" s="12"/>
      <c r="QYE46" s="12"/>
      <c r="QYF46" s="12"/>
      <c r="QYG46" s="12"/>
      <c r="QYH46" s="12"/>
      <c r="QYI46" s="12"/>
      <c r="QYJ46" s="12"/>
      <c r="QYK46" s="12"/>
      <c r="QYL46" s="12"/>
      <c r="QYM46" s="12"/>
      <c r="QYN46" s="12"/>
      <c r="QYO46" s="12"/>
      <c r="QYP46" s="12"/>
      <c r="QYQ46" s="12"/>
      <c r="QYR46" s="12"/>
      <c r="QYS46" s="12"/>
      <c r="QYT46" s="12"/>
      <c r="QYU46" s="12"/>
      <c r="QYV46" s="12"/>
      <c r="QYW46" s="12"/>
      <c r="QYX46" s="12"/>
      <c r="QYY46" s="12"/>
      <c r="QYZ46" s="12"/>
      <c r="QZA46" s="12"/>
      <c r="QZB46" s="12"/>
      <c r="QZC46" s="12"/>
      <c r="QZD46" s="12"/>
      <c r="QZE46" s="12"/>
      <c r="QZF46" s="12"/>
      <c r="QZG46" s="12"/>
      <c r="QZH46" s="12"/>
      <c r="QZI46" s="12"/>
      <c r="QZJ46" s="12"/>
      <c r="QZK46" s="12"/>
      <c r="QZL46" s="12"/>
      <c r="QZM46" s="12"/>
      <c r="QZN46" s="12"/>
      <c r="QZO46" s="12"/>
      <c r="QZP46" s="12"/>
      <c r="QZQ46" s="12"/>
      <c r="QZR46" s="12"/>
      <c r="QZS46" s="12"/>
      <c r="QZT46" s="12"/>
      <c r="QZU46" s="12"/>
      <c r="QZV46" s="12"/>
      <c r="QZW46" s="12"/>
      <c r="QZX46" s="12"/>
      <c r="QZY46" s="12"/>
      <c r="QZZ46" s="12"/>
      <c r="RAA46" s="12"/>
      <c r="RAB46" s="12"/>
      <c r="RAC46" s="12"/>
      <c r="RAD46" s="12"/>
      <c r="RAE46" s="12"/>
      <c r="RAF46" s="12"/>
      <c r="RAG46" s="12"/>
      <c r="RAH46" s="12"/>
      <c r="RAI46" s="12"/>
      <c r="RAJ46" s="12"/>
      <c r="RAK46" s="12"/>
      <c r="RAL46" s="12"/>
      <c r="RAM46" s="12"/>
      <c r="RAN46" s="12"/>
      <c r="RAO46" s="12"/>
      <c r="RAP46" s="12"/>
      <c r="RAQ46" s="12"/>
      <c r="RAR46" s="12"/>
      <c r="RAS46" s="12"/>
      <c r="RAT46" s="12"/>
      <c r="RAU46" s="12"/>
      <c r="RAV46" s="12"/>
      <c r="RAW46" s="12"/>
      <c r="RAX46" s="12"/>
      <c r="RAY46" s="12"/>
      <c r="RAZ46" s="12"/>
      <c r="RBA46" s="12"/>
      <c r="RBB46" s="12"/>
      <c r="RBC46" s="12"/>
      <c r="RBD46" s="12"/>
      <c r="RBE46" s="12"/>
      <c r="RBF46" s="12"/>
      <c r="RBG46" s="12"/>
      <c r="RBH46" s="12"/>
      <c r="RBI46" s="12"/>
      <c r="RBJ46" s="12"/>
      <c r="RBK46" s="12"/>
      <c r="RBL46" s="12"/>
      <c r="RBM46" s="12"/>
      <c r="RBN46" s="12"/>
      <c r="RBO46" s="12"/>
      <c r="RBP46" s="12"/>
      <c r="RBQ46" s="12"/>
      <c r="RBR46" s="12"/>
      <c r="RBS46" s="12"/>
      <c r="RBT46" s="12"/>
      <c r="RBU46" s="12"/>
      <c r="RBV46" s="12"/>
      <c r="RBW46" s="12"/>
      <c r="RBX46" s="12"/>
      <c r="RBY46" s="12"/>
      <c r="RBZ46" s="12"/>
      <c r="RCA46" s="12"/>
      <c r="RCB46" s="12"/>
      <c r="RCC46" s="12"/>
      <c r="RCD46" s="12"/>
      <c r="RCE46" s="12"/>
      <c r="RCF46" s="12"/>
      <c r="RCG46" s="12"/>
      <c r="RCH46" s="12"/>
      <c r="RCI46" s="12"/>
      <c r="RCJ46" s="12"/>
      <c r="RCK46" s="12"/>
      <c r="RCL46" s="12"/>
      <c r="RCM46" s="12"/>
      <c r="RCN46" s="12"/>
      <c r="RCO46" s="12"/>
      <c r="RCP46" s="12"/>
      <c r="RCQ46" s="12"/>
      <c r="RCR46" s="12"/>
      <c r="RCS46" s="12"/>
      <c r="RCT46" s="12"/>
      <c r="RCU46" s="12"/>
      <c r="RCV46" s="12"/>
      <c r="RCW46" s="12"/>
      <c r="RCX46" s="12"/>
      <c r="RCY46" s="12"/>
      <c r="RCZ46" s="12"/>
      <c r="RDA46" s="12"/>
      <c r="RDB46" s="12"/>
      <c r="RDC46" s="12"/>
      <c r="RDD46" s="12"/>
      <c r="RDE46" s="12"/>
      <c r="RDF46" s="12"/>
      <c r="RDG46" s="12"/>
      <c r="RDH46" s="12"/>
      <c r="RDI46" s="12"/>
      <c r="RDJ46" s="12"/>
      <c r="RDK46" s="12"/>
      <c r="RDL46" s="12"/>
      <c r="RDM46" s="12"/>
      <c r="RDN46" s="12"/>
      <c r="RDO46" s="12"/>
      <c r="RDP46" s="12"/>
      <c r="RDQ46" s="12"/>
      <c r="RDR46" s="12"/>
      <c r="RDS46" s="12"/>
      <c r="RDT46" s="12"/>
      <c r="RDU46" s="12"/>
      <c r="RDV46" s="12"/>
      <c r="RDW46" s="12"/>
      <c r="RDX46" s="12"/>
      <c r="RDY46" s="12"/>
      <c r="RDZ46" s="12"/>
      <c r="REA46" s="12"/>
      <c r="REB46" s="12"/>
      <c r="REC46" s="12"/>
      <c r="RED46" s="12"/>
      <c r="REE46" s="12"/>
      <c r="REF46" s="12"/>
      <c r="REG46" s="12"/>
      <c r="REH46" s="12"/>
      <c r="REI46" s="12"/>
      <c r="REJ46" s="12"/>
      <c r="REK46" s="12"/>
      <c r="REL46" s="12"/>
      <c r="REM46" s="12"/>
      <c r="REN46" s="12"/>
      <c r="REO46" s="12"/>
      <c r="REP46" s="12"/>
      <c r="REQ46" s="12"/>
      <c r="RER46" s="12"/>
      <c r="RES46" s="12"/>
      <c r="RET46" s="12"/>
      <c r="REU46" s="12"/>
      <c r="REV46" s="12"/>
      <c r="REW46" s="12"/>
      <c r="REX46" s="12"/>
      <c r="REY46" s="12"/>
      <c r="REZ46" s="12"/>
      <c r="RFA46" s="12"/>
      <c r="RFB46" s="12"/>
      <c r="RFC46" s="12"/>
      <c r="RFD46" s="12"/>
      <c r="RFE46" s="12"/>
      <c r="RFF46" s="12"/>
      <c r="RFG46" s="12"/>
      <c r="RFH46" s="12"/>
      <c r="RFI46" s="12"/>
      <c r="RFJ46" s="12"/>
      <c r="RFK46" s="12"/>
      <c r="RFL46" s="12"/>
      <c r="RFM46" s="12"/>
      <c r="RFN46" s="12"/>
      <c r="RFO46" s="12"/>
      <c r="RFP46" s="12"/>
      <c r="RFQ46" s="12"/>
      <c r="RFR46" s="12"/>
      <c r="RFS46" s="12"/>
      <c r="RFT46" s="12"/>
      <c r="RFU46" s="12"/>
      <c r="RFV46" s="12"/>
      <c r="RFW46" s="12"/>
      <c r="RFX46" s="12"/>
      <c r="RFY46" s="12"/>
      <c r="RFZ46" s="12"/>
      <c r="RGA46" s="12"/>
      <c r="RGB46" s="12"/>
      <c r="RGC46" s="12"/>
      <c r="RGD46" s="12"/>
      <c r="RGE46" s="12"/>
      <c r="RGF46" s="12"/>
      <c r="RGG46" s="12"/>
      <c r="RGH46" s="12"/>
      <c r="RGI46" s="12"/>
      <c r="RGJ46" s="12"/>
      <c r="RGK46" s="12"/>
      <c r="RGL46" s="12"/>
      <c r="RGM46" s="12"/>
      <c r="RGN46" s="12"/>
      <c r="RGO46" s="12"/>
      <c r="RGP46" s="12"/>
      <c r="RGQ46" s="12"/>
      <c r="RGR46" s="12"/>
      <c r="RGS46" s="12"/>
      <c r="RGT46" s="12"/>
      <c r="RGU46" s="12"/>
      <c r="RGV46" s="12"/>
      <c r="RGW46" s="12"/>
      <c r="RGX46" s="12"/>
      <c r="RGY46" s="12"/>
      <c r="RGZ46" s="12"/>
      <c r="RHA46" s="12"/>
      <c r="RHB46" s="12"/>
      <c r="RHC46" s="12"/>
      <c r="RHD46" s="12"/>
      <c r="RHE46" s="12"/>
      <c r="RHF46" s="12"/>
      <c r="RHG46" s="12"/>
      <c r="RHH46" s="12"/>
      <c r="RHI46" s="12"/>
      <c r="RHJ46" s="12"/>
      <c r="RHK46" s="12"/>
      <c r="RHL46" s="12"/>
      <c r="RHM46" s="12"/>
      <c r="RHN46" s="12"/>
      <c r="RHO46" s="12"/>
      <c r="RHP46" s="12"/>
      <c r="RHQ46" s="12"/>
      <c r="RHR46" s="12"/>
      <c r="RHS46" s="12"/>
      <c r="RHT46" s="12"/>
      <c r="RHU46" s="12"/>
      <c r="RHV46" s="12"/>
      <c r="RHW46" s="12"/>
      <c r="RHX46" s="12"/>
      <c r="RHY46" s="12"/>
      <c r="RHZ46" s="12"/>
      <c r="RIA46" s="12"/>
      <c r="RIB46" s="12"/>
      <c r="RIC46" s="12"/>
      <c r="RID46" s="12"/>
      <c r="RIE46" s="12"/>
      <c r="RIF46" s="12"/>
      <c r="RIG46" s="12"/>
      <c r="RIH46" s="12"/>
      <c r="RII46" s="12"/>
      <c r="RIJ46" s="12"/>
      <c r="RIK46" s="12"/>
      <c r="RIL46" s="12"/>
      <c r="RIM46" s="12"/>
      <c r="RIN46" s="12"/>
      <c r="RIO46" s="12"/>
      <c r="RIP46" s="12"/>
      <c r="RIQ46" s="12"/>
      <c r="RIR46" s="12"/>
      <c r="RIS46" s="12"/>
      <c r="RIT46" s="12"/>
      <c r="RIU46" s="12"/>
      <c r="RIV46" s="12"/>
      <c r="RIW46" s="12"/>
      <c r="RIX46" s="12"/>
      <c r="RIY46" s="12"/>
      <c r="RIZ46" s="12"/>
      <c r="RJA46" s="12"/>
      <c r="RJB46" s="12"/>
      <c r="RJC46" s="12"/>
      <c r="RJD46" s="12"/>
      <c r="RJE46" s="12"/>
      <c r="RJF46" s="12"/>
      <c r="RJG46" s="12"/>
      <c r="RJH46" s="12"/>
      <c r="RJI46" s="12"/>
      <c r="RJJ46" s="12"/>
      <c r="RJK46" s="12"/>
      <c r="RJL46" s="12"/>
      <c r="RJM46" s="12"/>
      <c r="RJN46" s="12"/>
      <c r="RJO46" s="12"/>
      <c r="RJP46" s="12"/>
      <c r="RJQ46" s="12"/>
      <c r="RJR46" s="12"/>
      <c r="RJS46" s="12"/>
      <c r="RJT46" s="12"/>
      <c r="RJU46" s="12"/>
      <c r="RJV46" s="12"/>
      <c r="RJW46" s="12"/>
      <c r="RJX46" s="12"/>
      <c r="RJY46" s="12"/>
      <c r="RJZ46" s="12"/>
      <c r="RKA46" s="12"/>
      <c r="RKB46" s="12"/>
      <c r="RKC46" s="12"/>
      <c r="RKD46" s="12"/>
      <c r="RKE46" s="12"/>
      <c r="RKF46" s="12"/>
      <c r="RKG46" s="12"/>
      <c r="RKH46" s="12"/>
      <c r="RKI46" s="12"/>
      <c r="RKJ46" s="12"/>
      <c r="RKK46" s="12"/>
      <c r="RKL46" s="12"/>
      <c r="RKM46" s="12"/>
      <c r="RKN46" s="12"/>
      <c r="RKO46" s="12"/>
      <c r="RKP46" s="12"/>
      <c r="RKQ46" s="12"/>
      <c r="RKR46" s="12"/>
      <c r="RKS46" s="12"/>
      <c r="RKT46" s="12"/>
      <c r="RKU46" s="12"/>
      <c r="RKV46" s="12"/>
      <c r="RKW46" s="12"/>
      <c r="RKX46" s="12"/>
      <c r="RKY46" s="12"/>
      <c r="RKZ46" s="12"/>
      <c r="RLA46" s="12"/>
      <c r="RLB46" s="12"/>
      <c r="RLC46" s="12"/>
      <c r="RLD46" s="12"/>
      <c r="RLE46" s="12"/>
      <c r="RLF46" s="12"/>
      <c r="RLG46" s="12"/>
      <c r="RLH46" s="12"/>
      <c r="RLI46" s="12"/>
      <c r="RLJ46" s="12"/>
      <c r="RLK46" s="12"/>
      <c r="RLL46" s="12"/>
      <c r="RLM46" s="12"/>
      <c r="RLN46" s="12"/>
      <c r="RLO46" s="12"/>
      <c r="RLP46" s="12"/>
      <c r="RLQ46" s="12"/>
      <c r="RLR46" s="12"/>
      <c r="RLS46" s="12"/>
      <c r="RLT46" s="12"/>
      <c r="RLU46" s="12"/>
      <c r="RLV46" s="12"/>
      <c r="RLW46" s="12"/>
      <c r="RLX46" s="12"/>
      <c r="RLY46" s="12"/>
      <c r="RLZ46" s="12"/>
      <c r="RMA46" s="12"/>
      <c r="RMB46" s="12"/>
      <c r="RMC46" s="12"/>
      <c r="RMD46" s="12"/>
      <c r="RME46" s="12"/>
      <c r="RMF46" s="12"/>
      <c r="RMG46" s="12"/>
      <c r="RMH46" s="12"/>
      <c r="RMI46" s="12"/>
      <c r="RMJ46" s="12"/>
      <c r="RMK46" s="12"/>
      <c r="RML46" s="12"/>
      <c r="RMM46" s="12"/>
      <c r="RMN46" s="12"/>
      <c r="RMO46" s="12"/>
      <c r="RMP46" s="12"/>
      <c r="RMQ46" s="12"/>
      <c r="RMR46" s="12"/>
      <c r="RMS46" s="12"/>
      <c r="RMT46" s="12"/>
      <c r="RMU46" s="12"/>
      <c r="RMV46" s="12"/>
      <c r="RMW46" s="12"/>
      <c r="RMX46" s="12"/>
      <c r="RMY46" s="12"/>
      <c r="RMZ46" s="12"/>
      <c r="RNA46" s="12"/>
      <c r="RNB46" s="12"/>
      <c r="RNC46" s="12"/>
      <c r="RND46" s="12"/>
      <c r="RNE46" s="12"/>
      <c r="RNF46" s="12"/>
      <c r="RNG46" s="12"/>
      <c r="RNH46" s="12"/>
      <c r="RNI46" s="12"/>
      <c r="RNJ46" s="12"/>
      <c r="RNK46" s="12"/>
      <c r="RNL46" s="12"/>
      <c r="RNM46" s="12"/>
      <c r="RNN46" s="12"/>
      <c r="RNO46" s="12"/>
      <c r="RNP46" s="12"/>
      <c r="RNQ46" s="12"/>
      <c r="RNR46" s="12"/>
      <c r="RNS46" s="12"/>
      <c r="RNT46" s="12"/>
      <c r="RNU46" s="12"/>
      <c r="RNV46" s="12"/>
      <c r="RNW46" s="12"/>
      <c r="RNX46" s="12"/>
      <c r="RNY46" s="12"/>
      <c r="RNZ46" s="12"/>
      <c r="ROA46" s="12"/>
      <c r="ROB46" s="12"/>
      <c r="ROC46" s="12"/>
      <c r="ROD46" s="12"/>
      <c r="ROE46" s="12"/>
      <c r="ROF46" s="12"/>
      <c r="ROG46" s="12"/>
      <c r="ROH46" s="12"/>
      <c r="ROI46" s="12"/>
      <c r="ROJ46" s="12"/>
      <c r="ROK46" s="12"/>
      <c r="ROL46" s="12"/>
      <c r="ROM46" s="12"/>
      <c r="RON46" s="12"/>
      <c r="ROO46" s="12"/>
      <c r="ROP46" s="12"/>
      <c r="ROQ46" s="12"/>
      <c r="ROR46" s="12"/>
      <c r="ROS46" s="12"/>
      <c r="ROT46" s="12"/>
      <c r="ROU46" s="12"/>
      <c r="ROV46" s="12"/>
      <c r="ROW46" s="12"/>
      <c r="ROX46" s="12"/>
      <c r="ROY46" s="12"/>
      <c r="ROZ46" s="12"/>
      <c r="RPA46" s="12"/>
      <c r="RPB46" s="12"/>
      <c r="RPC46" s="12"/>
      <c r="RPD46" s="12"/>
      <c r="RPE46" s="12"/>
      <c r="RPF46" s="12"/>
      <c r="RPG46" s="12"/>
      <c r="RPH46" s="12"/>
      <c r="RPI46" s="12"/>
      <c r="RPJ46" s="12"/>
      <c r="RPK46" s="12"/>
      <c r="RPL46" s="12"/>
      <c r="RPM46" s="12"/>
      <c r="RPN46" s="12"/>
      <c r="RPO46" s="12"/>
      <c r="RPP46" s="12"/>
      <c r="RPQ46" s="12"/>
      <c r="RPR46" s="12"/>
      <c r="RPS46" s="12"/>
      <c r="RPT46" s="12"/>
      <c r="RPU46" s="12"/>
      <c r="RPV46" s="12"/>
      <c r="RPW46" s="12"/>
      <c r="RPX46" s="12"/>
      <c r="RPY46" s="12"/>
      <c r="RPZ46" s="12"/>
      <c r="RQA46" s="12"/>
      <c r="RQB46" s="12"/>
      <c r="RQC46" s="12"/>
      <c r="RQD46" s="12"/>
      <c r="RQE46" s="12"/>
      <c r="RQF46" s="12"/>
      <c r="RQG46" s="12"/>
      <c r="RQH46" s="12"/>
      <c r="RQI46" s="12"/>
      <c r="RQJ46" s="12"/>
      <c r="RQK46" s="12"/>
      <c r="RQL46" s="12"/>
      <c r="RQM46" s="12"/>
      <c r="RQN46" s="12"/>
      <c r="RQO46" s="12"/>
      <c r="RQP46" s="12"/>
      <c r="RQQ46" s="12"/>
      <c r="RQR46" s="12"/>
      <c r="RQS46" s="12"/>
      <c r="RQT46" s="12"/>
      <c r="RQU46" s="12"/>
      <c r="RQV46" s="12"/>
      <c r="RQW46" s="12"/>
      <c r="RQX46" s="12"/>
      <c r="RQY46" s="12"/>
      <c r="RQZ46" s="12"/>
      <c r="RRA46" s="12"/>
      <c r="RRB46" s="12"/>
      <c r="RRC46" s="12"/>
      <c r="RRD46" s="12"/>
      <c r="RRE46" s="12"/>
      <c r="RRF46" s="12"/>
      <c r="RRG46" s="12"/>
      <c r="RRH46" s="12"/>
      <c r="RRI46" s="12"/>
      <c r="RRJ46" s="12"/>
      <c r="RRK46" s="12"/>
      <c r="RRL46" s="12"/>
      <c r="RRM46" s="12"/>
      <c r="RRN46" s="12"/>
      <c r="RRO46" s="12"/>
      <c r="RRP46" s="12"/>
      <c r="RRQ46" s="12"/>
      <c r="RRR46" s="12"/>
      <c r="RRS46" s="12"/>
      <c r="RRT46" s="12"/>
      <c r="RRU46" s="12"/>
      <c r="RRV46" s="12"/>
      <c r="RRW46" s="12"/>
      <c r="RRX46" s="12"/>
      <c r="RRY46" s="12"/>
      <c r="RRZ46" s="12"/>
      <c r="RSA46" s="12"/>
      <c r="RSB46" s="12"/>
      <c r="RSC46" s="12"/>
      <c r="RSD46" s="12"/>
      <c r="RSE46" s="12"/>
      <c r="RSF46" s="12"/>
      <c r="RSG46" s="12"/>
      <c r="RSH46" s="12"/>
      <c r="RSI46" s="12"/>
      <c r="RSJ46" s="12"/>
      <c r="RSK46" s="12"/>
      <c r="RSL46" s="12"/>
      <c r="RSM46" s="12"/>
      <c r="RSN46" s="12"/>
      <c r="RSO46" s="12"/>
      <c r="RSP46" s="12"/>
      <c r="RSQ46" s="12"/>
      <c r="RSR46" s="12"/>
      <c r="RSS46" s="12"/>
      <c r="RST46" s="12"/>
      <c r="RSU46" s="12"/>
      <c r="RSV46" s="12"/>
      <c r="RSW46" s="12"/>
      <c r="RSX46" s="12"/>
      <c r="RSY46" s="12"/>
      <c r="RSZ46" s="12"/>
      <c r="RTA46" s="12"/>
      <c r="RTB46" s="12"/>
      <c r="RTC46" s="12"/>
      <c r="RTD46" s="12"/>
      <c r="RTE46" s="12"/>
      <c r="RTF46" s="12"/>
      <c r="RTG46" s="12"/>
      <c r="RTH46" s="12"/>
      <c r="RTI46" s="12"/>
      <c r="RTJ46" s="12"/>
      <c r="RTK46" s="12"/>
      <c r="RTL46" s="12"/>
      <c r="RTM46" s="12"/>
      <c r="RTN46" s="12"/>
      <c r="RTO46" s="12"/>
      <c r="RTP46" s="12"/>
      <c r="RTQ46" s="12"/>
      <c r="RTR46" s="12"/>
      <c r="RTS46" s="12"/>
      <c r="RTT46" s="12"/>
      <c r="RTU46" s="12"/>
      <c r="RTV46" s="12"/>
      <c r="RTW46" s="12"/>
      <c r="RTX46" s="12"/>
      <c r="RTY46" s="12"/>
      <c r="RTZ46" s="12"/>
      <c r="RUA46" s="12"/>
      <c r="RUB46" s="12"/>
      <c r="RUC46" s="12"/>
      <c r="RUD46" s="12"/>
      <c r="RUE46" s="12"/>
      <c r="RUF46" s="12"/>
      <c r="RUG46" s="12"/>
      <c r="RUH46" s="12"/>
      <c r="RUI46" s="12"/>
      <c r="RUJ46" s="12"/>
      <c r="RUK46" s="12"/>
      <c r="RUL46" s="12"/>
      <c r="RUM46" s="12"/>
      <c r="RUN46" s="12"/>
      <c r="RUO46" s="12"/>
      <c r="RUP46" s="12"/>
      <c r="RUQ46" s="12"/>
      <c r="RUR46" s="12"/>
      <c r="RUS46" s="12"/>
      <c r="RUT46" s="12"/>
      <c r="RUU46" s="12"/>
      <c r="RUV46" s="12"/>
      <c r="RUW46" s="12"/>
      <c r="RUX46" s="12"/>
      <c r="RUY46" s="12"/>
      <c r="RUZ46" s="12"/>
      <c r="RVA46" s="12"/>
      <c r="RVB46" s="12"/>
      <c r="RVC46" s="12"/>
      <c r="RVD46" s="12"/>
      <c r="RVE46" s="12"/>
      <c r="RVF46" s="12"/>
      <c r="RVG46" s="12"/>
      <c r="RVH46" s="12"/>
      <c r="RVI46" s="12"/>
      <c r="RVJ46" s="12"/>
      <c r="RVK46" s="12"/>
      <c r="RVL46" s="12"/>
      <c r="RVM46" s="12"/>
      <c r="RVN46" s="12"/>
      <c r="RVO46" s="12"/>
      <c r="RVP46" s="12"/>
      <c r="RVQ46" s="12"/>
      <c r="RVR46" s="12"/>
      <c r="RVS46" s="12"/>
      <c r="RVT46" s="12"/>
      <c r="RVU46" s="12"/>
      <c r="RVV46" s="12"/>
      <c r="RVW46" s="12"/>
      <c r="RVX46" s="12"/>
      <c r="RVY46" s="12"/>
      <c r="RVZ46" s="12"/>
      <c r="RWA46" s="12"/>
      <c r="RWB46" s="12"/>
      <c r="RWC46" s="12"/>
      <c r="RWD46" s="12"/>
      <c r="RWE46" s="12"/>
      <c r="RWF46" s="12"/>
      <c r="RWG46" s="12"/>
      <c r="RWH46" s="12"/>
      <c r="RWI46" s="12"/>
      <c r="RWJ46" s="12"/>
      <c r="RWK46" s="12"/>
      <c r="RWL46" s="12"/>
      <c r="RWM46" s="12"/>
      <c r="RWN46" s="12"/>
      <c r="RWO46" s="12"/>
      <c r="RWP46" s="12"/>
      <c r="RWQ46" s="12"/>
      <c r="RWR46" s="12"/>
      <c r="RWS46" s="12"/>
      <c r="RWT46" s="12"/>
      <c r="RWU46" s="12"/>
      <c r="RWV46" s="12"/>
      <c r="RWW46" s="12"/>
      <c r="RWX46" s="12"/>
      <c r="RWY46" s="12"/>
      <c r="RWZ46" s="12"/>
      <c r="RXA46" s="12"/>
      <c r="RXB46" s="12"/>
      <c r="RXC46" s="12"/>
      <c r="RXD46" s="12"/>
      <c r="RXE46" s="12"/>
      <c r="RXF46" s="12"/>
      <c r="RXG46" s="12"/>
      <c r="RXH46" s="12"/>
      <c r="RXI46" s="12"/>
      <c r="RXJ46" s="12"/>
      <c r="RXK46" s="12"/>
      <c r="RXL46" s="12"/>
      <c r="RXM46" s="12"/>
      <c r="RXN46" s="12"/>
      <c r="RXO46" s="12"/>
      <c r="RXP46" s="12"/>
      <c r="RXQ46" s="12"/>
      <c r="RXR46" s="12"/>
      <c r="RXS46" s="12"/>
      <c r="RXT46" s="12"/>
      <c r="RXU46" s="12"/>
      <c r="RXV46" s="12"/>
      <c r="RXW46" s="12"/>
      <c r="RXX46" s="12"/>
      <c r="RXY46" s="12"/>
      <c r="RXZ46" s="12"/>
      <c r="RYA46" s="12"/>
      <c r="RYB46" s="12"/>
      <c r="RYC46" s="12"/>
      <c r="RYD46" s="12"/>
      <c r="RYE46" s="12"/>
      <c r="RYF46" s="12"/>
      <c r="RYG46" s="12"/>
      <c r="RYH46" s="12"/>
      <c r="RYI46" s="12"/>
      <c r="RYJ46" s="12"/>
      <c r="RYK46" s="12"/>
      <c r="RYL46" s="12"/>
      <c r="RYM46" s="12"/>
      <c r="RYN46" s="12"/>
      <c r="RYO46" s="12"/>
      <c r="RYP46" s="12"/>
      <c r="RYQ46" s="12"/>
      <c r="RYR46" s="12"/>
      <c r="RYS46" s="12"/>
      <c r="RYT46" s="12"/>
      <c r="RYU46" s="12"/>
      <c r="RYV46" s="12"/>
      <c r="RYW46" s="12"/>
      <c r="RYX46" s="12"/>
      <c r="RYY46" s="12"/>
      <c r="RYZ46" s="12"/>
      <c r="RZA46" s="12"/>
      <c r="RZB46" s="12"/>
      <c r="RZC46" s="12"/>
      <c r="RZD46" s="12"/>
      <c r="RZE46" s="12"/>
      <c r="RZF46" s="12"/>
      <c r="RZG46" s="12"/>
      <c r="RZH46" s="12"/>
      <c r="RZI46" s="12"/>
      <c r="RZJ46" s="12"/>
      <c r="RZK46" s="12"/>
      <c r="RZL46" s="12"/>
      <c r="RZM46" s="12"/>
      <c r="RZN46" s="12"/>
      <c r="RZO46" s="12"/>
      <c r="RZP46" s="12"/>
      <c r="RZQ46" s="12"/>
      <c r="RZR46" s="12"/>
      <c r="RZS46" s="12"/>
      <c r="RZT46" s="12"/>
      <c r="RZU46" s="12"/>
      <c r="RZV46" s="12"/>
      <c r="RZW46" s="12"/>
      <c r="RZX46" s="12"/>
      <c r="RZY46" s="12"/>
      <c r="RZZ46" s="12"/>
      <c r="SAA46" s="12"/>
      <c r="SAB46" s="12"/>
      <c r="SAC46" s="12"/>
      <c r="SAD46" s="12"/>
      <c r="SAE46" s="12"/>
      <c r="SAF46" s="12"/>
      <c r="SAG46" s="12"/>
      <c r="SAH46" s="12"/>
      <c r="SAI46" s="12"/>
      <c r="SAJ46" s="12"/>
      <c r="SAK46" s="12"/>
      <c r="SAL46" s="12"/>
      <c r="SAM46" s="12"/>
      <c r="SAN46" s="12"/>
      <c r="SAO46" s="12"/>
      <c r="SAP46" s="12"/>
      <c r="SAQ46" s="12"/>
      <c r="SAR46" s="12"/>
      <c r="SAS46" s="12"/>
      <c r="SAT46" s="12"/>
      <c r="SAU46" s="12"/>
      <c r="SAV46" s="12"/>
      <c r="SAW46" s="12"/>
      <c r="SAX46" s="12"/>
      <c r="SAY46" s="12"/>
      <c r="SAZ46" s="12"/>
      <c r="SBA46" s="12"/>
      <c r="SBB46" s="12"/>
      <c r="SBC46" s="12"/>
      <c r="SBD46" s="12"/>
      <c r="SBE46" s="12"/>
      <c r="SBF46" s="12"/>
      <c r="SBG46" s="12"/>
      <c r="SBH46" s="12"/>
      <c r="SBI46" s="12"/>
      <c r="SBJ46" s="12"/>
      <c r="SBK46" s="12"/>
      <c r="SBL46" s="12"/>
      <c r="SBM46" s="12"/>
      <c r="SBN46" s="12"/>
      <c r="SBO46" s="12"/>
      <c r="SBP46" s="12"/>
      <c r="SBQ46" s="12"/>
      <c r="SBR46" s="12"/>
      <c r="SBS46" s="12"/>
      <c r="SBT46" s="12"/>
      <c r="SBU46" s="12"/>
      <c r="SBV46" s="12"/>
      <c r="SBW46" s="12"/>
      <c r="SBX46" s="12"/>
      <c r="SBY46" s="12"/>
      <c r="SBZ46" s="12"/>
      <c r="SCA46" s="12"/>
      <c r="SCB46" s="12"/>
      <c r="SCC46" s="12"/>
      <c r="SCD46" s="12"/>
      <c r="SCE46" s="12"/>
      <c r="SCF46" s="12"/>
      <c r="SCG46" s="12"/>
      <c r="SCH46" s="12"/>
      <c r="SCI46" s="12"/>
      <c r="SCJ46" s="12"/>
      <c r="SCK46" s="12"/>
      <c r="SCL46" s="12"/>
      <c r="SCM46" s="12"/>
      <c r="SCN46" s="12"/>
      <c r="SCO46" s="12"/>
      <c r="SCP46" s="12"/>
      <c r="SCQ46" s="12"/>
      <c r="SCR46" s="12"/>
      <c r="SCS46" s="12"/>
      <c r="SCT46" s="12"/>
      <c r="SCU46" s="12"/>
      <c r="SCV46" s="12"/>
      <c r="SCW46" s="12"/>
      <c r="SCX46" s="12"/>
      <c r="SCY46" s="12"/>
      <c r="SCZ46" s="12"/>
      <c r="SDA46" s="12"/>
      <c r="SDB46" s="12"/>
      <c r="SDC46" s="12"/>
      <c r="SDD46" s="12"/>
      <c r="SDE46" s="12"/>
      <c r="SDF46" s="12"/>
      <c r="SDG46" s="12"/>
      <c r="SDH46" s="12"/>
      <c r="SDI46" s="12"/>
      <c r="SDJ46" s="12"/>
      <c r="SDK46" s="12"/>
      <c r="SDL46" s="12"/>
      <c r="SDM46" s="12"/>
      <c r="SDN46" s="12"/>
      <c r="SDO46" s="12"/>
      <c r="SDP46" s="12"/>
      <c r="SDQ46" s="12"/>
      <c r="SDR46" s="12"/>
      <c r="SDS46" s="12"/>
      <c r="SDT46" s="12"/>
      <c r="SDU46" s="12"/>
      <c r="SDV46" s="12"/>
      <c r="SDW46" s="12"/>
      <c r="SDX46" s="12"/>
      <c r="SDY46" s="12"/>
      <c r="SDZ46" s="12"/>
      <c r="SEA46" s="12"/>
      <c r="SEB46" s="12"/>
      <c r="SEC46" s="12"/>
      <c r="SED46" s="12"/>
      <c r="SEE46" s="12"/>
      <c r="SEF46" s="12"/>
      <c r="SEG46" s="12"/>
      <c r="SEH46" s="12"/>
      <c r="SEI46" s="12"/>
      <c r="SEJ46" s="12"/>
      <c r="SEK46" s="12"/>
      <c r="SEL46" s="12"/>
      <c r="SEM46" s="12"/>
      <c r="SEN46" s="12"/>
      <c r="SEO46" s="12"/>
      <c r="SEP46" s="12"/>
      <c r="SEQ46" s="12"/>
      <c r="SER46" s="12"/>
      <c r="SES46" s="12"/>
      <c r="SET46" s="12"/>
      <c r="SEU46" s="12"/>
      <c r="SEV46" s="12"/>
      <c r="SEW46" s="12"/>
      <c r="SEX46" s="12"/>
      <c r="SEY46" s="12"/>
      <c r="SEZ46" s="12"/>
      <c r="SFA46" s="12"/>
      <c r="SFB46" s="12"/>
      <c r="SFC46" s="12"/>
      <c r="SFD46" s="12"/>
      <c r="SFE46" s="12"/>
      <c r="SFF46" s="12"/>
      <c r="SFG46" s="12"/>
      <c r="SFH46" s="12"/>
      <c r="SFI46" s="12"/>
      <c r="SFJ46" s="12"/>
      <c r="SFK46" s="12"/>
      <c r="SFL46" s="12"/>
      <c r="SFM46" s="12"/>
      <c r="SFN46" s="12"/>
      <c r="SFO46" s="12"/>
      <c r="SFP46" s="12"/>
      <c r="SFQ46" s="12"/>
      <c r="SFR46" s="12"/>
      <c r="SFS46" s="12"/>
      <c r="SFT46" s="12"/>
      <c r="SFU46" s="12"/>
      <c r="SFV46" s="12"/>
      <c r="SFW46" s="12"/>
      <c r="SFX46" s="12"/>
      <c r="SFY46" s="12"/>
      <c r="SFZ46" s="12"/>
      <c r="SGA46" s="12"/>
      <c r="SGB46" s="12"/>
      <c r="SGC46" s="12"/>
      <c r="SGD46" s="12"/>
      <c r="SGE46" s="12"/>
      <c r="SGF46" s="12"/>
      <c r="SGG46" s="12"/>
      <c r="SGH46" s="12"/>
      <c r="SGI46" s="12"/>
      <c r="SGJ46" s="12"/>
      <c r="SGK46" s="12"/>
      <c r="SGL46" s="12"/>
      <c r="SGM46" s="12"/>
      <c r="SGN46" s="12"/>
      <c r="SGO46" s="12"/>
      <c r="SGP46" s="12"/>
      <c r="SGQ46" s="12"/>
      <c r="SGR46" s="12"/>
      <c r="SGS46" s="12"/>
      <c r="SGT46" s="12"/>
      <c r="SGU46" s="12"/>
      <c r="SGV46" s="12"/>
      <c r="SGW46" s="12"/>
      <c r="SGX46" s="12"/>
      <c r="SGY46" s="12"/>
      <c r="SGZ46" s="12"/>
      <c r="SHA46" s="12"/>
      <c r="SHB46" s="12"/>
      <c r="SHC46" s="12"/>
      <c r="SHD46" s="12"/>
      <c r="SHE46" s="12"/>
      <c r="SHF46" s="12"/>
      <c r="SHG46" s="12"/>
      <c r="SHH46" s="12"/>
      <c r="SHI46" s="12"/>
      <c r="SHJ46" s="12"/>
      <c r="SHK46" s="12"/>
      <c r="SHL46" s="12"/>
      <c r="SHM46" s="12"/>
      <c r="SHN46" s="12"/>
      <c r="SHO46" s="12"/>
      <c r="SHP46" s="12"/>
      <c r="SHQ46" s="12"/>
      <c r="SHR46" s="12"/>
      <c r="SHS46" s="12"/>
      <c r="SHT46" s="12"/>
      <c r="SHU46" s="12"/>
      <c r="SHV46" s="12"/>
      <c r="SHW46" s="12"/>
      <c r="SHX46" s="12"/>
      <c r="SHY46" s="12"/>
      <c r="SHZ46" s="12"/>
      <c r="SIA46" s="12"/>
      <c r="SIB46" s="12"/>
      <c r="SIC46" s="12"/>
      <c r="SID46" s="12"/>
      <c r="SIE46" s="12"/>
      <c r="SIF46" s="12"/>
      <c r="SIG46" s="12"/>
      <c r="SIH46" s="12"/>
      <c r="SII46" s="12"/>
      <c r="SIJ46" s="12"/>
      <c r="SIK46" s="12"/>
      <c r="SIL46" s="12"/>
      <c r="SIM46" s="12"/>
      <c r="SIN46" s="12"/>
      <c r="SIO46" s="12"/>
      <c r="SIP46" s="12"/>
      <c r="SIQ46" s="12"/>
      <c r="SIR46" s="12"/>
      <c r="SIS46" s="12"/>
      <c r="SIT46" s="12"/>
      <c r="SIU46" s="12"/>
      <c r="SIV46" s="12"/>
      <c r="SIW46" s="12"/>
      <c r="SIX46" s="12"/>
      <c r="SIY46" s="12"/>
      <c r="SIZ46" s="12"/>
      <c r="SJA46" s="12"/>
      <c r="SJB46" s="12"/>
      <c r="SJC46" s="12"/>
      <c r="SJD46" s="12"/>
      <c r="SJE46" s="12"/>
      <c r="SJF46" s="12"/>
      <c r="SJG46" s="12"/>
      <c r="SJH46" s="12"/>
      <c r="SJI46" s="12"/>
      <c r="SJJ46" s="12"/>
      <c r="SJK46" s="12"/>
      <c r="SJL46" s="12"/>
      <c r="SJM46" s="12"/>
      <c r="SJN46" s="12"/>
      <c r="SJO46" s="12"/>
      <c r="SJP46" s="12"/>
      <c r="SJQ46" s="12"/>
      <c r="SJR46" s="12"/>
      <c r="SJS46" s="12"/>
      <c r="SJT46" s="12"/>
      <c r="SJU46" s="12"/>
      <c r="SJV46" s="12"/>
      <c r="SJW46" s="12"/>
      <c r="SJX46" s="12"/>
      <c r="SJY46" s="12"/>
      <c r="SJZ46" s="12"/>
      <c r="SKA46" s="12"/>
      <c r="SKB46" s="12"/>
      <c r="SKC46" s="12"/>
      <c r="SKD46" s="12"/>
      <c r="SKE46" s="12"/>
      <c r="SKF46" s="12"/>
      <c r="SKG46" s="12"/>
      <c r="SKH46" s="12"/>
      <c r="SKI46" s="12"/>
      <c r="SKJ46" s="12"/>
      <c r="SKK46" s="12"/>
      <c r="SKL46" s="12"/>
      <c r="SKM46" s="12"/>
      <c r="SKN46" s="12"/>
      <c r="SKO46" s="12"/>
      <c r="SKP46" s="12"/>
      <c r="SKQ46" s="12"/>
      <c r="SKR46" s="12"/>
      <c r="SKS46" s="12"/>
      <c r="SKT46" s="12"/>
      <c r="SKU46" s="12"/>
      <c r="SKV46" s="12"/>
      <c r="SKW46" s="12"/>
      <c r="SKX46" s="12"/>
      <c r="SKY46" s="12"/>
      <c r="SKZ46" s="12"/>
      <c r="SLA46" s="12"/>
      <c r="SLB46" s="12"/>
      <c r="SLC46" s="12"/>
      <c r="SLD46" s="12"/>
      <c r="SLE46" s="12"/>
      <c r="SLF46" s="12"/>
      <c r="SLG46" s="12"/>
      <c r="SLH46" s="12"/>
      <c r="SLI46" s="12"/>
      <c r="SLJ46" s="12"/>
      <c r="SLK46" s="12"/>
      <c r="SLL46" s="12"/>
      <c r="SLM46" s="12"/>
      <c r="SLN46" s="12"/>
      <c r="SLO46" s="12"/>
      <c r="SLP46" s="12"/>
      <c r="SLQ46" s="12"/>
      <c r="SLR46" s="12"/>
      <c r="SLS46" s="12"/>
      <c r="SLT46" s="12"/>
      <c r="SLU46" s="12"/>
      <c r="SLV46" s="12"/>
      <c r="SLW46" s="12"/>
      <c r="SLX46" s="12"/>
      <c r="SLY46" s="12"/>
      <c r="SLZ46" s="12"/>
      <c r="SMA46" s="12"/>
      <c r="SMB46" s="12"/>
      <c r="SMC46" s="12"/>
      <c r="SMD46" s="12"/>
      <c r="SME46" s="12"/>
      <c r="SMF46" s="12"/>
      <c r="SMG46" s="12"/>
      <c r="SMH46" s="12"/>
      <c r="SMI46" s="12"/>
      <c r="SMJ46" s="12"/>
      <c r="SMK46" s="12"/>
      <c r="SML46" s="12"/>
      <c r="SMM46" s="12"/>
      <c r="SMN46" s="12"/>
      <c r="SMO46" s="12"/>
      <c r="SMP46" s="12"/>
      <c r="SMQ46" s="12"/>
      <c r="SMR46" s="12"/>
      <c r="SMS46" s="12"/>
      <c r="SMT46" s="12"/>
      <c r="SMU46" s="12"/>
      <c r="SMV46" s="12"/>
      <c r="SMW46" s="12"/>
      <c r="SMX46" s="12"/>
      <c r="SMY46" s="12"/>
      <c r="SMZ46" s="12"/>
      <c r="SNA46" s="12"/>
      <c r="SNB46" s="12"/>
      <c r="SNC46" s="12"/>
      <c r="SND46" s="12"/>
      <c r="SNE46" s="12"/>
      <c r="SNF46" s="12"/>
      <c r="SNG46" s="12"/>
      <c r="SNH46" s="12"/>
      <c r="SNI46" s="12"/>
      <c r="SNJ46" s="12"/>
      <c r="SNK46" s="12"/>
      <c r="SNL46" s="12"/>
      <c r="SNM46" s="12"/>
      <c r="SNN46" s="12"/>
      <c r="SNO46" s="12"/>
      <c r="SNP46" s="12"/>
      <c r="SNQ46" s="12"/>
      <c r="SNR46" s="12"/>
      <c r="SNS46" s="12"/>
      <c r="SNT46" s="12"/>
      <c r="SNU46" s="12"/>
      <c r="SNV46" s="12"/>
      <c r="SNW46" s="12"/>
      <c r="SNX46" s="12"/>
      <c r="SNY46" s="12"/>
      <c r="SNZ46" s="12"/>
      <c r="SOA46" s="12"/>
      <c r="SOB46" s="12"/>
      <c r="SOC46" s="12"/>
      <c r="SOD46" s="12"/>
      <c r="SOE46" s="12"/>
      <c r="SOF46" s="12"/>
      <c r="SOG46" s="12"/>
      <c r="SOH46" s="12"/>
      <c r="SOI46" s="12"/>
      <c r="SOJ46" s="12"/>
      <c r="SOK46" s="12"/>
      <c r="SOL46" s="12"/>
      <c r="SOM46" s="12"/>
      <c r="SON46" s="12"/>
      <c r="SOO46" s="12"/>
      <c r="SOP46" s="12"/>
      <c r="SOQ46" s="12"/>
      <c r="SOR46" s="12"/>
      <c r="SOS46" s="12"/>
      <c r="SOT46" s="12"/>
      <c r="SOU46" s="12"/>
      <c r="SOV46" s="12"/>
      <c r="SOW46" s="12"/>
      <c r="SOX46" s="12"/>
      <c r="SOY46" s="12"/>
      <c r="SOZ46" s="12"/>
      <c r="SPA46" s="12"/>
      <c r="SPB46" s="12"/>
      <c r="SPC46" s="12"/>
      <c r="SPD46" s="12"/>
      <c r="SPE46" s="12"/>
      <c r="SPF46" s="12"/>
      <c r="SPG46" s="12"/>
      <c r="SPH46" s="12"/>
      <c r="SPI46" s="12"/>
      <c r="SPJ46" s="12"/>
      <c r="SPK46" s="12"/>
      <c r="SPL46" s="12"/>
      <c r="SPM46" s="12"/>
      <c r="SPN46" s="12"/>
      <c r="SPO46" s="12"/>
      <c r="SPP46" s="12"/>
      <c r="SPQ46" s="12"/>
      <c r="SPR46" s="12"/>
      <c r="SPS46" s="12"/>
      <c r="SPT46" s="12"/>
      <c r="SPU46" s="12"/>
      <c r="SPV46" s="12"/>
      <c r="SPW46" s="12"/>
      <c r="SPX46" s="12"/>
      <c r="SPY46" s="12"/>
      <c r="SPZ46" s="12"/>
      <c r="SQA46" s="12"/>
      <c r="SQB46" s="12"/>
      <c r="SQC46" s="12"/>
      <c r="SQD46" s="12"/>
      <c r="SQE46" s="12"/>
      <c r="SQF46" s="12"/>
      <c r="SQG46" s="12"/>
      <c r="SQH46" s="12"/>
      <c r="SQI46" s="12"/>
      <c r="SQJ46" s="12"/>
      <c r="SQK46" s="12"/>
      <c r="SQL46" s="12"/>
      <c r="SQM46" s="12"/>
      <c r="SQN46" s="12"/>
      <c r="SQO46" s="12"/>
      <c r="SQP46" s="12"/>
      <c r="SQQ46" s="12"/>
      <c r="SQR46" s="12"/>
      <c r="SQS46" s="12"/>
      <c r="SQT46" s="12"/>
      <c r="SQU46" s="12"/>
      <c r="SQV46" s="12"/>
      <c r="SQW46" s="12"/>
      <c r="SQX46" s="12"/>
      <c r="SQY46" s="12"/>
      <c r="SQZ46" s="12"/>
      <c r="SRA46" s="12"/>
      <c r="SRB46" s="12"/>
      <c r="SRC46" s="12"/>
      <c r="SRD46" s="12"/>
      <c r="SRE46" s="12"/>
      <c r="SRF46" s="12"/>
      <c r="SRG46" s="12"/>
      <c r="SRH46" s="12"/>
      <c r="SRI46" s="12"/>
      <c r="SRJ46" s="12"/>
      <c r="SRK46" s="12"/>
      <c r="SRL46" s="12"/>
      <c r="SRM46" s="12"/>
      <c r="SRN46" s="12"/>
      <c r="SRO46" s="12"/>
      <c r="SRP46" s="12"/>
      <c r="SRQ46" s="12"/>
      <c r="SRR46" s="12"/>
      <c r="SRS46" s="12"/>
      <c r="SRT46" s="12"/>
      <c r="SRU46" s="12"/>
      <c r="SRV46" s="12"/>
      <c r="SRW46" s="12"/>
      <c r="SRX46" s="12"/>
      <c r="SRY46" s="12"/>
      <c r="SRZ46" s="12"/>
      <c r="SSA46" s="12"/>
      <c r="SSB46" s="12"/>
      <c r="SSC46" s="12"/>
      <c r="SSD46" s="12"/>
      <c r="SSE46" s="12"/>
      <c r="SSF46" s="12"/>
      <c r="SSG46" s="12"/>
      <c r="SSH46" s="12"/>
      <c r="SSI46" s="12"/>
      <c r="SSJ46" s="12"/>
      <c r="SSK46" s="12"/>
      <c r="SSL46" s="12"/>
      <c r="SSM46" s="12"/>
      <c r="SSN46" s="12"/>
      <c r="SSO46" s="12"/>
      <c r="SSP46" s="12"/>
      <c r="SSQ46" s="12"/>
      <c r="SSR46" s="12"/>
      <c r="SSS46" s="12"/>
      <c r="SST46" s="12"/>
      <c r="SSU46" s="12"/>
      <c r="SSV46" s="12"/>
      <c r="SSW46" s="12"/>
      <c r="SSX46" s="12"/>
      <c r="SSY46" s="12"/>
      <c r="SSZ46" s="12"/>
      <c r="STA46" s="12"/>
      <c r="STB46" s="12"/>
      <c r="STC46" s="12"/>
      <c r="STD46" s="12"/>
      <c r="STE46" s="12"/>
      <c r="STF46" s="12"/>
      <c r="STG46" s="12"/>
      <c r="STH46" s="12"/>
      <c r="STI46" s="12"/>
      <c r="STJ46" s="12"/>
      <c r="STK46" s="12"/>
      <c r="STL46" s="12"/>
      <c r="STM46" s="12"/>
      <c r="STN46" s="12"/>
      <c r="STO46" s="12"/>
      <c r="STP46" s="12"/>
      <c r="STQ46" s="12"/>
      <c r="STR46" s="12"/>
      <c r="STS46" s="12"/>
      <c r="STT46" s="12"/>
      <c r="STU46" s="12"/>
      <c r="STV46" s="12"/>
      <c r="STW46" s="12"/>
      <c r="STX46" s="12"/>
      <c r="STY46" s="12"/>
      <c r="STZ46" s="12"/>
      <c r="SUA46" s="12"/>
      <c r="SUB46" s="12"/>
      <c r="SUC46" s="12"/>
      <c r="SUD46" s="12"/>
      <c r="SUE46" s="12"/>
      <c r="SUF46" s="12"/>
      <c r="SUG46" s="12"/>
      <c r="SUH46" s="12"/>
      <c r="SUI46" s="12"/>
      <c r="SUJ46" s="12"/>
      <c r="SUK46" s="12"/>
      <c r="SUL46" s="12"/>
      <c r="SUM46" s="12"/>
      <c r="SUN46" s="12"/>
      <c r="SUO46" s="12"/>
      <c r="SUP46" s="12"/>
      <c r="SUQ46" s="12"/>
      <c r="SUR46" s="12"/>
      <c r="SUS46" s="12"/>
      <c r="SUT46" s="12"/>
      <c r="SUU46" s="12"/>
      <c r="SUV46" s="12"/>
      <c r="SUW46" s="12"/>
      <c r="SUX46" s="12"/>
      <c r="SUY46" s="12"/>
      <c r="SUZ46" s="12"/>
      <c r="SVA46" s="12"/>
      <c r="SVB46" s="12"/>
      <c r="SVC46" s="12"/>
      <c r="SVD46" s="12"/>
      <c r="SVE46" s="12"/>
      <c r="SVF46" s="12"/>
      <c r="SVG46" s="12"/>
      <c r="SVH46" s="12"/>
      <c r="SVI46" s="12"/>
      <c r="SVJ46" s="12"/>
      <c r="SVK46" s="12"/>
      <c r="SVL46" s="12"/>
      <c r="SVM46" s="12"/>
      <c r="SVN46" s="12"/>
      <c r="SVO46" s="12"/>
      <c r="SVP46" s="12"/>
      <c r="SVQ46" s="12"/>
      <c r="SVR46" s="12"/>
      <c r="SVS46" s="12"/>
      <c r="SVT46" s="12"/>
      <c r="SVU46" s="12"/>
      <c r="SVV46" s="12"/>
      <c r="SVW46" s="12"/>
      <c r="SVX46" s="12"/>
      <c r="SVY46" s="12"/>
      <c r="SVZ46" s="12"/>
      <c r="SWA46" s="12"/>
      <c r="SWB46" s="12"/>
      <c r="SWC46" s="12"/>
      <c r="SWD46" s="12"/>
      <c r="SWE46" s="12"/>
      <c r="SWF46" s="12"/>
      <c r="SWG46" s="12"/>
      <c r="SWH46" s="12"/>
      <c r="SWI46" s="12"/>
      <c r="SWJ46" s="12"/>
      <c r="SWK46" s="12"/>
      <c r="SWL46" s="12"/>
      <c r="SWM46" s="12"/>
      <c r="SWN46" s="12"/>
      <c r="SWO46" s="12"/>
      <c r="SWP46" s="12"/>
      <c r="SWQ46" s="12"/>
      <c r="SWR46" s="12"/>
      <c r="SWS46" s="12"/>
      <c r="SWT46" s="12"/>
      <c r="SWU46" s="12"/>
      <c r="SWV46" s="12"/>
      <c r="SWW46" s="12"/>
      <c r="SWX46" s="12"/>
      <c r="SWY46" s="12"/>
      <c r="SWZ46" s="12"/>
      <c r="SXA46" s="12"/>
      <c r="SXB46" s="12"/>
      <c r="SXC46" s="12"/>
      <c r="SXD46" s="12"/>
      <c r="SXE46" s="12"/>
      <c r="SXF46" s="12"/>
      <c r="SXG46" s="12"/>
      <c r="SXH46" s="12"/>
      <c r="SXI46" s="12"/>
      <c r="SXJ46" s="12"/>
      <c r="SXK46" s="12"/>
      <c r="SXL46" s="12"/>
      <c r="SXM46" s="12"/>
      <c r="SXN46" s="12"/>
      <c r="SXO46" s="12"/>
      <c r="SXP46" s="12"/>
      <c r="SXQ46" s="12"/>
      <c r="SXR46" s="12"/>
      <c r="SXS46" s="12"/>
      <c r="SXT46" s="12"/>
      <c r="SXU46" s="12"/>
      <c r="SXV46" s="12"/>
      <c r="SXW46" s="12"/>
      <c r="SXX46" s="12"/>
      <c r="SXY46" s="12"/>
      <c r="SXZ46" s="12"/>
      <c r="SYA46" s="12"/>
      <c r="SYB46" s="12"/>
      <c r="SYC46" s="12"/>
      <c r="SYD46" s="12"/>
      <c r="SYE46" s="12"/>
      <c r="SYF46" s="12"/>
      <c r="SYG46" s="12"/>
      <c r="SYH46" s="12"/>
      <c r="SYI46" s="12"/>
      <c r="SYJ46" s="12"/>
      <c r="SYK46" s="12"/>
      <c r="SYL46" s="12"/>
      <c r="SYM46" s="12"/>
      <c r="SYN46" s="12"/>
      <c r="SYO46" s="12"/>
      <c r="SYP46" s="12"/>
      <c r="SYQ46" s="12"/>
      <c r="SYR46" s="12"/>
      <c r="SYS46" s="12"/>
      <c r="SYT46" s="12"/>
      <c r="SYU46" s="12"/>
      <c r="SYV46" s="12"/>
      <c r="SYW46" s="12"/>
      <c r="SYX46" s="12"/>
      <c r="SYY46" s="12"/>
      <c r="SYZ46" s="12"/>
      <c r="SZA46" s="12"/>
      <c r="SZB46" s="12"/>
      <c r="SZC46" s="12"/>
      <c r="SZD46" s="12"/>
      <c r="SZE46" s="12"/>
      <c r="SZF46" s="12"/>
      <c r="SZG46" s="12"/>
      <c r="SZH46" s="12"/>
      <c r="SZI46" s="12"/>
      <c r="SZJ46" s="12"/>
      <c r="SZK46" s="12"/>
      <c r="SZL46" s="12"/>
      <c r="SZM46" s="12"/>
      <c r="SZN46" s="12"/>
      <c r="SZO46" s="12"/>
      <c r="SZP46" s="12"/>
      <c r="SZQ46" s="12"/>
      <c r="SZR46" s="12"/>
      <c r="SZS46" s="12"/>
      <c r="SZT46" s="12"/>
      <c r="SZU46" s="12"/>
      <c r="SZV46" s="12"/>
      <c r="SZW46" s="12"/>
      <c r="SZX46" s="12"/>
      <c r="SZY46" s="12"/>
      <c r="SZZ46" s="12"/>
      <c r="TAA46" s="12"/>
      <c r="TAB46" s="12"/>
      <c r="TAC46" s="12"/>
      <c r="TAD46" s="12"/>
      <c r="TAE46" s="12"/>
      <c r="TAF46" s="12"/>
      <c r="TAG46" s="12"/>
      <c r="TAH46" s="12"/>
      <c r="TAI46" s="12"/>
      <c r="TAJ46" s="12"/>
      <c r="TAK46" s="12"/>
      <c r="TAL46" s="12"/>
      <c r="TAM46" s="12"/>
      <c r="TAN46" s="12"/>
      <c r="TAO46" s="12"/>
      <c r="TAP46" s="12"/>
      <c r="TAQ46" s="12"/>
      <c r="TAR46" s="12"/>
      <c r="TAS46" s="12"/>
      <c r="TAT46" s="12"/>
      <c r="TAU46" s="12"/>
      <c r="TAV46" s="12"/>
      <c r="TAW46" s="12"/>
      <c r="TAX46" s="12"/>
      <c r="TAY46" s="12"/>
      <c r="TAZ46" s="12"/>
      <c r="TBA46" s="12"/>
      <c r="TBB46" s="12"/>
      <c r="TBC46" s="12"/>
      <c r="TBD46" s="12"/>
      <c r="TBE46" s="12"/>
      <c r="TBF46" s="12"/>
      <c r="TBG46" s="12"/>
      <c r="TBH46" s="12"/>
      <c r="TBI46" s="12"/>
      <c r="TBJ46" s="12"/>
      <c r="TBK46" s="12"/>
      <c r="TBL46" s="12"/>
      <c r="TBM46" s="12"/>
      <c r="TBN46" s="12"/>
      <c r="TBO46" s="12"/>
      <c r="TBP46" s="12"/>
      <c r="TBQ46" s="12"/>
      <c r="TBR46" s="12"/>
      <c r="TBS46" s="12"/>
      <c r="TBT46" s="12"/>
      <c r="TBU46" s="12"/>
      <c r="TBV46" s="12"/>
      <c r="TBW46" s="12"/>
      <c r="TBX46" s="12"/>
      <c r="TBY46" s="12"/>
      <c r="TBZ46" s="12"/>
      <c r="TCA46" s="12"/>
      <c r="TCB46" s="12"/>
      <c r="TCC46" s="12"/>
      <c r="TCD46" s="12"/>
      <c r="TCE46" s="12"/>
      <c r="TCF46" s="12"/>
      <c r="TCG46" s="12"/>
      <c r="TCH46" s="12"/>
      <c r="TCI46" s="12"/>
      <c r="TCJ46" s="12"/>
      <c r="TCK46" s="12"/>
      <c r="TCL46" s="12"/>
      <c r="TCM46" s="12"/>
      <c r="TCN46" s="12"/>
      <c r="TCO46" s="12"/>
      <c r="TCP46" s="12"/>
      <c r="TCQ46" s="12"/>
      <c r="TCR46" s="12"/>
      <c r="TCS46" s="12"/>
      <c r="TCT46" s="12"/>
      <c r="TCU46" s="12"/>
      <c r="TCV46" s="12"/>
      <c r="TCW46" s="12"/>
      <c r="TCX46" s="12"/>
      <c r="TCY46" s="12"/>
      <c r="TCZ46" s="12"/>
      <c r="TDA46" s="12"/>
      <c r="TDB46" s="12"/>
      <c r="TDC46" s="12"/>
      <c r="TDD46" s="12"/>
      <c r="TDE46" s="12"/>
      <c r="TDF46" s="12"/>
      <c r="TDG46" s="12"/>
      <c r="TDH46" s="12"/>
      <c r="TDI46" s="12"/>
      <c r="TDJ46" s="12"/>
      <c r="TDK46" s="12"/>
      <c r="TDL46" s="12"/>
      <c r="TDM46" s="12"/>
      <c r="TDN46" s="12"/>
      <c r="TDO46" s="12"/>
      <c r="TDP46" s="12"/>
      <c r="TDQ46" s="12"/>
      <c r="TDR46" s="12"/>
      <c r="TDS46" s="12"/>
      <c r="TDT46" s="12"/>
      <c r="TDU46" s="12"/>
      <c r="TDV46" s="12"/>
      <c r="TDW46" s="12"/>
      <c r="TDX46" s="12"/>
      <c r="TDY46" s="12"/>
      <c r="TDZ46" s="12"/>
      <c r="TEA46" s="12"/>
      <c r="TEB46" s="12"/>
      <c r="TEC46" s="12"/>
      <c r="TED46" s="12"/>
      <c r="TEE46" s="12"/>
      <c r="TEF46" s="12"/>
      <c r="TEG46" s="12"/>
      <c r="TEH46" s="12"/>
      <c r="TEI46" s="12"/>
      <c r="TEJ46" s="12"/>
      <c r="TEK46" s="12"/>
      <c r="TEL46" s="12"/>
      <c r="TEM46" s="12"/>
      <c r="TEN46" s="12"/>
      <c r="TEO46" s="12"/>
      <c r="TEP46" s="12"/>
      <c r="TEQ46" s="12"/>
      <c r="TER46" s="12"/>
      <c r="TES46" s="12"/>
      <c r="TET46" s="12"/>
      <c r="TEU46" s="12"/>
      <c r="TEV46" s="12"/>
      <c r="TEW46" s="12"/>
      <c r="TEX46" s="12"/>
      <c r="TEY46" s="12"/>
      <c r="TEZ46" s="12"/>
      <c r="TFA46" s="12"/>
      <c r="TFB46" s="12"/>
      <c r="TFC46" s="12"/>
      <c r="TFD46" s="12"/>
      <c r="TFE46" s="12"/>
      <c r="TFF46" s="12"/>
      <c r="TFG46" s="12"/>
      <c r="TFH46" s="12"/>
      <c r="TFI46" s="12"/>
      <c r="TFJ46" s="12"/>
      <c r="TFK46" s="12"/>
      <c r="TFL46" s="12"/>
      <c r="TFM46" s="12"/>
      <c r="TFN46" s="12"/>
      <c r="TFO46" s="12"/>
      <c r="TFP46" s="12"/>
      <c r="TFQ46" s="12"/>
      <c r="TFR46" s="12"/>
      <c r="TFS46" s="12"/>
      <c r="TFT46" s="12"/>
      <c r="TFU46" s="12"/>
      <c r="TFV46" s="12"/>
      <c r="TFW46" s="12"/>
      <c r="TFX46" s="12"/>
      <c r="TFY46" s="12"/>
      <c r="TFZ46" s="12"/>
      <c r="TGA46" s="12"/>
      <c r="TGB46" s="12"/>
      <c r="TGC46" s="12"/>
      <c r="TGD46" s="12"/>
      <c r="TGE46" s="12"/>
      <c r="TGF46" s="12"/>
      <c r="TGG46" s="12"/>
      <c r="TGH46" s="12"/>
      <c r="TGI46" s="12"/>
      <c r="TGJ46" s="12"/>
      <c r="TGK46" s="12"/>
      <c r="TGL46" s="12"/>
      <c r="TGM46" s="12"/>
      <c r="TGN46" s="12"/>
      <c r="TGO46" s="12"/>
      <c r="TGP46" s="12"/>
      <c r="TGQ46" s="12"/>
      <c r="TGR46" s="12"/>
      <c r="TGS46" s="12"/>
      <c r="TGT46" s="12"/>
      <c r="TGU46" s="12"/>
      <c r="TGV46" s="12"/>
      <c r="TGW46" s="12"/>
      <c r="TGX46" s="12"/>
      <c r="TGY46" s="12"/>
      <c r="TGZ46" s="12"/>
      <c r="THA46" s="12"/>
      <c r="THB46" s="12"/>
      <c r="THC46" s="12"/>
      <c r="THD46" s="12"/>
      <c r="THE46" s="12"/>
      <c r="THF46" s="12"/>
      <c r="THG46" s="12"/>
      <c r="THH46" s="12"/>
      <c r="THI46" s="12"/>
      <c r="THJ46" s="12"/>
      <c r="THK46" s="12"/>
      <c r="THL46" s="12"/>
      <c r="THM46" s="12"/>
      <c r="THN46" s="12"/>
      <c r="THO46" s="12"/>
      <c r="THP46" s="12"/>
      <c r="THQ46" s="12"/>
      <c r="THR46" s="12"/>
      <c r="THS46" s="12"/>
      <c r="THT46" s="12"/>
      <c r="THU46" s="12"/>
      <c r="THV46" s="12"/>
      <c r="THW46" s="12"/>
      <c r="THX46" s="12"/>
      <c r="THY46" s="12"/>
      <c r="THZ46" s="12"/>
      <c r="TIA46" s="12"/>
      <c r="TIB46" s="12"/>
      <c r="TIC46" s="12"/>
      <c r="TID46" s="12"/>
      <c r="TIE46" s="12"/>
      <c r="TIF46" s="12"/>
      <c r="TIG46" s="12"/>
      <c r="TIH46" s="12"/>
      <c r="TII46" s="12"/>
      <c r="TIJ46" s="12"/>
      <c r="TIK46" s="12"/>
      <c r="TIL46" s="12"/>
      <c r="TIM46" s="12"/>
      <c r="TIN46" s="12"/>
      <c r="TIO46" s="12"/>
      <c r="TIP46" s="12"/>
      <c r="TIQ46" s="12"/>
      <c r="TIR46" s="12"/>
      <c r="TIS46" s="12"/>
      <c r="TIT46" s="12"/>
      <c r="TIU46" s="12"/>
      <c r="TIV46" s="12"/>
      <c r="TIW46" s="12"/>
      <c r="TIX46" s="12"/>
      <c r="TIY46" s="12"/>
      <c r="TIZ46" s="12"/>
      <c r="TJA46" s="12"/>
      <c r="TJB46" s="12"/>
      <c r="TJC46" s="12"/>
      <c r="TJD46" s="12"/>
      <c r="TJE46" s="12"/>
      <c r="TJF46" s="12"/>
      <c r="TJG46" s="12"/>
      <c r="TJH46" s="12"/>
      <c r="TJI46" s="12"/>
      <c r="TJJ46" s="12"/>
      <c r="TJK46" s="12"/>
      <c r="TJL46" s="12"/>
      <c r="TJM46" s="12"/>
      <c r="TJN46" s="12"/>
      <c r="TJO46" s="12"/>
      <c r="TJP46" s="12"/>
      <c r="TJQ46" s="12"/>
      <c r="TJR46" s="12"/>
      <c r="TJS46" s="12"/>
      <c r="TJT46" s="12"/>
      <c r="TJU46" s="12"/>
      <c r="TJV46" s="12"/>
      <c r="TJW46" s="12"/>
      <c r="TJX46" s="12"/>
      <c r="TJY46" s="12"/>
      <c r="TJZ46" s="12"/>
      <c r="TKA46" s="12"/>
      <c r="TKB46" s="12"/>
      <c r="TKC46" s="12"/>
      <c r="TKD46" s="12"/>
      <c r="TKE46" s="12"/>
      <c r="TKF46" s="12"/>
      <c r="TKG46" s="12"/>
      <c r="TKH46" s="12"/>
      <c r="TKI46" s="12"/>
      <c r="TKJ46" s="12"/>
      <c r="TKK46" s="12"/>
      <c r="TKL46" s="12"/>
      <c r="TKM46" s="12"/>
      <c r="TKN46" s="12"/>
      <c r="TKO46" s="12"/>
      <c r="TKP46" s="12"/>
      <c r="TKQ46" s="12"/>
      <c r="TKR46" s="12"/>
      <c r="TKS46" s="12"/>
      <c r="TKT46" s="12"/>
      <c r="TKU46" s="12"/>
      <c r="TKV46" s="12"/>
      <c r="TKW46" s="12"/>
      <c r="TKX46" s="12"/>
      <c r="TKY46" s="12"/>
      <c r="TKZ46" s="12"/>
      <c r="TLA46" s="12"/>
      <c r="TLB46" s="12"/>
      <c r="TLC46" s="12"/>
      <c r="TLD46" s="12"/>
      <c r="TLE46" s="12"/>
      <c r="TLF46" s="12"/>
      <c r="TLG46" s="12"/>
      <c r="TLH46" s="12"/>
      <c r="TLI46" s="12"/>
      <c r="TLJ46" s="12"/>
      <c r="TLK46" s="12"/>
      <c r="TLL46" s="12"/>
      <c r="TLM46" s="12"/>
      <c r="TLN46" s="12"/>
      <c r="TLO46" s="12"/>
      <c r="TLP46" s="12"/>
      <c r="TLQ46" s="12"/>
      <c r="TLR46" s="12"/>
      <c r="TLS46" s="12"/>
      <c r="TLT46" s="12"/>
      <c r="TLU46" s="12"/>
      <c r="TLV46" s="12"/>
      <c r="TLW46" s="12"/>
      <c r="TLX46" s="12"/>
      <c r="TLY46" s="12"/>
      <c r="TLZ46" s="12"/>
      <c r="TMA46" s="12"/>
      <c r="TMB46" s="12"/>
      <c r="TMC46" s="12"/>
      <c r="TMD46" s="12"/>
      <c r="TME46" s="12"/>
      <c r="TMF46" s="12"/>
      <c r="TMG46" s="12"/>
      <c r="TMH46" s="12"/>
      <c r="TMI46" s="12"/>
      <c r="TMJ46" s="12"/>
      <c r="TMK46" s="12"/>
      <c r="TML46" s="12"/>
      <c r="TMM46" s="12"/>
      <c r="TMN46" s="12"/>
      <c r="TMO46" s="12"/>
      <c r="TMP46" s="12"/>
      <c r="TMQ46" s="12"/>
      <c r="TMR46" s="12"/>
      <c r="TMS46" s="12"/>
      <c r="TMT46" s="12"/>
      <c r="TMU46" s="12"/>
      <c r="TMV46" s="12"/>
      <c r="TMW46" s="12"/>
      <c r="TMX46" s="12"/>
      <c r="TMY46" s="12"/>
      <c r="TMZ46" s="12"/>
      <c r="TNA46" s="12"/>
      <c r="TNB46" s="12"/>
      <c r="TNC46" s="12"/>
      <c r="TND46" s="12"/>
      <c r="TNE46" s="12"/>
      <c r="TNF46" s="12"/>
      <c r="TNG46" s="12"/>
      <c r="TNH46" s="12"/>
      <c r="TNI46" s="12"/>
      <c r="TNJ46" s="12"/>
      <c r="TNK46" s="12"/>
      <c r="TNL46" s="12"/>
      <c r="TNM46" s="12"/>
      <c r="TNN46" s="12"/>
      <c r="TNO46" s="12"/>
      <c r="TNP46" s="12"/>
      <c r="TNQ46" s="12"/>
      <c r="TNR46" s="12"/>
      <c r="TNS46" s="12"/>
      <c r="TNT46" s="12"/>
      <c r="TNU46" s="12"/>
      <c r="TNV46" s="12"/>
      <c r="TNW46" s="12"/>
      <c r="TNX46" s="12"/>
      <c r="TNY46" s="12"/>
      <c r="TNZ46" s="12"/>
      <c r="TOA46" s="12"/>
      <c r="TOB46" s="12"/>
      <c r="TOC46" s="12"/>
      <c r="TOD46" s="12"/>
      <c r="TOE46" s="12"/>
      <c r="TOF46" s="12"/>
      <c r="TOG46" s="12"/>
      <c r="TOH46" s="12"/>
      <c r="TOI46" s="12"/>
      <c r="TOJ46" s="12"/>
      <c r="TOK46" s="12"/>
      <c r="TOL46" s="12"/>
      <c r="TOM46" s="12"/>
      <c r="TON46" s="12"/>
      <c r="TOO46" s="12"/>
      <c r="TOP46" s="12"/>
      <c r="TOQ46" s="12"/>
      <c r="TOR46" s="12"/>
      <c r="TOS46" s="12"/>
      <c r="TOT46" s="12"/>
      <c r="TOU46" s="12"/>
      <c r="TOV46" s="12"/>
      <c r="TOW46" s="12"/>
      <c r="TOX46" s="12"/>
      <c r="TOY46" s="12"/>
      <c r="TOZ46" s="12"/>
      <c r="TPA46" s="12"/>
      <c r="TPB46" s="12"/>
      <c r="TPC46" s="12"/>
      <c r="TPD46" s="12"/>
      <c r="TPE46" s="12"/>
      <c r="TPF46" s="12"/>
      <c r="TPG46" s="12"/>
      <c r="TPH46" s="12"/>
      <c r="TPI46" s="12"/>
      <c r="TPJ46" s="12"/>
      <c r="TPK46" s="12"/>
      <c r="TPL46" s="12"/>
      <c r="TPM46" s="12"/>
      <c r="TPN46" s="12"/>
      <c r="TPO46" s="12"/>
      <c r="TPP46" s="12"/>
      <c r="TPQ46" s="12"/>
      <c r="TPR46" s="12"/>
      <c r="TPS46" s="12"/>
      <c r="TPT46" s="12"/>
      <c r="TPU46" s="12"/>
      <c r="TPV46" s="12"/>
      <c r="TPW46" s="12"/>
      <c r="TPX46" s="12"/>
      <c r="TPY46" s="12"/>
      <c r="TPZ46" s="12"/>
      <c r="TQA46" s="12"/>
      <c r="TQB46" s="12"/>
      <c r="TQC46" s="12"/>
      <c r="TQD46" s="12"/>
      <c r="TQE46" s="12"/>
      <c r="TQF46" s="12"/>
      <c r="TQG46" s="12"/>
      <c r="TQH46" s="12"/>
      <c r="TQI46" s="12"/>
      <c r="TQJ46" s="12"/>
      <c r="TQK46" s="12"/>
      <c r="TQL46" s="12"/>
      <c r="TQM46" s="12"/>
      <c r="TQN46" s="12"/>
      <c r="TQO46" s="12"/>
      <c r="TQP46" s="12"/>
      <c r="TQQ46" s="12"/>
      <c r="TQR46" s="12"/>
      <c r="TQS46" s="12"/>
      <c r="TQT46" s="12"/>
      <c r="TQU46" s="12"/>
      <c r="TQV46" s="12"/>
      <c r="TQW46" s="12"/>
      <c r="TQX46" s="12"/>
      <c r="TQY46" s="12"/>
      <c r="TQZ46" s="12"/>
      <c r="TRA46" s="12"/>
      <c r="TRB46" s="12"/>
      <c r="TRC46" s="12"/>
      <c r="TRD46" s="12"/>
      <c r="TRE46" s="12"/>
      <c r="TRF46" s="12"/>
      <c r="TRG46" s="12"/>
      <c r="TRH46" s="12"/>
      <c r="TRI46" s="12"/>
      <c r="TRJ46" s="12"/>
      <c r="TRK46" s="12"/>
      <c r="TRL46" s="12"/>
      <c r="TRM46" s="12"/>
      <c r="TRN46" s="12"/>
      <c r="TRO46" s="12"/>
      <c r="TRP46" s="12"/>
      <c r="TRQ46" s="12"/>
      <c r="TRR46" s="12"/>
      <c r="TRS46" s="12"/>
      <c r="TRT46" s="12"/>
      <c r="TRU46" s="12"/>
      <c r="TRV46" s="12"/>
      <c r="TRW46" s="12"/>
      <c r="TRX46" s="12"/>
      <c r="TRY46" s="12"/>
      <c r="TRZ46" s="12"/>
      <c r="TSA46" s="12"/>
      <c r="TSB46" s="12"/>
      <c r="TSC46" s="12"/>
      <c r="TSD46" s="12"/>
      <c r="TSE46" s="12"/>
      <c r="TSF46" s="12"/>
      <c r="TSG46" s="12"/>
      <c r="TSH46" s="12"/>
      <c r="TSI46" s="12"/>
      <c r="TSJ46" s="12"/>
      <c r="TSK46" s="12"/>
      <c r="TSL46" s="12"/>
      <c r="TSM46" s="12"/>
      <c r="TSN46" s="12"/>
      <c r="TSO46" s="12"/>
      <c r="TSP46" s="12"/>
      <c r="TSQ46" s="12"/>
      <c r="TSR46" s="12"/>
      <c r="TSS46" s="12"/>
      <c r="TST46" s="12"/>
      <c r="TSU46" s="12"/>
      <c r="TSV46" s="12"/>
      <c r="TSW46" s="12"/>
      <c r="TSX46" s="12"/>
      <c r="TSY46" s="12"/>
      <c r="TSZ46" s="12"/>
      <c r="TTA46" s="12"/>
      <c r="TTB46" s="12"/>
      <c r="TTC46" s="12"/>
      <c r="TTD46" s="12"/>
      <c r="TTE46" s="12"/>
      <c r="TTF46" s="12"/>
      <c r="TTG46" s="12"/>
      <c r="TTH46" s="12"/>
      <c r="TTI46" s="12"/>
      <c r="TTJ46" s="12"/>
      <c r="TTK46" s="12"/>
      <c r="TTL46" s="12"/>
      <c r="TTM46" s="12"/>
      <c r="TTN46" s="12"/>
      <c r="TTO46" s="12"/>
      <c r="TTP46" s="12"/>
      <c r="TTQ46" s="12"/>
      <c r="TTR46" s="12"/>
      <c r="TTS46" s="12"/>
      <c r="TTT46" s="12"/>
      <c r="TTU46" s="12"/>
      <c r="TTV46" s="12"/>
      <c r="TTW46" s="12"/>
      <c r="TTX46" s="12"/>
      <c r="TTY46" s="12"/>
      <c r="TTZ46" s="12"/>
      <c r="TUA46" s="12"/>
      <c r="TUB46" s="12"/>
      <c r="TUC46" s="12"/>
      <c r="TUD46" s="12"/>
      <c r="TUE46" s="12"/>
      <c r="TUF46" s="12"/>
      <c r="TUG46" s="12"/>
      <c r="TUH46" s="12"/>
      <c r="TUI46" s="12"/>
      <c r="TUJ46" s="12"/>
      <c r="TUK46" s="12"/>
      <c r="TUL46" s="12"/>
      <c r="TUM46" s="12"/>
      <c r="TUN46" s="12"/>
      <c r="TUO46" s="12"/>
      <c r="TUP46" s="12"/>
      <c r="TUQ46" s="12"/>
      <c r="TUR46" s="12"/>
      <c r="TUS46" s="12"/>
      <c r="TUT46" s="12"/>
      <c r="TUU46" s="12"/>
      <c r="TUV46" s="12"/>
      <c r="TUW46" s="12"/>
      <c r="TUX46" s="12"/>
      <c r="TUY46" s="12"/>
      <c r="TUZ46" s="12"/>
      <c r="TVA46" s="12"/>
      <c r="TVB46" s="12"/>
      <c r="TVC46" s="12"/>
      <c r="TVD46" s="12"/>
      <c r="TVE46" s="12"/>
      <c r="TVF46" s="12"/>
      <c r="TVG46" s="12"/>
      <c r="TVH46" s="12"/>
      <c r="TVI46" s="12"/>
      <c r="TVJ46" s="12"/>
      <c r="TVK46" s="12"/>
      <c r="TVL46" s="12"/>
      <c r="TVM46" s="12"/>
      <c r="TVN46" s="12"/>
      <c r="TVO46" s="12"/>
      <c r="TVP46" s="12"/>
      <c r="TVQ46" s="12"/>
      <c r="TVR46" s="12"/>
      <c r="TVS46" s="12"/>
      <c r="TVT46" s="12"/>
      <c r="TVU46" s="12"/>
      <c r="TVV46" s="12"/>
      <c r="TVW46" s="12"/>
      <c r="TVX46" s="12"/>
      <c r="TVY46" s="12"/>
      <c r="TVZ46" s="12"/>
      <c r="TWA46" s="12"/>
      <c r="TWB46" s="12"/>
      <c r="TWC46" s="12"/>
      <c r="TWD46" s="12"/>
      <c r="TWE46" s="12"/>
      <c r="TWF46" s="12"/>
      <c r="TWG46" s="12"/>
      <c r="TWH46" s="12"/>
      <c r="TWI46" s="12"/>
      <c r="TWJ46" s="12"/>
      <c r="TWK46" s="12"/>
      <c r="TWL46" s="12"/>
      <c r="TWM46" s="12"/>
      <c r="TWN46" s="12"/>
      <c r="TWO46" s="12"/>
      <c r="TWP46" s="12"/>
      <c r="TWQ46" s="12"/>
      <c r="TWR46" s="12"/>
      <c r="TWS46" s="12"/>
      <c r="TWT46" s="12"/>
      <c r="TWU46" s="12"/>
      <c r="TWV46" s="12"/>
      <c r="TWW46" s="12"/>
      <c r="TWX46" s="12"/>
      <c r="TWY46" s="12"/>
      <c r="TWZ46" s="12"/>
      <c r="TXA46" s="12"/>
      <c r="TXB46" s="12"/>
      <c r="TXC46" s="12"/>
      <c r="TXD46" s="12"/>
      <c r="TXE46" s="12"/>
      <c r="TXF46" s="12"/>
      <c r="TXG46" s="12"/>
      <c r="TXH46" s="12"/>
      <c r="TXI46" s="12"/>
      <c r="TXJ46" s="12"/>
      <c r="TXK46" s="12"/>
      <c r="TXL46" s="12"/>
      <c r="TXM46" s="12"/>
      <c r="TXN46" s="12"/>
      <c r="TXO46" s="12"/>
      <c r="TXP46" s="12"/>
      <c r="TXQ46" s="12"/>
      <c r="TXR46" s="12"/>
      <c r="TXS46" s="12"/>
      <c r="TXT46" s="12"/>
      <c r="TXU46" s="12"/>
      <c r="TXV46" s="12"/>
      <c r="TXW46" s="12"/>
      <c r="TXX46" s="12"/>
      <c r="TXY46" s="12"/>
      <c r="TXZ46" s="12"/>
      <c r="TYA46" s="12"/>
      <c r="TYB46" s="12"/>
      <c r="TYC46" s="12"/>
      <c r="TYD46" s="12"/>
      <c r="TYE46" s="12"/>
      <c r="TYF46" s="12"/>
      <c r="TYG46" s="12"/>
      <c r="TYH46" s="12"/>
      <c r="TYI46" s="12"/>
      <c r="TYJ46" s="12"/>
      <c r="TYK46" s="12"/>
      <c r="TYL46" s="12"/>
      <c r="TYM46" s="12"/>
      <c r="TYN46" s="12"/>
      <c r="TYO46" s="12"/>
      <c r="TYP46" s="12"/>
      <c r="TYQ46" s="12"/>
      <c r="TYR46" s="12"/>
      <c r="TYS46" s="12"/>
      <c r="TYT46" s="12"/>
      <c r="TYU46" s="12"/>
      <c r="TYV46" s="12"/>
      <c r="TYW46" s="12"/>
      <c r="TYX46" s="12"/>
      <c r="TYY46" s="12"/>
      <c r="TYZ46" s="12"/>
      <c r="TZA46" s="12"/>
      <c r="TZB46" s="12"/>
      <c r="TZC46" s="12"/>
      <c r="TZD46" s="12"/>
      <c r="TZE46" s="12"/>
      <c r="TZF46" s="12"/>
      <c r="TZG46" s="12"/>
      <c r="TZH46" s="12"/>
      <c r="TZI46" s="12"/>
      <c r="TZJ46" s="12"/>
      <c r="TZK46" s="12"/>
      <c r="TZL46" s="12"/>
      <c r="TZM46" s="12"/>
      <c r="TZN46" s="12"/>
      <c r="TZO46" s="12"/>
      <c r="TZP46" s="12"/>
      <c r="TZQ46" s="12"/>
      <c r="TZR46" s="12"/>
      <c r="TZS46" s="12"/>
      <c r="TZT46" s="12"/>
      <c r="TZU46" s="12"/>
      <c r="TZV46" s="12"/>
      <c r="TZW46" s="12"/>
      <c r="TZX46" s="12"/>
      <c r="TZY46" s="12"/>
      <c r="TZZ46" s="12"/>
      <c r="UAA46" s="12"/>
      <c r="UAB46" s="12"/>
      <c r="UAC46" s="12"/>
      <c r="UAD46" s="12"/>
      <c r="UAE46" s="12"/>
      <c r="UAF46" s="12"/>
      <c r="UAG46" s="12"/>
      <c r="UAH46" s="12"/>
      <c r="UAI46" s="12"/>
      <c r="UAJ46" s="12"/>
      <c r="UAK46" s="12"/>
      <c r="UAL46" s="12"/>
      <c r="UAM46" s="12"/>
      <c r="UAN46" s="12"/>
      <c r="UAO46" s="12"/>
      <c r="UAP46" s="12"/>
      <c r="UAQ46" s="12"/>
      <c r="UAR46" s="12"/>
      <c r="UAS46" s="12"/>
      <c r="UAT46" s="12"/>
      <c r="UAU46" s="12"/>
      <c r="UAV46" s="12"/>
      <c r="UAW46" s="12"/>
      <c r="UAX46" s="12"/>
      <c r="UAY46" s="12"/>
      <c r="UAZ46" s="12"/>
      <c r="UBA46" s="12"/>
      <c r="UBB46" s="12"/>
      <c r="UBC46" s="12"/>
      <c r="UBD46" s="12"/>
      <c r="UBE46" s="12"/>
      <c r="UBF46" s="12"/>
      <c r="UBG46" s="12"/>
      <c r="UBH46" s="12"/>
      <c r="UBI46" s="12"/>
      <c r="UBJ46" s="12"/>
      <c r="UBK46" s="12"/>
      <c r="UBL46" s="12"/>
      <c r="UBM46" s="12"/>
      <c r="UBN46" s="12"/>
      <c r="UBO46" s="12"/>
      <c r="UBP46" s="12"/>
      <c r="UBQ46" s="12"/>
      <c r="UBR46" s="12"/>
      <c r="UBS46" s="12"/>
      <c r="UBT46" s="12"/>
      <c r="UBU46" s="12"/>
      <c r="UBV46" s="12"/>
      <c r="UBW46" s="12"/>
      <c r="UBX46" s="12"/>
      <c r="UBY46" s="12"/>
      <c r="UBZ46" s="12"/>
      <c r="UCA46" s="12"/>
      <c r="UCB46" s="12"/>
      <c r="UCC46" s="12"/>
      <c r="UCD46" s="12"/>
      <c r="UCE46" s="12"/>
      <c r="UCF46" s="12"/>
      <c r="UCG46" s="12"/>
      <c r="UCH46" s="12"/>
      <c r="UCI46" s="12"/>
      <c r="UCJ46" s="12"/>
      <c r="UCK46" s="12"/>
      <c r="UCL46" s="12"/>
      <c r="UCM46" s="12"/>
      <c r="UCN46" s="12"/>
      <c r="UCO46" s="12"/>
      <c r="UCP46" s="12"/>
      <c r="UCQ46" s="12"/>
      <c r="UCR46" s="12"/>
      <c r="UCS46" s="12"/>
      <c r="UCT46" s="12"/>
      <c r="UCU46" s="12"/>
      <c r="UCV46" s="12"/>
      <c r="UCW46" s="12"/>
      <c r="UCX46" s="12"/>
      <c r="UCY46" s="12"/>
      <c r="UCZ46" s="12"/>
      <c r="UDA46" s="12"/>
      <c r="UDB46" s="12"/>
      <c r="UDC46" s="12"/>
      <c r="UDD46" s="12"/>
      <c r="UDE46" s="12"/>
      <c r="UDF46" s="12"/>
      <c r="UDG46" s="12"/>
      <c r="UDH46" s="12"/>
      <c r="UDI46" s="12"/>
      <c r="UDJ46" s="12"/>
      <c r="UDK46" s="12"/>
      <c r="UDL46" s="12"/>
      <c r="UDM46" s="12"/>
      <c r="UDN46" s="12"/>
      <c r="UDO46" s="12"/>
      <c r="UDP46" s="12"/>
      <c r="UDQ46" s="12"/>
      <c r="UDR46" s="12"/>
      <c r="UDS46" s="12"/>
      <c r="UDT46" s="12"/>
      <c r="UDU46" s="12"/>
      <c r="UDV46" s="12"/>
      <c r="UDW46" s="12"/>
      <c r="UDX46" s="12"/>
      <c r="UDY46" s="12"/>
      <c r="UDZ46" s="12"/>
      <c r="UEA46" s="12"/>
      <c r="UEB46" s="12"/>
      <c r="UEC46" s="12"/>
      <c r="UED46" s="12"/>
      <c r="UEE46" s="12"/>
      <c r="UEF46" s="12"/>
      <c r="UEG46" s="12"/>
      <c r="UEH46" s="12"/>
      <c r="UEI46" s="12"/>
      <c r="UEJ46" s="12"/>
      <c r="UEK46" s="12"/>
      <c r="UEL46" s="12"/>
      <c r="UEM46" s="12"/>
      <c r="UEN46" s="12"/>
      <c r="UEO46" s="12"/>
      <c r="UEP46" s="12"/>
      <c r="UEQ46" s="12"/>
      <c r="UER46" s="12"/>
      <c r="UES46" s="12"/>
      <c r="UET46" s="12"/>
      <c r="UEU46" s="12"/>
      <c r="UEV46" s="12"/>
      <c r="UEW46" s="12"/>
      <c r="UEX46" s="12"/>
      <c r="UEY46" s="12"/>
      <c r="UEZ46" s="12"/>
      <c r="UFA46" s="12"/>
      <c r="UFB46" s="12"/>
      <c r="UFC46" s="12"/>
      <c r="UFD46" s="12"/>
      <c r="UFE46" s="12"/>
      <c r="UFF46" s="12"/>
      <c r="UFG46" s="12"/>
      <c r="UFH46" s="12"/>
      <c r="UFI46" s="12"/>
      <c r="UFJ46" s="12"/>
      <c r="UFK46" s="12"/>
      <c r="UFL46" s="12"/>
      <c r="UFM46" s="12"/>
      <c r="UFN46" s="12"/>
      <c r="UFO46" s="12"/>
      <c r="UFP46" s="12"/>
      <c r="UFQ46" s="12"/>
      <c r="UFR46" s="12"/>
      <c r="UFS46" s="12"/>
      <c r="UFT46" s="12"/>
      <c r="UFU46" s="12"/>
      <c r="UFV46" s="12"/>
      <c r="UFW46" s="12"/>
      <c r="UFX46" s="12"/>
      <c r="UFY46" s="12"/>
      <c r="UFZ46" s="12"/>
      <c r="UGA46" s="12"/>
      <c r="UGB46" s="12"/>
      <c r="UGC46" s="12"/>
      <c r="UGD46" s="12"/>
      <c r="UGE46" s="12"/>
      <c r="UGF46" s="12"/>
      <c r="UGG46" s="12"/>
      <c r="UGH46" s="12"/>
      <c r="UGI46" s="12"/>
      <c r="UGJ46" s="12"/>
      <c r="UGK46" s="12"/>
      <c r="UGL46" s="12"/>
      <c r="UGM46" s="12"/>
      <c r="UGN46" s="12"/>
      <c r="UGO46" s="12"/>
      <c r="UGP46" s="12"/>
      <c r="UGQ46" s="12"/>
      <c r="UGR46" s="12"/>
      <c r="UGS46" s="12"/>
      <c r="UGT46" s="12"/>
      <c r="UGU46" s="12"/>
      <c r="UGV46" s="12"/>
      <c r="UGW46" s="12"/>
      <c r="UGX46" s="12"/>
      <c r="UGY46" s="12"/>
      <c r="UGZ46" s="12"/>
      <c r="UHA46" s="12"/>
      <c r="UHB46" s="12"/>
      <c r="UHC46" s="12"/>
      <c r="UHD46" s="12"/>
      <c r="UHE46" s="12"/>
      <c r="UHF46" s="12"/>
      <c r="UHG46" s="12"/>
      <c r="UHH46" s="12"/>
      <c r="UHI46" s="12"/>
      <c r="UHJ46" s="12"/>
      <c r="UHK46" s="12"/>
      <c r="UHL46" s="12"/>
      <c r="UHM46" s="12"/>
      <c r="UHN46" s="12"/>
      <c r="UHO46" s="12"/>
      <c r="UHP46" s="12"/>
      <c r="UHQ46" s="12"/>
      <c r="UHR46" s="12"/>
      <c r="UHS46" s="12"/>
      <c r="UHT46" s="12"/>
      <c r="UHU46" s="12"/>
      <c r="UHV46" s="12"/>
      <c r="UHW46" s="12"/>
      <c r="UHX46" s="12"/>
      <c r="UHY46" s="12"/>
      <c r="UHZ46" s="12"/>
      <c r="UIA46" s="12"/>
      <c r="UIB46" s="12"/>
      <c r="UIC46" s="12"/>
      <c r="UID46" s="12"/>
      <c r="UIE46" s="12"/>
      <c r="UIF46" s="12"/>
      <c r="UIG46" s="12"/>
      <c r="UIH46" s="12"/>
      <c r="UII46" s="12"/>
      <c r="UIJ46" s="12"/>
      <c r="UIK46" s="12"/>
      <c r="UIL46" s="12"/>
      <c r="UIM46" s="12"/>
      <c r="UIN46" s="12"/>
      <c r="UIO46" s="12"/>
      <c r="UIP46" s="12"/>
      <c r="UIQ46" s="12"/>
      <c r="UIR46" s="12"/>
      <c r="UIS46" s="12"/>
      <c r="UIT46" s="12"/>
      <c r="UIU46" s="12"/>
      <c r="UIV46" s="12"/>
      <c r="UIW46" s="12"/>
      <c r="UIX46" s="12"/>
      <c r="UIY46" s="12"/>
      <c r="UIZ46" s="12"/>
      <c r="UJA46" s="12"/>
      <c r="UJB46" s="12"/>
      <c r="UJC46" s="12"/>
      <c r="UJD46" s="12"/>
      <c r="UJE46" s="12"/>
      <c r="UJF46" s="12"/>
      <c r="UJG46" s="12"/>
      <c r="UJH46" s="12"/>
      <c r="UJI46" s="12"/>
      <c r="UJJ46" s="12"/>
      <c r="UJK46" s="12"/>
      <c r="UJL46" s="12"/>
      <c r="UJM46" s="12"/>
      <c r="UJN46" s="12"/>
      <c r="UJO46" s="12"/>
      <c r="UJP46" s="12"/>
      <c r="UJQ46" s="12"/>
      <c r="UJR46" s="12"/>
      <c r="UJS46" s="12"/>
      <c r="UJT46" s="12"/>
      <c r="UJU46" s="12"/>
      <c r="UJV46" s="12"/>
      <c r="UJW46" s="12"/>
      <c r="UJX46" s="12"/>
      <c r="UJY46" s="12"/>
      <c r="UJZ46" s="12"/>
      <c r="UKA46" s="12"/>
      <c r="UKB46" s="12"/>
      <c r="UKC46" s="12"/>
      <c r="UKD46" s="12"/>
      <c r="UKE46" s="12"/>
      <c r="UKF46" s="12"/>
      <c r="UKG46" s="12"/>
      <c r="UKH46" s="12"/>
      <c r="UKI46" s="12"/>
      <c r="UKJ46" s="12"/>
      <c r="UKK46" s="12"/>
      <c r="UKL46" s="12"/>
      <c r="UKM46" s="12"/>
      <c r="UKN46" s="12"/>
      <c r="UKO46" s="12"/>
      <c r="UKP46" s="12"/>
      <c r="UKQ46" s="12"/>
      <c r="UKR46" s="12"/>
      <c r="UKS46" s="12"/>
      <c r="UKT46" s="12"/>
      <c r="UKU46" s="12"/>
      <c r="UKV46" s="12"/>
      <c r="UKW46" s="12"/>
      <c r="UKX46" s="12"/>
      <c r="UKY46" s="12"/>
      <c r="UKZ46" s="12"/>
      <c r="ULA46" s="12"/>
      <c r="ULB46" s="12"/>
      <c r="ULC46" s="12"/>
      <c r="ULD46" s="12"/>
      <c r="ULE46" s="12"/>
      <c r="ULF46" s="12"/>
      <c r="ULG46" s="12"/>
      <c r="ULH46" s="12"/>
      <c r="ULI46" s="12"/>
      <c r="ULJ46" s="12"/>
      <c r="ULK46" s="12"/>
      <c r="ULL46" s="12"/>
      <c r="ULM46" s="12"/>
      <c r="ULN46" s="12"/>
      <c r="ULO46" s="12"/>
      <c r="ULP46" s="12"/>
      <c r="ULQ46" s="12"/>
      <c r="ULR46" s="12"/>
      <c r="ULS46" s="12"/>
      <c r="ULT46" s="12"/>
      <c r="ULU46" s="12"/>
      <c r="ULV46" s="12"/>
      <c r="ULW46" s="12"/>
      <c r="ULX46" s="12"/>
      <c r="ULY46" s="12"/>
      <c r="ULZ46" s="12"/>
      <c r="UMA46" s="12"/>
      <c r="UMB46" s="12"/>
      <c r="UMC46" s="12"/>
      <c r="UMD46" s="12"/>
      <c r="UME46" s="12"/>
      <c r="UMF46" s="12"/>
      <c r="UMG46" s="12"/>
      <c r="UMH46" s="12"/>
      <c r="UMI46" s="12"/>
      <c r="UMJ46" s="12"/>
      <c r="UMK46" s="12"/>
      <c r="UML46" s="12"/>
      <c r="UMM46" s="12"/>
      <c r="UMN46" s="12"/>
      <c r="UMO46" s="12"/>
      <c r="UMP46" s="12"/>
      <c r="UMQ46" s="12"/>
      <c r="UMR46" s="12"/>
      <c r="UMS46" s="12"/>
      <c r="UMT46" s="12"/>
      <c r="UMU46" s="12"/>
      <c r="UMV46" s="12"/>
      <c r="UMW46" s="12"/>
      <c r="UMX46" s="12"/>
      <c r="UMY46" s="12"/>
      <c r="UMZ46" s="12"/>
      <c r="UNA46" s="12"/>
      <c r="UNB46" s="12"/>
      <c r="UNC46" s="12"/>
      <c r="UND46" s="12"/>
      <c r="UNE46" s="12"/>
      <c r="UNF46" s="12"/>
      <c r="UNG46" s="12"/>
      <c r="UNH46" s="12"/>
      <c r="UNI46" s="12"/>
      <c r="UNJ46" s="12"/>
      <c r="UNK46" s="12"/>
      <c r="UNL46" s="12"/>
      <c r="UNM46" s="12"/>
      <c r="UNN46" s="12"/>
      <c r="UNO46" s="12"/>
      <c r="UNP46" s="12"/>
      <c r="UNQ46" s="12"/>
      <c r="UNR46" s="12"/>
      <c r="UNS46" s="12"/>
      <c r="UNT46" s="12"/>
      <c r="UNU46" s="12"/>
      <c r="UNV46" s="12"/>
      <c r="UNW46" s="12"/>
      <c r="UNX46" s="12"/>
      <c r="UNY46" s="12"/>
      <c r="UNZ46" s="12"/>
      <c r="UOA46" s="12"/>
      <c r="UOB46" s="12"/>
      <c r="UOC46" s="12"/>
      <c r="UOD46" s="12"/>
      <c r="UOE46" s="12"/>
      <c r="UOF46" s="12"/>
      <c r="UOG46" s="12"/>
      <c r="UOH46" s="12"/>
      <c r="UOI46" s="12"/>
      <c r="UOJ46" s="12"/>
      <c r="UOK46" s="12"/>
      <c r="UOL46" s="12"/>
      <c r="UOM46" s="12"/>
      <c r="UON46" s="12"/>
      <c r="UOO46" s="12"/>
      <c r="UOP46" s="12"/>
      <c r="UOQ46" s="12"/>
      <c r="UOR46" s="12"/>
      <c r="UOS46" s="12"/>
      <c r="UOT46" s="12"/>
      <c r="UOU46" s="12"/>
      <c r="UOV46" s="12"/>
      <c r="UOW46" s="12"/>
      <c r="UOX46" s="12"/>
      <c r="UOY46" s="12"/>
      <c r="UOZ46" s="12"/>
      <c r="UPA46" s="12"/>
      <c r="UPB46" s="12"/>
      <c r="UPC46" s="12"/>
      <c r="UPD46" s="12"/>
      <c r="UPE46" s="12"/>
      <c r="UPF46" s="12"/>
      <c r="UPG46" s="12"/>
      <c r="UPH46" s="12"/>
      <c r="UPI46" s="12"/>
      <c r="UPJ46" s="12"/>
      <c r="UPK46" s="12"/>
      <c r="UPL46" s="12"/>
      <c r="UPM46" s="12"/>
      <c r="UPN46" s="12"/>
      <c r="UPO46" s="12"/>
      <c r="UPP46" s="12"/>
      <c r="UPQ46" s="12"/>
      <c r="UPR46" s="12"/>
      <c r="UPS46" s="12"/>
      <c r="UPT46" s="12"/>
      <c r="UPU46" s="12"/>
      <c r="UPV46" s="12"/>
      <c r="UPW46" s="12"/>
      <c r="UPX46" s="12"/>
      <c r="UPY46" s="12"/>
      <c r="UPZ46" s="12"/>
      <c r="UQA46" s="12"/>
      <c r="UQB46" s="12"/>
      <c r="UQC46" s="12"/>
      <c r="UQD46" s="12"/>
      <c r="UQE46" s="12"/>
      <c r="UQF46" s="12"/>
      <c r="UQG46" s="12"/>
      <c r="UQH46" s="12"/>
      <c r="UQI46" s="12"/>
      <c r="UQJ46" s="12"/>
      <c r="UQK46" s="12"/>
      <c r="UQL46" s="12"/>
      <c r="UQM46" s="12"/>
      <c r="UQN46" s="12"/>
      <c r="UQO46" s="12"/>
      <c r="UQP46" s="12"/>
      <c r="UQQ46" s="12"/>
      <c r="UQR46" s="12"/>
      <c r="UQS46" s="12"/>
      <c r="UQT46" s="12"/>
      <c r="UQU46" s="12"/>
      <c r="UQV46" s="12"/>
      <c r="UQW46" s="12"/>
      <c r="UQX46" s="12"/>
      <c r="UQY46" s="12"/>
      <c r="UQZ46" s="12"/>
      <c r="URA46" s="12"/>
      <c r="URB46" s="12"/>
      <c r="URC46" s="12"/>
      <c r="URD46" s="12"/>
      <c r="URE46" s="12"/>
      <c r="URF46" s="12"/>
      <c r="URG46" s="12"/>
      <c r="URH46" s="12"/>
      <c r="URI46" s="12"/>
      <c r="URJ46" s="12"/>
      <c r="URK46" s="12"/>
      <c r="URL46" s="12"/>
      <c r="URM46" s="12"/>
      <c r="URN46" s="12"/>
      <c r="URO46" s="12"/>
      <c r="URP46" s="12"/>
      <c r="URQ46" s="12"/>
      <c r="URR46" s="12"/>
      <c r="URS46" s="12"/>
      <c r="URT46" s="12"/>
      <c r="URU46" s="12"/>
      <c r="URV46" s="12"/>
      <c r="URW46" s="12"/>
      <c r="URX46" s="12"/>
      <c r="URY46" s="12"/>
      <c r="URZ46" s="12"/>
      <c r="USA46" s="12"/>
      <c r="USB46" s="12"/>
      <c r="USC46" s="12"/>
      <c r="USD46" s="12"/>
      <c r="USE46" s="12"/>
      <c r="USF46" s="12"/>
      <c r="USG46" s="12"/>
      <c r="USH46" s="12"/>
      <c r="USI46" s="12"/>
      <c r="USJ46" s="12"/>
      <c r="USK46" s="12"/>
      <c r="USL46" s="12"/>
      <c r="USM46" s="12"/>
      <c r="USN46" s="12"/>
      <c r="USO46" s="12"/>
      <c r="USP46" s="12"/>
      <c r="USQ46" s="12"/>
      <c r="USR46" s="12"/>
      <c r="USS46" s="12"/>
      <c r="UST46" s="12"/>
      <c r="USU46" s="12"/>
      <c r="USV46" s="12"/>
      <c r="USW46" s="12"/>
      <c r="USX46" s="12"/>
      <c r="USY46" s="12"/>
      <c r="USZ46" s="12"/>
      <c r="UTA46" s="12"/>
      <c r="UTB46" s="12"/>
      <c r="UTC46" s="12"/>
      <c r="UTD46" s="12"/>
      <c r="UTE46" s="12"/>
      <c r="UTF46" s="12"/>
      <c r="UTG46" s="12"/>
      <c r="UTH46" s="12"/>
      <c r="UTI46" s="12"/>
      <c r="UTJ46" s="12"/>
      <c r="UTK46" s="12"/>
      <c r="UTL46" s="12"/>
      <c r="UTM46" s="12"/>
      <c r="UTN46" s="12"/>
      <c r="UTO46" s="12"/>
      <c r="UTP46" s="12"/>
      <c r="UTQ46" s="12"/>
      <c r="UTR46" s="12"/>
      <c r="UTS46" s="12"/>
      <c r="UTT46" s="12"/>
      <c r="UTU46" s="12"/>
      <c r="UTV46" s="12"/>
      <c r="UTW46" s="12"/>
      <c r="UTX46" s="12"/>
      <c r="UTY46" s="12"/>
      <c r="UTZ46" s="12"/>
      <c r="UUA46" s="12"/>
      <c r="UUB46" s="12"/>
      <c r="UUC46" s="12"/>
      <c r="UUD46" s="12"/>
      <c r="UUE46" s="12"/>
      <c r="UUF46" s="12"/>
      <c r="UUG46" s="12"/>
      <c r="UUH46" s="12"/>
      <c r="UUI46" s="12"/>
      <c r="UUJ46" s="12"/>
      <c r="UUK46" s="12"/>
      <c r="UUL46" s="12"/>
      <c r="UUM46" s="12"/>
      <c r="UUN46" s="12"/>
      <c r="UUO46" s="12"/>
      <c r="UUP46" s="12"/>
      <c r="UUQ46" s="12"/>
      <c r="UUR46" s="12"/>
      <c r="UUS46" s="12"/>
      <c r="UUT46" s="12"/>
      <c r="UUU46" s="12"/>
      <c r="UUV46" s="12"/>
      <c r="UUW46" s="12"/>
      <c r="UUX46" s="12"/>
      <c r="UUY46" s="12"/>
      <c r="UUZ46" s="12"/>
      <c r="UVA46" s="12"/>
      <c r="UVB46" s="12"/>
      <c r="UVC46" s="12"/>
      <c r="UVD46" s="12"/>
      <c r="UVE46" s="12"/>
      <c r="UVF46" s="12"/>
      <c r="UVG46" s="12"/>
      <c r="UVH46" s="12"/>
      <c r="UVI46" s="12"/>
      <c r="UVJ46" s="12"/>
      <c r="UVK46" s="12"/>
      <c r="UVL46" s="12"/>
      <c r="UVM46" s="12"/>
      <c r="UVN46" s="12"/>
      <c r="UVO46" s="12"/>
      <c r="UVP46" s="12"/>
      <c r="UVQ46" s="12"/>
      <c r="UVR46" s="12"/>
      <c r="UVS46" s="12"/>
      <c r="UVT46" s="12"/>
      <c r="UVU46" s="12"/>
      <c r="UVV46" s="12"/>
      <c r="UVW46" s="12"/>
      <c r="UVX46" s="12"/>
      <c r="UVY46" s="12"/>
      <c r="UVZ46" s="12"/>
      <c r="UWA46" s="12"/>
      <c r="UWB46" s="12"/>
      <c r="UWC46" s="12"/>
      <c r="UWD46" s="12"/>
      <c r="UWE46" s="12"/>
      <c r="UWF46" s="12"/>
      <c r="UWG46" s="12"/>
      <c r="UWH46" s="12"/>
      <c r="UWI46" s="12"/>
      <c r="UWJ46" s="12"/>
      <c r="UWK46" s="12"/>
      <c r="UWL46" s="12"/>
      <c r="UWM46" s="12"/>
      <c r="UWN46" s="12"/>
      <c r="UWO46" s="12"/>
      <c r="UWP46" s="12"/>
      <c r="UWQ46" s="12"/>
      <c r="UWR46" s="12"/>
      <c r="UWS46" s="12"/>
      <c r="UWT46" s="12"/>
      <c r="UWU46" s="12"/>
      <c r="UWV46" s="12"/>
      <c r="UWW46" s="12"/>
      <c r="UWX46" s="12"/>
      <c r="UWY46" s="12"/>
      <c r="UWZ46" s="12"/>
      <c r="UXA46" s="12"/>
      <c r="UXB46" s="12"/>
      <c r="UXC46" s="12"/>
      <c r="UXD46" s="12"/>
      <c r="UXE46" s="12"/>
      <c r="UXF46" s="12"/>
      <c r="UXG46" s="12"/>
      <c r="UXH46" s="12"/>
      <c r="UXI46" s="12"/>
      <c r="UXJ46" s="12"/>
      <c r="UXK46" s="12"/>
      <c r="UXL46" s="12"/>
      <c r="UXM46" s="12"/>
      <c r="UXN46" s="12"/>
      <c r="UXO46" s="12"/>
      <c r="UXP46" s="12"/>
      <c r="UXQ46" s="12"/>
      <c r="UXR46" s="12"/>
      <c r="UXS46" s="12"/>
      <c r="UXT46" s="12"/>
      <c r="UXU46" s="12"/>
      <c r="UXV46" s="12"/>
      <c r="UXW46" s="12"/>
      <c r="UXX46" s="12"/>
      <c r="UXY46" s="12"/>
      <c r="UXZ46" s="12"/>
      <c r="UYA46" s="12"/>
      <c r="UYB46" s="12"/>
      <c r="UYC46" s="12"/>
      <c r="UYD46" s="12"/>
      <c r="UYE46" s="12"/>
      <c r="UYF46" s="12"/>
      <c r="UYG46" s="12"/>
      <c r="UYH46" s="12"/>
      <c r="UYI46" s="12"/>
      <c r="UYJ46" s="12"/>
      <c r="UYK46" s="12"/>
      <c r="UYL46" s="12"/>
      <c r="UYM46" s="12"/>
      <c r="UYN46" s="12"/>
      <c r="UYO46" s="12"/>
      <c r="UYP46" s="12"/>
      <c r="UYQ46" s="12"/>
      <c r="UYR46" s="12"/>
      <c r="UYS46" s="12"/>
      <c r="UYT46" s="12"/>
      <c r="UYU46" s="12"/>
      <c r="UYV46" s="12"/>
      <c r="UYW46" s="12"/>
      <c r="UYX46" s="12"/>
      <c r="UYY46" s="12"/>
      <c r="UYZ46" s="12"/>
      <c r="UZA46" s="12"/>
      <c r="UZB46" s="12"/>
      <c r="UZC46" s="12"/>
      <c r="UZD46" s="12"/>
      <c r="UZE46" s="12"/>
      <c r="UZF46" s="12"/>
      <c r="UZG46" s="12"/>
      <c r="UZH46" s="12"/>
      <c r="UZI46" s="12"/>
      <c r="UZJ46" s="12"/>
      <c r="UZK46" s="12"/>
      <c r="UZL46" s="12"/>
      <c r="UZM46" s="12"/>
      <c r="UZN46" s="12"/>
      <c r="UZO46" s="12"/>
      <c r="UZP46" s="12"/>
      <c r="UZQ46" s="12"/>
      <c r="UZR46" s="12"/>
      <c r="UZS46" s="12"/>
      <c r="UZT46" s="12"/>
      <c r="UZU46" s="12"/>
      <c r="UZV46" s="12"/>
      <c r="UZW46" s="12"/>
      <c r="UZX46" s="12"/>
      <c r="UZY46" s="12"/>
      <c r="UZZ46" s="12"/>
      <c r="VAA46" s="12"/>
      <c r="VAB46" s="12"/>
      <c r="VAC46" s="12"/>
      <c r="VAD46" s="12"/>
      <c r="VAE46" s="12"/>
      <c r="VAF46" s="12"/>
      <c r="VAG46" s="12"/>
      <c r="VAH46" s="12"/>
      <c r="VAI46" s="12"/>
      <c r="VAJ46" s="12"/>
      <c r="VAK46" s="12"/>
      <c r="VAL46" s="12"/>
      <c r="VAM46" s="12"/>
      <c r="VAN46" s="12"/>
      <c r="VAO46" s="12"/>
      <c r="VAP46" s="12"/>
      <c r="VAQ46" s="12"/>
      <c r="VAR46" s="12"/>
      <c r="VAS46" s="12"/>
      <c r="VAT46" s="12"/>
      <c r="VAU46" s="12"/>
      <c r="VAV46" s="12"/>
      <c r="VAW46" s="12"/>
      <c r="VAX46" s="12"/>
      <c r="VAY46" s="12"/>
      <c r="VAZ46" s="12"/>
      <c r="VBA46" s="12"/>
      <c r="VBB46" s="12"/>
      <c r="VBC46" s="12"/>
      <c r="VBD46" s="12"/>
      <c r="VBE46" s="12"/>
      <c r="VBF46" s="12"/>
      <c r="VBG46" s="12"/>
      <c r="VBH46" s="12"/>
      <c r="VBI46" s="12"/>
      <c r="VBJ46" s="12"/>
      <c r="VBK46" s="12"/>
      <c r="VBL46" s="12"/>
      <c r="VBM46" s="12"/>
      <c r="VBN46" s="12"/>
      <c r="VBO46" s="12"/>
      <c r="VBP46" s="12"/>
      <c r="VBQ46" s="12"/>
      <c r="VBR46" s="12"/>
      <c r="VBS46" s="12"/>
      <c r="VBT46" s="12"/>
      <c r="VBU46" s="12"/>
      <c r="VBV46" s="12"/>
      <c r="VBW46" s="12"/>
      <c r="VBX46" s="12"/>
      <c r="VBY46" s="12"/>
      <c r="VBZ46" s="12"/>
      <c r="VCA46" s="12"/>
      <c r="VCB46" s="12"/>
      <c r="VCC46" s="12"/>
      <c r="VCD46" s="12"/>
      <c r="VCE46" s="12"/>
      <c r="VCF46" s="12"/>
      <c r="VCG46" s="12"/>
      <c r="VCH46" s="12"/>
      <c r="VCI46" s="12"/>
      <c r="VCJ46" s="12"/>
      <c r="VCK46" s="12"/>
      <c r="VCL46" s="12"/>
      <c r="VCM46" s="12"/>
      <c r="VCN46" s="12"/>
      <c r="VCO46" s="12"/>
      <c r="VCP46" s="12"/>
      <c r="VCQ46" s="12"/>
      <c r="VCR46" s="12"/>
      <c r="VCS46" s="12"/>
      <c r="VCT46" s="12"/>
      <c r="VCU46" s="12"/>
      <c r="VCV46" s="12"/>
      <c r="VCW46" s="12"/>
      <c r="VCX46" s="12"/>
      <c r="VCY46" s="12"/>
      <c r="VCZ46" s="12"/>
      <c r="VDA46" s="12"/>
      <c r="VDB46" s="12"/>
      <c r="VDC46" s="12"/>
      <c r="VDD46" s="12"/>
      <c r="VDE46" s="12"/>
      <c r="VDF46" s="12"/>
      <c r="VDG46" s="12"/>
      <c r="VDH46" s="12"/>
      <c r="VDI46" s="12"/>
      <c r="VDJ46" s="12"/>
      <c r="VDK46" s="12"/>
      <c r="VDL46" s="12"/>
      <c r="VDM46" s="12"/>
      <c r="VDN46" s="12"/>
      <c r="VDO46" s="12"/>
      <c r="VDP46" s="12"/>
      <c r="VDQ46" s="12"/>
      <c r="VDR46" s="12"/>
      <c r="VDS46" s="12"/>
      <c r="VDT46" s="12"/>
      <c r="VDU46" s="12"/>
      <c r="VDV46" s="12"/>
      <c r="VDW46" s="12"/>
      <c r="VDX46" s="12"/>
      <c r="VDY46" s="12"/>
      <c r="VDZ46" s="12"/>
      <c r="VEA46" s="12"/>
      <c r="VEB46" s="12"/>
      <c r="VEC46" s="12"/>
      <c r="VED46" s="12"/>
      <c r="VEE46" s="12"/>
      <c r="VEF46" s="12"/>
      <c r="VEG46" s="12"/>
      <c r="VEH46" s="12"/>
      <c r="VEI46" s="12"/>
      <c r="VEJ46" s="12"/>
      <c r="VEK46" s="12"/>
      <c r="VEL46" s="12"/>
      <c r="VEM46" s="12"/>
      <c r="VEN46" s="12"/>
      <c r="VEO46" s="12"/>
      <c r="VEP46" s="12"/>
      <c r="VEQ46" s="12"/>
      <c r="VER46" s="12"/>
      <c r="VES46" s="12"/>
      <c r="VET46" s="12"/>
      <c r="VEU46" s="12"/>
      <c r="VEV46" s="12"/>
      <c r="VEW46" s="12"/>
      <c r="VEX46" s="12"/>
      <c r="VEY46" s="12"/>
      <c r="VEZ46" s="12"/>
      <c r="VFA46" s="12"/>
      <c r="VFB46" s="12"/>
      <c r="VFC46" s="12"/>
      <c r="VFD46" s="12"/>
      <c r="VFE46" s="12"/>
      <c r="VFF46" s="12"/>
      <c r="VFG46" s="12"/>
      <c r="VFH46" s="12"/>
      <c r="VFI46" s="12"/>
      <c r="VFJ46" s="12"/>
      <c r="VFK46" s="12"/>
      <c r="VFL46" s="12"/>
      <c r="VFM46" s="12"/>
      <c r="VFN46" s="12"/>
      <c r="VFO46" s="12"/>
      <c r="VFP46" s="12"/>
      <c r="VFQ46" s="12"/>
      <c r="VFR46" s="12"/>
      <c r="VFS46" s="12"/>
      <c r="VFT46" s="12"/>
      <c r="VFU46" s="12"/>
      <c r="VFV46" s="12"/>
      <c r="VFW46" s="12"/>
      <c r="VFX46" s="12"/>
      <c r="VFY46" s="12"/>
      <c r="VFZ46" s="12"/>
      <c r="VGA46" s="12"/>
      <c r="VGB46" s="12"/>
      <c r="VGC46" s="12"/>
      <c r="VGD46" s="12"/>
      <c r="VGE46" s="12"/>
      <c r="VGF46" s="12"/>
      <c r="VGG46" s="12"/>
      <c r="VGH46" s="12"/>
      <c r="VGI46" s="12"/>
      <c r="VGJ46" s="12"/>
      <c r="VGK46" s="12"/>
      <c r="VGL46" s="12"/>
      <c r="VGM46" s="12"/>
      <c r="VGN46" s="12"/>
      <c r="VGO46" s="12"/>
      <c r="VGP46" s="12"/>
      <c r="VGQ46" s="12"/>
      <c r="VGR46" s="12"/>
      <c r="VGS46" s="12"/>
      <c r="VGT46" s="12"/>
      <c r="VGU46" s="12"/>
      <c r="VGV46" s="12"/>
      <c r="VGW46" s="12"/>
      <c r="VGX46" s="12"/>
      <c r="VGY46" s="12"/>
      <c r="VGZ46" s="12"/>
      <c r="VHA46" s="12"/>
      <c r="VHB46" s="12"/>
      <c r="VHC46" s="12"/>
      <c r="VHD46" s="12"/>
      <c r="VHE46" s="12"/>
      <c r="VHF46" s="12"/>
      <c r="VHG46" s="12"/>
      <c r="VHH46" s="12"/>
      <c r="VHI46" s="12"/>
      <c r="VHJ46" s="12"/>
      <c r="VHK46" s="12"/>
      <c r="VHL46" s="12"/>
      <c r="VHM46" s="12"/>
      <c r="VHN46" s="12"/>
      <c r="VHO46" s="12"/>
      <c r="VHP46" s="12"/>
      <c r="VHQ46" s="12"/>
      <c r="VHR46" s="12"/>
      <c r="VHS46" s="12"/>
      <c r="VHT46" s="12"/>
      <c r="VHU46" s="12"/>
      <c r="VHV46" s="12"/>
      <c r="VHW46" s="12"/>
      <c r="VHX46" s="12"/>
      <c r="VHY46" s="12"/>
      <c r="VHZ46" s="12"/>
      <c r="VIA46" s="12"/>
      <c r="VIB46" s="12"/>
      <c r="VIC46" s="12"/>
      <c r="VID46" s="12"/>
      <c r="VIE46" s="12"/>
      <c r="VIF46" s="12"/>
      <c r="VIG46" s="12"/>
      <c r="VIH46" s="12"/>
      <c r="VII46" s="12"/>
      <c r="VIJ46" s="12"/>
      <c r="VIK46" s="12"/>
      <c r="VIL46" s="12"/>
      <c r="VIM46" s="12"/>
      <c r="VIN46" s="12"/>
      <c r="VIO46" s="12"/>
      <c r="VIP46" s="12"/>
      <c r="VIQ46" s="12"/>
      <c r="VIR46" s="12"/>
      <c r="VIS46" s="12"/>
      <c r="VIT46" s="12"/>
      <c r="VIU46" s="12"/>
      <c r="VIV46" s="12"/>
      <c r="VIW46" s="12"/>
      <c r="VIX46" s="12"/>
      <c r="VIY46" s="12"/>
      <c r="VIZ46" s="12"/>
      <c r="VJA46" s="12"/>
      <c r="VJB46" s="12"/>
      <c r="VJC46" s="12"/>
      <c r="VJD46" s="12"/>
      <c r="VJE46" s="12"/>
      <c r="VJF46" s="12"/>
      <c r="VJG46" s="12"/>
      <c r="VJH46" s="12"/>
      <c r="VJI46" s="12"/>
      <c r="VJJ46" s="12"/>
      <c r="VJK46" s="12"/>
      <c r="VJL46" s="12"/>
      <c r="VJM46" s="12"/>
      <c r="VJN46" s="12"/>
      <c r="VJO46" s="12"/>
      <c r="VJP46" s="12"/>
      <c r="VJQ46" s="12"/>
      <c r="VJR46" s="12"/>
      <c r="VJS46" s="12"/>
      <c r="VJT46" s="12"/>
      <c r="VJU46" s="12"/>
      <c r="VJV46" s="12"/>
      <c r="VJW46" s="12"/>
      <c r="VJX46" s="12"/>
      <c r="VJY46" s="12"/>
      <c r="VJZ46" s="12"/>
      <c r="VKA46" s="12"/>
      <c r="VKB46" s="12"/>
      <c r="VKC46" s="12"/>
      <c r="VKD46" s="12"/>
      <c r="VKE46" s="12"/>
      <c r="VKF46" s="12"/>
      <c r="VKG46" s="12"/>
      <c r="VKH46" s="12"/>
      <c r="VKI46" s="12"/>
      <c r="VKJ46" s="12"/>
      <c r="VKK46" s="12"/>
      <c r="VKL46" s="12"/>
      <c r="VKM46" s="12"/>
      <c r="VKN46" s="12"/>
      <c r="VKO46" s="12"/>
      <c r="VKP46" s="12"/>
      <c r="VKQ46" s="12"/>
      <c r="VKR46" s="12"/>
      <c r="VKS46" s="12"/>
      <c r="VKT46" s="12"/>
      <c r="VKU46" s="12"/>
      <c r="VKV46" s="12"/>
      <c r="VKW46" s="12"/>
      <c r="VKX46" s="12"/>
      <c r="VKY46" s="12"/>
      <c r="VKZ46" s="12"/>
      <c r="VLA46" s="12"/>
      <c r="VLB46" s="12"/>
      <c r="VLC46" s="12"/>
      <c r="VLD46" s="12"/>
      <c r="VLE46" s="12"/>
      <c r="VLF46" s="12"/>
      <c r="VLG46" s="12"/>
      <c r="VLH46" s="12"/>
      <c r="VLI46" s="12"/>
      <c r="VLJ46" s="12"/>
      <c r="VLK46" s="12"/>
      <c r="VLL46" s="12"/>
      <c r="VLM46" s="12"/>
      <c r="VLN46" s="12"/>
      <c r="VLO46" s="12"/>
      <c r="VLP46" s="12"/>
      <c r="VLQ46" s="12"/>
      <c r="VLR46" s="12"/>
      <c r="VLS46" s="12"/>
      <c r="VLT46" s="12"/>
      <c r="VLU46" s="12"/>
      <c r="VLV46" s="12"/>
      <c r="VLW46" s="12"/>
      <c r="VLX46" s="12"/>
      <c r="VLY46" s="12"/>
      <c r="VLZ46" s="12"/>
      <c r="VMA46" s="12"/>
      <c r="VMB46" s="12"/>
      <c r="VMC46" s="12"/>
      <c r="VMD46" s="12"/>
      <c r="VME46" s="12"/>
      <c r="VMF46" s="12"/>
      <c r="VMG46" s="12"/>
      <c r="VMH46" s="12"/>
      <c r="VMI46" s="12"/>
      <c r="VMJ46" s="12"/>
      <c r="VMK46" s="12"/>
      <c r="VML46" s="12"/>
      <c r="VMM46" s="12"/>
      <c r="VMN46" s="12"/>
      <c r="VMO46" s="12"/>
      <c r="VMP46" s="12"/>
      <c r="VMQ46" s="12"/>
      <c r="VMR46" s="12"/>
      <c r="VMS46" s="12"/>
      <c r="VMT46" s="12"/>
      <c r="VMU46" s="12"/>
      <c r="VMV46" s="12"/>
      <c r="VMW46" s="12"/>
      <c r="VMX46" s="12"/>
      <c r="VMY46" s="12"/>
      <c r="VMZ46" s="12"/>
      <c r="VNA46" s="12"/>
      <c r="VNB46" s="12"/>
      <c r="VNC46" s="12"/>
      <c r="VND46" s="12"/>
      <c r="VNE46" s="12"/>
      <c r="VNF46" s="12"/>
      <c r="VNG46" s="12"/>
      <c r="VNH46" s="12"/>
      <c r="VNI46" s="12"/>
      <c r="VNJ46" s="12"/>
      <c r="VNK46" s="12"/>
      <c r="VNL46" s="12"/>
      <c r="VNM46" s="12"/>
      <c r="VNN46" s="12"/>
      <c r="VNO46" s="12"/>
      <c r="VNP46" s="12"/>
      <c r="VNQ46" s="12"/>
      <c r="VNR46" s="12"/>
      <c r="VNS46" s="12"/>
      <c r="VNT46" s="12"/>
      <c r="VNU46" s="12"/>
      <c r="VNV46" s="12"/>
      <c r="VNW46" s="12"/>
      <c r="VNX46" s="12"/>
      <c r="VNY46" s="12"/>
      <c r="VNZ46" s="12"/>
      <c r="VOA46" s="12"/>
      <c r="VOB46" s="12"/>
      <c r="VOC46" s="12"/>
      <c r="VOD46" s="12"/>
      <c r="VOE46" s="12"/>
      <c r="VOF46" s="12"/>
      <c r="VOG46" s="12"/>
      <c r="VOH46" s="12"/>
      <c r="VOI46" s="12"/>
      <c r="VOJ46" s="12"/>
      <c r="VOK46" s="12"/>
      <c r="VOL46" s="12"/>
      <c r="VOM46" s="12"/>
      <c r="VON46" s="12"/>
      <c r="VOO46" s="12"/>
      <c r="VOP46" s="12"/>
      <c r="VOQ46" s="12"/>
      <c r="VOR46" s="12"/>
      <c r="VOS46" s="12"/>
      <c r="VOT46" s="12"/>
      <c r="VOU46" s="12"/>
      <c r="VOV46" s="12"/>
      <c r="VOW46" s="12"/>
      <c r="VOX46" s="12"/>
      <c r="VOY46" s="12"/>
      <c r="VOZ46" s="12"/>
      <c r="VPA46" s="12"/>
      <c r="VPB46" s="12"/>
      <c r="VPC46" s="12"/>
      <c r="VPD46" s="12"/>
      <c r="VPE46" s="12"/>
      <c r="VPF46" s="12"/>
      <c r="VPG46" s="12"/>
      <c r="VPH46" s="12"/>
      <c r="VPI46" s="12"/>
      <c r="VPJ46" s="12"/>
      <c r="VPK46" s="12"/>
      <c r="VPL46" s="12"/>
      <c r="VPM46" s="12"/>
      <c r="VPN46" s="12"/>
      <c r="VPO46" s="12"/>
      <c r="VPP46" s="12"/>
      <c r="VPQ46" s="12"/>
      <c r="VPR46" s="12"/>
      <c r="VPS46" s="12"/>
      <c r="VPT46" s="12"/>
      <c r="VPU46" s="12"/>
      <c r="VPV46" s="12"/>
      <c r="VPW46" s="12"/>
      <c r="VPX46" s="12"/>
      <c r="VPY46" s="12"/>
      <c r="VPZ46" s="12"/>
      <c r="VQA46" s="12"/>
      <c r="VQB46" s="12"/>
      <c r="VQC46" s="12"/>
      <c r="VQD46" s="12"/>
      <c r="VQE46" s="12"/>
      <c r="VQF46" s="12"/>
      <c r="VQG46" s="12"/>
      <c r="VQH46" s="12"/>
      <c r="VQI46" s="12"/>
      <c r="VQJ46" s="12"/>
      <c r="VQK46" s="12"/>
      <c r="VQL46" s="12"/>
      <c r="VQM46" s="12"/>
      <c r="VQN46" s="12"/>
      <c r="VQO46" s="12"/>
      <c r="VQP46" s="12"/>
      <c r="VQQ46" s="12"/>
      <c r="VQR46" s="12"/>
      <c r="VQS46" s="12"/>
      <c r="VQT46" s="12"/>
      <c r="VQU46" s="12"/>
      <c r="VQV46" s="12"/>
      <c r="VQW46" s="12"/>
      <c r="VQX46" s="12"/>
      <c r="VQY46" s="12"/>
      <c r="VQZ46" s="12"/>
      <c r="VRA46" s="12"/>
      <c r="VRB46" s="12"/>
      <c r="VRC46" s="12"/>
      <c r="VRD46" s="12"/>
      <c r="VRE46" s="12"/>
      <c r="VRF46" s="12"/>
      <c r="VRG46" s="12"/>
      <c r="VRH46" s="12"/>
      <c r="VRI46" s="12"/>
      <c r="VRJ46" s="12"/>
      <c r="VRK46" s="12"/>
      <c r="VRL46" s="12"/>
      <c r="VRM46" s="12"/>
      <c r="VRN46" s="12"/>
      <c r="VRO46" s="12"/>
      <c r="VRP46" s="12"/>
      <c r="VRQ46" s="12"/>
      <c r="VRR46" s="12"/>
      <c r="VRS46" s="12"/>
      <c r="VRT46" s="12"/>
      <c r="VRU46" s="12"/>
      <c r="VRV46" s="12"/>
      <c r="VRW46" s="12"/>
      <c r="VRX46" s="12"/>
      <c r="VRY46" s="12"/>
      <c r="VRZ46" s="12"/>
      <c r="VSA46" s="12"/>
      <c r="VSB46" s="12"/>
      <c r="VSC46" s="12"/>
      <c r="VSD46" s="12"/>
      <c r="VSE46" s="12"/>
      <c r="VSF46" s="12"/>
      <c r="VSG46" s="12"/>
      <c r="VSH46" s="12"/>
      <c r="VSI46" s="12"/>
      <c r="VSJ46" s="12"/>
      <c r="VSK46" s="12"/>
      <c r="VSL46" s="12"/>
      <c r="VSM46" s="12"/>
      <c r="VSN46" s="12"/>
      <c r="VSO46" s="12"/>
      <c r="VSP46" s="12"/>
      <c r="VSQ46" s="12"/>
      <c r="VSR46" s="12"/>
      <c r="VSS46" s="12"/>
      <c r="VST46" s="12"/>
      <c r="VSU46" s="12"/>
      <c r="VSV46" s="12"/>
      <c r="VSW46" s="12"/>
      <c r="VSX46" s="12"/>
      <c r="VSY46" s="12"/>
      <c r="VSZ46" s="12"/>
      <c r="VTA46" s="12"/>
      <c r="VTB46" s="12"/>
      <c r="VTC46" s="12"/>
      <c r="VTD46" s="12"/>
      <c r="VTE46" s="12"/>
      <c r="VTF46" s="12"/>
      <c r="VTG46" s="12"/>
      <c r="VTH46" s="12"/>
      <c r="VTI46" s="12"/>
      <c r="VTJ46" s="12"/>
      <c r="VTK46" s="12"/>
      <c r="VTL46" s="12"/>
      <c r="VTM46" s="12"/>
      <c r="VTN46" s="12"/>
      <c r="VTO46" s="12"/>
      <c r="VTP46" s="12"/>
      <c r="VTQ46" s="12"/>
      <c r="VTR46" s="12"/>
      <c r="VTS46" s="12"/>
      <c r="VTT46" s="12"/>
      <c r="VTU46" s="12"/>
      <c r="VTV46" s="12"/>
      <c r="VTW46" s="12"/>
      <c r="VTX46" s="12"/>
      <c r="VTY46" s="12"/>
      <c r="VTZ46" s="12"/>
      <c r="VUA46" s="12"/>
      <c r="VUB46" s="12"/>
      <c r="VUC46" s="12"/>
      <c r="VUD46" s="12"/>
      <c r="VUE46" s="12"/>
      <c r="VUF46" s="12"/>
      <c r="VUG46" s="12"/>
      <c r="VUH46" s="12"/>
      <c r="VUI46" s="12"/>
      <c r="VUJ46" s="12"/>
      <c r="VUK46" s="12"/>
      <c r="VUL46" s="12"/>
      <c r="VUM46" s="12"/>
      <c r="VUN46" s="12"/>
      <c r="VUO46" s="12"/>
      <c r="VUP46" s="12"/>
      <c r="VUQ46" s="12"/>
      <c r="VUR46" s="12"/>
      <c r="VUS46" s="12"/>
      <c r="VUT46" s="12"/>
      <c r="VUU46" s="12"/>
      <c r="VUV46" s="12"/>
      <c r="VUW46" s="12"/>
      <c r="VUX46" s="12"/>
      <c r="VUY46" s="12"/>
      <c r="VUZ46" s="12"/>
      <c r="VVA46" s="12"/>
      <c r="VVB46" s="12"/>
      <c r="VVC46" s="12"/>
      <c r="VVD46" s="12"/>
      <c r="VVE46" s="12"/>
      <c r="VVF46" s="12"/>
      <c r="VVG46" s="12"/>
      <c r="VVH46" s="12"/>
      <c r="VVI46" s="12"/>
      <c r="VVJ46" s="12"/>
      <c r="VVK46" s="12"/>
      <c r="VVL46" s="12"/>
      <c r="VVM46" s="12"/>
      <c r="VVN46" s="12"/>
      <c r="VVO46" s="12"/>
      <c r="VVP46" s="12"/>
      <c r="VVQ46" s="12"/>
      <c r="VVR46" s="12"/>
      <c r="VVS46" s="12"/>
      <c r="VVT46" s="12"/>
      <c r="VVU46" s="12"/>
      <c r="VVV46" s="12"/>
      <c r="VVW46" s="12"/>
      <c r="VVX46" s="12"/>
      <c r="VVY46" s="12"/>
      <c r="VVZ46" s="12"/>
      <c r="VWA46" s="12"/>
      <c r="VWB46" s="12"/>
      <c r="VWC46" s="12"/>
      <c r="VWD46" s="12"/>
      <c r="VWE46" s="12"/>
      <c r="VWF46" s="12"/>
      <c r="VWG46" s="12"/>
      <c r="VWH46" s="12"/>
      <c r="VWI46" s="12"/>
      <c r="VWJ46" s="12"/>
      <c r="VWK46" s="12"/>
      <c r="VWL46" s="12"/>
      <c r="VWM46" s="12"/>
      <c r="VWN46" s="12"/>
      <c r="VWO46" s="12"/>
      <c r="VWP46" s="12"/>
      <c r="VWQ46" s="12"/>
      <c r="VWR46" s="12"/>
      <c r="VWS46" s="12"/>
      <c r="VWT46" s="12"/>
      <c r="VWU46" s="12"/>
      <c r="VWV46" s="12"/>
      <c r="VWW46" s="12"/>
      <c r="VWX46" s="12"/>
      <c r="VWY46" s="12"/>
      <c r="VWZ46" s="12"/>
      <c r="VXA46" s="12"/>
      <c r="VXB46" s="12"/>
      <c r="VXC46" s="12"/>
      <c r="VXD46" s="12"/>
      <c r="VXE46" s="12"/>
      <c r="VXF46" s="12"/>
      <c r="VXG46" s="12"/>
      <c r="VXH46" s="12"/>
      <c r="VXI46" s="12"/>
      <c r="VXJ46" s="12"/>
      <c r="VXK46" s="12"/>
      <c r="VXL46" s="12"/>
      <c r="VXM46" s="12"/>
      <c r="VXN46" s="12"/>
      <c r="VXO46" s="12"/>
      <c r="VXP46" s="12"/>
      <c r="VXQ46" s="12"/>
      <c r="VXR46" s="12"/>
      <c r="VXS46" s="12"/>
      <c r="VXT46" s="12"/>
      <c r="VXU46" s="12"/>
      <c r="VXV46" s="12"/>
      <c r="VXW46" s="12"/>
      <c r="VXX46" s="12"/>
      <c r="VXY46" s="12"/>
      <c r="VXZ46" s="12"/>
      <c r="VYA46" s="12"/>
      <c r="VYB46" s="12"/>
      <c r="VYC46" s="12"/>
      <c r="VYD46" s="12"/>
      <c r="VYE46" s="12"/>
      <c r="VYF46" s="12"/>
      <c r="VYG46" s="12"/>
      <c r="VYH46" s="12"/>
      <c r="VYI46" s="12"/>
      <c r="VYJ46" s="12"/>
      <c r="VYK46" s="12"/>
      <c r="VYL46" s="12"/>
      <c r="VYM46" s="12"/>
      <c r="VYN46" s="12"/>
      <c r="VYO46" s="12"/>
      <c r="VYP46" s="12"/>
      <c r="VYQ46" s="12"/>
      <c r="VYR46" s="12"/>
      <c r="VYS46" s="12"/>
      <c r="VYT46" s="12"/>
      <c r="VYU46" s="12"/>
      <c r="VYV46" s="12"/>
      <c r="VYW46" s="12"/>
      <c r="VYX46" s="12"/>
      <c r="VYY46" s="12"/>
      <c r="VYZ46" s="12"/>
      <c r="VZA46" s="12"/>
      <c r="VZB46" s="12"/>
      <c r="VZC46" s="12"/>
      <c r="VZD46" s="12"/>
      <c r="VZE46" s="12"/>
      <c r="VZF46" s="12"/>
      <c r="VZG46" s="12"/>
      <c r="VZH46" s="12"/>
      <c r="VZI46" s="12"/>
      <c r="VZJ46" s="12"/>
      <c r="VZK46" s="12"/>
      <c r="VZL46" s="12"/>
      <c r="VZM46" s="12"/>
      <c r="VZN46" s="12"/>
      <c r="VZO46" s="12"/>
      <c r="VZP46" s="12"/>
      <c r="VZQ46" s="12"/>
      <c r="VZR46" s="12"/>
      <c r="VZS46" s="12"/>
      <c r="VZT46" s="12"/>
      <c r="VZU46" s="12"/>
      <c r="VZV46" s="12"/>
      <c r="VZW46" s="12"/>
      <c r="VZX46" s="12"/>
      <c r="VZY46" s="12"/>
      <c r="VZZ46" s="12"/>
      <c r="WAA46" s="12"/>
      <c r="WAB46" s="12"/>
      <c r="WAC46" s="12"/>
      <c r="WAD46" s="12"/>
      <c r="WAE46" s="12"/>
      <c r="WAF46" s="12"/>
      <c r="WAG46" s="12"/>
      <c r="WAH46" s="12"/>
      <c r="WAI46" s="12"/>
      <c r="WAJ46" s="12"/>
      <c r="WAK46" s="12"/>
      <c r="WAL46" s="12"/>
      <c r="WAM46" s="12"/>
      <c r="WAN46" s="12"/>
      <c r="WAO46" s="12"/>
      <c r="WAP46" s="12"/>
      <c r="WAQ46" s="12"/>
      <c r="WAR46" s="12"/>
      <c r="WAS46" s="12"/>
      <c r="WAT46" s="12"/>
      <c r="WAU46" s="12"/>
      <c r="WAV46" s="12"/>
      <c r="WAW46" s="12"/>
      <c r="WAX46" s="12"/>
      <c r="WAY46" s="12"/>
      <c r="WAZ46" s="12"/>
      <c r="WBA46" s="12"/>
      <c r="WBB46" s="12"/>
      <c r="WBC46" s="12"/>
      <c r="WBD46" s="12"/>
      <c r="WBE46" s="12"/>
      <c r="WBF46" s="12"/>
      <c r="WBG46" s="12"/>
      <c r="WBH46" s="12"/>
      <c r="WBI46" s="12"/>
      <c r="WBJ46" s="12"/>
      <c r="WBK46" s="12"/>
      <c r="WBL46" s="12"/>
      <c r="WBM46" s="12"/>
      <c r="WBN46" s="12"/>
      <c r="WBO46" s="12"/>
      <c r="WBP46" s="12"/>
      <c r="WBQ46" s="12"/>
      <c r="WBR46" s="12"/>
      <c r="WBS46" s="12"/>
      <c r="WBT46" s="12"/>
      <c r="WBU46" s="12"/>
      <c r="WBV46" s="12"/>
      <c r="WBW46" s="12"/>
      <c r="WBX46" s="12"/>
      <c r="WBY46" s="12"/>
      <c r="WBZ46" s="12"/>
      <c r="WCA46" s="12"/>
      <c r="WCB46" s="12"/>
      <c r="WCC46" s="12"/>
      <c r="WCD46" s="12"/>
      <c r="WCE46" s="12"/>
      <c r="WCF46" s="12"/>
      <c r="WCG46" s="12"/>
      <c r="WCH46" s="12"/>
      <c r="WCI46" s="12"/>
      <c r="WCJ46" s="12"/>
      <c r="WCK46" s="12"/>
      <c r="WCL46" s="12"/>
      <c r="WCM46" s="12"/>
      <c r="WCN46" s="12"/>
      <c r="WCO46" s="12"/>
      <c r="WCP46" s="12"/>
      <c r="WCQ46" s="12"/>
      <c r="WCR46" s="12"/>
      <c r="WCS46" s="12"/>
      <c r="WCT46" s="12"/>
      <c r="WCU46" s="12"/>
      <c r="WCV46" s="12"/>
      <c r="WCW46" s="12"/>
      <c r="WCX46" s="12"/>
      <c r="WCY46" s="12"/>
      <c r="WCZ46" s="12"/>
      <c r="WDA46" s="12"/>
      <c r="WDB46" s="12"/>
      <c r="WDC46" s="12"/>
      <c r="WDD46" s="12"/>
      <c r="WDE46" s="12"/>
      <c r="WDF46" s="12"/>
      <c r="WDG46" s="12"/>
      <c r="WDH46" s="12"/>
      <c r="WDI46" s="12"/>
      <c r="WDJ46" s="12"/>
      <c r="WDK46" s="12"/>
      <c r="WDL46" s="12"/>
      <c r="WDM46" s="12"/>
      <c r="WDN46" s="12"/>
      <c r="WDO46" s="12"/>
      <c r="WDP46" s="12"/>
      <c r="WDQ46" s="12"/>
      <c r="WDR46" s="12"/>
      <c r="WDS46" s="12"/>
      <c r="WDT46" s="12"/>
      <c r="WDU46" s="12"/>
      <c r="WDV46" s="12"/>
      <c r="WDW46" s="12"/>
      <c r="WDX46" s="12"/>
      <c r="WDY46" s="12"/>
      <c r="WDZ46" s="12"/>
      <c r="WEA46" s="12"/>
      <c r="WEB46" s="12"/>
      <c r="WEC46" s="12"/>
      <c r="WED46" s="12"/>
      <c r="WEE46" s="12"/>
      <c r="WEF46" s="12"/>
      <c r="WEG46" s="12"/>
      <c r="WEH46" s="12"/>
      <c r="WEI46" s="12"/>
      <c r="WEJ46" s="12"/>
      <c r="WEK46" s="12"/>
      <c r="WEL46" s="12"/>
      <c r="WEM46" s="12"/>
      <c r="WEN46" s="12"/>
      <c r="WEO46" s="12"/>
      <c r="WEP46" s="12"/>
      <c r="WEQ46" s="12"/>
      <c r="WER46" s="12"/>
      <c r="WES46" s="12"/>
      <c r="WET46" s="12"/>
      <c r="WEU46" s="12"/>
      <c r="WEV46" s="12"/>
      <c r="WEW46" s="12"/>
      <c r="WEX46" s="12"/>
      <c r="WEY46" s="12"/>
      <c r="WEZ46" s="12"/>
      <c r="WFA46" s="12"/>
      <c r="WFB46" s="12"/>
      <c r="WFC46" s="12"/>
      <c r="WFD46" s="12"/>
      <c r="WFE46" s="12"/>
      <c r="WFF46" s="12"/>
      <c r="WFG46" s="12"/>
      <c r="WFH46" s="12"/>
      <c r="WFI46" s="12"/>
      <c r="WFJ46" s="12"/>
      <c r="WFK46" s="12"/>
      <c r="WFL46" s="12"/>
      <c r="WFM46" s="12"/>
      <c r="WFN46" s="12"/>
      <c r="WFO46" s="12"/>
      <c r="WFP46" s="12"/>
      <c r="WFQ46" s="12"/>
      <c r="WFR46" s="12"/>
      <c r="WFS46" s="12"/>
      <c r="WFT46" s="12"/>
      <c r="WFU46" s="12"/>
      <c r="WFV46" s="12"/>
      <c r="WFW46" s="12"/>
      <c r="WFX46" s="12"/>
      <c r="WFY46" s="12"/>
      <c r="WFZ46" s="12"/>
      <c r="WGA46" s="12"/>
      <c r="WGB46" s="12"/>
      <c r="WGC46" s="12"/>
      <c r="WGD46" s="12"/>
      <c r="WGE46" s="12"/>
      <c r="WGF46" s="12"/>
      <c r="WGG46" s="12"/>
      <c r="WGH46" s="12"/>
      <c r="WGI46" s="12"/>
      <c r="WGJ46" s="12"/>
      <c r="WGK46" s="12"/>
      <c r="WGL46" s="12"/>
      <c r="WGM46" s="12"/>
      <c r="WGN46" s="12"/>
      <c r="WGO46" s="12"/>
      <c r="WGP46" s="12"/>
      <c r="WGQ46" s="12"/>
      <c r="WGR46" s="12"/>
      <c r="WGS46" s="12"/>
      <c r="WGT46" s="12"/>
      <c r="WGU46" s="12"/>
      <c r="WGV46" s="12"/>
      <c r="WGW46" s="12"/>
      <c r="WGX46" s="12"/>
      <c r="WGY46" s="12"/>
      <c r="WGZ46" s="12"/>
      <c r="WHA46" s="12"/>
      <c r="WHB46" s="12"/>
      <c r="WHC46" s="12"/>
      <c r="WHD46" s="12"/>
      <c r="WHE46" s="12"/>
      <c r="WHF46" s="12"/>
      <c r="WHG46" s="12"/>
      <c r="WHH46" s="12"/>
      <c r="WHI46" s="12"/>
      <c r="WHJ46" s="12"/>
      <c r="WHK46" s="12"/>
      <c r="WHL46" s="12"/>
      <c r="WHM46" s="12"/>
      <c r="WHN46" s="12"/>
      <c r="WHO46" s="12"/>
      <c r="WHP46" s="12"/>
      <c r="WHQ46" s="12"/>
      <c r="WHR46" s="12"/>
      <c r="WHS46" s="12"/>
      <c r="WHT46" s="12"/>
      <c r="WHU46" s="12"/>
      <c r="WHV46" s="12"/>
      <c r="WHW46" s="12"/>
      <c r="WHX46" s="12"/>
      <c r="WHY46" s="12"/>
      <c r="WHZ46" s="12"/>
      <c r="WIA46" s="12"/>
      <c r="WIB46" s="12"/>
      <c r="WIC46" s="12"/>
      <c r="WID46" s="12"/>
      <c r="WIE46" s="12"/>
      <c r="WIF46" s="12"/>
      <c r="WIG46" s="12"/>
      <c r="WIH46" s="12"/>
      <c r="WII46" s="12"/>
      <c r="WIJ46" s="12"/>
      <c r="WIK46" s="12"/>
      <c r="WIL46" s="12"/>
      <c r="WIM46" s="12"/>
      <c r="WIN46" s="12"/>
      <c r="WIO46" s="12"/>
      <c r="WIP46" s="12"/>
      <c r="WIQ46" s="12"/>
      <c r="WIR46" s="12"/>
      <c r="WIS46" s="12"/>
      <c r="WIT46" s="12"/>
      <c r="WIU46" s="12"/>
      <c r="WIV46" s="12"/>
      <c r="WIW46" s="12"/>
      <c r="WIX46" s="12"/>
      <c r="WIY46" s="12"/>
      <c r="WIZ46" s="12"/>
      <c r="WJA46" s="12"/>
      <c r="WJB46" s="12"/>
      <c r="WJC46" s="12"/>
      <c r="WJD46" s="12"/>
      <c r="WJE46" s="12"/>
      <c r="WJF46" s="12"/>
      <c r="WJG46" s="12"/>
      <c r="WJH46" s="12"/>
      <c r="WJI46" s="12"/>
      <c r="WJJ46" s="12"/>
      <c r="WJK46" s="12"/>
      <c r="WJL46" s="12"/>
      <c r="WJM46" s="12"/>
      <c r="WJN46" s="12"/>
      <c r="WJO46" s="12"/>
      <c r="WJP46" s="12"/>
      <c r="WJQ46" s="12"/>
      <c r="WJR46" s="12"/>
      <c r="WJS46" s="12"/>
      <c r="WJT46" s="12"/>
      <c r="WJU46" s="12"/>
      <c r="WJV46" s="12"/>
      <c r="WJW46" s="12"/>
      <c r="WJX46" s="12"/>
      <c r="WJY46" s="12"/>
      <c r="WJZ46" s="12"/>
      <c r="WKA46" s="12"/>
      <c r="WKB46" s="12"/>
      <c r="WKC46" s="12"/>
      <c r="WKD46" s="12"/>
      <c r="WKE46" s="12"/>
      <c r="WKF46" s="12"/>
      <c r="WKG46" s="12"/>
      <c r="WKH46" s="12"/>
      <c r="WKI46" s="12"/>
      <c r="WKJ46" s="12"/>
      <c r="WKK46" s="12"/>
      <c r="WKL46" s="12"/>
      <c r="WKM46" s="12"/>
      <c r="WKN46" s="12"/>
      <c r="WKO46" s="12"/>
      <c r="WKP46" s="12"/>
      <c r="WKQ46" s="12"/>
      <c r="WKR46" s="12"/>
      <c r="WKS46" s="12"/>
      <c r="WKT46" s="12"/>
      <c r="WKU46" s="12"/>
      <c r="WKV46" s="12"/>
      <c r="WKW46" s="12"/>
      <c r="WKX46" s="12"/>
      <c r="WKY46" s="12"/>
      <c r="WKZ46" s="12"/>
      <c r="WLA46" s="12"/>
      <c r="WLB46" s="12"/>
      <c r="WLC46" s="12"/>
      <c r="WLD46" s="12"/>
      <c r="WLE46" s="12"/>
      <c r="WLF46" s="12"/>
      <c r="WLG46" s="12"/>
      <c r="WLH46" s="12"/>
      <c r="WLI46" s="12"/>
      <c r="WLJ46" s="12"/>
      <c r="WLK46" s="12"/>
      <c r="WLL46" s="12"/>
      <c r="WLM46" s="12"/>
      <c r="WLN46" s="12"/>
      <c r="WLO46" s="12"/>
      <c r="WLP46" s="12"/>
      <c r="WLQ46" s="12"/>
      <c r="WLR46" s="12"/>
      <c r="WLS46" s="12"/>
      <c r="WLT46" s="12"/>
      <c r="WLU46" s="12"/>
      <c r="WLV46" s="12"/>
      <c r="WLW46" s="12"/>
      <c r="WLX46" s="12"/>
      <c r="WLY46" s="12"/>
      <c r="WLZ46" s="12"/>
      <c r="WMA46" s="12"/>
      <c r="WMB46" s="12"/>
      <c r="WMC46" s="12"/>
      <c r="WMD46" s="12"/>
      <c r="WME46" s="12"/>
      <c r="WMF46" s="12"/>
      <c r="WMG46" s="12"/>
      <c r="WMH46" s="12"/>
      <c r="WMI46" s="12"/>
      <c r="WMJ46" s="12"/>
      <c r="WMK46" s="12"/>
      <c r="WML46" s="12"/>
      <c r="WMM46" s="12"/>
      <c r="WMN46" s="12"/>
      <c r="WMO46" s="12"/>
      <c r="WMP46" s="12"/>
      <c r="WMQ46" s="12"/>
      <c r="WMR46" s="12"/>
      <c r="WMS46" s="12"/>
      <c r="WMT46" s="12"/>
      <c r="WMU46" s="12"/>
      <c r="WMV46" s="12"/>
      <c r="WMW46" s="12"/>
      <c r="WMX46" s="12"/>
      <c r="WMY46" s="12"/>
      <c r="WMZ46" s="12"/>
      <c r="WNA46" s="12"/>
      <c r="WNB46" s="12"/>
      <c r="WNC46" s="12"/>
      <c r="WND46" s="12"/>
      <c r="WNE46" s="12"/>
      <c r="WNF46" s="12"/>
      <c r="WNG46" s="12"/>
      <c r="WNH46" s="12"/>
      <c r="WNI46" s="12"/>
      <c r="WNJ46" s="12"/>
      <c r="WNK46" s="12"/>
      <c r="WNL46" s="12"/>
      <c r="WNM46" s="12"/>
      <c r="WNN46" s="12"/>
      <c r="WNO46" s="12"/>
      <c r="WNP46" s="12"/>
      <c r="WNQ46" s="12"/>
      <c r="WNR46" s="12"/>
      <c r="WNS46" s="12"/>
      <c r="WNT46" s="12"/>
      <c r="WNU46" s="12"/>
      <c r="WNV46" s="12"/>
      <c r="WNW46" s="12"/>
      <c r="WNX46" s="12"/>
      <c r="WNY46" s="12"/>
      <c r="WNZ46" s="12"/>
      <c r="WOA46" s="12"/>
      <c r="WOB46" s="12"/>
      <c r="WOC46" s="12"/>
      <c r="WOD46" s="12"/>
      <c r="WOE46" s="12"/>
      <c r="WOF46" s="12"/>
      <c r="WOG46" s="12"/>
      <c r="WOH46" s="12"/>
      <c r="WOI46" s="12"/>
      <c r="WOJ46" s="12"/>
      <c r="WOK46" s="12"/>
      <c r="WOL46" s="12"/>
      <c r="WOM46" s="12"/>
      <c r="WON46" s="12"/>
      <c r="WOO46" s="12"/>
      <c r="WOP46" s="12"/>
      <c r="WOQ46" s="12"/>
      <c r="WOR46" s="12"/>
      <c r="WOS46" s="12"/>
      <c r="WOT46" s="12"/>
      <c r="WOU46" s="12"/>
      <c r="WOV46" s="12"/>
      <c r="WOW46" s="12"/>
      <c r="WOX46" s="12"/>
      <c r="WOY46" s="12"/>
      <c r="WOZ46" s="12"/>
      <c r="WPA46" s="12"/>
      <c r="WPB46" s="12"/>
      <c r="WPC46" s="12"/>
      <c r="WPD46" s="12"/>
      <c r="WPE46" s="12"/>
      <c r="WPF46" s="12"/>
      <c r="WPG46" s="12"/>
      <c r="WPH46" s="12"/>
      <c r="WPI46" s="12"/>
      <c r="WPJ46" s="12"/>
      <c r="WPK46" s="12"/>
      <c r="WPL46" s="12"/>
      <c r="WPM46" s="12"/>
      <c r="WPN46" s="12"/>
      <c r="WPO46" s="12"/>
      <c r="WPP46" s="12"/>
      <c r="WPQ46" s="12"/>
      <c r="WPR46" s="12"/>
      <c r="WPS46" s="12"/>
      <c r="WPT46" s="12"/>
      <c r="WPU46" s="12"/>
      <c r="WPV46" s="12"/>
      <c r="WPW46" s="12"/>
      <c r="WPX46" s="12"/>
      <c r="WPY46" s="12"/>
      <c r="WPZ46" s="12"/>
      <c r="WQA46" s="12"/>
      <c r="WQB46" s="12"/>
      <c r="WQC46" s="12"/>
      <c r="WQD46" s="12"/>
      <c r="WQE46" s="12"/>
      <c r="WQF46" s="12"/>
      <c r="WQG46" s="12"/>
      <c r="WQH46" s="12"/>
      <c r="WQI46" s="12"/>
      <c r="WQJ46" s="12"/>
      <c r="WQK46" s="12"/>
      <c r="WQL46" s="12"/>
      <c r="WQM46" s="12"/>
      <c r="WQN46" s="12"/>
      <c r="WQO46" s="12"/>
      <c r="WQP46" s="12"/>
      <c r="WQQ46" s="12"/>
      <c r="WQR46" s="12"/>
      <c r="WQS46" s="12"/>
      <c r="WQT46" s="12"/>
      <c r="WQU46" s="12"/>
      <c r="WQV46" s="12"/>
      <c r="WQW46" s="12"/>
      <c r="WQX46" s="12"/>
      <c r="WQY46" s="12"/>
      <c r="WQZ46" s="12"/>
      <c r="WRA46" s="12"/>
      <c r="WRB46" s="12"/>
      <c r="WRC46" s="12"/>
      <c r="WRD46" s="12"/>
      <c r="WRE46" s="12"/>
      <c r="WRF46" s="12"/>
      <c r="WRG46" s="12"/>
      <c r="WRH46" s="12"/>
      <c r="WRI46" s="12"/>
      <c r="WRJ46" s="12"/>
      <c r="WRK46" s="12"/>
      <c r="WRL46" s="12"/>
      <c r="WRM46" s="12"/>
      <c r="WRN46" s="12"/>
      <c r="WRO46" s="12"/>
      <c r="WRP46" s="12"/>
      <c r="WRQ46" s="12"/>
      <c r="WRR46" s="12"/>
      <c r="WRS46" s="12"/>
      <c r="WRT46" s="12"/>
      <c r="WRU46" s="12"/>
      <c r="WRV46" s="12"/>
      <c r="WRW46" s="12"/>
      <c r="WRX46" s="12"/>
      <c r="WRY46" s="12"/>
      <c r="WRZ46" s="12"/>
      <c r="WSA46" s="12"/>
      <c r="WSB46" s="12"/>
      <c r="WSC46" s="12"/>
      <c r="WSD46" s="12"/>
      <c r="WSE46" s="12"/>
      <c r="WSF46" s="12"/>
      <c r="WSG46" s="12"/>
      <c r="WSH46" s="12"/>
      <c r="WSI46" s="12"/>
      <c r="WSJ46" s="12"/>
      <c r="WSK46" s="12"/>
      <c r="WSL46" s="12"/>
      <c r="WSM46" s="12"/>
      <c r="WSN46" s="12"/>
      <c r="WSO46" s="12"/>
      <c r="WSP46" s="12"/>
      <c r="WSQ46" s="12"/>
      <c r="WSR46" s="12"/>
      <c r="WSS46" s="12"/>
      <c r="WST46" s="12"/>
      <c r="WSU46" s="12"/>
      <c r="WSV46" s="12"/>
      <c r="WSW46" s="12"/>
      <c r="WSX46" s="12"/>
      <c r="WSY46" s="12"/>
      <c r="WSZ46" s="12"/>
      <c r="WTA46" s="12"/>
      <c r="WTB46" s="12"/>
      <c r="WTC46" s="12"/>
      <c r="WTD46" s="12"/>
      <c r="WTE46" s="12"/>
      <c r="WTF46" s="12"/>
      <c r="WTG46" s="12"/>
      <c r="WTH46" s="12"/>
      <c r="WTI46" s="12"/>
      <c r="WTJ46" s="12"/>
      <c r="WTK46" s="12"/>
      <c r="WTL46" s="12"/>
      <c r="WTM46" s="12"/>
      <c r="WTN46" s="12"/>
      <c r="WTO46" s="12"/>
      <c r="WTP46" s="12"/>
      <c r="WTQ46" s="12"/>
      <c r="WTR46" s="12"/>
      <c r="WTS46" s="12"/>
      <c r="WTT46" s="12"/>
      <c r="WTU46" s="12"/>
      <c r="WTV46" s="12"/>
      <c r="WTW46" s="12"/>
      <c r="WTX46" s="12"/>
      <c r="WTY46" s="12"/>
      <c r="WTZ46" s="12"/>
      <c r="WUA46" s="12"/>
      <c r="WUB46" s="12"/>
      <c r="WUC46" s="12"/>
      <c r="WUD46" s="12"/>
      <c r="WUE46" s="12"/>
      <c r="WUF46" s="12"/>
      <c r="WUG46" s="12"/>
      <c r="WUH46" s="12"/>
      <c r="WUI46" s="12"/>
      <c r="WUJ46" s="12"/>
      <c r="WUK46" s="12"/>
      <c r="WUL46" s="12"/>
      <c r="WUM46" s="12"/>
      <c r="WUN46" s="12"/>
      <c r="WUO46" s="12"/>
      <c r="WUP46" s="12"/>
      <c r="WUQ46" s="12"/>
      <c r="WUR46" s="12"/>
      <c r="WUS46" s="12"/>
      <c r="WUT46" s="12"/>
      <c r="WUU46" s="12"/>
      <c r="WUV46" s="12"/>
      <c r="WUW46" s="12"/>
      <c r="WUX46" s="12"/>
      <c r="WUY46" s="12"/>
      <c r="WUZ46" s="12"/>
      <c r="WVA46" s="12"/>
      <c r="WVB46" s="12"/>
      <c r="WVC46" s="12"/>
      <c r="WVD46" s="12"/>
      <c r="WVE46" s="12"/>
      <c r="WVF46" s="12"/>
      <c r="WVG46" s="12"/>
      <c r="WVH46" s="12"/>
      <c r="WVI46" s="12"/>
      <c r="WVJ46" s="12"/>
      <c r="WVK46" s="12"/>
      <c r="WVL46" s="12"/>
      <c r="WVM46" s="12"/>
      <c r="WVN46" s="12"/>
      <c r="WVO46" s="12"/>
      <c r="WVP46" s="12"/>
      <c r="WVQ46" s="12"/>
      <c r="WVR46" s="12"/>
      <c r="WVS46" s="12"/>
      <c r="WVT46" s="12"/>
      <c r="WVU46" s="12"/>
      <c r="WVV46" s="12"/>
      <c r="WVW46" s="12"/>
      <c r="WVX46" s="12"/>
      <c r="WVY46" s="12"/>
      <c r="WVZ46" s="12"/>
      <c r="WWA46" s="12"/>
      <c r="WWB46" s="12"/>
      <c r="WWC46" s="12"/>
      <c r="WWD46" s="12"/>
      <c r="WWE46" s="12"/>
      <c r="WWF46" s="12"/>
      <c r="WWG46" s="12"/>
      <c r="WWH46" s="12"/>
      <c r="WWI46" s="12"/>
      <c r="WWJ46" s="12"/>
      <c r="WWK46" s="12"/>
      <c r="WWL46" s="12"/>
      <c r="WWM46" s="12"/>
      <c r="WWN46" s="12"/>
      <c r="WWO46" s="12"/>
      <c r="WWP46" s="12"/>
      <c r="WWQ46" s="12"/>
      <c r="WWR46" s="12"/>
      <c r="WWS46" s="12"/>
      <c r="WWT46" s="12"/>
      <c r="WWU46" s="12"/>
      <c r="WWV46" s="12"/>
      <c r="WWW46" s="12"/>
      <c r="WWX46" s="12"/>
      <c r="WWY46" s="12"/>
      <c r="WWZ46" s="12"/>
      <c r="WXA46" s="12"/>
      <c r="WXB46" s="12"/>
      <c r="WXC46" s="12"/>
      <c r="WXD46" s="12"/>
      <c r="WXE46" s="12"/>
      <c r="WXF46" s="12"/>
      <c r="WXG46" s="12"/>
      <c r="WXH46" s="12"/>
      <c r="WXI46" s="12"/>
      <c r="WXJ46" s="12"/>
      <c r="WXK46" s="12"/>
      <c r="WXL46" s="12"/>
      <c r="WXM46" s="12"/>
      <c r="WXN46" s="12"/>
      <c r="WXO46" s="12"/>
      <c r="WXP46" s="12"/>
      <c r="WXQ46" s="12"/>
      <c r="WXR46" s="12"/>
      <c r="WXS46" s="12"/>
      <c r="WXT46" s="12"/>
      <c r="WXU46" s="12"/>
      <c r="WXV46" s="12"/>
      <c r="WXW46" s="12"/>
      <c r="WXX46" s="12"/>
      <c r="WXY46" s="12"/>
      <c r="WXZ46" s="12"/>
      <c r="WYA46" s="12"/>
      <c r="WYB46" s="12"/>
      <c r="WYC46" s="12"/>
      <c r="WYD46" s="12"/>
      <c r="WYE46" s="12"/>
      <c r="WYF46" s="12"/>
      <c r="WYG46" s="12"/>
      <c r="WYH46" s="12"/>
      <c r="WYI46" s="12"/>
      <c r="WYJ46" s="12"/>
      <c r="WYK46" s="12"/>
      <c r="WYL46" s="12"/>
      <c r="WYM46" s="12"/>
      <c r="WYN46" s="12"/>
      <c r="WYO46" s="12"/>
      <c r="WYP46" s="12"/>
      <c r="WYQ46" s="12"/>
      <c r="WYR46" s="12"/>
      <c r="WYS46" s="12"/>
      <c r="WYT46" s="12"/>
      <c r="WYU46" s="12"/>
      <c r="WYV46" s="12"/>
      <c r="WYW46" s="12"/>
      <c r="WYX46" s="12"/>
      <c r="WYY46" s="12"/>
      <c r="WYZ46" s="12"/>
      <c r="WZA46" s="12"/>
      <c r="WZB46" s="12"/>
      <c r="WZC46" s="12"/>
      <c r="WZD46" s="12"/>
      <c r="WZE46" s="12"/>
      <c r="WZF46" s="12"/>
      <c r="WZG46" s="12"/>
      <c r="WZH46" s="12"/>
      <c r="WZI46" s="12"/>
      <c r="WZJ46" s="12"/>
      <c r="WZK46" s="12"/>
      <c r="WZL46" s="12"/>
      <c r="WZM46" s="12"/>
      <c r="WZN46" s="12"/>
      <c r="WZO46" s="12"/>
      <c r="WZP46" s="12"/>
      <c r="WZQ46" s="12"/>
      <c r="WZR46" s="12"/>
      <c r="WZS46" s="12"/>
      <c r="WZT46" s="12"/>
      <c r="WZU46" s="12"/>
      <c r="WZV46" s="12"/>
      <c r="WZW46" s="12"/>
      <c r="WZX46" s="12"/>
      <c r="WZY46" s="12"/>
      <c r="WZZ46" s="12"/>
      <c r="XAA46" s="12"/>
      <c r="XAB46" s="12"/>
      <c r="XAC46" s="12"/>
      <c r="XAD46" s="12"/>
      <c r="XAE46" s="12"/>
      <c r="XAF46" s="12"/>
      <c r="XAG46" s="12"/>
      <c r="XAH46" s="12"/>
      <c r="XAI46" s="12"/>
      <c r="XAJ46" s="12"/>
      <c r="XAK46" s="12"/>
      <c r="XAL46" s="12"/>
      <c r="XAM46" s="12"/>
      <c r="XAN46" s="12"/>
      <c r="XAO46" s="12"/>
      <c r="XAP46" s="12"/>
      <c r="XAQ46" s="12"/>
      <c r="XAR46" s="12"/>
      <c r="XAS46" s="12"/>
      <c r="XAT46" s="12"/>
      <c r="XAU46" s="12"/>
      <c r="XAV46" s="12"/>
      <c r="XAW46" s="12"/>
      <c r="XAX46" s="12"/>
      <c r="XAY46" s="12"/>
      <c r="XAZ46" s="12"/>
      <c r="XBA46" s="12"/>
      <c r="XBB46" s="12"/>
      <c r="XBC46" s="12"/>
      <c r="XBD46" s="12"/>
      <c r="XBE46" s="12"/>
      <c r="XBF46" s="12"/>
      <c r="XBG46" s="12"/>
      <c r="XBH46" s="12"/>
      <c r="XBI46" s="12"/>
      <c r="XBJ46" s="12"/>
      <c r="XBK46" s="12"/>
      <c r="XBL46" s="12"/>
      <c r="XBM46" s="12"/>
      <c r="XBN46" s="12"/>
      <c r="XBO46" s="12"/>
      <c r="XBP46" s="12"/>
      <c r="XBQ46" s="12"/>
      <c r="XBR46" s="12"/>
      <c r="XBS46" s="12"/>
      <c r="XBT46" s="12"/>
      <c r="XBU46" s="12"/>
      <c r="XBV46" s="12"/>
      <c r="XBW46" s="12"/>
      <c r="XBX46" s="12"/>
      <c r="XBY46" s="12"/>
      <c r="XBZ46" s="12"/>
      <c r="XCA46" s="12"/>
      <c r="XCB46" s="12"/>
      <c r="XCC46" s="12"/>
      <c r="XCD46" s="12"/>
      <c r="XCE46" s="12"/>
      <c r="XCF46" s="12"/>
      <c r="XCG46" s="12"/>
      <c r="XCH46" s="12"/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  <c r="XDF46" s="12"/>
      <c r="XDG46" s="12"/>
      <c r="XDH46" s="12"/>
      <c r="XDI46" s="12"/>
      <c r="XDJ46" s="12"/>
      <c r="XDK46" s="12"/>
      <c r="XDL46" s="12"/>
      <c r="XDM46" s="12"/>
      <c r="XDN46" s="12"/>
      <c r="XDO46" s="12"/>
      <c r="XDP46" s="12"/>
      <c r="XDQ46" s="12"/>
      <c r="XDR46" s="12"/>
      <c r="XDS46" s="12"/>
      <c r="XDT46" s="12"/>
      <c r="XDU46" s="12"/>
      <c r="XDV46" s="12"/>
      <c r="XDW46" s="12"/>
      <c r="XDX46" s="12"/>
      <c r="XDY46" s="12"/>
      <c r="XDZ46" s="12"/>
      <c r="XEA46" s="12"/>
      <c r="XEB46" s="12"/>
      <c r="XEC46" s="12"/>
    </row>
    <row r="47" spans="1:16357" ht="22.5" x14ac:dyDescent="0.25">
      <c r="A47" s="44"/>
      <c r="B47" s="190"/>
      <c r="C47" s="156" t="s">
        <v>401</v>
      </c>
      <c r="D47" s="44"/>
      <c r="E47" s="44" t="s">
        <v>259</v>
      </c>
      <c r="F47" s="193">
        <v>243649.97</v>
      </c>
      <c r="G47" s="194"/>
      <c r="H47" s="190" t="s">
        <v>164</v>
      </c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  <c r="XDH47" s="12"/>
      <c r="XDI47" s="12"/>
      <c r="XDJ47" s="12"/>
      <c r="XDK47" s="12"/>
      <c r="XDL47" s="12"/>
      <c r="XDM47" s="12"/>
      <c r="XDN47" s="12"/>
      <c r="XDO47" s="12"/>
      <c r="XDP47" s="12"/>
      <c r="XDQ47" s="12"/>
      <c r="XDR47" s="12"/>
      <c r="XDS47" s="12"/>
      <c r="XDT47" s="12"/>
      <c r="XDU47" s="12"/>
      <c r="XDV47" s="12"/>
      <c r="XDW47" s="12"/>
      <c r="XDX47" s="12"/>
      <c r="XDY47" s="12"/>
      <c r="XDZ47" s="12"/>
      <c r="XEA47" s="12"/>
      <c r="XEB47" s="12"/>
      <c r="XEC47" s="12"/>
    </row>
    <row r="48" spans="1:16357" ht="22.5" x14ac:dyDescent="0.25">
      <c r="A48" s="44"/>
      <c r="B48" s="190"/>
      <c r="C48" s="44" t="s">
        <v>333</v>
      </c>
      <c r="D48" s="44"/>
      <c r="E48" s="44" t="s">
        <v>259</v>
      </c>
      <c r="F48" s="193">
        <v>23000</v>
      </c>
      <c r="G48" s="194"/>
      <c r="H48" s="190" t="s">
        <v>164</v>
      </c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  <c r="XDF48" s="12"/>
      <c r="XDG48" s="12"/>
      <c r="XDH48" s="12"/>
      <c r="XDI48" s="12"/>
      <c r="XDJ48" s="12"/>
      <c r="XDK48" s="12"/>
      <c r="XDL48" s="12"/>
      <c r="XDM48" s="12"/>
      <c r="XDN48" s="12"/>
      <c r="XDO48" s="12"/>
      <c r="XDP48" s="12"/>
      <c r="XDQ48" s="12"/>
      <c r="XDR48" s="12"/>
      <c r="XDS48" s="12"/>
      <c r="XDT48" s="12"/>
      <c r="XDU48" s="12"/>
      <c r="XDV48" s="12"/>
      <c r="XDW48" s="12"/>
      <c r="XDX48" s="12"/>
      <c r="XDY48" s="12"/>
      <c r="XDZ48" s="12"/>
      <c r="XEA48" s="12"/>
      <c r="XEB48" s="12"/>
      <c r="XEC48" s="12"/>
    </row>
    <row r="49" spans="1:16357" ht="23.25" thickBot="1" x14ac:dyDescent="0.3">
      <c r="A49" s="156"/>
      <c r="B49" s="195"/>
      <c r="C49" s="156" t="s">
        <v>36</v>
      </c>
      <c r="D49" s="156"/>
      <c r="E49" s="156"/>
      <c r="F49" s="196">
        <v>14280</v>
      </c>
      <c r="G49" s="197"/>
      <c r="H49" s="195" t="s">
        <v>164</v>
      </c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  <c r="XDH49" s="12"/>
      <c r="XDI49" s="12"/>
      <c r="XDJ49" s="12"/>
      <c r="XDK49" s="12"/>
      <c r="XDL49" s="12"/>
      <c r="XDM49" s="12"/>
      <c r="XDN49" s="12"/>
      <c r="XDO49" s="12"/>
      <c r="XDP49" s="12"/>
      <c r="XDQ49" s="12"/>
      <c r="XDR49" s="12"/>
      <c r="XDS49" s="12"/>
      <c r="XDT49" s="12"/>
      <c r="XDU49" s="12"/>
      <c r="XDV49" s="12"/>
      <c r="XDW49" s="12"/>
      <c r="XDX49" s="12"/>
      <c r="XDY49" s="12"/>
      <c r="XDZ49" s="12"/>
      <c r="XEA49" s="12"/>
      <c r="XEB49" s="12"/>
      <c r="XEC49" s="12"/>
    </row>
    <row r="50" spans="1:16357" ht="15.75" thickBot="1" x14ac:dyDescent="0.3">
      <c r="A50" s="198"/>
      <c r="B50" s="199"/>
      <c r="C50" s="199"/>
      <c r="D50" s="199"/>
      <c r="E50" s="199"/>
      <c r="F50" s="200">
        <f>SUM(F9:F49)</f>
        <v>1371184.71</v>
      </c>
      <c r="G50" s="199"/>
      <c r="H50" s="201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00"/>
  <sheetViews>
    <sheetView workbookViewId="0">
      <pane xSplit="2" ySplit="7" topLeftCell="D274" activePane="bottomRight" state="frozen"/>
      <selection pane="topRight" activeCell="C1" sqref="C1"/>
      <selection pane="bottomLeft" activeCell="A8" sqref="A8"/>
      <selection pane="bottomRight" activeCell="D281" sqref="D281"/>
    </sheetView>
  </sheetViews>
  <sheetFormatPr defaultColWidth="8.85546875" defaultRowHeight="11.25" x14ac:dyDescent="0.2"/>
  <cols>
    <col min="1" max="1" width="3" style="603" customWidth="1"/>
    <col min="2" max="2" width="8.85546875" style="604" bestFit="1" customWidth="1"/>
    <col min="3" max="3" width="11.5703125" style="604" bestFit="1" customWidth="1"/>
    <col min="4" max="4" width="39.28515625" style="604" customWidth="1"/>
    <col min="5" max="5" width="45.42578125" style="604" bestFit="1" customWidth="1"/>
    <col min="6" max="6" width="12.5703125" style="604" hidden="1" customWidth="1"/>
    <col min="7" max="7" width="12.85546875" style="604" bestFit="1" customWidth="1"/>
    <col min="8" max="8" width="14.28515625" style="604" bestFit="1" customWidth="1"/>
    <col min="9" max="9" width="14.7109375" style="604" hidden="1" customWidth="1"/>
    <col min="10" max="10" width="9.28515625" style="604" hidden="1" customWidth="1"/>
    <col min="11" max="11" width="11.42578125" style="604" customWidth="1"/>
    <col min="12" max="12" width="12" style="604" customWidth="1"/>
    <col min="13" max="13" width="11.28515625" style="604" hidden="1" customWidth="1"/>
    <col min="14" max="14" width="31.28515625" style="604" bestFit="1" customWidth="1"/>
    <col min="15" max="15" width="10.28515625" style="604" hidden="1" customWidth="1"/>
    <col min="16" max="16" width="8.85546875" style="604"/>
    <col min="17" max="17" width="10.5703125" style="604" bestFit="1" customWidth="1"/>
    <col min="18" max="18" width="12.85546875" style="604" bestFit="1" customWidth="1"/>
    <col min="19" max="19" width="25" style="604" bestFit="1" customWidth="1"/>
    <col min="20" max="22" width="8.85546875" style="604"/>
    <col min="23" max="23" width="21.85546875" style="604" bestFit="1" customWidth="1"/>
    <col min="24" max="24" width="13.85546875" style="604" bestFit="1" customWidth="1"/>
    <col min="25" max="25" width="25" style="604" bestFit="1" customWidth="1"/>
    <col min="26" max="16384" width="8.85546875" style="604"/>
  </cols>
  <sheetData>
    <row r="1" spans="1:40" x14ac:dyDescent="0.2">
      <c r="Q1" s="605"/>
      <c r="R1" s="606"/>
      <c r="S1" s="605"/>
    </row>
    <row r="2" spans="1:40" x14ac:dyDescent="0.2">
      <c r="E2" s="3" t="s">
        <v>0</v>
      </c>
      <c r="G2" s="3" t="s">
        <v>1</v>
      </c>
    </row>
    <row r="3" spans="1:40" x14ac:dyDescent="0.2">
      <c r="E3" s="6" t="s">
        <v>3</v>
      </c>
      <c r="G3" s="616">
        <f>G300</f>
        <v>1514921.1800000002</v>
      </c>
    </row>
    <row r="4" spans="1:40" x14ac:dyDescent="0.2">
      <c r="E4" s="6" t="s">
        <v>5</v>
      </c>
      <c r="G4" s="616">
        <f>H300</f>
        <v>1514920.1800000004</v>
      </c>
    </row>
    <row r="5" spans="1:40" x14ac:dyDescent="0.2">
      <c r="E5" s="6" t="s">
        <v>6</v>
      </c>
      <c r="G5" s="616">
        <f>SUM(G3:G3)-G4</f>
        <v>0.99999999976716936</v>
      </c>
    </row>
    <row r="7" spans="1:40" ht="21.75" customHeight="1" x14ac:dyDescent="0.2">
      <c r="B7" s="10" t="s">
        <v>8</v>
      </c>
      <c r="C7" s="10" t="s">
        <v>9</v>
      </c>
      <c r="D7" s="10" t="s">
        <v>10</v>
      </c>
      <c r="E7" s="10" t="s">
        <v>11</v>
      </c>
      <c r="F7" s="10" t="s">
        <v>12</v>
      </c>
      <c r="G7" s="10" t="s">
        <v>13</v>
      </c>
      <c r="H7" s="10" t="s">
        <v>14</v>
      </c>
      <c r="I7" s="10" t="s">
        <v>15</v>
      </c>
      <c r="J7" s="10" t="s">
        <v>16</v>
      </c>
      <c r="K7" s="10" t="s">
        <v>17</v>
      </c>
      <c r="L7" s="10" t="s">
        <v>18</v>
      </c>
      <c r="M7" s="10" t="s">
        <v>19</v>
      </c>
      <c r="N7" s="10" t="s">
        <v>20</v>
      </c>
      <c r="O7" s="11" t="s">
        <v>21</v>
      </c>
      <c r="P7" s="12"/>
    </row>
    <row r="8" spans="1:40" s="608" customFormat="1" x14ac:dyDescent="0.2">
      <c r="A8" s="603"/>
      <c r="B8" s="613"/>
      <c r="C8" s="614" t="s">
        <v>1042</v>
      </c>
      <c r="D8" s="614" t="s">
        <v>22</v>
      </c>
      <c r="E8" s="615" t="s">
        <v>350</v>
      </c>
      <c r="F8" s="613"/>
      <c r="G8" s="616">
        <v>100000</v>
      </c>
      <c r="H8" s="617"/>
      <c r="I8" s="613"/>
      <c r="J8" s="613"/>
      <c r="K8" s="614" t="s">
        <v>1042</v>
      </c>
      <c r="L8" s="614" t="s">
        <v>876</v>
      </c>
      <c r="M8" s="613"/>
      <c r="N8" s="613"/>
      <c r="O8" s="600"/>
      <c r="P8" s="15"/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603"/>
      <c r="AJ8" s="603"/>
      <c r="AK8" s="603"/>
      <c r="AL8" s="603"/>
      <c r="AM8" s="603"/>
      <c r="AN8" s="607"/>
    </row>
    <row r="9" spans="1:40" s="608" customFormat="1" x14ac:dyDescent="0.2">
      <c r="A9" s="603"/>
      <c r="B9" s="613"/>
      <c r="C9" s="614" t="s">
        <v>47</v>
      </c>
      <c r="D9" s="614" t="s">
        <v>1225</v>
      </c>
      <c r="E9" s="614" t="s">
        <v>1166</v>
      </c>
      <c r="F9" s="626" t="s">
        <v>4</v>
      </c>
      <c r="G9" s="616" t="s">
        <v>231</v>
      </c>
      <c r="H9" s="616">
        <v>240</v>
      </c>
      <c r="I9" s="613"/>
      <c r="J9" s="613"/>
      <c r="K9" s="614" t="s">
        <v>47</v>
      </c>
      <c r="L9" s="626" t="s">
        <v>27</v>
      </c>
      <c r="M9" s="613"/>
      <c r="N9" s="613"/>
      <c r="O9" s="600"/>
      <c r="P9" s="15"/>
      <c r="Q9" s="603"/>
      <c r="R9" s="603"/>
      <c r="S9" s="603"/>
      <c r="T9" s="603"/>
      <c r="U9" s="603"/>
      <c r="V9" s="603"/>
      <c r="W9" s="603"/>
      <c r="X9" s="603"/>
      <c r="Y9" s="603"/>
      <c r="Z9" s="603"/>
      <c r="AA9" s="603"/>
      <c r="AB9" s="603"/>
      <c r="AC9" s="603"/>
      <c r="AD9" s="603"/>
      <c r="AE9" s="603"/>
      <c r="AF9" s="603"/>
      <c r="AG9" s="603"/>
      <c r="AH9" s="603"/>
      <c r="AI9" s="603"/>
      <c r="AJ9" s="603"/>
      <c r="AK9" s="603"/>
      <c r="AL9" s="603"/>
      <c r="AM9" s="603"/>
      <c r="AN9" s="607"/>
    </row>
    <row r="10" spans="1:40" x14ac:dyDescent="0.2">
      <c r="B10" s="618"/>
      <c r="C10" s="614" t="s">
        <v>47</v>
      </c>
      <c r="D10" s="614" t="s">
        <v>1225</v>
      </c>
      <c r="E10" s="614" t="s">
        <v>1167</v>
      </c>
      <c r="F10" s="626" t="s">
        <v>4</v>
      </c>
      <c r="G10" s="616" t="s">
        <v>231</v>
      </c>
      <c r="H10" s="616">
        <v>405</v>
      </c>
      <c r="I10" s="619"/>
      <c r="J10" s="620"/>
      <c r="K10" s="614" t="s">
        <v>47</v>
      </c>
      <c r="L10" s="626" t="s">
        <v>27</v>
      </c>
      <c r="M10" s="619"/>
      <c r="N10" s="615"/>
      <c r="O10" s="25"/>
      <c r="P10" s="12"/>
    </row>
    <row r="11" spans="1:40" x14ac:dyDescent="0.2">
      <c r="B11" s="618"/>
      <c r="C11" s="614" t="s">
        <v>47</v>
      </c>
      <c r="D11" s="614" t="s">
        <v>1225</v>
      </c>
      <c r="E11" s="614" t="s">
        <v>1170</v>
      </c>
      <c r="F11" s="626" t="s">
        <v>4</v>
      </c>
      <c r="G11" s="616" t="s">
        <v>231</v>
      </c>
      <c r="H11" s="616">
        <v>255</v>
      </c>
      <c r="I11" s="619"/>
      <c r="J11" s="620"/>
      <c r="K11" s="614" t="s">
        <v>47</v>
      </c>
      <c r="L11" s="626" t="s">
        <v>27</v>
      </c>
      <c r="M11" s="619"/>
      <c r="N11" s="615"/>
      <c r="O11" s="25"/>
      <c r="P11" s="12"/>
    </row>
    <row r="12" spans="1:40" x14ac:dyDescent="0.2">
      <c r="B12" s="618"/>
      <c r="C12" s="614" t="s">
        <v>47</v>
      </c>
      <c r="D12" s="614" t="s">
        <v>1225</v>
      </c>
      <c r="E12" s="614" t="s">
        <v>1168</v>
      </c>
      <c r="F12" s="626" t="s">
        <v>4</v>
      </c>
      <c r="G12" s="616" t="s">
        <v>231</v>
      </c>
      <c r="H12" s="616">
        <v>480.9</v>
      </c>
      <c r="I12" s="619"/>
      <c r="J12" s="620"/>
      <c r="K12" s="614" t="s">
        <v>47</v>
      </c>
      <c r="L12" s="626" t="s">
        <v>27</v>
      </c>
      <c r="M12" s="619"/>
      <c r="N12" s="615"/>
      <c r="O12" s="25"/>
      <c r="P12" s="12"/>
    </row>
    <row r="13" spans="1:40" x14ac:dyDescent="0.2">
      <c r="B13" s="618"/>
      <c r="C13" s="614" t="s">
        <v>47</v>
      </c>
      <c r="D13" s="614" t="s">
        <v>1225</v>
      </c>
      <c r="E13" s="614" t="s">
        <v>1169</v>
      </c>
      <c r="F13" s="626" t="s">
        <v>4</v>
      </c>
      <c r="G13" s="616" t="s">
        <v>231</v>
      </c>
      <c r="H13" s="616">
        <v>861</v>
      </c>
      <c r="I13" s="619"/>
      <c r="J13" s="620"/>
      <c r="K13" s="614" t="s">
        <v>47</v>
      </c>
      <c r="L13" s="626" t="s">
        <v>27</v>
      </c>
      <c r="M13" s="619"/>
      <c r="N13" s="615"/>
      <c r="O13" s="25"/>
      <c r="P13" s="12"/>
    </row>
    <row r="14" spans="1:40" x14ac:dyDescent="0.2">
      <c r="B14" s="618"/>
      <c r="C14" s="614" t="s">
        <v>47</v>
      </c>
      <c r="D14" s="614" t="s">
        <v>1225</v>
      </c>
      <c r="E14" s="614" t="s">
        <v>505</v>
      </c>
      <c r="F14" s="626" t="s">
        <v>4</v>
      </c>
      <c r="G14" s="616" t="s">
        <v>231</v>
      </c>
      <c r="H14" s="616">
        <v>343.5</v>
      </c>
      <c r="I14" s="619"/>
      <c r="J14" s="620"/>
      <c r="K14" s="614" t="s">
        <v>47</v>
      </c>
      <c r="L14" s="626" t="s">
        <v>27</v>
      </c>
      <c r="M14" s="619"/>
      <c r="N14" s="615"/>
      <c r="O14" s="25"/>
      <c r="P14" s="12"/>
    </row>
    <row r="15" spans="1:40" x14ac:dyDescent="0.2">
      <c r="B15" s="618"/>
      <c r="C15" s="614" t="s">
        <v>47</v>
      </c>
      <c r="D15" s="614" t="s">
        <v>1225</v>
      </c>
      <c r="E15" s="614" t="s">
        <v>1171</v>
      </c>
      <c r="F15" s="626" t="s">
        <v>4</v>
      </c>
      <c r="G15" s="616" t="s">
        <v>231</v>
      </c>
      <c r="H15" s="616">
        <v>480</v>
      </c>
      <c r="I15" s="619"/>
      <c r="J15" s="620"/>
      <c r="K15" s="614" t="s">
        <v>47</v>
      </c>
      <c r="L15" s="626" t="s">
        <v>27</v>
      </c>
      <c r="M15" s="619"/>
      <c r="N15" s="615"/>
      <c r="O15" s="25"/>
      <c r="P15" s="12"/>
    </row>
    <row r="16" spans="1:40" x14ac:dyDescent="0.2">
      <c r="B16" s="618"/>
      <c r="C16" s="614" t="s">
        <v>47</v>
      </c>
      <c r="D16" s="614" t="s">
        <v>1225</v>
      </c>
      <c r="E16" s="614" t="s">
        <v>1172</v>
      </c>
      <c r="F16" s="626" t="s">
        <v>4</v>
      </c>
      <c r="G16" s="616" t="s">
        <v>231</v>
      </c>
      <c r="H16" s="616">
        <v>160</v>
      </c>
      <c r="I16" s="619"/>
      <c r="J16" s="620"/>
      <c r="K16" s="614" t="s">
        <v>47</v>
      </c>
      <c r="L16" s="626" t="s">
        <v>27</v>
      </c>
      <c r="M16" s="619"/>
      <c r="N16" s="615"/>
      <c r="O16" s="25"/>
      <c r="P16" s="12"/>
    </row>
    <row r="17" spans="1:16" x14ac:dyDescent="0.2">
      <c r="B17" s="618"/>
      <c r="C17" s="614" t="s">
        <v>47</v>
      </c>
      <c r="D17" s="614" t="s">
        <v>1225</v>
      </c>
      <c r="E17" s="614" t="s">
        <v>1173</v>
      </c>
      <c r="F17" s="626" t="s">
        <v>4</v>
      </c>
      <c r="G17" s="616" t="s">
        <v>231</v>
      </c>
      <c r="H17" s="616">
        <v>646.79999999999995</v>
      </c>
      <c r="I17" s="619"/>
      <c r="J17" s="620"/>
      <c r="K17" s="614" t="s">
        <v>47</v>
      </c>
      <c r="L17" s="626" t="s">
        <v>27</v>
      </c>
      <c r="M17" s="619"/>
      <c r="N17" s="615"/>
      <c r="O17" s="25"/>
      <c r="P17" s="12"/>
    </row>
    <row r="18" spans="1:16" s="610" customFormat="1" x14ac:dyDescent="0.2">
      <c r="A18" s="609"/>
      <c r="B18" s="618"/>
      <c r="C18" s="614" t="s">
        <v>47</v>
      </c>
      <c r="D18" s="614" t="s">
        <v>1225</v>
      </c>
      <c r="E18" s="614" t="s">
        <v>1174</v>
      </c>
      <c r="F18" s="626" t="s">
        <v>4</v>
      </c>
      <c r="G18" s="616" t="s">
        <v>231</v>
      </c>
      <c r="H18" s="616">
        <v>120</v>
      </c>
      <c r="I18" s="619"/>
      <c r="J18" s="620"/>
      <c r="K18" s="614" t="s">
        <v>47</v>
      </c>
      <c r="L18" s="626" t="s">
        <v>27</v>
      </c>
      <c r="M18" s="619"/>
      <c r="N18" s="615"/>
      <c r="O18" s="601"/>
      <c r="P18" s="131"/>
    </row>
    <row r="19" spans="1:16" x14ac:dyDescent="0.2">
      <c r="B19" s="618"/>
      <c r="C19" s="614" t="s">
        <v>47</v>
      </c>
      <c r="D19" s="614" t="s">
        <v>1225</v>
      </c>
      <c r="E19" s="614" t="s">
        <v>1176</v>
      </c>
      <c r="F19" s="626" t="s">
        <v>4</v>
      </c>
      <c r="G19" s="616" t="s">
        <v>231</v>
      </c>
      <c r="H19" s="616">
        <v>240</v>
      </c>
      <c r="I19" s="619"/>
      <c r="J19" s="620"/>
      <c r="K19" s="614" t="s">
        <v>47</v>
      </c>
      <c r="L19" s="626" t="s">
        <v>27</v>
      </c>
      <c r="M19" s="619"/>
      <c r="N19" s="615"/>
      <c r="O19" s="25"/>
      <c r="P19" s="12"/>
    </row>
    <row r="20" spans="1:16" x14ac:dyDescent="0.2">
      <c r="B20" s="618"/>
      <c r="C20" s="614" t="s">
        <v>47</v>
      </c>
      <c r="D20" s="614" t="s">
        <v>1225</v>
      </c>
      <c r="E20" s="614" t="s">
        <v>416</v>
      </c>
      <c r="F20" s="626" t="s">
        <v>4</v>
      </c>
      <c r="G20" s="616" t="s">
        <v>231</v>
      </c>
      <c r="H20" s="616">
        <v>80</v>
      </c>
      <c r="I20" s="619"/>
      <c r="J20" s="620"/>
      <c r="K20" s="614" t="s">
        <v>47</v>
      </c>
      <c r="L20" s="626" t="s">
        <v>27</v>
      </c>
      <c r="M20" s="619"/>
      <c r="N20" s="615"/>
      <c r="O20" s="25"/>
      <c r="P20" s="12"/>
    </row>
    <row r="21" spans="1:16" x14ac:dyDescent="0.2">
      <c r="B21" s="618"/>
      <c r="C21" s="614" t="s">
        <v>47</v>
      </c>
      <c r="D21" s="614" t="s">
        <v>1225</v>
      </c>
      <c r="E21" s="614" t="s">
        <v>336</v>
      </c>
      <c r="F21" s="626" t="s">
        <v>4</v>
      </c>
      <c r="G21" s="616" t="s">
        <v>231</v>
      </c>
      <c r="H21" s="616">
        <v>267</v>
      </c>
      <c r="I21" s="619"/>
      <c r="J21" s="620"/>
      <c r="K21" s="614" t="s">
        <v>47</v>
      </c>
      <c r="L21" s="626" t="s">
        <v>27</v>
      </c>
      <c r="M21" s="619"/>
      <c r="N21" s="615"/>
      <c r="O21" s="25"/>
      <c r="P21" s="12"/>
    </row>
    <row r="22" spans="1:16" x14ac:dyDescent="0.2">
      <c r="B22" s="618"/>
      <c r="C22" s="614" t="s">
        <v>47</v>
      </c>
      <c r="D22" s="614" t="s">
        <v>1225</v>
      </c>
      <c r="E22" s="614" t="s">
        <v>1177</v>
      </c>
      <c r="F22" s="626" t="s">
        <v>4</v>
      </c>
      <c r="G22" s="616" t="s">
        <v>231</v>
      </c>
      <c r="H22" s="616">
        <v>273</v>
      </c>
      <c r="I22" s="619"/>
      <c r="J22" s="620"/>
      <c r="K22" s="614" t="s">
        <v>47</v>
      </c>
      <c r="L22" s="626" t="s">
        <v>27</v>
      </c>
      <c r="M22" s="619"/>
      <c r="N22" s="615"/>
      <c r="O22" s="25"/>
      <c r="P22" s="12"/>
    </row>
    <row r="23" spans="1:16" x14ac:dyDescent="0.2">
      <c r="B23" s="618"/>
      <c r="C23" s="614" t="s">
        <v>47</v>
      </c>
      <c r="D23" s="614" t="s">
        <v>1225</v>
      </c>
      <c r="E23" s="614" t="s">
        <v>424</v>
      </c>
      <c r="F23" s="626" t="s">
        <v>4</v>
      </c>
      <c r="G23" s="616" t="s">
        <v>231</v>
      </c>
      <c r="H23" s="616">
        <v>256.5</v>
      </c>
      <c r="I23" s="619"/>
      <c r="J23" s="620"/>
      <c r="K23" s="614" t="s">
        <v>47</v>
      </c>
      <c r="L23" s="626" t="s">
        <v>27</v>
      </c>
      <c r="M23" s="619"/>
      <c r="N23" s="615"/>
      <c r="O23" s="25"/>
      <c r="P23" s="12"/>
    </row>
    <row r="24" spans="1:16" x14ac:dyDescent="0.2">
      <c r="B24" s="618"/>
      <c r="C24" s="614" t="s">
        <v>47</v>
      </c>
      <c r="D24" s="614" t="s">
        <v>1225</v>
      </c>
      <c r="E24" s="614" t="s">
        <v>423</v>
      </c>
      <c r="F24" s="626" t="s">
        <v>4</v>
      </c>
      <c r="G24" s="616" t="s">
        <v>231</v>
      </c>
      <c r="H24" s="616">
        <v>85</v>
      </c>
      <c r="I24" s="619"/>
      <c r="J24" s="620"/>
      <c r="K24" s="614" t="s">
        <v>47</v>
      </c>
      <c r="L24" s="626" t="s">
        <v>27</v>
      </c>
      <c r="M24" s="619"/>
      <c r="N24" s="615"/>
      <c r="O24" s="25"/>
      <c r="P24" s="12"/>
    </row>
    <row r="25" spans="1:16" x14ac:dyDescent="0.2">
      <c r="B25" s="618"/>
      <c r="C25" s="614" t="s">
        <v>47</v>
      </c>
      <c r="D25" s="614" t="s">
        <v>1225</v>
      </c>
      <c r="E25" s="614" t="s">
        <v>429</v>
      </c>
      <c r="F25" s="626" t="s">
        <v>4</v>
      </c>
      <c r="G25" s="616" t="s">
        <v>231</v>
      </c>
      <c r="H25" s="616">
        <v>224</v>
      </c>
      <c r="I25" s="619"/>
      <c r="J25" s="620"/>
      <c r="K25" s="614" t="s">
        <v>47</v>
      </c>
      <c r="L25" s="626" t="s">
        <v>27</v>
      </c>
      <c r="M25" s="619"/>
      <c r="N25" s="615"/>
      <c r="O25" s="25"/>
      <c r="P25" s="12"/>
    </row>
    <row r="26" spans="1:16" x14ac:dyDescent="0.2">
      <c r="B26" s="618"/>
      <c r="C26" s="614" t="s">
        <v>47</v>
      </c>
      <c r="D26" s="614" t="s">
        <v>1225</v>
      </c>
      <c r="E26" s="614" t="s">
        <v>1178</v>
      </c>
      <c r="F26" s="626" t="s">
        <v>4</v>
      </c>
      <c r="G26" s="616" t="s">
        <v>231</v>
      </c>
      <c r="H26" s="616">
        <v>462</v>
      </c>
      <c r="I26" s="619"/>
      <c r="J26" s="620"/>
      <c r="K26" s="614" t="s">
        <v>47</v>
      </c>
      <c r="L26" s="626" t="s">
        <v>27</v>
      </c>
      <c r="M26" s="619"/>
      <c r="N26" s="615"/>
      <c r="O26" s="25"/>
      <c r="P26" s="12"/>
    </row>
    <row r="27" spans="1:16" x14ac:dyDescent="0.2">
      <c r="B27" s="615"/>
      <c r="C27" s="614" t="s">
        <v>47</v>
      </c>
      <c r="D27" s="614" t="s">
        <v>1225</v>
      </c>
      <c r="E27" s="614" t="s">
        <v>1179</v>
      </c>
      <c r="F27" s="626" t="s">
        <v>4</v>
      </c>
      <c r="G27" s="616" t="s">
        <v>231</v>
      </c>
      <c r="H27" s="616">
        <v>406.5</v>
      </c>
      <c r="I27" s="619"/>
      <c r="J27" s="620"/>
      <c r="K27" s="614" t="s">
        <v>47</v>
      </c>
      <c r="L27" s="626" t="s">
        <v>27</v>
      </c>
      <c r="M27" s="619"/>
      <c r="N27" s="615"/>
      <c r="O27" s="25"/>
      <c r="P27" s="12"/>
    </row>
    <row r="28" spans="1:16" x14ac:dyDescent="0.2">
      <c r="B28" s="618"/>
      <c r="C28" s="614" t="s">
        <v>47</v>
      </c>
      <c r="D28" s="614" t="s">
        <v>1225</v>
      </c>
      <c r="E28" s="614" t="s">
        <v>1180</v>
      </c>
      <c r="F28" s="626" t="s">
        <v>4</v>
      </c>
      <c r="G28" s="616" t="s">
        <v>231</v>
      </c>
      <c r="H28" s="616">
        <v>240</v>
      </c>
      <c r="I28" s="619"/>
      <c r="J28" s="620"/>
      <c r="K28" s="614" t="s">
        <v>47</v>
      </c>
      <c r="L28" s="626" t="s">
        <v>27</v>
      </c>
      <c r="M28" s="619"/>
      <c r="N28" s="615"/>
      <c r="O28" s="25"/>
      <c r="P28" s="12"/>
    </row>
    <row r="29" spans="1:16" x14ac:dyDescent="0.2">
      <c r="B29" s="618"/>
      <c r="C29" s="614" t="s">
        <v>47</v>
      </c>
      <c r="D29" s="614" t="s">
        <v>1225</v>
      </c>
      <c r="E29" s="614" t="s">
        <v>1181</v>
      </c>
      <c r="F29" s="626" t="s">
        <v>4</v>
      </c>
      <c r="G29" s="616" t="s">
        <v>231</v>
      </c>
      <c r="H29" s="616">
        <v>80</v>
      </c>
      <c r="I29" s="619"/>
      <c r="J29" s="620"/>
      <c r="K29" s="614" t="s">
        <v>47</v>
      </c>
      <c r="L29" s="626" t="s">
        <v>27</v>
      </c>
      <c r="M29" s="619"/>
      <c r="N29" s="615"/>
      <c r="O29" s="25"/>
      <c r="P29" s="12"/>
    </row>
    <row r="30" spans="1:16" x14ac:dyDescent="0.2">
      <c r="B30" s="621"/>
      <c r="C30" s="614" t="s">
        <v>47</v>
      </c>
      <c r="D30" s="614" t="s">
        <v>1225</v>
      </c>
      <c r="E30" s="614" t="s">
        <v>1182</v>
      </c>
      <c r="F30" s="626" t="s">
        <v>4</v>
      </c>
      <c r="G30" s="616" t="s">
        <v>231</v>
      </c>
      <c r="H30" s="616">
        <v>240</v>
      </c>
      <c r="I30" s="619"/>
      <c r="J30" s="620"/>
      <c r="K30" s="614" t="s">
        <v>47</v>
      </c>
      <c r="L30" s="626" t="s">
        <v>27</v>
      </c>
      <c r="M30" s="619"/>
      <c r="N30" s="615"/>
      <c r="O30" s="25"/>
      <c r="P30" s="12"/>
    </row>
    <row r="31" spans="1:16" x14ac:dyDescent="0.2">
      <c r="B31" s="621"/>
      <c r="C31" s="614" t="s">
        <v>47</v>
      </c>
      <c r="D31" s="614" t="s">
        <v>1225</v>
      </c>
      <c r="E31" s="614" t="s">
        <v>1183</v>
      </c>
      <c r="F31" s="626" t="s">
        <v>4</v>
      </c>
      <c r="G31" s="616" t="s">
        <v>231</v>
      </c>
      <c r="H31" s="616">
        <v>82.5</v>
      </c>
      <c r="I31" s="619"/>
      <c r="J31" s="620"/>
      <c r="K31" s="614" t="s">
        <v>47</v>
      </c>
      <c r="L31" s="626" t="s">
        <v>27</v>
      </c>
      <c r="M31" s="619"/>
      <c r="N31" s="615"/>
      <c r="O31" s="25"/>
      <c r="P31" s="12"/>
    </row>
    <row r="32" spans="1:16" x14ac:dyDescent="0.2">
      <c r="B32" s="621"/>
      <c r="C32" s="614" t="s">
        <v>47</v>
      </c>
      <c r="D32" s="614" t="s">
        <v>1225</v>
      </c>
      <c r="E32" s="614" t="s">
        <v>1184</v>
      </c>
      <c r="F32" s="626" t="s">
        <v>4</v>
      </c>
      <c r="G32" s="616" t="s">
        <v>231</v>
      </c>
      <c r="H32" s="616">
        <v>120</v>
      </c>
      <c r="I32" s="619"/>
      <c r="J32" s="620"/>
      <c r="K32" s="614" t="s">
        <v>47</v>
      </c>
      <c r="L32" s="626" t="s">
        <v>27</v>
      </c>
      <c r="M32" s="619"/>
      <c r="N32" s="615"/>
      <c r="O32" s="25"/>
      <c r="P32" s="12"/>
    </row>
    <row r="33" spans="1:16" x14ac:dyDescent="0.2">
      <c r="B33" s="618"/>
      <c r="C33" s="614" t="s">
        <v>47</v>
      </c>
      <c r="D33" s="614" t="s">
        <v>1225</v>
      </c>
      <c r="E33" s="614" t="s">
        <v>1185</v>
      </c>
      <c r="F33" s="626" t="s">
        <v>4</v>
      </c>
      <c r="G33" s="616" t="s">
        <v>231</v>
      </c>
      <c r="H33" s="616">
        <v>80</v>
      </c>
      <c r="I33" s="619"/>
      <c r="J33" s="620"/>
      <c r="K33" s="614" t="s">
        <v>47</v>
      </c>
      <c r="L33" s="626" t="s">
        <v>27</v>
      </c>
      <c r="M33" s="619"/>
      <c r="N33" s="615"/>
      <c r="O33" s="25"/>
      <c r="P33" s="12"/>
    </row>
    <row r="34" spans="1:16" s="612" customFormat="1" x14ac:dyDescent="0.2">
      <c r="A34" s="611"/>
      <c r="B34" s="618"/>
      <c r="C34" s="614" t="s">
        <v>47</v>
      </c>
      <c r="D34" s="614" t="s">
        <v>1225</v>
      </c>
      <c r="E34" s="614" t="s">
        <v>1186</v>
      </c>
      <c r="F34" s="626" t="s">
        <v>4</v>
      </c>
      <c r="G34" s="616" t="s">
        <v>231</v>
      </c>
      <c r="H34" s="616">
        <v>298</v>
      </c>
      <c r="I34" s="619"/>
      <c r="J34" s="620"/>
      <c r="K34" s="614" t="s">
        <v>47</v>
      </c>
      <c r="L34" s="626" t="s">
        <v>27</v>
      </c>
      <c r="M34" s="619"/>
      <c r="N34" s="615"/>
      <c r="O34" s="602"/>
      <c r="P34" s="32"/>
    </row>
    <row r="35" spans="1:16" x14ac:dyDescent="0.2">
      <c r="B35" s="618"/>
      <c r="C35" s="614" t="s">
        <v>47</v>
      </c>
      <c r="D35" s="614" t="s">
        <v>1225</v>
      </c>
      <c r="E35" s="614" t="s">
        <v>1187</v>
      </c>
      <c r="F35" s="626" t="s">
        <v>4</v>
      </c>
      <c r="G35" s="616" t="s">
        <v>231</v>
      </c>
      <c r="H35" s="616">
        <v>373.5</v>
      </c>
      <c r="I35" s="619"/>
      <c r="J35" s="620"/>
      <c r="K35" s="614" t="s">
        <v>47</v>
      </c>
      <c r="L35" s="626" t="s">
        <v>27</v>
      </c>
      <c r="M35" s="619"/>
      <c r="N35" s="615"/>
      <c r="O35" s="25"/>
      <c r="P35" s="12"/>
    </row>
    <row r="36" spans="1:16" x14ac:dyDescent="0.2">
      <c r="B36" s="618"/>
      <c r="C36" s="614" t="s">
        <v>47</v>
      </c>
      <c r="D36" s="614" t="s">
        <v>1225</v>
      </c>
      <c r="E36" s="614" t="s">
        <v>1188</v>
      </c>
      <c r="F36" s="626" t="s">
        <v>4</v>
      </c>
      <c r="G36" s="616" t="s">
        <v>231</v>
      </c>
      <c r="H36" s="616">
        <v>343.5</v>
      </c>
      <c r="I36" s="619"/>
      <c r="J36" s="620"/>
      <c r="K36" s="614" t="s">
        <v>47</v>
      </c>
      <c r="L36" s="626" t="s">
        <v>27</v>
      </c>
      <c r="M36" s="619"/>
      <c r="N36" s="615"/>
      <c r="O36" s="25"/>
      <c r="P36" s="12"/>
    </row>
    <row r="37" spans="1:16" x14ac:dyDescent="0.2">
      <c r="B37" s="618"/>
      <c r="C37" s="614" t="s">
        <v>47</v>
      </c>
      <c r="D37" s="614" t="s">
        <v>1225</v>
      </c>
      <c r="E37" s="614" t="s">
        <v>1189</v>
      </c>
      <c r="F37" s="626" t="s">
        <v>4</v>
      </c>
      <c r="G37" s="616" t="s">
        <v>231</v>
      </c>
      <c r="H37" s="616">
        <v>80</v>
      </c>
      <c r="I37" s="619"/>
      <c r="J37" s="620"/>
      <c r="K37" s="614" t="s">
        <v>47</v>
      </c>
      <c r="L37" s="626" t="s">
        <v>27</v>
      </c>
      <c r="M37" s="619"/>
      <c r="N37" s="615"/>
      <c r="O37" s="25"/>
      <c r="P37" s="12"/>
    </row>
    <row r="38" spans="1:16" x14ac:dyDescent="0.2">
      <c r="B38" s="618"/>
      <c r="C38" s="614" t="s">
        <v>47</v>
      </c>
      <c r="D38" s="614" t="s">
        <v>1225</v>
      </c>
      <c r="E38" s="614" t="s">
        <v>459</v>
      </c>
      <c r="F38" s="626" t="s">
        <v>4</v>
      </c>
      <c r="G38" s="616" t="s">
        <v>231</v>
      </c>
      <c r="H38" s="616">
        <v>343.5</v>
      </c>
      <c r="I38" s="619"/>
      <c r="J38" s="620"/>
      <c r="K38" s="614" t="s">
        <v>47</v>
      </c>
      <c r="L38" s="626" t="s">
        <v>27</v>
      </c>
      <c r="M38" s="619"/>
      <c r="N38" s="615"/>
      <c r="O38" s="25"/>
      <c r="P38" s="12"/>
    </row>
    <row r="39" spans="1:16" x14ac:dyDescent="0.2">
      <c r="B39" s="618"/>
      <c r="C39" s="614" t="s">
        <v>47</v>
      </c>
      <c r="D39" s="614" t="s">
        <v>1225</v>
      </c>
      <c r="E39" s="614" t="s">
        <v>1190</v>
      </c>
      <c r="F39" s="626" t="s">
        <v>4</v>
      </c>
      <c r="G39" s="616" t="s">
        <v>231</v>
      </c>
      <c r="H39" s="616">
        <v>240</v>
      </c>
      <c r="I39" s="619"/>
      <c r="J39" s="620"/>
      <c r="K39" s="614" t="s">
        <v>47</v>
      </c>
      <c r="L39" s="626" t="s">
        <v>27</v>
      </c>
      <c r="M39" s="619"/>
      <c r="N39" s="615"/>
      <c r="O39" s="25"/>
      <c r="P39" s="12"/>
    </row>
    <row r="40" spans="1:16" x14ac:dyDescent="0.2">
      <c r="B40" s="618"/>
      <c r="C40" s="614" t="s">
        <v>47</v>
      </c>
      <c r="D40" s="614" t="s">
        <v>1225</v>
      </c>
      <c r="E40" s="614" t="s">
        <v>1191</v>
      </c>
      <c r="F40" s="626" t="s">
        <v>4</v>
      </c>
      <c r="G40" s="616" t="s">
        <v>231</v>
      </c>
      <c r="H40" s="616">
        <v>522.9</v>
      </c>
      <c r="I40" s="619"/>
      <c r="J40" s="620"/>
      <c r="K40" s="614" t="s">
        <v>47</v>
      </c>
      <c r="L40" s="626" t="s">
        <v>27</v>
      </c>
      <c r="M40" s="619"/>
      <c r="N40" s="615"/>
      <c r="O40" s="25"/>
      <c r="P40" s="12"/>
    </row>
    <row r="41" spans="1:16" x14ac:dyDescent="0.2">
      <c r="B41" s="618"/>
      <c r="C41" s="614" t="s">
        <v>47</v>
      </c>
      <c r="D41" s="614" t="s">
        <v>1225</v>
      </c>
      <c r="E41" s="614" t="s">
        <v>639</v>
      </c>
      <c r="F41" s="626" t="s">
        <v>4</v>
      </c>
      <c r="G41" s="616" t="s">
        <v>231</v>
      </c>
      <c r="H41" s="616">
        <v>240</v>
      </c>
      <c r="I41" s="619"/>
      <c r="J41" s="620"/>
      <c r="K41" s="614" t="s">
        <v>47</v>
      </c>
      <c r="L41" s="626" t="s">
        <v>27</v>
      </c>
      <c r="M41" s="619"/>
      <c r="N41" s="615"/>
      <c r="O41" s="25"/>
      <c r="P41" s="12"/>
    </row>
    <row r="42" spans="1:16" x14ac:dyDescent="0.2">
      <c r="B42" s="618"/>
      <c r="C42" s="614" t="s">
        <v>47</v>
      </c>
      <c r="D42" s="614" t="s">
        <v>1225</v>
      </c>
      <c r="E42" s="614" t="s">
        <v>1192</v>
      </c>
      <c r="F42" s="626" t="s">
        <v>4</v>
      </c>
      <c r="G42" s="616" t="s">
        <v>231</v>
      </c>
      <c r="H42" s="616">
        <v>120</v>
      </c>
      <c r="I42" s="619"/>
      <c r="J42" s="620"/>
      <c r="K42" s="614" t="s">
        <v>47</v>
      </c>
      <c r="L42" s="626" t="s">
        <v>27</v>
      </c>
      <c r="M42" s="619"/>
      <c r="N42" s="615"/>
      <c r="O42" s="25"/>
      <c r="P42" s="12"/>
    </row>
    <row r="43" spans="1:16" x14ac:dyDescent="0.2">
      <c r="B43" s="618"/>
      <c r="C43" s="614" t="s">
        <v>47</v>
      </c>
      <c r="D43" s="614" t="s">
        <v>1225</v>
      </c>
      <c r="E43" s="614" t="s">
        <v>1193</v>
      </c>
      <c r="F43" s="626" t="s">
        <v>4</v>
      </c>
      <c r="G43" s="616" t="s">
        <v>231</v>
      </c>
      <c r="H43" s="616">
        <v>120</v>
      </c>
      <c r="I43" s="619"/>
      <c r="J43" s="620"/>
      <c r="K43" s="614" t="s">
        <v>47</v>
      </c>
      <c r="L43" s="626" t="s">
        <v>27</v>
      </c>
      <c r="M43" s="619"/>
      <c r="N43" s="615"/>
      <c r="O43" s="25"/>
      <c r="P43" s="12"/>
    </row>
    <row r="44" spans="1:16" x14ac:dyDescent="0.2">
      <c r="B44" s="618"/>
      <c r="C44" s="614" t="s">
        <v>47</v>
      </c>
      <c r="D44" s="614" t="s">
        <v>1225</v>
      </c>
      <c r="E44" s="614" t="s">
        <v>474</v>
      </c>
      <c r="F44" s="626" t="s">
        <v>4</v>
      </c>
      <c r="G44" s="616" t="s">
        <v>231</v>
      </c>
      <c r="H44" s="616">
        <v>480.9</v>
      </c>
      <c r="I44" s="619"/>
      <c r="J44" s="620"/>
      <c r="K44" s="614" t="s">
        <v>47</v>
      </c>
      <c r="L44" s="626" t="s">
        <v>27</v>
      </c>
      <c r="M44" s="619"/>
      <c r="N44" s="615"/>
      <c r="O44" s="25"/>
      <c r="P44" s="12"/>
    </row>
    <row r="45" spans="1:16" x14ac:dyDescent="0.2">
      <c r="B45" s="618"/>
      <c r="C45" s="614" t="s">
        <v>47</v>
      </c>
      <c r="D45" s="614" t="s">
        <v>1225</v>
      </c>
      <c r="E45" s="614" t="s">
        <v>452</v>
      </c>
      <c r="F45" s="626" t="s">
        <v>4</v>
      </c>
      <c r="G45" s="616" t="s">
        <v>231</v>
      </c>
      <c r="H45" s="616">
        <v>80</v>
      </c>
      <c r="I45" s="619"/>
      <c r="J45" s="620"/>
      <c r="K45" s="614" t="s">
        <v>47</v>
      </c>
      <c r="L45" s="626" t="s">
        <v>27</v>
      </c>
      <c r="M45" s="619"/>
      <c r="N45" s="615"/>
      <c r="O45" s="25"/>
      <c r="P45" s="12"/>
    </row>
    <row r="46" spans="1:16" x14ac:dyDescent="0.2">
      <c r="B46" s="618"/>
      <c r="C46" s="614" t="s">
        <v>47</v>
      </c>
      <c r="D46" s="614" t="s">
        <v>1225</v>
      </c>
      <c r="E46" s="614" t="s">
        <v>1194</v>
      </c>
      <c r="F46" s="626" t="s">
        <v>4</v>
      </c>
      <c r="G46" s="616" t="s">
        <v>231</v>
      </c>
      <c r="H46" s="616">
        <v>120</v>
      </c>
      <c r="I46" s="619"/>
      <c r="J46" s="620"/>
      <c r="K46" s="614" t="s">
        <v>47</v>
      </c>
      <c r="L46" s="626" t="s">
        <v>27</v>
      </c>
      <c r="M46" s="619"/>
      <c r="N46" s="615"/>
      <c r="O46" s="25"/>
      <c r="P46" s="12"/>
    </row>
    <row r="47" spans="1:16" x14ac:dyDescent="0.2">
      <c r="B47" s="618"/>
      <c r="C47" s="614" t="s">
        <v>47</v>
      </c>
      <c r="D47" s="614" t="s">
        <v>1225</v>
      </c>
      <c r="E47" s="614" t="s">
        <v>491</v>
      </c>
      <c r="F47" s="626" t="s">
        <v>4</v>
      </c>
      <c r="G47" s="616" t="s">
        <v>231</v>
      </c>
      <c r="H47" s="616">
        <v>240</v>
      </c>
      <c r="I47" s="619"/>
      <c r="J47" s="620"/>
      <c r="K47" s="614" t="s">
        <v>47</v>
      </c>
      <c r="L47" s="626" t="s">
        <v>27</v>
      </c>
      <c r="M47" s="619"/>
      <c r="N47" s="615"/>
      <c r="O47" s="26"/>
      <c r="P47" s="12"/>
    </row>
    <row r="48" spans="1:16" x14ac:dyDescent="0.2">
      <c r="B48" s="618"/>
      <c r="C48" s="614" t="s">
        <v>47</v>
      </c>
      <c r="D48" s="614" t="s">
        <v>1225</v>
      </c>
      <c r="E48" s="614" t="s">
        <v>1195</v>
      </c>
      <c r="F48" s="626" t="s">
        <v>4</v>
      </c>
      <c r="G48" s="616" t="s">
        <v>231</v>
      </c>
      <c r="H48" s="616">
        <v>160</v>
      </c>
      <c r="I48" s="619"/>
      <c r="J48" s="620"/>
      <c r="K48" s="614" t="s">
        <v>47</v>
      </c>
      <c r="L48" s="626" t="s">
        <v>27</v>
      </c>
      <c r="M48" s="619"/>
      <c r="N48" s="615"/>
      <c r="O48" s="15"/>
      <c r="P48" s="12"/>
    </row>
    <row r="49" spans="2:16" x14ac:dyDescent="0.2">
      <c r="B49" s="618"/>
      <c r="C49" s="614" t="s">
        <v>47</v>
      </c>
      <c r="D49" s="614" t="s">
        <v>1225</v>
      </c>
      <c r="E49" s="614" t="s">
        <v>1196</v>
      </c>
      <c r="F49" s="626" t="s">
        <v>4</v>
      </c>
      <c r="G49" s="616" t="s">
        <v>231</v>
      </c>
      <c r="H49" s="616">
        <v>160</v>
      </c>
      <c r="I49" s="619"/>
      <c r="J49" s="620"/>
      <c r="K49" s="614" t="s">
        <v>47</v>
      </c>
      <c r="L49" s="626" t="s">
        <v>27</v>
      </c>
      <c r="M49" s="619"/>
      <c r="N49" s="615"/>
      <c r="O49" s="15"/>
      <c r="P49" s="12"/>
    </row>
    <row r="50" spans="2:16" x14ac:dyDescent="0.2">
      <c r="B50" s="618"/>
      <c r="C50" s="614" t="s">
        <v>47</v>
      </c>
      <c r="D50" s="614" t="s">
        <v>1225</v>
      </c>
      <c r="E50" s="614" t="s">
        <v>1197</v>
      </c>
      <c r="F50" s="626" t="s">
        <v>4</v>
      </c>
      <c r="G50" s="616" t="s">
        <v>231</v>
      </c>
      <c r="H50" s="616">
        <v>114.5</v>
      </c>
      <c r="I50" s="619"/>
      <c r="J50" s="620"/>
      <c r="K50" s="614" t="s">
        <v>47</v>
      </c>
      <c r="L50" s="626" t="s">
        <v>27</v>
      </c>
      <c r="M50" s="619"/>
      <c r="N50" s="615"/>
      <c r="O50" s="15"/>
      <c r="P50" s="12"/>
    </row>
    <row r="51" spans="2:16" x14ac:dyDescent="0.2">
      <c r="B51" s="618"/>
      <c r="C51" s="614" t="s">
        <v>47</v>
      </c>
      <c r="D51" s="614" t="s">
        <v>1225</v>
      </c>
      <c r="E51" s="614" t="s">
        <v>1198</v>
      </c>
      <c r="F51" s="626" t="s">
        <v>4</v>
      </c>
      <c r="G51" s="616" t="s">
        <v>231</v>
      </c>
      <c r="H51" s="616">
        <v>40</v>
      </c>
      <c r="I51" s="619"/>
      <c r="J51" s="620"/>
      <c r="K51" s="614" t="s">
        <v>47</v>
      </c>
      <c r="L51" s="626" t="s">
        <v>27</v>
      </c>
      <c r="M51" s="619"/>
      <c r="N51" s="615"/>
      <c r="O51" s="15"/>
      <c r="P51" s="12"/>
    </row>
    <row r="52" spans="2:16" x14ac:dyDescent="0.2">
      <c r="B52" s="618"/>
      <c r="C52" s="614" t="s">
        <v>47</v>
      </c>
      <c r="D52" s="614" t="s">
        <v>1225</v>
      </c>
      <c r="E52" s="614" t="s">
        <v>464</v>
      </c>
      <c r="F52" s="626" t="s">
        <v>4</v>
      </c>
      <c r="G52" s="616" t="s">
        <v>231</v>
      </c>
      <c r="H52" s="616">
        <v>40</v>
      </c>
      <c r="I52" s="619"/>
      <c r="J52" s="620"/>
      <c r="K52" s="614" t="s">
        <v>47</v>
      </c>
      <c r="L52" s="626" t="s">
        <v>27</v>
      </c>
      <c r="M52" s="619"/>
      <c r="N52" s="615"/>
      <c r="O52" s="15"/>
      <c r="P52" s="12"/>
    </row>
    <row r="53" spans="2:16" x14ac:dyDescent="0.2">
      <c r="B53" s="618"/>
      <c r="C53" s="614" t="s">
        <v>47</v>
      </c>
      <c r="D53" s="614" t="s">
        <v>1225</v>
      </c>
      <c r="E53" s="614" t="s">
        <v>465</v>
      </c>
      <c r="F53" s="626" t="s">
        <v>4</v>
      </c>
      <c r="G53" s="616" t="s">
        <v>231</v>
      </c>
      <c r="H53" s="616">
        <v>89.5</v>
      </c>
      <c r="I53" s="619"/>
      <c r="J53" s="620"/>
      <c r="K53" s="614" t="s">
        <v>47</v>
      </c>
      <c r="L53" s="626" t="s">
        <v>27</v>
      </c>
      <c r="M53" s="619"/>
      <c r="N53" s="615"/>
      <c r="O53" s="15"/>
      <c r="P53" s="12"/>
    </row>
    <row r="54" spans="2:16" x14ac:dyDescent="0.2">
      <c r="B54" s="618"/>
      <c r="C54" s="614" t="s">
        <v>47</v>
      </c>
      <c r="D54" s="614" t="s">
        <v>1225</v>
      </c>
      <c r="E54" s="614" t="s">
        <v>470</v>
      </c>
      <c r="F54" s="626" t="s">
        <v>4</v>
      </c>
      <c r="G54" s="616" t="s">
        <v>231</v>
      </c>
      <c r="H54" s="616">
        <v>80</v>
      </c>
      <c r="I54" s="619"/>
      <c r="J54" s="620"/>
      <c r="K54" s="614" t="s">
        <v>47</v>
      </c>
      <c r="L54" s="626" t="s">
        <v>27</v>
      </c>
      <c r="M54" s="619"/>
      <c r="N54" s="615"/>
      <c r="O54" s="15"/>
      <c r="P54" s="12"/>
    </row>
    <row r="55" spans="2:16" ht="12" thickBot="1" x14ac:dyDescent="0.25">
      <c r="B55" s="618"/>
      <c r="C55" s="614" t="s">
        <v>47</v>
      </c>
      <c r="D55" s="614" t="s">
        <v>1225</v>
      </c>
      <c r="E55" s="614" t="s">
        <v>472</v>
      </c>
      <c r="F55" s="626" t="s">
        <v>4</v>
      </c>
      <c r="G55" s="616" t="s">
        <v>231</v>
      </c>
      <c r="H55" s="616">
        <v>114.5</v>
      </c>
      <c r="I55" s="619"/>
      <c r="J55" s="620"/>
      <c r="K55" s="614" t="s">
        <v>47</v>
      </c>
      <c r="L55" s="626" t="s">
        <v>27</v>
      </c>
      <c r="M55" s="619"/>
      <c r="N55" s="615"/>
      <c r="O55" s="15"/>
      <c r="P55" s="12"/>
    </row>
    <row r="56" spans="2:16" ht="12" thickBot="1" x14ac:dyDescent="0.25">
      <c r="B56" s="622"/>
      <c r="C56" s="614" t="s">
        <v>47</v>
      </c>
      <c r="D56" s="614" t="s">
        <v>1225</v>
      </c>
      <c r="E56" s="614" t="s">
        <v>473</v>
      </c>
      <c r="F56" s="626" t="s">
        <v>4</v>
      </c>
      <c r="G56" s="616" t="s">
        <v>231</v>
      </c>
      <c r="H56" s="616">
        <v>83</v>
      </c>
      <c r="I56" s="624"/>
      <c r="J56" s="623"/>
      <c r="K56" s="614" t="s">
        <v>47</v>
      </c>
      <c r="L56" s="626" t="s">
        <v>27</v>
      </c>
      <c r="M56" s="623"/>
      <c r="N56" s="623"/>
      <c r="O56" s="23"/>
      <c r="P56" s="12"/>
    </row>
    <row r="57" spans="2:16" x14ac:dyDescent="0.2">
      <c r="B57" s="614"/>
      <c r="C57" s="614" t="s">
        <v>47</v>
      </c>
      <c r="D57" s="614" t="s">
        <v>1225</v>
      </c>
      <c r="E57" s="614" t="s">
        <v>480</v>
      </c>
      <c r="F57" s="626" t="s">
        <v>4</v>
      </c>
      <c r="G57" s="616" t="s">
        <v>231</v>
      </c>
      <c r="H57" s="616">
        <v>160</v>
      </c>
      <c r="I57" s="614"/>
      <c r="J57" s="614"/>
      <c r="K57" s="614" t="s">
        <v>47</v>
      </c>
      <c r="L57" s="626" t="s">
        <v>27</v>
      </c>
      <c r="M57" s="614"/>
      <c r="N57" s="614"/>
    </row>
    <row r="58" spans="2:16" x14ac:dyDescent="0.2">
      <c r="B58" s="614"/>
      <c r="C58" s="614" t="s">
        <v>47</v>
      </c>
      <c r="D58" s="614" t="s">
        <v>1225</v>
      </c>
      <c r="E58" s="614" t="s">
        <v>1199</v>
      </c>
      <c r="F58" s="626" t="s">
        <v>4</v>
      </c>
      <c r="G58" s="616" t="s">
        <v>231</v>
      </c>
      <c r="H58" s="616">
        <v>114.5</v>
      </c>
      <c r="I58" s="614"/>
      <c r="J58" s="614"/>
      <c r="K58" s="614" t="s">
        <v>47</v>
      </c>
      <c r="L58" s="626" t="s">
        <v>27</v>
      </c>
      <c r="M58" s="614"/>
      <c r="N58" s="614"/>
    </row>
    <row r="59" spans="2:16" x14ac:dyDescent="0.2">
      <c r="B59" s="614"/>
      <c r="C59" s="614" t="s">
        <v>47</v>
      </c>
      <c r="D59" s="614" t="s">
        <v>1225</v>
      </c>
      <c r="E59" s="614" t="s">
        <v>1200</v>
      </c>
      <c r="F59" s="626" t="s">
        <v>4</v>
      </c>
      <c r="G59" s="616" t="s">
        <v>231</v>
      </c>
      <c r="H59" s="616">
        <v>114.5</v>
      </c>
      <c r="I59" s="614"/>
      <c r="J59" s="614"/>
      <c r="K59" s="614" t="s">
        <v>47</v>
      </c>
      <c r="L59" s="626" t="s">
        <v>27</v>
      </c>
      <c r="M59" s="614"/>
      <c r="N59" s="614"/>
    </row>
    <row r="60" spans="2:16" x14ac:dyDescent="0.2">
      <c r="B60" s="614"/>
      <c r="C60" s="614" t="s">
        <v>47</v>
      </c>
      <c r="D60" s="614" t="s">
        <v>1225</v>
      </c>
      <c r="E60" s="614" t="s">
        <v>1064</v>
      </c>
      <c r="F60" s="626" t="s">
        <v>4</v>
      </c>
      <c r="G60" s="616" t="s">
        <v>231</v>
      </c>
      <c r="H60" s="616">
        <v>114.5</v>
      </c>
      <c r="I60" s="614"/>
      <c r="J60" s="614"/>
      <c r="K60" s="614" t="s">
        <v>47</v>
      </c>
      <c r="L60" s="626" t="s">
        <v>27</v>
      </c>
      <c r="M60" s="614"/>
      <c r="N60" s="614"/>
    </row>
    <row r="61" spans="2:16" x14ac:dyDescent="0.2">
      <c r="B61" s="614"/>
      <c r="C61" s="614" t="s">
        <v>47</v>
      </c>
      <c r="D61" s="614" t="s">
        <v>1225</v>
      </c>
      <c r="E61" s="614" t="s">
        <v>1201</v>
      </c>
      <c r="F61" s="626" t="s">
        <v>4</v>
      </c>
      <c r="G61" s="616" t="s">
        <v>231</v>
      </c>
      <c r="H61" s="616">
        <v>80</v>
      </c>
      <c r="I61" s="614"/>
      <c r="J61" s="614"/>
      <c r="K61" s="614" t="s">
        <v>47</v>
      </c>
      <c r="L61" s="626" t="s">
        <v>27</v>
      </c>
      <c r="M61" s="614"/>
      <c r="N61" s="614"/>
    </row>
    <row r="62" spans="2:16" x14ac:dyDescent="0.2">
      <c r="B62" s="614"/>
      <c r="C62" s="614" t="s">
        <v>47</v>
      </c>
      <c r="D62" s="614" t="s">
        <v>1225</v>
      </c>
      <c r="E62" s="614" t="s">
        <v>1202</v>
      </c>
      <c r="F62" s="626" t="s">
        <v>4</v>
      </c>
      <c r="G62" s="616" t="s">
        <v>231</v>
      </c>
      <c r="H62" s="616">
        <v>80</v>
      </c>
      <c r="I62" s="614"/>
      <c r="J62" s="614"/>
      <c r="K62" s="614" t="s">
        <v>47</v>
      </c>
      <c r="L62" s="626" t="s">
        <v>27</v>
      </c>
      <c r="M62" s="614"/>
      <c r="N62" s="614"/>
    </row>
    <row r="63" spans="2:16" x14ac:dyDescent="0.2">
      <c r="B63" s="614"/>
      <c r="C63" s="614" t="s">
        <v>47</v>
      </c>
      <c r="D63" s="614" t="s">
        <v>1225</v>
      </c>
      <c r="E63" s="614" t="s">
        <v>1203</v>
      </c>
      <c r="F63" s="626" t="s">
        <v>4</v>
      </c>
      <c r="G63" s="616" t="s">
        <v>231</v>
      </c>
      <c r="H63" s="616">
        <v>240</v>
      </c>
      <c r="I63" s="614"/>
      <c r="J63" s="614"/>
      <c r="K63" s="614" t="s">
        <v>47</v>
      </c>
      <c r="L63" s="626" t="s">
        <v>27</v>
      </c>
      <c r="M63" s="614"/>
      <c r="N63" s="614"/>
    </row>
    <row r="64" spans="2:16" x14ac:dyDescent="0.2">
      <c r="B64" s="614"/>
      <c r="C64" s="614" t="s">
        <v>47</v>
      </c>
      <c r="D64" s="614" t="s">
        <v>1225</v>
      </c>
      <c r="E64" s="614" t="s">
        <v>508</v>
      </c>
      <c r="F64" s="626" t="s">
        <v>4</v>
      </c>
      <c r="G64" s="616" t="s">
        <v>231</v>
      </c>
      <c r="H64" s="616">
        <v>240</v>
      </c>
      <c r="I64" s="614"/>
      <c r="J64" s="614"/>
      <c r="K64" s="614" t="s">
        <v>47</v>
      </c>
      <c r="L64" s="626" t="s">
        <v>27</v>
      </c>
      <c r="M64" s="614"/>
      <c r="N64" s="614"/>
    </row>
    <row r="65" spans="2:14" x14ac:dyDescent="0.2">
      <c r="B65" s="614"/>
      <c r="C65" s="614" t="s">
        <v>47</v>
      </c>
      <c r="D65" s="614" t="s">
        <v>1225</v>
      </c>
      <c r="E65" s="614" t="s">
        <v>509</v>
      </c>
      <c r="F65" s="626" t="s">
        <v>4</v>
      </c>
      <c r="G65" s="616" t="s">
        <v>231</v>
      </c>
      <c r="H65" s="616">
        <v>343.5</v>
      </c>
      <c r="I65" s="614"/>
      <c r="J65" s="614"/>
      <c r="K65" s="614" t="s">
        <v>47</v>
      </c>
      <c r="L65" s="626" t="s">
        <v>27</v>
      </c>
      <c r="M65" s="614"/>
      <c r="N65" s="614"/>
    </row>
    <row r="66" spans="2:14" x14ac:dyDescent="0.2">
      <c r="B66" s="614"/>
      <c r="C66" s="614" t="s">
        <v>47</v>
      </c>
      <c r="D66" s="614" t="s">
        <v>227</v>
      </c>
      <c r="E66" s="614" t="s">
        <v>662</v>
      </c>
      <c r="F66" s="614" t="s">
        <v>35</v>
      </c>
      <c r="G66" s="616" t="s">
        <v>231</v>
      </c>
      <c r="H66" s="616">
        <v>9.6999999999999993</v>
      </c>
      <c r="I66" s="614"/>
      <c r="J66" s="614"/>
      <c r="K66" s="614" t="s">
        <v>47</v>
      </c>
      <c r="L66" s="626" t="s">
        <v>27</v>
      </c>
      <c r="M66" s="614"/>
      <c r="N66" s="614"/>
    </row>
    <row r="67" spans="2:14" x14ac:dyDescent="0.2">
      <c r="B67" s="614"/>
      <c r="C67" s="614" t="s">
        <v>47</v>
      </c>
      <c r="D67" s="614" t="s">
        <v>227</v>
      </c>
      <c r="E67" s="614" t="s">
        <v>662</v>
      </c>
      <c r="F67" s="614" t="s">
        <v>35</v>
      </c>
      <c r="G67" s="616" t="s">
        <v>231</v>
      </c>
      <c r="H67" s="616">
        <v>9.6999999999999993</v>
      </c>
      <c r="I67" s="614"/>
      <c r="J67" s="614"/>
      <c r="K67" s="614" t="s">
        <v>47</v>
      </c>
      <c r="L67" s="626" t="s">
        <v>27</v>
      </c>
      <c r="M67" s="614"/>
      <c r="N67" s="614"/>
    </row>
    <row r="68" spans="2:14" x14ac:dyDescent="0.2">
      <c r="B68" s="614"/>
      <c r="C68" s="614" t="s">
        <v>47</v>
      </c>
      <c r="D68" s="614" t="s">
        <v>227</v>
      </c>
      <c r="E68" s="614" t="s">
        <v>662</v>
      </c>
      <c r="F68" s="614" t="s">
        <v>35</v>
      </c>
      <c r="G68" s="616" t="s">
        <v>231</v>
      </c>
      <c r="H68" s="616">
        <v>9.6999999999999993</v>
      </c>
      <c r="I68" s="614"/>
      <c r="J68" s="614"/>
      <c r="K68" s="614" t="s">
        <v>47</v>
      </c>
      <c r="L68" s="626" t="s">
        <v>27</v>
      </c>
      <c r="M68" s="614"/>
      <c r="N68" s="614"/>
    </row>
    <row r="69" spans="2:14" x14ac:dyDescent="0.2">
      <c r="B69" s="614"/>
      <c r="C69" s="614" t="s">
        <v>47</v>
      </c>
      <c r="D69" s="614" t="s">
        <v>227</v>
      </c>
      <c r="E69" s="614" t="s">
        <v>662</v>
      </c>
      <c r="F69" s="614" t="s">
        <v>35</v>
      </c>
      <c r="G69" s="616" t="s">
        <v>231</v>
      </c>
      <c r="H69" s="616">
        <v>9.6999999999999993</v>
      </c>
      <c r="I69" s="614"/>
      <c r="J69" s="614"/>
      <c r="K69" s="614" t="s">
        <v>47</v>
      </c>
      <c r="L69" s="626" t="s">
        <v>27</v>
      </c>
      <c r="M69" s="614"/>
      <c r="N69" s="614"/>
    </row>
    <row r="70" spans="2:14" x14ac:dyDescent="0.2">
      <c r="B70" s="614"/>
      <c r="C70" s="614" t="s">
        <v>47</v>
      </c>
      <c r="D70" s="614" t="s">
        <v>48</v>
      </c>
      <c r="E70" s="614" t="s">
        <v>279</v>
      </c>
      <c r="F70" s="614" t="s">
        <v>35</v>
      </c>
      <c r="G70" s="616" t="s">
        <v>231</v>
      </c>
      <c r="H70" s="616">
        <v>86860.7</v>
      </c>
      <c r="I70" s="614"/>
      <c r="J70" s="614"/>
      <c r="K70" s="614" t="s">
        <v>47</v>
      </c>
      <c r="L70" s="626" t="s">
        <v>27</v>
      </c>
      <c r="M70" s="614"/>
      <c r="N70" s="614"/>
    </row>
    <row r="71" spans="2:14" x14ac:dyDescent="0.2">
      <c r="B71" s="614"/>
      <c r="C71" s="614" t="s">
        <v>53</v>
      </c>
      <c r="D71" s="614" t="s">
        <v>54</v>
      </c>
      <c r="E71" s="614" t="s">
        <v>279</v>
      </c>
      <c r="F71" s="614"/>
      <c r="G71" s="616">
        <v>224</v>
      </c>
      <c r="H71" s="616" t="s">
        <v>231</v>
      </c>
      <c r="I71" s="614"/>
      <c r="J71" s="614"/>
      <c r="K71" s="614" t="s">
        <v>53</v>
      </c>
      <c r="L71" s="614" t="s">
        <v>876</v>
      </c>
      <c r="M71" s="614"/>
      <c r="N71" s="614"/>
    </row>
    <row r="72" spans="2:14" x14ac:dyDescent="0.2">
      <c r="B72" s="614"/>
      <c r="C72" s="614" t="s">
        <v>53</v>
      </c>
      <c r="D72" s="614" t="s">
        <v>1225</v>
      </c>
      <c r="E72" s="614" t="s">
        <v>426</v>
      </c>
      <c r="F72" s="614"/>
      <c r="G72" s="616" t="s">
        <v>231</v>
      </c>
      <c r="H72" s="616">
        <v>224</v>
      </c>
      <c r="I72" s="614"/>
      <c r="J72" s="614"/>
      <c r="K72" s="614" t="s">
        <v>53</v>
      </c>
      <c r="L72" s="626" t="s">
        <v>27</v>
      </c>
      <c r="M72" s="614"/>
      <c r="N72" s="614"/>
    </row>
    <row r="73" spans="2:14" x14ac:dyDescent="0.2">
      <c r="B73" s="614"/>
      <c r="C73" s="614" t="s">
        <v>56</v>
      </c>
      <c r="D73" s="614" t="s">
        <v>54</v>
      </c>
      <c r="E73" s="614" t="s">
        <v>279</v>
      </c>
      <c r="F73" s="614"/>
      <c r="G73" s="616">
        <v>7362.54</v>
      </c>
      <c r="H73" s="616" t="s">
        <v>231</v>
      </c>
      <c r="I73" s="614"/>
      <c r="J73" s="614"/>
      <c r="K73" s="614" t="s">
        <v>56</v>
      </c>
      <c r="L73" s="614" t="s">
        <v>876</v>
      </c>
      <c r="M73" s="614"/>
      <c r="N73" s="614"/>
    </row>
    <row r="74" spans="2:14" x14ac:dyDescent="0.2">
      <c r="B74" s="614">
        <v>2696</v>
      </c>
      <c r="C74" s="614" t="s">
        <v>56</v>
      </c>
      <c r="D74" s="614" t="s">
        <v>41</v>
      </c>
      <c r="E74" s="19" t="s">
        <v>62</v>
      </c>
      <c r="F74" s="614"/>
      <c r="G74" s="616" t="s">
        <v>231</v>
      </c>
      <c r="H74" s="616">
        <v>4080.34</v>
      </c>
      <c r="I74" s="614"/>
      <c r="J74" s="614"/>
      <c r="K74" s="614" t="s">
        <v>56</v>
      </c>
      <c r="L74" s="626" t="s">
        <v>27</v>
      </c>
      <c r="M74" s="614"/>
      <c r="N74" s="614"/>
    </row>
    <row r="75" spans="2:14" x14ac:dyDescent="0.2">
      <c r="B75" s="60">
        <v>44607</v>
      </c>
      <c r="C75" s="614" t="s">
        <v>56</v>
      </c>
      <c r="D75" s="614" t="s">
        <v>1163</v>
      </c>
      <c r="E75" s="19" t="s">
        <v>34</v>
      </c>
      <c r="F75" s="614"/>
      <c r="G75" s="616" t="s">
        <v>231</v>
      </c>
      <c r="H75" s="616">
        <v>3068.5</v>
      </c>
      <c r="I75" s="614"/>
      <c r="J75" s="614"/>
      <c r="K75" s="614" t="s">
        <v>56</v>
      </c>
      <c r="L75" s="626" t="s">
        <v>27</v>
      </c>
      <c r="M75" s="614"/>
      <c r="N75" s="614"/>
    </row>
    <row r="76" spans="2:14" x14ac:dyDescent="0.2">
      <c r="B76" s="614"/>
      <c r="C76" s="614" t="s">
        <v>56</v>
      </c>
      <c r="D76" s="614" t="s">
        <v>1225</v>
      </c>
      <c r="E76" s="614" t="s">
        <v>338</v>
      </c>
      <c r="F76" s="614"/>
      <c r="G76" s="616" t="s">
        <v>231</v>
      </c>
      <c r="H76" s="616">
        <v>204</v>
      </c>
      <c r="I76" s="614"/>
      <c r="J76" s="614"/>
      <c r="K76" s="614" t="s">
        <v>56</v>
      </c>
      <c r="L76" s="626" t="s">
        <v>27</v>
      </c>
      <c r="M76" s="614"/>
      <c r="N76" s="614"/>
    </row>
    <row r="77" spans="2:14" x14ac:dyDescent="0.2">
      <c r="B77" s="614"/>
      <c r="C77" s="614" t="s">
        <v>56</v>
      </c>
      <c r="D77" s="614" t="s">
        <v>1070</v>
      </c>
      <c r="E77" s="614" t="s">
        <v>662</v>
      </c>
      <c r="F77" s="614"/>
      <c r="G77" s="616" t="s">
        <v>231</v>
      </c>
      <c r="H77" s="616">
        <v>9.6999999999999993</v>
      </c>
      <c r="I77" s="614"/>
      <c r="J77" s="614"/>
      <c r="K77" s="614" t="s">
        <v>56</v>
      </c>
      <c r="L77" s="626" t="s">
        <v>27</v>
      </c>
      <c r="M77" s="614"/>
      <c r="N77" s="614"/>
    </row>
    <row r="78" spans="2:14" x14ac:dyDescent="0.2">
      <c r="B78" s="614"/>
      <c r="C78" s="614" t="s">
        <v>50</v>
      </c>
      <c r="D78" s="614" t="s">
        <v>1163</v>
      </c>
      <c r="E78" s="614" t="s">
        <v>1162</v>
      </c>
      <c r="F78" s="614"/>
      <c r="G78" s="616">
        <v>3068.5</v>
      </c>
      <c r="H78" s="616" t="s">
        <v>231</v>
      </c>
      <c r="I78" s="614"/>
      <c r="J78" s="614"/>
      <c r="K78" s="614" t="s">
        <v>50</v>
      </c>
      <c r="L78" s="614" t="s">
        <v>1162</v>
      </c>
      <c r="M78" s="614"/>
      <c r="N78" s="614"/>
    </row>
    <row r="79" spans="2:14" x14ac:dyDescent="0.2">
      <c r="B79" s="614"/>
      <c r="C79" s="614" t="s">
        <v>50</v>
      </c>
      <c r="D79" s="614" t="s">
        <v>24</v>
      </c>
      <c r="E79" s="614" t="s">
        <v>350</v>
      </c>
      <c r="F79" s="614"/>
      <c r="G79" s="616">
        <v>825248.74</v>
      </c>
      <c r="H79" s="616" t="s">
        <v>231</v>
      </c>
      <c r="I79" s="614"/>
      <c r="J79" s="614"/>
      <c r="K79" s="614" t="s">
        <v>50</v>
      </c>
      <c r="L79" s="614" t="s">
        <v>876</v>
      </c>
      <c r="M79" s="614"/>
      <c r="N79" s="614"/>
    </row>
    <row r="80" spans="2:14" x14ac:dyDescent="0.2">
      <c r="B80" s="614"/>
      <c r="C80" s="614" t="s">
        <v>50</v>
      </c>
      <c r="D80" s="614" t="s">
        <v>24</v>
      </c>
      <c r="E80" s="614" t="s">
        <v>350</v>
      </c>
      <c r="F80" s="614"/>
      <c r="G80" s="616">
        <v>174751.26</v>
      </c>
      <c r="H80" s="616" t="s">
        <v>231</v>
      </c>
      <c r="I80" s="614"/>
      <c r="J80" s="614"/>
      <c r="K80" s="614" t="s">
        <v>50</v>
      </c>
      <c r="L80" s="614" t="s">
        <v>876</v>
      </c>
      <c r="M80" s="614"/>
      <c r="N80" s="614"/>
    </row>
    <row r="81" spans="2:14" x14ac:dyDescent="0.2">
      <c r="B81" s="614"/>
      <c r="C81" s="614" t="s">
        <v>50</v>
      </c>
      <c r="D81" s="614" t="s">
        <v>1071</v>
      </c>
      <c r="E81" s="614" t="s">
        <v>662</v>
      </c>
      <c r="F81" s="614"/>
      <c r="G81" s="616" t="s">
        <v>231</v>
      </c>
      <c r="H81" s="616">
        <v>135</v>
      </c>
      <c r="I81" s="614"/>
      <c r="J81" s="614"/>
      <c r="K81" s="614" t="s">
        <v>50</v>
      </c>
      <c r="L81" s="626" t="s">
        <v>27</v>
      </c>
      <c r="M81" s="614"/>
      <c r="N81" s="614"/>
    </row>
    <row r="82" spans="2:14" x14ac:dyDescent="0.2">
      <c r="B82" s="614"/>
      <c r="C82" s="614" t="s">
        <v>50</v>
      </c>
      <c r="D82" s="614" t="s">
        <v>1225</v>
      </c>
      <c r="E82" s="614" t="s">
        <v>428</v>
      </c>
      <c r="F82" s="614"/>
      <c r="G82" s="616" t="s">
        <v>231</v>
      </c>
      <c r="H82" s="616">
        <v>1398.64</v>
      </c>
      <c r="I82" s="614"/>
      <c r="J82" s="614"/>
      <c r="K82" s="614" t="s">
        <v>50</v>
      </c>
      <c r="L82" s="626" t="s">
        <v>27</v>
      </c>
      <c r="M82" s="614"/>
      <c r="N82" s="614"/>
    </row>
    <row r="83" spans="2:14" x14ac:dyDescent="0.2">
      <c r="B83" s="614"/>
      <c r="C83" s="614" t="s">
        <v>50</v>
      </c>
      <c r="D83" s="614" t="s">
        <v>1225</v>
      </c>
      <c r="E83" s="614" t="s">
        <v>1183</v>
      </c>
      <c r="F83" s="614"/>
      <c r="G83" s="616" t="s">
        <v>231</v>
      </c>
      <c r="H83" s="616">
        <v>770.6</v>
      </c>
      <c r="I83" s="614"/>
      <c r="J83" s="614"/>
      <c r="K83" s="614" t="s">
        <v>50</v>
      </c>
      <c r="L83" s="626" t="s">
        <v>27</v>
      </c>
      <c r="M83" s="614"/>
      <c r="N83" s="614"/>
    </row>
    <row r="84" spans="2:14" x14ac:dyDescent="0.2">
      <c r="B84" s="614"/>
      <c r="C84" s="614" t="s">
        <v>50</v>
      </c>
      <c r="D84" s="614" t="s">
        <v>1225</v>
      </c>
      <c r="E84" s="614" t="s">
        <v>1204</v>
      </c>
      <c r="F84" s="614"/>
      <c r="G84" s="616" t="s">
        <v>231</v>
      </c>
      <c r="H84" s="616">
        <v>769.6</v>
      </c>
      <c r="I84" s="614"/>
      <c r="J84" s="614"/>
      <c r="K84" s="614" t="s">
        <v>50</v>
      </c>
      <c r="L84" s="626" t="s">
        <v>27</v>
      </c>
      <c r="M84" s="614"/>
      <c r="N84" s="614"/>
    </row>
    <row r="85" spans="2:14" x14ac:dyDescent="0.2">
      <c r="B85" s="614"/>
      <c r="C85" s="614" t="s">
        <v>50</v>
      </c>
      <c r="D85" s="614" t="s">
        <v>1225</v>
      </c>
      <c r="E85" s="614" t="s">
        <v>1186</v>
      </c>
      <c r="F85" s="614"/>
      <c r="G85" s="616" t="s">
        <v>231</v>
      </c>
      <c r="H85" s="616">
        <v>2270.0300000000002</v>
      </c>
      <c r="I85" s="614"/>
      <c r="J85" s="614"/>
      <c r="K85" s="614" t="s">
        <v>50</v>
      </c>
      <c r="L85" s="626" t="s">
        <v>27</v>
      </c>
      <c r="M85" s="614"/>
      <c r="N85" s="614"/>
    </row>
    <row r="86" spans="2:14" x14ac:dyDescent="0.2">
      <c r="B86" s="614"/>
      <c r="C86" s="614" t="s">
        <v>50</v>
      </c>
      <c r="D86" s="614" t="s">
        <v>1225</v>
      </c>
      <c r="E86" s="614" t="s">
        <v>1205</v>
      </c>
      <c r="F86" s="614"/>
      <c r="G86" s="616" t="s">
        <v>231</v>
      </c>
      <c r="H86" s="616">
        <v>1446.64</v>
      </c>
      <c r="I86" s="614"/>
      <c r="J86" s="614"/>
      <c r="K86" s="614" t="s">
        <v>50</v>
      </c>
      <c r="L86" s="626" t="s">
        <v>27</v>
      </c>
      <c r="M86" s="614"/>
      <c r="N86" s="614"/>
    </row>
    <row r="87" spans="2:14" x14ac:dyDescent="0.2">
      <c r="B87" s="614"/>
      <c r="C87" s="614" t="s">
        <v>50</v>
      </c>
      <c r="D87" s="614" t="s">
        <v>1225</v>
      </c>
      <c r="E87" s="614" t="s">
        <v>1206</v>
      </c>
      <c r="F87" s="614"/>
      <c r="G87" s="616" t="s">
        <v>231</v>
      </c>
      <c r="H87" s="616">
        <v>1398.64</v>
      </c>
      <c r="I87" s="614"/>
      <c r="J87" s="614"/>
      <c r="K87" s="614" t="s">
        <v>50</v>
      </c>
      <c r="L87" s="626" t="s">
        <v>27</v>
      </c>
      <c r="M87" s="614"/>
      <c r="N87" s="614"/>
    </row>
    <row r="88" spans="2:14" x14ac:dyDescent="0.2">
      <c r="B88" s="614"/>
      <c r="C88" s="614" t="s">
        <v>50</v>
      </c>
      <c r="D88" s="614" t="s">
        <v>1225</v>
      </c>
      <c r="E88" s="614" t="s">
        <v>1207</v>
      </c>
      <c r="F88" s="614"/>
      <c r="G88" s="616" t="s">
        <v>231</v>
      </c>
      <c r="H88" s="616">
        <v>1112.46</v>
      </c>
      <c r="I88" s="614"/>
      <c r="J88" s="614"/>
      <c r="K88" s="614" t="s">
        <v>50</v>
      </c>
      <c r="L88" s="626" t="s">
        <v>27</v>
      </c>
      <c r="M88" s="614"/>
      <c r="N88" s="614"/>
    </row>
    <row r="89" spans="2:14" x14ac:dyDescent="0.2">
      <c r="B89" s="614"/>
      <c r="C89" s="614" t="s">
        <v>50</v>
      </c>
      <c r="D89" s="614" t="s">
        <v>1225</v>
      </c>
      <c r="E89" s="614" t="s">
        <v>665</v>
      </c>
      <c r="F89" s="614"/>
      <c r="G89" s="616" t="s">
        <v>231</v>
      </c>
      <c r="H89" s="616">
        <v>704.79</v>
      </c>
      <c r="I89" s="614"/>
      <c r="J89" s="614"/>
      <c r="K89" s="614" t="s">
        <v>50</v>
      </c>
      <c r="L89" s="626" t="s">
        <v>27</v>
      </c>
      <c r="M89" s="614"/>
      <c r="N89" s="614"/>
    </row>
    <row r="90" spans="2:14" x14ac:dyDescent="0.2">
      <c r="B90" s="614"/>
      <c r="C90" s="614" t="s">
        <v>50</v>
      </c>
      <c r="D90" s="614" t="s">
        <v>48</v>
      </c>
      <c r="E90" s="614" t="s">
        <v>279</v>
      </c>
      <c r="F90" s="614"/>
      <c r="G90" s="616" t="s">
        <v>231</v>
      </c>
      <c r="H90" s="616">
        <v>993062.1</v>
      </c>
      <c r="I90" s="614"/>
      <c r="J90" s="614"/>
      <c r="K90" s="614" t="s">
        <v>50</v>
      </c>
      <c r="L90" s="626" t="s">
        <v>27</v>
      </c>
      <c r="M90" s="614"/>
      <c r="N90" s="614"/>
    </row>
    <row r="91" spans="2:14" x14ac:dyDescent="0.2">
      <c r="B91" s="614"/>
      <c r="C91" s="614" t="s">
        <v>57</v>
      </c>
      <c r="D91" s="614" t="s">
        <v>54</v>
      </c>
      <c r="E91" s="614" t="s">
        <v>279</v>
      </c>
      <c r="F91" s="614"/>
      <c r="G91" s="616">
        <v>99707.74</v>
      </c>
      <c r="H91" s="616" t="s">
        <v>231</v>
      </c>
      <c r="I91" s="614"/>
      <c r="J91" s="614"/>
      <c r="K91" s="614" t="s">
        <v>57</v>
      </c>
      <c r="L91" s="614" t="s">
        <v>876</v>
      </c>
      <c r="M91" s="614"/>
      <c r="N91" s="614"/>
    </row>
    <row r="92" spans="2:14" x14ac:dyDescent="0.2">
      <c r="B92" s="614"/>
      <c r="C92" s="614" t="s">
        <v>57</v>
      </c>
      <c r="D92" s="614" t="s">
        <v>54</v>
      </c>
      <c r="E92" s="614" t="s">
        <v>279</v>
      </c>
      <c r="F92" s="614"/>
      <c r="G92" s="616">
        <v>79276.210000000006</v>
      </c>
      <c r="H92" s="616" t="s">
        <v>231</v>
      </c>
      <c r="I92" s="614"/>
      <c r="J92" s="614"/>
      <c r="K92" s="614" t="s">
        <v>57</v>
      </c>
      <c r="L92" s="614" t="s">
        <v>876</v>
      </c>
      <c r="M92" s="614"/>
      <c r="N92" s="614"/>
    </row>
    <row r="93" spans="2:14" x14ac:dyDescent="0.2">
      <c r="B93" s="614"/>
      <c r="C93" s="614" t="s">
        <v>57</v>
      </c>
      <c r="D93" s="614" t="s">
        <v>1225</v>
      </c>
      <c r="E93" s="614" t="s">
        <v>1072</v>
      </c>
      <c r="F93" s="614"/>
      <c r="G93" s="616" t="s">
        <v>231</v>
      </c>
      <c r="H93" s="616">
        <v>2177.8000000000002</v>
      </c>
      <c r="I93" s="614"/>
      <c r="J93" s="614"/>
      <c r="K93" s="614" t="s">
        <v>57</v>
      </c>
      <c r="L93" s="626" t="s">
        <v>27</v>
      </c>
      <c r="M93" s="614"/>
      <c r="N93" s="614"/>
    </row>
    <row r="94" spans="2:14" x14ac:dyDescent="0.2">
      <c r="B94" s="614"/>
      <c r="C94" s="614" t="s">
        <v>57</v>
      </c>
      <c r="D94" s="614" t="s">
        <v>1225</v>
      </c>
      <c r="E94" s="614" t="s">
        <v>1073</v>
      </c>
      <c r="F94" s="614"/>
      <c r="G94" s="616" t="s">
        <v>231</v>
      </c>
      <c r="H94" s="616">
        <v>2000</v>
      </c>
      <c r="I94" s="614"/>
      <c r="J94" s="614"/>
      <c r="K94" s="614" t="s">
        <v>57</v>
      </c>
      <c r="L94" s="626" t="s">
        <v>27</v>
      </c>
      <c r="M94" s="614"/>
      <c r="N94" s="614"/>
    </row>
    <row r="95" spans="2:14" x14ac:dyDescent="0.2">
      <c r="B95" s="614"/>
      <c r="C95" s="614" t="s">
        <v>57</v>
      </c>
      <c r="D95" s="614" t="s">
        <v>1225</v>
      </c>
      <c r="E95" s="614" t="s">
        <v>65</v>
      </c>
      <c r="F95" s="614"/>
      <c r="G95" s="616" t="s">
        <v>231</v>
      </c>
      <c r="H95" s="616">
        <v>1000</v>
      </c>
      <c r="I95" s="614"/>
      <c r="J95" s="614"/>
      <c r="K95" s="614" t="s">
        <v>57</v>
      </c>
      <c r="L95" s="626" t="s">
        <v>27</v>
      </c>
      <c r="M95" s="614"/>
      <c r="N95" s="614"/>
    </row>
    <row r="96" spans="2:14" x14ac:dyDescent="0.2">
      <c r="B96" s="614"/>
      <c r="C96" s="614" t="s">
        <v>57</v>
      </c>
      <c r="D96" s="614" t="s">
        <v>1225</v>
      </c>
      <c r="E96" s="614" t="s">
        <v>1074</v>
      </c>
      <c r="F96" s="614"/>
      <c r="G96" s="616" t="s">
        <v>231</v>
      </c>
      <c r="H96" s="616">
        <v>2000</v>
      </c>
      <c r="I96" s="614"/>
      <c r="J96" s="614"/>
      <c r="K96" s="614" t="s">
        <v>57</v>
      </c>
      <c r="L96" s="626" t="s">
        <v>27</v>
      </c>
      <c r="M96" s="614"/>
      <c r="N96" s="614"/>
    </row>
    <row r="97" spans="2:14" x14ac:dyDescent="0.2">
      <c r="B97" s="614"/>
      <c r="C97" s="614" t="s">
        <v>57</v>
      </c>
      <c r="D97" s="614" t="s">
        <v>1225</v>
      </c>
      <c r="E97" s="614" t="s">
        <v>66</v>
      </c>
      <c r="F97" s="614"/>
      <c r="G97" s="616" t="s">
        <v>231</v>
      </c>
      <c r="H97" s="616">
        <v>1000</v>
      </c>
      <c r="I97" s="614"/>
      <c r="J97" s="614"/>
      <c r="K97" s="614" t="s">
        <v>57</v>
      </c>
      <c r="L97" s="626" t="s">
        <v>27</v>
      </c>
      <c r="M97" s="614"/>
      <c r="N97" s="614"/>
    </row>
    <row r="98" spans="2:14" x14ac:dyDescent="0.2">
      <c r="B98" s="614"/>
      <c r="C98" s="614" t="s">
        <v>57</v>
      </c>
      <c r="D98" s="614" t="s">
        <v>1225</v>
      </c>
      <c r="E98" s="614" t="s">
        <v>1075</v>
      </c>
      <c r="F98" s="614"/>
      <c r="G98" s="616" t="s">
        <v>231</v>
      </c>
      <c r="H98" s="616">
        <v>2989.8</v>
      </c>
      <c r="I98" s="614"/>
      <c r="J98" s="614"/>
      <c r="K98" s="614" t="s">
        <v>57</v>
      </c>
      <c r="L98" s="626" t="s">
        <v>27</v>
      </c>
      <c r="M98" s="614"/>
      <c r="N98" s="614"/>
    </row>
    <row r="99" spans="2:14" x14ac:dyDescent="0.2">
      <c r="B99" s="614"/>
      <c r="C99" s="614" t="s">
        <v>57</v>
      </c>
      <c r="D99" s="614" t="s">
        <v>1225</v>
      </c>
      <c r="E99" s="614" t="s">
        <v>1076</v>
      </c>
      <c r="F99" s="614"/>
      <c r="G99" s="616" t="s">
        <v>231</v>
      </c>
      <c r="H99" s="616">
        <v>2612.5500000000002</v>
      </c>
      <c r="I99" s="614"/>
      <c r="J99" s="614"/>
      <c r="K99" s="614" t="s">
        <v>57</v>
      </c>
      <c r="L99" s="626" t="s">
        <v>27</v>
      </c>
      <c r="M99" s="614"/>
      <c r="N99" s="614"/>
    </row>
    <row r="100" spans="2:14" x14ac:dyDescent="0.2">
      <c r="B100" s="614"/>
      <c r="C100" s="614" t="s">
        <v>57</v>
      </c>
      <c r="D100" s="614" t="s">
        <v>1225</v>
      </c>
      <c r="E100" s="614" t="s">
        <v>1077</v>
      </c>
      <c r="F100" s="614"/>
      <c r="G100" s="616" t="s">
        <v>231</v>
      </c>
      <c r="H100" s="616">
        <v>737.6</v>
      </c>
      <c r="I100" s="614"/>
      <c r="J100" s="614"/>
      <c r="K100" s="614" t="s">
        <v>57</v>
      </c>
      <c r="L100" s="626" t="s">
        <v>27</v>
      </c>
      <c r="M100" s="614"/>
      <c r="N100" s="614"/>
    </row>
    <row r="101" spans="2:14" x14ac:dyDescent="0.2">
      <c r="B101" s="614"/>
      <c r="C101" s="614" t="s">
        <v>57</v>
      </c>
      <c r="D101" s="614" t="s">
        <v>1225</v>
      </c>
      <c r="E101" s="614" t="s">
        <v>1043</v>
      </c>
      <c r="F101" s="614"/>
      <c r="G101" s="616" t="s">
        <v>231</v>
      </c>
      <c r="H101" s="616">
        <v>785.6</v>
      </c>
      <c r="I101" s="614"/>
      <c r="J101" s="614"/>
      <c r="K101" s="614" t="s">
        <v>57</v>
      </c>
      <c r="L101" s="626" t="s">
        <v>27</v>
      </c>
      <c r="M101" s="614"/>
      <c r="N101" s="614"/>
    </row>
    <row r="102" spans="2:14" x14ac:dyDescent="0.2">
      <c r="B102" s="614"/>
      <c r="C102" s="614" t="s">
        <v>57</v>
      </c>
      <c r="D102" s="614" t="s">
        <v>1225</v>
      </c>
      <c r="E102" s="614" t="s">
        <v>1078</v>
      </c>
      <c r="F102" s="614"/>
      <c r="G102" s="616" t="s">
        <v>231</v>
      </c>
      <c r="H102" s="616">
        <v>737.6</v>
      </c>
      <c r="I102" s="614"/>
      <c r="J102" s="614"/>
      <c r="K102" s="614" t="s">
        <v>57</v>
      </c>
      <c r="L102" s="626" t="s">
        <v>27</v>
      </c>
      <c r="M102" s="614"/>
      <c r="N102" s="614"/>
    </row>
    <row r="103" spans="2:14" x14ac:dyDescent="0.2">
      <c r="B103" s="614"/>
      <c r="C103" s="614" t="s">
        <v>57</v>
      </c>
      <c r="D103" s="614" t="s">
        <v>1225</v>
      </c>
      <c r="E103" s="614" t="s">
        <v>1079</v>
      </c>
      <c r="F103" s="614"/>
      <c r="G103" s="616" t="s">
        <v>231</v>
      </c>
      <c r="H103" s="616">
        <v>737.6</v>
      </c>
      <c r="I103" s="614"/>
      <c r="J103" s="614"/>
      <c r="K103" s="614" t="s">
        <v>57</v>
      </c>
      <c r="L103" s="626" t="s">
        <v>27</v>
      </c>
      <c r="M103" s="614"/>
      <c r="N103" s="614"/>
    </row>
    <row r="104" spans="2:14" x14ac:dyDescent="0.2">
      <c r="B104" s="614"/>
      <c r="C104" s="614" t="s">
        <v>57</v>
      </c>
      <c r="D104" s="614" t="s">
        <v>1225</v>
      </c>
      <c r="E104" s="614" t="s">
        <v>1080</v>
      </c>
      <c r="F104" s="614"/>
      <c r="G104" s="616" t="s">
        <v>231</v>
      </c>
      <c r="H104" s="616">
        <v>737.6</v>
      </c>
      <c r="I104" s="614"/>
      <c r="J104" s="614"/>
      <c r="K104" s="614" t="s">
        <v>57</v>
      </c>
      <c r="L104" s="626" t="s">
        <v>27</v>
      </c>
      <c r="M104" s="614"/>
      <c r="N104" s="614"/>
    </row>
    <row r="105" spans="2:14" x14ac:dyDescent="0.2">
      <c r="B105" s="614"/>
      <c r="C105" s="614" t="s">
        <v>57</v>
      </c>
      <c r="D105" s="614" t="s">
        <v>1225</v>
      </c>
      <c r="E105" s="614" t="s">
        <v>1081</v>
      </c>
      <c r="F105" s="614"/>
      <c r="G105" s="616" t="s">
        <v>231</v>
      </c>
      <c r="H105" s="616">
        <v>2000</v>
      </c>
      <c r="I105" s="614"/>
      <c r="J105" s="614"/>
      <c r="K105" s="614" t="s">
        <v>57</v>
      </c>
      <c r="L105" s="626" t="s">
        <v>27</v>
      </c>
      <c r="M105" s="614"/>
      <c r="N105" s="614"/>
    </row>
    <row r="106" spans="2:14" x14ac:dyDescent="0.2">
      <c r="B106" s="614"/>
      <c r="C106" s="614" t="s">
        <v>57</v>
      </c>
      <c r="D106" s="614" t="s">
        <v>1225</v>
      </c>
      <c r="E106" s="614" t="s">
        <v>1044</v>
      </c>
      <c r="F106" s="614"/>
      <c r="G106" s="616" t="s">
        <v>231</v>
      </c>
      <c r="H106" s="616">
        <v>751.19</v>
      </c>
      <c r="I106" s="614"/>
      <c r="J106" s="614"/>
      <c r="K106" s="614" t="s">
        <v>57</v>
      </c>
      <c r="L106" s="626" t="s">
        <v>27</v>
      </c>
      <c r="M106" s="614"/>
      <c r="N106" s="614"/>
    </row>
    <row r="107" spans="2:14" x14ac:dyDescent="0.2">
      <c r="B107" s="614"/>
      <c r="C107" s="614" t="s">
        <v>57</v>
      </c>
      <c r="D107" s="614" t="s">
        <v>1225</v>
      </c>
      <c r="E107" s="614" t="s">
        <v>1082</v>
      </c>
      <c r="F107" s="614"/>
      <c r="G107" s="616" t="s">
        <v>231</v>
      </c>
      <c r="H107" s="616">
        <v>1100</v>
      </c>
      <c r="I107" s="614"/>
      <c r="J107" s="614"/>
      <c r="K107" s="614" t="s">
        <v>57</v>
      </c>
      <c r="L107" s="626" t="s">
        <v>27</v>
      </c>
      <c r="M107" s="614"/>
      <c r="N107" s="614"/>
    </row>
    <row r="108" spans="2:14" x14ac:dyDescent="0.2">
      <c r="B108" s="614"/>
      <c r="C108" s="614" t="s">
        <v>57</v>
      </c>
      <c r="D108" s="614" t="s">
        <v>1225</v>
      </c>
      <c r="E108" s="614" t="s">
        <v>1083</v>
      </c>
      <c r="F108" s="614"/>
      <c r="G108" s="616" t="s">
        <v>231</v>
      </c>
      <c r="H108" s="616">
        <v>1000</v>
      </c>
      <c r="I108" s="614"/>
      <c r="J108" s="614"/>
      <c r="K108" s="614" t="s">
        <v>57</v>
      </c>
      <c r="L108" s="626" t="s">
        <v>27</v>
      </c>
      <c r="M108" s="614"/>
      <c r="N108" s="614"/>
    </row>
    <row r="109" spans="2:14" x14ac:dyDescent="0.2">
      <c r="B109" s="614"/>
      <c r="C109" s="614" t="s">
        <v>57</v>
      </c>
      <c r="D109" s="614" t="s">
        <v>1225</v>
      </c>
      <c r="E109" s="614" t="s">
        <v>1084</v>
      </c>
      <c r="F109" s="614"/>
      <c r="G109" s="616" t="s">
        <v>231</v>
      </c>
      <c r="H109" s="616">
        <v>677.58</v>
      </c>
      <c r="I109" s="614"/>
      <c r="J109" s="614"/>
      <c r="K109" s="614" t="s">
        <v>57</v>
      </c>
      <c r="L109" s="626" t="s">
        <v>27</v>
      </c>
      <c r="M109" s="614"/>
      <c r="N109" s="614"/>
    </row>
    <row r="110" spans="2:14" x14ac:dyDescent="0.2">
      <c r="B110" s="614"/>
      <c r="C110" s="614" t="s">
        <v>57</v>
      </c>
      <c r="D110" s="614" t="s">
        <v>1225</v>
      </c>
      <c r="E110" s="614" t="s">
        <v>1085</v>
      </c>
      <c r="F110" s="614"/>
      <c r="G110" s="616" t="s">
        <v>231</v>
      </c>
      <c r="H110" s="616">
        <v>2177.8000000000002</v>
      </c>
      <c r="I110" s="614"/>
      <c r="J110" s="614"/>
      <c r="K110" s="614" t="s">
        <v>57</v>
      </c>
      <c r="L110" s="626" t="s">
        <v>27</v>
      </c>
      <c r="M110" s="614"/>
      <c r="N110" s="614"/>
    </row>
    <row r="111" spans="2:14" x14ac:dyDescent="0.2">
      <c r="B111" s="614"/>
      <c r="C111" s="614" t="s">
        <v>57</v>
      </c>
      <c r="D111" s="614" t="s">
        <v>1225</v>
      </c>
      <c r="E111" s="614" t="s">
        <v>1086</v>
      </c>
      <c r="F111" s="614"/>
      <c r="G111" s="616" t="s">
        <v>231</v>
      </c>
      <c r="H111" s="616">
        <v>4494.3599999999997</v>
      </c>
      <c r="I111" s="614"/>
      <c r="J111" s="614"/>
      <c r="K111" s="614" t="s">
        <v>57</v>
      </c>
      <c r="L111" s="626" t="s">
        <v>27</v>
      </c>
      <c r="M111" s="614"/>
      <c r="N111" s="614"/>
    </row>
    <row r="112" spans="2:14" x14ac:dyDescent="0.2">
      <c r="B112" s="614"/>
      <c r="C112" s="614" t="s">
        <v>57</v>
      </c>
      <c r="D112" s="614" t="s">
        <v>1225</v>
      </c>
      <c r="E112" s="614" t="s">
        <v>1087</v>
      </c>
      <c r="F112" s="614"/>
      <c r="G112" s="616" t="s">
        <v>231</v>
      </c>
      <c r="H112" s="616">
        <v>5219.3599999999997</v>
      </c>
      <c r="I112" s="614"/>
      <c r="J112" s="614"/>
      <c r="K112" s="614" t="s">
        <v>57</v>
      </c>
      <c r="L112" s="626" t="s">
        <v>27</v>
      </c>
      <c r="M112" s="614"/>
      <c r="N112" s="614"/>
    </row>
    <row r="113" spans="2:14" x14ac:dyDescent="0.2">
      <c r="B113" s="614"/>
      <c r="C113" s="614" t="s">
        <v>57</v>
      </c>
      <c r="D113" s="614" t="s">
        <v>1225</v>
      </c>
      <c r="E113" s="614" t="s">
        <v>1088</v>
      </c>
      <c r="F113" s="614"/>
      <c r="G113" s="616" t="s">
        <v>231</v>
      </c>
      <c r="H113" s="616">
        <v>4494.3599999999997</v>
      </c>
      <c r="I113" s="614"/>
      <c r="J113" s="614"/>
      <c r="K113" s="614" t="s">
        <v>57</v>
      </c>
      <c r="L113" s="626" t="s">
        <v>27</v>
      </c>
      <c r="M113" s="614"/>
      <c r="N113" s="614"/>
    </row>
    <row r="114" spans="2:14" x14ac:dyDescent="0.2">
      <c r="B114" s="614"/>
      <c r="C114" s="614" t="s">
        <v>57</v>
      </c>
      <c r="D114" s="614" t="s">
        <v>1225</v>
      </c>
      <c r="E114" s="614" t="s">
        <v>1089</v>
      </c>
      <c r="F114" s="614"/>
      <c r="G114" s="616" t="s">
        <v>231</v>
      </c>
      <c r="H114" s="616">
        <v>1398.64</v>
      </c>
      <c r="I114" s="614"/>
      <c r="J114" s="614"/>
      <c r="K114" s="614" t="s">
        <v>57</v>
      </c>
      <c r="L114" s="626" t="s">
        <v>27</v>
      </c>
      <c r="M114" s="614"/>
      <c r="N114" s="614"/>
    </row>
    <row r="115" spans="2:14" x14ac:dyDescent="0.2">
      <c r="B115" s="614"/>
      <c r="C115" s="614" t="s">
        <v>57</v>
      </c>
      <c r="D115" s="614" t="s">
        <v>1225</v>
      </c>
      <c r="E115" s="614" t="s">
        <v>1090</v>
      </c>
      <c r="F115" s="614"/>
      <c r="G115" s="616" t="s">
        <v>231</v>
      </c>
      <c r="H115" s="616">
        <v>4711.8599999999997</v>
      </c>
      <c r="I115" s="614"/>
      <c r="J115" s="614"/>
      <c r="K115" s="614" t="s">
        <v>57</v>
      </c>
      <c r="L115" s="626" t="s">
        <v>27</v>
      </c>
      <c r="M115" s="614"/>
      <c r="N115" s="614"/>
    </row>
    <row r="116" spans="2:14" x14ac:dyDescent="0.2">
      <c r="B116" s="614"/>
      <c r="C116" s="614" t="s">
        <v>57</v>
      </c>
      <c r="D116" s="614" t="s">
        <v>1225</v>
      </c>
      <c r="E116" s="614" t="s">
        <v>1045</v>
      </c>
      <c r="F116" s="614"/>
      <c r="G116" s="616" t="s">
        <v>231</v>
      </c>
      <c r="H116" s="616">
        <v>776.75</v>
      </c>
      <c r="I116" s="614"/>
      <c r="J116" s="614"/>
      <c r="K116" s="614" t="s">
        <v>57</v>
      </c>
      <c r="L116" s="626" t="s">
        <v>27</v>
      </c>
      <c r="M116" s="614"/>
      <c r="N116" s="614"/>
    </row>
    <row r="117" spans="2:14" x14ac:dyDescent="0.2">
      <c r="B117" s="614"/>
      <c r="C117" s="614" t="s">
        <v>57</v>
      </c>
      <c r="D117" s="614" t="s">
        <v>1225</v>
      </c>
      <c r="E117" s="614" t="s">
        <v>1046</v>
      </c>
      <c r="F117" s="614"/>
      <c r="G117" s="616" t="s">
        <v>231</v>
      </c>
      <c r="H117" s="616">
        <v>1178.68</v>
      </c>
      <c r="I117" s="614"/>
      <c r="J117" s="614"/>
      <c r="K117" s="614" t="s">
        <v>57</v>
      </c>
      <c r="L117" s="626" t="s">
        <v>27</v>
      </c>
      <c r="M117" s="614"/>
      <c r="N117" s="614"/>
    </row>
    <row r="118" spans="2:14" x14ac:dyDescent="0.2">
      <c r="B118" s="614"/>
      <c r="C118" s="614" t="s">
        <v>57</v>
      </c>
      <c r="D118" s="614" t="s">
        <v>1225</v>
      </c>
      <c r="E118" s="614" t="s">
        <v>1091</v>
      </c>
      <c r="F118" s="614"/>
      <c r="G118" s="616" t="s">
        <v>231</v>
      </c>
      <c r="H118" s="616">
        <v>3732.46</v>
      </c>
      <c r="I118" s="614"/>
      <c r="J118" s="614"/>
      <c r="K118" s="614" t="s">
        <v>57</v>
      </c>
      <c r="L118" s="626" t="s">
        <v>27</v>
      </c>
      <c r="M118" s="614"/>
      <c r="N118" s="614"/>
    </row>
    <row r="119" spans="2:14" x14ac:dyDescent="0.2">
      <c r="B119" s="614"/>
      <c r="C119" s="614" t="s">
        <v>57</v>
      </c>
      <c r="D119" s="614" t="s">
        <v>1225</v>
      </c>
      <c r="E119" s="614" t="s">
        <v>1048</v>
      </c>
      <c r="F119" s="614"/>
      <c r="G119" s="616" t="s">
        <v>231</v>
      </c>
      <c r="H119" s="616">
        <v>825.59</v>
      </c>
      <c r="I119" s="614"/>
      <c r="J119" s="614"/>
      <c r="K119" s="614" t="s">
        <v>57</v>
      </c>
      <c r="L119" s="626" t="s">
        <v>27</v>
      </c>
      <c r="M119" s="614"/>
      <c r="N119" s="614"/>
    </row>
    <row r="120" spans="2:14" x14ac:dyDescent="0.2">
      <c r="B120" s="614"/>
      <c r="C120" s="614" t="s">
        <v>57</v>
      </c>
      <c r="D120" s="614" t="s">
        <v>1225</v>
      </c>
      <c r="E120" s="614" t="s">
        <v>1047</v>
      </c>
      <c r="F120" s="614"/>
      <c r="G120" s="616" t="s">
        <v>231</v>
      </c>
      <c r="H120" s="616">
        <v>855.19</v>
      </c>
      <c r="I120" s="614"/>
      <c r="J120" s="614"/>
      <c r="K120" s="614" t="s">
        <v>57</v>
      </c>
      <c r="L120" s="626" t="s">
        <v>27</v>
      </c>
      <c r="M120" s="614"/>
      <c r="N120" s="614"/>
    </row>
    <row r="121" spans="2:14" x14ac:dyDescent="0.2">
      <c r="B121" s="614"/>
      <c r="C121" s="614" t="s">
        <v>57</v>
      </c>
      <c r="D121" s="614" t="s">
        <v>1225</v>
      </c>
      <c r="E121" s="614" t="s">
        <v>1092</v>
      </c>
      <c r="F121" s="614"/>
      <c r="G121" s="616" t="s">
        <v>231</v>
      </c>
      <c r="H121" s="616">
        <v>2486.0700000000002</v>
      </c>
      <c r="I121" s="614"/>
      <c r="J121" s="614"/>
      <c r="K121" s="614" t="s">
        <v>57</v>
      </c>
      <c r="L121" s="626" t="s">
        <v>27</v>
      </c>
      <c r="M121" s="614"/>
      <c r="N121" s="614"/>
    </row>
    <row r="122" spans="2:14" x14ac:dyDescent="0.2">
      <c r="B122" s="614"/>
      <c r="C122" s="614" t="s">
        <v>57</v>
      </c>
      <c r="D122" s="614" t="s">
        <v>1225</v>
      </c>
      <c r="E122" s="614" t="s">
        <v>1093</v>
      </c>
      <c r="F122" s="614"/>
      <c r="G122" s="616" t="s">
        <v>231</v>
      </c>
      <c r="H122" s="616">
        <v>1398.64</v>
      </c>
      <c r="I122" s="614"/>
      <c r="J122" s="614"/>
      <c r="K122" s="614" t="s">
        <v>57</v>
      </c>
      <c r="L122" s="626" t="s">
        <v>27</v>
      </c>
      <c r="M122" s="614"/>
      <c r="N122" s="614"/>
    </row>
    <row r="123" spans="2:14" x14ac:dyDescent="0.2">
      <c r="B123" s="614"/>
      <c r="C123" s="614" t="s">
        <v>57</v>
      </c>
      <c r="D123" s="614" t="s">
        <v>1225</v>
      </c>
      <c r="E123" s="614" t="s">
        <v>1049</v>
      </c>
      <c r="F123" s="614"/>
      <c r="G123" s="616" t="s">
        <v>231</v>
      </c>
      <c r="H123" s="616">
        <v>676.29</v>
      </c>
      <c r="I123" s="614"/>
      <c r="J123" s="614"/>
      <c r="K123" s="614" t="s">
        <v>57</v>
      </c>
      <c r="L123" s="626" t="s">
        <v>27</v>
      </c>
      <c r="M123" s="614"/>
      <c r="N123" s="614"/>
    </row>
    <row r="124" spans="2:14" x14ac:dyDescent="0.2">
      <c r="B124" s="614"/>
      <c r="C124" s="614" t="s">
        <v>57</v>
      </c>
      <c r="D124" s="614" t="s">
        <v>1225</v>
      </c>
      <c r="E124" s="614" t="s">
        <v>1094</v>
      </c>
      <c r="F124" s="614"/>
      <c r="G124" s="616" t="s">
        <v>231</v>
      </c>
      <c r="H124" s="616">
        <v>785.6</v>
      </c>
      <c r="I124" s="614"/>
      <c r="J124" s="614"/>
      <c r="K124" s="614" t="s">
        <v>57</v>
      </c>
      <c r="L124" s="626" t="s">
        <v>27</v>
      </c>
      <c r="M124" s="614"/>
      <c r="N124" s="614"/>
    </row>
    <row r="125" spans="2:14" x14ac:dyDescent="0.2">
      <c r="B125" s="614"/>
      <c r="C125" s="614" t="s">
        <v>57</v>
      </c>
      <c r="D125" s="614" t="s">
        <v>1225</v>
      </c>
      <c r="E125" s="614" t="s">
        <v>1095</v>
      </c>
      <c r="F125" s="614"/>
      <c r="G125" s="616" t="s">
        <v>231</v>
      </c>
      <c r="H125" s="616">
        <v>1112.46</v>
      </c>
      <c r="I125" s="614"/>
      <c r="J125" s="614"/>
      <c r="K125" s="614" t="s">
        <v>57</v>
      </c>
      <c r="L125" s="626" t="s">
        <v>27</v>
      </c>
      <c r="M125" s="614"/>
      <c r="N125" s="614"/>
    </row>
    <row r="126" spans="2:14" x14ac:dyDescent="0.2">
      <c r="B126" s="614"/>
      <c r="C126" s="614" t="s">
        <v>57</v>
      </c>
      <c r="D126" s="614" t="s">
        <v>1225</v>
      </c>
      <c r="E126" s="614" t="s">
        <v>1096</v>
      </c>
      <c r="F126" s="614"/>
      <c r="G126" s="616" t="s">
        <v>231</v>
      </c>
      <c r="H126" s="616">
        <v>737.6</v>
      </c>
      <c r="I126" s="614"/>
      <c r="J126" s="614"/>
      <c r="K126" s="614" t="s">
        <v>57</v>
      </c>
      <c r="L126" s="626" t="s">
        <v>27</v>
      </c>
      <c r="M126" s="614"/>
      <c r="N126" s="614"/>
    </row>
    <row r="127" spans="2:14" x14ac:dyDescent="0.2">
      <c r="B127" s="614"/>
      <c r="C127" s="614" t="s">
        <v>57</v>
      </c>
      <c r="D127" s="614" t="s">
        <v>1225</v>
      </c>
      <c r="E127" s="614" t="s">
        <v>1097</v>
      </c>
      <c r="F127" s="614"/>
      <c r="G127" s="616" t="s">
        <v>231</v>
      </c>
      <c r="H127" s="616">
        <v>737.6</v>
      </c>
      <c r="I127" s="614"/>
      <c r="J127" s="614"/>
      <c r="K127" s="614" t="s">
        <v>57</v>
      </c>
      <c r="L127" s="626" t="s">
        <v>27</v>
      </c>
      <c r="M127" s="614"/>
      <c r="N127" s="614"/>
    </row>
    <row r="128" spans="2:14" x14ac:dyDescent="0.2">
      <c r="B128" s="614"/>
      <c r="C128" s="614" t="s">
        <v>57</v>
      </c>
      <c r="D128" s="614" t="s">
        <v>1225</v>
      </c>
      <c r="E128" s="614" t="s">
        <v>1098</v>
      </c>
      <c r="F128" s="614"/>
      <c r="G128" s="616" t="s">
        <v>231</v>
      </c>
      <c r="H128" s="616">
        <v>737.6</v>
      </c>
      <c r="I128" s="614"/>
      <c r="J128" s="614"/>
      <c r="K128" s="614" t="s">
        <v>57</v>
      </c>
      <c r="L128" s="626" t="s">
        <v>27</v>
      </c>
      <c r="M128" s="614"/>
      <c r="N128" s="614"/>
    </row>
    <row r="129" spans="2:14" x14ac:dyDescent="0.2">
      <c r="B129" s="614"/>
      <c r="C129" s="614" t="s">
        <v>57</v>
      </c>
      <c r="D129" s="614" t="s">
        <v>1225</v>
      </c>
      <c r="E129" s="614" t="s">
        <v>1099</v>
      </c>
      <c r="F129" s="614"/>
      <c r="G129" s="616" t="s">
        <v>231</v>
      </c>
      <c r="H129" s="616">
        <v>2091.23</v>
      </c>
      <c r="I129" s="614"/>
      <c r="J129" s="614"/>
      <c r="K129" s="614" t="s">
        <v>57</v>
      </c>
      <c r="L129" s="626" t="s">
        <v>27</v>
      </c>
      <c r="M129" s="614"/>
      <c r="N129" s="614"/>
    </row>
    <row r="130" spans="2:14" x14ac:dyDescent="0.2">
      <c r="B130" s="614"/>
      <c r="C130" s="614" t="s">
        <v>57</v>
      </c>
      <c r="D130" s="614" t="s">
        <v>1225</v>
      </c>
      <c r="E130" s="614" t="s">
        <v>1100</v>
      </c>
      <c r="F130" s="614"/>
      <c r="G130" s="616" t="s">
        <v>231</v>
      </c>
      <c r="H130" s="616">
        <v>5453.23</v>
      </c>
      <c r="I130" s="614"/>
      <c r="J130" s="614"/>
      <c r="K130" s="614" t="s">
        <v>57</v>
      </c>
      <c r="L130" s="626" t="s">
        <v>27</v>
      </c>
      <c r="M130" s="614"/>
      <c r="N130" s="614"/>
    </row>
    <row r="131" spans="2:14" x14ac:dyDescent="0.2">
      <c r="B131" s="614"/>
      <c r="C131" s="614" t="s">
        <v>57</v>
      </c>
      <c r="D131" s="614" t="s">
        <v>1225</v>
      </c>
      <c r="E131" s="614" t="s">
        <v>1101</v>
      </c>
      <c r="F131" s="614"/>
      <c r="G131" s="616" t="s">
        <v>231</v>
      </c>
      <c r="H131" s="616">
        <v>6016.86</v>
      </c>
      <c r="I131" s="614"/>
      <c r="J131" s="614"/>
      <c r="K131" s="614" t="s">
        <v>57</v>
      </c>
      <c r="L131" s="626" t="s">
        <v>27</v>
      </c>
      <c r="M131" s="614"/>
      <c r="N131" s="614"/>
    </row>
    <row r="132" spans="2:14" x14ac:dyDescent="0.2">
      <c r="B132" s="614"/>
      <c r="C132" s="614" t="s">
        <v>57</v>
      </c>
      <c r="D132" s="614" t="s">
        <v>1225</v>
      </c>
      <c r="E132" s="614" t="s">
        <v>1102</v>
      </c>
      <c r="F132" s="614"/>
      <c r="G132" s="616" t="s">
        <v>231</v>
      </c>
      <c r="H132" s="616">
        <v>737.6</v>
      </c>
      <c r="I132" s="614"/>
      <c r="J132" s="614"/>
      <c r="K132" s="614" t="s">
        <v>57</v>
      </c>
      <c r="L132" s="626" t="s">
        <v>27</v>
      </c>
      <c r="M132" s="614"/>
      <c r="N132" s="614"/>
    </row>
    <row r="133" spans="2:14" x14ac:dyDescent="0.2">
      <c r="B133" s="614"/>
      <c r="C133" s="614" t="s">
        <v>57</v>
      </c>
      <c r="D133" s="614" t="s">
        <v>1225</v>
      </c>
      <c r="E133" s="614" t="s">
        <v>1103</v>
      </c>
      <c r="F133" s="614"/>
      <c r="G133" s="616" t="s">
        <v>231</v>
      </c>
      <c r="H133" s="616">
        <v>736.79</v>
      </c>
      <c r="I133" s="614"/>
      <c r="J133" s="614"/>
      <c r="K133" s="614" t="s">
        <v>57</v>
      </c>
      <c r="L133" s="626" t="s">
        <v>27</v>
      </c>
      <c r="M133" s="614"/>
      <c r="N133" s="614"/>
    </row>
    <row r="134" spans="2:14" x14ac:dyDescent="0.2">
      <c r="B134" s="614"/>
      <c r="C134" s="614" t="s">
        <v>57</v>
      </c>
      <c r="D134" s="614" t="s">
        <v>1225</v>
      </c>
      <c r="E134" s="614" t="s">
        <v>1104</v>
      </c>
      <c r="F134" s="614"/>
      <c r="G134" s="616" t="s">
        <v>231</v>
      </c>
      <c r="H134" s="616">
        <v>612.29</v>
      </c>
      <c r="I134" s="614"/>
      <c r="J134" s="614"/>
      <c r="K134" s="614" t="s">
        <v>57</v>
      </c>
      <c r="L134" s="626" t="s">
        <v>27</v>
      </c>
      <c r="M134" s="614"/>
      <c r="N134" s="614"/>
    </row>
    <row r="135" spans="2:14" x14ac:dyDescent="0.2">
      <c r="B135" s="614"/>
      <c r="C135" s="614" t="s">
        <v>57</v>
      </c>
      <c r="D135" s="614" t="s">
        <v>1225</v>
      </c>
      <c r="E135" s="614" t="s">
        <v>1105</v>
      </c>
      <c r="F135" s="614"/>
      <c r="G135" s="616" t="s">
        <v>231</v>
      </c>
      <c r="H135" s="616">
        <v>3891.13</v>
      </c>
      <c r="I135" s="614"/>
      <c r="J135" s="614"/>
      <c r="K135" s="614" t="s">
        <v>57</v>
      </c>
      <c r="L135" s="626" t="s">
        <v>27</v>
      </c>
      <c r="M135" s="614"/>
      <c r="N135" s="614"/>
    </row>
    <row r="136" spans="2:14" x14ac:dyDescent="0.2">
      <c r="B136" s="614"/>
      <c r="C136" s="614" t="s">
        <v>57</v>
      </c>
      <c r="D136" s="614" t="s">
        <v>1225</v>
      </c>
      <c r="E136" s="614" t="s">
        <v>1106</v>
      </c>
      <c r="F136" s="614"/>
      <c r="G136" s="616" t="s">
        <v>231</v>
      </c>
      <c r="H136" s="616">
        <v>3159.8</v>
      </c>
      <c r="I136" s="614"/>
      <c r="J136" s="614"/>
      <c r="K136" s="614" t="s">
        <v>57</v>
      </c>
      <c r="L136" s="626" t="s">
        <v>27</v>
      </c>
      <c r="M136" s="614"/>
      <c r="N136" s="614"/>
    </row>
    <row r="137" spans="2:14" x14ac:dyDescent="0.2">
      <c r="B137" s="614"/>
      <c r="C137" s="614" t="s">
        <v>57</v>
      </c>
      <c r="D137" s="614" t="s">
        <v>1225</v>
      </c>
      <c r="E137" s="614" t="s">
        <v>1107</v>
      </c>
      <c r="F137" s="614"/>
      <c r="G137" s="616" t="s">
        <v>231</v>
      </c>
      <c r="H137" s="616">
        <v>2904.8</v>
      </c>
      <c r="I137" s="614"/>
      <c r="J137" s="614"/>
      <c r="K137" s="614" t="s">
        <v>57</v>
      </c>
      <c r="L137" s="626" t="s">
        <v>27</v>
      </c>
      <c r="M137" s="614"/>
      <c r="N137" s="614"/>
    </row>
    <row r="138" spans="2:14" x14ac:dyDescent="0.2">
      <c r="B138" s="614"/>
      <c r="C138" s="614" t="s">
        <v>57</v>
      </c>
      <c r="D138" s="614" t="s">
        <v>1225</v>
      </c>
      <c r="E138" s="614" t="s">
        <v>1108</v>
      </c>
      <c r="F138" s="614"/>
      <c r="G138" s="616" t="s">
        <v>231</v>
      </c>
      <c r="H138" s="616">
        <v>1398.64</v>
      </c>
      <c r="I138" s="614"/>
      <c r="J138" s="614"/>
      <c r="K138" s="614" t="s">
        <v>57</v>
      </c>
      <c r="L138" s="626" t="s">
        <v>27</v>
      </c>
      <c r="M138" s="614"/>
      <c r="N138" s="614"/>
    </row>
    <row r="139" spans="2:14" x14ac:dyDescent="0.2">
      <c r="B139" s="614"/>
      <c r="C139" s="614" t="s">
        <v>57</v>
      </c>
      <c r="D139" s="614" t="s">
        <v>1225</v>
      </c>
      <c r="E139" s="614" t="s">
        <v>1109</v>
      </c>
      <c r="F139" s="614"/>
      <c r="G139" s="616" t="s">
        <v>231</v>
      </c>
      <c r="H139" s="616">
        <v>731.49</v>
      </c>
      <c r="I139" s="614"/>
      <c r="J139" s="614"/>
      <c r="K139" s="614" t="s">
        <v>57</v>
      </c>
      <c r="L139" s="626" t="s">
        <v>27</v>
      </c>
      <c r="M139" s="614"/>
      <c r="N139" s="614"/>
    </row>
    <row r="140" spans="2:14" x14ac:dyDescent="0.2">
      <c r="B140" s="614"/>
      <c r="C140" s="614" t="s">
        <v>57</v>
      </c>
      <c r="D140" s="614" t="s">
        <v>1225</v>
      </c>
      <c r="E140" s="614" t="s">
        <v>1110</v>
      </c>
      <c r="F140" s="614"/>
      <c r="G140" s="616" t="s">
        <v>231</v>
      </c>
      <c r="H140" s="616">
        <v>807.99</v>
      </c>
      <c r="I140" s="614"/>
      <c r="J140" s="614"/>
      <c r="K140" s="614" t="s">
        <v>57</v>
      </c>
      <c r="L140" s="626" t="s">
        <v>27</v>
      </c>
      <c r="M140" s="614"/>
      <c r="N140" s="614"/>
    </row>
    <row r="141" spans="2:14" x14ac:dyDescent="0.2">
      <c r="B141" s="614"/>
      <c r="C141" s="614" t="s">
        <v>57</v>
      </c>
      <c r="D141" s="614" t="s">
        <v>1225</v>
      </c>
      <c r="E141" s="614" t="s">
        <v>1111</v>
      </c>
      <c r="F141" s="614"/>
      <c r="G141" s="616" t="s">
        <v>231</v>
      </c>
      <c r="H141" s="616">
        <v>785.6</v>
      </c>
      <c r="I141" s="614"/>
      <c r="J141" s="614"/>
      <c r="K141" s="614" t="s">
        <v>57</v>
      </c>
      <c r="L141" s="626" t="s">
        <v>27</v>
      </c>
      <c r="M141" s="614"/>
      <c r="N141" s="614"/>
    </row>
    <row r="142" spans="2:14" x14ac:dyDescent="0.2">
      <c r="B142" s="614"/>
      <c r="C142" s="614" t="s">
        <v>57</v>
      </c>
      <c r="D142" s="614" t="s">
        <v>1225</v>
      </c>
      <c r="E142" s="614" t="s">
        <v>1112</v>
      </c>
      <c r="F142" s="614"/>
      <c r="G142" s="616" t="s">
        <v>231</v>
      </c>
      <c r="H142" s="616">
        <v>2382.87</v>
      </c>
      <c r="I142" s="614"/>
      <c r="J142" s="614"/>
      <c r="K142" s="614" t="s">
        <v>57</v>
      </c>
      <c r="L142" s="626" t="s">
        <v>27</v>
      </c>
      <c r="M142" s="614"/>
      <c r="N142" s="614"/>
    </row>
    <row r="143" spans="2:14" x14ac:dyDescent="0.2">
      <c r="B143" s="614"/>
      <c r="C143" s="614" t="s">
        <v>57</v>
      </c>
      <c r="D143" s="614" t="s">
        <v>1225</v>
      </c>
      <c r="E143" s="614" t="s">
        <v>1113</v>
      </c>
      <c r="F143" s="614"/>
      <c r="G143" s="616" t="s">
        <v>231</v>
      </c>
      <c r="H143" s="616">
        <v>2000</v>
      </c>
      <c r="I143" s="614"/>
      <c r="J143" s="614"/>
      <c r="K143" s="614" t="s">
        <v>57</v>
      </c>
      <c r="L143" s="626" t="s">
        <v>27</v>
      </c>
      <c r="M143" s="614"/>
      <c r="N143" s="614"/>
    </row>
    <row r="144" spans="2:14" x14ac:dyDescent="0.2">
      <c r="B144" s="614"/>
      <c r="C144" s="614" t="s">
        <v>57</v>
      </c>
      <c r="D144" s="614" t="s">
        <v>1225</v>
      </c>
      <c r="E144" s="614" t="s">
        <v>1114</v>
      </c>
      <c r="F144" s="614"/>
      <c r="G144" s="616" t="s">
        <v>231</v>
      </c>
      <c r="H144" s="616">
        <v>1112.46</v>
      </c>
      <c r="I144" s="614"/>
      <c r="J144" s="614"/>
      <c r="K144" s="614" t="s">
        <v>57</v>
      </c>
      <c r="L144" s="626" t="s">
        <v>27</v>
      </c>
      <c r="M144" s="614"/>
      <c r="N144" s="614"/>
    </row>
    <row r="145" spans="2:14" x14ac:dyDescent="0.2">
      <c r="B145" s="614"/>
      <c r="C145" s="614" t="s">
        <v>57</v>
      </c>
      <c r="D145" s="614" t="s">
        <v>1225</v>
      </c>
      <c r="E145" s="614" t="s">
        <v>1115</v>
      </c>
      <c r="F145" s="614"/>
      <c r="G145" s="616" t="s">
        <v>231</v>
      </c>
      <c r="H145" s="616">
        <v>737.6</v>
      </c>
      <c r="I145" s="614"/>
      <c r="J145" s="614"/>
      <c r="K145" s="614" t="s">
        <v>57</v>
      </c>
      <c r="L145" s="626" t="s">
        <v>27</v>
      </c>
      <c r="M145" s="614"/>
      <c r="N145" s="614"/>
    </row>
    <row r="146" spans="2:14" x14ac:dyDescent="0.2">
      <c r="B146" s="614"/>
      <c r="C146" s="614" t="s">
        <v>57</v>
      </c>
      <c r="D146" s="614" t="s">
        <v>1225</v>
      </c>
      <c r="E146" s="614" t="s">
        <v>1116</v>
      </c>
      <c r="F146" s="614"/>
      <c r="G146" s="616" t="s">
        <v>231</v>
      </c>
      <c r="H146" s="616">
        <v>806.3</v>
      </c>
      <c r="I146" s="614"/>
      <c r="J146" s="614"/>
      <c r="K146" s="614" t="s">
        <v>57</v>
      </c>
      <c r="L146" s="626" t="s">
        <v>27</v>
      </c>
      <c r="M146" s="614"/>
      <c r="N146" s="614"/>
    </row>
    <row r="147" spans="2:14" x14ac:dyDescent="0.2">
      <c r="B147" s="614"/>
      <c r="C147" s="614" t="s">
        <v>57</v>
      </c>
      <c r="D147" s="614" t="s">
        <v>1225</v>
      </c>
      <c r="E147" s="614" t="s">
        <v>1117</v>
      </c>
      <c r="F147" s="614"/>
      <c r="G147" s="616" t="s">
        <v>231</v>
      </c>
      <c r="H147" s="616">
        <v>806.3</v>
      </c>
      <c r="I147" s="614"/>
      <c r="J147" s="614"/>
      <c r="K147" s="614" t="s">
        <v>57</v>
      </c>
      <c r="L147" s="626" t="s">
        <v>27</v>
      </c>
      <c r="M147" s="614"/>
      <c r="N147" s="614"/>
    </row>
    <row r="148" spans="2:14" x14ac:dyDescent="0.2">
      <c r="B148" s="614"/>
      <c r="C148" s="614" t="s">
        <v>57</v>
      </c>
      <c r="D148" s="614" t="s">
        <v>1225</v>
      </c>
      <c r="E148" s="614" t="s">
        <v>1118</v>
      </c>
      <c r="F148" s="614"/>
      <c r="G148" s="616" t="s">
        <v>231</v>
      </c>
      <c r="H148" s="616">
        <v>806.3</v>
      </c>
      <c r="I148" s="614"/>
      <c r="J148" s="614"/>
      <c r="K148" s="614" t="s">
        <v>57</v>
      </c>
      <c r="L148" s="626" t="s">
        <v>27</v>
      </c>
      <c r="M148" s="614"/>
      <c r="N148" s="614"/>
    </row>
    <row r="149" spans="2:14" x14ac:dyDescent="0.2">
      <c r="B149" s="614"/>
      <c r="C149" s="614" t="s">
        <v>57</v>
      </c>
      <c r="D149" s="614" t="s">
        <v>1225</v>
      </c>
      <c r="E149" s="614" t="s">
        <v>1055</v>
      </c>
      <c r="F149" s="614"/>
      <c r="G149" s="616" t="s">
        <v>231</v>
      </c>
      <c r="H149" s="616">
        <v>696.38</v>
      </c>
      <c r="I149" s="614"/>
      <c r="J149" s="614"/>
      <c r="K149" s="614" t="s">
        <v>57</v>
      </c>
      <c r="L149" s="626" t="s">
        <v>27</v>
      </c>
      <c r="M149" s="614"/>
      <c r="N149" s="614"/>
    </row>
    <row r="150" spans="2:14" x14ac:dyDescent="0.2">
      <c r="B150" s="614"/>
      <c r="C150" s="614" t="s">
        <v>57</v>
      </c>
      <c r="D150" s="614" t="s">
        <v>1225</v>
      </c>
      <c r="E150" s="614" t="s">
        <v>1063</v>
      </c>
      <c r="F150" s="614"/>
      <c r="G150" s="616" t="s">
        <v>231</v>
      </c>
      <c r="H150" s="616">
        <v>801.6</v>
      </c>
      <c r="I150" s="614"/>
      <c r="J150" s="614"/>
      <c r="K150" s="614" t="s">
        <v>57</v>
      </c>
      <c r="L150" s="626" t="s">
        <v>27</v>
      </c>
      <c r="M150" s="614"/>
      <c r="N150" s="614"/>
    </row>
    <row r="151" spans="2:14" x14ac:dyDescent="0.2">
      <c r="B151" s="614"/>
      <c r="C151" s="614" t="s">
        <v>57</v>
      </c>
      <c r="D151" s="614" t="s">
        <v>1225</v>
      </c>
      <c r="E151" s="614" t="s">
        <v>1119</v>
      </c>
      <c r="F151" s="614"/>
      <c r="G151" s="616" t="s">
        <v>231</v>
      </c>
      <c r="H151" s="616">
        <v>737.6</v>
      </c>
      <c r="I151" s="614"/>
      <c r="J151" s="614"/>
      <c r="K151" s="614" t="s">
        <v>57</v>
      </c>
      <c r="L151" s="626" t="s">
        <v>27</v>
      </c>
      <c r="M151" s="614"/>
      <c r="N151" s="614"/>
    </row>
    <row r="152" spans="2:14" x14ac:dyDescent="0.2">
      <c r="B152" s="614"/>
      <c r="C152" s="614" t="s">
        <v>57</v>
      </c>
      <c r="D152" s="614" t="s">
        <v>1225</v>
      </c>
      <c r="E152" s="614" t="s">
        <v>1051</v>
      </c>
      <c r="F152" s="614"/>
      <c r="G152" s="616" t="s">
        <v>231</v>
      </c>
      <c r="H152" s="616">
        <v>736.79</v>
      </c>
      <c r="I152" s="614"/>
      <c r="J152" s="614"/>
      <c r="K152" s="614" t="s">
        <v>57</v>
      </c>
      <c r="L152" s="626" t="s">
        <v>27</v>
      </c>
      <c r="M152" s="614"/>
      <c r="N152" s="614"/>
    </row>
    <row r="153" spans="2:14" x14ac:dyDescent="0.2">
      <c r="B153" s="614"/>
      <c r="C153" s="614" t="s">
        <v>57</v>
      </c>
      <c r="D153" s="614" t="s">
        <v>1225</v>
      </c>
      <c r="E153" s="614" t="s">
        <v>1120</v>
      </c>
      <c r="F153" s="614"/>
      <c r="G153" s="616" t="s">
        <v>231</v>
      </c>
      <c r="H153" s="616">
        <v>1398.64</v>
      </c>
      <c r="I153" s="614"/>
      <c r="J153" s="614"/>
      <c r="K153" s="614" t="s">
        <v>57</v>
      </c>
      <c r="L153" s="626" t="s">
        <v>27</v>
      </c>
      <c r="M153" s="614"/>
      <c r="N153" s="614"/>
    </row>
    <row r="154" spans="2:14" x14ac:dyDescent="0.2">
      <c r="B154" s="614"/>
      <c r="C154" s="614" t="s">
        <v>57</v>
      </c>
      <c r="D154" s="614" t="s">
        <v>1225</v>
      </c>
      <c r="E154" s="614" t="s">
        <v>1121</v>
      </c>
      <c r="F154" s="614"/>
      <c r="G154" s="616" t="s">
        <v>231</v>
      </c>
      <c r="H154" s="616">
        <v>882.69</v>
      </c>
      <c r="I154" s="614"/>
      <c r="J154" s="614"/>
      <c r="K154" s="614" t="s">
        <v>57</v>
      </c>
      <c r="L154" s="626" t="s">
        <v>27</v>
      </c>
      <c r="M154" s="614"/>
      <c r="N154" s="614"/>
    </row>
    <row r="155" spans="2:14" x14ac:dyDescent="0.2">
      <c r="B155" s="614"/>
      <c r="C155" s="614" t="s">
        <v>57</v>
      </c>
      <c r="D155" s="614" t="s">
        <v>1225</v>
      </c>
      <c r="E155" s="614" t="s">
        <v>1122</v>
      </c>
      <c r="F155" s="614"/>
      <c r="G155" s="616" t="s">
        <v>231</v>
      </c>
      <c r="H155" s="616">
        <v>737.6</v>
      </c>
      <c r="I155" s="614"/>
      <c r="J155" s="614"/>
      <c r="K155" s="614" t="s">
        <v>57</v>
      </c>
      <c r="L155" s="626" t="s">
        <v>27</v>
      </c>
      <c r="M155" s="614"/>
      <c r="N155" s="614"/>
    </row>
    <row r="156" spans="2:14" x14ac:dyDescent="0.2">
      <c r="B156" s="614"/>
      <c r="C156" s="614" t="s">
        <v>57</v>
      </c>
      <c r="D156" s="614" t="s">
        <v>1225</v>
      </c>
      <c r="E156" s="614" t="s">
        <v>1054</v>
      </c>
      <c r="F156" s="614"/>
      <c r="G156" s="616" t="s">
        <v>231</v>
      </c>
      <c r="H156" s="616">
        <v>1627.64</v>
      </c>
      <c r="I156" s="614"/>
      <c r="J156" s="614"/>
      <c r="K156" s="614" t="s">
        <v>57</v>
      </c>
      <c r="L156" s="626" t="s">
        <v>27</v>
      </c>
      <c r="M156" s="614"/>
      <c r="N156" s="614"/>
    </row>
    <row r="157" spans="2:14" x14ac:dyDescent="0.2">
      <c r="B157" s="614"/>
      <c r="C157" s="614" t="s">
        <v>57</v>
      </c>
      <c r="D157" s="614" t="s">
        <v>1225</v>
      </c>
      <c r="E157" s="614" t="s">
        <v>1062</v>
      </c>
      <c r="F157" s="614"/>
      <c r="G157" s="616" t="s">
        <v>231</v>
      </c>
      <c r="H157" s="616">
        <v>787.4</v>
      </c>
      <c r="I157" s="614"/>
      <c r="J157" s="614"/>
      <c r="K157" s="614" t="s">
        <v>57</v>
      </c>
      <c r="L157" s="626" t="s">
        <v>27</v>
      </c>
      <c r="M157" s="614"/>
      <c r="N157" s="614"/>
    </row>
    <row r="158" spans="2:14" x14ac:dyDescent="0.2">
      <c r="B158" s="614"/>
      <c r="C158" s="614" t="s">
        <v>57</v>
      </c>
      <c r="D158" s="614" t="s">
        <v>1225</v>
      </c>
      <c r="E158" s="614" t="s">
        <v>1061</v>
      </c>
      <c r="F158" s="614"/>
      <c r="G158" s="616" t="s">
        <v>231</v>
      </c>
      <c r="H158" s="616">
        <v>806.3</v>
      </c>
      <c r="I158" s="614"/>
      <c r="J158" s="614"/>
      <c r="K158" s="614" t="s">
        <v>57</v>
      </c>
      <c r="L158" s="626" t="s">
        <v>27</v>
      </c>
      <c r="M158" s="614"/>
      <c r="N158" s="614"/>
    </row>
    <row r="159" spans="2:14" x14ac:dyDescent="0.2">
      <c r="B159" s="614"/>
      <c r="C159" s="614" t="s">
        <v>57</v>
      </c>
      <c r="D159" s="614" t="s">
        <v>1225</v>
      </c>
      <c r="E159" s="614" t="s">
        <v>1123</v>
      </c>
      <c r="F159" s="614"/>
      <c r="G159" s="616" t="s">
        <v>231</v>
      </c>
      <c r="H159" s="616">
        <v>737.6</v>
      </c>
      <c r="I159" s="614"/>
      <c r="J159" s="614"/>
      <c r="K159" s="614" t="s">
        <v>57</v>
      </c>
      <c r="L159" s="626" t="s">
        <v>27</v>
      </c>
      <c r="M159" s="614"/>
      <c r="N159" s="614"/>
    </row>
    <row r="160" spans="2:14" x14ac:dyDescent="0.2">
      <c r="B160" s="614"/>
      <c r="C160" s="614" t="s">
        <v>57</v>
      </c>
      <c r="D160" s="614" t="s">
        <v>1225</v>
      </c>
      <c r="E160" s="614" t="s">
        <v>1124</v>
      </c>
      <c r="F160" s="614"/>
      <c r="G160" s="616" t="s">
        <v>231</v>
      </c>
      <c r="H160" s="616">
        <v>769.6</v>
      </c>
      <c r="I160" s="614"/>
      <c r="J160" s="614"/>
      <c r="K160" s="614" t="s">
        <v>57</v>
      </c>
      <c r="L160" s="626" t="s">
        <v>27</v>
      </c>
      <c r="M160" s="614"/>
      <c r="N160" s="614"/>
    </row>
    <row r="161" spans="2:14" x14ac:dyDescent="0.2">
      <c r="B161" s="614"/>
      <c r="C161" s="614" t="s">
        <v>57</v>
      </c>
      <c r="D161" s="614" t="s">
        <v>1225</v>
      </c>
      <c r="E161" s="614" t="s">
        <v>1125</v>
      </c>
      <c r="F161" s="614"/>
      <c r="G161" s="616" t="s">
        <v>231</v>
      </c>
      <c r="H161" s="616">
        <v>1398.64</v>
      </c>
      <c r="I161" s="614"/>
      <c r="J161" s="614"/>
      <c r="K161" s="614" t="s">
        <v>57</v>
      </c>
      <c r="L161" s="626" t="s">
        <v>27</v>
      </c>
      <c r="M161" s="614"/>
      <c r="N161" s="614"/>
    </row>
    <row r="162" spans="2:14" x14ac:dyDescent="0.2">
      <c r="B162" s="614"/>
      <c r="C162" s="614" t="s">
        <v>57</v>
      </c>
      <c r="D162" s="614" t="s">
        <v>1225</v>
      </c>
      <c r="E162" s="614" t="s">
        <v>1126</v>
      </c>
      <c r="F162" s="614"/>
      <c r="G162" s="616" t="s">
        <v>231</v>
      </c>
      <c r="H162" s="616">
        <v>1398.64</v>
      </c>
      <c r="I162" s="614"/>
      <c r="J162" s="614"/>
      <c r="K162" s="614" t="s">
        <v>57</v>
      </c>
      <c r="L162" s="626" t="s">
        <v>27</v>
      </c>
      <c r="M162" s="614"/>
      <c r="N162" s="614"/>
    </row>
    <row r="163" spans="2:14" x14ac:dyDescent="0.2">
      <c r="B163" s="614"/>
      <c r="C163" s="614" t="s">
        <v>57</v>
      </c>
      <c r="D163" s="614" t="s">
        <v>1225</v>
      </c>
      <c r="E163" s="614" t="s">
        <v>1127</v>
      </c>
      <c r="F163" s="614"/>
      <c r="G163" s="616" t="s">
        <v>231</v>
      </c>
      <c r="H163" s="616">
        <v>1398.64</v>
      </c>
      <c r="I163" s="614"/>
      <c r="J163" s="614"/>
      <c r="K163" s="614" t="s">
        <v>57</v>
      </c>
      <c r="L163" s="626" t="s">
        <v>27</v>
      </c>
      <c r="M163" s="614"/>
      <c r="N163" s="614"/>
    </row>
    <row r="164" spans="2:14" x14ac:dyDescent="0.2">
      <c r="B164" s="614"/>
      <c r="C164" s="614" t="s">
        <v>57</v>
      </c>
      <c r="D164" s="614" t="s">
        <v>1225</v>
      </c>
      <c r="E164" s="614" t="s">
        <v>1128</v>
      </c>
      <c r="F164" s="614"/>
      <c r="G164" s="616" t="s">
        <v>231</v>
      </c>
      <c r="H164" s="616">
        <v>1112.46</v>
      </c>
      <c r="I164" s="614"/>
      <c r="J164" s="614"/>
      <c r="K164" s="614" t="s">
        <v>57</v>
      </c>
      <c r="L164" s="626" t="s">
        <v>27</v>
      </c>
      <c r="M164" s="614"/>
      <c r="N164" s="614"/>
    </row>
    <row r="165" spans="2:14" x14ac:dyDescent="0.2">
      <c r="B165" s="614"/>
      <c r="C165" s="614" t="s">
        <v>57</v>
      </c>
      <c r="D165" s="614" t="s">
        <v>1225</v>
      </c>
      <c r="E165" s="614" t="s">
        <v>1060</v>
      </c>
      <c r="F165" s="614"/>
      <c r="G165" s="616" t="s">
        <v>231</v>
      </c>
      <c r="H165" s="616">
        <v>773.4</v>
      </c>
      <c r="I165" s="614"/>
      <c r="J165" s="614"/>
      <c r="K165" s="614" t="s">
        <v>57</v>
      </c>
      <c r="L165" s="626" t="s">
        <v>27</v>
      </c>
      <c r="M165" s="614"/>
      <c r="N165" s="614"/>
    </row>
    <row r="166" spans="2:14" x14ac:dyDescent="0.2">
      <c r="B166" s="614"/>
      <c r="C166" s="614" t="s">
        <v>57</v>
      </c>
      <c r="D166" s="614" t="s">
        <v>1225</v>
      </c>
      <c r="E166" s="614" t="s">
        <v>1129</v>
      </c>
      <c r="F166" s="614"/>
      <c r="G166" s="616" t="s">
        <v>231</v>
      </c>
      <c r="H166" s="616">
        <v>761.6</v>
      </c>
      <c r="I166" s="614"/>
      <c r="J166" s="614"/>
      <c r="K166" s="614" t="s">
        <v>57</v>
      </c>
      <c r="L166" s="626" t="s">
        <v>27</v>
      </c>
      <c r="M166" s="614"/>
      <c r="N166" s="614"/>
    </row>
    <row r="167" spans="2:14" x14ac:dyDescent="0.2">
      <c r="B167" s="614"/>
      <c r="C167" s="614" t="s">
        <v>57</v>
      </c>
      <c r="D167" s="614" t="s">
        <v>1225</v>
      </c>
      <c r="E167" s="614" t="s">
        <v>1130</v>
      </c>
      <c r="F167" s="614"/>
      <c r="G167" s="616" t="s">
        <v>231</v>
      </c>
      <c r="H167" s="616">
        <v>737.6</v>
      </c>
      <c r="I167" s="614"/>
      <c r="J167" s="614"/>
      <c r="K167" s="614" t="s">
        <v>57</v>
      </c>
      <c r="L167" s="626" t="s">
        <v>27</v>
      </c>
      <c r="M167" s="614"/>
      <c r="N167" s="614"/>
    </row>
    <row r="168" spans="2:14" x14ac:dyDescent="0.2">
      <c r="B168" s="614"/>
      <c r="C168" s="614" t="s">
        <v>57</v>
      </c>
      <c r="D168" s="614" t="s">
        <v>1225</v>
      </c>
      <c r="E168" s="614" t="s">
        <v>1131</v>
      </c>
      <c r="F168" s="614"/>
      <c r="G168" s="616" t="s">
        <v>231</v>
      </c>
      <c r="H168" s="616">
        <v>1398.64</v>
      </c>
      <c r="I168" s="614"/>
      <c r="J168" s="614"/>
      <c r="K168" s="614" t="s">
        <v>57</v>
      </c>
      <c r="L168" s="626" t="s">
        <v>27</v>
      </c>
      <c r="M168" s="614"/>
      <c r="N168" s="614"/>
    </row>
    <row r="169" spans="2:14" x14ac:dyDescent="0.2">
      <c r="B169" s="614"/>
      <c r="C169" s="614" t="s">
        <v>57</v>
      </c>
      <c r="D169" s="614" t="s">
        <v>1225</v>
      </c>
      <c r="E169" s="614" t="s">
        <v>1132</v>
      </c>
      <c r="F169" s="614"/>
      <c r="G169" s="616" t="s">
        <v>231</v>
      </c>
      <c r="H169" s="616">
        <v>768.79</v>
      </c>
      <c r="I169" s="614"/>
      <c r="J169" s="614"/>
      <c r="K169" s="614" t="s">
        <v>57</v>
      </c>
      <c r="L169" s="626" t="s">
        <v>27</v>
      </c>
      <c r="M169" s="614"/>
      <c r="N169" s="614"/>
    </row>
    <row r="170" spans="2:14" x14ac:dyDescent="0.2">
      <c r="B170" s="614"/>
      <c r="C170" s="614" t="s">
        <v>57</v>
      </c>
      <c r="D170" s="614" t="s">
        <v>1225</v>
      </c>
      <c r="E170" s="614" t="s">
        <v>1133</v>
      </c>
      <c r="F170" s="614"/>
      <c r="G170" s="616" t="s">
        <v>231</v>
      </c>
      <c r="H170" s="616">
        <v>1398.64</v>
      </c>
      <c r="I170" s="614"/>
      <c r="J170" s="614"/>
      <c r="K170" s="614" t="s">
        <v>57</v>
      </c>
      <c r="L170" s="626" t="s">
        <v>27</v>
      </c>
      <c r="M170" s="614"/>
      <c r="N170" s="614"/>
    </row>
    <row r="171" spans="2:14" x14ac:dyDescent="0.2">
      <c r="B171" s="614"/>
      <c r="C171" s="614" t="s">
        <v>57</v>
      </c>
      <c r="D171" s="614" t="s">
        <v>1225</v>
      </c>
      <c r="E171" s="614" t="s">
        <v>1050</v>
      </c>
      <c r="F171" s="614"/>
      <c r="G171" s="616" t="s">
        <v>231</v>
      </c>
      <c r="H171" s="616">
        <v>769.09</v>
      </c>
      <c r="I171" s="614"/>
      <c r="J171" s="614"/>
      <c r="K171" s="614" t="s">
        <v>57</v>
      </c>
      <c r="L171" s="626" t="s">
        <v>27</v>
      </c>
      <c r="M171" s="614"/>
      <c r="N171" s="614"/>
    </row>
    <row r="172" spans="2:14" x14ac:dyDescent="0.2">
      <c r="B172" s="614"/>
      <c r="C172" s="614" t="s">
        <v>57</v>
      </c>
      <c r="D172" s="614" t="s">
        <v>1225</v>
      </c>
      <c r="E172" s="614" t="s">
        <v>1058</v>
      </c>
      <c r="F172" s="614"/>
      <c r="G172" s="616" t="s">
        <v>231</v>
      </c>
      <c r="H172" s="616">
        <v>783.4</v>
      </c>
      <c r="I172" s="614"/>
      <c r="J172" s="614"/>
      <c r="K172" s="614" t="s">
        <v>57</v>
      </c>
      <c r="L172" s="626" t="s">
        <v>27</v>
      </c>
      <c r="M172" s="614"/>
      <c r="N172" s="614"/>
    </row>
    <row r="173" spans="2:14" x14ac:dyDescent="0.2">
      <c r="B173" s="614"/>
      <c r="C173" s="614" t="s">
        <v>57</v>
      </c>
      <c r="D173" s="614" t="s">
        <v>1225</v>
      </c>
      <c r="E173" s="614" t="s">
        <v>1134</v>
      </c>
      <c r="F173" s="614"/>
      <c r="G173" s="616" t="s">
        <v>231</v>
      </c>
      <c r="H173" s="616">
        <v>1112.46</v>
      </c>
      <c r="I173" s="614"/>
      <c r="J173" s="614"/>
      <c r="K173" s="614" t="s">
        <v>57</v>
      </c>
      <c r="L173" s="626" t="s">
        <v>27</v>
      </c>
      <c r="M173" s="614"/>
      <c r="N173" s="614"/>
    </row>
    <row r="174" spans="2:14" x14ac:dyDescent="0.2">
      <c r="B174" s="614"/>
      <c r="C174" s="614" t="s">
        <v>57</v>
      </c>
      <c r="D174" s="614" t="s">
        <v>1225</v>
      </c>
      <c r="E174" s="614" t="s">
        <v>1135</v>
      </c>
      <c r="F174" s="614"/>
      <c r="G174" s="616" t="s">
        <v>231</v>
      </c>
      <c r="H174" s="616">
        <v>737.6</v>
      </c>
      <c r="I174" s="614"/>
      <c r="J174" s="614"/>
      <c r="K174" s="614" t="s">
        <v>57</v>
      </c>
      <c r="L174" s="626" t="s">
        <v>27</v>
      </c>
      <c r="M174" s="614"/>
      <c r="N174" s="614"/>
    </row>
    <row r="175" spans="2:14" x14ac:dyDescent="0.2">
      <c r="B175" s="614"/>
      <c r="C175" s="614" t="s">
        <v>57</v>
      </c>
      <c r="D175" s="614" t="s">
        <v>1225</v>
      </c>
      <c r="E175" s="614" t="s">
        <v>1057</v>
      </c>
      <c r="F175" s="614"/>
      <c r="G175" s="616" t="s">
        <v>231</v>
      </c>
      <c r="H175" s="616">
        <v>801.6</v>
      </c>
      <c r="I175" s="614"/>
      <c r="J175" s="614"/>
      <c r="K175" s="614" t="s">
        <v>57</v>
      </c>
      <c r="L175" s="626" t="s">
        <v>27</v>
      </c>
      <c r="M175" s="614"/>
      <c r="N175" s="614"/>
    </row>
    <row r="176" spans="2:14" x14ac:dyDescent="0.2">
      <c r="B176" s="614"/>
      <c r="C176" s="614" t="s">
        <v>57</v>
      </c>
      <c r="D176" s="614" t="s">
        <v>1225</v>
      </c>
      <c r="E176" s="614" t="s">
        <v>1136</v>
      </c>
      <c r="F176" s="614"/>
      <c r="G176" s="616" t="s">
        <v>231</v>
      </c>
      <c r="H176" s="616">
        <v>801.6</v>
      </c>
      <c r="I176" s="614"/>
      <c r="J176" s="614"/>
      <c r="K176" s="614" t="s">
        <v>57</v>
      </c>
      <c r="L176" s="626" t="s">
        <v>27</v>
      </c>
      <c r="M176" s="614"/>
      <c r="N176" s="614"/>
    </row>
    <row r="177" spans="2:14" x14ac:dyDescent="0.2">
      <c r="B177" s="614"/>
      <c r="C177" s="614" t="s">
        <v>57</v>
      </c>
      <c r="D177" s="614" t="s">
        <v>1225</v>
      </c>
      <c r="E177" s="614" t="s">
        <v>1137</v>
      </c>
      <c r="F177" s="614"/>
      <c r="G177" s="616" t="s">
        <v>231</v>
      </c>
      <c r="H177" s="616">
        <v>1398.64</v>
      </c>
      <c r="I177" s="614"/>
      <c r="J177" s="614"/>
      <c r="K177" s="614" t="s">
        <v>57</v>
      </c>
      <c r="L177" s="626" t="s">
        <v>27</v>
      </c>
      <c r="M177" s="614"/>
      <c r="N177" s="614"/>
    </row>
    <row r="178" spans="2:14" x14ac:dyDescent="0.2">
      <c r="B178" s="614"/>
      <c r="C178" s="614" t="s">
        <v>57</v>
      </c>
      <c r="D178" s="614" t="s">
        <v>1225</v>
      </c>
      <c r="E178" s="614" t="s">
        <v>1138</v>
      </c>
      <c r="F178" s="614"/>
      <c r="G178" s="616" t="s">
        <v>231</v>
      </c>
      <c r="H178" s="616">
        <v>4046.13</v>
      </c>
      <c r="I178" s="614"/>
      <c r="J178" s="614"/>
      <c r="K178" s="614" t="s">
        <v>57</v>
      </c>
      <c r="L178" s="626" t="s">
        <v>27</v>
      </c>
      <c r="M178" s="614"/>
      <c r="N178" s="614"/>
    </row>
    <row r="179" spans="2:14" x14ac:dyDescent="0.2">
      <c r="B179" s="614"/>
      <c r="C179" s="614" t="s">
        <v>57</v>
      </c>
      <c r="D179" s="614" t="s">
        <v>1225</v>
      </c>
      <c r="E179" s="614" t="s">
        <v>1139</v>
      </c>
      <c r="F179" s="614"/>
      <c r="G179" s="616" t="s">
        <v>231</v>
      </c>
      <c r="H179" s="616">
        <v>833.6</v>
      </c>
      <c r="I179" s="614"/>
      <c r="J179" s="614"/>
      <c r="K179" s="614" t="s">
        <v>57</v>
      </c>
      <c r="L179" s="626" t="s">
        <v>27</v>
      </c>
      <c r="M179" s="614"/>
      <c r="N179" s="614"/>
    </row>
    <row r="180" spans="2:14" x14ac:dyDescent="0.2">
      <c r="B180" s="614"/>
      <c r="C180" s="614" t="s">
        <v>57</v>
      </c>
      <c r="D180" s="614" t="s">
        <v>1225</v>
      </c>
      <c r="E180" s="614" t="s">
        <v>1140</v>
      </c>
      <c r="F180" s="614"/>
      <c r="G180" s="616" t="s">
        <v>231</v>
      </c>
      <c r="H180" s="616">
        <v>1354.93</v>
      </c>
      <c r="I180" s="614"/>
      <c r="J180" s="614"/>
      <c r="K180" s="614" t="s">
        <v>57</v>
      </c>
      <c r="L180" s="626" t="s">
        <v>27</v>
      </c>
      <c r="M180" s="614"/>
      <c r="N180" s="614"/>
    </row>
    <row r="181" spans="2:14" x14ac:dyDescent="0.2">
      <c r="B181" s="614"/>
      <c r="C181" s="614" t="s">
        <v>57</v>
      </c>
      <c r="D181" s="614" t="s">
        <v>1225</v>
      </c>
      <c r="E181" s="614" t="s">
        <v>1141</v>
      </c>
      <c r="F181" s="614"/>
      <c r="G181" s="616" t="s">
        <v>231</v>
      </c>
      <c r="H181" s="616">
        <v>5291.86</v>
      </c>
      <c r="I181" s="614"/>
      <c r="J181" s="614"/>
      <c r="K181" s="614" t="s">
        <v>57</v>
      </c>
      <c r="L181" s="626" t="s">
        <v>27</v>
      </c>
      <c r="M181" s="614"/>
      <c r="N181" s="614"/>
    </row>
    <row r="182" spans="2:14" x14ac:dyDescent="0.2">
      <c r="B182" s="614"/>
      <c r="C182" s="614" t="s">
        <v>57</v>
      </c>
      <c r="D182" s="614" t="s">
        <v>1225</v>
      </c>
      <c r="E182" s="614" t="s">
        <v>1142</v>
      </c>
      <c r="F182" s="614"/>
      <c r="G182" s="616" t="s">
        <v>231</v>
      </c>
      <c r="H182" s="616">
        <v>824.38</v>
      </c>
      <c r="I182" s="614"/>
      <c r="J182" s="614"/>
      <c r="K182" s="614" t="s">
        <v>57</v>
      </c>
      <c r="L182" s="626" t="s">
        <v>27</v>
      </c>
      <c r="M182" s="614"/>
      <c r="N182" s="614"/>
    </row>
    <row r="183" spans="2:14" x14ac:dyDescent="0.2">
      <c r="B183" s="614"/>
      <c r="C183" s="614" t="s">
        <v>57</v>
      </c>
      <c r="D183" s="614" t="s">
        <v>1225</v>
      </c>
      <c r="E183" s="614" t="s">
        <v>1143</v>
      </c>
      <c r="F183" s="614"/>
      <c r="G183" s="616" t="s">
        <v>231</v>
      </c>
      <c r="H183" s="616">
        <v>1398.64</v>
      </c>
      <c r="I183" s="614"/>
      <c r="J183" s="614"/>
      <c r="K183" s="614" t="s">
        <v>57</v>
      </c>
      <c r="L183" s="626" t="s">
        <v>27</v>
      </c>
      <c r="M183" s="614"/>
      <c r="N183" s="614"/>
    </row>
    <row r="184" spans="2:14" x14ac:dyDescent="0.2">
      <c r="B184" s="614"/>
      <c r="C184" s="614" t="s">
        <v>57</v>
      </c>
      <c r="D184" s="614" t="s">
        <v>1225</v>
      </c>
      <c r="E184" s="614" t="s">
        <v>1056</v>
      </c>
      <c r="F184" s="614"/>
      <c r="G184" s="616" t="s">
        <v>231</v>
      </c>
      <c r="H184" s="616">
        <v>680.38</v>
      </c>
      <c r="I184" s="614"/>
      <c r="J184" s="614"/>
      <c r="K184" s="614" t="s">
        <v>57</v>
      </c>
      <c r="L184" s="626" t="s">
        <v>27</v>
      </c>
      <c r="M184" s="614"/>
      <c r="N184" s="614"/>
    </row>
    <row r="185" spans="2:14" x14ac:dyDescent="0.2">
      <c r="B185" s="614"/>
      <c r="C185" s="614" t="s">
        <v>57</v>
      </c>
      <c r="D185" s="614" t="s">
        <v>1225</v>
      </c>
      <c r="E185" s="614" t="s">
        <v>1066</v>
      </c>
      <c r="F185" s="614"/>
      <c r="G185" s="616" t="s">
        <v>231</v>
      </c>
      <c r="H185" s="616">
        <v>769.6</v>
      </c>
      <c r="I185" s="614"/>
      <c r="J185" s="614"/>
      <c r="K185" s="614" t="s">
        <v>57</v>
      </c>
      <c r="L185" s="626" t="s">
        <v>27</v>
      </c>
      <c r="M185" s="614"/>
      <c r="N185" s="614"/>
    </row>
    <row r="186" spans="2:14" x14ac:dyDescent="0.2">
      <c r="B186" s="614"/>
      <c r="C186" s="614" t="s">
        <v>57</v>
      </c>
      <c r="D186" s="614" t="s">
        <v>1225</v>
      </c>
      <c r="E186" s="614" t="s">
        <v>1053</v>
      </c>
      <c r="F186" s="614"/>
      <c r="G186" s="616" t="s">
        <v>231</v>
      </c>
      <c r="H186" s="616">
        <v>672.79</v>
      </c>
      <c r="I186" s="614"/>
      <c r="J186" s="614"/>
      <c r="K186" s="614" t="s">
        <v>57</v>
      </c>
      <c r="L186" s="626" t="s">
        <v>27</v>
      </c>
      <c r="M186" s="614"/>
      <c r="N186" s="614"/>
    </row>
    <row r="187" spans="2:14" x14ac:dyDescent="0.2">
      <c r="B187" s="614"/>
      <c r="C187" s="614" t="s">
        <v>57</v>
      </c>
      <c r="D187" s="614" t="s">
        <v>1225</v>
      </c>
      <c r="E187" s="614" t="s">
        <v>1052</v>
      </c>
      <c r="F187" s="614"/>
      <c r="G187" s="616" t="s">
        <v>231</v>
      </c>
      <c r="H187" s="616">
        <v>664.79</v>
      </c>
      <c r="I187" s="614"/>
      <c r="J187" s="614"/>
      <c r="K187" s="614" t="s">
        <v>57</v>
      </c>
      <c r="L187" s="626" t="s">
        <v>27</v>
      </c>
      <c r="M187" s="614"/>
      <c r="N187" s="614"/>
    </row>
    <row r="188" spans="2:14" x14ac:dyDescent="0.2">
      <c r="B188" s="614"/>
      <c r="C188" s="614" t="s">
        <v>57</v>
      </c>
      <c r="D188" s="614" t="s">
        <v>1225</v>
      </c>
      <c r="E188" s="614" t="s">
        <v>1144</v>
      </c>
      <c r="F188" s="614"/>
      <c r="G188" s="616" t="s">
        <v>231</v>
      </c>
      <c r="H188" s="616">
        <v>2091.23</v>
      </c>
      <c r="I188" s="614"/>
      <c r="J188" s="614"/>
      <c r="K188" s="614" t="s">
        <v>57</v>
      </c>
      <c r="L188" s="626" t="s">
        <v>27</v>
      </c>
      <c r="M188" s="614"/>
      <c r="N188" s="614"/>
    </row>
    <row r="189" spans="2:14" x14ac:dyDescent="0.2">
      <c r="B189" s="614"/>
      <c r="C189" s="614" t="s">
        <v>57</v>
      </c>
      <c r="D189" s="614" t="s">
        <v>1225</v>
      </c>
      <c r="E189" s="614" t="s">
        <v>1065</v>
      </c>
      <c r="F189" s="614"/>
      <c r="G189" s="616" t="s">
        <v>231</v>
      </c>
      <c r="H189" s="616">
        <v>785.6</v>
      </c>
      <c r="I189" s="614"/>
      <c r="J189" s="614"/>
      <c r="K189" s="614" t="s">
        <v>57</v>
      </c>
      <c r="L189" s="626" t="s">
        <v>27</v>
      </c>
      <c r="M189" s="614"/>
      <c r="N189" s="614"/>
    </row>
    <row r="190" spans="2:14" x14ac:dyDescent="0.2">
      <c r="B190" s="614"/>
      <c r="C190" s="614" t="s">
        <v>57</v>
      </c>
      <c r="D190" s="614" t="s">
        <v>1225</v>
      </c>
      <c r="E190" s="614" t="s">
        <v>1145</v>
      </c>
      <c r="F190" s="614"/>
      <c r="G190" s="616" t="s">
        <v>231</v>
      </c>
      <c r="H190" s="616">
        <v>1110.68</v>
      </c>
      <c r="I190" s="614"/>
      <c r="J190" s="614"/>
      <c r="K190" s="614" t="s">
        <v>57</v>
      </c>
      <c r="L190" s="626" t="s">
        <v>27</v>
      </c>
      <c r="M190" s="614"/>
      <c r="N190" s="614"/>
    </row>
    <row r="191" spans="2:14" x14ac:dyDescent="0.2">
      <c r="B191" s="614"/>
      <c r="C191" s="614" t="s">
        <v>57</v>
      </c>
      <c r="D191" s="614" t="s">
        <v>1225</v>
      </c>
      <c r="E191" s="614" t="s">
        <v>1059</v>
      </c>
      <c r="F191" s="614"/>
      <c r="G191" s="616" t="s">
        <v>231</v>
      </c>
      <c r="H191" s="616">
        <v>761.6</v>
      </c>
      <c r="I191" s="614"/>
      <c r="J191" s="614"/>
      <c r="K191" s="614" t="s">
        <v>57</v>
      </c>
      <c r="L191" s="626" t="s">
        <v>27</v>
      </c>
      <c r="M191" s="614"/>
      <c r="N191" s="614"/>
    </row>
    <row r="192" spans="2:14" x14ac:dyDescent="0.2">
      <c r="B192" s="614"/>
      <c r="C192" s="614" t="s">
        <v>57</v>
      </c>
      <c r="D192" s="614" t="s">
        <v>1225</v>
      </c>
      <c r="E192" s="614" t="s">
        <v>1146</v>
      </c>
      <c r="F192" s="614"/>
      <c r="G192" s="616" t="s">
        <v>231</v>
      </c>
      <c r="H192" s="616">
        <v>737.6</v>
      </c>
      <c r="I192" s="614"/>
      <c r="J192" s="614"/>
      <c r="K192" s="614" t="s">
        <v>57</v>
      </c>
      <c r="L192" s="626" t="s">
        <v>27</v>
      </c>
      <c r="M192" s="614"/>
      <c r="N192" s="614"/>
    </row>
    <row r="193" spans="2:14" x14ac:dyDescent="0.2">
      <c r="B193" s="614"/>
      <c r="C193" s="614" t="s">
        <v>57</v>
      </c>
      <c r="D193" s="614" t="s">
        <v>1225</v>
      </c>
      <c r="E193" s="614" t="s">
        <v>1147</v>
      </c>
      <c r="F193" s="614"/>
      <c r="G193" s="616" t="s">
        <v>231</v>
      </c>
      <c r="H193" s="616">
        <v>3159.8</v>
      </c>
      <c r="I193" s="614"/>
      <c r="J193" s="614"/>
      <c r="K193" s="614" t="s">
        <v>57</v>
      </c>
      <c r="L193" s="626" t="s">
        <v>27</v>
      </c>
      <c r="M193" s="614"/>
      <c r="N193" s="614"/>
    </row>
    <row r="194" spans="2:14" x14ac:dyDescent="0.2">
      <c r="B194" s="614"/>
      <c r="C194" s="614" t="s">
        <v>57</v>
      </c>
      <c r="D194" s="614" t="s">
        <v>1225</v>
      </c>
      <c r="E194" s="614" t="s">
        <v>1148</v>
      </c>
      <c r="F194" s="614"/>
      <c r="G194" s="616" t="s">
        <v>231</v>
      </c>
      <c r="H194" s="616">
        <v>1112.46</v>
      </c>
      <c r="I194" s="614"/>
      <c r="J194" s="614"/>
      <c r="K194" s="614" t="s">
        <v>57</v>
      </c>
      <c r="L194" s="626" t="s">
        <v>27</v>
      </c>
      <c r="M194" s="614"/>
      <c r="N194" s="614"/>
    </row>
    <row r="195" spans="2:14" x14ac:dyDescent="0.2">
      <c r="B195" s="614"/>
      <c r="C195" s="614" t="s">
        <v>57</v>
      </c>
      <c r="D195" s="614" t="s">
        <v>1225</v>
      </c>
      <c r="E195" s="614" t="s">
        <v>1149</v>
      </c>
      <c r="F195" s="614"/>
      <c r="G195" s="616" t="s">
        <v>231</v>
      </c>
      <c r="H195" s="616">
        <v>3736.13</v>
      </c>
      <c r="I195" s="614"/>
      <c r="J195" s="614"/>
      <c r="K195" s="614" t="s">
        <v>57</v>
      </c>
      <c r="L195" s="626" t="s">
        <v>27</v>
      </c>
      <c r="M195" s="614"/>
      <c r="N195" s="614"/>
    </row>
    <row r="196" spans="2:14" x14ac:dyDescent="0.2">
      <c r="B196" s="614"/>
      <c r="C196" s="614" t="s">
        <v>57</v>
      </c>
      <c r="D196" s="614" t="s">
        <v>1225</v>
      </c>
      <c r="E196" s="614" t="s">
        <v>1150</v>
      </c>
      <c r="F196" s="614"/>
      <c r="G196" s="616" t="s">
        <v>231</v>
      </c>
      <c r="H196" s="616">
        <v>4856.8599999999997</v>
      </c>
      <c r="I196" s="614"/>
      <c r="J196" s="614"/>
      <c r="K196" s="614" t="s">
        <v>57</v>
      </c>
      <c r="L196" s="626" t="s">
        <v>27</v>
      </c>
      <c r="M196" s="614"/>
      <c r="N196" s="614"/>
    </row>
    <row r="197" spans="2:14" x14ac:dyDescent="0.2">
      <c r="B197" s="614"/>
      <c r="C197" s="614" t="s">
        <v>57</v>
      </c>
      <c r="D197" s="614" t="s">
        <v>1225</v>
      </c>
      <c r="E197" s="614" t="s">
        <v>1069</v>
      </c>
      <c r="F197" s="614"/>
      <c r="G197" s="616" t="s">
        <v>231</v>
      </c>
      <c r="H197" s="616">
        <v>704.38</v>
      </c>
      <c r="I197" s="614"/>
      <c r="J197" s="614"/>
      <c r="K197" s="614" t="s">
        <v>57</v>
      </c>
      <c r="L197" s="626" t="s">
        <v>27</v>
      </c>
      <c r="M197" s="614"/>
      <c r="N197" s="614"/>
    </row>
    <row r="198" spans="2:14" x14ac:dyDescent="0.2">
      <c r="B198" s="614"/>
      <c r="C198" s="614" t="s">
        <v>57</v>
      </c>
      <c r="D198" s="614" t="s">
        <v>1225</v>
      </c>
      <c r="E198" s="614" t="s">
        <v>1151</v>
      </c>
      <c r="F198" s="614"/>
      <c r="G198" s="616" t="s">
        <v>231</v>
      </c>
      <c r="H198" s="616">
        <v>653.38</v>
      </c>
      <c r="I198" s="614"/>
      <c r="J198" s="614"/>
      <c r="K198" s="614" t="s">
        <v>57</v>
      </c>
      <c r="L198" s="626" t="s">
        <v>27</v>
      </c>
      <c r="M198" s="614"/>
      <c r="N198" s="614"/>
    </row>
    <row r="199" spans="2:14" x14ac:dyDescent="0.2">
      <c r="B199" s="614"/>
      <c r="C199" s="614" t="s">
        <v>57</v>
      </c>
      <c r="D199" s="614" t="s">
        <v>1225</v>
      </c>
      <c r="E199" s="614" t="s">
        <v>1152</v>
      </c>
      <c r="F199" s="614"/>
      <c r="G199" s="616" t="s">
        <v>231</v>
      </c>
      <c r="H199" s="616">
        <v>737.6</v>
      </c>
      <c r="I199" s="614"/>
      <c r="J199" s="614"/>
      <c r="K199" s="614" t="s">
        <v>57</v>
      </c>
      <c r="L199" s="626" t="s">
        <v>27</v>
      </c>
      <c r="M199" s="614"/>
      <c r="N199" s="614"/>
    </row>
    <row r="200" spans="2:14" x14ac:dyDescent="0.2">
      <c r="B200" s="614"/>
      <c r="C200" s="614" t="s">
        <v>57</v>
      </c>
      <c r="D200" s="614" t="s">
        <v>1225</v>
      </c>
      <c r="E200" s="614" t="s">
        <v>1153</v>
      </c>
      <c r="F200" s="614"/>
      <c r="G200" s="616" t="s">
        <v>231</v>
      </c>
      <c r="H200" s="616">
        <v>737.6</v>
      </c>
      <c r="I200" s="614"/>
      <c r="J200" s="614"/>
      <c r="K200" s="614" t="s">
        <v>57</v>
      </c>
      <c r="L200" s="626" t="s">
        <v>27</v>
      </c>
      <c r="M200" s="614"/>
      <c r="N200" s="614"/>
    </row>
    <row r="201" spans="2:14" x14ac:dyDescent="0.2">
      <c r="B201" s="614"/>
      <c r="C201" s="614" t="s">
        <v>57</v>
      </c>
      <c r="D201" s="614" t="s">
        <v>1225</v>
      </c>
      <c r="E201" s="614" t="s">
        <v>1154</v>
      </c>
      <c r="F201" s="614"/>
      <c r="G201" s="616" t="s">
        <v>231</v>
      </c>
      <c r="H201" s="616">
        <v>1398.64</v>
      </c>
      <c r="I201" s="614"/>
      <c r="J201" s="614"/>
      <c r="K201" s="614" t="s">
        <v>57</v>
      </c>
      <c r="L201" s="626" t="s">
        <v>27</v>
      </c>
      <c r="M201" s="614"/>
      <c r="N201" s="614"/>
    </row>
    <row r="202" spans="2:14" x14ac:dyDescent="0.2">
      <c r="B202" s="614"/>
      <c r="C202" s="614" t="s">
        <v>57</v>
      </c>
      <c r="D202" s="614" t="s">
        <v>1225</v>
      </c>
      <c r="E202" s="614" t="s">
        <v>1155</v>
      </c>
      <c r="F202" s="614"/>
      <c r="G202" s="616" t="s">
        <v>231</v>
      </c>
      <c r="H202" s="616">
        <v>5219.3599999999997</v>
      </c>
      <c r="I202" s="614"/>
      <c r="J202" s="614"/>
      <c r="K202" s="614" t="s">
        <v>57</v>
      </c>
      <c r="L202" s="626" t="s">
        <v>27</v>
      </c>
      <c r="M202" s="614"/>
      <c r="N202" s="614"/>
    </row>
    <row r="203" spans="2:14" x14ac:dyDescent="0.2">
      <c r="B203" s="614"/>
      <c r="C203" s="614" t="s">
        <v>57</v>
      </c>
      <c r="D203" s="614" t="s">
        <v>1225</v>
      </c>
      <c r="E203" s="614" t="s">
        <v>1156</v>
      </c>
      <c r="F203" s="614"/>
      <c r="G203" s="616" t="s">
        <v>231</v>
      </c>
      <c r="H203" s="616">
        <v>737.6</v>
      </c>
      <c r="I203" s="614"/>
      <c r="J203" s="614"/>
      <c r="K203" s="614" t="s">
        <v>57</v>
      </c>
      <c r="L203" s="626" t="s">
        <v>27</v>
      </c>
      <c r="M203" s="614"/>
      <c r="N203" s="614"/>
    </row>
    <row r="204" spans="2:14" x14ac:dyDescent="0.2">
      <c r="B204" s="614"/>
      <c r="C204" s="614" t="s">
        <v>57</v>
      </c>
      <c r="D204" s="614" t="s">
        <v>1225</v>
      </c>
      <c r="E204" s="614" t="s">
        <v>1157</v>
      </c>
      <c r="F204" s="614"/>
      <c r="G204" s="616" t="s">
        <v>231</v>
      </c>
      <c r="H204" s="616">
        <v>800.19</v>
      </c>
      <c r="I204" s="614"/>
      <c r="J204" s="614"/>
      <c r="K204" s="614" t="s">
        <v>57</v>
      </c>
      <c r="L204" s="626" t="s">
        <v>27</v>
      </c>
      <c r="M204" s="614"/>
      <c r="N204" s="614"/>
    </row>
    <row r="205" spans="2:14" x14ac:dyDescent="0.2">
      <c r="B205" s="614"/>
      <c r="C205" s="614" t="s">
        <v>57</v>
      </c>
      <c r="D205" s="614" t="s">
        <v>1225</v>
      </c>
      <c r="E205" s="614" t="s">
        <v>1158</v>
      </c>
      <c r="F205" s="614"/>
      <c r="G205" s="616" t="s">
        <v>231</v>
      </c>
      <c r="H205" s="616">
        <v>731.49</v>
      </c>
      <c r="I205" s="614"/>
      <c r="J205" s="614"/>
      <c r="K205" s="614" t="s">
        <v>57</v>
      </c>
      <c r="L205" s="626" t="s">
        <v>27</v>
      </c>
      <c r="M205" s="614"/>
      <c r="N205" s="614"/>
    </row>
    <row r="206" spans="2:14" x14ac:dyDescent="0.2">
      <c r="B206" s="614"/>
      <c r="C206" s="614" t="s">
        <v>57</v>
      </c>
      <c r="D206" s="614" t="s">
        <v>1225</v>
      </c>
      <c r="E206" s="614" t="s">
        <v>1159</v>
      </c>
      <c r="F206" s="614"/>
      <c r="G206" s="616" t="s">
        <v>231</v>
      </c>
      <c r="H206" s="616">
        <v>1148.3900000000001</v>
      </c>
      <c r="I206" s="614"/>
      <c r="J206" s="614"/>
      <c r="K206" s="614" t="s">
        <v>57</v>
      </c>
      <c r="L206" s="626" t="s">
        <v>27</v>
      </c>
      <c r="M206" s="614"/>
      <c r="N206" s="614"/>
    </row>
    <row r="207" spans="2:14" x14ac:dyDescent="0.2">
      <c r="B207" s="614"/>
      <c r="C207" s="614" t="s">
        <v>57</v>
      </c>
      <c r="D207" s="614" t="s">
        <v>1225</v>
      </c>
      <c r="E207" s="614" t="s">
        <v>1160</v>
      </c>
      <c r="F207" s="614"/>
      <c r="G207" s="616" t="s">
        <v>231</v>
      </c>
      <c r="H207" s="616">
        <v>737.6</v>
      </c>
      <c r="I207" s="614"/>
      <c r="J207" s="614"/>
      <c r="K207" s="614" t="s">
        <v>57</v>
      </c>
      <c r="L207" s="626" t="s">
        <v>27</v>
      </c>
      <c r="M207" s="614"/>
      <c r="N207" s="614"/>
    </row>
    <row r="208" spans="2:14" x14ac:dyDescent="0.2">
      <c r="B208" s="614"/>
      <c r="C208" s="614" t="s">
        <v>57</v>
      </c>
      <c r="D208" s="614" t="s">
        <v>1225</v>
      </c>
      <c r="E208" s="614" t="s">
        <v>1161</v>
      </c>
      <c r="F208" s="614"/>
      <c r="G208" s="616" t="s">
        <v>231</v>
      </c>
      <c r="H208" s="616">
        <v>1100</v>
      </c>
      <c r="I208" s="614"/>
      <c r="J208" s="614"/>
      <c r="K208" s="614" t="s">
        <v>57</v>
      </c>
      <c r="L208" s="626" t="s">
        <v>27</v>
      </c>
      <c r="M208" s="614"/>
      <c r="N208" s="614"/>
    </row>
    <row r="209" spans="2:14" x14ac:dyDescent="0.2">
      <c r="B209" s="614"/>
      <c r="C209" s="614" t="s">
        <v>57</v>
      </c>
      <c r="D209" s="614" t="s">
        <v>1225</v>
      </c>
      <c r="E209" s="614" t="s">
        <v>1067</v>
      </c>
      <c r="F209" s="614"/>
      <c r="G209" s="616" t="s">
        <v>231</v>
      </c>
      <c r="H209" s="616">
        <v>736.79</v>
      </c>
      <c r="I209" s="614"/>
      <c r="J209" s="614"/>
      <c r="K209" s="614" t="s">
        <v>57</v>
      </c>
      <c r="L209" s="626" t="s">
        <v>27</v>
      </c>
      <c r="M209" s="614"/>
      <c r="N209" s="614"/>
    </row>
    <row r="210" spans="2:14" x14ac:dyDescent="0.2">
      <c r="B210" s="614"/>
      <c r="C210" s="614" t="s">
        <v>57</v>
      </c>
      <c r="D210" s="614" t="s">
        <v>1225</v>
      </c>
      <c r="E210" s="614" t="s">
        <v>1068</v>
      </c>
      <c r="F210" s="614"/>
      <c r="G210" s="616" t="s">
        <v>231</v>
      </c>
      <c r="H210" s="616">
        <v>751.58</v>
      </c>
      <c r="I210" s="614"/>
      <c r="J210" s="614"/>
      <c r="K210" s="614" t="s">
        <v>57</v>
      </c>
      <c r="L210" s="626" t="s">
        <v>27</v>
      </c>
      <c r="M210" s="614"/>
      <c r="N210" s="614"/>
    </row>
    <row r="211" spans="2:14" x14ac:dyDescent="0.2">
      <c r="B211" s="614"/>
      <c r="C211" s="614" t="s">
        <v>57</v>
      </c>
      <c r="D211" s="614" t="s">
        <v>1070</v>
      </c>
      <c r="E211" s="614" t="s">
        <v>662</v>
      </c>
      <c r="F211" s="614"/>
      <c r="G211" s="616" t="s">
        <v>231</v>
      </c>
      <c r="H211" s="616">
        <v>9.6999999999999993</v>
      </c>
      <c r="I211" s="614"/>
      <c r="J211" s="614"/>
      <c r="K211" s="614" t="s">
        <v>57</v>
      </c>
      <c r="L211" s="626" t="s">
        <v>27</v>
      </c>
      <c r="M211" s="614"/>
      <c r="N211" s="614"/>
    </row>
    <row r="212" spans="2:14" x14ac:dyDescent="0.2">
      <c r="B212" s="614"/>
      <c r="C212" s="614" t="s">
        <v>57</v>
      </c>
      <c r="D212" s="614" t="s">
        <v>1070</v>
      </c>
      <c r="E212" s="614" t="s">
        <v>662</v>
      </c>
      <c r="F212" s="614"/>
      <c r="G212" s="616" t="s">
        <v>231</v>
      </c>
      <c r="H212" s="616">
        <v>9.6999999999999993</v>
      </c>
      <c r="I212" s="614"/>
      <c r="J212" s="614"/>
      <c r="K212" s="614" t="s">
        <v>57</v>
      </c>
      <c r="L212" s="626" t="s">
        <v>27</v>
      </c>
      <c r="M212" s="614"/>
      <c r="N212" s="614"/>
    </row>
    <row r="213" spans="2:14" x14ac:dyDescent="0.2">
      <c r="B213" s="614"/>
      <c r="C213" s="614" t="s">
        <v>57</v>
      </c>
      <c r="D213" s="614" t="s">
        <v>1070</v>
      </c>
      <c r="E213" s="614" t="s">
        <v>662</v>
      </c>
      <c r="F213" s="614"/>
      <c r="G213" s="616" t="s">
        <v>231</v>
      </c>
      <c r="H213" s="616">
        <v>9.6999999999999993</v>
      </c>
      <c r="I213" s="614"/>
      <c r="J213" s="614"/>
      <c r="K213" s="614" t="s">
        <v>57</v>
      </c>
      <c r="L213" s="626" t="s">
        <v>27</v>
      </c>
      <c r="M213" s="614"/>
      <c r="N213" s="614"/>
    </row>
    <row r="214" spans="2:14" x14ac:dyDescent="0.2">
      <c r="B214" s="614"/>
      <c r="C214" s="614" t="s">
        <v>57</v>
      </c>
      <c r="D214" s="614" t="s">
        <v>1070</v>
      </c>
      <c r="E214" s="614" t="s">
        <v>662</v>
      </c>
      <c r="F214" s="614"/>
      <c r="G214" s="616" t="s">
        <v>231</v>
      </c>
      <c r="H214" s="616">
        <v>9.6999999999999993</v>
      </c>
      <c r="I214" s="614"/>
      <c r="J214" s="614"/>
      <c r="K214" s="614" t="s">
        <v>57</v>
      </c>
      <c r="L214" s="626" t="s">
        <v>27</v>
      </c>
      <c r="M214" s="614"/>
      <c r="N214" s="614"/>
    </row>
    <row r="215" spans="2:14" x14ac:dyDescent="0.2">
      <c r="B215" s="614"/>
      <c r="C215" s="614" t="s">
        <v>57</v>
      </c>
      <c r="D215" s="614" t="s">
        <v>1070</v>
      </c>
      <c r="E215" s="614" t="s">
        <v>662</v>
      </c>
      <c r="F215" s="614"/>
      <c r="G215" s="616" t="s">
        <v>231</v>
      </c>
      <c r="H215" s="616">
        <v>9.6999999999999993</v>
      </c>
      <c r="I215" s="614"/>
      <c r="J215" s="614"/>
      <c r="K215" s="614" t="s">
        <v>57</v>
      </c>
      <c r="L215" s="626" t="s">
        <v>27</v>
      </c>
      <c r="M215" s="614"/>
      <c r="N215" s="614"/>
    </row>
    <row r="216" spans="2:14" x14ac:dyDescent="0.2">
      <c r="B216" s="614"/>
      <c r="C216" s="614" t="s">
        <v>57</v>
      </c>
      <c r="D216" s="614" t="s">
        <v>1070</v>
      </c>
      <c r="E216" s="614" t="s">
        <v>662</v>
      </c>
      <c r="F216" s="614"/>
      <c r="G216" s="616" t="s">
        <v>231</v>
      </c>
      <c r="H216" s="616">
        <v>9.6999999999999993</v>
      </c>
      <c r="I216" s="614"/>
      <c r="J216" s="614"/>
      <c r="K216" s="614" t="s">
        <v>57</v>
      </c>
      <c r="L216" s="626" t="s">
        <v>27</v>
      </c>
      <c r="M216" s="614"/>
      <c r="N216" s="614"/>
    </row>
    <row r="217" spans="2:14" x14ac:dyDescent="0.2">
      <c r="B217" s="614"/>
      <c r="C217" s="614" t="s">
        <v>57</v>
      </c>
      <c r="D217" s="614" t="s">
        <v>1070</v>
      </c>
      <c r="E217" s="614" t="s">
        <v>662</v>
      </c>
      <c r="F217" s="614"/>
      <c r="G217" s="616" t="s">
        <v>231</v>
      </c>
      <c r="H217" s="616">
        <v>9.6999999999999993</v>
      </c>
      <c r="I217" s="614"/>
      <c r="J217" s="614"/>
      <c r="K217" s="614" t="s">
        <v>57</v>
      </c>
      <c r="L217" s="626" t="s">
        <v>27</v>
      </c>
      <c r="M217" s="614"/>
      <c r="N217" s="614"/>
    </row>
    <row r="218" spans="2:14" x14ac:dyDescent="0.2">
      <c r="B218" s="614"/>
      <c r="C218" s="614" t="s">
        <v>51</v>
      </c>
      <c r="D218" s="615" t="s">
        <v>1165</v>
      </c>
      <c r="E218" s="614" t="s">
        <v>1162</v>
      </c>
      <c r="F218" s="614"/>
      <c r="G218" s="616">
        <v>1000</v>
      </c>
      <c r="H218" s="616"/>
      <c r="I218" s="614"/>
      <c r="J218" s="614"/>
      <c r="K218" s="614" t="s">
        <v>51</v>
      </c>
      <c r="L218" s="614" t="s">
        <v>1162</v>
      </c>
      <c r="M218" s="614"/>
      <c r="N218" s="614"/>
    </row>
    <row r="219" spans="2:14" x14ac:dyDescent="0.2">
      <c r="B219" s="614"/>
      <c r="C219" s="614" t="s">
        <v>51</v>
      </c>
      <c r="D219" s="615" t="s">
        <v>237</v>
      </c>
      <c r="E219" s="614" t="s">
        <v>1162</v>
      </c>
      <c r="F219" s="614"/>
      <c r="G219" s="616">
        <v>1000</v>
      </c>
      <c r="H219" s="616" t="s">
        <v>231</v>
      </c>
      <c r="I219" s="614"/>
      <c r="J219" s="614"/>
      <c r="K219" s="614" t="s">
        <v>51</v>
      </c>
      <c r="L219" s="614" t="s">
        <v>1162</v>
      </c>
      <c r="M219" s="614"/>
      <c r="N219" s="614"/>
    </row>
    <row r="220" spans="2:14" x14ac:dyDescent="0.2">
      <c r="B220" s="614"/>
      <c r="C220" s="614" t="s">
        <v>51</v>
      </c>
      <c r="D220" s="614" t="s">
        <v>48</v>
      </c>
      <c r="E220" s="614" t="s">
        <v>279</v>
      </c>
      <c r="F220" s="614"/>
      <c r="G220" s="616" t="s">
        <v>231</v>
      </c>
      <c r="H220" s="616">
        <v>2000</v>
      </c>
      <c r="I220" s="614"/>
      <c r="J220" s="614"/>
      <c r="K220" s="614" t="s">
        <v>51</v>
      </c>
      <c r="L220" s="626" t="s">
        <v>27</v>
      </c>
      <c r="M220" s="614"/>
      <c r="N220" s="614"/>
    </row>
    <row r="221" spans="2:14" x14ac:dyDescent="0.2">
      <c r="B221" s="614"/>
      <c r="C221" s="614" t="s">
        <v>58</v>
      </c>
      <c r="D221" s="614" t="s">
        <v>54</v>
      </c>
      <c r="E221" s="614" t="s">
        <v>279</v>
      </c>
      <c r="F221" s="614"/>
      <c r="G221" s="616">
        <v>78102.98</v>
      </c>
      <c r="H221" s="616" t="s">
        <v>231</v>
      </c>
      <c r="I221" s="614"/>
      <c r="J221" s="614"/>
      <c r="K221" s="614" t="s">
        <v>58</v>
      </c>
      <c r="L221" s="614" t="s">
        <v>876</v>
      </c>
      <c r="M221" s="614"/>
      <c r="N221" s="614"/>
    </row>
    <row r="222" spans="2:14" x14ac:dyDescent="0.2">
      <c r="B222" s="19">
        <v>37739150</v>
      </c>
      <c r="C222" s="614" t="s">
        <v>58</v>
      </c>
      <c r="D222" s="19" t="s">
        <v>36</v>
      </c>
      <c r="E222" s="614" t="s">
        <v>1226</v>
      </c>
      <c r="F222" s="614"/>
      <c r="G222" s="616" t="s">
        <v>231</v>
      </c>
      <c r="H222" s="616">
        <v>13740.28</v>
      </c>
      <c r="I222" s="614"/>
      <c r="J222" s="614"/>
      <c r="K222" s="614" t="s">
        <v>58</v>
      </c>
      <c r="L222" s="626" t="s">
        <v>27</v>
      </c>
      <c r="M222" s="614"/>
      <c r="N222" s="614"/>
    </row>
    <row r="223" spans="2:14" x14ac:dyDescent="0.2">
      <c r="B223" s="614">
        <v>2698</v>
      </c>
      <c r="C223" s="614" t="s">
        <v>58</v>
      </c>
      <c r="D223" s="19" t="s">
        <v>209</v>
      </c>
      <c r="E223" s="19" t="s">
        <v>42</v>
      </c>
      <c r="F223" s="614"/>
      <c r="G223" s="616" t="s">
        <v>231</v>
      </c>
      <c r="H223" s="616">
        <v>1842.34</v>
      </c>
      <c r="I223" s="614"/>
      <c r="J223" s="614"/>
      <c r="K223" s="614" t="s">
        <v>58</v>
      </c>
      <c r="L223" s="626" t="s">
        <v>27</v>
      </c>
      <c r="M223" s="614"/>
      <c r="N223" s="614"/>
    </row>
    <row r="224" spans="2:14" x14ac:dyDescent="0.2">
      <c r="B224" s="614">
        <v>2713</v>
      </c>
      <c r="C224" s="614" t="s">
        <v>58</v>
      </c>
      <c r="D224" s="19" t="s">
        <v>209</v>
      </c>
      <c r="E224" s="19" t="s">
        <v>42</v>
      </c>
      <c r="F224" s="614"/>
      <c r="G224" s="616" t="s">
        <v>231</v>
      </c>
      <c r="H224" s="616">
        <v>1069.55</v>
      </c>
      <c r="I224" s="614"/>
      <c r="J224" s="614"/>
      <c r="K224" s="614" t="s">
        <v>58</v>
      </c>
      <c r="L224" s="626" t="s">
        <v>27</v>
      </c>
      <c r="M224" s="614"/>
      <c r="N224" s="614"/>
    </row>
    <row r="225" spans="2:14" x14ac:dyDescent="0.2">
      <c r="B225" s="614">
        <v>2712</v>
      </c>
      <c r="C225" s="614" t="s">
        <v>58</v>
      </c>
      <c r="D225" s="19" t="s">
        <v>209</v>
      </c>
      <c r="E225" s="19" t="s">
        <v>42</v>
      </c>
      <c r="F225" s="614"/>
      <c r="G225" s="616" t="s">
        <v>231</v>
      </c>
      <c r="H225" s="616">
        <v>1664.22</v>
      </c>
      <c r="I225" s="614"/>
      <c r="J225" s="614"/>
      <c r="K225" s="614" t="s">
        <v>58</v>
      </c>
      <c r="L225" s="626" t="s">
        <v>27</v>
      </c>
      <c r="M225" s="614"/>
      <c r="N225" s="614"/>
    </row>
    <row r="226" spans="2:14" x14ac:dyDescent="0.2">
      <c r="B226" s="614"/>
      <c r="C226" s="614" t="s">
        <v>58</v>
      </c>
      <c r="D226" s="19" t="s">
        <v>30</v>
      </c>
      <c r="E226" s="614" t="s">
        <v>1227</v>
      </c>
      <c r="F226" s="614"/>
      <c r="G226" s="616" t="s">
        <v>231</v>
      </c>
      <c r="H226" s="616">
        <v>59786.59</v>
      </c>
      <c r="I226" s="614"/>
      <c r="J226" s="614"/>
      <c r="K226" s="614" t="s">
        <v>58</v>
      </c>
      <c r="L226" s="626" t="s">
        <v>27</v>
      </c>
      <c r="M226" s="614"/>
      <c r="N226" s="614"/>
    </row>
    <row r="227" spans="2:14" x14ac:dyDescent="0.2">
      <c r="B227" s="614"/>
      <c r="C227" s="614" t="s">
        <v>59</v>
      </c>
      <c r="D227" s="614" t="s">
        <v>54</v>
      </c>
      <c r="E227" s="614" t="s">
        <v>279</v>
      </c>
      <c r="F227" s="614"/>
      <c r="G227" s="616">
        <v>85225.88</v>
      </c>
      <c r="H227" s="616" t="s">
        <v>231</v>
      </c>
      <c r="I227" s="614"/>
      <c r="J227" s="614"/>
      <c r="K227" s="614" t="s">
        <v>59</v>
      </c>
      <c r="L227" s="614" t="s">
        <v>876</v>
      </c>
      <c r="M227" s="614"/>
      <c r="N227" s="614"/>
    </row>
    <row r="228" spans="2:14" x14ac:dyDescent="0.2">
      <c r="B228" s="627">
        <v>44607</v>
      </c>
      <c r="C228" s="614" t="s">
        <v>59</v>
      </c>
      <c r="D228" s="614" t="s">
        <v>1163</v>
      </c>
      <c r="E228" s="19" t="s">
        <v>34</v>
      </c>
      <c r="F228" s="614"/>
      <c r="G228" s="616" t="s">
        <v>231</v>
      </c>
      <c r="H228" s="616">
        <v>3068.5</v>
      </c>
      <c r="I228" s="614"/>
      <c r="J228" s="614"/>
      <c r="K228" s="614" t="s">
        <v>59</v>
      </c>
      <c r="L228" s="626" t="s">
        <v>27</v>
      </c>
      <c r="M228" s="614"/>
      <c r="N228" s="614"/>
    </row>
    <row r="229" spans="2:14" x14ac:dyDescent="0.2">
      <c r="B229" s="614"/>
      <c r="C229" s="614" t="s">
        <v>59</v>
      </c>
      <c r="D229" s="614" t="s">
        <v>1225</v>
      </c>
      <c r="E229" s="614" t="s">
        <v>1208</v>
      </c>
      <c r="F229" s="614"/>
      <c r="G229" s="616" t="s">
        <v>231</v>
      </c>
      <c r="H229" s="616">
        <v>361.32</v>
      </c>
      <c r="I229" s="614"/>
      <c r="J229" s="614"/>
      <c r="K229" s="614" t="s">
        <v>59</v>
      </c>
      <c r="L229" s="626" t="s">
        <v>27</v>
      </c>
      <c r="M229" s="614"/>
      <c r="N229" s="614"/>
    </row>
    <row r="230" spans="2:14" x14ac:dyDescent="0.2">
      <c r="B230" s="614"/>
      <c r="C230" s="614" t="s">
        <v>59</v>
      </c>
      <c r="D230" s="614" t="s">
        <v>1225</v>
      </c>
      <c r="E230" s="614" t="s">
        <v>1209</v>
      </c>
      <c r="F230" s="614"/>
      <c r="G230" s="616" t="s">
        <v>231</v>
      </c>
      <c r="H230" s="616">
        <v>2000</v>
      </c>
      <c r="I230" s="614"/>
      <c r="J230" s="614"/>
      <c r="K230" s="614" t="s">
        <v>59</v>
      </c>
      <c r="L230" s="626" t="s">
        <v>27</v>
      </c>
      <c r="M230" s="614"/>
      <c r="N230" s="614"/>
    </row>
    <row r="231" spans="2:14" x14ac:dyDescent="0.2">
      <c r="B231" s="614"/>
      <c r="C231" s="614" t="s">
        <v>59</v>
      </c>
      <c r="D231" s="614" t="s">
        <v>1225</v>
      </c>
      <c r="E231" s="614" t="s">
        <v>1211</v>
      </c>
      <c r="F231" s="614"/>
      <c r="G231" s="616" t="s">
        <v>231</v>
      </c>
      <c r="H231" s="616">
        <v>1000</v>
      </c>
      <c r="I231" s="614"/>
      <c r="J231" s="614"/>
      <c r="K231" s="614" t="s">
        <v>59</v>
      </c>
      <c r="L231" s="626" t="s">
        <v>27</v>
      </c>
      <c r="M231" s="614"/>
      <c r="N231" s="614"/>
    </row>
    <row r="232" spans="2:14" x14ac:dyDescent="0.2">
      <c r="B232" s="614"/>
      <c r="C232" s="614" t="s">
        <v>59</v>
      </c>
      <c r="D232" s="614" t="s">
        <v>1225</v>
      </c>
      <c r="E232" s="614" t="s">
        <v>1210</v>
      </c>
      <c r="F232" s="614"/>
      <c r="G232" s="616" t="s">
        <v>231</v>
      </c>
      <c r="H232" s="616">
        <v>60.07</v>
      </c>
      <c r="I232" s="614"/>
      <c r="J232" s="614"/>
      <c r="K232" s="614" t="s">
        <v>59</v>
      </c>
      <c r="L232" s="626" t="s">
        <v>27</v>
      </c>
      <c r="M232" s="614"/>
      <c r="N232" s="614"/>
    </row>
    <row r="233" spans="2:14" x14ac:dyDescent="0.2">
      <c r="B233" s="614"/>
      <c r="C233" s="614" t="s">
        <v>59</v>
      </c>
      <c r="D233" s="614" t="s">
        <v>1225</v>
      </c>
      <c r="E233" s="614" t="s">
        <v>309</v>
      </c>
      <c r="F233" s="614"/>
      <c r="G233" s="616" t="s">
        <v>231</v>
      </c>
      <c r="H233" s="616">
        <v>2177.8000000000002</v>
      </c>
      <c r="I233" s="614"/>
      <c r="J233" s="614"/>
      <c r="K233" s="614" t="s">
        <v>59</v>
      </c>
      <c r="L233" s="626" t="s">
        <v>27</v>
      </c>
      <c r="M233" s="614"/>
      <c r="N233" s="614"/>
    </row>
    <row r="234" spans="2:14" x14ac:dyDescent="0.2">
      <c r="B234" s="614"/>
      <c r="C234" s="614" t="s">
        <v>59</v>
      </c>
      <c r="D234" s="614" t="s">
        <v>1225</v>
      </c>
      <c r="E234" s="614" t="s">
        <v>1212</v>
      </c>
      <c r="F234" s="614"/>
      <c r="G234" s="616" t="s">
        <v>231</v>
      </c>
      <c r="H234" s="616">
        <v>737.6</v>
      </c>
      <c r="I234" s="614"/>
      <c r="J234" s="614"/>
      <c r="K234" s="614" t="s">
        <v>59</v>
      </c>
      <c r="L234" s="626" t="s">
        <v>27</v>
      </c>
      <c r="M234" s="614"/>
      <c r="N234" s="614"/>
    </row>
    <row r="235" spans="2:14" x14ac:dyDescent="0.2">
      <c r="B235" s="60">
        <v>14047</v>
      </c>
      <c r="C235" s="52">
        <v>43237</v>
      </c>
      <c r="D235" s="19" t="s">
        <v>25</v>
      </c>
      <c r="E235" s="14" t="s">
        <v>26</v>
      </c>
      <c r="F235" s="614"/>
      <c r="G235" s="616"/>
      <c r="H235" s="674">
        <v>2858</v>
      </c>
      <c r="I235" s="614"/>
      <c r="J235" s="614"/>
      <c r="K235" s="614" t="s">
        <v>59</v>
      </c>
      <c r="L235" s="626" t="s">
        <v>27</v>
      </c>
      <c r="M235" s="614"/>
      <c r="N235" s="19" t="s">
        <v>28</v>
      </c>
    </row>
    <row r="236" spans="2:14" x14ac:dyDescent="0.2">
      <c r="B236" s="60">
        <v>14052</v>
      </c>
      <c r="C236" s="52">
        <v>43238</v>
      </c>
      <c r="D236" s="19" t="s">
        <v>25</v>
      </c>
      <c r="E236" s="19" t="s">
        <v>26</v>
      </c>
      <c r="F236" s="614"/>
      <c r="G236" s="616"/>
      <c r="H236" s="674">
        <v>5281.04</v>
      </c>
      <c r="I236" s="614"/>
      <c r="J236" s="614"/>
      <c r="K236" s="614" t="s">
        <v>59</v>
      </c>
      <c r="L236" s="626" t="s">
        <v>27</v>
      </c>
      <c r="M236" s="614"/>
      <c r="N236" s="19" t="s">
        <v>28</v>
      </c>
    </row>
    <row r="237" spans="2:14" x14ac:dyDescent="0.2">
      <c r="B237" s="60">
        <v>14053</v>
      </c>
      <c r="C237" s="52">
        <v>43238</v>
      </c>
      <c r="D237" s="19" t="s">
        <v>25</v>
      </c>
      <c r="E237" s="19" t="s">
        <v>26</v>
      </c>
      <c r="F237" s="614"/>
      <c r="G237" s="616"/>
      <c r="H237" s="674">
        <v>5730.48</v>
      </c>
      <c r="I237" s="614"/>
      <c r="J237" s="614"/>
      <c r="K237" s="614" t="s">
        <v>59</v>
      </c>
      <c r="L237" s="626" t="s">
        <v>27</v>
      </c>
      <c r="M237" s="614"/>
      <c r="N237" s="19" t="s">
        <v>28</v>
      </c>
    </row>
    <row r="238" spans="2:14" x14ac:dyDescent="0.2">
      <c r="B238" s="60">
        <v>14050</v>
      </c>
      <c r="C238" s="52">
        <v>43237</v>
      </c>
      <c r="D238" s="19" t="s">
        <v>25</v>
      </c>
      <c r="E238" s="19" t="s">
        <v>29</v>
      </c>
      <c r="F238" s="614"/>
      <c r="G238" s="616"/>
      <c r="H238" s="674">
        <v>3076.06</v>
      </c>
      <c r="I238" s="614"/>
      <c r="J238" s="614"/>
      <c r="K238" s="614" t="s">
        <v>59</v>
      </c>
      <c r="L238" s="626" t="s">
        <v>27</v>
      </c>
      <c r="M238" s="614"/>
      <c r="N238" s="19" t="s">
        <v>28</v>
      </c>
    </row>
    <row r="239" spans="2:14" x14ac:dyDescent="0.2">
      <c r="B239" s="60">
        <v>14051</v>
      </c>
      <c r="C239" s="52">
        <v>43238</v>
      </c>
      <c r="D239" s="19" t="s">
        <v>25</v>
      </c>
      <c r="E239" s="19" t="s">
        <v>29</v>
      </c>
      <c r="F239" s="614"/>
      <c r="G239" s="616"/>
      <c r="H239" s="674">
        <v>17062.72</v>
      </c>
      <c r="I239" s="614"/>
      <c r="J239" s="614"/>
      <c r="K239" s="614" t="s">
        <v>59</v>
      </c>
      <c r="L239" s="626" t="s">
        <v>27</v>
      </c>
      <c r="M239" s="614"/>
      <c r="N239" s="19" t="s">
        <v>28</v>
      </c>
    </row>
    <row r="240" spans="2:14" x14ac:dyDescent="0.2">
      <c r="B240" s="60">
        <v>14054</v>
      </c>
      <c r="C240" s="52">
        <v>43238</v>
      </c>
      <c r="D240" s="19" t="s">
        <v>25</v>
      </c>
      <c r="E240" s="19" t="s">
        <v>29</v>
      </c>
      <c r="F240" s="614"/>
      <c r="G240" s="616"/>
      <c r="H240" s="674">
        <v>10345.06</v>
      </c>
      <c r="I240" s="614"/>
      <c r="J240" s="614"/>
      <c r="K240" s="614" t="s">
        <v>59</v>
      </c>
      <c r="L240" s="626" t="s">
        <v>27</v>
      </c>
      <c r="M240" s="614"/>
      <c r="N240" s="19" t="s">
        <v>28</v>
      </c>
    </row>
    <row r="241" spans="2:14" x14ac:dyDescent="0.2">
      <c r="B241" s="60">
        <v>14058</v>
      </c>
      <c r="C241" s="52">
        <v>43241</v>
      </c>
      <c r="D241" s="19" t="s">
        <v>25</v>
      </c>
      <c r="E241" s="19" t="s">
        <v>26</v>
      </c>
      <c r="F241" s="614"/>
      <c r="G241" s="616"/>
      <c r="H241" s="674">
        <v>369</v>
      </c>
      <c r="I241" s="614"/>
      <c r="J241" s="614"/>
      <c r="K241" s="614" t="s">
        <v>59</v>
      </c>
      <c r="L241" s="626" t="s">
        <v>27</v>
      </c>
      <c r="M241" s="614"/>
      <c r="N241" s="19" t="s">
        <v>28</v>
      </c>
    </row>
    <row r="242" spans="2:14" x14ac:dyDescent="0.2">
      <c r="B242" s="60">
        <v>14057</v>
      </c>
      <c r="C242" s="52">
        <v>43241</v>
      </c>
      <c r="D242" s="19" t="s">
        <v>25</v>
      </c>
      <c r="E242" s="19" t="s">
        <v>29</v>
      </c>
      <c r="F242" s="614"/>
      <c r="G242" s="616"/>
      <c r="H242" s="674">
        <v>3360</v>
      </c>
      <c r="I242" s="614"/>
      <c r="J242" s="614"/>
      <c r="K242" s="614" t="s">
        <v>59</v>
      </c>
      <c r="L242" s="626" t="s">
        <v>27</v>
      </c>
      <c r="M242" s="614"/>
      <c r="N242" s="19" t="s">
        <v>28</v>
      </c>
    </row>
    <row r="243" spans="2:14" x14ac:dyDescent="0.2">
      <c r="B243" s="60">
        <v>14060</v>
      </c>
      <c r="C243" s="52">
        <v>43242</v>
      </c>
      <c r="D243" s="19" t="s">
        <v>25</v>
      </c>
      <c r="E243" s="19" t="s">
        <v>26</v>
      </c>
      <c r="F243" s="614"/>
      <c r="G243" s="616"/>
      <c r="H243" s="674">
        <v>280</v>
      </c>
      <c r="I243" s="614"/>
      <c r="J243" s="614"/>
      <c r="K243" s="614" t="s">
        <v>59</v>
      </c>
      <c r="L243" s="626" t="s">
        <v>27</v>
      </c>
      <c r="M243" s="614"/>
      <c r="N243" s="19" t="s">
        <v>28</v>
      </c>
    </row>
    <row r="244" spans="2:14" x14ac:dyDescent="0.2">
      <c r="B244" s="60">
        <v>14064</v>
      </c>
      <c r="C244" s="52">
        <v>43242</v>
      </c>
      <c r="D244" s="19" t="s">
        <v>25</v>
      </c>
      <c r="E244" s="14" t="s">
        <v>26</v>
      </c>
      <c r="F244" s="614"/>
      <c r="G244" s="616"/>
      <c r="H244" s="674">
        <v>551.12</v>
      </c>
      <c r="I244" s="614"/>
      <c r="J244" s="614"/>
      <c r="K244" s="614" t="s">
        <v>59</v>
      </c>
      <c r="L244" s="626" t="s">
        <v>27</v>
      </c>
      <c r="M244" s="614"/>
      <c r="N244" s="19" t="s">
        <v>28</v>
      </c>
    </row>
    <row r="245" spans="2:14" x14ac:dyDescent="0.2">
      <c r="B245" s="60">
        <v>14070</v>
      </c>
      <c r="C245" s="52">
        <v>43244</v>
      </c>
      <c r="D245" s="19" t="s">
        <v>25</v>
      </c>
      <c r="E245" s="19" t="s">
        <v>26</v>
      </c>
      <c r="F245" s="614"/>
      <c r="G245" s="616"/>
      <c r="H245" s="674">
        <v>792</v>
      </c>
      <c r="I245" s="614"/>
      <c r="J245" s="614"/>
      <c r="K245" s="614" t="s">
        <v>59</v>
      </c>
      <c r="L245" s="626" t="s">
        <v>27</v>
      </c>
      <c r="M245" s="614"/>
      <c r="N245" s="19" t="s">
        <v>28</v>
      </c>
    </row>
    <row r="246" spans="2:14" x14ac:dyDescent="0.2">
      <c r="B246" s="60">
        <v>14069</v>
      </c>
      <c r="C246" s="52">
        <v>43245</v>
      </c>
      <c r="D246" s="19" t="s">
        <v>25</v>
      </c>
      <c r="E246" s="19" t="s">
        <v>29</v>
      </c>
      <c r="F246" s="614"/>
      <c r="G246" s="616"/>
      <c r="H246" s="674">
        <v>3861</v>
      </c>
      <c r="I246" s="614"/>
      <c r="J246" s="614"/>
      <c r="K246" s="614" t="s">
        <v>59</v>
      </c>
      <c r="L246" s="626" t="s">
        <v>27</v>
      </c>
      <c r="M246" s="614"/>
      <c r="N246" s="19" t="s">
        <v>28</v>
      </c>
    </row>
    <row r="247" spans="2:14" x14ac:dyDescent="0.2">
      <c r="B247" s="60">
        <v>14071</v>
      </c>
      <c r="C247" s="52">
        <v>43245</v>
      </c>
      <c r="D247" s="19" t="s">
        <v>25</v>
      </c>
      <c r="E247" s="19" t="s">
        <v>29</v>
      </c>
      <c r="F247" s="614"/>
      <c r="G247" s="616"/>
      <c r="H247" s="674">
        <v>2543.9</v>
      </c>
      <c r="I247" s="614"/>
      <c r="J247" s="614"/>
      <c r="K247" s="614" t="s">
        <v>59</v>
      </c>
      <c r="L247" s="626" t="s">
        <v>27</v>
      </c>
      <c r="M247" s="614"/>
      <c r="N247" s="19" t="s">
        <v>28</v>
      </c>
    </row>
    <row r="248" spans="2:14" x14ac:dyDescent="0.2">
      <c r="B248" s="60">
        <v>14072</v>
      </c>
      <c r="C248" s="52">
        <v>43245</v>
      </c>
      <c r="D248" s="19" t="s">
        <v>25</v>
      </c>
      <c r="E248" s="19" t="s">
        <v>29</v>
      </c>
      <c r="F248" s="614"/>
      <c r="G248" s="616"/>
      <c r="H248" s="674">
        <v>1111.06</v>
      </c>
      <c r="I248" s="614"/>
      <c r="J248" s="614"/>
      <c r="K248" s="614" t="s">
        <v>59</v>
      </c>
      <c r="L248" s="626" t="s">
        <v>27</v>
      </c>
      <c r="M248" s="614"/>
      <c r="N248" s="19" t="s">
        <v>28</v>
      </c>
    </row>
    <row r="249" spans="2:14" x14ac:dyDescent="0.2">
      <c r="B249" s="614"/>
      <c r="C249" s="614" t="s">
        <v>59</v>
      </c>
      <c r="D249" s="614" t="s">
        <v>1225</v>
      </c>
      <c r="E249" s="614" t="s">
        <v>1213</v>
      </c>
      <c r="F249" s="614"/>
      <c r="G249" s="616" t="s">
        <v>231</v>
      </c>
      <c r="H249" s="616">
        <v>4046.13</v>
      </c>
      <c r="I249" s="614"/>
      <c r="J249" s="614"/>
      <c r="K249" s="614" t="s">
        <v>59</v>
      </c>
      <c r="L249" s="626" t="s">
        <v>27</v>
      </c>
      <c r="M249" s="614"/>
      <c r="N249" s="614"/>
    </row>
    <row r="250" spans="2:14" x14ac:dyDescent="0.2">
      <c r="B250" s="614"/>
      <c r="C250" s="614" t="s">
        <v>59</v>
      </c>
      <c r="D250" s="614" t="s">
        <v>1225</v>
      </c>
      <c r="E250" s="614" t="s">
        <v>318</v>
      </c>
      <c r="F250" s="614"/>
      <c r="G250" s="616" t="s">
        <v>231</v>
      </c>
      <c r="H250" s="616">
        <v>2000</v>
      </c>
      <c r="I250" s="614"/>
      <c r="J250" s="614"/>
      <c r="K250" s="614" t="s">
        <v>59</v>
      </c>
      <c r="L250" s="626" t="s">
        <v>27</v>
      </c>
      <c r="M250" s="614"/>
      <c r="N250" s="614"/>
    </row>
    <row r="251" spans="2:14" x14ac:dyDescent="0.2">
      <c r="B251" s="614"/>
      <c r="C251" s="614" t="s">
        <v>59</v>
      </c>
      <c r="D251" s="614" t="s">
        <v>1225</v>
      </c>
      <c r="E251" s="614" t="s">
        <v>1215</v>
      </c>
      <c r="F251" s="614"/>
      <c r="G251" s="616" t="s">
        <v>231</v>
      </c>
      <c r="H251" s="616">
        <v>1083.94</v>
      </c>
      <c r="I251" s="614"/>
      <c r="J251" s="614"/>
      <c r="K251" s="614" t="s">
        <v>59</v>
      </c>
      <c r="L251" s="626" t="s">
        <v>27</v>
      </c>
      <c r="M251" s="614"/>
      <c r="N251" s="614"/>
    </row>
    <row r="252" spans="2:14" x14ac:dyDescent="0.2">
      <c r="B252" s="614"/>
      <c r="C252" s="614" t="s">
        <v>59</v>
      </c>
      <c r="D252" s="614" t="s">
        <v>1225</v>
      </c>
      <c r="E252" s="614" t="s">
        <v>1214</v>
      </c>
      <c r="F252" s="614"/>
      <c r="G252" s="616" t="s">
        <v>231</v>
      </c>
      <c r="H252" s="616">
        <v>391.43</v>
      </c>
      <c r="I252" s="614"/>
      <c r="J252" s="614"/>
      <c r="K252" s="614" t="s">
        <v>59</v>
      </c>
      <c r="L252" s="626" t="s">
        <v>27</v>
      </c>
      <c r="M252" s="614"/>
      <c r="N252" s="614"/>
    </row>
    <row r="253" spans="2:14" x14ac:dyDescent="0.2">
      <c r="B253" s="614"/>
      <c r="C253" s="614" t="s">
        <v>59</v>
      </c>
      <c r="D253" s="614" t="s">
        <v>1225</v>
      </c>
      <c r="E253" s="614" t="s">
        <v>306</v>
      </c>
      <c r="F253" s="614"/>
      <c r="G253" s="616" t="s">
        <v>231</v>
      </c>
      <c r="H253" s="616">
        <v>3736.13</v>
      </c>
      <c r="I253" s="614"/>
      <c r="J253" s="614"/>
      <c r="K253" s="614" t="s">
        <v>59</v>
      </c>
      <c r="L253" s="626" t="s">
        <v>27</v>
      </c>
      <c r="M253" s="614"/>
      <c r="N253" s="614"/>
    </row>
    <row r="254" spans="2:14" x14ac:dyDescent="0.2">
      <c r="B254" s="614"/>
      <c r="C254" s="614" t="s">
        <v>59</v>
      </c>
      <c r="D254" s="614" t="s">
        <v>1225</v>
      </c>
      <c r="E254" s="614" t="s">
        <v>1216</v>
      </c>
      <c r="F254" s="614"/>
      <c r="G254" s="616" t="s">
        <v>231</v>
      </c>
      <c r="H254" s="616">
        <v>5219.3599999999997</v>
      </c>
      <c r="I254" s="614"/>
      <c r="J254" s="614"/>
      <c r="K254" s="614" t="s">
        <v>59</v>
      </c>
      <c r="L254" s="626" t="s">
        <v>27</v>
      </c>
      <c r="M254" s="614"/>
      <c r="N254" s="614"/>
    </row>
    <row r="255" spans="2:14" x14ac:dyDescent="0.2">
      <c r="B255" s="614"/>
      <c r="C255" s="614" t="s">
        <v>59</v>
      </c>
      <c r="D255" s="614" t="s">
        <v>1225</v>
      </c>
      <c r="E255" s="614" t="s">
        <v>1217</v>
      </c>
      <c r="F255" s="614"/>
      <c r="G255" s="616" t="s">
        <v>231</v>
      </c>
      <c r="H255" s="616">
        <v>1112.46</v>
      </c>
      <c r="I255" s="614"/>
      <c r="J255" s="614"/>
      <c r="K255" s="614" t="s">
        <v>59</v>
      </c>
      <c r="L255" s="626" t="s">
        <v>27</v>
      </c>
      <c r="M255" s="614"/>
      <c r="N255" s="614"/>
    </row>
    <row r="256" spans="2:14" x14ac:dyDescent="0.2">
      <c r="B256" s="614"/>
      <c r="C256" s="614" t="s">
        <v>59</v>
      </c>
      <c r="D256" s="614" t="s">
        <v>1225</v>
      </c>
      <c r="E256" s="614" t="s">
        <v>237</v>
      </c>
      <c r="F256" s="614"/>
      <c r="G256" s="616" t="s">
        <v>231</v>
      </c>
      <c r="H256" s="616">
        <v>1000</v>
      </c>
      <c r="I256" s="614"/>
      <c r="J256" s="614"/>
      <c r="K256" s="614" t="s">
        <v>59</v>
      </c>
      <c r="L256" s="626" t="s">
        <v>27</v>
      </c>
      <c r="M256" s="614"/>
      <c r="N256" s="614"/>
    </row>
    <row r="257" spans="2:14" x14ac:dyDescent="0.2">
      <c r="B257" s="614"/>
      <c r="C257" s="614" t="s">
        <v>59</v>
      </c>
      <c r="D257" s="614" t="s">
        <v>1070</v>
      </c>
      <c r="E257" s="614" t="s">
        <v>662</v>
      </c>
      <c r="F257" s="614"/>
      <c r="G257" s="616" t="s">
        <v>231</v>
      </c>
      <c r="H257" s="616">
        <v>9.6999999999999993</v>
      </c>
      <c r="I257" s="614"/>
      <c r="J257" s="614"/>
      <c r="K257" s="614" t="s">
        <v>59</v>
      </c>
      <c r="L257" s="626" t="s">
        <v>27</v>
      </c>
      <c r="M257" s="614"/>
      <c r="N257" s="614"/>
    </row>
    <row r="258" spans="2:14" x14ac:dyDescent="0.2">
      <c r="B258" s="614"/>
      <c r="C258" s="614" t="s">
        <v>60</v>
      </c>
      <c r="D258" s="614" t="s">
        <v>54</v>
      </c>
      <c r="E258" s="614" t="s">
        <v>279</v>
      </c>
      <c r="F258" s="614"/>
      <c r="G258" s="616">
        <v>5836.34</v>
      </c>
      <c r="H258" s="616" t="s">
        <v>231</v>
      </c>
      <c r="I258" s="614"/>
      <c r="J258" s="614"/>
      <c r="K258" s="614" t="s">
        <v>60</v>
      </c>
      <c r="L258" s="614" t="s">
        <v>876</v>
      </c>
      <c r="M258" s="614"/>
      <c r="N258" s="614"/>
    </row>
    <row r="259" spans="2:14" x14ac:dyDescent="0.2">
      <c r="B259" s="614"/>
      <c r="C259" s="614" t="s">
        <v>60</v>
      </c>
      <c r="D259" s="614" t="s">
        <v>1225</v>
      </c>
      <c r="E259" s="614" t="s">
        <v>1166</v>
      </c>
      <c r="F259" s="614"/>
      <c r="G259" s="616" t="s">
        <v>231</v>
      </c>
      <c r="H259" s="616">
        <v>736.79</v>
      </c>
      <c r="I259" s="614"/>
      <c r="J259" s="614"/>
      <c r="K259" s="614" t="s">
        <v>60</v>
      </c>
      <c r="L259" s="626" t="s">
        <v>27</v>
      </c>
      <c r="M259" s="614"/>
      <c r="N259" s="614"/>
    </row>
    <row r="260" spans="2:14" x14ac:dyDescent="0.2">
      <c r="B260" s="614"/>
      <c r="C260" s="614" t="s">
        <v>60</v>
      </c>
      <c r="D260" s="614" t="s">
        <v>1225</v>
      </c>
      <c r="E260" s="614" t="s">
        <v>1167</v>
      </c>
      <c r="F260" s="614"/>
      <c r="G260" s="616" t="s">
        <v>231</v>
      </c>
      <c r="H260" s="616">
        <v>878.16</v>
      </c>
      <c r="I260" s="614"/>
      <c r="J260" s="614"/>
      <c r="K260" s="614" t="s">
        <v>60</v>
      </c>
      <c r="L260" s="626" t="s">
        <v>27</v>
      </c>
      <c r="M260" s="614"/>
      <c r="N260" s="614"/>
    </row>
    <row r="261" spans="2:14" x14ac:dyDescent="0.2">
      <c r="B261" s="614"/>
      <c r="C261" s="614" t="s">
        <v>60</v>
      </c>
      <c r="D261" s="614" t="s">
        <v>1225</v>
      </c>
      <c r="E261" s="614" t="s">
        <v>1228</v>
      </c>
      <c r="F261" s="614"/>
      <c r="G261" s="616" t="s">
        <v>231</v>
      </c>
      <c r="H261" s="616">
        <v>2440.87</v>
      </c>
      <c r="I261" s="614"/>
      <c r="J261" s="614"/>
      <c r="K261" s="614" t="s">
        <v>60</v>
      </c>
      <c r="L261" s="626" t="s">
        <v>27</v>
      </c>
      <c r="M261" s="614"/>
      <c r="N261" s="614"/>
    </row>
    <row r="262" spans="2:14" x14ac:dyDescent="0.2">
      <c r="B262" s="614"/>
      <c r="C262" s="614" t="s">
        <v>60</v>
      </c>
      <c r="D262" s="614" t="s">
        <v>1225</v>
      </c>
      <c r="E262" s="614" t="s">
        <v>1164</v>
      </c>
      <c r="F262" s="614"/>
      <c r="G262" s="616" t="s">
        <v>231</v>
      </c>
      <c r="H262" s="616">
        <v>1000</v>
      </c>
      <c r="I262" s="614"/>
      <c r="J262" s="614"/>
      <c r="K262" s="614" t="s">
        <v>60</v>
      </c>
      <c r="L262" s="626" t="s">
        <v>27</v>
      </c>
      <c r="M262" s="614"/>
      <c r="N262" s="614"/>
    </row>
    <row r="263" spans="2:14" x14ac:dyDescent="0.2">
      <c r="B263" s="614"/>
      <c r="C263" s="614" t="s">
        <v>60</v>
      </c>
      <c r="D263" s="614" t="s">
        <v>1225</v>
      </c>
      <c r="E263" s="614" t="s">
        <v>335</v>
      </c>
      <c r="F263" s="614"/>
      <c r="G263" s="616" t="s">
        <v>231</v>
      </c>
      <c r="H263" s="616">
        <v>664.38</v>
      </c>
      <c r="I263" s="614"/>
      <c r="J263" s="614"/>
      <c r="K263" s="614" t="s">
        <v>60</v>
      </c>
      <c r="L263" s="626" t="s">
        <v>27</v>
      </c>
      <c r="M263" s="614"/>
      <c r="N263" s="614"/>
    </row>
    <row r="264" spans="2:14" x14ac:dyDescent="0.2">
      <c r="B264" s="614"/>
      <c r="C264" s="614" t="s">
        <v>60</v>
      </c>
      <c r="D264" s="614" t="s">
        <v>1225</v>
      </c>
      <c r="E264" s="614" t="s">
        <v>1229</v>
      </c>
      <c r="F264" s="614"/>
      <c r="G264" s="616" t="s">
        <v>231</v>
      </c>
      <c r="H264" s="616">
        <v>57.94</v>
      </c>
      <c r="I264" s="614"/>
      <c r="J264" s="614"/>
      <c r="K264" s="614" t="s">
        <v>60</v>
      </c>
      <c r="L264" s="626" t="s">
        <v>27</v>
      </c>
      <c r="M264" s="614"/>
      <c r="N264" s="614"/>
    </row>
    <row r="265" spans="2:14" x14ac:dyDescent="0.2">
      <c r="B265" s="614"/>
      <c r="C265" s="614" t="s">
        <v>60</v>
      </c>
      <c r="D265" s="614" t="s">
        <v>1070</v>
      </c>
      <c r="E265" s="614" t="s">
        <v>662</v>
      </c>
      <c r="F265" s="614"/>
      <c r="G265" s="616" t="s">
        <v>231</v>
      </c>
      <c r="H265" s="616">
        <v>9.6999999999999993</v>
      </c>
      <c r="I265" s="614"/>
      <c r="J265" s="614"/>
      <c r="K265" s="614" t="s">
        <v>60</v>
      </c>
      <c r="L265" s="626" t="s">
        <v>27</v>
      </c>
      <c r="M265" s="614"/>
      <c r="N265" s="614"/>
    </row>
    <row r="266" spans="2:14" x14ac:dyDescent="0.2">
      <c r="B266" s="614"/>
      <c r="C266" s="614" t="s">
        <v>60</v>
      </c>
      <c r="D266" s="614" t="s">
        <v>1070</v>
      </c>
      <c r="E266" s="614" t="s">
        <v>662</v>
      </c>
      <c r="F266" s="614"/>
      <c r="G266" s="616" t="s">
        <v>231</v>
      </c>
      <c r="H266" s="616">
        <v>9.6999999999999993</v>
      </c>
      <c r="I266" s="614"/>
      <c r="J266" s="614"/>
      <c r="K266" s="614" t="s">
        <v>60</v>
      </c>
      <c r="L266" s="626" t="s">
        <v>27</v>
      </c>
      <c r="M266" s="614"/>
      <c r="N266" s="614"/>
    </row>
    <row r="267" spans="2:14" x14ac:dyDescent="0.2">
      <c r="B267" s="614"/>
      <c r="C267" s="614" t="s">
        <v>60</v>
      </c>
      <c r="D267" s="614" t="s">
        <v>1070</v>
      </c>
      <c r="E267" s="614" t="s">
        <v>662</v>
      </c>
      <c r="F267" s="614"/>
      <c r="G267" s="616" t="s">
        <v>231</v>
      </c>
      <c r="H267" s="616">
        <v>9.6999999999999993</v>
      </c>
      <c r="I267" s="614"/>
      <c r="J267" s="614"/>
      <c r="K267" s="614" t="s">
        <v>60</v>
      </c>
      <c r="L267" s="626" t="s">
        <v>27</v>
      </c>
      <c r="M267" s="614"/>
      <c r="N267" s="614"/>
    </row>
    <row r="268" spans="2:14" x14ac:dyDescent="0.2">
      <c r="B268" s="614"/>
      <c r="C268" s="614" t="s">
        <v>60</v>
      </c>
      <c r="D268" s="614" t="s">
        <v>1070</v>
      </c>
      <c r="E268" s="614" t="s">
        <v>662</v>
      </c>
      <c r="F268" s="614"/>
      <c r="G268" s="616" t="s">
        <v>231</v>
      </c>
      <c r="H268" s="616">
        <v>9.6999999999999993</v>
      </c>
      <c r="I268" s="614"/>
      <c r="J268" s="614"/>
      <c r="K268" s="614" t="s">
        <v>60</v>
      </c>
      <c r="L268" s="626" t="s">
        <v>27</v>
      </c>
      <c r="M268" s="614"/>
      <c r="N268" s="614"/>
    </row>
    <row r="269" spans="2:14" x14ac:dyDescent="0.2">
      <c r="B269" s="614"/>
      <c r="C269" s="614" t="s">
        <v>60</v>
      </c>
      <c r="D269" s="614" t="s">
        <v>1070</v>
      </c>
      <c r="E269" s="614" t="s">
        <v>662</v>
      </c>
      <c r="F269" s="614"/>
      <c r="G269" s="616" t="s">
        <v>231</v>
      </c>
      <c r="H269" s="616">
        <v>9.6999999999999993</v>
      </c>
      <c r="I269" s="614"/>
      <c r="J269" s="614"/>
      <c r="K269" s="614" t="s">
        <v>60</v>
      </c>
      <c r="L269" s="626" t="s">
        <v>27</v>
      </c>
      <c r="M269" s="614"/>
      <c r="N269" s="614"/>
    </row>
    <row r="270" spans="2:14" x14ac:dyDescent="0.2">
      <c r="B270" s="614"/>
      <c r="C270" s="614" t="s">
        <v>60</v>
      </c>
      <c r="D270" s="614" t="s">
        <v>1070</v>
      </c>
      <c r="E270" s="614" t="s">
        <v>662</v>
      </c>
      <c r="F270" s="614"/>
      <c r="G270" s="616" t="s">
        <v>231</v>
      </c>
      <c r="H270" s="616">
        <v>9.6999999999999993</v>
      </c>
      <c r="I270" s="614"/>
      <c r="J270" s="614"/>
      <c r="K270" s="614" t="s">
        <v>60</v>
      </c>
      <c r="L270" s="626" t="s">
        <v>27</v>
      </c>
      <c r="M270" s="614"/>
      <c r="N270" s="614"/>
    </row>
    <row r="271" spans="2:14" x14ac:dyDescent="0.2">
      <c r="B271" s="614"/>
      <c r="C271" s="614" t="s">
        <v>52</v>
      </c>
      <c r="D271" s="615" t="s">
        <v>1164</v>
      </c>
      <c r="E271" s="614" t="s">
        <v>1162</v>
      </c>
      <c r="F271" s="614"/>
      <c r="G271" s="616">
        <v>1000</v>
      </c>
      <c r="H271" s="616"/>
      <c r="I271" s="614"/>
      <c r="J271" s="614"/>
      <c r="K271" s="614" t="s">
        <v>52</v>
      </c>
      <c r="L271" s="614" t="s">
        <v>1162</v>
      </c>
      <c r="M271" s="614"/>
      <c r="N271" s="614"/>
    </row>
    <row r="272" spans="2:14" x14ac:dyDescent="0.2">
      <c r="B272" s="614"/>
      <c r="C272" s="614" t="s">
        <v>52</v>
      </c>
      <c r="D272" s="614" t="s">
        <v>48</v>
      </c>
      <c r="E272" s="614" t="s">
        <v>279</v>
      </c>
      <c r="F272" s="614"/>
      <c r="G272" s="616" t="s">
        <v>231</v>
      </c>
      <c r="H272" s="616">
        <v>1000</v>
      </c>
      <c r="I272" s="614"/>
      <c r="J272" s="614"/>
      <c r="K272" s="614" t="s">
        <v>52</v>
      </c>
      <c r="L272" s="626" t="s">
        <v>27</v>
      </c>
      <c r="M272" s="614"/>
      <c r="N272" s="614"/>
    </row>
    <row r="273" spans="2:14" x14ac:dyDescent="0.2">
      <c r="B273" s="614"/>
      <c r="C273" s="614" t="s">
        <v>61</v>
      </c>
      <c r="D273" s="614" t="s">
        <v>54</v>
      </c>
      <c r="E273" s="614" t="s">
        <v>279</v>
      </c>
      <c r="F273" s="614"/>
      <c r="G273" s="616">
        <v>53116.99</v>
      </c>
      <c r="H273" s="616" t="s">
        <v>231</v>
      </c>
      <c r="I273" s="614"/>
      <c r="J273" s="614"/>
      <c r="K273" s="614" t="s">
        <v>61</v>
      </c>
      <c r="L273" s="614" t="s">
        <v>876</v>
      </c>
      <c r="M273" s="614"/>
      <c r="N273" s="614"/>
    </row>
    <row r="274" spans="2:14" x14ac:dyDescent="0.2">
      <c r="B274" s="614"/>
      <c r="C274" s="614" t="s">
        <v>61</v>
      </c>
      <c r="D274" s="614" t="s">
        <v>1225</v>
      </c>
      <c r="E274" s="614" t="s">
        <v>288</v>
      </c>
      <c r="F274" s="614"/>
      <c r="G274" s="616" t="s">
        <v>231</v>
      </c>
      <c r="H274" s="616">
        <v>110.2</v>
      </c>
      <c r="I274" s="614"/>
      <c r="J274" s="614"/>
      <c r="K274" s="614" t="s">
        <v>61</v>
      </c>
      <c r="L274" s="626" t="s">
        <v>27</v>
      </c>
      <c r="M274" s="614"/>
      <c r="N274" s="614"/>
    </row>
    <row r="275" spans="2:14" x14ac:dyDescent="0.2">
      <c r="B275" s="614"/>
      <c r="C275" s="614" t="s">
        <v>61</v>
      </c>
      <c r="D275" s="614" t="s">
        <v>1225</v>
      </c>
      <c r="E275" s="614" t="s">
        <v>1230</v>
      </c>
      <c r="F275" s="614"/>
      <c r="G275" s="616" t="s">
        <v>231</v>
      </c>
      <c r="H275" s="616">
        <v>22.2</v>
      </c>
      <c r="I275" s="614"/>
      <c r="J275" s="614"/>
      <c r="K275" s="614" t="s">
        <v>61</v>
      </c>
      <c r="L275" s="626" t="s">
        <v>27</v>
      </c>
      <c r="M275" s="614"/>
      <c r="N275" s="614"/>
    </row>
    <row r="276" spans="2:14" x14ac:dyDescent="0.2">
      <c r="B276" s="60">
        <v>825</v>
      </c>
      <c r="C276" s="625">
        <v>43277</v>
      </c>
      <c r="D276" s="614" t="s">
        <v>1175</v>
      </c>
      <c r="E276" s="614" t="s">
        <v>855</v>
      </c>
      <c r="F276" s="614"/>
      <c r="G276" s="616" t="s">
        <v>231</v>
      </c>
      <c r="H276" s="616">
        <v>40000</v>
      </c>
      <c r="I276" s="614"/>
      <c r="J276" s="614"/>
      <c r="K276" s="614" t="s">
        <v>61</v>
      </c>
      <c r="L276" s="626" t="s">
        <v>27</v>
      </c>
      <c r="M276" s="614"/>
      <c r="N276" s="614"/>
    </row>
    <row r="277" spans="2:14" x14ac:dyDescent="0.2">
      <c r="B277" s="614"/>
      <c r="C277" s="614" t="s">
        <v>61</v>
      </c>
      <c r="D277" s="614" t="s">
        <v>1225</v>
      </c>
      <c r="E277" s="614" t="s">
        <v>301</v>
      </c>
      <c r="F277" s="614"/>
      <c r="G277" s="616" t="s">
        <v>231</v>
      </c>
      <c r="H277" s="616">
        <v>505.64</v>
      </c>
      <c r="I277" s="614"/>
      <c r="J277" s="614"/>
      <c r="K277" s="614" t="s">
        <v>61</v>
      </c>
      <c r="L277" s="626" t="s">
        <v>27</v>
      </c>
      <c r="M277" s="614"/>
      <c r="N277" s="614"/>
    </row>
    <row r="278" spans="2:14" x14ac:dyDescent="0.2">
      <c r="B278" s="614"/>
      <c r="C278" s="614" t="s">
        <v>61</v>
      </c>
      <c r="D278" s="614" t="s">
        <v>1225</v>
      </c>
      <c r="E278" s="614" t="s">
        <v>549</v>
      </c>
      <c r="F278" s="614"/>
      <c r="G278" s="616" t="s">
        <v>231</v>
      </c>
      <c r="H278" s="616">
        <v>22.2</v>
      </c>
      <c r="I278" s="614"/>
      <c r="J278" s="614"/>
      <c r="K278" s="614" t="s">
        <v>61</v>
      </c>
      <c r="L278" s="626" t="s">
        <v>27</v>
      </c>
      <c r="M278" s="614"/>
      <c r="N278" s="614"/>
    </row>
    <row r="279" spans="2:14" x14ac:dyDescent="0.2">
      <c r="B279" s="614"/>
      <c r="C279" s="614" t="s">
        <v>61</v>
      </c>
      <c r="D279" s="614" t="s">
        <v>1225</v>
      </c>
      <c r="E279" s="614" t="s">
        <v>302</v>
      </c>
      <c r="F279" s="614"/>
      <c r="G279" s="616" t="s">
        <v>231</v>
      </c>
      <c r="H279" s="616">
        <v>780.64</v>
      </c>
      <c r="I279" s="614"/>
      <c r="J279" s="614"/>
      <c r="K279" s="614" t="s">
        <v>61</v>
      </c>
      <c r="L279" s="626" t="s">
        <v>27</v>
      </c>
      <c r="M279" s="614"/>
      <c r="N279" s="614"/>
    </row>
    <row r="280" spans="2:14" x14ac:dyDescent="0.2">
      <c r="B280" s="614"/>
      <c r="C280" s="614" t="s">
        <v>61</v>
      </c>
      <c r="D280" s="614" t="s">
        <v>1225</v>
      </c>
      <c r="E280" s="614" t="s">
        <v>303</v>
      </c>
      <c r="F280" s="614"/>
      <c r="G280" s="616" t="s">
        <v>231</v>
      </c>
      <c r="H280" s="616">
        <v>505.64</v>
      </c>
      <c r="I280" s="614"/>
      <c r="J280" s="614"/>
      <c r="K280" s="614" t="s">
        <v>61</v>
      </c>
      <c r="L280" s="626" t="s">
        <v>27</v>
      </c>
      <c r="M280" s="614"/>
      <c r="N280" s="614"/>
    </row>
    <row r="281" spans="2:14" x14ac:dyDescent="0.2">
      <c r="B281" s="614"/>
      <c r="C281" s="614" t="s">
        <v>61</v>
      </c>
      <c r="D281" s="614" t="s">
        <v>1225</v>
      </c>
      <c r="E281" s="614" t="s">
        <v>550</v>
      </c>
      <c r="F281" s="614"/>
      <c r="G281" s="616" t="s">
        <v>231</v>
      </c>
      <c r="H281" s="616">
        <v>588.14</v>
      </c>
      <c r="I281" s="614"/>
      <c r="J281" s="614"/>
      <c r="K281" s="614" t="s">
        <v>61</v>
      </c>
      <c r="L281" s="626" t="s">
        <v>27</v>
      </c>
      <c r="M281" s="614"/>
      <c r="N281" s="614"/>
    </row>
    <row r="282" spans="2:14" x14ac:dyDescent="0.2">
      <c r="B282" s="614"/>
      <c r="C282" s="614" t="s">
        <v>61</v>
      </c>
      <c r="D282" s="614" t="s">
        <v>1225</v>
      </c>
      <c r="E282" s="614" t="s">
        <v>1218</v>
      </c>
      <c r="F282" s="614"/>
      <c r="G282" s="616" t="s">
        <v>231</v>
      </c>
      <c r="H282" s="616">
        <v>1083.1400000000001</v>
      </c>
      <c r="I282" s="614"/>
      <c r="J282" s="614"/>
      <c r="K282" s="614" t="s">
        <v>61</v>
      </c>
      <c r="L282" s="626" t="s">
        <v>27</v>
      </c>
      <c r="M282" s="614"/>
      <c r="N282" s="614"/>
    </row>
    <row r="283" spans="2:14" x14ac:dyDescent="0.2">
      <c r="B283" s="614"/>
      <c r="C283" s="614" t="s">
        <v>61</v>
      </c>
      <c r="D283" s="614" t="s">
        <v>1225</v>
      </c>
      <c r="E283" s="614" t="s">
        <v>1219</v>
      </c>
      <c r="F283" s="614"/>
      <c r="G283" s="616" t="s">
        <v>231</v>
      </c>
      <c r="H283" s="616">
        <v>3515.38</v>
      </c>
      <c r="I283" s="614"/>
      <c r="J283" s="614"/>
      <c r="K283" s="614" t="s">
        <v>61</v>
      </c>
      <c r="L283" s="626" t="s">
        <v>27</v>
      </c>
      <c r="M283" s="614"/>
      <c r="N283" s="614"/>
    </row>
    <row r="284" spans="2:14" x14ac:dyDescent="0.2">
      <c r="B284" s="614"/>
      <c r="C284" s="614" t="s">
        <v>61</v>
      </c>
      <c r="D284" s="614" t="s">
        <v>1225</v>
      </c>
      <c r="E284" s="614" t="s">
        <v>1220</v>
      </c>
      <c r="F284" s="614"/>
      <c r="G284" s="616" t="s">
        <v>231</v>
      </c>
      <c r="H284" s="616">
        <v>22.2</v>
      </c>
      <c r="I284" s="614"/>
      <c r="J284" s="614"/>
      <c r="K284" s="614" t="s">
        <v>61</v>
      </c>
      <c r="L284" s="626" t="s">
        <v>27</v>
      </c>
      <c r="M284" s="614"/>
      <c r="N284" s="614"/>
    </row>
    <row r="285" spans="2:14" x14ac:dyDescent="0.2">
      <c r="B285" s="614"/>
      <c r="C285" s="614" t="s">
        <v>61</v>
      </c>
      <c r="D285" s="614" t="s">
        <v>1225</v>
      </c>
      <c r="E285" s="614" t="s">
        <v>1221</v>
      </c>
      <c r="F285" s="614"/>
      <c r="G285" s="616" t="s">
        <v>231</v>
      </c>
      <c r="H285" s="616">
        <v>308.87</v>
      </c>
      <c r="I285" s="614"/>
      <c r="J285" s="614"/>
      <c r="K285" s="614" t="s">
        <v>61</v>
      </c>
      <c r="L285" s="626" t="s">
        <v>27</v>
      </c>
      <c r="M285" s="614"/>
      <c r="N285" s="614"/>
    </row>
    <row r="286" spans="2:14" x14ac:dyDescent="0.2">
      <c r="B286" s="614"/>
      <c r="C286" s="614" t="s">
        <v>61</v>
      </c>
      <c r="D286" s="614" t="s">
        <v>1225</v>
      </c>
      <c r="E286" s="614" t="s">
        <v>311</v>
      </c>
      <c r="F286" s="614"/>
      <c r="G286" s="616" t="s">
        <v>231</v>
      </c>
      <c r="H286" s="616">
        <v>140.19999999999999</v>
      </c>
      <c r="I286" s="614"/>
      <c r="J286" s="614"/>
      <c r="K286" s="614" t="s">
        <v>61</v>
      </c>
      <c r="L286" s="626" t="s">
        <v>27</v>
      </c>
      <c r="M286" s="614"/>
      <c r="N286" s="614"/>
    </row>
    <row r="287" spans="2:14" x14ac:dyDescent="0.2">
      <c r="B287" s="614"/>
      <c r="C287" s="614" t="s">
        <v>61</v>
      </c>
      <c r="D287" s="614" t="s">
        <v>1225</v>
      </c>
      <c r="E287" s="614" t="s">
        <v>1222</v>
      </c>
      <c r="F287" s="614"/>
      <c r="G287" s="616" t="s">
        <v>231</v>
      </c>
      <c r="H287" s="616">
        <v>95.2</v>
      </c>
      <c r="I287" s="614"/>
      <c r="J287" s="614"/>
      <c r="K287" s="614" t="s">
        <v>61</v>
      </c>
      <c r="L287" s="626" t="s">
        <v>27</v>
      </c>
      <c r="M287" s="614"/>
      <c r="N287" s="614"/>
    </row>
    <row r="288" spans="2:14" x14ac:dyDescent="0.2">
      <c r="B288" s="614"/>
      <c r="C288" s="614" t="s">
        <v>61</v>
      </c>
      <c r="D288" s="614" t="s">
        <v>1225</v>
      </c>
      <c r="E288" s="614" t="s">
        <v>1223</v>
      </c>
      <c r="F288" s="614"/>
      <c r="G288" s="616" t="s">
        <v>231</v>
      </c>
      <c r="H288" s="616">
        <v>353.87</v>
      </c>
      <c r="I288" s="614"/>
      <c r="J288" s="614"/>
      <c r="K288" s="614" t="s">
        <v>61</v>
      </c>
      <c r="L288" s="626" t="s">
        <v>27</v>
      </c>
      <c r="M288" s="614"/>
      <c r="N288" s="614"/>
    </row>
    <row r="289" spans="1:14" x14ac:dyDescent="0.2">
      <c r="B289" s="614"/>
      <c r="C289" s="614" t="s">
        <v>61</v>
      </c>
      <c r="D289" s="614" t="s">
        <v>1225</v>
      </c>
      <c r="E289" s="614" t="s">
        <v>1213</v>
      </c>
      <c r="F289" s="614"/>
      <c r="G289" s="616" t="s">
        <v>231</v>
      </c>
      <c r="H289" s="616">
        <v>353.87</v>
      </c>
      <c r="I289" s="614"/>
      <c r="J289" s="614"/>
      <c r="K289" s="614" t="s">
        <v>61</v>
      </c>
      <c r="L289" s="626" t="s">
        <v>27</v>
      </c>
      <c r="M289" s="614"/>
      <c r="N289" s="614"/>
    </row>
    <row r="290" spans="1:14" x14ac:dyDescent="0.2">
      <c r="B290" s="614"/>
      <c r="C290" s="614" t="s">
        <v>61</v>
      </c>
      <c r="D290" s="614" t="s">
        <v>1225</v>
      </c>
      <c r="E290" s="614" t="s">
        <v>317</v>
      </c>
      <c r="F290" s="614"/>
      <c r="G290" s="616" t="s">
        <v>231</v>
      </c>
      <c r="H290" s="616">
        <v>808.14</v>
      </c>
      <c r="I290" s="614"/>
      <c r="J290" s="614"/>
      <c r="K290" s="614" t="s">
        <v>61</v>
      </c>
      <c r="L290" s="626" t="s">
        <v>27</v>
      </c>
      <c r="M290" s="614"/>
      <c r="N290" s="614"/>
    </row>
    <row r="291" spans="1:14" x14ac:dyDescent="0.2">
      <c r="B291" s="614"/>
      <c r="C291" s="614" t="s">
        <v>61</v>
      </c>
      <c r="D291" s="614" t="s">
        <v>1225</v>
      </c>
      <c r="E291" s="614" t="s">
        <v>306</v>
      </c>
      <c r="F291" s="614"/>
      <c r="G291" s="616" t="s">
        <v>231</v>
      </c>
      <c r="H291" s="616">
        <v>1263.8699999999999</v>
      </c>
      <c r="I291" s="614"/>
      <c r="J291" s="614"/>
      <c r="K291" s="614" t="s">
        <v>61</v>
      </c>
      <c r="L291" s="626" t="s">
        <v>27</v>
      </c>
      <c r="M291" s="614"/>
      <c r="N291" s="614"/>
    </row>
    <row r="292" spans="1:14" x14ac:dyDescent="0.2">
      <c r="B292" s="614"/>
      <c r="C292" s="614" t="s">
        <v>61</v>
      </c>
      <c r="D292" s="614" t="s">
        <v>1225</v>
      </c>
      <c r="E292" s="614" t="s">
        <v>1224</v>
      </c>
      <c r="F292" s="614"/>
      <c r="G292" s="616" t="s">
        <v>231</v>
      </c>
      <c r="H292" s="616">
        <v>140.19999999999999</v>
      </c>
      <c r="I292" s="614"/>
      <c r="J292" s="614"/>
      <c r="K292" s="614" t="s">
        <v>61</v>
      </c>
      <c r="L292" s="626" t="s">
        <v>27</v>
      </c>
      <c r="M292" s="614"/>
      <c r="N292" s="614"/>
    </row>
    <row r="293" spans="1:14" x14ac:dyDescent="0.2">
      <c r="B293" s="614"/>
      <c r="C293" s="614" t="s">
        <v>61</v>
      </c>
      <c r="D293" s="614" t="s">
        <v>1225</v>
      </c>
      <c r="E293" s="614" t="s">
        <v>555</v>
      </c>
      <c r="F293" s="614"/>
      <c r="G293" s="616" t="s">
        <v>231</v>
      </c>
      <c r="H293" s="616">
        <v>643.14</v>
      </c>
      <c r="I293" s="614"/>
      <c r="J293" s="614"/>
      <c r="K293" s="614" t="s">
        <v>61</v>
      </c>
      <c r="L293" s="626" t="s">
        <v>27</v>
      </c>
      <c r="M293" s="614"/>
      <c r="N293" s="614"/>
    </row>
    <row r="294" spans="1:14" x14ac:dyDescent="0.2">
      <c r="B294" s="614"/>
      <c r="C294" s="614" t="s">
        <v>61</v>
      </c>
      <c r="D294" s="614" t="s">
        <v>1225</v>
      </c>
      <c r="E294" s="614" t="s">
        <v>323</v>
      </c>
      <c r="F294" s="614"/>
      <c r="G294" s="616" t="s">
        <v>231</v>
      </c>
      <c r="H294" s="616">
        <v>263.87</v>
      </c>
      <c r="I294" s="614"/>
      <c r="J294" s="614"/>
      <c r="K294" s="614" t="s">
        <v>61</v>
      </c>
      <c r="L294" s="626" t="s">
        <v>27</v>
      </c>
      <c r="M294" s="614"/>
      <c r="N294" s="614"/>
    </row>
    <row r="295" spans="1:14" x14ac:dyDescent="0.2">
      <c r="B295" s="614"/>
      <c r="C295" s="614" t="s">
        <v>61</v>
      </c>
      <c r="D295" s="614" t="s">
        <v>1225</v>
      </c>
      <c r="E295" s="614" t="s">
        <v>293</v>
      </c>
      <c r="F295" s="614"/>
      <c r="G295" s="616" t="s">
        <v>231</v>
      </c>
      <c r="H295" s="616">
        <v>780.64</v>
      </c>
      <c r="I295" s="614"/>
      <c r="J295" s="614"/>
      <c r="K295" s="614" t="s">
        <v>61</v>
      </c>
      <c r="L295" s="626" t="s">
        <v>27</v>
      </c>
      <c r="M295" s="614"/>
      <c r="N295" s="614"/>
    </row>
    <row r="296" spans="1:14" x14ac:dyDescent="0.2">
      <c r="B296" s="614"/>
      <c r="C296" s="614" t="s">
        <v>61</v>
      </c>
      <c r="D296" s="614" t="s">
        <v>1225</v>
      </c>
      <c r="E296" s="614" t="s">
        <v>324</v>
      </c>
      <c r="F296" s="614"/>
      <c r="G296" s="616" t="s">
        <v>231</v>
      </c>
      <c r="H296" s="616">
        <v>780.64</v>
      </c>
      <c r="I296" s="614"/>
      <c r="J296" s="614"/>
      <c r="K296" s="614" t="s">
        <v>61</v>
      </c>
      <c r="L296" s="626" t="s">
        <v>27</v>
      </c>
      <c r="M296" s="614"/>
      <c r="N296" s="614"/>
    </row>
    <row r="297" spans="1:14" x14ac:dyDescent="0.2">
      <c r="B297" s="614"/>
      <c r="C297" s="614" t="s">
        <v>61</v>
      </c>
      <c r="D297" s="614" t="s">
        <v>1070</v>
      </c>
      <c r="E297" s="614" t="s">
        <v>662</v>
      </c>
      <c r="F297" s="614"/>
      <c r="G297" s="616" t="s">
        <v>231</v>
      </c>
      <c r="H297" s="616">
        <v>9.6999999999999993</v>
      </c>
      <c r="I297" s="614"/>
      <c r="J297" s="614"/>
      <c r="K297" s="614" t="s">
        <v>61</v>
      </c>
      <c r="L297" s="626" t="s">
        <v>27</v>
      </c>
      <c r="M297" s="614"/>
      <c r="N297" s="614"/>
    </row>
    <row r="298" spans="1:14" x14ac:dyDescent="0.2">
      <c r="B298" s="614"/>
      <c r="C298" s="614" t="s">
        <v>61</v>
      </c>
      <c r="D298" s="614" t="s">
        <v>1070</v>
      </c>
      <c r="E298" s="614" t="s">
        <v>662</v>
      </c>
      <c r="F298" s="614"/>
      <c r="G298" s="616" t="s">
        <v>231</v>
      </c>
      <c r="H298" s="616">
        <v>9.6999999999999993</v>
      </c>
      <c r="I298" s="614"/>
      <c r="J298" s="614"/>
      <c r="K298" s="614" t="s">
        <v>61</v>
      </c>
      <c r="L298" s="626" t="s">
        <v>27</v>
      </c>
      <c r="M298" s="614"/>
      <c r="N298" s="614"/>
    </row>
    <row r="299" spans="1:14" x14ac:dyDescent="0.2">
      <c r="B299" s="614"/>
      <c r="C299" s="614" t="s">
        <v>61</v>
      </c>
      <c r="D299" s="614" t="s">
        <v>227</v>
      </c>
      <c r="E299" s="614" t="s">
        <v>662</v>
      </c>
      <c r="F299" s="614"/>
      <c r="G299" s="616" t="s">
        <v>231</v>
      </c>
      <c r="H299" s="616">
        <v>9.6999999999999993</v>
      </c>
      <c r="I299" s="614"/>
      <c r="J299" s="614"/>
      <c r="K299" s="614" t="s">
        <v>61</v>
      </c>
      <c r="L299" s="626" t="s">
        <v>27</v>
      </c>
      <c r="M299" s="614"/>
      <c r="N299" s="614"/>
    </row>
    <row r="300" spans="1:14" s="631" customFormat="1" x14ac:dyDescent="0.2">
      <c r="A300" s="628"/>
      <c r="B300" s="629"/>
      <c r="C300" s="629"/>
      <c r="D300" s="629"/>
      <c r="E300" s="629"/>
      <c r="F300" s="629"/>
      <c r="G300" s="630">
        <f>SUM(G8:G299)</f>
        <v>1514921.1800000002</v>
      </c>
      <c r="H300" s="630">
        <f>SUM(H8:H299)</f>
        <v>1514920.1800000004</v>
      </c>
      <c r="I300" s="629"/>
      <c r="J300" s="629"/>
      <c r="K300" s="629"/>
      <c r="L300" s="629"/>
      <c r="M300" s="629"/>
      <c r="N300" s="629"/>
    </row>
  </sheetData>
  <autoFilter ref="B7:N300"/>
  <pageMargins left="0.511811024" right="0.511811024" top="0.78740157499999996" bottom="0.78740157499999996" header="0.31496062000000002" footer="0.31496062000000002"/>
  <pageSetup paperSize="9" scale="72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393" t="s">
        <v>8</v>
      </c>
      <c r="B4" s="394" t="s">
        <v>9</v>
      </c>
      <c r="C4" s="394" t="s">
        <v>811</v>
      </c>
      <c r="D4" s="394" t="s">
        <v>10</v>
      </c>
      <c r="E4" s="394" t="s">
        <v>11</v>
      </c>
      <c r="F4" s="394" t="s">
        <v>12</v>
      </c>
      <c r="G4" s="394" t="s">
        <v>14</v>
      </c>
      <c r="H4" s="394" t="s">
        <v>15</v>
      </c>
      <c r="I4" s="394" t="s">
        <v>16</v>
      </c>
      <c r="J4" s="394" t="s">
        <v>17</v>
      </c>
      <c r="K4" s="395" t="s">
        <v>18</v>
      </c>
    </row>
    <row r="5" spans="1:11" x14ac:dyDescent="0.25">
      <c r="A5" s="396">
        <v>254934</v>
      </c>
      <c r="B5" s="93">
        <v>43417</v>
      </c>
      <c r="C5" s="81" t="s">
        <v>867</v>
      </c>
      <c r="D5" s="81" t="s">
        <v>868</v>
      </c>
      <c r="E5" s="81" t="s">
        <v>869</v>
      </c>
      <c r="F5" s="81" t="s">
        <v>714</v>
      </c>
      <c r="G5" s="386">
        <v>726.88</v>
      </c>
      <c r="H5" s="386"/>
      <c r="I5" s="93">
        <v>43445</v>
      </c>
      <c r="J5" s="93">
        <v>43455</v>
      </c>
      <c r="K5" s="397" t="s">
        <v>27</v>
      </c>
    </row>
    <row r="6" spans="1:11" x14ac:dyDescent="0.25">
      <c r="A6" s="396">
        <v>254616</v>
      </c>
      <c r="B6" s="93">
        <v>43411</v>
      </c>
      <c r="C6" s="81" t="s">
        <v>867</v>
      </c>
      <c r="D6" s="81" t="s">
        <v>868</v>
      </c>
      <c r="E6" s="81" t="s">
        <v>869</v>
      </c>
      <c r="F6" s="81" t="s">
        <v>714</v>
      </c>
      <c r="G6" s="386">
        <v>1348.15</v>
      </c>
      <c r="H6" s="386"/>
      <c r="I6" s="93">
        <v>43455</v>
      </c>
      <c r="J6" s="93">
        <v>43455</v>
      </c>
      <c r="K6" s="397" t="s">
        <v>27</v>
      </c>
    </row>
    <row r="7" spans="1:11" x14ac:dyDescent="0.25">
      <c r="A7" s="396">
        <v>255600</v>
      </c>
      <c r="B7" s="93">
        <v>43430</v>
      </c>
      <c r="C7" s="81" t="s">
        <v>867</v>
      </c>
      <c r="D7" s="81" t="s">
        <v>868</v>
      </c>
      <c r="E7" s="81" t="s">
        <v>869</v>
      </c>
      <c r="F7" s="81" t="s">
        <v>714</v>
      </c>
      <c r="G7" s="386">
        <v>746.89</v>
      </c>
      <c r="H7" s="386"/>
      <c r="I7" s="93">
        <v>43458</v>
      </c>
      <c r="J7" s="93">
        <v>43455</v>
      </c>
      <c r="K7" s="397" t="s">
        <v>27</v>
      </c>
    </row>
    <row r="8" spans="1:11" x14ac:dyDescent="0.25">
      <c r="A8" s="396">
        <v>255617</v>
      </c>
      <c r="B8" s="93">
        <v>43431</v>
      </c>
      <c r="C8" s="81" t="s">
        <v>867</v>
      </c>
      <c r="D8" s="81" t="s">
        <v>868</v>
      </c>
      <c r="E8" s="81" t="s">
        <v>869</v>
      </c>
      <c r="F8" s="81" t="s">
        <v>714</v>
      </c>
      <c r="G8" s="386">
        <v>712.58</v>
      </c>
      <c r="H8" s="386"/>
      <c r="I8" s="93">
        <v>43459</v>
      </c>
      <c r="J8" s="93">
        <v>43455</v>
      </c>
      <c r="K8" s="397" t="s">
        <v>27</v>
      </c>
    </row>
    <row r="9" spans="1:11" x14ac:dyDescent="0.25">
      <c r="A9" s="396">
        <v>255769</v>
      </c>
      <c r="B9" s="93">
        <v>43433</v>
      </c>
      <c r="C9" s="81" t="s">
        <v>867</v>
      </c>
      <c r="D9" s="81" t="s">
        <v>868</v>
      </c>
      <c r="E9" s="81" t="s">
        <v>869</v>
      </c>
      <c r="F9" s="81" t="s">
        <v>714</v>
      </c>
      <c r="G9" s="386">
        <v>606.85</v>
      </c>
      <c r="H9" s="386"/>
      <c r="I9" s="93">
        <v>43461</v>
      </c>
      <c r="J9" s="93">
        <v>43455</v>
      </c>
      <c r="K9" s="397" t="s">
        <v>27</v>
      </c>
    </row>
    <row r="10" spans="1:11" x14ac:dyDescent="0.25">
      <c r="A10" s="396">
        <v>255152</v>
      </c>
      <c r="B10" s="93">
        <v>43420</v>
      </c>
      <c r="C10" s="81" t="s">
        <v>867</v>
      </c>
      <c r="D10" s="81" t="s">
        <v>868</v>
      </c>
      <c r="E10" s="81" t="s">
        <v>869</v>
      </c>
      <c r="F10" s="81" t="s">
        <v>714</v>
      </c>
      <c r="G10" s="386">
        <v>722.59</v>
      </c>
      <c r="H10" s="386"/>
      <c r="I10" s="93">
        <v>43448</v>
      </c>
      <c r="J10" s="93">
        <v>43455</v>
      </c>
      <c r="K10" s="397" t="s">
        <v>27</v>
      </c>
    </row>
    <row r="11" spans="1:11" x14ac:dyDescent="0.25">
      <c r="A11" s="396">
        <v>255309</v>
      </c>
      <c r="B11" s="93">
        <v>43425</v>
      </c>
      <c r="C11" s="81" t="s">
        <v>867</v>
      </c>
      <c r="D11" s="81" t="s">
        <v>868</v>
      </c>
      <c r="E11" s="81" t="s">
        <v>869</v>
      </c>
      <c r="F11" s="81" t="s">
        <v>714</v>
      </c>
      <c r="G11" s="386">
        <v>715.44</v>
      </c>
      <c r="H11" s="386"/>
      <c r="I11" s="93">
        <v>43453</v>
      </c>
      <c r="J11" s="93">
        <v>43455</v>
      </c>
      <c r="K11" s="397" t="s">
        <v>27</v>
      </c>
    </row>
    <row r="12" spans="1:11" x14ac:dyDescent="0.25">
      <c r="A12" s="396">
        <v>253988</v>
      </c>
      <c r="B12" s="93">
        <v>43399</v>
      </c>
      <c r="C12" s="81" t="s">
        <v>867</v>
      </c>
      <c r="D12" s="81" t="s">
        <v>868</v>
      </c>
      <c r="E12" s="81" t="s">
        <v>869</v>
      </c>
      <c r="F12" s="81" t="s">
        <v>259</v>
      </c>
      <c r="G12" s="386">
        <v>2016.08</v>
      </c>
      <c r="H12" s="386"/>
      <c r="I12" s="93">
        <v>43427</v>
      </c>
      <c r="J12" s="93">
        <v>43455</v>
      </c>
      <c r="K12" s="397" t="s">
        <v>27</v>
      </c>
    </row>
    <row r="13" spans="1:11" x14ac:dyDescent="0.25">
      <c r="A13" s="398">
        <v>256015</v>
      </c>
      <c r="B13" s="93">
        <v>43437</v>
      </c>
      <c r="C13" s="81" t="s">
        <v>867</v>
      </c>
      <c r="D13" s="81" t="s">
        <v>868</v>
      </c>
      <c r="E13" s="81" t="s">
        <v>869</v>
      </c>
      <c r="F13" s="81" t="s">
        <v>797</v>
      </c>
      <c r="G13" s="386">
        <v>373.44</v>
      </c>
      <c r="H13" s="386"/>
      <c r="I13" s="93">
        <v>43465</v>
      </c>
      <c r="J13" s="93">
        <v>43467</v>
      </c>
      <c r="K13" s="397" t="s">
        <v>27</v>
      </c>
    </row>
    <row r="14" spans="1:11" x14ac:dyDescent="0.25">
      <c r="A14" s="399">
        <v>256109</v>
      </c>
      <c r="B14" s="93">
        <v>43438</v>
      </c>
      <c r="C14" s="81" t="s">
        <v>867</v>
      </c>
      <c r="D14" s="81" t="s">
        <v>868</v>
      </c>
      <c r="E14" s="81" t="s">
        <v>869</v>
      </c>
      <c r="F14" s="81" t="s">
        <v>797</v>
      </c>
      <c r="G14" s="386">
        <v>1111.42</v>
      </c>
      <c r="H14" s="388"/>
      <c r="I14" s="93">
        <v>43466</v>
      </c>
      <c r="J14" s="93">
        <v>43467</v>
      </c>
      <c r="K14" s="397" t="s">
        <v>27</v>
      </c>
    </row>
    <row r="15" spans="1:11" x14ac:dyDescent="0.25">
      <c r="A15" s="398">
        <v>256107</v>
      </c>
      <c r="B15" s="93">
        <v>43438</v>
      </c>
      <c r="C15" s="81" t="s">
        <v>867</v>
      </c>
      <c r="D15" s="81" t="s">
        <v>868</v>
      </c>
      <c r="E15" s="81" t="s">
        <v>869</v>
      </c>
      <c r="F15" s="81" t="s">
        <v>797</v>
      </c>
      <c r="G15" s="386">
        <v>233.4</v>
      </c>
      <c r="H15" s="388"/>
      <c r="I15" s="93">
        <v>43466</v>
      </c>
      <c r="J15" s="93">
        <v>43467</v>
      </c>
      <c r="K15" s="397" t="s">
        <v>27</v>
      </c>
    </row>
    <row r="16" spans="1:11" x14ac:dyDescent="0.25">
      <c r="A16" s="400">
        <v>256119</v>
      </c>
      <c r="B16" s="93">
        <v>43439</v>
      </c>
      <c r="C16" s="81" t="s">
        <v>867</v>
      </c>
      <c r="D16" s="81" t="s">
        <v>868</v>
      </c>
      <c r="E16" s="81" t="s">
        <v>869</v>
      </c>
      <c r="F16" s="81" t="s">
        <v>797</v>
      </c>
      <c r="G16" s="386">
        <v>593.80999999999995</v>
      </c>
      <c r="H16" s="388"/>
      <c r="I16" s="93">
        <v>43467</v>
      </c>
      <c r="J16" s="93">
        <v>43467</v>
      </c>
      <c r="K16" s="397" t="s">
        <v>27</v>
      </c>
    </row>
    <row r="17" spans="1:11" x14ac:dyDescent="0.25">
      <c r="A17" s="400">
        <v>256251</v>
      </c>
      <c r="B17" s="93">
        <v>43441</v>
      </c>
      <c r="C17" s="81" t="s">
        <v>867</v>
      </c>
      <c r="D17" s="81" t="s">
        <v>868</v>
      </c>
      <c r="E17" s="81" t="s">
        <v>869</v>
      </c>
      <c r="F17" s="81" t="s">
        <v>797</v>
      </c>
      <c r="G17" s="386">
        <v>1132.7</v>
      </c>
      <c r="H17" s="386"/>
      <c r="I17" s="308">
        <v>43469</v>
      </c>
      <c r="J17" s="93">
        <v>43468</v>
      </c>
      <c r="K17" s="397" t="s">
        <v>27</v>
      </c>
    </row>
    <row r="18" spans="1:11" x14ac:dyDescent="0.25">
      <c r="A18" s="400">
        <v>256348</v>
      </c>
      <c r="B18" s="93">
        <v>43442</v>
      </c>
      <c r="C18" s="81" t="s">
        <v>867</v>
      </c>
      <c r="D18" s="81" t="s">
        <v>868</v>
      </c>
      <c r="E18" s="81" t="s">
        <v>869</v>
      </c>
      <c r="F18" s="81" t="s">
        <v>797</v>
      </c>
      <c r="G18" s="386">
        <v>1272.74</v>
      </c>
      <c r="H18" s="386"/>
      <c r="I18" s="308">
        <v>43470</v>
      </c>
      <c r="J18" s="93">
        <v>43468</v>
      </c>
      <c r="K18" s="397" t="s">
        <v>27</v>
      </c>
    </row>
    <row r="19" spans="1:11" x14ac:dyDescent="0.25">
      <c r="A19" s="398">
        <v>256769</v>
      </c>
      <c r="B19" s="93">
        <v>43451</v>
      </c>
      <c r="C19" s="81" t="s">
        <v>867</v>
      </c>
      <c r="D19" s="81" t="s">
        <v>868</v>
      </c>
      <c r="E19" s="81" t="s">
        <v>869</v>
      </c>
      <c r="F19" s="81" t="s">
        <v>797</v>
      </c>
      <c r="G19" s="388">
        <v>1450.55</v>
      </c>
      <c r="H19" s="388"/>
      <c r="I19" s="308">
        <v>43479</v>
      </c>
      <c r="J19" s="93">
        <v>43479</v>
      </c>
      <c r="K19" s="397" t="s">
        <v>27</v>
      </c>
    </row>
    <row r="20" spans="1:11" x14ac:dyDescent="0.25">
      <c r="A20" s="398">
        <v>256865</v>
      </c>
      <c r="B20" s="93">
        <v>43452</v>
      </c>
      <c r="C20" s="81" t="s">
        <v>867</v>
      </c>
      <c r="D20" s="81" t="s">
        <v>868</v>
      </c>
      <c r="E20" s="81" t="s">
        <v>869</v>
      </c>
      <c r="F20" s="81" t="s">
        <v>797</v>
      </c>
      <c r="G20" s="386">
        <v>1272.74</v>
      </c>
      <c r="H20" s="386"/>
      <c r="I20" s="93">
        <v>43480</v>
      </c>
      <c r="J20" s="93">
        <v>43480</v>
      </c>
      <c r="K20" s="397" t="s">
        <v>27</v>
      </c>
    </row>
    <row r="21" spans="1:11" x14ac:dyDescent="0.25">
      <c r="A21" s="400">
        <v>257064</v>
      </c>
      <c r="B21" s="93">
        <v>43455</v>
      </c>
      <c r="C21" s="81" t="s">
        <v>867</v>
      </c>
      <c r="D21" s="81" t="s">
        <v>868</v>
      </c>
      <c r="E21" s="81" t="s">
        <v>869</v>
      </c>
      <c r="F21" s="81" t="s">
        <v>797</v>
      </c>
      <c r="G21" s="386"/>
      <c r="H21" s="386">
        <v>1272.74</v>
      </c>
      <c r="I21" s="93">
        <v>43118</v>
      </c>
      <c r="J21" s="93"/>
      <c r="K21" s="401" t="s">
        <v>164</v>
      </c>
    </row>
    <row r="22" spans="1:11" x14ac:dyDescent="0.25">
      <c r="A22" s="400">
        <v>2570380</v>
      </c>
      <c r="B22" s="93">
        <v>43455</v>
      </c>
      <c r="C22" s="81" t="s">
        <v>867</v>
      </c>
      <c r="D22" s="81" t="s">
        <v>868</v>
      </c>
      <c r="E22" s="81" t="s">
        <v>869</v>
      </c>
      <c r="F22" s="81" t="s">
        <v>797</v>
      </c>
      <c r="G22" s="387"/>
      <c r="H22" s="386">
        <v>661.77</v>
      </c>
      <c r="I22" s="93">
        <v>43118</v>
      </c>
      <c r="J22" s="93"/>
      <c r="K22" s="402" t="s">
        <v>164</v>
      </c>
    </row>
    <row r="23" spans="1:11" x14ac:dyDescent="0.25">
      <c r="A23" s="398">
        <v>257156</v>
      </c>
      <c r="B23" s="93">
        <v>43460</v>
      </c>
      <c r="C23" s="81" t="s">
        <v>867</v>
      </c>
      <c r="D23" s="81" t="s">
        <v>868</v>
      </c>
      <c r="E23" s="81" t="s">
        <v>869</v>
      </c>
      <c r="F23" s="81" t="s">
        <v>797</v>
      </c>
      <c r="G23" s="387"/>
      <c r="H23" s="386">
        <v>1307.05</v>
      </c>
      <c r="I23" s="93">
        <v>43488</v>
      </c>
      <c r="J23" s="387"/>
      <c r="K23" s="402" t="s">
        <v>164</v>
      </c>
    </row>
    <row r="24" spans="1:11" x14ac:dyDescent="0.25">
      <c r="A24" s="398">
        <v>257248</v>
      </c>
      <c r="B24" s="93">
        <v>43462</v>
      </c>
      <c r="C24" s="81" t="s">
        <v>867</v>
      </c>
      <c r="D24" s="81" t="s">
        <v>868</v>
      </c>
      <c r="E24" s="81" t="s">
        <v>869</v>
      </c>
      <c r="F24" s="81" t="s">
        <v>797</v>
      </c>
      <c r="G24" s="387"/>
      <c r="H24" s="386">
        <v>59.38</v>
      </c>
      <c r="I24" s="93">
        <v>43490</v>
      </c>
      <c r="J24" s="387"/>
      <c r="K24" s="402" t="s">
        <v>164</v>
      </c>
    </row>
    <row r="25" spans="1:11" ht="15.75" thickBot="1" x14ac:dyDescent="0.3">
      <c r="A25" s="403">
        <v>257249</v>
      </c>
      <c r="B25" s="404">
        <v>43462</v>
      </c>
      <c r="C25" s="405" t="s">
        <v>867</v>
      </c>
      <c r="D25" s="405" t="s">
        <v>868</v>
      </c>
      <c r="E25" s="405" t="s">
        <v>869</v>
      </c>
      <c r="F25" s="405" t="s">
        <v>797</v>
      </c>
      <c r="G25" s="406"/>
      <c r="H25" s="407">
        <v>1735.1</v>
      </c>
      <c r="I25" s="404">
        <v>43490</v>
      </c>
      <c r="J25" s="406"/>
      <c r="K25" s="408" t="s">
        <v>164</v>
      </c>
    </row>
    <row r="26" spans="1:11" ht="15.75" thickBot="1" x14ac:dyDescent="0.3">
      <c r="A26" s="389"/>
      <c r="B26" s="390"/>
      <c r="C26" s="390"/>
      <c r="D26" s="390"/>
      <c r="E26" s="390"/>
      <c r="F26" s="390"/>
      <c r="G26" s="391">
        <f>SUM(G5:G25)</f>
        <v>15036.259999999998</v>
      </c>
      <c r="H26" s="391">
        <f>SUM(H5:H25)</f>
        <v>5036.04</v>
      </c>
      <c r="I26" s="390"/>
      <c r="J26" s="390"/>
      <c r="K26" s="392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220"/>
  <sheetViews>
    <sheetView zoomScale="90" zoomScaleNormal="9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" sqref="B1:N145"/>
    </sheetView>
  </sheetViews>
  <sheetFormatPr defaultColWidth="9.140625" defaultRowHeight="12" x14ac:dyDescent="0.2"/>
  <cols>
    <col min="1" max="1" width="1.85546875" style="537" customWidth="1"/>
    <col min="2" max="2" width="18.5703125" style="536" bestFit="1" customWidth="1"/>
    <col min="3" max="3" width="16.28515625" style="537" bestFit="1" customWidth="1"/>
    <col min="4" max="4" width="44" style="537" customWidth="1"/>
    <col min="5" max="5" width="39.7109375" style="537" customWidth="1"/>
    <col min="6" max="6" width="17.85546875" style="537" bestFit="1" customWidth="1"/>
    <col min="7" max="8" width="14.28515625" style="537" bestFit="1" customWidth="1"/>
    <col min="9" max="9" width="10.7109375" style="537" hidden="1" customWidth="1"/>
    <col min="10" max="10" width="12.5703125" style="537" hidden="1" customWidth="1"/>
    <col min="11" max="11" width="13.28515625" style="537" customWidth="1"/>
    <col min="12" max="13" width="10.85546875" style="537" hidden="1" customWidth="1"/>
    <col min="14" max="14" width="11" style="537" bestFit="1" customWidth="1"/>
    <col min="15" max="15" width="9.85546875" style="537" hidden="1" customWidth="1"/>
    <col min="16" max="16" width="24" style="537" hidden="1" customWidth="1"/>
    <col min="17" max="17" width="13" style="537" hidden="1" customWidth="1"/>
    <col min="18" max="16384" width="9.140625" style="537"/>
  </cols>
  <sheetData>
    <row r="2" spans="2:17" x14ac:dyDescent="0.2">
      <c r="E2" s="538" t="s">
        <v>0</v>
      </c>
      <c r="F2" s="538" t="s">
        <v>1</v>
      </c>
      <c r="G2" s="538" t="s">
        <v>2</v>
      </c>
      <c r="J2" s="539"/>
      <c r="K2" s="540"/>
      <c r="L2" s="541" t="s">
        <v>144</v>
      </c>
      <c r="M2" s="541"/>
      <c r="N2" s="539"/>
    </row>
    <row r="3" spans="2:17" x14ac:dyDescent="0.2">
      <c r="E3" s="542" t="s">
        <v>3</v>
      </c>
      <c r="F3" s="632">
        <f>G145</f>
        <v>2568984.7999999993</v>
      </c>
      <c r="G3" s="543"/>
      <c r="I3" s="544"/>
      <c r="J3" s="544"/>
      <c r="K3" s="545"/>
      <c r="L3" s="539"/>
      <c r="M3" s="539"/>
      <c r="N3" s="539"/>
    </row>
    <row r="4" spans="2:17" x14ac:dyDescent="0.2">
      <c r="E4" s="542" t="s">
        <v>5</v>
      </c>
      <c r="F4" s="632">
        <f>H145</f>
        <v>2568984.8000000017</v>
      </c>
      <c r="G4" s="543"/>
      <c r="I4" s="544"/>
      <c r="J4" s="544"/>
      <c r="K4" s="546"/>
      <c r="L4" s="539"/>
      <c r="M4" s="539"/>
      <c r="N4" s="539"/>
    </row>
    <row r="5" spans="2:17" x14ac:dyDescent="0.2">
      <c r="E5" s="542" t="s">
        <v>6</v>
      </c>
      <c r="F5" s="632">
        <f>F3-F4</f>
        <v>0</v>
      </c>
      <c r="G5" s="547" t="s">
        <v>7</v>
      </c>
      <c r="I5" s="548"/>
      <c r="J5" s="549"/>
      <c r="K5" s="546"/>
      <c r="L5" s="539"/>
      <c r="M5" s="539"/>
      <c r="N5" s="539"/>
    </row>
    <row r="6" spans="2:17" x14ac:dyDescent="0.2">
      <c r="I6" s="549"/>
      <c r="J6" s="549"/>
      <c r="K6" s="550"/>
      <c r="L6" s="539"/>
      <c r="M6" s="539"/>
      <c r="N6" s="539"/>
    </row>
    <row r="7" spans="2:17" x14ac:dyDescent="0.2">
      <c r="J7" s="549"/>
      <c r="K7" s="551"/>
    </row>
    <row r="8" spans="2:17" x14ac:dyDescent="0.2">
      <c r="J8" s="551"/>
      <c r="K8" s="551"/>
    </row>
    <row r="9" spans="2:17" ht="36" x14ac:dyDescent="0.2">
      <c r="B9" s="552" t="s">
        <v>8</v>
      </c>
      <c r="C9" s="552" t="s">
        <v>9</v>
      </c>
      <c r="D9" s="552" t="s">
        <v>10</v>
      </c>
      <c r="E9" s="552" t="s">
        <v>11</v>
      </c>
      <c r="F9" s="552" t="s">
        <v>12</v>
      </c>
      <c r="G9" s="552" t="s">
        <v>13</v>
      </c>
      <c r="H9" s="552" t="s">
        <v>14</v>
      </c>
      <c r="I9" s="552" t="s">
        <v>15</v>
      </c>
      <c r="J9" s="552" t="s">
        <v>16</v>
      </c>
      <c r="K9" s="552" t="s">
        <v>17</v>
      </c>
      <c r="L9" s="552" t="s">
        <v>145</v>
      </c>
      <c r="M9" s="552" t="s">
        <v>146</v>
      </c>
      <c r="N9" s="552" t="s">
        <v>18</v>
      </c>
      <c r="O9" s="552" t="s">
        <v>19</v>
      </c>
      <c r="P9" s="552" t="s">
        <v>20</v>
      </c>
      <c r="Q9" s="553" t="s">
        <v>21</v>
      </c>
    </row>
    <row r="10" spans="2:17" x14ac:dyDescent="0.2">
      <c r="B10" s="554"/>
      <c r="C10" s="555" t="s">
        <v>169</v>
      </c>
      <c r="D10" s="556" t="s">
        <v>24</v>
      </c>
      <c r="E10" s="557" t="s">
        <v>234</v>
      </c>
      <c r="F10" s="554"/>
      <c r="G10" s="632">
        <v>925248.74</v>
      </c>
      <c r="H10" s="633"/>
      <c r="I10" s="559"/>
      <c r="J10" s="559"/>
      <c r="K10" s="559"/>
      <c r="L10" s="559"/>
      <c r="M10" s="559"/>
      <c r="N10" s="559"/>
      <c r="O10" s="559"/>
      <c r="P10" s="559"/>
      <c r="Q10" s="560"/>
    </row>
    <row r="11" spans="2:17" x14ac:dyDescent="0.2">
      <c r="B11" s="554"/>
      <c r="C11" s="555" t="s">
        <v>169</v>
      </c>
      <c r="D11" s="556" t="s">
        <v>24</v>
      </c>
      <c r="E11" s="557" t="s">
        <v>234</v>
      </c>
      <c r="F11" s="554"/>
      <c r="G11" s="632">
        <v>74751.259999999995</v>
      </c>
      <c r="H11" s="633"/>
      <c r="I11" s="559"/>
      <c r="J11" s="559"/>
      <c r="K11" s="559"/>
      <c r="L11" s="559"/>
      <c r="M11" s="559"/>
      <c r="N11" s="559"/>
      <c r="O11" s="559"/>
      <c r="P11" s="559"/>
      <c r="Q11" s="560"/>
    </row>
    <row r="12" spans="2:17" x14ac:dyDescent="0.2">
      <c r="B12" s="554"/>
      <c r="C12" s="555" t="s">
        <v>226</v>
      </c>
      <c r="D12" s="556" t="s">
        <v>24</v>
      </c>
      <c r="E12" s="557" t="s">
        <v>234</v>
      </c>
      <c r="F12" s="554"/>
      <c r="G12" s="632">
        <v>208202.52</v>
      </c>
      <c r="H12" s="633"/>
      <c r="I12" s="559"/>
      <c r="J12" s="559"/>
      <c r="K12" s="559"/>
      <c r="L12" s="559"/>
      <c r="M12" s="559"/>
      <c r="N12" s="559"/>
      <c r="O12" s="559"/>
      <c r="P12" s="559"/>
      <c r="Q12" s="560"/>
    </row>
    <row r="13" spans="2:17" x14ac:dyDescent="0.2">
      <c r="B13" s="554"/>
      <c r="C13" s="555" t="s">
        <v>226</v>
      </c>
      <c r="D13" s="556" t="s">
        <v>24</v>
      </c>
      <c r="E13" s="557" t="s">
        <v>234</v>
      </c>
      <c r="F13" s="554"/>
      <c r="G13" s="632">
        <v>191797.48</v>
      </c>
      <c r="H13" s="633"/>
      <c r="I13" s="559"/>
      <c r="J13" s="559"/>
      <c r="K13" s="559"/>
      <c r="L13" s="559"/>
      <c r="M13" s="559"/>
      <c r="N13" s="559"/>
      <c r="O13" s="559"/>
      <c r="P13" s="559"/>
      <c r="Q13" s="560"/>
    </row>
    <row r="14" spans="2:17" x14ac:dyDescent="0.2">
      <c r="B14" s="554"/>
      <c r="C14" s="555" t="s">
        <v>226</v>
      </c>
      <c r="D14" s="556" t="s">
        <v>24</v>
      </c>
      <c r="E14" s="557" t="s">
        <v>234</v>
      </c>
      <c r="F14" s="554"/>
      <c r="G14" s="632">
        <v>100000</v>
      </c>
      <c r="H14" s="633"/>
      <c r="I14" s="559"/>
      <c r="J14" s="559"/>
      <c r="K14" s="559"/>
      <c r="L14" s="559"/>
      <c r="M14" s="559"/>
      <c r="N14" s="559"/>
      <c r="O14" s="559"/>
      <c r="P14" s="559"/>
      <c r="Q14" s="560"/>
    </row>
    <row r="15" spans="2:17" s="567" customFormat="1" x14ac:dyDescent="0.2">
      <c r="B15" s="561">
        <v>16907</v>
      </c>
      <c r="C15" s="555">
        <v>43256</v>
      </c>
      <c r="D15" s="556" t="s">
        <v>151</v>
      </c>
      <c r="E15" s="562" t="s">
        <v>29</v>
      </c>
      <c r="F15" s="563" t="s">
        <v>35</v>
      </c>
      <c r="G15" s="632"/>
      <c r="H15" s="633">
        <v>4447.74</v>
      </c>
      <c r="I15" s="564"/>
      <c r="J15" s="565">
        <v>43279</v>
      </c>
      <c r="K15" s="565">
        <v>43284</v>
      </c>
      <c r="L15" s="560"/>
      <c r="M15" s="560"/>
      <c r="N15" s="563" t="s">
        <v>27</v>
      </c>
      <c r="O15" s="560"/>
      <c r="P15" s="560"/>
      <c r="Q15" s="566"/>
    </row>
    <row r="16" spans="2:17" s="567" customFormat="1" x14ac:dyDescent="0.2">
      <c r="B16" s="561">
        <v>100852</v>
      </c>
      <c r="C16" s="555">
        <v>43272</v>
      </c>
      <c r="D16" s="556" t="s">
        <v>76</v>
      </c>
      <c r="E16" s="562" t="s">
        <v>29</v>
      </c>
      <c r="F16" s="563" t="s">
        <v>35</v>
      </c>
      <c r="G16" s="632"/>
      <c r="H16" s="633">
        <v>9077.76</v>
      </c>
      <c r="I16" s="564"/>
      <c r="J16" s="565">
        <v>43279</v>
      </c>
      <c r="K16" s="565">
        <v>43284</v>
      </c>
      <c r="L16" s="560"/>
      <c r="M16" s="560"/>
      <c r="N16" s="563" t="s">
        <v>27</v>
      </c>
      <c r="O16" s="560"/>
      <c r="P16" s="560"/>
      <c r="Q16" s="566"/>
    </row>
    <row r="17" spans="2:17" s="567" customFormat="1" x14ac:dyDescent="0.2">
      <c r="B17" s="563" t="s">
        <v>152</v>
      </c>
      <c r="C17" s="555">
        <v>43250</v>
      </c>
      <c r="D17" s="556" t="s">
        <v>76</v>
      </c>
      <c r="E17" s="562" t="s">
        <v>29</v>
      </c>
      <c r="F17" s="563" t="s">
        <v>4</v>
      </c>
      <c r="G17" s="632"/>
      <c r="H17" s="633">
        <v>6204.23</v>
      </c>
      <c r="I17" s="564"/>
      <c r="J17" s="565">
        <v>43280</v>
      </c>
      <c r="K17" s="565">
        <v>43284</v>
      </c>
      <c r="L17" s="560"/>
      <c r="M17" s="560"/>
      <c r="N17" s="563" t="s">
        <v>27</v>
      </c>
      <c r="O17" s="560"/>
      <c r="P17" s="560"/>
      <c r="Q17" s="566"/>
    </row>
    <row r="18" spans="2:17" s="567" customFormat="1" x14ac:dyDescent="0.2">
      <c r="B18" s="563" t="s">
        <v>153</v>
      </c>
      <c r="C18" s="555">
        <v>43250</v>
      </c>
      <c r="D18" s="556" t="s">
        <v>76</v>
      </c>
      <c r="E18" s="562" t="s">
        <v>29</v>
      </c>
      <c r="F18" s="563" t="s">
        <v>4</v>
      </c>
      <c r="G18" s="632"/>
      <c r="H18" s="633">
        <v>4279.49</v>
      </c>
      <c r="I18" s="564"/>
      <c r="J18" s="565">
        <v>43280</v>
      </c>
      <c r="K18" s="565">
        <v>43284</v>
      </c>
      <c r="L18" s="560"/>
      <c r="M18" s="560"/>
      <c r="N18" s="563" t="s">
        <v>27</v>
      </c>
      <c r="O18" s="560"/>
      <c r="P18" s="560"/>
      <c r="Q18" s="566"/>
    </row>
    <row r="19" spans="2:17" s="567" customFormat="1" x14ac:dyDescent="0.2">
      <c r="B19" s="563" t="s">
        <v>154</v>
      </c>
      <c r="C19" s="555">
        <v>43250</v>
      </c>
      <c r="D19" s="556" t="s">
        <v>76</v>
      </c>
      <c r="E19" s="562" t="s">
        <v>29</v>
      </c>
      <c r="F19" s="563" t="s">
        <v>4</v>
      </c>
      <c r="G19" s="632"/>
      <c r="H19" s="633">
        <v>2215.0100000000002</v>
      </c>
      <c r="I19" s="564"/>
      <c r="J19" s="565">
        <v>43280</v>
      </c>
      <c r="K19" s="565">
        <v>43284</v>
      </c>
      <c r="L19" s="560"/>
      <c r="M19" s="560"/>
      <c r="N19" s="563" t="s">
        <v>27</v>
      </c>
      <c r="O19" s="560"/>
      <c r="P19" s="560"/>
      <c r="Q19" s="566"/>
    </row>
    <row r="20" spans="2:17" x14ac:dyDescent="0.2">
      <c r="B20" s="563" t="s">
        <v>156</v>
      </c>
      <c r="C20" s="555">
        <v>43250</v>
      </c>
      <c r="D20" s="556" t="s">
        <v>76</v>
      </c>
      <c r="E20" s="562" t="s">
        <v>29</v>
      </c>
      <c r="F20" s="563" t="s">
        <v>4</v>
      </c>
      <c r="G20" s="632"/>
      <c r="H20" s="633">
        <v>3137.64</v>
      </c>
      <c r="I20" s="564"/>
      <c r="J20" s="565">
        <v>43280</v>
      </c>
      <c r="K20" s="565">
        <v>43284</v>
      </c>
      <c r="L20" s="560"/>
      <c r="M20" s="560"/>
      <c r="N20" s="563" t="s">
        <v>27</v>
      </c>
      <c r="O20" s="560"/>
      <c r="P20" s="560"/>
      <c r="Q20" s="560"/>
    </row>
    <row r="21" spans="2:17" x14ac:dyDescent="0.2">
      <c r="B21" s="563" t="s">
        <v>157</v>
      </c>
      <c r="C21" s="555">
        <v>43250</v>
      </c>
      <c r="D21" s="556" t="s">
        <v>76</v>
      </c>
      <c r="E21" s="562" t="s">
        <v>29</v>
      </c>
      <c r="F21" s="563" t="s">
        <v>4</v>
      </c>
      <c r="G21" s="632"/>
      <c r="H21" s="633">
        <v>1279.97</v>
      </c>
      <c r="I21" s="564"/>
      <c r="J21" s="565">
        <v>43280</v>
      </c>
      <c r="K21" s="565">
        <v>43284</v>
      </c>
      <c r="L21" s="560"/>
      <c r="M21" s="560"/>
      <c r="N21" s="563" t="s">
        <v>27</v>
      </c>
      <c r="O21" s="560"/>
      <c r="P21" s="560"/>
      <c r="Q21" s="560"/>
    </row>
    <row r="22" spans="2:17" x14ac:dyDescent="0.2">
      <c r="B22" s="561" t="s">
        <v>158</v>
      </c>
      <c r="C22" s="555">
        <v>43250</v>
      </c>
      <c r="D22" s="556" t="s">
        <v>76</v>
      </c>
      <c r="E22" s="562" t="s">
        <v>29</v>
      </c>
      <c r="F22" s="563" t="s">
        <v>4</v>
      </c>
      <c r="G22" s="632"/>
      <c r="H22" s="633">
        <v>585.74</v>
      </c>
      <c r="I22" s="564"/>
      <c r="J22" s="565">
        <v>43280</v>
      </c>
      <c r="K22" s="565">
        <v>43284</v>
      </c>
      <c r="L22" s="560"/>
      <c r="M22" s="560"/>
      <c r="N22" s="563" t="s">
        <v>27</v>
      </c>
      <c r="O22" s="560"/>
      <c r="P22" s="560"/>
      <c r="Q22" s="560"/>
    </row>
    <row r="23" spans="2:17" s="571" customFormat="1" x14ac:dyDescent="0.2">
      <c r="B23" s="561">
        <v>14093</v>
      </c>
      <c r="C23" s="555">
        <v>43255</v>
      </c>
      <c r="D23" s="556" t="s">
        <v>25</v>
      </c>
      <c r="E23" s="562" t="s">
        <v>69</v>
      </c>
      <c r="F23" s="563" t="s">
        <v>35</v>
      </c>
      <c r="G23" s="632"/>
      <c r="H23" s="633">
        <v>455</v>
      </c>
      <c r="I23" s="564"/>
      <c r="J23" s="565">
        <v>43285</v>
      </c>
      <c r="K23" s="568">
        <v>43284</v>
      </c>
      <c r="L23" s="569" t="s">
        <v>147</v>
      </c>
      <c r="M23" s="560"/>
      <c r="N23" s="563" t="s">
        <v>27</v>
      </c>
      <c r="O23" s="560"/>
      <c r="P23" s="560"/>
      <c r="Q23" s="570"/>
    </row>
    <row r="24" spans="2:17" s="567" customFormat="1" x14ac:dyDescent="0.2">
      <c r="B24" s="563">
        <v>1290</v>
      </c>
      <c r="C24" s="555">
        <v>43270</v>
      </c>
      <c r="D24" s="556" t="s">
        <v>107</v>
      </c>
      <c r="E24" s="562" t="s">
        <v>180</v>
      </c>
      <c r="F24" s="563" t="s">
        <v>4</v>
      </c>
      <c r="G24" s="632"/>
      <c r="H24" s="633">
        <f>14460-477.18</f>
        <v>13982.82</v>
      </c>
      <c r="I24" s="564"/>
      <c r="J24" s="565">
        <v>43300</v>
      </c>
      <c r="K24" s="568">
        <v>43284</v>
      </c>
      <c r="L24" s="560" t="s">
        <v>150</v>
      </c>
      <c r="M24" s="560"/>
      <c r="N24" s="563" t="s">
        <v>27</v>
      </c>
      <c r="O24" s="572">
        <f>14460-13982.82</f>
        <v>477.18000000000029</v>
      </c>
      <c r="P24" s="560" t="s">
        <v>161</v>
      </c>
      <c r="Q24" s="554"/>
    </row>
    <row r="25" spans="2:17" x14ac:dyDescent="0.2">
      <c r="B25" s="563">
        <v>51936</v>
      </c>
      <c r="C25" s="555">
        <v>43259</v>
      </c>
      <c r="D25" s="556" t="s">
        <v>129</v>
      </c>
      <c r="E25" s="562" t="s">
        <v>130</v>
      </c>
      <c r="F25" s="563" t="s">
        <v>4</v>
      </c>
      <c r="G25" s="632"/>
      <c r="H25" s="633">
        <v>6750</v>
      </c>
      <c r="I25" s="564"/>
      <c r="J25" s="555">
        <v>43285</v>
      </c>
      <c r="K25" s="568">
        <v>43285</v>
      </c>
      <c r="L25" s="560" t="s">
        <v>149</v>
      </c>
      <c r="M25" s="560"/>
      <c r="N25" s="563" t="s">
        <v>27</v>
      </c>
      <c r="O25" s="572">
        <v>415.13</v>
      </c>
      <c r="P25" s="560" t="s">
        <v>171</v>
      </c>
      <c r="Q25" s="560"/>
    </row>
    <row r="26" spans="2:17" x14ac:dyDescent="0.2">
      <c r="B26" s="573"/>
      <c r="C26" s="555" t="s">
        <v>135</v>
      </c>
      <c r="D26" s="556" t="s">
        <v>132</v>
      </c>
      <c r="E26" s="557" t="s">
        <v>170</v>
      </c>
      <c r="F26" s="556" t="s">
        <v>38</v>
      </c>
      <c r="G26" s="632"/>
      <c r="H26" s="633">
        <v>2000</v>
      </c>
      <c r="I26" s="574"/>
      <c r="J26" s="568">
        <v>43285</v>
      </c>
      <c r="K26" s="568">
        <v>43285</v>
      </c>
      <c r="L26" s="569"/>
      <c r="M26" s="569"/>
      <c r="N26" s="563" t="s">
        <v>27</v>
      </c>
      <c r="O26" s="574"/>
      <c r="P26" s="569"/>
      <c r="Q26" s="560"/>
    </row>
    <row r="27" spans="2:17" x14ac:dyDescent="0.2">
      <c r="B27" s="556">
        <v>4720</v>
      </c>
      <c r="C27" s="555">
        <v>43271</v>
      </c>
      <c r="D27" s="556" t="s">
        <v>72</v>
      </c>
      <c r="E27" s="557" t="s">
        <v>29</v>
      </c>
      <c r="F27" s="563" t="s">
        <v>35</v>
      </c>
      <c r="G27" s="632"/>
      <c r="H27" s="633">
        <v>318.11</v>
      </c>
      <c r="I27" s="560"/>
      <c r="J27" s="555">
        <v>43286</v>
      </c>
      <c r="K27" s="568">
        <v>43286</v>
      </c>
      <c r="L27" s="556" t="s">
        <v>147</v>
      </c>
      <c r="M27" s="556"/>
      <c r="N27" s="563" t="s">
        <v>27</v>
      </c>
      <c r="O27" s="574"/>
      <c r="P27" s="560"/>
      <c r="Q27" s="560"/>
    </row>
    <row r="28" spans="2:17" x14ac:dyDescent="0.2">
      <c r="B28" s="575">
        <v>214789010718</v>
      </c>
      <c r="C28" s="555">
        <v>43286</v>
      </c>
      <c r="D28" s="556" t="s">
        <v>70</v>
      </c>
      <c r="E28" s="557" t="s">
        <v>71</v>
      </c>
      <c r="F28" s="563" t="s">
        <v>35</v>
      </c>
      <c r="G28" s="632"/>
      <c r="H28" s="633">
        <v>1845.13</v>
      </c>
      <c r="I28" s="576"/>
      <c r="J28" s="555">
        <v>43286</v>
      </c>
      <c r="K28" s="568">
        <v>43286</v>
      </c>
      <c r="L28" s="563"/>
      <c r="M28" s="563"/>
      <c r="N28" s="563" t="s">
        <v>27</v>
      </c>
      <c r="O28" s="569"/>
      <c r="P28" s="560"/>
      <c r="Q28" s="560"/>
    </row>
    <row r="29" spans="2:17" ht="24" x14ac:dyDescent="0.2">
      <c r="B29" s="556">
        <v>320</v>
      </c>
      <c r="C29" s="555">
        <v>43257</v>
      </c>
      <c r="D29" s="556" t="s">
        <v>73</v>
      </c>
      <c r="E29" s="557" t="s">
        <v>74</v>
      </c>
      <c r="F29" s="556" t="s">
        <v>4</v>
      </c>
      <c r="G29" s="632"/>
      <c r="H29" s="633">
        <v>6500</v>
      </c>
      <c r="I29" s="574"/>
      <c r="J29" s="568">
        <v>43287</v>
      </c>
      <c r="K29" s="568">
        <v>43287</v>
      </c>
      <c r="L29" s="569" t="s">
        <v>147</v>
      </c>
      <c r="M29" s="569"/>
      <c r="N29" s="563" t="s">
        <v>27</v>
      </c>
      <c r="O29" s="574"/>
      <c r="P29" s="577"/>
      <c r="Q29" s="560"/>
    </row>
    <row r="30" spans="2:17" x14ac:dyDescent="0.2">
      <c r="B30" s="573"/>
      <c r="C30" s="555" t="s">
        <v>35</v>
      </c>
      <c r="D30" s="556" t="s">
        <v>131</v>
      </c>
      <c r="E30" s="557" t="s">
        <v>131</v>
      </c>
      <c r="F30" s="556" t="s">
        <v>35</v>
      </c>
      <c r="G30" s="632"/>
      <c r="H30" s="633">
        <f>229357.2+5497.99</f>
        <v>234855.19</v>
      </c>
      <c r="I30" s="574"/>
      <c r="J30" s="568">
        <v>43287</v>
      </c>
      <c r="K30" s="568">
        <v>43287</v>
      </c>
      <c r="L30" s="569"/>
      <c r="M30" s="569"/>
      <c r="N30" s="563" t="s">
        <v>27</v>
      </c>
      <c r="O30" s="574"/>
      <c r="P30" s="569"/>
      <c r="Q30" s="560"/>
    </row>
    <row r="31" spans="2:17" x14ac:dyDescent="0.2">
      <c r="B31" s="573" t="s">
        <v>75</v>
      </c>
      <c r="C31" s="555">
        <v>43258</v>
      </c>
      <c r="D31" s="556" t="s">
        <v>76</v>
      </c>
      <c r="E31" s="557" t="s">
        <v>29</v>
      </c>
      <c r="F31" s="563" t="s">
        <v>35</v>
      </c>
      <c r="G31" s="632"/>
      <c r="H31" s="633">
        <v>670.46</v>
      </c>
      <c r="I31" s="574"/>
      <c r="J31" s="568">
        <v>43288</v>
      </c>
      <c r="K31" s="568">
        <v>43287</v>
      </c>
      <c r="L31" s="569" t="s">
        <v>148</v>
      </c>
      <c r="M31" s="569"/>
      <c r="N31" s="563" t="s">
        <v>27</v>
      </c>
      <c r="O31" s="578"/>
      <c r="P31" s="577"/>
      <c r="Q31" s="560"/>
    </row>
    <row r="32" spans="2:17" x14ac:dyDescent="0.2">
      <c r="B32" s="573"/>
      <c r="C32" s="555">
        <v>43287</v>
      </c>
      <c r="D32" s="556" t="s">
        <v>78</v>
      </c>
      <c r="E32" s="557" t="s">
        <v>78</v>
      </c>
      <c r="F32" s="556" t="s">
        <v>35</v>
      </c>
      <c r="G32" s="632"/>
      <c r="H32" s="633">
        <v>20760.27</v>
      </c>
      <c r="I32" s="574"/>
      <c r="J32" s="568">
        <v>43288</v>
      </c>
      <c r="K32" s="568">
        <v>43287</v>
      </c>
      <c r="L32" s="569" t="s">
        <v>148</v>
      </c>
      <c r="M32" s="569"/>
      <c r="N32" s="563" t="s">
        <v>27</v>
      </c>
      <c r="O32" s="574"/>
      <c r="P32" s="569"/>
      <c r="Q32" s="560"/>
    </row>
    <row r="33" spans="2:17" x14ac:dyDescent="0.2">
      <c r="B33" s="556">
        <v>4553</v>
      </c>
      <c r="C33" s="555">
        <v>43258</v>
      </c>
      <c r="D33" s="556" t="s">
        <v>72</v>
      </c>
      <c r="E33" s="557" t="s">
        <v>29</v>
      </c>
      <c r="F33" s="563" t="s">
        <v>35</v>
      </c>
      <c r="G33" s="632"/>
      <c r="H33" s="633">
        <v>2282.61</v>
      </c>
      <c r="I33" s="560"/>
      <c r="J33" s="568">
        <v>43286</v>
      </c>
      <c r="K33" s="568">
        <v>43290</v>
      </c>
      <c r="L33" s="556" t="s">
        <v>147</v>
      </c>
      <c r="M33" s="556"/>
      <c r="N33" s="563" t="s">
        <v>27</v>
      </c>
      <c r="O33" s="578"/>
      <c r="P33" s="577"/>
      <c r="Q33" s="560"/>
    </row>
    <row r="34" spans="2:17" x14ac:dyDescent="0.2">
      <c r="B34" s="573" t="s">
        <v>77</v>
      </c>
      <c r="C34" s="555">
        <v>43258</v>
      </c>
      <c r="D34" s="556" t="s">
        <v>76</v>
      </c>
      <c r="E34" s="557" t="s">
        <v>29</v>
      </c>
      <c r="F34" s="563" t="s">
        <v>35</v>
      </c>
      <c r="G34" s="632"/>
      <c r="H34" s="633">
        <v>398.83</v>
      </c>
      <c r="I34" s="574"/>
      <c r="J34" s="568">
        <v>43288</v>
      </c>
      <c r="K34" s="568">
        <v>43290</v>
      </c>
      <c r="L34" s="569" t="s">
        <v>148</v>
      </c>
      <c r="M34" s="569"/>
      <c r="N34" s="563" t="s">
        <v>27</v>
      </c>
      <c r="O34" s="578"/>
      <c r="P34" s="577"/>
      <c r="Q34" s="560"/>
    </row>
    <row r="35" spans="2:17" x14ac:dyDescent="0.2">
      <c r="B35" s="556">
        <v>492</v>
      </c>
      <c r="C35" s="555">
        <v>43259</v>
      </c>
      <c r="D35" s="556" t="s">
        <v>79</v>
      </c>
      <c r="E35" s="557" t="s">
        <v>80</v>
      </c>
      <c r="F35" s="563" t="s">
        <v>4</v>
      </c>
      <c r="G35" s="632"/>
      <c r="H35" s="633">
        <v>2475</v>
      </c>
      <c r="I35" s="560"/>
      <c r="J35" s="568">
        <v>43289</v>
      </c>
      <c r="K35" s="568">
        <v>43291</v>
      </c>
      <c r="L35" s="569" t="s">
        <v>147</v>
      </c>
      <c r="M35" s="569"/>
      <c r="N35" s="563" t="s">
        <v>27</v>
      </c>
      <c r="O35" s="577"/>
      <c r="P35" s="577"/>
      <c r="Q35" s="560"/>
    </row>
    <row r="36" spans="2:17" x14ac:dyDescent="0.2">
      <c r="B36" s="573">
        <v>367</v>
      </c>
      <c r="C36" s="555">
        <v>43285</v>
      </c>
      <c r="D36" s="556" t="s">
        <v>83</v>
      </c>
      <c r="E36" s="557" t="s">
        <v>182</v>
      </c>
      <c r="F36" s="556" t="s">
        <v>4</v>
      </c>
      <c r="G36" s="632"/>
      <c r="H36" s="633">
        <v>23680</v>
      </c>
      <c r="I36" s="576"/>
      <c r="J36" s="568">
        <v>43291</v>
      </c>
      <c r="K36" s="568">
        <v>43291</v>
      </c>
      <c r="L36" s="569" t="s">
        <v>147</v>
      </c>
      <c r="M36" s="569" t="s">
        <v>150</v>
      </c>
      <c r="N36" s="563" t="s">
        <v>27</v>
      </c>
      <c r="O36" s="574"/>
      <c r="P36" s="569"/>
      <c r="Q36" s="560"/>
    </row>
    <row r="37" spans="2:17" x14ac:dyDescent="0.2">
      <c r="B37" s="573">
        <v>127940</v>
      </c>
      <c r="C37" s="555">
        <v>43290</v>
      </c>
      <c r="D37" s="556" t="s">
        <v>127</v>
      </c>
      <c r="E37" s="557" t="s">
        <v>128</v>
      </c>
      <c r="F37" s="556" t="s">
        <v>4</v>
      </c>
      <c r="G37" s="632"/>
      <c r="H37" s="633">
        <v>5880</v>
      </c>
      <c r="I37" s="576"/>
      <c r="J37" s="555">
        <v>43291</v>
      </c>
      <c r="K37" s="568">
        <v>43291</v>
      </c>
      <c r="L37" s="556" t="s">
        <v>147</v>
      </c>
      <c r="M37" s="556" t="s">
        <v>150</v>
      </c>
      <c r="N37" s="563" t="s">
        <v>27</v>
      </c>
      <c r="O37" s="576"/>
      <c r="P37" s="556"/>
      <c r="Q37" s="560"/>
    </row>
    <row r="38" spans="2:17" x14ac:dyDescent="0.2">
      <c r="B38" s="556">
        <v>50002</v>
      </c>
      <c r="C38" s="555">
        <v>43272</v>
      </c>
      <c r="D38" s="556" t="s">
        <v>92</v>
      </c>
      <c r="E38" s="557" t="s">
        <v>93</v>
      </c>
      <c r="F38" s="556" t="s">
        <v>4</v>
      </c>
      <c r="G38" s="632"/>
      <c r="H38" s="633">
        <v>7409.58</v>
      </c>
      <c r="I38" s="576"/>
      <c r="J38" s="555">
        <v>43296</v>
      </c>
      <c r="K38" s="568">
        <v>43291</v>
      </c>
      <c r="L38" s="569" t="s">
        <v>147</v>
      </c>
      <c r="M38" s="569" t="s">
        <v>150</v>
      </c>
      <c r="N38" s="563" t="s">
        <v>27</v>
      </c>
      <c r="O38" s="572">
        <f>51.66+238.41+119.21+79.47</f>
        <v>488.75</v>
      </c>
      <c r="P38" s="560" t="s">
        <v>161</v>
      </c>
      <c r="Q38" s="560"/>
    </row>
    <row r="39" spans="2:17" x14ac:dyDescent="0.2">
      <c r="B39" s="556" t="s">
        <v>103</v>
      </c>
      <c r="C39" s="555">
        <v>43270</v>
      </c>
      <c r="D39" s="556" t="s">
        <v>104</v>
      </c>
      <c r="E39" s="557" t="s">
        <v>105</v>
      </c>
      <c r="F39" s="556" t="s">
        <v>4</v>
      </c>
      <c r="G39" s="632"/>
      <c r="H39" s="633">
        <v>3097</v>
      </c>
      <c r="I39" s="576"/>
      <c r="J39" s="555">
        <v>43300</v>
      </c>
      <c r="K39" s="568">
        <v>43291</v>
      </c>
      <c r="L39" s="569" t="s">
        <v>147</v>
      </c>
      <c r="M39" s="569" t="s">
        <v>150</v>
      </c>
      <c r="N39" s="563" t="s">
        <v>27</v>
      </c>
      <c r="O39" s="560"/>
      <c r="P39" s="560"/>
      <c r="Q39" s="560"/>
    </row>
    <row r="40" spans="2:17" x14ac:dyDescent="0.2">
      <c r="B40" s="556">
        <v>1</v>
      </c>
      <c r="C40" s="555">
        <v>43270</v>
      </c>
      <c r="D40" s="556" t="s">
        <v>104</v>
      </c>
      <c r="E40" s="557" t="s">
        <v>106</v>
      </c>
      <c r="F40" s="556" t="s">
        <v>4</v>
      </c>
      <c r="G40" s="632"/>
      <c r="H40" s="633">
        <v>7742</v>
      </c>
      <c r="I40" s="576"/>
      <c r="J40" s="555">
        <v>43300</v>
      </c>
      <c r="K40" s="568">
        <v>43291</v>
      </c>
      <c r="L40" s="560" t="s">
        <v>147</v>
      </c>
      <c r="M40" s="560" t="s">
        <v>150</v>
      </c>
      <c r="N40" s="563" t="s">
        <v>27</v>
      </c>
      <c r="O40" s="560"/>
      <c r="P40" s="560"/>
      <c r="Q40" s="560"/>
    </row>
    <row r="41" spans="2:17" x14ac:dyDescent="0.2">
      <c r="B41" s="556" t="s">
        <v>121</v>
      </c>
      <c r="C41" s="555">
        <v>43285</v>
      </c>
      <c r="D41" s="556" t="s">
        <v>122</v>
      </c>
      <c r="E41" s="557" t="s">
        <v>123</v>
      </c>
      <c r="F41" s="556" t="s">
        <v>4</v>
      </c>
      <c r="G41" s="632"/>
      <c r="H41" s="633">
        <v>242.23</v>
      </c>
      <c r="I41" s="576"/>
      <c r="J41" s="555">
        <v>43311</v>
      </c>
      <c r="K41" s="568">
        <v>43291</v>
      </c>
      <c r="L41" s="569" t="s">
        <v>147</v>
      </c>
      <c r="M41" s="569" t="s">
        <v>150</v>
      </c>
      <c r="N41" s="563" t="s">
        <v>27</v>
      </c>
      <c r="O41" s="569"/>
      <c r="P41" s="577"/>
      <c r="Q41" s="560"/>
    </row>
    <row r="42" spans="2:17" x14ac:dyDescent="0.2">
      <c r="B42" s="563">
        <v>2504</v>
      </c>
      <c r="C42" s="555">
        <v>43286</v>
      </c>
      <c r="D42" s="556" t="s">
        <v>81</v>
      </c>
      <c r="E42" s="557" t="s">
        <v>82</v>
      </c>
      <c r="F42" s="556" t="s">
        <v>4</v>
      </c>
      <c r="G42" s="632"/>
      <c r="H42" s="633">
        <v>975</v>
      </c>
      <c r="I42" s="576"/>
      <c r="J42" s="568">
        <v>43291</v>
      </c>
      <c r="K42" s="568">
        <v>43292</v>
      </c>
      <c r="L42" s="569" t="s">
        <v>147</v>
      </c>
      <c r="M42" s="569" t="s">
        <v>160</v>
      </c>
      <c r="N42" s="563" t="s">
        <v>27</v>
      </c>
      <c r="O42" s="574"/>
      <c r="P42" s="569"/>
      <c r="Q42" s="560"/>
    </row>
    <row r="43" spans="2:17" x14ac:dyDescent="0.2">
      <c r="B43" s="575">
        <v>201800000000133</v>
      </c>
      <c r="C43" s="555">
        <v>43269</v>
      </c>
      <c r="D43" s="556" t="s">
        <v>94</v>
      </c>
      <c r="E43" s="557" t="s">
        <v>95</v>
      </c>
      <c r="F43" s="556" t="s">
        <v>4</v>
      </c>
      <c r="G43" s="632"/>
      <c r="H43" s="633">
        <v>1401.25</v>
      </c>
      <c r="I43" s="576"/>
      <c r="J43" s="555">
        <v>43296</v>
      </c>
      <c r="K43" s="568">
        <v>43292</v>
      </c>
      <c r="L43" s="569" t="s">
        <v>147</v>
      </c>
      <c r="M43" s="569" t="s">
        <v>160</v>
      </c>
      <c r="N43" s="563" t="s">
        <v>27</v>
      </c>
      <c r="O43" s="574"/>
      <c r="P43" s="577"/>
      <c r="Q43" s="560"/>
    </row>
    <row r="44" spans="2:17" ht="24" x14ac:dyDescent="0.2">
      <c r="B44" s="575">
        <v>201800000000132</v>
      </c>
      <c r="C44" s="555">
        <v>43269</v>
      </c>
      <c r="D44" s="556" t="s">
        <v>94</v>
      </c>
      <c r="E44" s="557" t="s">
        <v>96</v>
      </c>
      <c r="F44" s="556" t="s">
        <v>4</v>
      </c>
      <c r="G44" s="632"/>
      <c r="H44" s="633">
        <v>2137.5</v>
      </c>
      <c r="I44" s="576"/>
      <c r="J44" s="555">
        <v>43296</v>
      </c>
      <c r="K44" s="568">
        <v>43292</v>
      </c>
      <c r="L44" s="569" t="s">
        <v>147</v>
      </c>
      <c r="M44" s="569" t="s">
        <v>160</v>
      </c>
      <c r="N44" s="563" t="s">
        <v>27</v>
      </c>
      <c r="O44" s="574"/>
      <c r="P44" s="577"/>
      <c r="Q44" s="560"/>
    </row>
    <row r="45" spans="2:17" ht="24" x14ac:dyDescent="0.2">
      <c r="B45" s="575">
        <v>201800000000280</v>
      </c>
      <c r="C45" s="555">
        <v>43277</v>
      </c>
      <c r="D45" s="556" t="s">
        <v>97</v>
      </c>
      <c r="E45" s="557" t="s">
        <v>98</v>
      </c>
      <c r="F45" s="556" t="s">
        <v>4</v>
      </c>
      <c r="G45" s="632"/>
      <c r="H45" s="633">
        <v>3284.75</v>
      </c>
      <c r="I45" s="576"/>
      <c r="J45" s="555">
        <v>43296</v>
      </c>
      <c r="K45" s="568">
        <v>43292</v>
      </c>
      <c r="L45" s="569" t="s">
        <v>147</v>
      </c>
      <c r="M45" s="569" t="s">
        <v>162</v>
      </c>
      <c r="N45" s="563" t="s">
        <v>27</v>
      </c>
      <c r="O45" s="572">
        <f>105+35+52.5+22.75</f>
        <v>215.25</v>
      </c>
      <c r="P45" s="560" t="s">
        <v>161</v>
      </c>
      <c r="Q45" s="560"/>
    </row>
    <row r="46" spans="2:17" x14ac:dyDescent="0.2">
      <c r="B46" s="556">
        <v>902</v>
      </c>
      <c r="C46" s="555">
        <v>43278</v>
      </c>
      <c r="D46" s="556" t="s">
        <v>101</v>
      </c>
      <c r="E46" s="557" t="s">
        <v>102</v>
      </c>
      <c r="F46" s="556" t="s">
        <v>4</v>
      </c>
      <c r="G46" s="632"/>
      <c r="H46" s="633">
        <v>24774.080000000002</v>
      </c>
      <c r="I46" s="576"/>
      <c r="J46" s="555">
        <v>43296</v>
      </c>
      <c r="K46" s="568">
        <v>43292</v>
      </c>
      <c r="L46" s="569" t="s">
        <v>147</v>
      </c>
      <c r="M46" s="569" t="s">
        <v>163</v>
      </c>
      <c r="N46" s="563" t="s">
        <v>27</v>
      </c>
      <c r="O46" s="574"/>
      <c r="P46" s="577"/>
      <c r="Q46" s="560"/>
    </row>
    <row r="47" spans="2:17" x14ac:dyDescent="0.2">
      <c r="B47" s="556">
        <v>1121</v>
      </c>
      <c r="C47" s="555">
        <v>43279</v>
      </c>
      <c r="D47" s="556" t="s">
        <v>99</v>
      </c>
      <c r="E47" s="557" t="s">
        <v>100</v>
      </c>
      <c r="F47" s="556" t="s">
        <v>4</v>
      </c>
      <c r="G47" s="632"/>
      <c r="H47" s="633">
        <v>13397.68</v>
      </c>
      <c r="I47" s="576"/>
      <c r="J47" s="555">
        <v>43296</v>
      </c>
      <c r="K47" s="568">
        <v>43292</v>
      </c>
      <c r="L47" s="569" t="s">
        <v>147</v>
      </c>
      <c r="M47" s="569" t="s">
        <v>160</v>
      </c>
      <c r="N47" s="563" t="s">
        <v>27</v>
      </c>
      <c r="O47" s="572">
        <f>482.22+160.74+1768.14+160.74+104.48</f>
        <v>2676.32</v>
      </c>
      <c r="P47" s="560" t="s">
        <v>161</v>
      </c>
      <c r="Q47" s="560"/>
    </row>
    <row r="48" spans="2:17" x14ac:dyDescent="0.2">
      <c r="B48" s="573">
        <v>14120</v>
      </c>
      <c r="C48" s="555">
        <v>43263</v>
      </c>
      <c r="D48" s="556" t="s">
        <v>25</v>
      </c>
      <c r="E48" s="562" t="s">
        <v>69</v>
      </c>
      <c r="F48" s="563" t="s">
        <v>35</v>
      </c>
      <c r="G48" s="632"/>
      <c r="H48" s="633">
        <v>4414.3999999999996</v>
      </c>
      <c r="I48" s="560"/>
      <c r="J48" s="555">
        <v>43293</v>
      </c>
      <c r="K48" s="568">
        <v>43294</v>
      </c>
      <c r="L48" s="577" t="s">
        <v>147</v>
      </c>
      <c r="M48" s="577" t="s">
        <v>150</v>
      </c>
      <c r="N48" s="563" t="s">
        <v>27</v>
      </c>
      <c r="O48" s="578"/>
      <c r="P48" s="577"/>
      <c r="Q48" s="560"/>
    </row>
    <row r="49" spans="1:17" x14ac:dyDescent="0.2">
      <c r="B49" s="573">
        <v>6895</v>
      </c>
      <c r="C49" s="555">
        <v>43265</v>
      </c>
      <c r="D49" s="556" t="s">
        <v>84</v>
      </c>
      <c r="E49" s="557" t="s">
        <v>85</v>
      </c>
      <c r="F49" s="563" t="s">
        <v>35</v>
      </c>
      <c r="G49" s="632"/>
      <c r="H49" s="633">
        <v>1412.14</v>
      </c>
      <c r="I49" s="560"/>
      <c r="J49" s="555">
        <v>43293</v>
      </c>
      <c r="K49" s="568">
        <v>43294</v>
      </c>
      <c r="L49" s="569" t="s">
        <v>148</v>
      </c>
      <c r="M49" s="569"/>
      <c r="N49" s="563" t="s">
        <v>27</v>
      </c>
      <c r="O49" s="560"/>
      <c r="P49" s="560"/>
      <c r="Q49" s="560"/>
    </row>
    <row r="50" spans="1:17" x14ac:dyDescent="0.2">
      <c r="B50" s="556" t="s">
        <v>86</v>
      </c>
      <c r="C50" s="555">
        <v>43250</v>
      </c>
      <c r="D50" s="556" t="s">
        <v>76</v>
      </c>
      <c r="E50" s="562" t="s">
        <v>29</v>
      </c>
      <c r="F50" s="563" t="s">
        <v>4</v>
      </c>
      <c r="G50" s="632"/>
      <c r="H50" s="633">
        <v>4279.49</v>
      </c>
      <c r="I50" s="574"/>
      <c r="J50" s="555">
        <v>43295</v>
      </c>
      <c r="K50" s="568">
        <v>43294</v>
      </c>
      <c r="L50" s="569"/>
      <c r="M50" s="569"/>
      <c r="N50" s="563" t="s">
        <v>27</v>
      </c>
      <c r="O50" s="577"/>
      <c r="P50" s="577"/>
      <c r="Q50" s="560"/>
    </row>
    <row r="51" spans="1:17" x14ac:dyDescent="0.2">
      <c r="B51" s="556" t="s">
        <v>87</v>
      </c>
      <c r="C51" s="555">
        <v>43250</v>
      </c>
      <c r="D51" s="556" t="s">
        <v>76</v>
      </c>
      <c r="E51" s="562" t="s">
        <v>29</v>
      </c>
      <c r="F51" s="563" t="s">
        <v>4</v>
      </c>
      <c r="G51" s="632"/>
      <c r="H51" s="633">
        <v>6204.23</v>
      </c>
      <c r="I51" s="574"/>
      <c r="J51" s="555">
        <v>43295</v>
      </c>
      <c r="K51" s="568">
        <v>43294</v>
      </c>
      <c r="L51" s="569"/>
      <c r="M51" s="569"/>
      <c r="N51" s="563" t="s">
        <v>27</v>
      </c>
      <c r="O51" s="577"/>
      <c r="P51" s="577"/>
      <c r="Q51" s="560"/>
    </row>
    <row r="52" spans="1:17" x14ac:dyDescent="0.2">
      <c r="B52" s="556" t="s">
        <v>88</v>
      </c>
      <c r="C52" s="555">
        <v>43250</v>
      </c>
      <c r="D52" s="556" t="s">
        <v>76</v>
      </c>
      <c r="E52" s="562" t="s">
        <v>29</v>
      </c>
      <c r="F52" s="563" t="s">
        <v>4</v>
      </c>
      <c r="G52" s="632"/>
      <c r="H52" s="633">
        <v>585.74</v>
      </c>
      <c r="I52" s="574"/>
      <c r="J52" s="555">
        <v>43295</v>
      </c>
      <c r="K52" s="568">
        <v>43294</v>
      </c>
      <c r="L52" s="569"/>
      <c r="M52" s="569"/>
      <c r="N52" s="563" t="s">
        <v>27</v>
      </c>
      <c r="O52" s="577"/>
      <c r="P52" s="579" t="s">
        <v>155</v>
      </c>
      <c r="Q52" s="560"/>
    </row>
    <row r="53" spans="1:17" x14ac:dyDescent="0.2">
      <c r="B53" s="556" t="s">
        <v>89</v>
      </c>
      <c r="C53" s="555">
        <v>43250</v>
      </c>
      <c r="D53" s="556" t="s">
        <v>76</v>
      </c>
      <c r="E53" s="562" t="s">
        <v>29</v>
      </c>
      <c r="F53" s="563" t="s">
        <v>4</v>
      </c>
      <c r="G53" s="632"/>
      <c r="H53" s="633">
        <v>1279.97</v>
      </c>
      <c r="I53" s="574"/>
      <c r="J53" s="555">
        <v>43295</v>
      </c>
      <c r="K53" s="568">
        <v>43294</v>
      </c>
      <c r="L53" s="569"/>
      <c r="M53" s="569"/>
      <c r="N53" s="563" t="s">
        <v>27</v>
      </c>
      <c r="O53" s="577"/>
      <c r="P53" s="579" t="s">
        <v>155</v>
      </c>
      <c r="Q53" s="560"/>
    </row>
    <row r="54" spans="1:17" x14ac:dyDescent="0.2">
      <c r="B54" s="556" t="s">
        <v>90</v>
      </c>
      <c r="C54" s="555">
        <v>43250</v>
      </c>
      <c r="D54" s="556" t="s">
        <v>76</v>
      </c>
      <c r="E54" s="562" t="s">
        <v>29</v>
      </c>
      <c r="F54" s="563" t="s">
        <v>4</v>
      </c>
      <c r="G54" s="632"/>
      <c r="H54" s="633">
        <v>3137.64</v>
      </c>
      <c r="I54" s="574"/>
      <c r="J54" s="555">
        <v>43295</v>
      </c>
      <c r="K54" s="568">
        <v>43294</v>
      </c>
      <c r="L54" s="569"/>
      <c r="M54" s="569"/>
      <c r="N54" s="563" t="s">
        <v>27</v>
      </c>
      <c r="O54" s="577"/>
      <c r="P54" s="579"/>
      <c r="Q54" s="560"/>
    </row>
    <row r="55" spans="1:17" x14ac:dyDescent="0.2">
      <c r="B55" s="556" t="s">
        <v>91</v>
      </c>
      <c r="C55" s="555">
        <v>43250</v>
      </c>
      <c r="D55" s="556" t="s">
        <v>76</v>
      </c>
      <c r="E55" s="562" t="s">
        <v>29</v>
      </c>
      <c r="F55" s="563" t="s">
        <v>4</v>
      </c>
      <c r="G55" s="632"/>
      <c r="H55" s="633">
        <v>2215.0100000000002</v>
      </c>
      <c r="I55" s="574"/>
      <c r="J55" s="555">
        <v>43295</v>
      </c>
      <c r="K55" s="568">
        <v>43294</v>
      </c>
      <c r="L55" s="569"/>
      <c r="M55" s="569"/>
      <c r="N55" s="563" t="s">
        <v>27</v>
      </c>
      <c r="O55" s="569"/>
      <c r="P55" s="560"/>
      <c r="Q55" s="560"/>
    </row>
    <row r="56" spans="1:17" ht="24" x14ac:dyDescent="0.2">
      <c r="B56" s="563">
        <v>5213275</v>
      </c>
      <c r="C56" s="555">
        <v>43293</v>
      </c>
      <c r="D56" s="556" t="s">
        <v>125</v>
      </c>
      <c r="E56" s="557" t="s">
        <v>126</v>
      </c>
      <c r="F56" s="556" t="s">
        <v>38</v>
      </c>
      <c r="G56" s="632"/>
      <c r="H56" s="633">
        <v>27.65</v>
      </c>
      <c r="I56" s="560"/>
      <c r="J56" s="555">
        <v>43322</v>
      </c>
      <c r="K56" s="568">
        <v>43294</v>
      </c>
      <c r="L56" s="569"/>
      <c r="M56" s="569"/>
      <c r="N56" s="563" t="s">
        <v>27</v>
      </c>
      <c r="O56" s="574"/>
      <c r="P56" s="569"/>
      <c r="Q56" s="560"/>
    </row>
    <row r="57" spans="1:17" x14ac:dyDescent="0.2">
      <c r="B57" s="563">
        <v>37949459</v>
      </c>
      <c r="C57" s="555">
        <v>43293</v>
      </c>
      <c r="D57" s="556" t="s">
        <v>36</v>
      </c>
      <c r="E57" s="557" t="s">
        <v>213</v>
      </c>
      <c r="F57" s="556" t="s">
        <v>38</v>
      </c>
      <c r="G57" s="632"/>
      <c r="H57" s="633">
        <v>1940.38</v>
      </c>
      <c r="I57" s="574"/>
      <c r="J57" s="555">
        <v>43385</v>
      </c>
      <c r="K57" s="568">
        <v>43294</v>
      </c>
      <c r="L57" s="569"/>
      <c r="M57" s="569"/>
      <c r="N57" s="563" t="s">
        <v>27</v>
      </c>
      <c r="O57" s="574"/>
      <c r="P57" s="569"/>
      <c r="Q57" s="560"/>
    </row>
    <row r="58" spans="1:17" s="551" customFormat="1" x14ac:dyDescent="0.2">
      <c r="B58" s="563"/>
      <c r="C58" s="555">
        <v>43297</v>
      </c>
      <c r="D58" s="556" t="s">
        <v>133</v>
      </c>
      <c r="E58" s="557" t="s">
        <v>134</v>
      </c>
      <c r="F58" s="556" t="s">
        <v>35</v>
      </c>
      <c r="G58" s="632"/>
      <c r="H58" s="633">
        <v>30000</v>
      </c>
      <c r="I58" s="574"/>
      <c r="J58" s="568">
        <v>43297</v>
      </c>
      <c r="K58" s="568">
        <v>43297</v>
      </c>
      <c r="L58" s="569"/>
      <c r="M58" s="569"/>
      <c r="N58" s="563" t="s">
        <v>27</v>
      </c>
      <c r="O58" s="574"/>
      <c r="P58" s="569"/>
      <c r="Q58" s="560"/>
    </row>
    <row r="59" spans="1:17" s="551" customFormat="1" x14ac:dyDescent="0.2">
      <c r="B59" s="573" t="s">
        <v>159</v>
      </c>
      <c r="C59" s="555">
        <v>43259</v>
      </c>
      <c r="D59" s="556" t="s">
        <v>122</v>
      </c>
      <c r="E59" s="557" t="s">
        <v>124</v>
      </c>
      <c r="F59" s="556" t="s">
        <v>35</v>
      </c>
      <c r="G59" s="632"/>
      <c r="H59" s="633">
        <v>454.19</v>
      </c>
      <c r="I59" s="574"/>
      <c r="J59" s="568">
        <v>43281</v>
      </c>
      <c r="K59" s="568">
        <v>43299</v>
      </c>
      <c r="L59" s="569"/>
      <c r="M59" s="569"/>
      <c r="N59" s="563" t="s">
        <v>27</v>
      </c>
      <c r="O59" s="574"/>
      <c r="P59" s="569"/>
      <c r="Q59" s="569"/>
    </row>
    <row r="60" spans="1:17" s="551" customFormat="1" x14ac:dyDescent="0.2">
      <c r="B60" s="573">
        <v>100653</v>
      </c>
      <c r="C60" s="555">
        <v>43269</v>
      </c>
      <c r="D60" s="556" t="s">
        <v>76</v>
      </c>
      <c r="E60" s="557" t="s">
        <v>29</v>
      </c>
      <c r="F60" s="563" t="s">
        <v>35</v>
      </c>
      <c r="G60" s="632"/>
      <c r="H60" s="633">
        <v>809.99</v>
      </c>
      <c r="I60" s="580"/>
      <c r="J60" s="555">
        <v>43299</v>
      </c>
      <c r="K60" s="568">
        <v>43299</v>
      </c>
      <c r="L60" s="569" t="s">
        <v>148</v>
      </c>
      <c r="M60" s="569"/>
      <c r="N60" s="563" t="s">
        <v>27</v>
      </c>
      <c r="O60" s="574"/>
      <c r="P60" s="577"/>
      <c r="Q60" s="560"/>
    </row>
    <row r="61" spans="1:17" s="551" customFormat="1" x14ac:dyDescent="0.2">
      <c r="A61" s="551" t="s">
        <v>184</v>
      </c>
      <c r="B61" s="561">
        <v>14150</v>
      </c>
      <c r="C61" s="555">
        <v>43269</v>
      </c>
      <c r="D61" s="556" t="s">
        <v>25</v>
      </c>
      <c r="E61" s="557" t="s">
        <v>29</v>
      </c>
      <c r="F61" s="556" t="s">
        <v>35</v>
      </c>
      <c r="G61" s="632"/>
      <c r="H61" s="633">
        <v>561.6</v>
      </c>
      <c r="I61" s="569"/>
      <c r="J61" s="568">
        <v>43299</v>
      </c>
      <c r="K61" s="568">
        <v>43299</v>
      </c>
      <c r="L61" s="569"/>
      <c r="M61" s="569"/>
      <c r="N61" s="563" t="s">
        <v>27</v>
      </c>
      <c r="O61" s="574"/>
      <c r="P61" s="569"/>
      <c r="Q61" s="569"/>
    </row>
    <row r="62" spans="1:17" s="551" customFormat="1" x14ac:dyDescent="0.2">
      <c r="B62" s="563">
        <v>2505</v>
      </c>
      <c r="C62" s="555">
        <v>43286</v>
      </c>
      <c r="D62" s="556" t="s">
        <v>81</v>
      </c>
      <c r="E62" s="557" t="s">
        <v>82</v>
      </c>
      <c r="F62" s="556" t="s">
        <v>35</v>
      </c>
      <c r="G62" s="632"/>
      <c r="H62" s="633">
        <v>1950</v>
      </c>
      <c r="I62" s="574"/>
      <c r="J62" s="568">
        <v>43301</v>
      </c>
      <c r="K62" s="568">
        <v>43300</v>
      </c>
      <c r="L62" s="569"/>
      <c r="M62" s="569"/>
      <c r="N62" s="563" t="s">
        <v>27</v>
      </c>
      <c r="O62" s="574"/>
      <c r="P62" s="569"/>
      <c r="Q62" s="569"/>
    </row>
    <row r="63" spans="1:17" s="551" customFormat="1" x14ac:dyDescent="0.2">
      <c r="B63" s="581"/>
      <c r="C63" s="555">
        <v>43300</v>
      </c>
      <c r="D63" s="556" t="s">
        <v>109</v>
      </c>
      <c r="E63" s="557" t="s">
        <v>110</v>
      </c>
      <c r="F63" s="555" t="s">
        <v>35</v>
      </c>
      <c r="G63" s="632"/>
      <c r="H63" s="633">
        <v>8137.92</v>
      </c>
      <c r="I63" s="574"/>
      <c r="J63" s="568">
        <v>43301</v>
      </c>
      <c r="K63" s="568">
        <v>43300</v>
      </c>
      <c r="L63" s="577"/>
      <c r="M63" s="577"/>
      <c r="N63" s="563" t="s">
        <v>27</v>
      </c>
      <c r="O63" s="578"/>
      <c r="P63" s="577"/>
      <c r="Q63" s="569"/>
    </row>
    <row r="64" spans="1:17" x14ac:dyDescent="0.2">
      <c r="B64" s="563"/>
      <c r="C64" s="555">
        <v>43300</v>
      </c>
      <c r="D64" s="556" t="s">
        <v>109</v>
      </c>
      <c r="E64" s="557" t="s">
        <v>112</v>
      </c>
      <c r="F64" s="556" t="s">
        <v>4</v>
      </c>
      <c r="G64" s="632"/>
      <c r="H64" s="633">
        <v>455.98</v>
      </c>
      <c r="I64" s="574"/>
      <c r="J64" s="568">
        <v>43301</v>
      </c>
      <c r="K64" s="568">
        <v>43300</v>
      </c>
      <c r="L64" s="569"/>
      <c r="M64" s="569"/>
      <c r="N64" s="563" t="s">
        <v>27</v>
      </c>
      <c r="O64" s="574"/>
      <c r="P64" s="569"/>
      <c r="Q64" s="569"/>
    </row>
    <row r="65" spans="2:17" x14ac:dyDescent="0.2">
      <c r="B65" s="556"/>
      <c r="C65" s="555" t="s">
        <v>35</v>
      </c>
      <c r="D65" s="556" t="s">
        <v>30</v>
      </c>
      <c r="E65" s="557" t="s">
        <v>111</v>
      </c>
      <c r="F65" s="556" t="s">
        <v>35</v>
      </c>
      <c r="G65" s="632"/>
      <c r="H65" s="633">
        <f>82749.06+11677.68</f>
        <v>94426.739999999991</v>
      </c>
      <c r="I65" s="574"/>
      <c r="J65" s="568">
        <v>43301</v>
      </c>
      <c r="K65" s="568">
        <v>43300</v>
      </c>
      <c r="L65" s="577"/>
      <c r="M65" s="577"/>
      <c r="N65" s="563" t="s">
        <v>27</v>
      </c>
      <c r="O65" s="578"/>
      <c r="P65" s="577"/>
      <c r="Q65" s="569"/>
    </row>
    <row r="66" spans="2:17" x14ac:dyDescent="0.2">
      <c r="B66" s="563"/>
      <c r="C66" s="555">
        <v>43301</v>
      </c>
      <c r="D66" s="556" t="s">
        <v>172</v>
      </c>
      <c r="E66" s="557" t="s">
        <v>193</v>
      </c>
      <c r="F66" s="556" t="s">
        <v>38</v>
      </c>
      <c r="G66" s="632"/>
      <c r="H66" s="633">
        <v>580.66999999999996</v>
      </c>
      <c r="I66" s="582"/>
      <c r="J66" s="568">
        <v>43301</v>
      </c>
      <c r="K66" s="568">
        <v>43301</v>
      </c>
      <c r="L66" s="569"/>
      <c r="M66" s="569"/>
      <c r="N66" s="563" t="s">
        <v>27</v>
      </c>
      <c r="O66" s="574"/>
      <c r="P66" s="569"/>
      <c r="Q66" s="560"/>
    </row>
    <row r="67" spans="2:17" ht="24" x14ac:dyDescent="0.2">
      <c r="B67" s="563"/>
      <c r="C67" s="555">
        <v>43301</v>
      </c>
      <c r="D67" s="556" t="s">
        <v>191</v>
      </c>
      <c r="E67" s="557" t="s">
        <v>173</v>
      </c>
      <c r="F67" s="556" t="s">
        <v>38</v>
      </c>
      <c r="G67" s="632"/>
      <c r="H67" s="633">
        <v>2726.35</v>
      </c>
      <c r="I67" s="582"/>
      <c r="J67" s="568">
        <v>43301</v>
      </c>
      <c r="K67" s="568">
        <v>43301</v>
      </c>
      <c r="L67" s="569"/>
      <c r="M67" s="569"/>
      <c r="N67" s="563" t="s">
        <v>27</v>
      </c>
      <c r="O67" s="574"/>
      <c r="P67" s="569"/>
      <c r="Q67" s="560"/>
    </row>
    <row r="68" spans="2:17" x14ac:dyDescent="0.2">
      <c r="B68" s="573" t="s">
        <v>113</v>
      </c>
      <c r="C68" s="555">
        <v>43258</v>
      </c>
      <c r="D68" s="556" t="s">
        <v>76</v>
      </c>
      <c r="E68" s="557" t="s">
        <v>29</v>
      </c>
      <c r="F68" s="563" t="s">
        <v>35</v>
      </c>
      <c r="G68" s="632"/>
      <c r="H68" s="633">
        <v>670.46</v>
      </c>
      <c r="I68" s="576"/>
      <c r="J68" s="568">
        <v>43303</v>
      </c>
      <c r="K68" s="568">
        <v>43304</v>
      </c>
      <c r="L68" s="577"/>
      <c r="M68" s="577"/>
      <c r="N68" s="563" t="s">
        <v>27</v>
      </c>
      <c r="O68" s="578"/>
      <c r="P68" s="569" t="s">
        <v>185</v>
      </c>
      <c r="Q68" s="560"/>
    </row>
    <row r="69" spans="2:17" x14ac:dyDescent="0.2">
      <c r="B69" s="573" t="s">
        <v>114</v>
      </c>
      <c r="C69" s="555">
        <v>43258</v>
      </c>
      <c r="D69" s="556" t="s">
        <v>76</v>
      </c>
      <c r="E69" s="557" t="s">
        <v>29</v>
      </c>
      <c r="F69" s="563" t="s">
        <v>35</v>
      </c>
      <c r="G69" s="632"/>
      <c r="H69" s="633">
        <v>398.83</v>
      </c>
      <c r="I69" s="576"/>
      <c r="J69" s="568">
        <v>43303</v>
      </c>
      <c r="K69" s="568">
        <v>43304</v>
      </c>
      <c r="L69" s="577"/>
      <c r="M69" s="577"/>
      <c r="N69" s="563" t="s">
        <v>27</v>
      </c>
      <c r="O69" s="578"/>
      <c r="P69" s="569" t="s">
        <v>185</v>
      </c>
      <c r="Q69" s="560"/>
    </row>
    <row r="70" spans="2:17" ht="24" x14ac:dyDescent="0.2">
      <c r="B70" s="583">
        <v>22</v>
      </c>
      <c r="C70" s="555">
        <v>43304</v>
      </c>
      <c r="D70" s="556" t="s">
        <v>188</v>
      </c>
      <c r="E70" s="557" t="s">
        <v>189</v>
      </c>
      <c r="F70" s="556" t="s">
        <v>35</v>
      </c>
      <c r="G70" s="632"/>
      <c r="H70" s="633">
        <v>322374.75</v>
      </c>
      <c r="I70" s="574"/>
      <c r="J70" s="568">
        <v>43304</v>
      </c>
      <c r="K70" s="568">
        <v>43304</v>
      </c>
      <c r="L70" s="569"/>
      <c r="M70" s="569"/>
      <c r="N70" s="563" t="s">
        <v>27</v>
      </c>
      <c r="O70" s="572">
        <f>2232.75+10305+5152.5+3435</f>
        <v>21125.25</v>
      </c>
      <c r="P70" s="569"/>
      <c r="Q70" s="560"/>
    </row>
    <row r="71" spans="2:17" ht="24" x14ac:dyDescent="0.2">
      <c r="B71" s="583"/>
      <c r="C71" s="555">
        <v>43304</v>
      </c>
      <c r="D71" s="556" t="s">
        <v>191</v>
      </c>
      <c r="E71" s="557" t="s">
        <v>229</v>
      </c>
      <c r="F71" s="556" t="s">
        <v>38</v>
      </c>
      <c r="G71" s="632"/>
      <c r="H71" s="633">
        <v>993.09</v>
      </c>
      <c r="I71" s="574"/>
      <c r="J71" s="568">
        <v>43304</v>
      </c>
      <c r="K71" s="568">
        <v>43304</v>
      </c>
      <c r="L71" s="569"/>
      <c r="M71" s="569"/>
      <c r="N71" s="563" t="s">
        <v>27</v>
      </c>
      <c r="O71" s="576"/>
      <c r="P71" s="569"/>
      <c r="Q71" s="560"/>
    </row>
    <row r="72" spans="2:17" x14ac:dyDescent="0.2">
      <c r="B72" s="583"/>
      <c r="C72" s="555">
        <v>43304</v>
      </c>
      <c r="D72" s="556" t="s">
        <v>172</v>
      </c>
      <c r="E72" s="557" t="s">
        <v>230</v>
      </c>
      <c r="F72" s="556" t="s">
        <v>38</v>
      </c>
      <c r="G72" s="632"/>
      <c r="H72" s="633">
        <v>57.05</v>
      </c>
      <c r="I72" s="574"/>
      <c r="J72" s="568">
        <v>43304</v>
      </c>
      <c r="K72" s="568">
        <v>43304</v>
      </c>
      <c r="L72" s="569"/>
      <c r="M72" s="569"/>
      <c r="N72" s="563" t="s">
        <v>27</v>
      </c>
      <c r="O72" s="576"/>
      <c r="P72" s="569"/>
      <c r="Q72" s="560"/>
    </row>
    <row r="73" spans="2:17" x14ac:dyDescent="0.2">
      <c r="B73" s="583"/>
      <c r="C73" s="555">
        <v>43306</v>
      </c>
      <c r="D73" s="556" t="s">
        <v>172</v>
      </c>
      <c r="E73" s="557" t="s">
        <v>194</v>
      </c>
      <c r="F73" s="556" t="s">
        <v>38</v>
      </c>
      <c r="G73" s="632"/>
      <c r="H73" s="633">
        <v>446.82</v>
      </c>
      <c r="I73" s="558"/>
      <c r="J73" s="568">
        <v>43307</v>
      </c>
      <c r="K73" s="568">
        <v>43306</v>
      </c>
      <c r="L73" s="569"/>
      <c r="M73" s="569"/>
      <c r="N73" s="563" t="s">
        <v>27</v>
      </c>
      <c r="O73" s="574"/>
      <c r="P73" s="569"/>
      <c r="Q73" s="560"/>
    </row>
    <row r="74" spans="2:17" x14ac:dyDescent="0.2">
      <c r="B74" s="583"/>
      <c r="C74" s="555">
        <v>43306</v>
      </c>
      <c r="D74" s="556" t="s">
        <v>172</v>
      </c>
      <c r="E74" s="557" t="s">
        <v>196</v>
      </c>
      <c r="F74" s="556" t="s">
        <v>38</v>
      </c>
      <c r="G74" s="632"/>
      <c r="H74" s="633">
        <v>446.82</v>
      </c>
      <c r="I74" s="574"/>
      <c r="J74" s="568">
        <v>43307</v>
      </c>
      <c r="K74" s="568">
        <v>43306</v>
      </c>
      <c r="L74" s="569"/>
      <c r="M74" s="569"/>
      <c r="N74" s="563" t="s">
        <v>27</v>
      </c>
      <c r="O74" s="574"/>
      <c r="P74" s="569"/>
      <c r="Q74" s="560"/>
    </row>
    <row r="75" spans="2:17" x14ac:dyDescent="0.2">
      <c r="B75" s="583"/>
      <c r="C75" s="555">
        <v>43306</v>
      </c>
      <c r="D75" s="556" t="s">
        <v>172</v>
      </c>
      <c r="E75" s="557" t="s">
        <v>198</v>
      </c>
      <c r="F75" s="556" t="s">
        <v>38</v>
      </c>
      <c r="G75" s="632"/>
      <c r="H75" s="633">
        <v>446.82</v>
      </c>
      <c r="I75" s="574"/>
      <c r="J75" s="568">
        <v>43307</v>
      </c>
      <c r="K75" s="568">
        <v>43306</v>
      </c>
      <c r="L75" s="569"/>
      <c r="M75" s="569"/>
      <c r="N75" s="563" t="s">
        <v>27</v>
      </c>
      <c r="O75" s="574"/>
      <c r="P75" s="569"/>
      <c r="Q75" s="560"/>
    </row>
    <row r="76" spans="2:17" x14ac:dyDescent="0.2">
      <c r="B76" s="583"/>
      <c r="C76" s="555">
        <v>43306</v>
      </c>
      <c r="D76" s="556" t="s">
        <v>172</v>
      </c>
      <c r="E76" s="557" t="s">
        <v>200</v>
      </c>
      <c r="F76" s="556" t="s">
        <v>38</v>
      </c>
      <c r="G76" s="632"/>
      <c r="H76" s="633">
        <v>446.01</v>
      </c>
      <c r="I76" s="574"/>
      <c r="J76" s="568">
        <v>43307</v>
      </c>
      <c r="K76" s="568">
        <v>43306</v>
      </c>
      <c r="L76" s="569"/>
      <c r="M76" s="569"/>
      <c r="N76" s="563" t="s">
        <v>27</v>
      </c>
      <c r="O76" s="574"/>
      <c r="P76" s="569"/>
      <c r="Q76" s="560"/>
    </row>
    <row r="77" spans="2:17" x14ac:dyDescent="0.2">
      <c r="B77" s="583"/>
      <c r="C77" s="555">
        <v>43306</v>
      </c>
      <c r="D77" s="556" t="s">
        <v>172</v>
      </c>
      <c r="E77" s="557" t="s">
        <v>202</v>
      </c>
      <c r="F77" s="556" t="s">
        <v>38</v>
      </c>
      <c r="G77" s="632"/>
      <c r="H77" s="633">
        <v>442.34</v>
      </c>
      <c r="I77" s="574"/>
      <c r="J77" s="568">
        <v>43307</v>
      </c>
      <c r="K77" s="568">
        <v>43306</v>
      </c>
      <c r="L77" s="569"/>
      <c r="M77" s="569"/>
      <c r="N77" s="563" t="s">
        <v>27</v>
      </c>
      <c r="O77" s="574"/>
      <c r="P77" s="569"/>
      <c r="Q77" s="560"/>
    </row>
    <row r="78" spans="2:17" x14ac:dyDescent="0.2">
      <c r="B78" s="583"/>
      <c r="C78" s="555">
        <v>43306</v>
      </c>
      <c r="D78" s="556" t="s">
        <v>172</v>
      </c>
      <c r="E78" s="557" t="s">
        <v>204</v>
      </c>
      <c r="F78" s="556" t="s">
        <v>38</v>
      </c>
      <c r="G78" s="632"/>
      <c r="H78" s="633">
        <v>439.57</v>
      </c>
      <c r="I78" s="574"/>
      <c r="J78" s="568">
        <v>43307</v>
      </c>
      <c r="K78" s="568">
        <v>43306</v>
      </c>
      <c r="L78" s="569"/>
      <c r="M78" s="569"/>
      <c r="N78" s="563" t="s">
        <v>27</v>
      </c>
      <c r="O78" s="574"/>
      <c r="P78" s="569"/>
      <c r="Q78" s="560"/>
    </row>
    <row r="79" spans="2:17" x14ac:dyDescent="0.2">
      <c r="B79" s="583"/>
      <c r="C79" s="555">
        <v>43306</v>
      </c>
      <c r="D79" s="556" t="s">
        <v>172</v>
      </c>
      <c r="E79" s="557" t="s">
        <v>206</v>
      </c>
      <c r="F79" s="556" t="s">
        <v>38</v>
      </c>
      <c r="G79" s="632"/>
      <c r="H79" s="633">
        <v>439.58</v>
      </c>
      <c r="I79" s="574"/>
      <c r="J79" s="568">
        <v>43307</v>
      </c>
      <c r="K79" s="568">
        <v>43306</v>
      </c>
      <c r="L79" s="569"/>
      <c r="M79" s="569"/>
      <c r="N79" s="563" t="s">
        <v>27</v>
      </c>
      <c r="O79" s="574"/>
      <c r="P79" s="569"/>
      <c r="Q79" s="560"/>
    </row>
    <row r="80" spans="2:17" x14ac:dyDescent="0.2">
      <c r="B80" s="583"/>
      <c r="C80" s="555">
        <v>43306</v>
      </c>
      <c r="D80" s="556" t="s">
        <v>191</v>
      </c>
      <c r="E80" s="557" t="s">
        <v>201</v>
      </c>
      <c r="F80" s="556" t="s">
        <v>38</v>
      </c>
      <c r="G80" s="632"/>
      <c r="H80" s="633">
        <v>5024.62</v>
      </c>
      <c r="I80" s="574"/>
      <c r="J80" s="568">
        <v>43308</v>
      </c>
      <c r="K80" s="568">
        <v>43306</v>
      </c>
      <c r="L80" s="569"/>
      <c r="M80" s="569"/>
      <c r="N80" s="563" t="s">
        <v>27</v>
      </c>
      <c r="O80" s="574"/>
      <c r="P80" s="569"/>
      <c r="Q80" s="560"/>
    </row>
    <row r="81" spans="2:17" x14ac:dyDescent="0.2">
      <c r="B81" s="583"/>
      <c r="C81" s="555">
        <v>43306</v>
      </c>
      <c r="D81" s="556" t="s">
        <v>191</v>
      </c>
      <c r="E81" s="557" t="s">
        <v>192</v>
      </c>
      <c r="F81" s="556" t="s">
        <v>38</v>
      </c>
      <c r="G81" s="632"/>
      <c r="H81" s="633">
        <v>5049.1000000000004</v>
      </c>
      <c r="I81" s="558"/>
      <c r="J81" s="568">
        <v>43308</v>
      </c>
      <c r="K81" s="568">
        <v>43306</v>
      </c>
      <c r="L81" s="569"/>
      <c r="M81" s="569"/>
      <c r="N81" s="563" t="s">
        <v>27</v>
      </c>
      <c r="O81" s="574"/>
      <c r="P81" s="569"/>
      <c r="Q81" s="560"/>
    </row>
    <row r="82" spans="2:17" ht="24" x14ac:dyDescent="0.2">
      <c r="B82" s="583"/>
      <c r="C82" s="555">
        <v>43306</v>
      </c>
      <c r="D82" s="556" t="s">
        <v>191</v>
      </c>
      <c r="E82" s="557" t="s">
        <v>195</v>
      </c>
      <c r="F82" s="556" t="s">
        <v>38</v>
      </c>
      <c r="G82" s="632"/>
      <c r="H82" s="633">
        <v>5060.49</v>
      </c>
      <c r="I82" s="574"/>
      <c r="J82" s="568">
        <v>43308</v>
      </c>
      <c r="K82" s="568">
        <v>43306</v>
      </c>
      <c r="L82" s="569"/>
      <c r="M82" s="569"/>
      <c r="N82" s="563" t="s">
        <v>27</v>
      </c>
      <c r="O82" s="574"/>
      <c r="P82" s="569"/>
      <c r="Q82" s="560"/>
    </row>
    <row r="83" spans="2:17" x14ac:dyDescent="0.2">
      <c r="B83" s="583"/>
      <c r="C83" s="555">
        <v>43306</v>
      </c>
      <c r="D83" s="556" t="s">
        <v>191</v>
      </c>
      <c r="E83" s="557" t="s">
        <v>197</v>
      </c>
      <c r="F83" s="556" t="s">
        <v>38</v>
      </c>
      <c r="G83" s="632"/>
      <c r="H83" s="633">
        <v>5049.1000000000004</v>
      </c>
      <c r="I83" s="574"/>
      <c r="J83" s="568">
        <v>43308</v>
      </c>
      <c r="K83" s="568">
        <v>43306</v>
      </c>
      <c r="L83" s="569"/>
      <c r="M83" s="569"/>
      <c r="N83" s="563" t="s">
        <v>27</v>
      </c>
      <c r="O83" s="574"/>
      <c r="P83" s="569"/>
      <c r="Q83" s="560"/>
    </row>
    <row r="84" spans="2:17" ht="24" x14ac:dyDescent="0.2">
      <c r="B84" s="583"/>
      <c r="C84" s="555">
        <v>43306</v>
      </c>
      <c r="D84" s="556" t="s">
        <v>191</v>
      </c>
      <c r="E84" s="557" t="s">
        <v>199</v>
      </c>
      <c r="F84" s="556" t="s">
        <v>38</v>
      </c>
      <c r="G84" s="632"/>
      <c r="H84" s="633">
        <v>5060.49</v>
      </c>
      <c r="I84" s="574"/>
      <c r="J84" s="568">
        <v>43308</v>
      </c>
      <c r="K84" s="568">
        <v>43306</v>
      </c>
      <c r="L84" s="569"/>
      <c r="M84" s="569"/>
      <c r="N84" s="563" t="s">
        <v>27</v>
      </c>
      <c r="O84" s="574"/>
      <c r="P84" s="569"/>
      <c r="Q84" s="560"/>
    </row>
    <row r="85" spans="2:17" ht="24" x14ac:dyDescent="0.2">
      <c r="B85" s="583"/>
      <c r="C85" s="555">
        <v>43306</v>
      </c>
      <c r="D85" s="556" t="s">
        <v>191</v>
      </c>
      <c r="E85" s="557" t="s">
        <v>203</v>
      </c>
      <c r="F85" s="556" t="s">
        <v>38</v>
      </c>
      <c r="G85" s="632"/>
      <c r="H85" s="633">
        <v>5005.5200000000004</v>
      </c>
      <c r="I85" s="574"/>
      <c r="J85" s="568">
        <v>43308</v>
      </c>
      <c r="K85" s="568">
        <v>43306</v>
      </c>
      <c r="L85" s="569"/>
      <c r="M85" s="569"/>
      <c r="N85" s="563" t="s">
        <v>27</v>
      </c>
      <c r="O85" s="574"/>
      <c r="P85" s="569"/>
      <c r="Q85" s="560"/>
    </row>
    <row r="86" spans="2:17" s="584" customFormat="1" x14ac:dyDescent="0.25">
      <c r="B86" s="583"/>
      <c r="C86" s="555">
        <v>43306</v>
      </c>
      <c r="D86" s="556" t="s">
        <v>191</v>
      </c>
      <c r="E86" s="557" t="s">
        <v>205</v>
      </c>
      <c r="F86" s="556" t="s">
        <v>38</v>
      </c>
      <c r="G86" s="632"/>
      <c r="H86" s="633">
        <v>5005.5200000000004</v>
      </c>
      <c r="I86" s="574"/>
      <c r="J86" s="568">
        <v>43308</v>
      </c>
      <c r="K86" s="568">
        <v>43306</v>
      </c>
      <c r="L86" s="569"/>
      <c r="M86" s="569"/>
      <c r="N86" s="563" t="s">
        <v>27</v>
      </c>
      <c r="O86" s="574"/>
      <c r="P86" s="569"/>
      <c r="Q86" s="560"/>
    </row>
    <row r="87" spans="2:17" x14ac:dyDescent="0.2">
      <c r="B87" s="583" t="s">
        <v>218</v>
      </c>
      <c r="C87" s="555">
        <v>43307</v>
      </c>
      <c r="D87" s="556" t="s">
        <v>219</v>
      </c>
      <c r="E87" s="557" t="s">
        <v>856</v>
      </c>
      <c r="F87" s="556" t="s">
        <v>38</v>
      </c>
      <c r="G87" s="632"/>
      <c r="H87" s="633">
        <v>40000</v>
      </c>
      <c r="I87" s="574"/>
      <c r="J87" s="568">
        <v>43308</v>
      </c>
      <c r="K87" s="568">
        <v>43308</v>
      </c>
      <c r="L87" s="569"/>
      <c r="M87" s="569"/>
      <c r="N87" s="563" t="s">
        <v>27</v>
      </c>
      <c r="O87" s="574"/>
      <c r="P87" s="569"/>
      <c r="Q87" s="560"/>
    </row>
    <row r="88" spans="2:17" ht="24" x14ac:dyDescent="0.2">
      <c r="B88" s="583"/>
      <c r="C88" s="555">
        <v>43308</v>
      </c>
      <c r="D88" s="556" t="s">
        <v>132</v>
      </c>
      <c r="E88" s="557" t="s">
        <v>217</v>
      </c>
      <c r="F88" s="556" t="s">
        <v>38</v>
      </c>
      <c r="G88" s="632"/>
      <c r="H88" s="633">
        <v>2000</v>
      </c>
      <c r="I88" s="574"/>
      <c r="J88" s="568">
        <v>43308</v>
      </c>
      <c r="K88" s="568">
        <v>43308</v>
      </c>
      <c r="L88" s="569"/>
      <c r="M88" s="569"/>
      <c r="N88" s="563" t="s">
        <v>27</v>
      </c>
      <c r="O88" s="574"/>
      <c r="P88" s="569"/>
      <c r="Q88" s="560"/>
    </row>
    <row r="89" spans="2:17" x14ac:dyDescent="0.2">
      <c r="B89" s="563">
        <v>1308</v>
      </c>
      <c r="C89" s="555">
        <v>43283</v>
      </c>
      <c r="D89" s="556" t="s">
        <v>107</v>
      </c>
      <c r="E89" s="562" t="s">
        <v>181</v>
      </c>
      <c r="F89" s="556" t="s">
        <v>35</v>
      </c>
      <c r="G89" s="632"/>
      <c r="H89" s="633">
        <v>27965.64</v>
      </c>
      <c r="I89" s="576"/>
      <c r="J89" s="568">
        <v>43311</v>
      </c>
      <c r="K89" s="568">
        <v>43308</v>
      </c>
      <c r="L89" s="569"/>
      <c r="M89" s="569"/>
      <c r="N89" s="563" t="s">
        <v>27</v>
      </c>
      <c r="O89" s="572">
        <f>954.36</f>
        <v>954.36</v>
      </c>
      <c r="P89" s="569" t="s">
        <v>212</v>
      </c>
      <c r="Q89" s="560"/>
    </row>
    <row r="90" spans="2:17" x14ac:dyDescent="0.2">
      <c r="B90" s="583">
        <v>38095436</v>
      </c>
      <c r="C90" s="555">
        <v>43307</v>
      </c>
      <c r="D90" s="556" t="s">
        <v>36</v>
      </c>
      <c r="E90" s="557" t="s">
        <v>214</v>
      </c>
      <c r="F90" s="556" t="s">
        <v>38</v>
      </c>
      <c r="G90" s="632"/>
      <c r="H90" s="633">
        <v>13282.1</v>
      </c>
      <c r="I90" s="574"/>
      <c r="J90" s="568">
        <v>43399</v>
      </c>
      <c r="K90" s="568">
        <v>43308</v>
      </c>
      <c r="L90" s="569"/>
      <c r="M90" s="569"/>
      <c r="N90" s="563" t="s">
        <v>27</v>
      </c>
      <c r="O90" s="574"/>
      <c r="P90" s="569"/>
      <c r="Q90" s="560"/>
    </row>
    <row r="91" spans="2:17" ht="24" x14ac:dyDescent="0.2">
      <c r="B91" s="583">
        <v>38095112</v>
      </c>
      <c r="C91" s="555">
        <v>43307</v>
      </c>
      <c r="D91" s="556" t="s">
        <v>36</v>
      </c>
      <c r="E91" s="557" t="s">
        <v>215</v>
      </c>
      <c r="F91" s="556" t="s">
        <v>38</v>
      </c>
      <c r="G91" s="632"/>
      <c r="H91" s="633">
        <v>80</v>
      </c>
      <c r="I91" s="574"/>
      <c r="J91" s="568">
        <v>43399</v>
      </c>
      <c r="K91" s="568">
        <v>43308</v>
      </c>
      <c r="L91" s="569"/>
      <c r="M91" s="569"/>
      <c r="N91" s="563" t="s">
        <v>27</v>
      </c>
      <c r="O91" s="574"/>
      <c r="P91" s="569"/>
      <c r="Q91" s="560"/>
    </row>
    <row r="92" spans="2:17" ht="36" x14ac:dyDescent="0.2">
      <c r="B92" s="583">
        <v>3892292</v>
      </c>
      <c r="C92" s="555">
        <v>43307</v>
      </c>
      <c r="D92" s="556" t="s">
        <v>36</v>
      </c>
      <c r="E92" s="557" t="s">
        <v>216</v>
      </c>
      <c r="F92" s="556" t="s">
        <v>38</v>
      </c>
      <c r="G92" s="632"/>
      <c r="H92" s="633">
        <v>173.5</v>
      </c>
      <c r="I92" s="574"/>
      <c r="J92" s="568">
        <v>43399</v>
      </c>
      <c r="K92" s="568">
        <v>43308</v>
      </c>
      <c r="L92" s="569"/>
      <c r="M92" s="569"/>
      <c r="N92" s="563" t="s">
        <v>27</v>
      </c>
      <c r="O92" s="574"/>
      <c r="P92" s="569"/>
      <c r="Q92" s="560"/>
    </row>
    <row r="93" spans="2:17" x14ac:dyDescent="0.2">
      <c r="B93" s="556" t="s">
        <v>115</v>
      </c>
      <c r="C93" s="555">
        <v>43250</v>
      </c>
      <c r="D93" s="556" t="s">
        <v>76</v>
      </c>
      <c r="E93" s="562" t="s">
        <v>29</v>
      </c>
      <c r="F93" s="563" t="s">
        <v>4</v>
      </c>
      <c r="G93" s="632"/>
      <c r="H93" s="633">
        <v>4279.4799999999996</v>
      </c>
      <c r="I93" s="576"/>
      <c r="J93" s="568">
        <v>43310</v>
      </c>
      <c r="K93" s="568">
        <v>43311</v>
      </c>
      <c r="L93" s="577"/>
      <c r="M93" s="577"/>
      <c r="N93" s="556" t="s">
        <v>27</v>
      </c>
      <c r="O93" s="577"/>
      <c r="P93" s="577"/>
      <c r="Q93" s="560"/>
    </row>
    <row r="94" spans="2:17" x14ac:dyDescent="0.2">
      <c r="B94" s="556" t="s">
        <v>116</v>
      </c>
      <c r="C94" s="555">
        <v>43250</v>
      </c>
      <c r="D94" s="556" t="s">
        <v>76</v>
      </c>
      <c r="E94" s="562" t="s">
        <v>29</v>
      </c>
      <c r="F94" s="563" t="s">
        <v>4</v>
      </c>
      <c r="G94" s="632"/>
      <c r="H94" s="633">
        <v>6204.24</v>
      </c>
      <c r="I94" s="576"/>
      <c r="J94" s="568">
        <v>43310</v>
      </c>
      <c r="K94" s="568">
        <v>43311</v>
      </c>
      <c r="L94" s="577"/>
      <c r="M94" s="577"/>
      <c r="N94" s="556" t="s">
        <v>27</v>
      </c>
      <c r="O94" s="577"/>
      <c r="P94" s="577"/>
      <c r="Q94" s="560"/>
    </row>
    <row r="95" spans="2:17" x14ac:dyDescent="0.2">
      <c r="B95" s="556" t="s">
        <v>117</v>
      </c>
      <c r="C95" s="555">
        <v>43250</v>
      </c>
      <c r="D95" s="556" t="s">
        <v>76</v>
      </c>
      <c r="E95" s="562" t="s">
        <v>29</v>
      </c>
      <c r="F95" s="563" t="s">
        <v>4</v>
      </c>
      <c r="G95" s="632"/>
      <c r="H95" s="633">
        <v>2215</v>
      </c>
      <c r="I95" s="576"/>
      <c r="J95" s="568">
        <v>43310</v>
      </c>
      <c r="K95" s="568">
        <v>43311</v>
      </c>
      <c r="L95" s="577"/>
      <c r="M95" s="577"/>
      <c r="N95" s="556" t="s">
        <v>27</v>
      </c>
      <c r="O95" s="577"/>
      <c r="P95" s="577"/>
      <c r="Q95" s="560"/>
    </row>
    <row r="96" spans="2:17" x14ac:dyDescent="0.2">
      <c r="B96" s="556" t="s">
        <v>118</v>
      </c>
      <c r="C96" s="555">
        <v>43250</v>
      </c>
      <c r="D96" s="556" t="s">
        <v>76</v>
      </c>
      <c r="E96" s="562" t="s">
        <v>29</v>
      </c>
      <c r="F96" s="563" t="s">
        <v>4</v>
      </c>
      <c r="G96" s="632"/>
      <c r="H96" s="633">
        <v>585.73</v>
      </c>
      <c r="I96" s="576"/>
      <c r="J96" s="568">
        <v>43310</v>
      </c>
      <c r="K96" s="585">
        <v>43311</v>
      </c>
      <c r="L96" s="577"/>
      <c r="M96" s="577"/>
      <c r="N96" s="556" t="s">
        <v>27</v>
      </c>
      <c r="O96" s="577"/>
      <c r="P96" s="579" t="s">
        <v>155</v>
      </c>
      <c r="Q96" s="560"/>
    </row>
    <row r="97" spans="2:17" x14ac:dyDescent="0.2">
      <c r="B97" s="556" t="s">
        <v>119</v>
      </c>
      <c r="C97" s="555">
        <v>43250</v>
      </c>
      <c r="D97" s="556" t="s">
        <v>76</v>
      </c>
      <c r="E97" s="562" t="s">
        <v>29</v>
      </c>
      <c r="F97" s="563" t="s">
        <v>4</v>
      </c>
      <c r="G97" s="632"/>
      <c r="H97" s="633">
        <v>1279.97</v>
      </c>
      <c r="I97" s="576"/>
      <c r="J97" s="568">
        <v>43310</v>
      </c>
      <c r="K97" s="568">
        <v>43311</v>
      </c>
      <c r="L97" s="577"/>
      <c r="M97" s="577"/>
      <c r="N97" s="556" t="s">
        <v>27</v>
      </c>
      <c r="O97" s="577"/>
      <c r="P97" s="579" t="s">
        <v>155</v>
      </c>
      <c r="Q97" s="560"/>
    </row>
    <row r="98" spans="2:17" x14ac:dyDescent="0.2">
      <c r="B98" s="556" t="s">
        <v>120</v>
      </c>
      <c r="C98" s="555">
        <v>43250</v>
      </c>
      <c r="D98" s="556" t="s">
        <v>76</v>
      </c>
      <c r="E98" s="562" t="s">
        <v>29</v>
      </c>
      <c r="F98" s="563" t="s">
        <v>4</v>
      </c>
      <c r="G98" s="632"/>
      <c r="H98" s="633">
        <v>3137.63</v>
      </c>
      <c r="I98" s="576"/>
      <c r="J98" s="568">
        <v>43310</v>
      </c>
      <c r="K98" s="568">
        <v>43311</v>
      </c>
      <c r="L98" s="577"/>
      <c r="M98" s="577"/>
      <c r="N98" s="556" t="s">
        <v>27</v>
      </c>
      <c r="O98" s="577"/>
      <c r="P98" s="577"/>
      <c r="Q98" s="560"/>
    </row>
    <row r="99" spans="2:17" x14ac:dyDescent="0.2">
      <c r="B99" s="583" t="s">
        <v>186</v>
      </c>
      <c r="C99" s="555">
        <v>43280</v>
      </c>
      <c r="D99" s="556" t="s">
        <v>72</v>
      </c>
      <c r="E99" s="557" t="s">
        <v>69</v>
      </c>
      <c r="F99" s="556" t="s">
        <v>35</v>
      </c>
      <c r="G99" s="632"/>
      <c r="H99" s="633">
        <v>939.99</v>
      </c>
      <c r="I99" s="576"/>
      <c r="J99" s="568">
        <v>43310</v>
      </c>
      <c r="K99" s="568">
        <v>43311</v>
      </c>
      <c r="L99" s="569"/>
      <c r="M99" s="569"/>
      <c r="N99" s="556" t="s">
        <v>27</v>
      </c>
      <c r="O99" s="574"/>
      <c r="P99" s="569"/>
      <c r="Q99" s="560"/>
    </row>
    <row r="100" spans="2:17" x14ac:dyDescent="0.2">
      <c r="B100" s="573">
        <v>127941</v>
      </c>
      <c r="C100" s="555">
        <v>43290</v>
      </c>
      <c r="D100" s="556" t="s">
        <v>127</v>
      </c>
      <c r="E100" s="557" t="s">
        <v>128</v>
      </c>
      <c r="F100" s="556" t="s">
        <v>35</v>
      </c>
      <c r="G100" s="632"/>
      <c r="H100" s="633">
        <v>13014</v>
      </c>
      <c r="I100" s="576"/>
      <c r="J100" s="568">
        <v>43311</v>
      </c>
      <c r="K100" s="568">
        <v>43311</v>
      </c>
      <c r="L100" s="577"/>
      <c r="M100" s="577"/>
      <c r="N100" s="556" t="s">
        <v>27</v>
      </c>
      <c r="O100" s="578"/>
      <c r="P100" s="569"/>
      <c r="Q100" s="560"/>
    </row>
    <row r="101" spans="2:17" x14ac:dyDescent="0.2">
      <c r="B101" s="563">
        <v>369</v>
      </c>
      <c r="C101" s="555">
        <v>43293</v>
      </c>
      <c r="D101" s="556" t="s">
        <v>83</v>
      </c>
      <c r="E101" s="557" t="s">
        <v>183</v>
      </c>
      <c r="F101" s="556" t="s">
        <v>35</v>
      </c>
      <c r="G101" s="632"/>
      <c r="H101" s="633">
        <v>49950</v>
      </c>
      <c r="I101" s="576"/>
      <c r="J101" s="568">
        <v>43311</v>
      </c>
      <c r="K101" s="568">
        <v>43311</v>
      </c>
      <c r="L101" s="569"/>
      <c r="M101" s="569"/>
      <c r="N101" s="556" t="s">
        <v>27</v>
      </c>
      <c r="O101" s="574"/>
      <c r="P101" s="569"/>
      <c r="Q101" s="560"/>
    </row>
    <row r="102" spans="2:17" ht="24" x14ac:dyDescent="0.2">
      <c r="B102" s="563">
        <v>41</v>
      </c>
      <c r="C102" s="555">
        <v>43297</v>
      </c>
      <c r="D102" s="556" t="s">
        <v>127</v>
      </c>
      <c r="E102" s="557" t="s">
        <v>179</v>
      </c>
      <c r="F102" s="556" t="s">
        <v>4</v>
      </c>
      <c r="G102" s="632"/>
      <c r="H102" s="633">
        <v>4500</v>
      </c>
      <c r="I102" s="576"/>
      <c r="J102" s="568">
        <v>43311</v>
      </c>
      <c r="K102" s="568">
        <v>43311</v>
      </c>
      <c r="L102" s="569"/>
      <c r="M102" s="569"/>
      <c r="N102" s="556" t="s">
        <v>27</v>
      </c>
      <c r="O102" s="574"/>
      <c r="P102" s="569"/>
      <c r="Q102" s="560"/>
    </row>
    <row r="103" spans="2:17" ht="24" x14ac:dyDescent="0.2">
      <c r="B103" s="563">
        <v>42</v>
      </c>
      <c r="C103" s="555">
        <v>43297</v>
      </c>
      <c r="D103" s="556" t="s">
        <v>127</v>
      </c>
      <c r="E103" s="557" t="s">
        <v>178</v>
      </c>
      <c r="F103" s="556" t="s">
        <v>35</v>
      </c>
      <c r="G103" s="632"/>
      <c r="H103" s="633">
        <v>9000</v>
      </c>
      <c r="I103" s="576"/>
      <c r="J103" s="568">
        <v>43311</v>
      </c>
      <c r="K103" s="568">
        <v>43311</v>
      </c>
      <c r="L103" s="569"/>
      <c r="M103" s="569"/>
      <c r="N103" s="556" t="s">
        <v>27</v>
      </c>
      <c r="O103" s="574"/>
      <c r="P103" s="569"/>
      <c r="Q103" s="560"/>
    </row>
    <row r="104" spans="2:17" x14ac:dyDescent="0.2">
      <c r="B104" s="583">
        <v>2952</v>
      </c>
      <c r="C104" s="555">
        <v>43279</v>
      </c>
      <c r="D104" s="556" t="s">
        <v>208</v>
      </c>
      <c r="E104" s="557" t="s">
        <v>210</v>
      </c>
      <c r="F104" s="556" t="s">
        <v>35</v>
      </c>
      <c r="G104" s="632"/>
      <c r="H104" s="633">
        <v>659.16</v>
      </c>
      <c r="I104" s="576"/>
      <c r="J104" s="568">
        <v>43307</v>
      </c>
      <c r="K104" s="568">
        <v>43312</v>
      </c>
      <c r="L104" s="569"/>
      <c r="M104" s="569"/>
      <c r="N104" s="556" t="s">
        <v>27</v>
      </c>
      <c r="O104" s="574"/>
      <c r="P104" s="569" t="s">
        <v>211</v>
      </c>
      <c r="Q104" s="560"/>
    </row>
    <row r="105" spans="2:17" x14ac:dyDescent="0.2">
      <c r="B105" s="561">
        <v>101160</v>
      </c>
      <c r="C105" s="555">
        <v>43280</v>
      </c>
      <c r="D105" s="556" t="s">
        <v>76</v>
      </c>
      <c r="E105" s="557" t="s">
        <v>69</v>
      </c>
      <c r="F105" s="556" t="s">
        <v>35</v>
      </c>
      <c r="G105" s="632"/>
      <c r="H105" s="633">
        <v>4452.22</v>
      </c>
      <c r="I105" s="574"/>
      <c r="J105" s="568">
        <v>43310</v>
      </c>
      <c r="K105" s="568">
        <v>43312</v>
      </c>
      <c r="L105" s="569"/>
      <c r="M105" s="569"/>
      <c r="N105" s="556" t="s">
        <v>27</v>
      </c>
      <c r="O105" s="574"/>
      <c r="P105" s="569"/>
      <c r="Q105" s="560"/>
    </row>
    <row r="106" spans="2:17" x14ac:dyDescent="0.2">
      <c r="B106" s="586"/>
      <c r="C106" s="586"/>
      <c r="D106" s="586"/>
      <c r="E106" s="586"/>
      <c r="F106" s="586"/>
      <c r="G106" s="634"/>
      <c r="H106" s="635"/>
      <c r="I106" s="587"/>
      <c r="J106" s="587"/>
      <c r="K106" s="587"/>
      <c r="L106" s="587"/>
      <c r="M106" s="587"/>
      <c r="N106" s="587"/>
      <c r="O106" s="587"/>
      <c r="P106" s="587"/>
      <c r="Q106" s="560"/>
    </row>
    <row r="107" spans="2:17" x14ac:dyDescent="0.2">
      <c r="B107" s="554"/>
      <c r="C107" s="555" t="s">
        <v>169</v>
      </c>
      <c r="D107" s="556" t="s">
        <v>48</v>
      </c>
      <c r="E107" s="557" t="s">
        <v>49</v>
      </c>
      <c r="F107" s="554"/>
      <c r="G107" s="632"/>
      <c r="H107" s="633">
        <v>974503.35</v>
      </c>
      <c r="I107" s="559"/>
      <c r="J107" s="559"/>
      <c r="K107" s="559"/>
      <c r="L107" s="559"/>
      <c r="M107" s="559"/>
      <c r="N107" s="559"/>
      <c r="O107" s="559"/>
      <c r="P107" s="559"/>
      <c r="Q107" s="560"/>
    </row>
    <row r="108" spans="2:17" x14ac:dyDescent="0.2">
      <c r="B108" s="554"/>
      <c r="C108" s="555" t="s">
        <v>226</v>
      </c>
      <c r="D108" s="556" t="s">
        <v>48</v>
      </c>
      <c r="E108" s="557" t="s">
        <v>49</v>
      </c>
      <c r="F108" s="554"/>
      <c r="G108" s="632"/>
      <c r="H108" s="633">
        <v>461637.2</v>
      </c>
      <c r="I108" s="559"/>
      <c r="J108" s="559"/>
      <c r="K108" s="559"/>
      <c r="L108" s="559"/>
      <c r="M108" s="559"/>
      <c r="N108" s="559"/>
      <c r="O108" s="559"/>
      <c r="P108" s="559"/>
      <c r="Q108" s="560"/>
    </row>
    <row r="109" spans="2:17" x14ac:dyDescent="0.2">
      <c r="B109" s="554"/>
      <c r="C109" s="555" t="s">
        <v>167</v>
      </c>
      <c r="D109" s="556" t="s">
        <v>227</v>
      </c>
      <c r="E109" s="557" t="s">
        <v>45</v>
      </c>
      <c r="F109" s="554"/>
      <c r="G109" s="632"/>
      <c r="H109" s="633">
        <v>9.6999999999999993</v>
      </c>
      <c r="I109" s="559"/>
      <c r="J109" s="559"/>
      <c r="K109" s="559"/>
      <c r="L109" s="559"/>
      <c r="M109" s="559"/>
      <c r="N109" s="559"/>
      <c r="O109" s="559"/>
      <c r="P109" s="559"/>
      <c r="Q109" s="560"/>
    </row>
    <row r="110" spans="2:17" x14ac:dyDescent="0.2">
      <c r="B110" s="554"/>
      <c r="C110" s="555" t="s">
        <v>167</v>
      </c>
      <c r="D110" s="556" t="s">
        <v>227</v>
      </c>
      <c r="E110" s="557" t="s">
        <v>45</v>
      </c>
      <c r="F110" s="554"/>
      <c r="G110" s="632"/>
      <c r="H110" s="633">
        <v>9.6999999999999993</v>
      </c>
      <c r="I110" s="559"/>
      <c r="J110" s="559"/>
      <c r="K110" s="559"/>
      <c r="L110" s="559"/>
      <c r="M110" s="559"/>
      <c r="N110" s="559"/>
      <c r="O110" s="559"/>
      <c r="P110" s="559"/>
      <c r="Q110" s="560"/>
    </row>
    <row r="111" spans="2:17" x14ac:dyDescent="0.2">
      <c r="B111" s="554"/>
      <c r="C111" s="555" t="s">
        <v>167</v>
      </c>
      <c r="D111" s="556" t="s">
        <v>227</v>
      </c>
      <c r="E111" s="557" t="s">
        <v>45</v>
      </c>
      <c r="F111" s="554"/>
      <c r="G111" s="632"/>
      <c r="H111" s="633">
        <v>9.6999999999999993</v>
      </c>
      <c r="I111" s="559"/>
      <c r="J111" s="559"/>
      <c r="K111" s="559"/>
      <c r="L111" s="559"/>
      <c r="M111" s="559"/>
      <c r="N111" s="559"/>
      <c r="O111" s="559"/>
      <c r="P111" s="559"/>
      <c r="Q111" s="560"/>
    </row>
    <row r="112" spans="2:17" x14ac:dyDescent="0.2">
      <c r="B112" s="554"/>
      <c r="C112" s="555" t="s">
        <v>167</v>
      </c>
      <c r="D112" s="556" t="s">
        <v>227</v>
      </c>
      <c r="E112" s="557" t="s">
        <v>45</v>
      </c>
      <c r="F112" s="554"/>
      <c r="G112" s="632"/>
      <c r="H112" s="633">
        <v>9.6999999999999993</v>
      </c>
      <c r="I112" s="559"/>
      <c r="J112" s="559"/>
      <c r="K112" s="559"/>
      <c r="L112" s="559"/>
      <c r="M112" s="559"/>
      <c r="N112" s="559"/>
      <c r="O112" s="559"/>
      <c r="P112" s="559"/>
      <c r="Q112" s="560"/>
    </row>
    <row r="113" spans="2:17" x14ac:dyDescent="0.2">
      <c r="B113" s="554"/>
      <c r="C113" s="555" t="s">
        <v>167</v>
      </c>
      <c r="D113" s="556" t="s">
        <v>227</v>
      </c>
      <c r="E113" s="557" t="s">
        <v>45</v>
      </c>
      <c r="F113" s="554"/>
      <c r="G113" s="632"/>
      <c r="H113" s="633">
        <v>9.6999999999999993</v>
      </c>
      <c r="I113" s="559"/>
      <c r="J113" s="559"/>
      <c r="K113" s="559"/>
      <c r="L113" s="559"/>
      <c r="M113" s="559"/>
      <c r="N113" s="559"/>
      <c r="O113" s="559"/>
      <c r="P113" s="559"/>
      <c r="Q113" s="560"/>
    </row>
    <row r="114" spans="2:17" x14ac:dyDescent="0.2">
      <c r="B114" s="554"/>
      <c r="C114" s="555" t="s">
        <v>137</v>
      </c>
      <c r="D114" s="556" t="s">
        <v>138</v>
      </c>
      <c r="E114" s="557" t="s">
        <v>45</v>
      </c>
      <c r="F114" s="554"/>
      <c r="G114" s="632"/>
      <c r="H114" s="633">
        <v>19.75</v>
      </c>
      <c r="I114" s="559"/>
      <c r="J114" s="559"/>
      <c r="K114" s="559"/>
      <c r="L114" s="559"/>
      <c r="M114" s="559"/>
      <c r="N114" s="559"/>
      <c r="O114" s="559"/>
      <c r="P114" s="559"/>
      <c r="Q114" s="560"/>
    </row>
    <row r="115" spans="2:17" x14ac:dyDescent="0.2">
      <c r="B115" s="554"/>
      <c r="C115" s="555" t="s">
        <v>143</v>
      </c>
      <c r="D115" s="556" t="s">
        <v>227</v>
      </c>
      <c r="E115" s="557" t="s">
        <v>45</v>
      </c>
      <c r="F115" s="554"/>
      <c r="G115" s="632"/>
      <c r="H115" s="633">
        <v>9.6999999999999993</v>
      </c>
      <c r="I115" s="559"/>
      <c r="J115" s="559"/>
      <c r="K115" s="559"/>
      <c r="L115" s="559"/>
      <c r="M115" s="559"/>
      <c r="N115" s="559"/>
      <c r="O115" s="559"/>
      <c r="P115" s="559"/>
      <c r="Q115" s="560"/>
    </row>
    <row r="116" spans="2:17" x14ac:dyDescent="0.2">
      <c r="B116" s="554"/>
      <c r="C116" s="555" t="s">
        <v>220</v>
      </c>
      <c r="D116" s="556" t="s">
        <v>227</v>
      </c>
      <c r="E116" s="557" t="s">
        <v>45</v>
      </c>
      <c r="F116" s="554"/>
      <c r="G116" s="632"/>
      <c r="H116" s="633">
        <v>9.6999999999999993</v>
      </c>
      <c r="I116" s="559"/>
      <c r="J116" s="559"/>
      <c r="K116" s="559"/>
      <c r="L116" s="559"/>
      <c r="M116" s="559"/>
      <c r="N116" s="559"/>
      <c r="O116" s="559"/>
      <c r="P116" s="559"/>
      <c r="Q116" s="560"/>
    </row>
    <row r="117" spans="2:17" x14ac:dyDescent="0.2">
      <c r="B117" s="554"/>
      <c r="C117" s="555" t="s">
        <v>220</v>
      </c>
      <c r="D117" s="556" t="s">
        <v>227</v>
      </c>
      <c r="E117" s="557" t="s">
        <v>45</v>
      </c>
      <c r="F117" s="554"/>
      <c r="G117" s="632"/>
      <c r="H117" s="633">
        <v>9.6999999999999993</v>
      </c>
      <c r="I117" s="559"/>
      <c r="J117" s="559"/>
      <c r="K117" s="559"/>
      <c r="L117" s="559"/>
      <c r="M117" s="559"/>
      <c r="N117" s="559"/>
      <c r="O117" s="559"/>
      <c r="P117" s="559"/>
      <c r="Q117" s="560"/>
    </row>
    <row r="118" spans="2:17" x14ac:dyDescent="0.2">
      <c r="B118" s="554"/>
      <c r="C118" s="555" t="s">
        <v>222</v>
      </c>
      <c r="D118" s="556" t="s">
        <v>227</v>
      </c>
      <c r="E118" s="557" t="s">
        <v>45</v>
      </c>
      <c r="F118" s="554"/>
      <c r="G118" s="632"/>
      <c r="H118" s="633">
        <v>9.6999999999999993</v>
      </c>
      <c r="I118" s="559"/>
      <c r="J118" s="559"/>
      <c r="K118" s="559"/>
      <c r="L118" s="559"/>
      <c r="M118" s="559"/>
      <c r="N118" s="559"/>
      <c r="O118" s="559"/>
      <c r="P118" s="559"/>
      <c r="Q118" s="560"/>
    </row>
    <row r="119" spans="2:17" x14ac:dyDescent="0.2">
      <c r="B119" s="554"/>
      <c r="C119" s="555" t="s">
        <v>223</v>
      </c>
      <c r="D119" s="556" t="s">
        <v>227</v>
      </c>
      <c r="E119" s="557" t="s">
        <v>45</v>
      </c>
      <c r="F119" s="554"/>
      <c r="G119" s="632"/>
      <c r="H119" s="633">
        <v>9.6999999999999993</v>
      </c>
      <c r="I119" s="559"/>
      <c r="J119" s="559"/>
      <c r="K119" s="559"/>
      <c r="L119" s="559"/>
      <c r="M119" s="559"/>
      <c r="N119" s="559"/>
      <c r="O119" s="559"/>
      <c r="P119" s="559"/>
      <c r="Q119" s="560"/>
    </row>
    <row r="120" spans="2:17" x14ac:dyDescent="0.2">
      <c r="B120" s="554"/>
      <c r="C120" s="555" t="s">
        <v>225</v>
      </c>
      <c r="D120" s="556" t="s">
        <v>227</v>
      </c>
      <c r="E120" s="557" t="s">
        <v>45</v>
      </c>
      <c r="F120" s="554"/>
      <c r="G120" s="632"/>
      <c r="H120" s="633">
        <v>9.6999999999999993</v>
      </c>
      <c r="I120" s="559"/>
      <c r="J120" s="559"/>
      <c r="K120" s="559"/>
      <c r="L120" s="559"/>
      <c r="M120" s="559"/>
      <c r="N120" s="559"/>
      <c r="O120" s="559"/>
      <c r="P120" s="559"/>
      <c r="Q120" s="560"/>
    </row>
    <row r="121" spans="2:17" x14ac:dyDescent="0.2">
      <c r="B121" s="554"/>
      <c r="C121" s="563" t="s">
        <v>165</v>
      </c>
      <c r="D121" s="563" t="s">
        <v>54</v>
      </c>
      <c r="E121" s="557" t="s">
        <v>233</v>
      </c>
      <c r="F121" s="554"/>
      <c r="G121" s="632">
        <v>45665.4</v>
      </c>
      <c r="H121" s="633"/>
      <c r="I121" s="559"/>
      <c r="J121" s="559"/>
      <c r="K121" s="559"/>
      <c r="L121" s="559"/>
      <c r="M121" s="559"/>
      <c r="N121" s="559"/>
      <c r="O121" s="559"/>
      <c r="P121" s="559"/>
      <c r="Q121" s="560"/>
    </row>
    <row r="122" spans="2:17" x14ac:dyDescent="0.2">
      <c r="B122" s="554"/>
      <c r="C122" s="563" t="s">
        <v>135</v>
      </c>
      <c r="D122" s="563" t="s">
        <v>54</v>
      </c>
      <c r="E122" s="557" t="s">
        <v>233</v>
      </c>
      <c r="F122" s="554"/>
      <c r="G122" s="632">
        <v>8750</v>
      </c>
      <c r="H122" s="633"/>
      <c r="I122" s="559"/>
      <c r="J122" s="559"/>
      <c r="K122" s="559"/>
      <c r="L122" s="559"/>
      <c r="M122" s="559"/>
      <c r="N122" s="559"/>
      <c r="O122" s="559"/>
      <c r="P122" s="559"/>
      <c r="Q122" s="560"/>
    </row>
    <row r="123" spans="2:17" x14ac:dyDescent="0.2">
      <c r="B123" s="554"/>
      <c r="C123" s="563" t="s">
        <v>139</v>
      </c>
      <c r="D123" s="563" t="s">
        <v>54</v>
      </c>
      <c r="E123" s="557" t="s">
        <v>233</v>
      </c>
      <c r="F123" s="554"/>
      <c r="G123" s="632">
        <v>2163.2399999999998</v>
      </c>
      <c r="H123" s="633"/>
      <c r="I123" s="559"/>
      <c r="J123" s="559"/>
      <c r="K123" s="559"/>
      <c r="L123" s="559"/>
      <c r="M123" s="559"/>
      <c r="N123" s="559"/>
      <c r="O123" s="559"/>
      <c r="P123" s="559"/>
      <c r="Q123" s="560"/>
    </row>
    <row r="124" spans="2:17" x14ac:dyDescent="0.2">
      <c r="B124" s="554"/>
      <c r="C124" s="563" t="s">
        <v>140</v>
      </c>
      <c r="D124" s="563" t="s">
        <v>54</v>
      </c>
      <c r="E124" s="557" t="s">
        <v>233</v>
      </c>
      <c r="F124" s="554"/>
      <c r="G124" s="632">
        <v>256923.61</v>
      </c>
      <c r="H124" s="633"/>
      <c r="I124" s="559"/>
      <c r="J124" s="559"/>
      <c r="K124" s="559"/>
      <c r="L124" s="559"/>
      <c r="M124" s="559"/>
      <c r="N124" s="559"/>
      <c r="O124" s="559"/>
      <c r="P124" s="559"/>
      <c r="Q124" s="560"/>
    </row>
    <row r="125" spans="2:17" x14ac:dyDescent="0.2">
      <c r="B125" s="554"/>
      <c r="C125" s="563" t="s">
        <v>141</v>
      </c>
      <c r="D125" s="563" t="s">
        <v>54</v>
      </c>
      <c r="E125" s="557" t="s">
        <v>233</v>
      </c>
      <c r="F125" s="554"/>
      <c r="G125" s="632">
        <v>2681.44</v>
      </c>
      <c r="H125" s="633"/>
      <c r="I125" s="559"/>
      <c r="J125" s="559"/>
      <c r="K125" s="559"/>
      <c r="L125" s="559"/>
      <c r="M125" s="559"/>
      <c r="N125" s="559"/>
      <c r="O125" s="559"/>
      <c r="P125" s="559"/>
      <c r="Q125" s="560"/>
    </row>
    <row r="126" spans="2:17" x14ac:dyDescent="0.2">
      <c r="B126" s="554"/>
      <c r="C126" s="563" t="s">
        <v>142</v>
      </c>
      <c r="D126" s="563" t="s">
        <v>54</v>
      </c>
      <c r="E126" s="557" t="s">
        <v>233</v>
      </c>
      <c r="F126" s="554"/>
      <c r="G126" s="632">
        <v>55618.19</v>
      </c>
      <c r="H126" s="633"/>
      <c r="I126" s="559"/>
      <c r="J126" s="559"/>
      <c r="K126" s="559"/>
      <c r="L126" s="559"/>
      <c r="M126" s="559"/>
      <c r="N126" s="559"/>
      <c r="O126" s="559"/>
      <c r="P126" s="559"/>
      <c r="Q126" s="560"/>
    </row>
    <row r="127" spans="2:17" x14ac:dyDescent="0.2">
      <c r="B127" s="554"/>
      <c r="C127" s="563" t="s">
        <v>167</v>
      </c>
      <c r="D127" s="563" t="s">
        <v>54</v>
      </c>
      <c r="E127" s="557" t="s">
        <v>233</v>
      </c>
      <c r="F127" s="554"/>
      <c r="G127" s="632">
        <v>45603.63</v>
      </c>
      <c r="H127" s="633"/>
      <c r="I127" s="559"/>
      <c r="J127" s="559"/>
      <c r="K127" s="559"/>
      <c r="L127" s="559"/>
      <c r="M127" s="559"/>
      <c r="N127" s="559"/>
      <c r="O127" s="559"/>
      <c r="P127" s="559"/>
      <c r="Q127" s="560"/>
    </row>
    <row r="128" spans="2:17" x14ac:dyDescent="0.2">
      <c r="B128" s="554"/>
      <c r="C128" s="563" t="s">
        <v>137</v>
      </c>
      <c r="D128" s="563" t="s">
        <v>54</v>
      </c>
      <c r="E128" s="557" t="s">
        <v>233</v>
      </c>
      <c r="F128" s="554"/>
      <c r="G128" s="632">
        <v>19.75</v>
      </c>
      <c r="H128" s="633"/>
      <c r="I128" s="559"/>
      <c r="J128" s="559"/>
      <c r="K128" s="559"/>
      <c r="L128" s="559"/>
      <c r="M128" s="559"/>
      <c r="N128" s="559"/>
      <c r="O128" s="559"/>
      <c r="P128" s="559"/>
      <c r="Q128" s="560"/>
    </row>
    <row r="129" spans="2:17" x14ac:dyDescent="0.2">
      <c r="B129" s="554"/>
      <c r="C129" s="563" t="s">
        <v>143</v>
      </c>
      <c r="D129" s="563" t="s">
        <v>54</v>
      </c>
      <c r="E129" s="557" t="s">
        <v>233</v>
      </c>
      <c r="F129" s="554"/>
      <c r="G129" s="632">
        <v>30779.63</v>
      </c>
      <c r="H129" s="633"/>
      <c r="I129" s="559"/>
      <c r="J129" s="559"/>
      <c r="K129" s="559"/>
      <c r="L129" s="559"/>
      <c r="M129" s="559"/>
      <c r="N129" s="559"/>
      <c r="O129" s="559"/>
      <c r="P129" s="559"/>
      <c r="Q129" s="560"/>
    </row>
    <row r="130" spans="2:17" x14ac:dyDescent="0.2">
      <c r="B130" s="554"/>
      <c r="C130" s="563" t="s">
        <v>187</v>
      </c>
      <c r="D130" s="563" t="s">
        <v>54</v>
      </c>
      <c r="E130" s="557" t="s">
        <v>233</v>
      </c>
      <c r="F130" s="554"/>
      <c r="G130" s="632">
        <v>1825.78</v>
      </c>
      <c r="H130" s="633"/>
      <c r="I130" s="559"/>
      <c r="J130" s="559"/>
      <c r="K130" s="559"/>
      <c r="L130" s="559"/>
      <c r="M130" s="559"/>
      <c r="N130" s="559"/>
      <c r="O130" s="559"/>
      <c r="P130" s="559"/>
      <c r="Q130" s="560"/>
    </row>
    <row r="131" spans="2:17" x14ac:dyDescent="0.2">
      <c r="B131" s="554"/>
      <c r="C131" s="563" t="s">
        <v>220</v>
      </c>
      <c r="D131" s="563" t="s">
        <v>54</v>
      </c>
      <c r="E131" s="557" t="s">
        <v>233</v>
      </c>
      <c r="F131" s="554"/>
      <c r="G131" s="632">
        <v>104990.04</v>
      </c>
      <c r="H131" s="633"/>
      <c r="I131" s="559"/>
      <c r="J131" s="559"/>
      <c r="K131" s="559"/>
      <c r="L131" s="559"/>
      <c r="M131" s="559"/>
      <c r="N131" s="559"/>
      <c r="O131" s="559"/>
      <c r="P131" s="559"/>
      <c r="Q131" s="560"/>
    </row>
    <row r="132" spans="2:17" x14ac:dyDescent="0.2">
      <c r="B132" s="554"/>
      <c r="C132" s="563" t="s">
        <v>221</v>
      </c>
      <c r="D132" s="563" t="s">
        <v>54</v>
      </c>
      <c r="E132" s="557" t="s">
        <v>233</v>
      </c>
      <c r="F132" s="554"/>
      <c r="G132" s="632">
        <v>3307.02</v>
      </c>
      <c r="H132" s="633"/>
      <c r="I132" s="559"/>
      <c r="J132" s="559"/>
      <c r="K132" s="559"/>
      <c r="L132" s="559"/>
      <c r="M132" s="559"/>
      <c r="N132" s="559"/>
      <c r="O132" s="559"/>
      <c r="P132" s="559"/>
      <c r="Q132" s="560"/>
    </row>
    <row r="133" spans="2:17" x14ac:dyDescent="0.2">
      <c r="B133" s="554"/>
      <c r="C133" s="563" t="s">
        <v>222</v>
      </c>
      <c r="D133" s="563" t="s">
        <v>54</v>
      </c>
      <c r="E133" s="557" t="s">
        <v>233</v>
      </c>
      <c r="F133" s="554"/>
      <c r="G133" s="632">
        <v>112851.56</v>
      </c>
      <c r="H133" s="633"/>
      <c r="I133" s="559"/>
      <c r="J133" s="559"/>
      <c r="K133" s="559"/>
      <c r="L133" s="559"/>
      <c r="M133" s="559"/>
      <c r="N133" s="559"/>
      <c r="O133" s="559"/>
      <c r="P133" s="559"/>
      <c r="Q133" s="560"/>
    </row>
    <row r="134" spans="2:17" x14ac:dyDescent="0.2">
      <c r="B134" s="554"/>
      <c r="C134" s="563" t="s">
        <v>222</v>
      </c>
      <c r="D134" s="563" t="s">
        <v>54</v>
      </c>
      <c r="E134" s="557" t="s">
        <v>233</v>
      </c>
      <c r="F134" s="554"/>
      <c r="G134" s="632">
        <v>2000.46</v>
      </c>
      <c r="H134" s="633"/>
      <c r="I134" s="559"/>
      <c r="J134" s="559"/>
      <c r="K134" s="559"/>
      <c r="L134" s="559"/>
      <c r="M134" s="559"/>
      <c r="N134" s="559"/>
      <c r="O134" s="559"/>
      <c r="P134" s="559"/>
      <c r="Q134" s="560"/>
    </row>
    <row r="135" spans="2:17" x14ac:dyDescent="0.2">
      <c r="B135" s="554"/>
      <c r="C135" s="563" t="s">
        <v>222</v>
      </c>
      <c r="D135" s="563" t="s">
        <v>54</v>
      </c>
      <c r="E135" s="557" t="s">
        <v>233</v>
      </c>
      <c r="F135" s="554"/>
      <c r="G135" s="632">
        <v>1000.17</v>
      </c>
      <c r="H135" s="633"/>
      <c r="I135" s="559"/>
      <c r="J135" s="559"/>
      <c r="K135" s="559"/>
      <c r="L135" s="559"/>
      <c r="M135" s="559"/>
      <c r="N135" s="559"/>
      <c r="O135" s="559"/>
      <c r="P135" s="559"/>
      <c r="Q135" s="560"/>
    </row>
    <row r="136" spans="2:17" x14ac:dyDescent="0.2">
      <c r="B136" s="554"/>
      <c r="C136" s="563" t="s">
        <v>222</v>
      </c>
      <c r="D136" s="563" t="s">
        <v>54</v>
      </c>
      <c r="E136" s="557" t="s">
        <v>233</v>
      </c>
      <c r="F136" s="554"/>
      <c r="G136" s="632">
        <v>208651.69</v>
      </c>
      <c r="H136" s="633"/>
      <c r="I136" s="559"/>
      <c r="J136" s="559"/>
      <c r="K136" s="559"/>
      <c r="L136" s="559"/>
      <c r="M136" s="559"/>
      <c r="N136" s="559"/>
      <c r="O136" s="559"/>
      <c r="P136" s="559"/>
      <c r="Q136" s="560"/>
    </row>
    <row r="137" spans="2:17" x14ac:dyDescent="0.2">
      <c r="B137" s="556"/>
      <c r="C137" s="563" t="s">
        <v>223</v>
      </c>
      <c r="D137" s="563" t="s">
        <v>54</v>
      </c>
      <c r="E137" s="557" t="s">
        <v>233</v>
      </c>
      <c r="F137" s="556"/>
      <c r="G137" s="632">
        <v>83510.94</v>
      </c>
      <c r="H137" s="633"/>
      <c r="I137" s="576"/>
      <c r="J137" s="555"/>
      <c r="K137" s="568"/>
      <c r="L137" s="577"/>
      <c r="M137" s="577"/>
      <c r="N137" s="581"/>
      <c r="O137" s="574"/>
      <c r="P137" s="560"/>
      <c r="Q137" s="560"/>
    </row>
    <row r="138" spans="2:17" x14ac:dyDescent="0.2">
      <c r="B138" s="563" t="s">
        <v>177</v>
      </c>
      <c r="C138" s="563" t="s">
        <v>224</v>
      </c>
      <c r="D138" s="563" t="s">
        <v>54</v>
      </c>
      <c r="E138" s="557" t="s">
        <v>233</v>
      </c>
      <c r="F138" s="556"/>
      <c r="G138" s="632">
        <v>95106.04</v>
      </c>
      <c r="H138" s="633"/>
      <c r="I138" s="576"/>
      <c r="J138" s="568"/>
      <c r="K138" s="568"/>
      <c r="L138" s="569"/>
      <c r="M138" s="569"/>
      <c r="N138" s="577"/>
      <c r="O138" s="574"/>
      <c r="P138" s="569"/>
      <c r="Q138" s="560"/>
    </row>
    <row r="139" spans="2:17" x14ac:dyDescent="0.2">
      <c r="B139" s="556"/>
      <c r="C139" s="563" t="s">
        <v>225</v>
      </c>
      <c r="D139" s="563" t="s">
        <v>54</v>
      </c>
      <c r="E139" s="557" t="s">
        <v>233</v>
      </c>
      <c r="F139" s="556"/>
      <c r="G139" s="632">
        <v>5121.08</v>
      </c>
      <c r="H139" s="633"/>
      <c r="I139" s="576"/>
      <c r="J139" s="555"/>
      <c r="K139" s="568"/>
      <c r="L139" s="577"/>
      <c r="M139" s="577"/>
      <c r="N139" s="581"/>
      <c r="O139" s="574"/>
      <c r="P139" s="560"/>
      <c r="Q139" s="560"/>
    </row>
    <row r="140" spans="2:17" x14ac:dyDescent="0.2">
      <c r="B140" s="556"/>
      <c r="C140" s="563" t="s">
        <v>135</v>
      </c>
      <c r="D140" s="563" t="s">
        <v>166</v>
      </c>
      <c r="E140" s="556"/>
      <c r="F140" s="556"/>
      <c r="G140" s="632">
        <v>1000</v>
      </c>
      <c r="H140" s="633" t="s">
        <v>231</v>
      </c>
      <c r="I140" s="576"/>
      <c r="J140" s="555"/>
      <c r="K140" s="568"/>
      <c r="L140" s="577"/>
      <c r="M140" s="577"/>
      <c r="N140" s="581"/>
      <c r="O140" s="574"/>
      <c r="P140" s="560"/>
      <c r="Q140" s="560"/>
    </row>
    <row r="141" spans="2:17" x14ac:dyDescent="0.2">
      <c r="B141" s="556"/>
      <c r="C141" s="563" t="s">
        <v>135</v>
      </c>
      <c r="D141" s="563" t="s">
        <v>136</v>
      </c>
      <c r="E141" s="556"/>
      <c r="F141" s="556"/>
      <c r="G141" s="632" t="s">
        <v>231</v>
      </c>
      <c r="H141" s="633">
        <v>1000</v>
      </c>
      <c r="I141" s="576"/>
      <c r="J141" s="555"/>
      <c r="K141" s="568"/>
      <c r="L141" s="577"/>
      <c r="M141" s="577"/>
      <c r="N141" s="581"/>
      <c r="O141" s="574"/>
      <c r="P141" s="560"/>
      <c r="Q141" s="560"/>
    </row>
    <row r="142" spans="2:17" x14ac:dyDescent="0.2">
      <c r="B142" s="556"/>
      <c r="C142" s="563" t="s">
        <v>220</v>
      </c>
      <c r="D142" s="556" t="s">
        <v>166</v>
      </c>
      <c r="E142" s="556"/>
      <c r="F142" s="556"/>
      <c r="G142" s="632">
        <v>1000</v>
      </c>
      <c r="H142" s="633" t="s">
        <v>231</v>
      </c>
      <c r="I142" s="576"/>
      <c r="J142" s="555"/>
      <c r="K142" s="568"/>
      <c r="L142" s="577"/>
      <c r="M142" s="577"/>
      <c r="N142" s="581"/>
      <c r="O142" s="574"/>
      <c r="P142" s="560"/>
      <c r="Q142" s="560"/>
    </row>
    <row r="143" spans="2:17" x14ac:dyDescent="0.2">
      <c r="B143" s="556"/>
      <c r="C143" s="563" t="s">
        <v>220</v>
      </c>
      <c r="D143" s="556" t="s">
        <v>228</v>
      </c>
      <c r="E143" s="556"/>
      <c r="F143" s="556"/>
      <c r="G143" s="632" t="s">
        <v>231</v>
      </c>
      <c r="H143" s="633">
        <v>1000</v>
      </c>
      <c r="I143" s="576"/>
      <c r="J143" s="555"/>
      <c r="K143" s="568"/>
      <c r="L143" s="577"/>
      <c r="M143" s="577"/>
      <c r="N143" s="581"/>
      <c r="O143" s="574"/>
      <c r="P143" s="560"/>
      <c r="Q143" s="560"/>
    </row>
    <row r="144" spans="2:17" s="567" customFormat="1" x14ac:dyDescent="0.2">
      <c r="B144" s="556"/>
      <c r="C144" s="563" t="s">
        <v>167</v>
      </c>
      <c r="D144" s="563" t="s">
        <v>168</v>
      </c>
      <c r="E144" s="556" t="s">
        <v>232</v>
      </c>
      <c r="F144" s="556"/>
      <c r="G144" s="632">
        <v>415.13</v>
      </c>
      <c r="H144" s="633"/>
      <c r="I144" s="576"/>
      <c r="J144" s="555"/>
      <c r="K144" s="555"/>
      <c r="L144" s="581"/>
      <c r="M144" s="581"/>
      <c r="N144" s="581"/>
      <c r="O144" s="576"/>
      <c r="P144" s="563"/>
      <c r="Q144" s="563"/>
    </row>
    <row r="145" spans="2:15" x14ac:dyDescent="0.2">
      <c r="B145" s="588"/>
      <c r="C145" s="589"/>
      <c r="D145" s="589"/>
      <c r="E145" s="590"/>
      <c r="F145" s="589"/>
      <c r="G145" s="636">
        <f>SUM(G10:G144)</f>
        <v>2568984.7999999993</v>
      </c>
      <c r="H145" s="636">
        <f>SUM(H15:H144)</f>
        <v>2568984.8000000017</v>
      </c>
      <c r="I145" s="591">
        <f>SUM(I20:I144)</f>
        <v>0</v>
      </c>
      <c r="J145" s="589"/>
      <c r="K145" s="589"/>
      <c r="L145" s="589"/>
      <c r="M145" s="589"/>
      <c r="N145" s="589"/>
      <c r="O145" s="589"/>
    </row>
    <row r="146" spans="2:15" x14ac:dyDescent="0.2">
      <c r="C146" s="567"/>
      <c r="E146" s="592"/>
      <c r="H146" s="549"/>
    </row>
    <row r="147" spans="2:15" x14ac:dyDescent="0.2">
      <c r="E147" s="593"/>
      <c r="H147" s="594"/>
    </row>
    <row r="148" spans="2:15" x14ac:dyDescent="0.2">
      <c r="E148" s="592"/>
    </row>
    <row r="149" spans="2:15" x14ac:dyDescent="0.2">
      <c r="E149" s="593"/>
      <c r="G149" s="595"/>
      <c r="H149" s="549"/>
    </row>
    <row r="150" spans="2:15" x14ac:dyDescent="0.2">
      <c r="H150" s="549">
        <f>G145-H145</f>
        <v>0</v>
      </c>
    </row>
    <row r="156" spans="2:15" x14ac:dyDescent="0.2">
      <c r="B156" s="537"/>
    </row>
    <row r="157" spans="2:15" x14ac:dyDescent="0.2">
      <c r="B157" s="537"/>
    </row>
    <row r="220" spans="8:9" x14ac:dyDescent="0.2">
      <c r="H220" s="537">
        <f>SUBTOTAL(9,H190:H219)</f>
        <v>0</v>
      </c>
      <c r="I220" s="537">
        <f>SUBTOTAL(9,I190:I219)</f>
        <v>0</v>
      </c>
    </row>
  </sheetData>
  <autoFilter ref="B9:P145">
    <sortState ref="B11:P143">
      <sortCondition ref="K10:K143"/>
    </sortState>
  </autoFilter>
  <pageMargins left="0.51181102362204722" right="0.51181102362204722" top="0.78740157480314965" bottom="0.78740157480314965" header="0.31496062992125984" footer="0.31496062992125984"/>
  <pageSetup paperSize="9" scale="7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2:Q84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G222" sqref="G222"/>
    </sheetView>
  </sheetViews>
  <sheetFormatPr defaultColWidth="9.140625" defaultRowHeight="11.25" x14ac:dyDescent="0.2"/>
  <cols>
    <col min="1" max="1" width="1.85546875" style="12" customWidth="1"/>
    <col min="2" max="2" width="8.28515625" style="82" customWidth="1"/>
    <col min="3" max="3" width="10.7109375" style="82" customWidth="1"/>
    <col min="4" max="4" width="25.85546875" style="12" customWidth="1"/>
    <col min="5" max="5" width="29.42578125" style="12" customWidth="1"/>
    <col min="6" max="6" width="13.7109375" style="12" bestFit="1" customWidth="1"/>
    <col min="7" max="7" width="12.28515625" style="12" bestFit="1" customWidth="1"/>
    <col min="8" max="8" width="12.5703125" style="12" customWidth="1"/>
    <col min="9" max="9" width="12.42578125" style="12" hidden="1" customWidth="1"/>
    <col min="10" max="10" width="12.5703125" style="82" customWidth="1"/>
    <col min="11" max="11" width="13.28515625" style="82" customWidth="1"/>
    <col min="12" max="13" width="10.85546875" style="12" hidden="1" customWidth="1"/>
    <col min="14" max="14" width="12.5703125" style="82" customWidth="1"/>
    <col min="15" max="15" width="9.85546875" style="12" hidden="1" customWidth="1"/>
    <col min="16" max="16" width="24" style="12" bestFit="1" customWidth="1"/>
    <col min="17" max="17" width="13" style="12" hidden="1" customWidth="1"/>
    <col min="18" max="16384" width="9.140625" style="12"/>
  </cols>
  <sheetData>
    <row r="2" spans="2:17" ht="15" x14ac:dyDescent="0.25">
      <c r="E2" s="3" t="s">
        <v>0</v>
      </c>
      <c r="F2" s="3" t="s">
        <v>1</v>
      </c>
      <c r="G2" s="3" t="s">
        <v>2</v>
      </c>
      <c r="I2" s="599"/>
      <c r="J2" s="83"/>
      <c r="K2" s="86"/>
      <c r="L2" s="45" t="s">
        <v>144</v>
      </c>
      <c r="M2" s="45"/>
      <c r="N2" s="83"/>
    </row>
    <row r="3" spans="2:17" ht="12" thickBot="1" x14ac:dyDescent="0.25">
      <c r="E3" s="153" t="s">
        <v>3</v>
      </c>
      <c r="F3" s="640">
        <f>G446</f>
        <v>2342538.38</v>
      </c>
      <c r="G3" s="8"/>
      <c r="I3" s="36"/>
      <c r="J3" s="87"/>
      <c r="K3" s="88"/>
      <c r="L3" s="46"/>
      <c r="M3" s="46"/>
      <c r="N3" s="83"/>
    </row>
    <row r="4" spans="2:17" ht="12" thickBot="1" x14ac:dyDescent="0.25">
      <c r="E4" s="153" t="s">
        <v>5</v>
      </c>
      <c r="F4" s="640">
        <f>H446</f>
        <v>2342538.379999999</v>
      </c>
      <c r="G4" s="8"/>
      <c r="I4" s="36"/>
      <c r="J4" s="87"/>
      <c r="K4" s="89"/>
      <c r="L4" s="46"/>
      <c r="M4" s="46"/>
      <c r="N4" s="83"/>
    </row>
    <row r="5" spans="2:17" ht="12" thickBot="1" x14ac:dyDescent="0.25">
      <c r="E5" s="153" t="s">
        <v>6</v>
      </c>
      <c r="F5" s="640">
        <f>F3-F4</f>
        <v>0</v>
      </c>
      <c r="G5" s="8"/>
      <c r="I5" s="36"/>
      <c r="J5" s="87"/>
      <c r="K5" s="89"/>
      <c r="L5" s="46"/>
      <c r="M5" s="46"/>
      <c r="N5" s="83"/>
    </row>
    <row r="6" spans="2:17" x14ac:dyDescent="0.2">
      <c r="I6" s="37"/>
      <c r="J6" s="90"/>
      <c r="K6" s="89"/>
      <c r="L6" s="46"/>
      <c r="M6" s="46"/>
      <c r="N6" s="83"/>
    </row>
    <row r="7" spans="2:17" x14ac:dyDescent="0.2">
      <c r="I7" s="38"/>
      <c r="J7" s="90"/>
      <c r="K7" s="91"/>
      <c r="L7" s="46"/>
      <c r="M7" s="46"/>
      <c r="N7" s="83"/>
    </row>
    <row r="8" spans="2:17" x14ac:dyDescent="0.2">
      <c r="J8" s="90"/>
      <c r="K8" s="92"/>
    </row>
    <row r="9" spans="2:17" x14ac:dyDescent="0.2">
      <c r="F9" s="82"/>
      <c r="G9" s="141"/>
      <c r="H9" s="141"/>
      <c r="I9" s="141"/>
      <c r="J9" s="92"/>
      <c r="K9" s="92"/>
    </row>
    <row r="10" spans="2:17" ht="22.5" x14ac:dyDescent="0.2">
      <c r="B10" s="10" t="s">
        <v>8</v>
      </c>
      <c r="C10" s="10" t="s">
        <v>9</v>
      </c>
      <c r="D10" s="10" t="s">
        <v>10</v>
      </c>
      <c r="E10" s="10" t="s">
        <v>11</v>
      </c>
      <c r="F10" s="10" t="s">
        <v>12</v>
      </c>
      <c r="G10" s="207" t="s">
        <v>13</v>
      </c>
      <c r="H10" s="207" t="s">
        <v>14</v>
      </c>
      <c r="I10" s="207" t="s">
        <v>15</v>
      </c>
      <c r="J10" s="10" t="s">
        <v>16</v>
      </c>
      <c r="K10" s="10" t="s">
        <v>17</v>
      </c>
      <c r="L10" s="10" t="s">
        <v>145</v>
      </c>
      <c r="M10" s="10" t="s">
        <v>146</v>
      </c>
      <c r="N10" s="10" t="s">
        <v>18</v>
      </c>
      <c r="O10" s="10" t="s">
        <v>19</v>
      </c>
      <c r="P10" s="10" t="s">
        <v>20</v>
      </c>
      <c r="Q10" s="40" t="s">
        <v>21</v>
      </c>
    </row>
    <row r="11" spans="2:17" s="154" customFormat="1" hidden="1" x14ac:dyDescent="0.2">
      <c r="B11" s="44"/>
      <c r="C11" s="206">
        <v>43313</v>
      </c>
      <c r="D11" s="44" t="s">
        <v>410</v>
      </c>
      <c r="E11" s="44" t="s">
        <v>411</v>
      </c>
      <c r="F11" s="108" t="s">
        <v>190</v>
      </c>
      <c r="G11" s="193">
        <v>286854.38</v>
      </c>
      <c r="H11" s="193"/>
      <c r="I11" s="193"/>
      <c r="J11" s="321">
        <v>43313</v>
      </c>
      <c r="K11" s="321">
        <v>43313</v>
      </c>
      <c r="L11" s="44"/>
      <c r="M11" s="44"/>
      <c r="N11" s="108" t="s">
        <v>876</v>
      </c>
      <c r="O11" s="44"/>
      <c r="P11" s="44"/>
      <c r="Q11" s="205"/>
    </row>
    <row r="12" spans="2:17" s="154" customFormat="1" hidden="1" x14ac:dyDescent="0.2">
      <c r="B12" s="44"/>
      <c r="C12" s="206">
        <v>43313</v>
      </c>
      <c r="D12" s="44" t="s">
        <v>412</v>
      </c>
      <c r="E12" s="44" t="s">
        <v>413</v>
      </c>
      <c r="F12" s="108" t="s">
        <v>38</v>
      </c>
      <c r="G12" s="193"/>
      <c r="H12" s="193">
        <v>1425.29</v>
      </c>
      <c r="I12" s="193"/>
      <c r="J12" s="321">
        <v>43319</v>
      </c>
      <c r="K12" s="321">
        <v>43313</v>
      </c>
      <c r="L12" s="44"/>
      <c r="M12" s="44"/>
      <c r="N12" s="108" t="s">
        <v>27</v>
      </c>
      <c r="O12" s="44"/>
      <c r="P12" s="44"/>
      <c r="Q12" s="205"/>
    </row>
    <row r="13" spans="2:17" s="154" customFormat="1" hidden="1" x14ac:dyDescent="0.2">
      <c r="B13" s="44"/>
      <c r="C13" s="206">
        <v>43313</v>
      </c>
      <c r="D13" s="44" t="s">
        <v>412</v>
      </c>
      <c r="E13" s="44" t="s">
        <v>335</v>
      </c>
      <c r="F13" s="108" t="s">
        <v>38</v>
      </c>
      <c r="G13" s="193"/>
      <c r="H13" s="193">
        <v>1239.6400000000001</v>
      </c>
      <c r="I13" s="193"/>
      <c r="J13" s="321">
        <v>43319</v>
      </c>
      <c r="K13" s="321">
        <v>43313</v>
      </c>
      <c r="L13" s="44"/>
      <c r="M13" s="44"/>
      <c r="N13" s="108" t="s">
        <v>27</v>
      </c>
      <c r="O13" s="44"/>
      <c r="P13" s="44"/>
      <c r="Q13" s="205"/>
    </row>
    <row r="14" spans="2:17" s="154" customFormat="1" hidden="1" x14ac:dyDescent="0.2">
      <c r="B14" s="44"/>
      <c r="C14" s="206">
        <v>43313</v>
      </c>
      <c r="D14" s="44" t="s">
        <v>412</v>
      </c>
      <c r="E14" s="44" t="s">
        <v>414</v>
      </c>
      <c r="F14" s="108" t="s">
        <v>38</v>
      </c>
      <c r="G14" s="193"/>
      <c r="H14" s="193">
        <v>1673.82</v>
      </c>
      <c r="I14" s="193"/>
      <c r="J14" s="321">
        <v>43319</v>
      </c>
      <c r="K14" s="321">
        <v>43313</v>
      </c>
      <c r="L14" s="44"/>
      <c r="M14" s="44"/>
      <c r="N14" s="108" t="s">
        <v>27</v>
      </c>
      <c r="O14" s="44"/>
      <c r="P14" s="44"/>
      <c r="Q14" s="205"/>
    </row>
    <row r="15" spans="2:17" s="154" customFormat="1" hidden="1" x14ac:dyDescent="0.2">
      <c r="B15" s="44"/>
      <c r="C15" s="206">
        <v>43313</v>
      </c>
      <c r="D15" s="44" t="s">
        <v>412</v>
      </c>
      <c r="E15" s="44" t="s">
        <v>415</v>
      </c>
      <c r="F15" s="108" t="s">
        <v>38</v>
      </c>
      <c r="G15" s="193"/>
      <c r="H15" s="193">
        <v>2890.08</v>
      </c>
      <c r="I15" s="193"/>
      <c r="J15" s="321">
        <v>43319</v>
      </c>
      <c r="K15" s="321">
        <v>43313</v>
      </c>
      <c r="L15" s="44"/>
      <c r="M15" s="44"/>
      <c r="N15" s="108" t="s">
        <v>27</v>
      </c>
      <c r="O15" s="44"/>
      <c r="P15" s="44"/>
      <c r="Q15" s="205"/>
    </row>
    <row r="16" spans="2:17" s="154" customFormat="1" hidden="1" x14ac:dyDescent="0.2">
      <c r="B16" s="44"/>
      <c r="C16" s="206">
        <v>43313</v>
      </c>
      <c r="D16" s="44" t="s">
        <v>412</v>
      </c>
      <c r="E16" s="44" t="s">
        <v>416</v>
      </c>
      <c r="F16" s="108" t="s">
        <v>38</v>
      </c>
      <c r="G16" s="193"/>
      <c r="H16" s="193">
        <v>1786.12</v>
      </c>
      <c r="I16" s="193"/>
      <c r="J16" s="321">
        <v>43319</v>
      </c>
      <c r="K16" s="321">
        <v>43313</v>
      </c>
      <c r="L16" s="44"/>
      <c r="M16" s="44"/>
      <c r="N16" s="108" t="s">
        <v>27</v>
      </c>
      <c r="O16" s="44"/>
      <c r="P16" s="44"/>
      <c r="Q16" s="205"/>
    </row>
    <row r="17" spans="2:17" s="154" customFormat="1" hidden="1" x14ac:dyDescent="0.2">
      <c r="B17" s="44"/>
      <c r="C17" s="206">
        <v>43313</v>
      </c>
      <c r="D17" s="44" t="s">
        <v>412</v>
      </c>
      <c r="E17" s="44" t="s">
        <v>417</v>
      </c>
      <c r="F17" s="108" t="s">
        <v>38</v>
      </c>
      <c r="G17" s="193"/>
      <c r="H17" s="193">
        <v>1673.82</v>
      </c>
      <c r="I17" s="193"/>
      <c r="J17" s="321">
        <v>43319</v>
      </c>
      <c r="K17" s="321">
        <v>43313</v>
      </c>
      <c r="L17" s="44"/>
      <c r="M17" s="44"/>
      <c r="N17" s="108" t="s">
        <v>27</v>
      </c>
      <c r="O17" s="44"/>
      <c r="P17" s="44"/>
      <c r="Q17" s="205"/>
    </row>
    <row r="18" spans="2:17" s="154" customFormat="1" hidden="1" x14ac:dyDescent="0.2">
      <c r="B18" s="44"/>
      <c r="C18" s="206">
        <v>43313</v>
      </c>
      <c r="D18" s="44" t="s">
        <v>412</v>
      </c>
      <c r="E18" s="44" t="s">
        <v>418</v>
      </c>
      <c r="F18" s="108" t="s">
        <v>38</v>
      </c>
      <c r="G18" s="193"/>
      <c r="H18" s="193">
        <v>1693.32</v>
      </c>
      <c r="I18" s="193"/>
      <c r="J18" s="321">
        <v>43319</v>
      </c>
      <c r="K18" s="321">
        <v>43313</v>
      </c>
      <c r="L18" s="44"/>
      <c r="M18" s="44"/>
      <c r="N18" s="108" t="s">
        <v>27</v>
      </c>
      <c r="O18" s="44"/>
      <c r="P18" s="44"/>
      <c r="Q18" s="205"/>
    </row>
    <row r="19" spans="2:17" s="154" customFormat="1" hidden="1" x14ac:dyDescent="0.2">
      <c r="B19" s="44"/>
      <c r="C19" s="206">
        <v>43313</v>
      </c>
      <c r="D19" s="44" t="s">
        <v>412</v>
      </c>
      <c r="E19" s="44" t="s">
        <v>336</v>
      </c>
      <c r="F19" s="108" t="s">
        <v>38</v>
      </c>
      <c r="G19" s="193"/>
      <c r="H19" s="193">
        <v>1328.9</v>
      </c>
      <c r="I19" s="193"/>
      <c r="J19" s="321">
        <v>43319</v>
      </c>
      <c r="K19" s="321">
        <v>43313</v>
      </c>
      <c r="L19" s="44"/>
      <c r="M19" s="44"/>
      <c r="N19" s="108" t="s">
        <v>27</v>
      </c>
      <c r="O19" s="44"/>
      <c r="P19" s="44"/>
      <c r="Q19" s="205"/>
    </row>
    <row r="20" spans="2:17" s="154" customFormat="1" hidden="1" x14ac:dyDescent="0.2">
      <c r="B20" s="42" t="s">
        <v>177</v>
      </c>
      <c r="C20" s="50">
        <v>43297</v>
      </c>
      <c r="D20" s="20" t="s">
        <v>104</v>
      </c>
      <c r="E20" s="20" t="s">
        <v>175</v>
      </c>
      <c r="F20" s="81" t="s">
        <v>35</v>
      </c>
      <c r="G20" s="203"/>
      <c r="H20" s="203">
        <v>6000</v>
      </c>
      <c r="I20" s="203"/>
      <c r="J20" s="314">
        <v>43311</v>
      </c>
      <c r="K20" s="314">
        <v>43313</v>
      </c>
      <c r="L20" s="20"/>
      <c r="M20" s="20"/>
      <c r="N20" s="108" t="s">
        <v>27</v>
      </c>
      <c r="O20" s="48"/>
      <c r="P20" s="20"/>
      <c r="Q20" s="20"/>
    </row>
    <row r="21" spans="2:17" s="154" customFormat="1" hidden="1" x14ac:dyDescent="0.2">
      <c r="B21" s="42">
        <v>2</v>
      </c>
      <c r="C21" s="50">
        <v>43297</v>
      </c>
      <c r="D21" s="20" t="s">
        <v>104</v>
      </c>
      <c r="E21" s="20" t="s">
        <v>176</v>
      </c>
      <c r="F21" s="81" t="s">
        <v>35</v>
      </c>
      <c r="G21" s="203"/>
      <c r="H21" s="203">
        <v>15000</v>
      </c>
      <c r="I21" s="203"/>
      <c r="J21" s="314">
        <v>43311</v>
      </c>
      <c r="K21" s="314">
        <v>43313</v>
      </c>
      <c r="L21" s="20"/>
      <c r="M21" s="20"/>
      <c r="N21" s="108" t="s">
        <v>27</v>
      </c>
      <c r="O21" s="48"/>
      <c r="P21" s="20"/>
      <c r="Q21" s="20"/>
    </row>
    <row r="22" spans="2:17" s="154" customFormat="1" hidden="1" x14ac:dyDescent="0.2">
      <c r="B22" s="44"/>
      <c r="C22" s="206">
        <v>43313</v>
      </c>
      <c r="D22" s="44" t="s">
        <v>412</v>
      </c>
      <c r="E22" s="44" t="s">
        <v>419</v>
      </c>
      <c r="F22" s="108" t="s">
        <v>38</v>
      </c>
      <c r="G22" s="193"/>
      <c r="H22" s="193">
        <v>1673.82</v>
      </c>
      <c r="I22" s="193"/>
      <c r="J22" s="321">
        <v>43319</v>
      </c>
      <c r="K22" s="321">
        <v>43313</v>
      </c>
      <c r="L22" s="44"/>
      <c r="M22" s="44"/>
      <c r="N22" s="108" t="s">
        <v>27</v>
      </c>
      <c r="O22" s="44"/>
      <c r="P22" s="44"/>
      <c r="Q22" s="205"/>
    </row>
    <row r="23" spans="2:17" s="154" customFormat="1" hidden="1" x14ac:dyDescent="0.2">
      <c r="B23" s="44"/>
      <c r="C23" s="206">
        <v>43313</v>
      </c>
      <c r="D23" s="44" t="s">
        <v>412</v>
      </c>
      <c r="E23" s="44" t="s">
        <v>420</v>
      </c>
      <c r="F23" s="108" t="s">
        <v>38</v>
      </c>
      <c r="G23" s="193"/>
      <c r="H23" s="193">
        <v>1274.18</v>
      </c>
      <c r="I23" s="193"/>
      <c r="J23" s="321">
        <v>43319</v>
      </c>
      <c r="K23" s="321">
        <v>43313</v>
      </c>
      <c r="L23" s="44"/>
      <c r="M23" s="44"/>
      <c r="N23" s="108" t="s">
        <v>27</v>
      </c>
      <c r="O23" s="44"/>
      <c r="P23" s="44"/>
      <c r="Q23" s="205"/>
    </row>
    <row r="24" spans="2:17" s="154" customFormat="1" hidden="1" x14ac:dyDescent="0.2">
      <c r="B24" s="44"/>
      <c r="C24" s="206">
        <v>43313</v>
      </c>
      <c r="D24" s="44" t="s">
        <v>412</v>
      </c>
      <c r="E24" s="44" t="s">
        <v>421</v>
      </c>
      <c r="F24" s="108" t="s">
        <v>38</v>
      </c>
      <c r="G24" s="193"/>
      <c r="H24" s="193">
        <v>1135.33</v>
      </c>
      <c r="I24" s="193"/>
      <c r="J24" s="321">
        <v>43319</v>
      </c>
      <c r="K24" s="321">
        <v>43313</v>
      </c>
      <c r="L24" s="44"/>
      <c r="M24" s="44"/>
      <c r="N24" s="108" t="s">
        <v>27</v>
      </c>
      <c r="O24" s="44"/>
      <c r="P24" s="44"/>
      <c r="Q24" s="205"/>
    </row>
    <row r="25" spans="2:17" s="154" customFormat="1" hidden="1" x14ac:dyDescent="0.2">
      <c r="B25" s="44"/>
      <c r="C25" s="206">
        <v>43313</v>
      </c>
      <c r="D25" s="44" t="s">
        <v>412</v>
      </c>
      <c r="E25" s="44" t="s">
        <v>422</v>
      </c>
      <c r="F25" s="108" t="s">
        <v>38</v>
      </c>
      <c r="G25" s="193"/>
      <c r="H25" s="193">
        <v>3190.66</v>
      </c>
      <c r="I25" s="193"/>
      <c r="J25" s="321">
        <v>43319</v>
      </c>
      <c r="K25" s="321">
        <v>43313</v>
      </c>
      <c r="L25" s="44"/>
      <c r="M25" s="44"/>
      <c r="N25" s="108" t="s">
        <v>27</v>
      </c>
      <c r="O25" s="44"/>
      <c r="P25" s="44"/>
      <c r="Q25" s="205"/>
    </row>
    <row r="26" spans="2:17" s="154" customFormat="1" hidden="1" x14ac:dyDescent="0.2">
      <c r="B26" s="44"/>
      <c r="C26" s="206">
        <v>43313</v>
      </c>
      <c r="D26" s="44" t="s">
        <v>412</v>
      </c>
      <c r="E26" s="44" t="s">
        <v>423</v>
      </c>
      <c r="F26" s="108" t="s">
        <v>38</v>
      </c>
      <c r="G26" s="193"/>
      <c r="H26" s="193">
        <v>1608.32</v>
      </c>
      <c r="I26" s="193"/>
      <c r="J26" s="321">
        <v>43319</v>
      </c>
      <c r="K26" s="321">
        <v>43313</v>
      </c>
      <c r="L26" s="44"/>
      <c r="M26" s="44"/>
      <c r="N26" s="108" t="s">
        <v>27</v>
      </c>
      <c r="O26" s="44"/>
      <c r="P26" s="44"/>
      <c r="Q26" s="205"/>
    </row>
    <row r="27" spans="2:17" s="154" customFormat="1" hidden="1" x14ac:dyDescent="0.2">
      <c r="B27" s="44"/>
      <c r="C27" s="206">
        <v>43313</v>
      </c>
      <c r="D27" s="44" t="s">
        <v>412</v>
      </c>
      <c r="E27" s="44" t="s">
        <v>424</v>
      </c>
      <c r="F27" s="108" t="s">
        <v>38</v>
      </c>
      <c r="G27" s="193"/>
      <c r="H27" s="193">
        <v>1301.21</v>
      </c>
      <c r="I27" s="193"/>
      <c r="J27" s="321">
        <v>43319</v>
      </c>
      <c r="K27" s="321">
        <v>43313</v>
      </c>
      <c r="L27" s="44"/>
      <c r="M27" s="44"/>
      <c r="N27" s="108" t="s">
        <v>27</v>
      </c>
      <c r="O27" s="44"/>
      <c r="P27" s="44"/>
      <c r="Q27" s="205"/>
    </row>
    <row r="28" spans="2:17" s="154" customFormat="1" hidden="1" x14ac:dyDescent="0.2">
      <c r="B28" s="44"/>
      <c r="C28" s="206">
        <v>43313</v>
      </c>
      <c r="D28" s="44" t="s">
        <v>412</v>
      </c>
      <c r="E28" s="44" t="s">
        <v>425</v>
      </c>
      <c r="F28" s="108" t="s">
        <v>38</v>
      </c>
      <c r="G28" s="193"/>
      <c r="H28" s="193">
        <v>1638.7</v>
      </c>
      <c r="I28" s="193"/>
      <c r="J28" s="321">
        <v>43319</v>
      </c>
      <c r="K28" s="321">
        <v>43313</v>
      </c>
      <c r="L28" s="44"/>
      <c r="M28" s="44"/>
      <c r="N28" s="108" t="s">
        <v>27</v>
      </c>
      <c r="O28" s="44"/>
      <c r="P28" s="44"/>
      <c r="Q28" s="205"/>
    </row>
    <row r="29" spans="2:17" s="154" customFormat="1" hidden="1" x14ac:dyDescent="0.2">
      <c r="B29" s="44"/>
      <c r="C29" s="206">
        <v>43313</v>
      </c>
      <c r="D29" s="44" t="s">
        <v>412</v>
      </c>
      <c r="E29" s="44" t="s">
        <v>426</v>
      </c>
      <c r="F29" s="108" t="s">
        <v>38</v>
      </c>
      <c r="G29" s="193"/>
      <c r="H29" s="193">
        <v>1201.83</v>
      </c>
      <c r="I29" s="193"/>
      <c r="J29" s="321">
        <v>43319</v>
      </c>
      <c r="K29" s="321">
        <v>43313</v>
      </c>
      <c r="L29" s="44"/>
      <c r="M29" s="44"/>
      <c r="N29" s="108" t="s">
        <v>27</v>
      </c>
      <c r="O29" s="44"/>
      <c r="P29" s="44"/>
      <c r="Q29" s="205"/>
    </row>
    <row r="30" spans="2:17" s="154" customFormat="1" hidden="1" x14ac:dyDescent="0.2">
      <c r="B30" s="44"/>
      <c r="C30" s="206">
        <v>43313</v>
      </c>
      <c r="D30" s="44" t="s">
        <v>412</v>
      </c>
      <c r="E30" s="44" t="s">
        <v>427</v>
      </c>
      <c r="F30" s="108" t="s">
        <v>38</v>
      </c>
      <c r="G30" s="193"/>
      <c r="H30" s="193">
        <v>3181.17</v>
      </c>
      <c r="I30" s="193"/>
      <c r="J30" s="321">
        <v>43319</v>
      </c>
      <c r="K30" s="321">
        <v>43313</v>
      </c>
      <c r="L30" s="44"/>
      <c r="M30" s="44"/>
      <c r="N30" s="108" t="s">
        <v>27</v>
      </c>
      <c r="O30" s="44"/>
      <c r="P30" s="44"/>
      <c r="Q30" s="205"/>
    </row>
    <row r="31" spans="2:17" s="154" customFormat="1" hidden="1" x14ac:dyDescent="0.2">
      <c r="B31" s="44"/>
      <c r="C31" s="206">
        <v>43313</v>
      </c>
      <c r="D31" s="44" t="s">
        <v>412</v>
      </c>
      <c r="E31" s="44" t="s">
        <v>428</v>
      </c>
      <c r="F31" s="108" t="s">
        <v>38</v>
      </c>
      <c r="G31" s="193"/>
      <c r="H31" s="193">
        <v>4832.29</v>
      </c>
      <c r="I31" s="193"/>
      <c r="J31" s="321">
        <v>43319</v>
      </c>
      <c r="K31" s="321">
        <v>43313</v>
      </c>
      <c r="L31" s="44"/>
      <c r="M31" s="44"/>
      <c r="N31" s="108" t="s">
        <v>27</v>
      </c>
      <c r="O31" s="44"/>
      <c r="P31" s="44"/>
      <c r="Q31" s="205"/>
    </row>
    <row r="32" spans="2:17" s="154" customFormat="1" hidden="1" x14ac:dyDescent="0.2">
      <c r="B32" s="44"/>
      <c r="C32" s="206">
        <v>43313</v>
      </c>
      <c r="D32" s="44" t="s">
        <v>412</v>
      </c>
      <c r="E32" s="44" t="s">
        <v>429</v>
      </c>
      <c r="F32" s="108" t="s">
        <v>38</v>
      </c>
      <c r="G32" s="193"/>
      <c r="H32" s="193">
        <v>1288.78</v>
      </c>
      <c r="I32" s="193"/>
      <c r="J32" s="321">
        <v>43319</v>
      </c>
      <c r="K32" s="321">
        <v>43313</v>
      </c>
      <c r="L32" s="44"/>
      <c r="M32" s="44"/>
      <c r="N32" s="108" t="s">
        <v>27</v>
      </c>
      <c r="O32" s="44"/>
      <c r="P32" s="44"/>
      <c r="Q32" s="205"/>
    </row>
    <row r="33" spans="2:17" s="154" customFormat="1" hidden="1" x14ac:dyDescent="0.2">
      <c r="B33" s="44"/>
      <c r="C33" s="206">
        <v>43313</v>
      </c>
      <c r="D33" s="44" t="s">
        <v>412</v>
      </c>
      <c r="E33" s="44" t="s">
        <v>430</v>
      </c>
      <c r="F33" s="108" t="s">
        <v>38</v>
      </c>
      <c r="G33" s="193"/>
      <c r="H33" s="193">
        <v>1408.42</v>
      </c>
      <c r="I33" s="193"/>
      <c r="J33" s="321">
        <v>43319</v>
      </c>
      <c r="K33" s="321">
        <v>43313</v>
      </c>
      <c r="L33" s="44"/>
      <c r="M33" s="44"/>
      <c r="N33" s="108" t="s">
        <v>27</v>
      </c>
      <c r="O33" s="44"/>
      <c r="P33" s="44"/>
      <c r="Q33" s="205"/>
    </row>
    <row r="34" spans="2:17" s="154" customFormat="1" hidden="1" x14ac:dyDescent="0.2">
      <c r="B34" s="44"/>
      <c r="C34" s="206">
        <v>43313</v>
      </c>
      <c r="D34" s="44" t="s">
        <v>412</v>
      </c>
      <c r="E34" s="44" t="s">
        <v>340</v>
      </c>
      <c r="F34" s="108" t="s">
        <v>38</v>
      </c>
      <c r="G34" s="193"/>
      <c r="H34" s="193">
        <v>4763.3900000000003</v>
      </c>
      <c r="I34" s="193"/>
      <c r="J34" s="321">
        <v>43319</v>
      </c>
      <c r="K34" s="321">
        <v>43313</v>
      </c>
      <c r="L34" s="44"/>
      <c r="M34" s="44"/>
      <c r="N34" s="108" t="s">
        <v>27</v>
      </c>
      <c r="O34" s="44"/>
      <c r="P34" s="44"/>
      <c r="Q34" s="205"/>
    </row>
    <row r="35" spans="2:17" s="154" customFormat="1" hidden="1" x14ac:dyDescent="0.2">
      <c r="B35" s="44"/>
      <c r="C35" s="206">
        <v>43313</v>
      </c>
      <c r="D35" s="44" t="s">
        <v>412</v>
      </c>
      <c r="E35" s="44" t="s">
        <v>431</v>
      </c>
      <c r="F35" s="108" t="s">
        <v>38</v>
      </c>
      <c r="G35" s="193"/>
      <c r="H35" s="193">
        <v>2860.88</v>
      </c>
      <c r="I35" s="193"/>
      <c r="J35" s="321">
        <v>43319</v>
      </c>
      <c r="K35" s="321">
        <v>43313</v>
      </c>
      <c r="L35" s="44"/>
      <c r="M35" s="44"/>
      <c r="N35" s="108" t="s">
        <v>27</v>
      </c>
      <c r="O35" s="44"/>
      <c r="P35" s="44"/>
      <c r="Q35" s="205"/>
    </row>
    <row r="36" spans="2:17" s="154" customFormat="1" hidden="1" x14ac:dyDescent="0.2">
      <c r="B36" s="44"/>
      <c r="C36" s="206">
        <v>43313</v>
      </c>
      <c r="D36" s="44" t="s">
        <v>412</v>
      </c>
      <c r="E36" s="44" t="s">
        <v>432</v>
      </c>
      <c r="F36" s="108" t="s">
        <v>38</v>
      </c>
      <c r="G36" s="193"/>
      <c r="H36" s="193">
        <v>1288.78</v>
      </c>
      <c r="I36" s="193"/>
      <c r="J36" s="321">
        <v>43319</v>
      </c>
      <c r="K36" s="321">
        <v>43313</v>
      </c>
      <c r="L36" s="44"/>
      <c r="M36" s="44"/>
      <c r="N36" s="108" t="s">
        <v>27</v>
      </c>
      <c r="O36" s="44"/>
      <c r="P36" s="44"/>
      <c r="Q36" s="205"/>
    </row>
    <row r="37" spans="2:17" s="154" customFormat="1" hidden="1" x14ac:dyDescent="0.2">
      <c r="B37" s="44"/>
      <c r="C37" s="206">
        <v>43313</v>
      </c>
      <c r="D37" s="44" t="s">
        <v>412</v>
      </c>
      <c r="E37" s="44" t="s">
        <v>433</v>
      </c>
      <c r="F37" s="108" t="s">
        <v>38</v>
      </c>
      <c r="G37" s="193"/>
      <c r="H37" s="193">
        <v>1609.82</v>
      </c>
      <c r="I37" s="193"/>
      <c r="J37" s="321">
        <v>43319</v>
      </c>
      <c r="K37" s="321">
        <v>43313</v>
      </c>
      <c r="L37" s="44"/>
      <c r="M37" s="44"/>
      <c r="N37" s="108" t="s">
        <v>27</v>
      </c>
      <c r="O37" s="44"/>
      <c r="P37" s="44"/>
      <c r="Q37" s="205"/>
    </row>
    <row r="38" spans="2:17" s="154" customFormat="1" hidden="1" x14ac:dyDescent="0.2">
      <c r="B38" s="44"/>
      <c r="C38" s="206">
        <v>43313</v>
      </c>
      <c r="D38" s="44" t="s">
        <v>412</v>
      </c>
      <c r="E38" s="44" t="s">
        <v>434</v>
      </c>
      <c r="F38" s="108" t="s">
        <v>38</v>
      </c>
      <c r="G38" s="193"/>
      <c r="H38" s="193">
        <v>1673.82</v>
      </c>
      <c r="I38" s="193"/>
      <c r="J38" s="321">
        <v>43319</v>
      </c>
      <c r="K38" s="321">
        <v>43313</v>
      </c>
      <c r="L38" s="44"/>
      <c r="M38" s="44"/>
      <c r="N38" s="108" t="s">
        <v>27</v>
      </c>
      <c r="O38" s="44"/>
      <c r="P38" s="44"/>
      <c r="Q38" s="205"/>
    </row>
    <row r="39" spans="2:17" s="154" customFormat="1" hidden="1" x14ac:dyDescent="0.2">
      <c r="B39" s="44"/>
      <c r="C39" s="206">
        <v>43313</v>
      </c>
      <c r="D39" s="44" t="s">
        <v>412</v>
      </c>
      <c r="E39" s="44" t="s">
        <v>435</v>
      </c>
      <c r="F39" s="108" t="s">
        <v>38</v>
      </c>
      <c r="G39" s="193"/>
      <c r="H39" s="193">
        <v>1673.82</v>
      </c>
      <c r="I39" s="193"/>
      <c r="J39" s="321">
        <v>43319</v>
      </c>
      <c r="K39" s="321">
        <v>43313</v>
      </c>
      <c r="L39" s="44"/>
      <c r="M39" s="44"/>
      <c r="N39" s="108" t="s">
        <v>27</v>
      </c>
      <c r="O39" s="44"/>
      <c r="P39" s="44"/>
      <c r="Q39" s="205"/>
    </row>
    <row r="40" spans="2:17" s="154" customFormat="1" hidden="1" x14ac:dyDescent="0.2">
      <c r="B40" s="44"/>
      <c r="C40" s="206">
        <v>43313</v>
      </c>
      <c r="D40" s="44" t="s">
        <v>412</v>
      </c>
      <c r="E40" s="44" t="s">
        <v>436</v>
      </c>
      <c r="F40" s="108" t="s">
        <v>38</v>
      </c>
      <c r="G40" s="193"/>
      <c r="H40" s="193">
        <v>2860.88</v>
      </c>
      <c r="I40" s="193"/>
      <c r="J40" s="321">
        <v>43319</v>
      </c>
      <c r="K40" s="321">
        <v>43313</v>
      </c>
      <c r="L40" s="44"/>
      <c r="M40" s="44"/>
      <c r="N40" s="108" t="s">
        <v>27</v>
      </c>
      <c r="O40" s="44"/>
      <c r="P40" s="44"/>
      <c r="Q40" s="205"/>
    </row>
    <row r="41" spans="2:17" s="154" customFormat="1" hidden="1" x14ac:dyDescent="0.2">
      <c r="B41" s="44"/>
      <c r="C41" s="206">
        <v>43313</v>
      </c>
      <c r="D41" s="44" t="s">
        <v>412</v>
      </c>
      <c r="E41" s="44" t="s">
        <v>341</v>
      </c>
      <c r="F41" s="108" t="s">
        <v>38</v>
      </c>
      <c r="G41" s="193"/>
      <c r="H41" s="193">
        <v>4216.49</v>
      </c>
      <c r="I41" s="193"/>
      <c r="J41" s="321">
        <v>43319</v>
      </c>
      <c r="K41" s="321">
        <v>43313</v>
      </c>
      <c r="L41" s="44"/>
      <c r="M41" s="44"/>
      <c r="N41" s="108" t="s">
        <v>27</v>
      </c>
      <c r="O41" s="44"/>
      <c r="P41" s="44"/>
      <c r="Q41" s="205"/>
    </row>
    <row r="42" spans="2:17" s="154" customFormat="1" hidden="1" x14ac:dyDescent="0.2">
      <c r="B42" s="44"/>
      <c r="C42" s="206">
        <v>43313</v>
      </c>
      <c r="D42" s="44" t="s">
        <v>412</v>
      </c>
      <c r="E42" s="44" t="s">
        <v>437</v>
      </c>
      <c r="F42" s="108" t="s">
        <v>38</v>
      </c>
      <c r="G42" s="193"/>
      <c r="H42" s="193">
        <v>1673.82</v>
      </c>
      <c r="I42" s="193"/>
      <c r="J42" s="321">
        <v>43319</v>
      </c>
      <c r="K42" s="321">
        <v>43313</v>
      </c>
      <c r="L42" s="44"/>
      <c r="M42" s="44"/>
      <c r="N42" s="108" t="s">
        <v>27</v>
      </c>
      <c r="O42" s="44"/>
      <c r="P42" s="44"/>
      <c r="Q42" s="205"/>
    </row>
    <row r="43" spans="2:17" s="154" customFormat="1" hidden="1" x14ac:dyDescent="0.2">
      <c r="B43" s="44"/>
      <c r="C43" s="206">
        <v>43313</v>
      </c>
      <c r="D43" s="44" t="s">
        <v>412</v>
      </c>
      <c r="E43" s="44" t="s">
        <v>438</v>
      </c>
      <c r="F43" s="108" t="s">
        <v>38</v>
      </c>
      <c r="G43" s="193"/>
      <c r="H43" s="193">
        <v>1866.12</v>
      </c>
      <c r="I43" s="193"/>
      <c r="J43" s="321">
        <v>43319</v>
      </c>
      <c r="K43" s="321">
        <v>43313</v>
      </c>
      <c r="L43" s="44"/>
      <c r="M43" s="44"/>
      <c r="N43" s="108" t="s">
        <v>27</v>
      </c>
      <c r="O43" s="44"/>
      <c r="P43" s="44"/>
      <c r="Q43" s="205"/>
    </row>
    <row r="44" spans="2:17" s="154" customFormat="1" hidden="1" x14ac:dyDescent="0.2">
      <c r="B44" s="44"/>
      <c r="C44" s="206">
        <v>43313</v>
      </c>
      <c r="D44" s="44" t="s">
        <v>412</v>
      </c>
      <c r="E44" s="44" t="s">
        <v>439</v>
      </c>
      <c r="F44" s="108" t="s">
        <v>38</v>
      </c>
      <c r="G44" s="193"/>
      <c r="H44" s="193">
        <v>1424.16</v>
      </c>
      <c r="I44" s="193"/>
      <c r="J44" s="321">
        <v>43319</v>
      </c>
      <c r="K44" s="321">
        <v>43313</v>
      </c>
      <c r="L44" s="44"/>
      <c r="M44" s="44"/>
      <c r="N44" s="108" t="s">
        <v>27</v>
      </c>
      <c r="O44" s="44"/>
      <c r="P44" s="44"/>
      <c r="Q44" s="205"/>
    </row>
    <row r="45" spans="2:17" s="154" customFormat="1" hidden="1" x14ac:dyDescent="0.2">
      <c r="B45" s="44"/>
      <c r="C45" s="206">
        <v>43313</v>
      </c>
      <c r="D45" s="44" t="s">
        <v>412</v>
      </c>
      <c r="E45" s="44" t="s">
        <v>440</v>
      </c>
      <c r="F45" s="108" t="s">
        <v>38</v>
      </c>
      <c r="G45" s="193"/>
      <c r="H45" s="193">
        <v>1578.35</v>
      </c>
      <c r="I45" s="193"/>
      <c r="J45" s="321">
        <v>43319</v>
      </c>
      <c r="K45" s="321">
        <v>43313</v>
      </c>
      <c r="L45" s="44"/>
      <c r="M45" s="44"/>
      <c r="N45" s="108" t="s">
        <v>27</v>
      </c>
      <c r="O45" s="44"/>
      <c r="P45" s="44"/>
      <c r="Q45" s="205"/>
    </row>
    <row r="46" spans="2:17" s="154" customFormat="1" hidden="1" x14ac:dyDescent="0.2">
      <c r="B46" s="44"/>
      <c r="C46" s="206">
        <v>43313</v>
      </c>
      <c r="D46" s="44" t="s">
        <v>412</v>
      </c>
      <c r="E46" s="44" t="s">
        <v>441</v>
      </c>
      <c r="F46" s="108" t="s">
        <v>38</v>
      </c>
      <c r="G46" s="193"/>
      <c r="H46" s="193">
        <v>1516.3</v>
      </c>
      <c r="I46" s="193"/>
      <c r="J46" s="321">
        <v>43319</v>
      </c>
      <c r="K46" s="321">
        <v>43313</v>
      </c>
      <c r="L46" s="44"/>
      <c r="M46" s="44"/>
      <c r="N46" s="108" t="s">
        <v>27</v>
      </c>
      <c r="O46" s="44"/>
      <c r="P46" s="44"/>
      <c r="Q46" s="205"/>
    </row>
    <row r="47" spans="2:17" s="154" customFormat="1" hidden="1" x14ac:dyDescent="0.2">
      <c r="B47" s="209">
        <v>102179</v>
      </c>
      <c r="C47" s="206">
        <v>43306</v>
      </c>
      <c r="D47" s="44" t="s">
        <v>442</v>
      </c>
      <c r="E47" s="44" t="s">
        <v>29</v>
      </c>
      <c r="F47" s="108" t="s">
        <v>38</v>
      </c>
      <c r="G47" s="193"/>
      <c r="H47" s="193">
        <v>32772.75</v>
      </c>
      <c r="I47" s="193"/>
      <c r="J47" s="321">
        <v>43310</v>
      </c>
      <c r="K47" s="321">
        <v>43313</v>
      </c>
      <c r="L47" s="44"/>
      <c r="M47" s="44"/>
      <c r="N47" s="108" t="s">
        <v>27</v>
      </c>
      <c r="O47" s="44"/>
      <c r="P47" s="44"/>
      <c r="Q47" s="205"/>
    </row>
    <row r="48" spans="2:17" s="154" customFormat="1" hidden="1" x14ac:dyDescent="0.2">
      <c r="B48" s="44"/>
      <c r="C48" s="206">
        <v>43313</v>
      </c>
      <c r="D48" s="44" t="s">
        <v>412</v>
      </c>
      <c r="E48" s="44" t="s">
        <v>443</v>
      </c>
      <c r="F48" s="108" t="s">
        <v>38</v>
      </c>
      <c r="G48" s="193"/>
      <c r="H48" s="193">
        <v>2707.39</v>
      </c>
      <c r="I48" s="193"/>
      <c r="J48" s="321">
        <v>43319</v>
      </c>
      <c r="K48" s="321">
        <v>43313</v>
      </c>
      <c r="L48" s="44"/>
      <c r="M48" s="44"/>
      <c r="N48" s="108" t="s">
        <v>27</v>
      </c>
      <c r="O48" s="44"/>
      <c r="P48" s="44"/>
      <c r="Q48" s="205"/>
    </row>
    <row r="49" spans="2:17" s="154" customFormat="1" hidden="1" x14ac:dyDescent="0.2">
      <c r="B49" s="44"/>
      <c r="C49" s="206">
        <v>43313</v>
      </c>
      <c r="D49" s="44" t="s">
        <v>412</v>
      </c>
      <c r="E49" s="44" t="s">
        <v>444</v>
      </c>
      <c r="F49" s="108" t="s">
        <v>38</v>
      </c>
      <c r="G49" s="193"/>
      <c r="H49" s="193">
        <v>2890.08</v>
      </c>
      <c r="I49" s="193"/>
      <c r="J49" s="321">
        <v>43319</v>
      </c>
      <c r="K49" s="321">
        <v>43313</v>
      </c>
      <c r="L49" s="44"/>
      <c r="M49" s="44"/>
      <c r="N49" s="108" t="s">
        <v>27</v>
      </c>
      <c r="O49" s="44"/>
      <c r="P49" s="44"/>
      <c r="Q49" s="205"/>
    </row>
    <row r="50" spans="2:17" s="154" customFormat="1" hidden="1" x14ac:dyDescent="0.2">
      <c r="B50" s="44"/>
      <c r="C50" s="206">
        <v>43313</v>
      </c>
      <c r="D50" s="44" t="s">
        <v>412</v>
      </c>
      <c r="E50" s="44" t="s">
        <v>445</v>
      </c>
      <c r="F50" s="108" t="s">
        <v>38</v>
      </c>
      <c r="G50" s="193"/>
      <c r="H50" s="193">
        <v>1693.32</v>
      </c>
      <c r="I50" s="193"/>
      <c r="J50" s="321">
        <v>43319</v>
      </c>
      <c r="K50" s="321">
        <v>43313</v>
      </c>
      <c r="L50" s="44"/>
      <c r="M50" s="44"/>
      <c r="N50" s="108" t="s">
        <v>27</v>
      </c>
      <c r="O50" s="44"/>
      <c r="P50" s="44"/>
      <c r="Q50" s="205"/>
    </row>
    <row r="51" spans="2:17" s="154" customFormat="1" hidden="1" x14ac:dyDescent="0.2">
      <c r="B51" s="44"/>
      <c r="C51" s="206">
        <v>43313</v>
      </c>
      <c r="D51" s="44" t="s">
        <v>412</v>
      </c>
      <c r="E51" s="44" t="s">
        <v>446</v>
      </c>
      <c r="F51" s="108" t="s">
        <v>38</v>
      </c>
      <c r="G51" s="193"/>
      <c r="H51" s="193">
        <v>1410.55</v>
      </c>
      <c r="I51" s="193"/>
      <c r="J51" s="321">
        <v>43319</v>
      </c>
      <c r="K51" s="321">
        <v>43313</v>
      </c>
      <c r="L51" s="44"/>
      <c r="M51" s="44"/>
      <c r="N51" s="108" t="s">
        <v>27</v>
      </c>
      <c r="O51" s="44"/>
      <c r="P51" s="44"/>
      <c r="Q51" s="205"/>
    </row>
    <row r="52" spans="2:17" s="154" customFormat="1" hidden="1" x14ac:dyDescent="0.2">
      <c r="B52" s="44"/>
      <c r="C52" s="206">
        <v>43313</v>
      </c>
      <c r="D52" s="44" t="s">
        <v>412</v>
      </c>
      <c r="E52" s="44" t="s">
        <v>447</v>
      </c>
      <c r="F52" s="108" t="s">
        <v>38</v>
      </c>
      <c r="G52" s="193"/>
      <c r="H52" s="193">
        <v>1301.21</v>
      </c>
      <c r="I52" s="193"/>
      <c r="J52" s="321">
        <v>43319</v>
      </c>
      <c r="K52" s="321">
        <v>43313</v>
      </c>
      <c r="L52" s="44"/>
      <c r="M52" s="44"/>
      <c r="N52" s="108" t="s">
        <v>27</v>
      </c>
      <c r="O52" s="44"/>
      <c r="P52" s="44"/>
      <c r="Q52" s="205"/>
    </row>
    <row r="53" spans="2:17" s="154" customFormat="1" hidden="1" x14ac:dyDescent="0.2">
      <c r="B53" s="44"/>
      <c r="C53" s="206">
        <v>43313</v>
      </c>
      <c r="D53" s="44" t="s">
        <v>412</v>
      </c>
      <c r="E53" s="44" t="s">
        <v>448</v>
      </c>
      <c r="F53" s="108" t="s">
        <v>38</v>
      </c>
      <c r="G53" s="193"/>
      <c r="H53" s="193">
        <v>1609.82</v>
      </c>
      <c r="I53" s="193"/>
      <c r="J53" s="321">
        <v>43319</v>
      </c>
      <c r="K53" s="321">
        <v>43313</v>
      </c>
      <c r="L53" s="44"/>
      <c r="M53" s="44"/>
      <c r="N53" s="108" t="s">
        <v>27</v>
      </c>
      <c r="O53" s="44"/>
      <c r="P53" s="44"/>
      <c r="Q53" s="205"/>
    </row>
    <row r="54" spans="2:17" s="154" customFormat="1" hidden="1" x14ac:dyDescent="0.2">
      <c r="B54" s="44"/>
      <c r="C54" s="206">
        <v>43313</v>
      </c>
      <c r="D54" s="44" t="s">
        <v>412</v>
      </c>
      <c r="E54" s="44" t="s">
        <v>449</v>
      </c>
      <c r="F54" s="108" t="s">
        <v>38</v>
      </c>
      <c r="G54" s="193"/>
      <c r="H54" s="193">
        <v>2037.27</v>
      </c>
      <c r="I54" s="193"/>
      <c r="J54" s="321">
        <v>43319</v>
      </c>
      <c r="K54" s="321">
        <v>43313</v>
      </c>
      <c r="L54" s="44"/>
      <c r="M54" s="44"/>
      <c r="N54" s="108" t="s">
        <v>27</v>
      </c>
      <c r="O54" s="44"/>
      <c r="P54" s="44"/>
      <c r="Q54" s="205"/>
    </row>
    <row r="55" spans="2:17" s="154" customFormat="1" hidden="1" x14ac:dyDescent="0.2">
      <c r="B55" s="44"/>
      <c r="C55" s="206">
        <v>43313</v>
      </c>
      <c r="D55" s="44" t="s">
        <v>412</v>
      </c>
      <c r="E55" s="44" t="s">
        <v>450</v>
      </c>
      <c r="F55" s="108" t="s">
        <v>38</v>
      </c>
      <c r="G55" s="193"/>
      <c r="H55" s="193">
        <v>2860.88</v>
      </c>
      <c r="I55" s="193"/>
      <c r="J55" s="321">
        <v>43319</v>
      </c>
      <c r="K55" s="321">
        <v>43313</v>
      </c>
      <c r="L55" s="44"/>
      <c r="M55" s="44"/>
      <c r="N55" s="108" t="s">
        <v>27</v>
      </c>
      <c r="O55" s="44"/>
      <c r="P55" s="44"/>
      <c r="Q55" s="205"/>
    </row>
    <row r="56" spans="2:17" s="154" customFormat="1" hidden="1" x14ac:dyDescent="0.2">
      <c r="B56" s="44"/>
      <c r="C56" s="206">
        <v>43313</v>
      </c>
      <c r="D56" s="44" t="s">
        <v>412</v>
      </c>
      <c r="E56" s="44" t="s">
        <v>451</v>
      </c>
      <c r="F56" s="108" t="s">
        <v>38</v>
      </c>
      <c r="G56" s="193"/>
      <c r="H56" s="193">
        <v>1372.26</v>
      </c>
      <c r="I56" s="193"/>
      <c r="J56" s="321">
        <v>43319</v>
      </c>
      <c r="K56" s="321">
        <v>43313</v>
      </c>
      <c r="L56" s="44"/>
      <c r="M56" s="44"/>
      <c r="N56" s="108" t="s">
        <v>27</v>
      </c>
      <c r="O56" s="44"/>
      <c r="P56" s="44"/>
      <c r="Q56" s="205"/>
    </row>
    <row r="57" spans="2:17" s="154" customFormat="1" hidden="1" x14ac:dyDescent="0.2">
      <c r="B57" s="42">
        <v>341</v>
      </c>
      <c r="C57" s="50">
        <v>43297</v>
      </c>
      <c r="D57" s="20" t="s">
        <v>73</v>
      </c>
      <c r="E57" s="20" t="s">
        <v>174</v>
      </c>
      <c r="F57" s="81" t="s">
        <v>35</v>
      </c>
      <c r="G57" s="203"/>
      <c r="H57" s="203">
        <v>13000</v>
      </c>
      <c r="I57" s="203"/>
      <c r="J57" s="314">
        <v>43311</v>
      </c>
      <c r="K57" s="314">
        <v>43313</v>
      </c>
      <c r="L57" s="20"/>
      <c r="M57" s="20"/>
      <c r="N57" s="108" t="s">
        <v>27</v>
      </c>
      <c r="O57" s="48"/>
      <c r="P57" s="20"/>
      <c r="Q57" s="20"/>
    </row>
    <row r="58" spans="2:17" s="154" customFormat="1" hidden="1" x14ac:dyDescent="0.2">
      <c r="B58" s="44"/>
      <c r="C58" s="206">
        <v>43313</v>
      </c>
      <c r="D58" s="44" t="s">
        <v>412</v>
      </c>
      <c r="E58" s="44" t="s">
        <v>452</v>
      </c>
      <c r="F58" s="108" t="s">
        <v>38</v>
      </c>
      <c r="G58" s="193"/>
      <c r="H58" s="193">
        <v>3110.66</v>
      </c>
      <c r="I58" s="193"/>
      <c r="J58" s="321">
        <v>43319</v>
      </c>
      <c r="K58" s="321">
        <v>43313</v>
      </c>
      <c r="L58" s="44"/>
      <c r="M58" s="44"/>
      <c r="N58" s="108" t="s">
        <v>27</v>
      </c>
      <c r="O58" s="44"/>
      <c r="P58" s="44"/>
      <c r="Q58" s="205"/>
    </row>
    <row r="59" spans="2:17" s="154" customFormat="1" hidden="1" x14ac:dyDescent="0.2">
      <c r="B59" s="44"/>
      <c r="C59" s="206">
        <v>43313</v>
      </c>
      <c r="D59" s="44" t="s">
        <v>412</v>
      </c>
      <c r="E59" s="44" t="s">
        <v>453</v>
      </c>
      <c r="F59" s="108" t="s">
        <v>38</v>
      </c>
      <c r="G59" s="193"/>
      <c r="H59" s="193">
        <v>2948.44</v>
      </c>
      <c r="I59" s="193"/>
      <c r="J59" s="321">
        <v>43319</v>
      </c>
      <c r="K59" s="321">
        <v>43313</v>
      </c>
      <c r="L59" s="44"/>
      <c r="M59" s="44"/>
      <c r="N59" s="108" t="s">
        <v>27</v>
      </c>
      <c r="O59" s="44"/>
      <c r="P59" s="44"/>
      <c r="Q59" s="205"/>
    </row>
    <row r="60" spans="2:17" s="154" customFormat="1" hidden="1" x14ac:dyDescent="0.2">
      <c r="B60" s="44"/>
      <c r="C60" s="206">
        <v>43313</v>
      </c>
      <c r="D60" s="44" t="s">
        <v>412</v>
      </c>
      <c r="E60" s="44" t="s">
        <v>454</v>
      </c>
      <c r="F60" s="108" t="s">
        <v>38</v>
      </c>
      <c r="G60" s="193"/>
      <c r="H60" s="193">
        <v>2884.22</v>
      </c>
      <c r="I60" s="193"/>
      <c r="J60" s="321">
        <v>43319</v>
      </c>
      <c r="K60" s="321">
        <v>43313</v>
      </c>
      <c r="L60" s="44"/>
      <c r="M60" s="44"/>
      <c r="N60" s="108" t="s">
        <v>27</v>
      </c>
      <c r="O60" s="44"/>
      <c r="P60" s="44"/>
      <c r="Q60" s="205"/>
    </row>
    <row r="61" spans="2:17" s="154" customFormat="1" hidden="1" x14ac:dyDescent="0.2">
      <c r="B61" s="44"/>
      <c r="C61" s="206">
        <v>43313</v>
      </c>
      <c r="D61" s="44" t="s">
        <v>412</v>
      </c>
      <c r="E61" s="44" t="s">
        <v>455</v>
      </c>
      <c r="F61" s="108" t="s">
        <v>38</v>
      </c>
      <c r="G61" s="193"/>
      <c r="H61" s="193">
        <v>1577.48</v>
      </c>
      <c r="I61" s="193"/>
      <c r="J61" s="321">
        <v>43319</v>
      </c>
      <c r="K61" s="321">
        <v>43313</v>
      </c>
      <c r="L61" s="44"/>
      <c r="M61" s="44"/>
      <c r="N61" s="108" t="s">
        <v>27</v>
      </c>
      <c r="O61" s="44"/>
      <c r="P61" s="44"/>
      <c r="Q61" s="205"/>
    </row>
    <row r="62" spans="2:17" s="154" customFormat="1" hidden="1" x14ac:dyDescent="0.2">
      <c r="B62" s="44"/>
      <c r="C62" s="206">
        <v>43313</v>
      </c>
      <c r="D62" s="44" t="s">
        <v>412</v>
      </c>
      <c r="E62" s="44" t="s">
        <v>456</v>
      </c>
      <c r="F62" s="108" t="s">
        <v>38</v>
      </c>
      <c r="G62" s="193"/>
      <c r="H62" s="193">
        <v>1693.32</v>
      </c>
      <c r="I62" s="193"/>
      <c r="J62" s="321">
        <v>43319</v>
      </c>
      <c r="K62" s="321">
        <v>43313</v>
      </c>
      <c r="L62" s="44"/>
      <c r="M62" s="44"/>
      <c r="N62" s="108" t="s">
        <v>27</v>
      </c>
      <c r="O62" s="44"/>
      <c r="P62" s="44"/>
      <c r="Q62" s="205"/>
    </row>
    <row r="63" spans="2:17" s="154" customFormat="1" hidden="1" x14ac:dyDescent="0.2">
      <c r="B63" s="44"/>
      <c r="C63" s="206">
        <v>43313</v>
      </c>
      <c r="D63" s="44" t="s">
        <v>412</v>
      </c>
      <c r="E63" s="44" t="s">
        <v>457</v>
      </c>
      <c r="F63" s="108" t="s">
        <v>38</v>
      </c>
      <c r="G63" s="193"/>
      <c r="H63" s="193">
        <v>1577.48</v>
      </c>
      <c r="I63" s="193"/>
      <c r="J63" s="321">
        <v>43319</v>
      </c>
      <c r="K63" s="321">
        <v>43313</v>
      </c>
      <c r="L63" s="44"/>
      <c r="M63" s="44"/>
      <c r="N63" s="108" t="s">
        <v>27</v>
      </c>
      <c r="O63" s="44"/>
      <c r="P63" s="44"/>
      <c r="Q63" s="205"/>
    </row>
    <row r="64" spans="2:17" s="154" customFormat="1" hidden="1" x14ac:dyDescent="0.2">
      <c r="B64" s="44"/>
      <c r="C64" s="206">
        <v>43313</v>
      </c>
      <c r="D64" s="44" t="s">
        <v>412</v>
      </c>
      <c r="E64" s="44" t="s">
        <v>458</v>
      </c>
      <c r="F64" s="108" t="s">
        <v>38</v>
      </c>
      <c r="G64" s="193"/>
      <c r="H64" s="193">
        <v>1596.98</v>
      </c>
      <c r="I64" s="193"/>
      <c r="J64" s="321">
        <v>43319</v>
      </c>
      <c r="K64" s="321">
        <v>43313</v>
      </c>
      <c r="L64" s="44"/>
      <c r="M64" s="44"/>
      <c r="N64" s="108" t="s">
        <v>27</v>
      </c>
      <c r="O64" s="44"/>
      <c r="P64" s="44"/>
      <c r="Q64" s="205"/>
    </row>
    <row r="65" spans="2:17" s="154" customFormat="1" hidden="1" x14ac:dyDescent="0.2">
      <c r="B65" s="44"/>
      <c r="C65" s="206">
        <v>43313</v>
      </c>
      <c r="D65" s="44" t="s">
        <v>412</v>
      </c>
      <c r="E65" s="44" t="s">
        <v>459</v>
      </c>
      <c r="F65" s="108" t="s">
        <v>38</v>
      </c>
      <c r="G65" s="193"/>
      <c r="H65" s="193">
        <v>1309.17</v>
      </c>
      <c r="I65" s="193"/>
      <c r="J65" s="321">
        <v>43319</v>
      </c>
      <c r="K65" s="321">
        <v>43313</v>
      </c>
      <c r="L65" s="44"/>
      <c r="M65" s="44"/>
      <c r="N65" s="108" t="s">
        <v>27</v>
      </c>
      <c r="O65" s="44"/>
      <c r="P65" s="44"/>
      <c r="Q65" s="205"/>
    </row>
    <row r="66" spans="2:17" s="154" customFormat="1" hidden="1" x14ac:dyDescent="0.2">
      <c r="B66" s="44"/>
      <c r="C66" s="206">
        <v>43313</v>
      </c>
      <c r="D66" s="44" t="s">
        <v>412</v>
      </c>
      <c r="E66" s="44" t="s">
        <v>460</v>
      </c>
      <c r="F66" s="108" t="s">
        <v>38</v>
      </c>
      <c r="G66" s="193"/>
      <c r="H66" s="193">
        <v>2847.72</v>
      </c>
      <c r="I66" s="193"/>
      <c r="J66" s="321">
        <v>43319</v>
      </c>
      <c r="K66" s="321">
        <v>43313</v>
      </c>
      <c r="L66" s="44"/>
      <c r="M66" s="44"/>
      <c r="N66" s="108" t="s">
        <v>27</v>
      </c>
      <c r="O66" s="44"/>
      <c r="P66" s="44"/>
      <c r="Q66" s="205"/>
    </row>
    <row r="67" spans="2:17" s="154" customFormat="1" hidden="1" x14ac:dyDescent="0.2">
      <c r="B67" s="44"/>
      <c r="C67" s="206">
        <v>43313</v>
      </c>
      <c r="D67" s="44" t="s">
        <v>412</v>
      </c>
      <c r="E67" s="44" t="s">
        <v>461</v>
      </c>
      <c r="F67" s="108" t="s">
        <v>38</v>
      </c>
      <c r="G67" s="193"/>
      <c r="H67" s="193">
        <v>1315.31</v>
      </c>
      <c r="I67" s="193"/>
      <c r="J67" s="321">
        <v>43319</v>
      </c>
      <c r="K67" s="321">
        <v>43313</v>
      </c>
      <c r="L67" s="44"/>
      <c r="M67" s="44"/>
      <c r="N67" s="108" t="s">
        <v>27</v>
      </c>
      <c r="O67" s="44"/>
      <c r="P67" s="44"/>
      <c r="Q67" s="205"/>
    </row>
    <row r="68" spans="2:17" s="154" customFormat="1" hidden="1" x14ac:dyDescent="0.2">
      <c r="B68" s="44"/>
      <c r="C68" s="206">
        <v>43313</v>
      </c>
      <c r="D68" s="44" t="s">
        <v>412</v>
      </c>
      <c r="E68" s="44" t="s">
        <v>462</v>
      </c>
      <c r="F68" s="108" t="s">
        <v>38</v>
      </c>
      <c r="G68" s="193"/>
      <c r="H68" s="193">
        <v>3065.18</v>
      </c>
      <c r="I68" s="193"/>
      <c r="J68" s="321">
        <v>43319</v>
      </c>
      <c r="K68" s="321">
        <v>43313</v>
      </c>
      <c r="L68" s="44"/>
      <c r="M68" s="44"/>
      <c r="N68" s="108" t="s">
        <v>27</v>
      </c>
      <c r="O68" s="44"/>
      <c r="P68" s="44"/>
      <c r="Q68" s="205"/>
    </row>
    <row r="69" spans="2:17" s="154" customFormat="1" hidden="1" x14ac:dyDescent="0.2">
      <c r="B69" s="44"/>
      <c r="C69" s="206">
        <v>43313</v>
      </c>
      <c r="D69" s="44" t="s">
        <v>412</v>
      </c>
      <c r="E69" s="44" t="s">
        <v>463</v>
      </c>
      <c r="F69" s="108" t="s">
        <v>38</v>
      </c>
      <c r="G69" s="193"/>
      <c r="H69" s="193">
        <v>1673.82</v>
      </c>
      <c r="I69" s="193"/>
      <c r="J69" s="321">
        <v>43319</v>
      </c>
      <c r="K69" s="321">
        <v>43313</v>
      </c>
      <c r="L69" s="44"/>
      <c r="M69" s="44"/>
      <c r="N69" s="108" t="s">
        <v>27</v>
      </c>
      <c r="O69" s="44"/>
      <c r="P69" s="44"/>
      <c r="Q69" s="205"/>
    </row>
    <row r="70" spans="2:17" s="154" customFormat="1" hidden="1" x14ac:dyDescent="0.2">
      <c r="B70" s="44"/>
      <c r="C70" s="206">
        <v>43313</v>
      </c>
      <c r="D70" s="44" t="s">
        <v>412</v>
      </c>
      <c r="E70" s="44" t="s">
        <v>464</v>
      </c>
      <c r="F70" s="108" t="s">
        <v>38</v>
      </c>
      <c r="G70" s="193"/>
      <c r="H70" s="193">
        <v>1633.82</v>
      </c>
      <c r="I70" s="193"/>
      <c r="J70" s="321">
        <v>43319</v>
      </c>
      <c r="K70" s="321">
        <v>43313</v>
      </c>
      <c r="L70" s="44"/>
      <c r="M70" s="44"/>
      <c r="N70" s="108" t="s">
        <v>27</v>
      </c>
      <c r="O70" s="44"/>
      <c r="P70" s="44"/>
      <c r="Q70" s="205"/>
    </row>
    <row r="71" spans="2:17" s="154" customFormat="1" hidden="1" x14ac:dyDescent="0.2">
      <c r="B71" s="44"/>
      <c r="C71" s="206">
        <v>43313</v>
      </c>
      <c r="D71" s="44" t="s">
        <v>412</v>
      </c>
      <c r="E71" s="44" t="s">
        <v>465</v>
      </c>
      <c r="F71" s="108" t="s">
        <v>38</v>
      </c>
      <c r="G71" s="193"/>
      <c r="H71" s="193">
        <v>1776.62</v>
      </c>
      <c r="I71" s="193"/>
      <c r="J71" s="321">
        <v>43319</v>
      </c>
      <c r="K71" s="321">
        <v>43313</v>
      </c>
      <c r="L71" s="44"/>
      <c r="M71" s="44"/>
      <c r="N71" s="108" t="s">
        <v>27</v>
      </c>
      <c r="O71" s="44"/>
      <c r="P71" s="44"/>
      <c r="Q71" s="205"/>
    </row>
    <row r="72" spans="2:17" s="154" customFormat="1" hidden="1" x14ac:dyDescent="0.2">
      <c r="B72" s="44"/>
      <c r="C72" s="206">
        <v>43313</v>
      </c>
      <c r="D72" s="44" t="s">
        <v>412</v>
      </c>
      <c r="E72" s="44" t="s">
        <v>466</v>
      </c>
      <c r="F72" s="108" t="s">
        <v>38</v>
      </c>
      <c r="G72" s="193"/>
      <c r="H72" s="193">
        <v>2960.66</v>
      </c>
      <c r="I72" s="193"/>
      <c r="J72" s="321">
        <v>43319</v>
      </c>
      <c r="K72" s="321">
        <v>43313</v>
      </c>
      <c r="L72" s="44"/>
      <c r="M72" s="44"/>
      <c r="N72" s="108" t="s">
        <v>27</v>
      </c>
      <c r="O72" s="44"/>
      <c r="P72" s="44"/>
      <c r="Q72" s="205"/>
    </row>
    <row r="73" spans="2:17" s="154" customFormat="1" hidden="1" x14ac:dyDescent="0.2">
      <c r="B73" s="44"/>
      <c r="C73" s="206">
        <v>43313</v>
      </c>
      <c r="D73" s="44" t="s">
        <v>412</v>
      </c>
      <c r="E73" s="44" t="s">
        <v>467</v>
      </c>
      <c r="F73" s="108" t="s">
        <v>38</v>
      </c>
      <c r="G73" s="193"/>
      <c r="H73" s="193">
        <v>2890.08</v>
      </c>
      <c r="I73" s="193"/>
      <c r="J73" s="321">
        <v>43319</v>
      </c>
      <c r="K73" s="321">
        <v>43313</v>
      </c>
      <c r="L73" s="44"/>
      <c r="M73" s="44"/>
      <c r="N73" s="108" t="s">
        <v>27</v>
      </c>
      <c r="O73" s="44"/>
      <c r="P73" s="44"/>
      <c r="Q73" s="205"/>
    </row>
    <row r="74" spans="2:17" s="154" customFormat="1" hidden="1" x14ac:dyDescent="0.2">
      <c r="B74" s="44"/>
      <c r="C74" s="206">
        <v>43313</v>
      </c>
      <c r="D74" s="44" t="s">
        <v>412</v>
      </c>
      <c r="E74" s="44" t="s">
        <v>468</v>
      </c>
      <c r="F74" s="108" t="s">
        <v>38</v>
      </c>
      <c r="G74" s="193"/>
      <c r="H74" s="193">
        <v>2916</v>
      </c>
      <c r="I74" s="193"/>
      <c r="J74" s="321">
        <v>43319</v>
      </c>
      <c r="K74" s="321">
        <v>43313</v>
      </c>
      <c r="L74" s="44"/>
      <c r="M74" s="44"/>
      <c r="N74" s="108" t="s">
        <v>27</v>
      </c>
      <c r="O74" s="44"/>
      <c r="P74" s="44"/>
      <c r="Q74" s="205"/>
    </row>
    <row r="75" spans="2:17" s="154" customFormat="1" hidden="1" x14ac:dyDescent="0.2">
      <c r="B75" s="44"/>
      <c r="C75" s="206">
        <v>43313</v>
      </c>
      <c r="D75" s="44" t="s">
        <v>412</v>
      </c>
      <c r="E75" s="44" t="s">
        <v>469</v>
      </c>
      <c r="F75" s="108" t="s">
        <v>38</v>
      </c>
      <c r="G75" s="193"/>
      <c r="H75" s="193">
        <v>2890.08</v>
      </c>
      <c r="I75" s="193"/>
      <c r="J75" s="321">
        <v>43319</v>
      </c>
      <c r="K75" s="321">
        <v>43313</v>
      </c>
      <c r="L75" s="44"/>
      <c r="M75" s="44"/>
      <c r="N75" s="108" t="s">
        <v>27</v>
      </c>
      <c r="O75" s="44"/>
      <c r="P75" s="44"/>
      <c r="Q75" s="205"/>
    </row>
    <row r="76" spans="2:17" s="154" customFormat="1" hidden="1" x14ac:dyDescent="0.2">
      <c r="B76" s="44"/>
      <c r="C76" s="206">
        <v>43313</v>
      </c>
      <c r="D76" s="44" t="s">
        <v>412</v>
      </c>
      <c r="E76" s="44" t="s">
        <v>470</v>
      </c>
      <c r="F76" s="108" t="s">
        <v>38</v>
      </c>
      <c r="G76" s="193"/>
      <c r="H76" s="193">
        <v>1597.32</v>
      </c>
      <c r="I76" s="193"/>
      <c r="J76" s="321">
        <v>43319</v>
      </c>
      <c r="K76" s="321">
        <v>43313</v>
      </c>
      <c r="L76" s="44"/>
      <c r="M76" s="44"/>
      <c r="N76" s="108" t="s">
        <v>27</v>
      </c>
      <c r="O76" s="44"/>
      <c r="P76" s="44"/>
      <c r="Q76" s="205"/>
    </row>
    <row r="77" spans="2:17" s="154" customFormat="1" hidden="1" x14ac:dyDescent="0.2">
      <c r="B77" s="44"/>
      <c r="C77" s="206">
        <v>43313</v>
      </c>
      <c r="D77" s="44" t="s">
        <v>412</v>
      </c>
      <c r="E77" s="44" t="s">
        <v>471</v>
      </c>
      <c r="F77" s="108" t="s">
        <v>38</v>
      </c>
      <c r="G77" s="193"/>
      <c r="H77" s="193">
        <v>1693.32</v>
      </c>
      <c r="I77" s="193"/>
      <c r="J77" s="321">
        <v>43319</v>
      </c>
      <c r="K77" s="321">
        <v>43313</v>
      </c>
      <c r="L77" s="44"/>
      <c r="M77" s="44"/>
      <c r="N77" s="108" t="s">
        <v>27</v>
      </c>
      <c r="O77" s="44"/>
      <c r="P77" s="44"/>
      <c r="Q77" s="205"/>
    </row>
    <row r="78" spans="2:17" s="154" customFormat="1" hidden="1" x14ac:dyDescent="0.2">
      <c r="B78" s="44"/>
      <c r="C78" s="206">
        <v>43313</v>
      </c>
      <c r="D78" s="44" t="s">
        <v>412</v>
      </c>
      <c r="E78" s="44" t="s">
        <v>472</v>
      </c>
      <c r="F78" s="108" t="s">
        <v>38</v>
      </c>
      <c r="G78" s="193"/>
      <c r="H78" s="193">
        <v>1577.48</v>
      </c>
      <c r="I78" s="193"/>
      <c r="J78" s="321">
        <v>43319</v>
      </c>
      <c r="K78" s="321">
        <v>43313</v>
      </c>
      <c r="L78" s="44"/>
      <c r="M78" s="44"/>
      <c r="N78" s="108" t="s">
        <v>27</v>
      </c>
      <c r="O78" s="44"/>
      <c r="P78" s="44"/>
      <c r="Q78" s="205"/>
    </row>
    <row r="79" spans="2:17" s="154" customFormat="1" hidden="1" x14ac:dyDescent="0.2">
      <c r="B79" s="44"/>
      <c r="C79" s="206">
        <v>43313</v>
      </c>
      <c r="D79" s="44" t="s">
        <v>412</v>
      </c>
      <c r="E79" s="44" t="s">
        <v>473</v>
      </c>
      <c r="F79" s="108" t="s">
        <v>38</v>
      </c>
      <c r="G79" s="193"/>
      <c r="H79" s="193">
        <v>1590.82</v>
      </c>
      <c r="I79" s="193"/>
      <c r="J79" s="321">
        <v>43319</v>
      </c>
      <c r="K79" s="321">
        <v>43313</v>
      </c>
      <c r="L79" s="44"/>
      <c r="M79" s="44"/>
      <c r="N79" s="108" t="s">
        <v>27</v>
      </c>
      <c r="O79" s="44"/>
      <c r="P79" s="44"/>
      <c r="Q79" s="205"/>
    </row>
    <row r="80" spans="2:17" s="154" customFormat="1" hidden="1" x14ac:dyDescent="0.2">
      <c r="B80" s="44"/>
      <c r="C80" s="206">
        <v>43313</v>
      </c>
      <c r="D80" s="44" t="s">
        <v>412</v>
      </c>
      <c r="E80" s="44" t="s">
        <v>474</v>
      </c>
      <c r="F80" s="108" t="s">
        <v>38</v>
      </c>
      <c r="G80" s="193"/>
      <c r="H80" s="193">
        <v>2669.79</v>
      </c>
      <c r="I80" s="193"/>
      <c r="J80" s="321">
        <v>43319</v>
      </c>
      <c r="K80" s="321">
        <v>43313</v>
      </c>
      <c r="L80" s="44"/>
      <c r="M80" s="44"/>
      <c r="N80" s="108" t="s">
        <v>27</v>
      </c>
      <c r="O80" s="44"/>
      <c r="P80" s="44"/>
      <c r="Q80" s="205"/>
    </row>
    <row r="81" spans="2:17" s="154" customFormat="1" hidden="1" x14ac:dyDescent="0.2">
      <c r="B81" s="44"/>
      <c r="C81" s="206">
        <v>43313</v>
      </c>
      <c r="D81" s="44" t="s">
        <v>412</v>
      </c>
      <c r="E81" s="44" t="s">
        <v>475</v>
      </c>
      <c r="F81" s="108" t="s">
        <v>38</v>
      </c>
      <c r="G81" s="193"/>
      <c r="H81" s="193">
        <v>1342.19</v>
      </c>
      <c r="I81" s="193"/>
      <c r="J81" s="321">
        <v>43319</v>
      </c>
      <c r="K81" s="321">
        <v>43313</v>
      </c>
      <c r="L81" s="44"/>
      <c r="M81" s="44"/>
      <c r="N81" s="108" t="s">
        <v>27</v>
      </c>
      <c r="O81" s="44"/>
      <c r="P81" s="44"/>
      <c r="Q81" s="205"/>
    </row>
    <row r="82" spans="2:17" s="154" customFormat="1" hidden="1" x14ac:dyDescent="0.2">
      <c r="B82" s="44"/>
      <c r="C82" s="206">
        <v>43313</v>
      </c>
      <c r="D82" s="44" t="s">
        <v>412</v>
      </c>
      <c r="E82" s="44" t="s">
        <v>476</v>
      </c>
      <c r="F82" s="108" t="s">
        <v>38</v>
      </c>
      <c r="G82" s="193"/>
      <c r="H82" s="193">
        <v>1693.32</v>
      </c>
      <c r="I82" s="193"/>
      <c r="J82" s="321">
        <v>43319</v>
      </c>
      <c r="K82" s="321">
        <v>43313</v>
      </c>
      <c r="L82" s="44"/>
      <c r="M82" s="44"/>
      <c r="N82" s="108" t="s">
        <v>27</v>
      </c>
      <c r="O82" s="44"/>
      <c r="P82" s="44"/>
      <c r="Q82" s="205"/>
    </row>
    <row r="83" spans="2:17" s="154" customFormat="1" hidden="1" x14ac:dyDescent="0.2">
      <c r="B83" s="44"/>
      <c r="C83" s="206">
        <v>43313</v>
      </c>
      <c r="D83" s="44" t="s">
        <v>412</v>
      </c>
      <c r="E83" s="44" t="s">
        <v>477</v>
      </c>
      <c r="F83" s="108" t="s">
        <v>38</v>
      </c>
      <c r="G83" s="193"/>
      <c r="H83" s="193">
        <v>1466.1</v>
      </c>
      <c r="I83" s="193"/>
      <c r="J83" s="321">
        <v>43319</v>
      </c>
      <c r="K83" s="321">
        <v>43313</v>
      </c>
      <c r="L83" s="44"/>
      <c r="M83" s="44"/>
      <c r="N83" s="108" t="s">
        <v>27</v>
      </c>
      <c r="O83" s="44"/>
      <c r="P83" s="44"/>
      <c r="Q83" s="205"/>
    </row>
    <row r="84" spans="2:17" s="154" customFormat="1" hidden="1" x14ac:dyDescent="0.2">
      <c r="B84" s="44"/>
      <c r="C84" s="206">
        <v>43313</v>
      </c>
      <c r="D84" s="44" t="s">
        <v>412</v>
      </c>
      <c r="E84" s="44" t="s">
        <v>478</v>
      </c>
      <c r="F84" s="108" t="s">
        <v>38</v>
      </c>
      <c r="G84" s="193"/>
      <c r="H84" s="193">
        <v>2890.08</v>
      </c>
      <c r="I84" s="193"/>
      <c r="J84" s="321">
        <v>43319</v>
      </c>
      <c r="K84" s="321">
        <v>43313</v>
      </c>
      <c r="L84" s="44"/>
      <c r="M84" s="44"/>
      <c r="N84" s="108" t="s">
        <v>27</v>
      </c>
      <c r="O84" s="44"/>
      <c r="P84" s="44"/>
      <c r="Q84" s="205"/>
    </row>
    <row r="85" spans="2:17" s="154" customFormat="1" hidden="1" x14ac:dyDescent="0.2">
      <c r="B85" s="44"/>
      <c r="C85" s="206">
        <v>43313</v>
      </c>
      <c r="D85" s="44" t="s">
        <v>412</v>
      </c>
      <c r="E85" s="44" t="s">
        <v>479</v>
      </c>
      <c r="F85" s="108" t="s">
        <v>38</v>
      </c>
      <c r="G85" s="193"/>
      <c r="H85" s="193">
        <v>1424.16</v>
      </c>
      <c r="I85" s="193"/>
      <c r="J85" s="321">
        <v>43319</v>
      </c>
      <c r="K85" s="321">
        <v>43313</v>
      </c>
      <c r="L85" s="44"/>
      <c r="M85" s="44"/>
      <c r="N85" s="108" t="s">
        <v>27</v>
      </c>
      <c r="O85" s="44"/>
      <c r="P85" s="44"/>
      <c r="Q85" s="205"/>
    </row>
    <row r="86" spans="2:17" s="154" customFormat="1" hidden="1" x14ac:dyDescent="0.2">
      <c r="B86" s="44"/>
      <c r="C86" s="206">
        <v>43313</v>
      </c>
      <c r="D86" s="44" t="s">
        <v>412</v>
      </c>
      <c r="E86" s="44" t="s">
        <v>480</v>
      </c>
      <c r="F86" s="108" t="s">
        <v>38</v>
      </c>
      <c r="G86" s="193"/>
      <c r="H86" s="193">
        <v>1769.78</v>
      </c>
      <c r="I86" s="193"/>
      <c r="J86" s="321">
        <v>43319</v>
      </c>
      <c r="K86" s="321">
        <v>43313</v>
      </c>
      <c r="L86" s="44"/>
      <c r="M86" s="44"/>
      <c r="N86" s="108" t="s">
        <v>27</v>
      </c>
      <c r="O86" s="44"/>
      <c r="P86" s="44"/>
      <c r="Q86" s="205"/>
    </row>
    <row r="87" spans="2:17" s="154" customFormat="1" hidden="1" x14ac:dyDescent="0.2">
      <c r="B87" s="44"/>
      <c r="C87" s="206">
        <v>43313</v>
      </c>
      <c r="D87" s="44" t="s">
        <v>412</v>
      </c>
      <c r="E87" s="44" t="s">
        <v>481</v>
      </c>
      <c r="F87" s="108" t="s">
        <v>38</v>
      </c>
      <c r="G87" s="193"/>
      <c r="H87" s="193">
        <v>1577.48</v>
      </c>
      <c r="I87" s="193"/>
      <c r="J87" s="321">
        <v>43319</v>
      </c>
      <c r="K87" s="321">
        <v>43313</v>
      </c>
      <c r="L87" s="44"/>
      <c r="M87" s="44"/>
      <c r="N87" s="108" t="s">
        <v>27</v>
      </c>
      <c r="O87" s="44"/>
      <c r="P87" s="44"/>
      <c r="Q87" s="205"/>
    </row>
    <row r="88" spans="2:17" s="154" customFormat="1" hidden="1" x14ac:dyDescent="0.2">
      <c r="B88" s="44"/>
      <c r="C88" s="206">
        <v>43313</v>
      </c>
      <c r="D88" s="44" t="s">
        <v>412</v>
      </c>
      <c r="E88" s="44" t="s">
        <v>482</v>
      </c>
      <c r="F88" s="108" t="s">
        <v>38</v>
      </c>
      <c r="G88" s="193"/>
      <c r="H88" s="193">
        <v>1577.48</v>
      </c>
      <c r="I88" s="193"/>
      <c r="J88" s="321">
        <v>43319</v>
      </c>
      <c r="K88" s="321">
        <v>43313</v>
      </c>
      <c r="L88" s="44"/>
      <c r="M88" s="44"/>
      <c r="N88" s="108" t="s">
        <v>27</v>
      </c>
      <c r="O88" s="44"/>
      <c r="P88" s="44"/>
      <c r="Q88" s="205"/>
    </row>
    <row r="89" spans="2:17" s="154" customFormat="1" hidden="1" x14ac:dyDescent="0.2">
      <c r="B89" s="44"/>
      <c r="C89" s="206">
        <v>43313</v>
      </c>
      <c r="D89" s="44" t="s">
        <v>412</v>
      </c>
      <c r="E89" s="44" t="s">
        <v>483</v>
      </c>
      <c r="F89" s="108" t="s">
        <v>38</v>
      </c>
      <c r="G89" s="193"/>
      <c r="H89" s="193">
        <v>1596.98</v>
      </c>
      <c r="I89" s="193"/>
      <c r="J89" s="321">
        <v>43319</v>
      </c>
      <c r="K89" s="321">
        <v>43313</v>
      </c>
      <c r="L89" s="44"/>
      <c r="M89" s="44"/>
      <c r="N89" s="108" t="s">
        <v>27</v>
      </c>
      <c r="O89" s="44"/>
      <c r="P89" s="44"/>
      <c r="Q89" s="205"/>
    </row>
    <row r="90" spans="2:17" s="154" customFormat="1" hidden="1" x14ac:dyDescent="0.2">
      <c r="B90" s="44"/>
      <c r="C90" s="206">
        <v>43313</v>
      </c>
      <c r="D90" s="44" t="s">
        <v>412</v>
      </c>
      <c r="E90" s="44" t="s">
        <v>484</v>
      </c>
      <c r="F90" s="108" t="s">
        <v>38</v>
      </c>
      <c r="G90" s="193"/>
      <c r="H90" s="193">
        <v>3071.24</v>
      </c>
      <c r="I90" s="193"/>
      <c r="J90" s="321">
        <v>43319</v>
      </c>
      <c r="K90" s="321">
        <v>43313</v>
      </c>
      <c r="L90" s="44"/>
      <c r="M90" s="44"/>
      <c r="N90" s="108" t="s">
        <v>27</v>
      </c>
      <c r="O90" s="44"/>
      <c r="P90" s="44"/>
      <c r="Q90" s="205"/>
    </row>
    <row r="91" spans="2:17" s="154" customFormat="1" hidden="1" x14ac:dyDescent="0.2">
      <c r="B91" s="44"/>
      <c r="C91" s="206">
        <v>43313</v>
      </c>
      <c r="D91" s="44" t="s">
        <v>412</v>
      </c>
      <c r="E91" s="44" t="s">
        <v>485</v>
      </c>
      <c r="F91" s="108" t="s">
        <v>38</v>
      </c>
      <c r="G91" s="193"/>
      <c r="H91" s="193">
        <v>1654.34</v>
      </c>
      <c r="I91" s="193"/>
      <c r="J91" s="321">
        <v>43319</v>
      </c>
      <c r="K91" s="321">
        <v>43313</v>
      </c>
      <c r="L91" s="44"/>
      <c r="M91" s="44"/>
      <c r="N91" s="108" t="s">
        <v>27</v>
      </c>
      <c r="O91" s="44"/>
      <c r="P91" s="44"/>
      <c r="Q91" s="205"/>
    </row>
    <row r="92" spans="2:17" s="154" customFormat="1" hidden="1" x14ac:dyDescent="0.2">
      <c r="B92" s="44"/>
      <c r="C92" s="206">
        <v>43313</v>
      </c>
      <c r="D92" s="44" t="s">
        <v>412</v>
      </c>
      <c r="E92" s="44" t="s">
        <v>486</v>
      </c>
      <c r="F92" s="108" t="s">
        <v>38</v>
      </c>
      <c r="G92" s="193"/>
      <c r="H92" s="193">
        <v>1597.32</v>
      </c>
      <c r="I92" s="193"/>
      <c r="J92" s="321">
        <v>43319</v>
      </c>
      <c r="K92" s="321">
        <v>43313</v>
      </c>
      <c r="L92" s="44"/>
      <c r="M92" s="44"/>
      <c r="N92" s="108" t="s">
        <v>27</v>
      </c>
      <c r="O92" s="44"/>
      <c r="P92" s="44"/>
      <c r="Q92" s="205"/>
    </row>
    <row r="93" spans="2:17" s="154" customFormat="1" hidden="1" x14ac:dyDescent="0.2">
      <c r="B93" s="44"/>
      <c r="C93" s="206">
        <v>43313</v>
      </c>
      <c r="D93" s="44" t="s">
        <v>412</v>
      </c>
      <c r="E93" s="44" t="s">
        <v>487</v>
      </c>
      <c r="F93" s="108" t="s">
        <v>38</v>
      </c>
      <c r="G93" s="193"/>
      <c r="H93" s="193">
        <v>3088.8</v>
      </c>
      <c r="I93" s="193"/>
      <c r="J93" s="321">
        <v>43319</v>
      </c>
      <c r="K93" s="321">
        <v>43313</v>
      </c>
      <c r="L93" s="44"/>
      <c r="M93" s="44"/>
      <c r="N93" s="108" t="s">
        <v>27</v>
      </c>
      <c r="O93" s="44"/>
      <c r="P93" s="44"/>
      <c r="Q93" s="205"/>
    </row>
    <row r="94" spans="2:17" s="154" customFormat="1" hidden="1" x14ac:dyDescent="0.2">
      <c r="B94" s="44"/>
      <c r="C94" s="206">
        <v>43313</v>
      </c>
      <c r="D94" s="44" t="s">
        <v>412</v>
      </c>
      <c r="E94" s="44" t="s">
        <v>488</v>
      </c>
      <c r="F94" s="108" t="s">
        <v>38</v>
      </c>
      <c r="G94" s="193"/>
      <c r="H94" s="193">
        <v>1556.14</v>
      </c>
      <c r="I94" s="193"/>
      <c r="J94" s="321">
        <v>43319</v>
      </c>
      <c r="K94" s="321">
        <v>43313</v>
      </c>
      <c r="L94" s="44"/>
      <c r="M94" s="44"/>
      <c r="N94" s="108" t="s">
        <v>27</v>
      </c>
      <c r="O94" s="44"/>
      <c r="P94" s="44"/>
      <c r="Q94" s="205"/>
    </row>
    <row r="95" spans="2:17" s="154" customFormat="1" hidden="1" x14ac:dyDescent="0.2">
      <c r="B95" s="44"/>
      <c r="C95" s="206">
        <v>43313</v>
      </c>
      <c r="D95" s="44" t="s">
        <v>412</v>
      </c>
      <c r="E95" s="44" t="s">
        <v>489</v>
      </c>
      <c r="F95" s="108" t="s">
        <v>38</v>
      </c>
      <c r="G95" s="193"/>
      <c r="H95" s="193">
        <v>1610.39</v>
      </c>
      <c r="I95" s="193"/>
      <c r="J95" s="321">
        <v>43319</v>
      </c>
      <c r="K95" s="321">
        <v>43313</v>
      </c>
      <c r="L95" s="44"/>
      <c r="M95" s="44"/>
      <c r="N95" s="108" t="s">
        <v>27</v>
      </c>
      <c r="O95" s="44"/>
      <c r="P95" s="44"/>
      <c r="Q95" s="205"/>
    </row>
    <row r="96" spans="2:17" s="154" customFormat="1" hidden="1" x14ac:dyDescent="0.2">
      <c r="B96" s="44"/>
      <c r="C96" s="206">
        <v>43313</v>
      </c>
      <c r="D96" s="44" t="s">
        <v>412</v>
      </c>
      <c r="E96" s="44" t="s">
        <v>490</v>
      </c>
      <c r="F96" s="108" t="s">
        <v>38</v>
      </c>
      <c r="G96" s="193"/>
      <c r="H96" s="193">
        <v>1613.32</v>
      </c>
      <c r="I96" s="193"/>
      <c r="J96" s="321">
        <v>43319</v>
      </c>
      <c r="K96" s="321">
        <v>43313</v>
      </c>
      <c r="L96" s="44"/>
      <c r="M96" s="44"/>
      <c r="N96" s="108" t="s">
        <v>27</v>
      </c>
      <c r="O96" s="44"/>
      <c r="P96" s="44"/>
      <c r="Q96" s="205"/>
    </row>
    <row r="97" spans="2:17" s="154" customFormat="1" hidden="1" x14ac:dyDescent="0.2">
      <c r="B97" s="44"/>
      <c r="C97" s="206">
        <v>43313</v>
      </c>
      <c r="D97" s="44" t="s">
        <v>412</v>
      </c>
      <c r="E97" s="44" t="s">
        <v>491</v>
      </c>
      <c r="F97" s="108" t="s">
        <v>38</v>
      </c>
      <c r="G97" s="193"/>
      <c r="H97" s="193">
        <v>1252.46</v>
      </c>
      <c r="I97" s="193"/>
      <c r="J97" s="321">
        <v>43319</v>
      </c>
      <c r="K97" s="321">
        <v>43313</v>
      </c>
      <c r="L97" s="44"/>
      <c r="M97" s="44"/>
      <c r="N97" s="108" t="s">
        <v>27</v>
      </c>
      <c r="O97" s="44"/>
      <c r="P97" s="44"/>
      <c r="Q97" s="205"/>
    </row>
    <row r="98" spans="2:17" s="154" customFormat="1" hidden="1" x14ac:dyDescent="0.2">
      <c r="B98" s="44"/>
      <c r="C98" s="206">
        <v>43313</v>
      </c>
      <c r="D98" s="44" t="s">
        <v>412</v>
      </c>
      <c r="E98" s="44" t="s">
        <v>492</v>
      </c>
      <c r="F98" s="108" t="s">
        <v>38</v>
      </c>
      <c r="G98" s="193"/>
      <c r="H98" s="193">
        <v>1316.55</v>
      </c>
      <c r="I98" s="193"/>
      <c r="J98" s="321">
        <v>43319</v>
      </c>
      <c r="K98" s="321">
        <v>43313</v>
      </c>
      <c r="L98" s="44"/>
      <c r="M98" s="44"/>
      <c r="N98" s="108" t="s">
        <v>27</v>
      </c>
      <c r="O98" s="44"/>
      <c r="P98" s="44"/>
      <c r="Q98" s="205"/>
    </row>
    <row r="99" spans="2:17" s="154" customFormat="1" hidden="1" x14ac:dyDescent="0.2">
      <c r="B99" s="44"/>
      <c r="C99" s="206">
        <v>43313</v>
      </c>
      <c r="D99" s="44" t="s">
        <v>412</v>
      </c>
      <c r="E99" s="44" t="s">
        <v>493</v>
      </c>
      <c r="F99" s="108" t="s">
        <v>38</v>
      </c>
      <c r="G99" s="193"/>
      <c r="H99" s="193">
        <v>1673.82</v>
      </c>
      <c r="I99" s="193"/>
      <c r="J99" s="321">
        <v>43319</v>
      </c>
      <c r="K99" s="321">
        <v>43313</v>
      </c>
      <c r="L99" s="44"/>
      <c r="M99" s="44"/>
      <c r="N99" s="108" t="s">
        <v>27</v>
      </c>
      <c r="O99" s="44"/>
      <c r="P99" s="44"/>
      <c r="Q99" s="205"/>
    </row>
    <row r="100" spans="2:17" s="154" customFormat="1" hidden="1" x14ac:dyDescent="0.2">
      <c r="B100" s="44"/>
      <c r="C100" s="206">
        <v>43313</v>
      </c>
      <c r="D100" s="44" t="s">
        <v>412</v>
      </c>
      <c r="E100" s="44" t="s">
        <v>494</v>
      </c>
      <c r="F100" s="108" t="s">
        <v>38</v>
      </c>
      <c r="G100" s="193"/>
      <c r="H100" s="193">
        <v>1673.82</v>
      </c>
      <c r="I100" s="193"/>
      <c r="J100" s="321">
        <v>43319</v>
      </c>
      <c r="K100" s="321">
        <v>43313</v>
      </c>
      <c r="L100" s="44"/>
      <c r="M100" s="44"/>
      <c r="N100" s="108" t="s">
        <v>27</v>
      </c>
      <c r="O100" s="44"/>
      <c r="P100" s="44"/>
      <c r="Q100" s="205"/>
    </row>
    <row r="101" spans="2:17" s="154" customFormat="1" hidden="1" x14ac:dyDescent="0.2">
      <c r="B101" s="44"/>
      <c r="C101" s="206">
        <v>43313</v>
      </c>
      <c r="D101" s="44" t="s">
        <v>412</v>
      </c>
      <c r="E101" s="44" t="s">
        <v>495</v>
      </c>
      <c r="F101" s="108" t="s">
        <v>38</v>
      </c>
      <c r="G101" s="193"/>
      <c r="H101" s="193">
        <v>2860.88</v>
      </c>
      <c r="I101" s="193"/>
      <c r="J101" s="321">
        <v>43319</v>
      </c>
      <c r="K101" s="321">
        <v>43313</v>
      </c>
      <c r="L101" s="44"/>
      <c r="M101" s="44"/>
      <c r="N101" s="108" t="s">
        <v>27</v>
      </c>
      <c r="O101" s="44"/>
      <c r="P101" s="44"/>
      <c r="Q101" s="205"/>
    </row>
    <row r="102" spans="2:17" s="154" customFormat="1" hidden="1" x14ac:dyDescent="0.2">
      <c r="B102" s="44"/>
      <c r="C102" s="206">
        <v>43313</v>
      </c>
      <c r="D102" s="44" t="s">
        <v>412</v>
      </c>
      <c r="E102" s="44" t="s">
        <v>496</v>
      </c>
      <c r="F102" s="108" t="s">
        <v>38</v>
      </c>
      <c r="G102" s="193"/>
      <c r="H102" s="193">
        <v>1237.28</v>
      </c>
      <c r="I102" s="193"/>
      <c r="J102" s="321">
        <v>43319</v>
      </c>
      <c r="K102" s="321">
        <v>43313</v>
      </c>
      <c r="L102" s="44"/>
      <c r="M102" s="44"/>
      <c r="N102" s="108" t="s">
        <v>27</v>
      </c>
      <c r="O102" s="44"/>
      <c r="P102" s="44"/>
      <c r="Q102" s="205"/>
    </row>
    <row r="103" spans="2:17" s="154" customFormat="1" hidden="1" x14ac:dyDescent="0.2">
      <c r="B103" s="44"/>
      <c r="C103" s="206">
        <v>43313</v>
      </c>
      <c r="D103" s="44" t="s">
        <v>412</v>
      </c>
      <c r="E103" s="44" t="s">
        <v>497</v>
      </c>
      <c r="F103" s="108" t="s">
        <v>38</v>
      </c>
      <c r="G103" s="193"/>
      <c r="H103" s="193">
        <v>1197.28</v>
      </c>
      <c r="I103" s="193"/>
      <c r="J103" s="321">
        <v>43319</v>
      </c>
      <c r="K103" s="321">
        <v>43313</v>
      </c>
      <c r="L103" s="44"/>
      <c r="M103" s="44"/>
      <c r="N103" s="108" t="s">
        <v>27</v>
      </c>
      <c r="O103" s="44"/>
      <c r="P103" s="44"/>
      <c r="Q103" s="205"/>
    </row>
    <row r="104" spans="2:17" s="154" customFormat="1" hidden="1" x14ac:dyDescent="0.2">
      <c r="B104" s="44"/>
      <c r="C104" s="206">
        <v>43313</v>
      </c>
      <c r="D104" s="44" t="s">
        <v>412</v>
      </c>
      <c r="E104" s="44" t="s">
        <v>498</v>
      </c>
      <c r="F104" s="108" t="s">
        <v>38</v>
      </c>
      <c r="G104" s="193"/>
      <c r="H104" s="193">
        <v>1846.62</v>
      </c>
      <c r="I104" s="193"/>
      <c r="J104" s="321">
        <v>43319</v>
      </c>
      <c r="K104" s="321">
        <v>43313</v>
      </c>
      <c r="L104" s="44"/>
      <c r="M104" s="44"/>
      <c r="N104" s="108" t="s">
        <v>27</v>
      </c>
      <c r="O104" s="44"/>
      <c r="P104" s="44"/>
      <c r="Q104" s="205"/>
    </row>
    <row r="105" spans="2:17" s="154" customFormat="1" hidden="1" x14ac:dyDescent="0.2">
      <c r="B105" s="44"/>
      <c r="C105" s="206">
        <v>43313</v>
      </c>
      <c r="D105" s="44" t="s">
        <v>412</v>
      </c>
      <c r="E105" s="44" t="s">
        <v>499</v>
      </c>
      <c r="F105" s="108" t="s">
        <v>38</v>
      </c>
      <c r="G105" s="193"/>
      <c r="H105" s="193">
        <v>1673.82</v>
      </c>
      <c r="I105" s="193"/>
      <c r="J105" s="321">
        <v>43319</v>
      </c>
      <c r="K105" s="321">
        <v>43313</v>
      </c>
      <c r="L105" s="44"/>
      <c r="M105" s="44"/>
      <c r="N105" s="108" t="s">
        <v>27</v>
      </c>
      <c r="O105" s="44"/>
      <c r="P105" s="44"/>
      <c r="Q105" s="205"/>
    </row>
    <row r="106" spans="2:17" s="154" customFormat="1" hidden="1" x14ac:dyDescent="0.2">
      <c r="B106" s="44"/>
      <c r="C106" s="206">
        <v>43313</v>
      </c>
      <c r="D106" s="44" t="s">
        <v>412</v>
      </c>
      <c r="E106" s="44" t="s">
        <v>500</v>
      </c>
      <c r="F106" s="108" t="s">
        <v>38</v>
      </c>
      <c r="G106" s="193"/>
      <c r="H106" s="193">
        <v>1846.62</v>
      </c>
      <c r="I106" s="193"/>
      <c r="J106" s="321">
        <v>43319</v>
      </c>
      <c r="K106" s="321">
        <v>43313</v>
      </c>
      <c r="L106" s="44"/>
      <c r="M106" s="44"/>
      <c r="N106" s="108" t="s">
        <v>27</v>
      </c>
      <c r="O106" s="44"/>
      <c r="P106" s="44"/>
      <c r="Q106" s="205"/>
    </row>
    <row r="107" spans="2:17" s="154" customFormat="1" hidden="1" x14ac:dyDescent="0.2">
      <c r="B107" s="44"/>
      <c r="C107" s="206">
        <v>43313</v>
      </c>
      <c r="D107" s="44" t="s">
        <v>412</v>
      </c>
      <c r="E107" s="44" t="s">
        <v>501</v>
      </c>
      <c r="F107" s="108" t="s">
        <v>38</v>
      </c>
      <c r="G107" s="193"/>
      <c r="H107" s="193">
        <v>3088.8</v>
      </c>
      <c r="I107" s="193"/>
      <c r="J107" s="321">
        <v>43319</v>
      </c>
      <c r="K107" s="321">
        <v>43313</v>
      </c>
      <c r="L107" s="44"/>
      <c r="M107" s="44"/>
      <c r="N107" s="108" t="s">
        <v>27</v>
      </c>
      <c r="O107" s="44"/>
      <c r="P107" s="44"/>
      <c r="Q107" s="205"/>
    </row>
    <row r="108" spans="2:17" s="154" customFormat="1" hidden="1" x14ac:dyDescent="0.2">
      <c r="B108" s="44"/>
      <c r="C108" s="206">
        <v>43313</v>
      </c>
      <c r="D108" s="44" t="s">
        <v>412</v>
      </c>
      <c r="E108" s="44" t="s">
        <v>502</v>
      </c>
      <c r="F108" s="108" t="s">
        <v>38</v>
      </c>
      <c r="G108" s="193"/>
      <c r="H108" s="193">
        <v>1693.32</v>
      </c>
      <c r="I108" s="193"/>
      <c r="J108" s="321">
        <v>43319</v>
      </c>
      <c r="K108" s="321">
        <v>43313</v>
      </c>
      <c r="L108" s="44"/>
      <c r="M108" s="44"/>
      <c r="N108" s="108" t="s">
        <v>27</v>
      </c>
      <c r="O108" s="44"/>
      <c r="P108" s="44"/>
      <c r="Q108" s="205"/>
    </row>
    <row r="109" spans="2:17" s="154" customFormat="1" hidden="1" x14ac:dyDescent="0.2">
      <c r="B109" s="44"/>
      <c r="C109" s="206">
        <v>43313</v>
      </c>
      <c r="D109" s="44" t="s">
        <v>412</v>
      </c>
      <c r="E109" s="44" t="s">
        <v>503</v>
      </c>
      <c r="F109" s="108" t="s">
        <v>38</v>
      </c>
      <c r="G109" s="193"/>
      <c r="H109" s="193">
        <v>2407.7800000000002</v>
      </c>
      <c r="I109" s="193"/>
      <c r="J109" s="321">
        <v>43319</v>
      </c>
      <c r="K109" s="321">
        <v>43313</v>
      </c>
      <c r="L109" s="44"/>
      <c r="M109" s="44"/>
      <c r="N109" s="108" t="s">
        <v>27</v>
      </c>
      <c r="O109" s="44"/>
      <c r="P109" s="44"/>
      <c r="Q109" s="205"/>
    </row>
    <row r="110" spans="2:17" s="154" customFormat="1" hidden="1" x14ac:dyDescent="0.2">
      <c r="B110" s="44"/>
      <c r="C110" s="206">
        <v>43313</v>
      </c>
      <c r="D110" s="44" t="s">
        <v>412</v>
      </c>
      <c r="E110" s="44" t="s">
        <v>504</v>
      </c>
      <c r="F110" s="108" t="s">
        <v>38</v>
      </c>
      <c r="G110" s="193"/>
      <c r="H110" s="193">
        <v>1200.1600000000001</v>
      </c>
      <c r="I110" s="193"/>
      <c r="J110" s="321">
        <v>43319</v>
      </c>
      <c r="K110" s="321">
        <v>43313</v>
      </c>
      <c r="L110" s="44"/>
      <c r="M110" s="44"/>
      <c r="N110" s="108" t="s">
        <v>27</v>
      </c>
      <c r="O110" s="44"/>
      <c r="P110" s="44"/>
      <c r="Q110" s="205"/>
    </row>
    <row r="111" spans="2:17" s="154" customFormat="1" hidden="1" x14ac:dyDescent="0.2">
      <c r="B111" s="44"/>
      <c r="C111" s="206">
        <v>43313</v>
      </c>
      <c r="D111" s="44" t="s">
        <v>412</v>
      </c>
      <c r="E111" s="44" t="s">
        <v>505</v>
      </c>
      <c r="F111" s="108" t="s">
        <v>38</v>
      </c>
      <c r="G111" s="193"/>
      <c r="H111" s="193">
        <v>1201.83</v>
      </c>
      <c r="I111" s="193"/>
      <c r="J111" s="321">
        <v>43319</v>
      </c>
      <c r="K111" s="321">
        <v>43313</v>
      </c>
      <c r="L111" s="44"/>
      <c r="M111" s="44"/>
      <c r="N111" s="108" t="s">
        <v>27</v>
      </c>
      <c r="O111" s="44"/>
      <c r="P111" s="44"/>
      <c r="Q111" s="205"/>
    </row>
    <row r="112" spans="2:17" s="154" customFormat="1" hidden="1" x14ac:dyDescent="0.2">
      <c r="B112" s="44"/>
      <c r="C112" s="206">
        <v>43313</v>
      </c>
      <c r="D112" s="44" t="s">
        <v>412</v>
      </c>
      <c r="E112" s="44" t="s">
        <v>506</v>
      </c>
      <c r="F112" s="108" t="s">
        <v>38</v>
      </c>
      <c r="G112" s="193"/>
      <c r="H112" s="193">
        <v>1693.32</v>
      </c>
      <c r="I112" s="193"/>
      <c r="J112" s="321">
        <v>43319</v>
      </c>
      <c r="K112" s="321">
        <v>43313</v>
      </c>
      <c r="L112" s="44"/>
      <c r="M112" s="44"/>
      <c r="N112" s="108" t="s">
        <v>27</v>
      </c>
      <c r="O112" s="44"/>
      <c r="P112" s="44"/>
      <c r="Q112" s="205"/>
    </row>
    <row r="113" spans="2:17" s="154" customFormat="1" hidden="1" x14ac:dyDescent="0.2">
      <c r="B113" s="44"/>
      <c r="C113" s="206">
        <v>43313</v>
      </c>
      <c r="D113" s="44" t="s">
        <v>412</v>
      </c>
      <c r="E113" s="44" t="s">
        <v>507</v>
      </c>
      <c r="F113" s="108" t="s">
        <v>38</v>
      </c>
      <c r="G113" s="193"/>
      <c r="H113" s="193">
        <v>1598.09</v>
      </c>
      <c r="I113" s="193"/>
      <c r="J113" s="321">
        <v>43319</v>
      </c>
      <c r="K113" s="321">
        <v>43313</v>
      </c>
      <c r="L113" s="44"/>
      <c r="M113" s="44"/>
      <c r="N113" s="108" t="s">
        <v>27</v>
      </c>
      <c r="O113" s="44"/>
      <c r="P113" s="44"/>
      <c r="Q113" s="205"/>
    </row>
    <row r="114" spans="2:17" s="154" customFormat="1" hidden="1" x14ac:dyDescent="0.2">
      <c r="B114" s="44"/>
      <c r="C114" s="206">
        <v>43313</v>
      </c>
      <c r="D114" s="44" t="s">
        <v>412</v>
      </c>
      <c r="E114" s="44" t="s">
        <v>508</v>
      </c>
      <c r="F114" s="108" t="s">
        <v>38</v>
      </c>
      <c r="G114" s="193"/>
      <c r="H114" s="193">
        <v>1315.31</v>
      </c>
      <c r="I114" s="193"/>
      <c r="J114" s="321">
        <v>43319</v>
      </c>
      <c r="K114" s="321">
        <v>43313</v>
      </c>
      <c r="L114" s="44"/>
      <c r="M114" s="44"/>
      <c r="N114" s="108" t="s">
        <v>27</v>
      </c>
      <c r="O114" s="44"/>
      <c r="P114" s="44"/>
      <c r="Q114" s="205"/>
    </row>
    <row r="115" spans="2:17" s="154" customFormat="1" hidden="1" x14ac:dyDescent="0.2">
      <c r="B115" s="44"/>
      <c r="C115" s="206">
        <v>43313</v>
      </c>
      <c r="D115" s="44" t="s">
        <v>412</v>
      </c>
      <c r="E115" s="44" t="s">
        <v>509</v>
      </c>
      <c r="F115" s="108" t="s">
        <v>38</v>
      </c>
      <c r="G115" s="193"/>
      <c r="H115" s="596">
        <v>1316.55</v>
      </c>
      <c r="I115" s="193"/>
      <c r="J115" s="321">
        <v>43319</v>
      </c>
      <c r="K115" s="321">
        <v>43313</v>
      </c>
      <c r="L115" s="44"/>
      <c r="M115" s="44"/>
      <c r="N115" s="108" t="s">
        <v>27</v>
      </c>
      <c r="O115" s="44"/>
      <c r="P115" s="44"/>
      <c r="Q115" s="205"/>
    </row>
    <row r="116" spans="2:17" s="154" customFormat="1" hidden="1" x14ac:dyDescent="0.2">
      <c r="B116" s="44"/>
      <c r="C116" s="206">
        <v>43313</v>
      </c>
      <c r="D116" s="44" t="s">
        <v>412</v>
      </c>
      <c r="E116" s="44" t="s">
        <v>510</v>
      </c>
      <c r="F116" s="108" t="s">
        <v>38</v>
      </c>
      <c r="G116" s="193"/>
      <c r="H116" s="211">
        <v>2820.71</v>
      </c>
      <c r="I116" s="193"/>
      <c r="J116" s="321">
        <v>43319</v>
      </c>
      <c r="K116" s="321">
        <v>43313</v>
      </c>
      <c r="L116" s="44"/>
      <c r="M116" s="44"/>
      <c r="N116" s="108" t="s">
        <v>27</v>
      </c>
      <c r="O116" s="44"/>
      <c r="P116" s="44" t="s">
        <v>1035</v>
      </c>
      <c r="Q116" s="205"/>
    </row>
    <row r="117" spans="2:17" s="154" customFormat="1" hidden="1" x14ac:dyDescent="0.2">
      <c r="B117" s="44"/>
      <c r="C117" s="206">
        <v>43313</v>
      </c>
      <c r="D117" s="44" t="s">
        <v>412</v>
      </c>
      <c r="E117" s="44" t="s">
        <v>511</v>
      </c>
      <c r="F117" s="108" t="s">
        <v>38</v>
      </c>
      <c r="G117" s="193"/>
      <c r="H117" s="211">
        <v>1586.26</v>
      </c>
      <c r="I117" s="193"/>
      <c r="J117" s="321">
        <v>43319</v>
      </c>
      <c r="K117" s="321">
        <v>43313</v>
      </c>
      <c r="L117" s="44"/>
      <c r="M117" s="44"/>
      <c r="N117" s="108" t="s">
        <v>27</v>
      </c>
      <c r="O117" s="44"/>
      <c r="P117" s="44" t="s">
        <v>1035</v>
      </c>
      <c r="Q117" s="205"/>
    </row>
    <row r="118" spans="2:17" s="154" customFormat="1" hidden="1" x14ac:dyDescent="0.2">
      <c r="B118" s="44"/>
      <c r="C118" s="206">
        <v>43313</v>
      </c>
      <c r="D118" s="44" t="s">
        <v>412</v>
      </c>
      <c r="E118" s="44" t="s">
        <v>512</v>
      </c>
      <c r="F118" s="108" t="s">
        <v>38</v>
      </c>
      <c r="G118" s="193"/>
      <c r="H118" s="193">
        <v>2760.53</v>
      </c>
      <c r="I118" s="193"/>
      <c r="J118" s="321">
        <v>43319</v>
      </c>
      <c r="K118" s="321">
        <v>43313</v>
      </c>
      <c r="L118" s="44"/>
      <c r="M118" s="44"/>
      <c r="N118" s="108" t="s">
        <v>27</v>
      </c>
      <c r="O118" s="44"/>
      <c r="P118" s="44"/>
      <c r="Q118" s="205"/>
    </row>
    <row r="119" spans="2:17" s="154" customFormat="1" hidden="1" x14ac:dyDescent="0.2">
      <c r="B119" s="44"/>
      <c r="C119" s="206">
        <v>43313</v>
      </c>
      <c r="D119" s="44" t="s">
        <v>412</v>
      </c>
      <c r="E119" s="44" t="s">
        <v>513</v>
      </c>
      <c r="F119" s="108" t="s">
        <v>38</v>
      </c>
      <c r="G119" s="193"/>
      <c r="H119" s="193">
        <v>2548.7199999999998</v>
      </c>
      <c r="I119" s="193"/>
      <c r="J119" s="321">
        <v>43319</v>
      </c>
      <c r="K119" s="321">
        <v>43313</v>
      </c>
      <c r="L119" s="44"/>
      <c r="M119" s="44"/>
      <c r="N119" s="108" t="s">
        <v>27</v>
      </c>
      <c r="O119" s="44"/>
      <c r="P119" s="44"/>
      <c r="Q119" s="205"/>
    </row>
    <row r="120" spans="2:17" s="154" customFormat="1" hidden="1" x14ac:dyDescent="0.2">
      <c r="B120" s="44"/>
      <c r="C120" s="206">
        <v>43313</v>
      </c>
      <c r="D120" s="44" t="s">
        <v>412</v>
      </c>
      <c r="E120" s="44" t="s">
        <v>514</v>
      </c>
      <c r="F120" s="108" t="s">
        <v>38</v>
      </c>
      <c r="G120" s="193"/>
      <c r="H120" s="211">
        <v>1344.34</v>
      </c>
      <c r="I120" s="193"/>
      <c r="J120" s="321">
        <v>43319</v>
      </c>
      <c r="K120" s="321">
        <v>43313</v>
      </c>
      <c r="L120" s="44"/>
      <c r="M120" s="44"/>
      <c r="N120" s="108" t="s">
        <v>27</v>
      </c>
      <c r="O120" s="44"/>
      <c r="P120" s="44" t="s">
        <v>1036</v>
      </c>
      <c r="Q120" s="205"/>
    </row>
    <row r="121" spans="2:17" s="154" customFormat="1" hidden="1" x14ac:dyDescent="0.2">
      <c r="B121" s="44"/>
      <c r="C121" s="206">
        <v>43313</v>
      </c>
      <c r="D121" s="44" t="s">
        <v>412</v>
      </c>
      <c r="E121" s="44" t="s">
        <v>515</v>
      </c>
      <c r="F121" s="108" t="s">
        <v>38</v>
      </c>
      <c r="G121" s="193"/>
      <c r="H121" s="211">
        <v>2846.29</v>
      </c>
      <c r="I121" s="193"/>
      <c r="J121" s="321">
        <v>43319</v>
      </c>
      <c r="K121" s="321">
        <v>43313</v>
      </c>
      <c r="L121" s="44"/>
      <c r="M121" s="44"/>
      <c r="N121" s="108" t="s">
        <v>27</v>
      </c>
      <c r="O121" s="44"/>
      <c r="P121" s="44" t="s">
        <v>1036</v>
      </c>
      <c r="Q121" s="205"/>
    </row>
    <row r="122" spans="2:17" s="154" customFormat="1" hidden="1" x14ac:dyDescent="0.2">
      <c r="B122" s="44"/>
      <c r="C122" s="206">
        <v>43313</v>
      </c>
      <c r="D122" s="44" t="s">
        <v>412</v>
      </c>
      <c r="E122" s="44" t="s">
        <v>516</v>
      </c>
      <c r="F122" s="108" t="s">
        <v>38</v>
      </c>
      <c r="G122" s="193"/>
      <c r="H122" s="193">
        <v>1450.29</v>
      </c>
      <c r="I122" s="193"/>
      <c r="J122" s="321">
        <v>43319</v>
      </c>
      <c r="K122" s="321">
        <v>43313</v>
      </c>
      <c r="L122" s="44"/>
      <c r="M122" s="44"/>
      <c r="N122" s="108" t="s">
        <v>27</v>
      </c>
      <c r="O122" s="44"/>
      <c r="P122" s="44"/>
      <c r="Q122" s="205"/>
    </row>
    <row r="123" spans="2:17" s="154" customFormat="1" hidden="1" x14ac:dyDescent="0.2">
      <c r="B123" s="44"/>
      <c r="C123" s="206">
        <v>43313</v>
      </c>
      <c r="D123" s="44" t="s">
        <v>412</v>
      </c>
      <c r="E123" s="44" t="s">
        <v>517</v>
      </c>
      <c r="F123" s="108" t="s">
        <v>38</v>
      </c>
      <c r="G123" s="193"/>
      <c r="H123" s="211">
        <v>1818.12</v>
      </c>
      <c r="I123" s="193"/>
      <c r="J123" s="321">
        <v>43319</v>
      </c>
      <c r="K123" s="321">
        <v>43313</v>
      </c>
      <c r="L123" s="44"/>
      <c r="M123" s="44"/>
      <c r="N123" s="108" t="s">
        <v>27</v>
      </c>
      <c r="O123" s="44"/>
      <c r="P123" s="44" t="s">
        <v>1037</v>
      </c>
      <c r="Q123" s="205"/>
    </row>
    <row r="124" spans="2:17" s="154" customFormat="1" hidden="1" x14ac:dyDescent="0.2">
      <c r="B124" s="44"/>
      <c r="C124" s="206">
        <v>43313</v>
      </c>
      <c r="D124" s="44" t="s">
        <v>412</v>
      </c>
      <c r="E124" s="44" t="s">
        <v>518</v>
      </c>
      <c r="F124" s="108" t="s">
        <v>38</v>
      </c>
      <c r="G124" s="193"/>
      <c r="H124" s="211">
        <v>1090.3399999999999</v>
      </c>
      <c r="I124" s="193"/>
      <c r="J124" s="321">
        <v>43319</v>
      </c>
      <c r="K124" s="321">
        <v>43313</v>
      </c>
      <c r="L124" s="44"/>
      <c r="M124" s="44"/>
      <c r="N124" s="108" t="s">
        <v>27</v>
      </c>
      <c r="O124" s="44"/>
      <c r="P124" s="44" t="s">
        <v>1037</v>
      </c>
      <c r="Q124" s="205"/>
    </row>
    <row r="125" spans="2:17" s="154" customFormat="1" hidden="1" x14ac:dyDescent="0.2">
      <c r="B125" s="44"/>
      <c r="C125" s="206">
        <v>43313</v>
      </c>
      <c r="D125" s="44" t="s">
        <v>412</v>
      </c>
      <c r="E125" s="44" t="s">
        <v>519</v>
      </c>
      <c r="F125" s="108" t="s">
        <v>38</v>
      </c>
      <c r="G125" s="193"/>
      <c r="H125" s="211">
        <v>3039.5</v>
      </c>
      <c r="I125" s="193"/>
      <c r="J125" s="321">
        <v>43319</v>
      </c>
      <c r="K125" s="321">
        <v>43313</v>
      </c>
      <c r="L125" s="44"/>
      <c r="M125" s="44"/>
      <c r="N125" s="108" t="s">
        <v>27</v>
      </c>
      <c r="O125" s="44"/>
      <c r="P125" s="44" t="s">
        <v>1037</v>
      </c>
      <c r="Q125" s="205"/>
    </row>
    <row r="126" spans="2:17" s="154" customFormat="1" hidden="1" x14ac:dyDescent="0.2">
      <c r="B126" s="44"/>
      <c r="C126" s="206">
        <v>43313</v>
      </c>
      <c r="D126" s="44" t="s">
        <v>412</v>
      </c>
      <c r="E126" s="44" t="s">
        <v>520</v>
      </c>
      <c r="F126" s="108" t="s">
        <v>38</v>
      </c>
      <c r="G126" s="193"/>
      <c r="H126" s="211">
        <v>1693.32</v>
      </c>
      <c r="I126" s="193"/>
      <c r="J126" s="321">
        <v>43319</v>
      </c>
      <c r="K126" s="321">
        <v>43313</v>
      </c>
      <c r="L126" s="44"/>
      <c r="M126" s="44"/>
      <c r="N126" s="108" t="s">
        <v>27</v>
      </c>
      <c r="O126" s="44"/>
      <c r="P126" s="44" t="s">
        <v>1037</v>
      </c>
      <c r="Q126" s="205"/>
    </row>
    <row r="127" spans="2:17" s="154" customFormat="1" hidden="1" x14ac:dyDescent="0.2">
      <c r="B127" s="44"/>
      <c r="C127" s="206">
        <v>43313</v>
      </c>
      <c r="D127" s="44" t="s">
        <v>412</v>
      </c>
      <c r="E127" s="44" t="s">
        <v>521</v>
      </c>
      <c r="F127" s="108" t="s">
        <v>38</v>
      </c>
      <c r="G127" s="193"/>
      <c r="H127" s="193">
        <v>1328.9</v>
      </c>
      <c r="I127" s="193"/>
      <c r="J127" s="321">
        <v>43319</v>
      </c>
      <c r="K127" s="321">
        <v>43313</v>
      </c>
      <c r="L127" s="44"/>
      <c r="M127" s="44"/>
      <c r="N127" s="108" t="s">
        <v>27</v>
      </c>
      <c r="O127" s="44"/>
      <c r="P127" s="44"/>
      <c r="Q127" s="205"/>
    </row>
    <row r="128" spans="2:17" s="154" customFormat="1" hidden="1" x14ac:dyDescent="0.2">
      <c r="B128" s="44"/>
      <c r="C128" s="206">
        <v>43314</v>
      </c>
      <c r="D128" s="44" t="s">
        <v>410</v>
      </c>
      <c r="E128" s="44" t="s">
        <v>279</v>
      </c>
      <c r="F128" s="108" t="s">
        <v>190</v>
      </c>
      <c r="G128" s="193">
        <v>74076.960000000006</v>
      </c>
      <c r="H128" s="193"/>
      <c r="I128" s="193"/>
      <c r="J128" s="321">
        <v>43314</v>
      </c>
      <c r="K128" s="321">
        <v>43314</v>
      </c>
      <c r="L128" s="44"/>
      <c r="M128" s="44"/>
      <c r="N128" s="108" t="s">
        <v>876</v>
      </c>
      <c r="O128" s="44"/>
      <c r="P128" s="44"/>
      <c r="Q128" s="205"/>
    </row>
    <row r="129" spans="2:17" s="154" customFormat="1" hidden="1" x14ac:dyDescent="0.2">
      <c r="B129" s="209">
        <v>41223</v>
      </c>
      <c r="C129" s="206">
        <v>43286</v>
      </c>
      <c r="D129" s="44" t="s">
        <v>522</v>
      </c>
      <c r="E129" s="44" t="s">
        <v>244</v>
      </c>
      <c r="F129" s="108" t="s">
        <v>38</v>
      </c>
      <c r="G129" s="193"/>
      <c r="H129" s="193">
        <v>2206.1</v>
      </c>
      <c r="I129" s="193"/>
      <c r="J129" s="321">
        <v>43314</v>
      </c>
      <c r="K129" s="321">
        <v>43314</v>
      </c>
      <c r="L129" s="44"/>
      <c r="M129" s="44"/>
      <c r="N129" s="108" t="s">
        <v>27</v>
      </c>
      <c r="O129" s="44"/>
      <c r="P129" s="44"/>
      <c r="Q129" s="205"/>
    </row>
    <row r="130" spans="2:17" s="154" customFormat="1" hidden="1" x14ac:dyDescent="0.2">
      <c r="B130" s="44"/>
      <c r="C130" s="206">
        <v>43314</v>
      </c>
      <c r="D130" s="44" t="s">
        <v>412</v>
      </c>
      <c r="E130" s="44" t="s">
        <v>523</v>
      </c>
      <c r="F130" s="108" t="s">
        <v>38</v>
      </c>
      <c r="G130" s="193"/>
      <c r="H130" s="193">
        <v>7859.58</v>
      </c>
      <c r="I130" s="193"/>
      <c r="J130" s="321">
        <v>43319</v>
      </c>
      <c r="K130" s="321">
        <v>43314</v>
      </c>
      <c r="L130" s="44"/>
      <c r="M130" s="44"/>
      <c r="N130" s="108" t="s">
        <v>27</v>
      </c>
      <c r="O130" s="44"/>
      <c r="P130" s="44"/>
      <c r="Q130" s="205"/>
    </row>
    <row r="131" spans="2:17" s="154" customFormat="1" ht="22.5" hidden="1" x14ac:dyDescent="0.2">
      <c r="B131" s="209">
        <v>53229</v>
      </c>
      <c r="C131" s="206">
        <v>43285</v>
      </c>
      <c r="D131" s="44" t="s">
        <v>524</v>
      </c>
      <c r="E131" s="44" t="s">
        <v>525</v>
      </c>
      <c r="F131" s="108" t="s">
        <v>38</v>
      </c>
      <c r="G131" s="193"/>
      <c r="H131" s="193">
        <v>12669.75</v>
      </c>
      <c r="I131" s="193"/>
      <c r="J131" s="321">
        <v>43319</v>
      </c>
      <c r="K131" s="321">
        <v>43314</v>
      </c>
      <c r="L131" s="44"/>
      <c r="M131" s="44"/>
      <c r="N131" s="108" t="s">
        <v>27</v>
      </c>
      <c r="O131" s="44"/>
      <c r="P131" s="44"/>
      <c r="Q131" s="205"/>
    </row>
    <row r="132" spans="2:17" s="154" customFormat="1" ht="22.5" hidden="1" x14ac:dyDescent="0.2">
      <c r="B132" s="44">
        <v>931</v>
      </c>
      <c r="C132" s="206">
        <v>43308</v>
      </c>
      <c r="D132" s="44" t="s">
        <v>526</v>
      </c>
      <c r="E132" s="44" t="s">
        <v>527</v>
      </c>
      <c r="F132" s="108" t="s">
        <v>38</v>
      </c>
      <c r="G132" s="193"/>
      <c r="H132" s="193">
        <v>48000</v>
      </c>
      <c r="I132" s="193"/>
      <c r="J132" s="321">
        <v>43319</v>
      </c>
      <c r="K132" s="321">
        <v>43314</v>
      </c>
      <c r="L132" s="44"/>
      <c r="M132" s="44"/>
      <c r="N132" s="108" t="s">
        <v>27</v>
      </c>
      <c r="O132" s="44"/>
      <c r="P132" s="44"/>
      <c r="Q132" s="205"/>
    </row>
    <row r="133" spans="2:17" s="154" customFormat="1" hidden="1" x14ac:dyDescent="0.2">
      <c r="B133" s="44"/>
      <c r="C133" s="206">
        <v>43314</v>
      </c>
      <c r="D133" s="44" t="s">
        <v>412</v>
      </c>
      <c r="E133" s="44" t="s">
        <v>528</v>
      </c>
      <c r="F133" s="108" t="s">
        <v>38</v>
      </c>
      <c r="G133" s="193"/>
      <c r="H133" s="193">
        <v>853.07</v>
      </c>
      <c r="I133" s="193"/>
      <c r="J133" s="321">
        <v>43319</v>
      </c>
      <c r="K133" s="321">
        <v>43314</v>
      </c>
      <c r="L133" s="44"/>
      <c r="M133" s="44"/>
      <c r="N133" s="108" t="s">
        <v>27</v>
      </c>
      <c r="O133" s="44"/>
      <c r="P133" s="44"/>
      <c r="Q133" s="205"/>
    </row>
    <row r="134" spans="2:17" s="154" customFormat="1" hidden="1" x14ac:dyDescent="0.2">
      <c r="B134" s="44"/>
      <c r="C134" s="206">
        <v>43314</v>
      </c>
      <c r="D134" s="44" t="s">
        <v>412</v>
      </c>
      <c r="E134" s="44" t="s">
        <v>529</v>
      </c>
      <c r="F134" s="108" t="s">
        <v>38</v>
      </c>
      <c r="G134" s="193"/>
      <c r="H134" s="193">
        <v>1488.11</v>
      </c>
      <c r="I134" s="193"/>
      <c r="J134" s="321">
        <v>43319</v>
      </c>
      <c r="K134" s="321">
        <v>43314</v>
      </c>
      <c r="L134" s="44"/>
      <c r="M134" s="44"/>
      <c r="N134" s="108" t="s">
        <v>27</v>
      </c>
      <c r="O134" s="44"/>
      <c r="P134" s="44"/>
      <c r="Q134" s="205"/>
    </row>
    <row r="135" spans="2:17" s="154" customFormat="1" hidden="1" x14ac:dyDescent="0.2">
      <c r="B135" s="44"/>
      <c r="C135" s="206">
        <v>43314</v>
      </c>
      <c r="D135" s="44" t="s">
        <v>412</v>
      </c>
      <c r="E135" s="44" t="s">
        <v>530</v>
      </c>
      <c r="F135" s="108" t="s">
        <v>38</v>
      </c>
      <c r="G135" s="193"/>
      <c r="H135" s="193">
        <v>1000.35</v>
      </c>
      <c r="I135" s="193"/>
      <c r="J135" s="321">
        <v>43319</v>
      </c>
      <c r="K135" s="321">
        <v>43314</v>
      </c>
      <c r="L135" s="44"/>
      <c r="M135" s="44"/>
      <c r="N135" s="108" t="s">
        <v>27</v>
      </c>
      <c r="O135" s="44"/>
      <c r="P135" s="44"/>
      <c r="Q135" s="205"/>
    </row>
    <row r="136" spans="2:17" s="154" customFormat="1" hidden="1" x14ac:dyDescent="0.2">
      <c r="B136" s="44"/>
      <c r="C136" s="206">
        <v>43315</v>
      </c>
      <c r="D136" s="44" t="s">
        <v>410</v>
      </c>
      <c r="E136" s="44" t="s">
        <v>279</v>
      </c>
      <c r="F136" s="108" t="s">
        <v>190</v>
      </c>
      <c r="G136" s="193">
        <v>637.4</v>
      </c>
      <c r="H136" s="193"/>
      <c r="I136" s="193"/>
      <c r="J136" s="321">
        <v>43319</v>
      </c>
      <c r="K136" s="321">
        <v>43314</v>
      </c>
      <c r="L136" s="44"/>
      <c r="M136" s="44"/>
      <c r="N136" s="108" t="s">
        <v>876</v>
      </c>
      <c r="O136" s="44"/>
      <c r="P136" s="44"/>
      <c r="Q136" s="205"/>
    </row>
    <row r="137" spans="2:17" s="154" customFormat="1" hidden="1" x14ac:dyDescent="0.2">
      <c r="B137" s="44"/>
      <c r="C137" s="206">
        <v>43315</v>
      </c>
      <c r="D137" s="44" t="s">
        <v>531</v>
      </c>
      <c r="E137" s="44" t="s">
        <v>532</v>
      </c>
      <c r="F137" s="108" t="s">
        <v>190</v>
      </c>
      <c r="G137" s="193"/>
      <c r="H137" s="193">
        <v>47.4</v>
      </c>
      <c r="I137" s="193"/>
      <c r="J137" s="321"/>
      <c r="K137" s="321">
        <v>43315</v>
      </c>
      <c r="L137" s="44"/>
      <c r="M137" s="44"/>
      <c r="N137" s="108" t="s">
        <v>27</v>
      </c>
      <c r="O137" s="44"/>
      <c r="P137" s="44"/>
      <c r="Q137" s="205"/>
    </row>
    <row r="138" spans="2:17" s="154" customFormat="1" hidden="1" x14ac:dyDescent="0.2">
      <c r="B138" s="44"/>
      <c r="C138" s="206">
        <v>43315</v>
      </c>
      <c r="D138" s="44" t="s">
        <v>412</v>
      </c>
      <c r="E138" s="44" t="s">
        <v>533</v>
      </c>
      <c r="F138" s="108" t="s">
        <v>38</v>
      </c>
      <c r="G138" s="193"/>
      <c r="H138" s="193">
        <v>590</v>
      </c>
      <c r="I138" s="193"/>
      <c r="J138" s="321">
        <v>43319</v>
      </c>
      <c r="K138" s="321">
        <v>43315</v>
      </c>
      <c r="L138" s="44"/>
      <c r="M138" s="44"/>
      <c r="N138" s="108" t="s">
        <v>27</v>
      </c>
      <c r="O138" s="44"/>
      <c r="P138" s="44"/>
      <c r="Q138" s="205"/>
    </row>
    <row r="139" spans="2:17" s="154" customFormat="1" hidden="1" x14ac:dyDescent="0.2">
      <c r="B139" s="44"/>
      <c r="C139" s="206">
        <v>43318</v>
      </c>
      <c r="D139" s="44" t="s">
        <v>410</v>
      </c>
      <c r="E139" s="44" t="s">
        <v>279</v>
      </c>
      <c r="F139" s="108" t="s">
        <v>190</v>
      </c>
      <c r="G139" s="193">
        <v>1073.26</v>
      </c>
      <c r="H139" s="193"/>
      <c r="I139" s="193"/>
      <c r="J139" s="321">
        <v>43318</v>
      </c>
      <c r="K139" s="321">
        <v>43318</v>
      </c>
      <c r="L139" s="44"/>
      <c r="M139" s="44"/>
      <c r="N139" s="108" t="s">
        <v>876</v>
      </c>
      <c r="O139" s="44"/>
      <c r="P139" s="44"/>
      <c r="Q139" s="205"/>
    </row>
    <row r="140" spans="2:17" s="154" customFormat="1" hidden="1" x14ac:dyDescent="0.2">
      <c r="B140" s="209">
        <v>100059</v>
      </c>
      <c r="C140" s="206">
        <v>43258</v>
      </c>
      <c r="D140" s="44" t="s">
        <v>442</v>
      </c>
      <c r="E140" s="44" t="s">
        <v>26</v>
      </c>
      <c r="F140" s="108" t="s">
        <v>35</v>
      </c>
      <c r="G140" s="193"/>
      <c r="H140" s="193">
        <v>670.47</v>
      </c>
      <c r="I140" s="193"/>
      <c r="J140" s="321" t="s">
        <v>534</v>
      </c>
      <c r="K140" s="321">
        <v>43318</v>
      </c>
      <c r="L140" s="44"/>
      <c r="M140" s="44"/>
      <c r="N140" s="108" t="s">
        <v>27</v>
      </c>
      <c r="O140" s="44"/>
      <c r="P140" s="44"/>
      <c r="Q140" s="205"/>
    </row>
    <row r="141" spans="2:17" s="154" customFormat="1" hidden="1" x14ac:dyDescent="0.2">
      <c r="B141" s="209">
        <v>100057</v>
      </c>
      <c r="C141" s="206">
        <v>43258</v>
      </c>
      <c r="D141" s="44" t="s">
        <v>442</v>
      </c>
      <c r="E141" s="44" t="s">
        <v>244</v>
      </c>
      <c r="F141" s="108" t="s">
        <v>35</v>
      </c>
      <c r="G141" s="193"/>
      <c r="H141" s="193">
        <v>398.84</v>
      </c>
      <c r="I141" s="193"/>
      <c r="J141" s="321">
        <v>43318</v>
      </c>
      <c r="K141" s="321">
        <v>43318</v>
      </c>
      <c r="L141" s="44"/>
      <c r="M141" s="44"/>
      <c r="N141" s="108" t="s">
        <v>27</v>
      </c>
      <c r="O141" s="44"/>
      <c r="P141" s="44"/>
      <c r="Q141" s="205"/>
    </row>
    <row r="142" spans="2:17" s="154" customFormat="1" hidden="1" x14ac:dyDescent="0.2">
      <c r="B142" s="44"/>
      <c r="C142" s="206">
        <v>43318</v>
      </c>
      <c r="D142" s="44" t="s">
        <v>531</v>
      </c>
      <c r="E142" s="44" t="s">
        <v>532</v>
      </c>
      <c r="F142" s="108" t="s">
        <v>190</v>
      </c>
      <c r="G142" s="193"/>
      <c r="H142" s="193">
        <v>3.95</v>
      </c>
      <c r="I142" s="193"/>
      <c r="J142" s="321">
        <v>43318</v>
      </c>
      <c r="K142" s="321">
        <v>43318</v>
      </c>
      <c r="L142" s="44"/>
      <c r="M142" s="44"/>
      <c r="N142" s="108" t="s">
        <v>27</v>
      </c>
      <c r="O142" s="44"/>
      <c r="P142" s="44"/>
      <c r="Q142" s="205"/>
    </row>
    <row r="143" spans="2:17" s="154" customFormat="1" hidden="1" x14ac:dyDescent="0.2">
      <c r="B143" s="44"/>
      <c r="C143" s="206">
        <v>43319</v>
      </c>
      <c r="D143" s="44" t="s">
        <v>410</v>
      </c>
      <c r="E143" s="44" t="s">
        <v>279</v>
      </c>
      <c r="F143" s="108" t="s">
        <v>190</v>
      </c>
      <c r="G143" s="193">
        <v>2683.63</v>
      </c>
      <c r="H143" s="193"/>
      <c r="I143" s="193"/>
      <c r="J143" s="321">
        <v>43319</v>
      </c>
      <c r="K143" s="321">
        <v>43319</v>
      </c>
      <c r="L143" s="44"/>
      <c r="M143" s="44"/>
      <c r="N143" s="108" t="s">
        <v>876</v>
      </c>
      <c r="O143" s="44"/>
      <c r="P143" s="44"/>
      <c r="Q143" s="205"/>
    </row>
    <row r="144" spans="2:17" s="154" customFormat="1" hidden="1" x14ac:dyDescent="0.2">
      <c r="B144" s="44"/>
      <c r="C144" s="206">
        <v>43319</v>
      </c>
      <c r="D144" s="44" t="s">
        <v>412</v>
      </c>
      <c r="E144" s="44" t="s">
        <v>453</v>
      </c>
      <c r="F144" s="108" t="s">
        <v>38</v>
      </c>
      <c r="G144" s="193"/>
      <c r="H144" s="193">
        <v>1056.22</v>
      </c>
      <c r="I144" s="193"/>
      <c r="J144" s="321">
        <v>43319</v>
      </c>
      <c r="K144" s="321">
        <v>43319</v>
      </c>
      <c r="L144" s="44"/>
      <c r="M144" s="44"/>
      <c r="N144" s="108" t="s">
        <v>27</v>
      </c>
      <c r="O144" s="44"/>
      <c r="P144" s="44"/>
      <c r="Q144" s="205"/>
    </row>
    <row r="145" spans="2:17" s="154" customFormat="1" hidden="1" x14ac:dyDescent="0.2">
      <c r="B145" s="44"/>
      <c r="C145" s="206">
        <v>43319</v>
      </c>
      <c r="D145" s="44" t="s">
        <v>412</v>
      </c>
      <c r="E145" s="44" t="s">
        <v>454</v>
      </c>
      <c r="F145" s="108" t="s">
        <v>38</v>
      </c>
      <c r="G145" s="193"/>
      <c r="H145" s="193">
        <v>555.54</v>
      </c>
      <c r="I145" s="193"/>
      <c r="J145" s="321">
        <v>43319</v>
      </c>
      <c r="K145" s="321">
        <v>43313</v>
      </c>
      <c r="L145" s="44"/>
      <c r="M145" s="44"/>
      <c r="N145" s="108" t="s">
        <v>27</v>
      </c>
      <c r="O145" s="44"/>
      <c r="P145" s="44"/>
      <c r="Q145" s="205"/>
    </row>
    <row r="146" spans="2:17" s="154" customFormat="1" hidden="1" x14ac:dyDescent="0.2">
      <c r="B146" s="44"/>
      <c r="C146" s="206">
        <v>43319</v>
      </c>
      <c r="D146" s="44" t="s">
        <v>412</v>
      </c>
      <c r="E146" s="44" t="s">
        <v>466</v>
      </c>
      <c r="F146" s="108" t="s">
        <v>38</v>
      </c>
      <c r="G146" s="193"/>
      <c r="H146" s="193">
        <v>1071.8699999999999</v>
      </c>
      <c r="I146" s="193"/>
      <c r="J146" s="321">
        <v>43319</v>
      </c>
      <c r="K146" s="321">
        <v>43313</v>
      </c>
      <c r="L146" s="44"/>
      <c r="M146" s="44"/>
      <c r="N146" s="108" t="s">
        <v>27</v>
      </c>
      <c r="O146" s="44"/>
      <c r="P146" s="44"/>
      <c r="Q146" s="205"/>
    </row>
    <row r="147" spans="2:17" s="597" customFormat="1" hidden="1" x14ac:dyDescent="0.2">
      <c r="B147" s="311"/>
      <c r="C147" s="598">
        <v>43320</v>
      </c>
      <c r="D147" s="311" t="s">
        <v>343</v>
      </c>
      <c r="E147" s="311" t="s">
        <v>349</v>
      </c>
      <c r="F147" s="294" t="s">
        <v>38</v>
      </c>
      <c r="G147" s="596">
        <v>890</v>
      </c>
      <c r="H147" s="596"/>
      <c r="I147" s="596"/>
      <c r="J147" s="639">
        <v>43320</v>
      </c>
      <c r="K147" s="639">
        <v>43320</v>
      </c>
      <c r="L147" s="311"/>
      <c r="M147" s="311"/>
      <c r="N147" s="294" t="s">
        <v>343</v>
      </c>
      <c r="O147" s="311"/>
      <c r="P147" s="311"/>
      <c r="Q147" s="637"/>
    </row>
    <row r="148" spans="2:17" s="154" customFormat="1" hidden="1" x14ac:dyDescent="0.2">
      <c r="B148" s="44"/>
      <c r="C148" s="206">
        <v>43320</v>
      </c>
      <c r="D148" s="44" t="s">
        <v>410</v>
      </c>
      <c r="E148" s="44" t="s">
        <v>279</v>
      </c>
      <c r="F148" s="108" t="s">
        <v>190</v>
      </c>
      <c r="G148" s="193">
        <v>216864.07</v>
      </c>
      <c r="H148" s="193"/>
      <c r="I148" s="193"/>
      <c r="J148" s="321">
        <v>43320</v>
      </c>
      <c r="K148" s="321">
        <v>43320</v>
      </c>
      <c r="L148" s="44"/>
      <c r="M148" s="44"/>
      <c r="N148" s="108" t="s">
        <v>876</v>
      </c>
      <c r="O148" s="44"/>
      <c r="P148" s="44"/>
      <c r="Q148" s="205"/>
    </row>
    <row r="149" spans="2:17" s="154" customFormat="1" hidden="1" x14ac:dyDescent="0.2">
      <c r="B149" s="44"/>
      <c r="C149" s="206">
        <v>43320</v>
      </c>
      <c r="D149" s="44" t="s">
        <v>410</v>
      </c>
      <c r="E149" s="44" t="s">
        <v>279</v>
      </c>
      <c r="F149" s="108" t="s">
        <v>190</v>
      </c>
      <c r="G149" s="193">
        <v>75000.509999999995</v>
      </c>
      <c r="H149" s="193"/>
      <c r="I149" s="193"/>
      <c r="J149" s="321">
        <v>43320</v>
      </c>
      <c r="K149" s="321">
        <v>43320</v>
      </c>
      <c r="L149" s="44"/>
      <c r="M149" s="44"/>
      <c r="N149" s="108" t="s">
        <v>876</v>
      </c>
      <c r="O149" s="44"/>
      <c r="P149" s="44"/>
      <c r="Q149" s="205"/>
    </row>
    <row r="150" spans="2:17" s="154" customFormat="1" ht="22.5" hidden="1" x14ac:dyDescent="0.2">
      <c r="B150" s="44">
        <v>7740</v>
      </c>
      <c r="C150" s="206" t="s">
        <v>535</v>
      </c>
      <c r="D150" s="44" t="s">
        <v>536</v>
      </c>
      <c r="E150" s="44" t="s">
        <v>85</v>
      </c>
      <c r="F150" s="108" t="s">
        <v>38</v>
      </c>
      <c r="G150" s="193"/>
      <c r="H150" s="193">
        <v>152</v>
      </c>
      <c r="I150" s="193"/>
      <c r="J150" s="321">
        <v>43320</v>
      </c>
      <c r="K150" s="321">
        <v>43320</v>
      </c>
      <c r="L150" s="44"/>
      <c r="M150" s="44"/>
      <c r="N150" s="108" t="s">
        <v>27</v>
      </c>
      <c r="O150" s="44"/>
      <c r="P150" s="44"/>
      <c r="Q150" s="205"/>
    </row>
    <row r="151" spans="2:17" s="154" customFormat="1" ht="22.5" hidden="1" x14ac:dyDescent="0.2">
      <c r="B151" s="44">
        <v>7391</v>
      </c>
      <c r="C151" s="206">
        <v>43280</v>
      </c>
      <c r="D151" s="44" t="s">
        <v>536</v>
      </c>
      <c r="E151" s="44" t="s">
        <v>85</v>
      </c>
      <c r="F151" s="108" t="s">
        <v>38</v>
      </c>
      <c r="G151" s="193"/>
      <c r="H151" s="193">
        <v>945.3</v>
      </c>
      <c r="I151" s="193"/>
      <c r="J151" s="321">
        <v>43320</v>
      </c>
      <c r="K151" s="321">
        <v>43320</v>
      </c>
      <c r="L151" s="44"/>
      <c r="M151" s="44"/>
      <c r="N151" s="108" t="s">
        <v>27</v>
      </c>
      <c r="O151" s="44"/>
      <c r="P151" s="44"/>
      <c r="Q151" s="205"/>
    </row>
    <row r="152" spans="2:17" s="154" customFormat="1" hidden="1" x14ac:dyDescent="0.2">
      <c r="B152" s="44"/>
      <c r="C152" s="206">
        <v>43320</v>
      </c>
      <c r="D152" s="44" t="s">
        <v>412</v>
      </c>
      <c r="E152" s="44" t="s">
        <v>290</v>
      </c>
      <c r="F152" s="108" t="s">
        <v>38</v>
      </c>
      <c r="G152" s="193"/>
      <c r="H152" s="193">
        <v>2670</v>
      </c>
      <c r="I152" s="193"/>
      <c r="J152" s="321">
        <v>43319</v>
      </c>
      <c r="K152" s="321">
        <v>43320</v>
      </c>
      <c r="L152" s="44"/>
      <c r="M152" s="44"/>
      <c r="N152" s="108" t="s">
        <v>27</v>
      </c>
      <c r="O152" s="44"/>
      <c r="P152" s="44"/>
      <c r="Q152" s="205"/>
    </row>
    <row r="153" spans="2:17" s="154" customFormat="1" hidden="1" x14ac:dyDescent="0.2">
      <c r="B153" s="44"/>
      <c r="C153" s="206">
        <v>43320</v>
      </c>
      <c r="D153" s="44" t="s">
        <v>412</v>
      </c>
      <c r="E153" s="44" t="s">
        <v>284</v>
      </c>
      <c r="F153" s="108" t="s">
        <v>38</v>
      </c>
      <c r="G153" s="193"/>
      <c r="H153" s="193">
        <v>5478.96</v>
      </c>
      <c r="I153" s="193"/>
      <c r="J153" s="321">
        <v>43319</v>
      </c>
      <c r="K153" s="321">
        <v>43320</v>
      </c>
      <c r="L153" s="44"/>
      <c r="M153" s="44"/>
      <c r="N153" s="108" t="s">
        <v>27</v>
      </c>
      <c r="O153" s="44"/>
      <c r="P153" s="44"/>
      <c r="Q153" s="205"/>
    </row>
    <row r="154" spans="2:17" s="154" customFormat="1" hidden="1" x14ac:dyDescent="0.2">
      <c r="B154" s="44"/>
      <c r="C154" s="206">
        <v>43320</v>
      </c>
      <c r="D154" s="44" t="s">
        <v>412</v>
      </c>
      <c r="E154" s="44" t="s">
        <v>537</v>
      </c>
      <c r="F154" s="108" t="s">
        <v>38</v>
      </c>
      <c r="G154" s="193"/>
      <c r="H154" s="193">
        <v>979</v>
      </c>
      <c r="I154" s="193"/>
      <c r="J154" s="321">
        <v>43319</v>
      </c>
      <c r="K154" s="321">
        <v>43320</v>
      </c>
      <c r="L154" s="44"/>
      <c r="M154" s="44"/>
      <c r="N154" s="108" t="s">
        <v>27</v>
      </c>
      <c r="O154" s="44"/>
      <c r="P154" s="44"/>
      <c r="Q154" s="205"/>
    </row>
    <row r="155" spans="2:17" s="154" customFormat="1" hidden="1" x14ac:dyDescent="0.2">
      <c r="B155" s="44"/>
      <c r="C155" s="206">
        <v>43320</v>
      </c>
      <c r="D155" s="44" t="s">
        <v>412</v>
      </c>
      <c r="E155" s="44" t="s">
        <v>538</v>
      </c>
      <c r="F155" s="108" t="s">
        <v>38</v>
      </c>
      <c r="G155" s="193"/>
      <c r="H155" s="193">
        <v>2937</v>
      </c>
      <c r="I155" s="193"/>
      <c r="J155" s="321">
        <v>43319</v>
      </c>
      <c r="K155" s="321">
        <v>43320</v>
      </c>
      <c r="L155" s="44"/>
      <c r="M155" s="44"/>
      <c r="N155" s="108" t="s">
        <v>27</v>
      </c>
      <c r="O155" s="44"/>
      <c r="P155" s="44"/>
      <c r="Q155" s="205"/>
    </row>
    <row r="156" spans="2:17" s="597" customFormat="1" hidden="1" x14ac:dyDescent="0.2">
      <c r="B156" s="311"/>
      <c r="C156" s="598">
        <v>43320</v>
      </c>
      <c r="D156" s="311" t="s">
        <v>412</v>
      </c>
      <c r="E156" s="311" t="s">
        <v>349</v>
      </c>
      <c r="F156" s="294" t="s">
        <v>38</v>
      </c>
      <c r="G156" s="596"/>
      <c r="H156" s="596">
        <v>890</v>
      </c>
      <c r="I156" s="596"/>
      <c r="J156" s="639">
        <v>43319</v>
      </c>
      <c r="K156" s="639">
        <v>43320</v>
      </c>
      <c r="L156" s="311"/>
      <c r="M156" s="311"/>
      <c r="N156" s="294" t="s">
        <v>27</v>
      </c>
      <c r="O156" s="311"/>
      <c r="P156" s="311"/>
      <c r="Q156" s="637"/>
    </row>
    <row r="157" spans="2:17" s="154" customFormat="1" hidden="1" x14ac:dyDescent="0.2">
      <c r="B157" s="44"/>
      <c r="C157" s="206">
        <v>43320</v>
      </c>
      <c r="D157" s="44" t="s">
        <v>412</v>
      </c>
      <c r="E157" s="44" t="s">
        <v>291</v>
      </c>
      <c r="F157" s="108" t="s">
        <v>38</v>
      </c>
      <c r="G157" s="193"/>
      <c r="H157" s="193">
        <v>3827</v>
      </c>
      <c r="I157" s="193"/>
      <c r="J157" s="321">
        <v>43319</v>
      </c>
      <c r="K157" s="321">
        <v>43320</v>
      </c>
      <c r="L157" s="44"/>
      <c r="M157" s="44"/>
      <c r="N157" s="108" t="s">
        <v>27</v>
      </c>
      <c r="O157" s="44"/>
      <c r="P157" s="44"/>
      <c r="Q157" s="205"/>
    </row>
    <row r="158" spans="2:17" s="154" customFormat="1" hidden="1" x14ac:dyDescent="0.2">
      <c r="B158" s="44"/>
      <c r="C158" s="206">
        <v>43320</v>
      </c>
      <c r="D158" s="44" t="s">
        <v>412</v>
      </c>
      <c r="E158" s="44" t="s">
        <v>539</v>
      </c>
      <c r="F158" s="108" t="s">
        <v>38</v>
      </c>
      <c r="G158" s="193"/>
      <c r="H158" s="193">
        <v>890</v>
      </c>
      <c r="I158" s="193"/>
      <c r="J158" s="321">
        <v>43319</v>
      </c>
      <c r="K158" s="321">
        <v>43320</v>
      </c>
      <c r="L158" s="44"/>
      <c r="M158" s="44"/>
      <c r="N158" s="108" t="s">
        <v>27</v>
      </c>
      <c r="O158" s="44"/>
      <c r="P158" s="44"/>
      <c r="Q158" s="205"/>
    </row>
    <row r="159" spans="2:17" s="154" customFormat="1" hidden="1" x14ac:dyDescent="0.2">
      <c r="B159" s="44"/>
      <c r="C159" s="206">
        <v>43320</v>
      </c>
      <c r="D159" s="44" t="s">
        <v>412</v>
      </c>
      <c r="E159" s="44" t="s">
        <v>540</v>
      </c>
      <c r="F159" s="108" t="s">
        <v>38</v>
      </c>
      <c r="G159" s="193"/>
      <c r="H159" s="193">
        <v>979</v>
      </c>
      <c r="I159" s="193"/>
      <c r="J159" s="321">
        <v>43319</v>
      </c>
      <c r="K159" s="321">
        <v>43320</v>
      </c>
      <c r="L159" s="44"/>
      <c r="M159" s="44"/>
      <c r="N159" s="108" t="s">
        <v>27</v>
      </c>
      <c r="O159" s="44"/>
      <c r="P159" s="44"/>
      <c r="Q159" s="205"/>
    </row>
    <row r="160" spans="2:17" s="154" customFormat="1" hidden="1" x14ac:dyDescent="0.2">
      <c r="B160" s="44"/>
      <c r="C160" s="206">
        <v>43320</v>
      </c>
      <c r="D160" s="44" t="s">
        <v>412</v>
      </c>
      <c r="E160" s="44" t="s">
        <v>541</v>
      </c>
      <c r="F160" s="108" t="s">
        <v>38</v>
      </c>
      <c r="G160" s="193"/>
      <c r="H160" s="193">
        <v>6478.96</v>
      </c>
      <c r="I160" s="193"/>
      <c r="J160" s="321">
        <v>43319</v>
      </c>
      <c r="K160" s="321">
        <v>43320</v>
      </c>
      <c r="L160" s="44"/>
      <c r="M160" s="44"/>
      <c r="N160" s="108" t="s">
        <v>27</v>
      </c>
      <c r="O160" s="44"/>
      <c r="P160" s="44"/>
      <c r="Q160" s="205"/>
    </row>
    <row r="161" spans="2:17" s="154" customFormat="1" hidden="1" x14ac:dyDescent="0.2">
      <c r="B161" s="44"/>
      <c r="C161" s="206">
        <v>43320</v>
      </c>
      <c r="D161" s="44" t="s">
        <v>412</v>
      </c>
      <c r="E161" s="44" t="s">
        <v>294</v>
      </c>
      <c r="F161" s="108" t="s">
        <v>38</v>
      </c>
      <c r="G161" s="193"/>
      <c r="H161" s="193">
        <v>3560</v>
      </c>
      <c r="I161" s="193"/>
      <c r="J161" s="321">
        <v>43319</v>
      </c>
      <c r="K161" s="321">
        <v>43320</v>
      </c>
      <c r="L161" s="44"/>
      <c r="M161" s="44"/>
      <c r="N161" s="108" t="s">
        <v>27</v>
      </c>
      <c r="O161" s="44"/>
      <c r="P161" s="44"/>
      <c r="Q161" s="205"/>
    </row>
    <row r="162" spans="2:17" s="154" customFormat="1" hidden="1" x14ac:dyDescent="0.2">
      <c r="B162" s="44"/>
      <c r="C162" s="206">
        <v>43320</v>
      </c>
      <c r="D162" s="44" t="s">
        <v>412</v>
      </c>
      <c r="E162" s="44" t="s">
        <v>283</v>
      </c>
      <c r="F162" s="108" t="s">
        <v>38</v>
      </c>
      <c r="G162" s="193"/>
      <c r="H162" s="193">
        <v>1958</v>
      </c>
      <c r="I162" s="193"/>
      <c r="J162" s="321">
        <v>43319</v>
      </c>
      <c r="K162" s="321">
        <v>43320</v>
      </c>
      <c r="L162" s="44"/>
      <c r="M162" s="44"/>
      <c r="N162" s="108" t="s">
        <v>27</v>
      </c>
      <c r="O162" s="44"/>
      <c r="P162" s="44"/>
      <c r="Q162" s="205"/>
    </row>
    <row r="163" spans="2:17" s="154" customFormat="1" hidden="1" x14ac:dyDescent="0.2">
      <c r="B163" s="44"/>
      <c r="C163" s="206">
        <v>43320</v>
      </c>
      <c r="D163" s="44" t="s">
        <v>412</v>
      </c>
      <c r="E163" s="44" t="s">
        <v>542</v>
      </c>
      <c r="F163" s="108" t="s">
        <v>38</v>
      </c>
      <c r="G163" s="193"/>
      <c r="H163" s="193">
        <v>3560</v>
      </c>
      <c r="I163" s="193"/>
      <c r="J163" s="321">
        <v>43319</v>
      </c>
      <c r="K163" s="321">
        <v>43320</v>
      </c>
      <c r="L163" s="44"/>
      <c r="M163" s="44"/>
      <c r="N163" s="108" t="s">
        <v>27</v>
      </c>
      <c r="O163" s="44"/>
      <c r="P163" s="44"/>
      <c r="Q163" s="205"/>
    </row>
    <row r="164" spans="2:17" s="154" customFormat="1" hidden="1" x14ac:dyDescent="0.2">
      <c r="B164" s="44"/>
      <c r="C164" s="206">
        <v>43320</v>
      </c>
      <c r="D164" s="44" t="s">
        <v>412</v>
      </c>
      <c r="E164" s="44" t="s">
        <v>543</v>
      </c>
      <c r="F164" s="108" t="s">
        <v>38</v>
      </c>
      <c r="G164" s="193"/>
      <c r="H164" s="193">
        <v>4450</v>
      </c>
      <c r="I164" s="193"/>
      <c r="J164" s="321">
        <v>43319</v>
      </c>
      <c r="K164" s="321">
        <v>43320</v>
      </c>
      <c r="L164" s="44"/>
      <c r="M164" s="44"/>
      <c r="N164" s="108" t="s">
        <v>27</v>
      </c>
      <c r="O164" s="44"/>
      <c r="P164" s="44"/>
      <c r="Q164" s="205"/>
    </row>
    <row r="165" spans="2:17" s="154" customFormat="1" hidden="1" x14ac:dyDescent="0.2">
      <c r="B165" s="44"/>
      <c r="C165" s="206">
        <v>43320</v>
      </c>
      <c r="D165" s="44" t="s">
        <v>412</v>
      </c>
      <c r="E165" s="44" t="s">
        <v>286</v>
      </c>
      <c r="F165" s="108" t="s">
        <v>38</v>
      </c>
      <c r="G165" s="193"/>
      <c r="H165" s="193">
        <v>979</v>
      </c>
      <c r="I165" s="193"/>
      <c r="J165" s="321">
        <v>43319</v>
      </c>
      <c r="K165" s="321">
        <v>43320</v>
      </c>
      <c r="L165" s="44"/>
      <c r="M165" s="44"/>
      <c r="N165" s="108" t="s">
        <v>27</v>
      </c>
      <c r="O165" s="44"/>
      <c r="P165" s="44"/>
      <c r="Q165" s="205"/>
    </row>
    <row r="166" spans="2:17" s="154" customFormat="1" hidden="1" x14ac:dyDescent="0.2">
      <c r="B166" s="44"/>
      <c r="C166" s="206">
        <v>43320</v>
      </c>
      <c r="D166" s="44" t="s">
        <v>412</v>
      </c>
      <c r="E166" s="44" t="s">
        <v>287</v>
      </c>
      <c r="F166" s="108" t="s">
        <v>38</v>
      </c>
      <c r="G166" s="193"/>
      <c r="H166" s="193">
        <v>2937</v>
      </c>
      <c r="I166" s="193"/>
      <c r="J166" s="321">
        <v>43319</v>
      </c>
      <c r="K166" s="321">
        <v>43320</v>
      </c>
      <c r="L166" s="44"/>
      <c r="M166" s="44"/>
      <c r="N166" s="108" t="s">
        <v>27</v>
      </c>
      <c r="O166" s="44"/>
      <c r="P166" s="44"/>
      <c r="Q166" s="205"/>
    </row>
    <row r="167" spans="2:17" s="154" customFormat="1" hidden="1" x14ac:dyDescent="0.2">
      <c r="B167" s="44"/>
      <c r="C167" s="206">
        <v>43320</v>
      </c>
      <c r="D167" s="44" t="s">
        <v>412</v>
      </c>
      <c r="E167" s="44" t="s">
        <v>544</v>
      </c>
      <c r="F167" s="108" t="s">
        <v>38</v>
      </c>
      <c r="G167" s="193"/>
      <c r="H167" s="193">
        <v>5378.96</v>
      </c>
      <c r="I167" s="193"/>
      <c r="J167" s="321">
        <v>43319</v>
      </c>
      <c r="K167" s="321">
        <v>43320</v>
      </c>
      <c r="L167" s="44"/>
      <c r="M167" s="44"/>
      <c r="N167" s="108" t="s">
        <v>27</v>
      </c>
      <c r="O167" s="44"/>
      <c r="P167" s="44"/>
      <c r="Q167" s="205"/>
    </row>
    <row r="168" spans="2:17" s="154" customFormat="1" hidden="1" x14ac:dyDescent="0.2">
      <c r="B168" s="44"/>
      <c r="C168" s="206">
        <v>43320</v>
      </c>
      <c r="D168" s="44" t="s">
        <v>412</v>
      </c>
      <c r="E168" s="44" t="s">
        <v>289</v>
      </c>
      <c r="F168" s="108" t="s">
        <v>38</v>
      </c>
      <c r="G168" s="193"/>
      <c r="H168" s="193">
        <v>1780</v>
      </c>
      <c r="I168" s="193"/>
      <c r="J168" s="321">
        <v>43319</v>
      </c>
      <c r="K168" s="321">
        <v>43320</v>
      </c>
      <c r="L168" s="44"/>
      <c r="M168" s="44"/>
      <c r="N168" s="108" t="s">
        <v>27</v>
      </c>
      <c r="O168" s="44"/>
      <c r="P168" s="44"/>
      <c r="Q168" s="205"/>
    </row>
    <row r="169" spans="2:17" s="154" customFormat="1" hidden="1" x14ac:dyDescent="0.2">
      <c r="B169" s="44"/>
      <c r="C169" s="206">
        <v>43320</v>
      </c>
      <c r="D169" s="44" t="s">
        <v>412</v>
      </c>
      <c r="E169" s="44" t="s">
        <v>292</v>
      </c>
      <c r="F169" s="108" t="s">
        <v>38</v>
      </c>
      <c r="G169" s="193"/>
      <c r="H169" s="193">
        <v>5978.96</v>
      </c>
      <c r="I169" s="193"/>
      <c r="J169" s="321">
        <v>43319</v>
      </c>
      <c r="K169" s="321">
        <v>43320</v>
      </c>
      <c r="L169" s="44"/>
      <c r="M169" s="44"/>
      <c r="N169" s="108" t="s">
        <v>27</v>
      </c>
      <c r="O169" s="44"/>
      <c r="P169" s="44"/>
      <c r="Q169" s="205"/>
    </row>
    <row r="170" spans="2:17" s="154" customFormat="1" hidden="1" x14ac:dyDescent="0.2">
      <c r="B170" s="44"/>
      <c r="C170" s="206">
        <v>43320</v>
      </c>
      <c r="D170" s="44" t="s">
        <v>412</v>
      </c>
      <c r="E170" s="44" t="s">
        <v>545</v>
      </c>
      <c r="F170" s="108" t="s">
        <v>38</v>
      </c>
      <c r="G170" s="193"/>
      <c r="H170" s="193">
        <v>14878.96</v>
      </c>
      <c r="I170" s="193"/>
      <c r="J170" s="321">
        <v>43319</v>
      </c>
      <c r="K170" s="321">
        <v>43320</v>
      </c>
      <c r="L170" s="44"/>
      <c r="M170" s="44"/>
      <c r="N170" s="108" t="s">
        <v>27</v>
      </c>
      <c r="O170" s="44"/>
      <c r="P170" s="44"/>
      <c r="Q170" s="205"/>
    </row>
    <row r="171" spans="2:17" s="154" customFormat="1" hidden="1" x14ac:dyDescent="0.2">
      <c r="B171" s="44"/>
      <c r="C171" s="206">
        <v>43320</v>
      </c>
      <c r="D171" s="44" t="s">
        <v>412</v>
      </c>
      <c r="E171" s="44" t="s">
        <v>546</v>
      </c>
      <c r="F171" s="108" t="s">
        <v>38</v>
      </c>
      <c r="G171" s="193"/>
      <c r="H171" s="193">
        <v>979</v>
      </c>
      <c r="I171" s="193"/>
      <c r="J171" s="321">
        <v>43319</v>
      </c>
      <c r="K171" s="321">
        <v>43320</v>
      </c>
      <c r="L171" s="44"/>
      <c r="M171" s="44"/>
      <c r="N171" s="108" t="s">
        <v>27</v>
      </c>
      <c r="O171" s="44"/>
      <c r="P171" s="44"/>
      <c r="Q171" s="205"/>
    </row>
    <row r="172" spans="2:17" s="154" customFormat="1" hidden="1" x14ac:dyDescent="0.2">
      <c r="B172" s="44"/>
      <c r="C172" s="206">
        <v>43320</v>
      </c>
      <c r="D172" s="44" t="s">
        <v>412</v>
      </c>
      <c r="E172" s="44" t="s">
        <v>547</v>
      </c>
      <c r="F172" s="108" t="s">
        <v>38</v>
      </c>
      <c r="G172" s="193"/>
      <c r="H172" s="193">
        <v>890</v>
      </c>
      <c r="I172" s="193"/>
      <c r="J172" s="321">
        <v>43319</v>
      </c>
      <c r="K172" s="321">
        <v>43320</v>
      </c>
      <c r="L172" s="44"/>
      <c r="M172" s="44"/>
      <c r="N172" s="108" t="s">
        <v>27</v>
      </c>
      <c r="O172" s="44"/>
      <c r="P172" s="44"/>
      <c r="Q172" s="205"/>
    </row>
    <row r="173" spans="2:17" s="154" customFormat="1" hidden="1" x14ac:dyDescent="0.2">
      <c r="B173" s="44"/>
      <c r="C173" s="206">
        <v>43320</v>
      </c>
      <c r="D173" s="44" t="s">
        <v>412</v>
      </c>
      <c r="E173" s="44" t="s">
        <v>299</v>
      </c>
      <c r="F173" s="108" t="s">
        <v>38</v>
      </c>
      <c r="G173" s="193"/>
      <c r="H173" s="193">
        <v>1780</v>
      </c>
      <c r="I173" s="193"/>
      <c r="J173" s="321">
        <v>43319</v>
      </c>
      <c r="K173" s="321">
        <v>43320</v>
      </c>
      <c r="L173" s="44"/>
      <c r="M173" s="44"/>
      <c r="N173" s="108" t="s">
        <v>27</v>
      </c>
      <c r="O173" s="44"/>
      <c r="P173" s="44"/>
      <c r="Q173" s="205"/>
    </row>
    <row r="174" spans="2:17" s="154" customFormat="1" hidden="1" x14ac:dyDescent="0.2">
      <c r="B174" s="44"/>
      <c r="C174" s="206">
        <v>43320</v>
      </c>
      <c r="D174" s="44" t="s">
        <v>412</v>
      </c>
      <c r="E174" s="44" t="s">
        <v>548</v>
      </c>
      <c r="F174" s="108" t="s">
        <v>38</v>
      </c>
      <c r="G174" s="193"/>
      <c r="H174" s="193">
        <v>890</v>
      </c>
      <c r="I174" s="193"/>
      <c r="J174" s="321">
        <v>43319</v>
      </c>
      <c r="K174" s="321">
        <v>43320</v>
      </c>
      <c r="L174" s="44"/>
      <c r="M174" s="44"/>
      <c r="N174" s="108" t="s">
        <v>27</v>
      </c>
      <c r="O174" s="44"/>
      <c r="P174" s="44"/>
      <c r="Q174" s="205"/>
    </row>
    <row r="175" spans="2:17" s="154" customFormat="1" hidden="1" x14ac:dyDescent="0.2">
      <c r="B175" s="44"/>
      <c r="C175" s="206">
        <v>43320</v>
      </c>
      <c r="D175" s="44" t="s">
        <v>412</v>
      </c>
      <c r="E175" s="44" t="s">
        <v>301</v>
      </c>
      <c r="F175" s="108" t="s">
        <v>38</v>
      </c>
      <c r="G175" s="193"/>
      <c r="H175" s="193">
        <v>7378.96</v>
      </c>
      <c r="I175" s="193"/>
      <c r="J175" s="321">
        <v>43319</v>
      </c>
      <c r="K175" s="321">
        <v>43320</v>
      </c>
      <c r="L175" s="44"/>
      <c r="M175" s="44"/>
      <c r="N175" s="108" t="s">
        <v>27</v>
      </c>
      <c r="O175" s="44"/>
      <c r="P175" s="44"/>
      <c r="Q175" s="205"/>
    </row>
    <row r="176" spans="2:17" s="154" customFormat="1" hidden="1" x14ac:dyDescent="0.2">
      <c r="B176" s="44"/>
      <c r="C176" s="206">
        <v>43320</v>
      </c>
      <c r="D176" s="44" t="s">
        <v>412</v>
      </c>
      <c r="E176" s="44" t="s">
        <v>549</v>
      </c>
      <c r="F176" s="108" t="s">
        <v>38</v>
      </c>
      <c r="G176" s="193"/>
      <c r="H176" s="193">
        <v>3916</v>
      </c>
      <c r="I176" s="193"/>
      <c r="J176" s="321">
        <v>43319</v>
      </c>
      <c r="K176" s="321">
        <v>43320</v>
      </c>
      <c r="L176" s="44"/>
      <c r="M176" s="44"/>
      <c r="N176" s="108" t="s">
        <v>27</v>
      </c>
      <c r="O176" s="44"/>
      <c r="P176" s="44"/>
      <c r="Q176" s="205"/>
    </row>
    <row r="177" spans="2:17" s="154" customFormat="1" hidden="1" x14ac:dyDescent="0.2">
      <c r="B177" s="44"/>
      <c r="C177" s="206">
        <v>43320</v>
      </c>
      <c r="D177" s="44" t="s">
        <v>412</v>
      </c>
      <c r="E177" s="44" t="s">
        <v>302</v>
      </c>
      <c r="F177" s="108" t="s">
        <v>38</v>
      </c>
      <c r="G177" s="193"/>
      <c r="H177" s="193">
        <v>3560</v>
      </c>
      <c r="I177" s="193"/>
      <c r="J177" s="321">
        <v>43319</v>
      </c>
      <c r="K177" s="321">
        <v>43320</v>
      </c>
      <c r="L177" s="44"/>
      <c r="M177" s="44"/>
      <c r="N177" s="108" t="s">
        <v>27</v>
      </c>
      <c r="O177" s="44"/>
      <c r="P177" s="44"/>
      <c r="Q177" s="205"/>
    </row>
    <row r="178" spans="2:17" s="154" customFormat="1" hidden="1" x14ac:dyDescent="0.2">
      <c r="B178" s="44"/>
      <c r="C178" s="206">
        <v>43320</v>
      </c>
      <c r="D178" s="44" t="s">
        <v>412</v>
      </c>
      <c r="E178" s="44" t="s">
        <v>303</v>
      </c>
      <c r="F178" s="108" t="s">
        <v>38</v>
      </c>
      <c r="G178" s="193"/>
      <c r="H178" s="193">
        <v>8378.9599999999991</v>
      </c>
      <c r="I178" s="193"/>
      <c r="J178" s="321">
        <v>43319</v>
      </c>
      <c r="K178" s="321">
        <v>43320</v>
      </c>
      <c r="L178" s="44"/>
      <c r="M178" s="44"/>
      <c r="N178" s="108" t="s">
        <v>27</v>
      </c>
      <c r="O178" s="44"/>
      <c r="P178" s="44"/>
      <c r="Q178" s="205"/>
    </row>
    <row r="179" spans="2:17" s="154" customFormat="1" hidden="1" x14ac:dyDescent="0.2">
      <c r="B179" s="44"/>
      <c r="C179" s="206">
        <v>43320</v>
      </c>
      <c r="D179" s="44" t="s">
        <v>412</v>
      </c>
      <c r="E179" s="44" t="s">
        <v>550</v>
      </c>
      <c r="F179" s="108" t="s">
        <v>38</v>
      </c>
      <c r="G179" s="193"/>
      <c r="H179" s="193">
        <v>10778.96</v>
      </c>
      <c r="I179" s="193"/>
      <c r="J179" s="321">
        <v>43319</v>
      </c>
      <c r="K179" s="321">
        <v>43320</v>
      </c>
      <c r="L179" s="44"/>
      <c r="M179" s="44"/>
      <c r="N179" s="108" t="s">
        <v>27</v>
      </c>
      <c r="O179" s="44"/>
      <c r="P179" s="44"/>
      <c r="Q179" s="205"/>
    </row>
    <row r="180" spans="2:17" s="154" customFormat="1" hidden="1" x14ac:dyDescent="0.2">
      <c r="B180" s="44"/>
      <c r="C180" s="206">
        <v>43320</v>
      </c>
      <c r="D180" s="44" t="s">
        <v>412</v>
      </c>
      <c r="E180" s="44" t="s">
        <v>305</v>
      </c>
      <c r="F180" s="108" t="s">
        <v>38</v>
      </c>
      <c r="G180" s="193"/>
      <c r="H180" s="193">
        <v>3560</v>
      </c>
      <c r="I180" s="193"/>
      <c r="J180" s="321">
        <v>43319</v>
      </c>
      <c r="K180" s="321">
        <v>43320</v>
      </c>
      <c r="L180" s="44"/>
      <c r="M180" s="44"/>
      <c r="N180" s="108" t="s">
        <v>27</v>
      </c>
      <c r="O180" s="44"/>
      <c r="P180" s="44"/>
      <c r="Q180" s="205"/>
    </row>
    <row r="181" spans="2:17" s="154" customFormat="1" hidden="1" x14ac:dyDescent="0.2">
      <c r="B181" s="44"/>
      <c r="C181" s="206">
        <v>43320</v>
      </c>
      <c r="D181" s="44" t="s">
        <v>412</v>
      </c>
      <c r="E181" s="44" t="s">
        <v>551</v>
      </c>
      <c r="F181" s="108" t="s">
        <v>38</v>
      </c>
      <c r="G181" s="193"/>
      <c r="H181" s="193">
        <v>2759</v>
      </c>
      <c r="I181" s="193"/>
      <c r="J181" s="321">
        <v>43319</v>
      </c>
      <c r="K181" s="321">
        <v>43320</v>
      </c>
      <c r="L181" s="44"/>
      <c r="M181" s="44"/>
      <c r="N181" s="108" t="s">
        <v>27</v>
      </c>
      <c r="O181" s="44"/>
      <c r="P181" s="44"/>
      <c r="Q181" s="205"/>
    </row>
    <row r="182" spans="2:17" s="154" customFormat="1" hidden="1" x14ac:dyDescent="0.2">
      <c r="B182" s="44"/>
      <c r="C182" s="206">
        <v>43320</v>
      </c>
      <c r="D182" s="44" t="s">
        <v>412</v>
      </c>
      <c r="E182" s="44" t="s">
        <v>552</v>
      </c>
      <c r="F182" s="108" t="s">
        <v>38</v>
      </c>
      <c r="G182" s="193"/>
      <c r="H182" s="193">
        <v>27878.959999999999</v>
      </c>
      <c r="I182" s="193"/>
      <c r="J182" s="321">
        <v>43319</v>
      </c>
      <c r="K182" s="321">
        <v>43320</v>
      </c>
      <c r="L182" s="44"/>
      <c r="M182" s="44"/>
      <c r="N182" s="108" t="s">
        <v>27</v>
      </c>
      <c r="O182" s="44"/>
      <c r="P182" s="44"/>
      <c r="Q182" s="205"/>
    </row>
    <row r="183" spans="2:17" s="154" customFormat="1" hidden="1" x14ac:dyDescent="0.2">
      <c r="B183" s="44"/>
      <c r="C183" s="206">
        <v>43320</v>
      </c>
      <c r="D183" s="44" t="s">
        <v>412</v>
      </c>
      <c r="E183" s="44" t="s">
        <v>341</v>
      </c>
      <c r="F183" s="108" t="s">
        <v>38</v>
      </c>
      <c r="G183" s="193"/>
      <c r="H183" s="193">
        <v>5778.96</v>
      </c>
      <c r="I183" s="193"/>
      <c r="J183" s="321">
        <v>43319</v>
      </c>
      <c r="K183" s="321">
        <v>43320</v>
      </c>
      <c r="L183" s="44"/>
      <c r="M183" s="44"/>
      <c r="N183" s="108" t="s">
        <v>27</v>
      </c>
      <c r="O183" s="44"/>
      <c r="P183" s="44"/>
      <c r="Q183" s="205"/>
    </row>
    <row r="184" spans="2:17" s="154" customFormat="1" hidden="1" x14ac:dyDescent="0.2">
      <c r="B184" s="44"/>
      <c r="C184" s="206">
        <v>43320</v>
      </c>
      <c r="D184" s="44" t="s">
        <v>412</v>
      </c>
      <c r="E184" s="44" t="s">
        <v>308</v>
      </c>
      <c r="F184" s="108" t="s">
        <v>38</v>
      </c>
      <c r="G184" s="193"/>
      <c r="H184" s="193">
        <v>3560</v>
      </c>
      <c r="I184" s="193"/>
      <c r="J184" s="321">
        <v>43319</v>
      </c>
      <c r="K184" s="321">
        <v>43320</v>
      </c>
      <c r="L184" s="44"/>
      <c r="M184" s="44"/>
      <c r="N184" s="108" t="s">
        <v>27</v>
      </c>
      <c r="O184" s="44"/>
      <c r="P184" s="44"/>
      <c r="Q184" s="205"/>
    </row>
    <row r="185" spans="2:17" s="154" customFormat="1" hidden="1" x14ac:dyDescent="0.2">
      <c r="B185" s="44"/>
      <c r="C185" s="206">
        <v>43320</v>
      </c>
      <c r="D185" s="44" t="s">
        <v>412</v>
      </c>
      <c r="E185" s="44" t="s">
        <v>310</v>
      </c>
      <c r="F185" s="108" t="s">
        <v>38</v>
      </c>
      <c r="G185" s="193"/>
      <c r="H185" s="193">
        <v>3560</v>
      </c>
      <c r="I185" s="193"/>
      <c r="J185" s="321">
        <v>43319</v>
      </c>
      <c r="K185" s="321">
        <v>43320</v>
      </c>
      <c r="L185" s="44"/>
      <c r="M185" s="44"/>
      <c r="N185" s="108" t="s">
        <v>27</v>
      </c>
      <c r="O185" s="44"/>
      <c r="P185" s="44"/>
      <c r="Q185" s="205"/>
    </row>
    <row r="186" spans="2:17" s="154" customFormat="1" hidden="1" x14ac:dyDescent="0.2">
      <c r="B186" s="44"/>
      <c r="C186" s="206">
        <v>43320</v>
      </c>
      <c r="D186" s="44" t="s">
        <v>412</v>
      </c>
      <c r="E186" s="44" t="s">
        <v>311</v>
      </c>
      <c r="F186" s="108" t="s">
        <v>38</v>
      </c>
      <c r="G186" s="193"/>
      <c r="H186" s="193">
        <v>5978.96</v>
      </c>
      <c r="I186" s="193"/>
      <c r="J186" s="321">
        <v>43319</v>
      </c>
      <c r="K186" s="321">
        <v>43320</v>
      </c>
      <c r="L186" s="44"/>
      <c r="M186" s="44"/>
      <c r="N186" s="108" t="s">
        <v>27</v>
      </c>
      <c r="O186" s="44"/>
      <c r="P186" s="44"/>
      <c r="Q186" s="205"/>
    </row>
    <row r="187" spans="2:17" s="154" customFormat="1" hidden="1" x14ac:dyDescent="0.2">
      <c r="B187" s="44"/>
      <c r="C187" s="206">
        <v>43320</v>
      </c>
      <c r="D187" s="44" t="s">
        <v>412</v>
      </c>
      <c r="E187" s="44" t="s">
        <v>312</v>
      </c>
      <c r="F187" s="108" t="s">
        <v>38</v>
      </c>
      <c r="G187" s="193"/>
      <c r="H187" s="193">
        <v>5378.96</v>
      </c>
      <c r="I187" s="193"/>
      <c r="J187" s="321">
        <v>43319</v>
      </c>
      <c r="K187" s="321">
        <v>43320</v>
      </c>
      <c r="L187" s="44"/>
      <c r="M187" s="44"/>
      <c r="N187" s="108" t="s">
        <v>27</v>
      </c>
      <c r="O187" s="44"/>
      <c r="P187" s="44"/>
      <c r="Q187" s="205"/>
    </row>
    <row r="188" spans="2:17" s="154" customFormat="1" hidden="1" x14ac:dyDescent="0.2">
      <c r="B188" s="44"/>
      <c r="C188" s="206">
        <v>43320</v>
      </c>
      <c r="D188" s="44" t="s">
        <v>412</v>
      </c>
      <c r="E188" s="44" t="s">
        <v>313</v>
      </c>
      <c r="F188" s="108" t="s">
        <v>38</v>
      </c>
      <c r="G188" s="193"/>
      <c r="H188" s="193">
        <v>4450</v>
      </c>
      <c r="I188" s="193"/>
      <c r="J188" s="321">
        <v>43319</v>
      </c>
      <c r="K188" s="321">
        <v>43320</v>
      </c>
      <c r="L188" s="44"/>
      <c r="M188" s="44"/>
      <c r="N188" s="108" t="s">
        <v>27</v>
      </c>
      <c r="O188" s="44"/>
      <c r="P188" s="44"/>
      <c r="Q188" s="205"/>
    </row>
    <row r="189" spans="2:17" s="154" customFormat="1" hidden="1" x14ac:dyDescent="0.2">
      <c r="B189" s="44"/>
      <c r="C189" s="206">
        <v>43320</v>
      </c>
      <c r="D189" s="44" t="s">
        <v>412</v>
      </c>
      <c r="E189" s="44" t="s">
        <v>314</v>
      </c>
      <c r="F189" s="108" t="s">
        <v>38</v>
      </c>
      <c r="G189" s="193"/>
      <c r="H189" s="193">
        <v>5378.96</v>
      </c>
      <c r="I189" s="193"/>
      <c r="J189" s="321">
        <v>43319</v>
      </c>
      <c r="K189" s="321">
        <v>43320</v>
      </c>
      <c r="L189" s="44"/>
      <c r="M189" s="44"/>
      <c r="N189" s="108" t="s">
        <v>27</v>
      </c>
      <c r="O189" s="44"/>
      <c r="P189" s="44"/>
      <c r="Q189" s="205"/>
    </row>
    <row r="190" spans="2:17" s="154" customFormat="1" hidden="1" x14ac:dyDescent="0.2">
      <c r="B190" s="44"/>
      <c r="C190" s="206">
        <v>43320</v>
      </c>
      <c r="D190" s="44" t="s">
        <v>412</v>
      </c>
      <c r="E190" s="44" t="s">
        <v>315</v>
      </c>
      <c r="F190" s="108" t="s">
        <v>38</v>
      </c>
      <c r="G190" s="193"/>
      <c r="H190" s="193">
        <v>12178.96</v>
      </c>
      <c r="I190" s="193"/>
      <c r="J190" s="321">
        <v>43319</v>
      </c>
      <c r="K190" s="321">
        <v>43320</v>
      </c>
      <c r="L190" s="44"/>
      <c r="M190" s="44"/>
      <c r="N190" s="108" t="s">
        <v>27</v>
      </c>
      <c r="O190" s="44"/>
      <c r="P190" s="44"/>
      <c r="Q190" s="205"/>
    </row>
    <row r="191" spans="2:17" s="154" customFormat="1" hidden="1" x14ac:dyDescent="0.2">
      <c r="B191" s="44"/>
      <c r="C191" s="206">
        <v>43320</v>
      </c>
      <c r="D191" s="44" t="s">
        <v>412</v>
      </c>
      <c r="E191" s="44" t="s">
        <v>553</v>
      </c>
      <c r="F191" s="108" t="s">
        <v>38</v>
      </c>
      <c r="G191" s="193"/>
      <c r="H191" s="193">
        <v>11778.96</v>
      </c>
      <c r="I191" s="193"/>
      <c r="J191" s="321">
        <v>43319</v>
      </c>
      <c r="K191" s="321">
        <v>43320</v>
      </c>
      <c r="L191" s="44"/>
      <c r="M191" s="44"/>
      <c r="N191" s="108" t="s">
        <v>27</v>
      </c>
      <c r="O191" s="44"/>
      <c r="P191" s="44"/>
      <c r="Q191" s="205"/>
    </row>
    <row r="192" spans="2:17" s="154" customFormat="1" hidden="1" x14ac:dyDescent="0.2">
      <c r="B192" s="44"/>
      <c r="C192" s="206">
        <v>43320</v>
      </c>
      <c r="D192" s="44" t="s">
        <v>412</v>
      </c>
      <c r="E192" s="44" t="s">
        <v>317</v>
      </c>
      <c r="F192" s="108" t="s">
        <v>38</v>
      </c>
      <c r="G192" s="193"/>
      <c r="H192" s="193">
        <v>8378.9599999999991</v>
      </c>
      <c r="I192" s="193"/>
      <c r="J192" s="321">
        <v>43319</v>
      </c>
      <c r="K192" s="321">
        <v>43320</v>
      </c>
      <c r="L192" s="44"/>
      <c r="M192" s="44"/>
      <c r="N192" s="108" t="s">
        <v>27</v>
      </c>
      <c r="O192" s="44"/>
      <c r="P192" s="44"/>
      <c r="Q192" s="205"/>
    </row>
    <row r="193" spans="2:17" s="154" customFormat="1" hidden="1" x14ac:dyDescent="0.2">
      <c r="B193" s="44"/>
      <c r="C193" s="206">
        <v>43320</v>
      </c>
      <c r="D193" s="44" t="s">
        <v>412</v>
      </c>
      <c r="E193" s="44" t="s">
        <v>318</v>
      </c>
      <c r="F193" s="108" t="s">
        <v>38</v>
      </c>
      <c r="G193" s="193"/>
      <c r="H193" s="193">
        <v>9278.9599999999991</v>
      </c>
      <c r="I193" s="193"/>
      <c r="J193" s="321">
        <v>43319</v>
      </c>
      <c r="K193" s="321">
        <v>43320</v>
      </c>
      <c r="L193" s="44"/>
      <c r="M193" s="44"/>
      <c r="N193" s="108" t="s">
        <v>27</v>
      </c>
      <c r="O193" s="44"/>
      <c r="P193" s="44"/>
      <c r="Q193" s="205"/>
    </row>
    <row r="194" spans="2:17" s="154" customFormat="1" hidden="1" x14ac:dyDescent="0.2">
      <c r="B194" s="44"/>
      <c r="C194" s="206">
        <v>43320</v>
      </c>
      <c r="D194" s="44" t="s">
        <v>412</v>
      </c>
      <c r="E194" s="44" t="s">
        <v>319</v>
      </c>
      <c r="F194" s="108" t="s">
        <v>38</v>
      </c>
      <c r="G194" s="193"/>
      <c r="H194" s="193">
        <v>15378.96</v>
      </c>
      <c r="I194" s="193"/>
      <c r="J194" s="321">
        <v>43319</v>
      </c>
      <c r="K194" s="321">
        <v>43320</v>
      </c>
      <c r="L194" s="44"/>
      <c r="M194" s="44"/>
      <c r="N194" s="108" t="s">
        <v>27</v>
      </c>
      <c r="O194" s="44"/>
      <c r="P194" s="44"/>
      <c r="Q194" s="205"/>
    </row>
    <row r="195" spans="2:17" s="154" customFormat="1" hidden="1" x14ac:dyDescent="0.2">
      <c r="B195" s="44"/>
      <c r="C195" s="206">
        <v>43320</v>
      </c>
      <c r="D195" s="44" t="s">
        <v>412</v>
      </c>
      <c r="E195" s="44" t="s">
        <v>320</v>
      </c>
      <c r="F195" s="108" t="s">
        <v>38</v>
      </c>
      <c r="G195" s="193"/>
      <c r="H195" s="193">
        <v>2670</v>
      </c>
      <c r="I195" s="193"/>
      <c r="J195" s="321">
        <v>43319</v>
      </c>
      <c r="K195" s="321">
        <v>43320</v>
      </c>
      <c r="L195" s="44"/>
      <c r="M195" s="44"/>
      <c r="N195" s="108" t="s">
        <v>27</v>
      </c>
      <c r="O195" s="44"/>
      <c r="P195" s="44"/>
      <c r="Q195" s="205"/>
    </row>
    <row r="196" spans="2:17" s="154" customFormat="1" hidden="1" x14ac:dyDescent="0.2">
      <c r="B196" s="44"/>
      <c r="C196" s="206">
        <v>43320</v>
      </c>
      <c r="D196" s="44" t="s">
        <v>412</v>
      </c>
      <c r="E196" s="44" t="s">
        <v>306</v>
      </c>
      <c r="F196" s="108" t="s">
        <v>38</v>
      </c>
      <c r="G196" s="193"/>
      <c r="H196" s="193">
        <v>10378.959999999999</v>
      </c>
      <c r="I196" s="193"/>
      <c r="J196" s="321">
        <v>43319</v>
      </c>
      <c r="K196" s="321">
        <v>43320</v>
      </c>
      <c r="L196" s="44"/>
      <c r="M196" s="44"/>
      <c r="N196" s="108" t="s">
        <v>27</v>
      </c>
      <c r="O196" s="44"/>
      <c r="P196" s="44"/>
      <c r="Q196" s="205"/>
    </row>
    <row r="197" spans="2:17" s="154" customFormat="1" hidden="1" x14ac:dyDescent="0.2">
      <c r="B197" s="44"/>
      <c r="C197" s="206">
        <v>43320</v>
      </c>
      <c r="D197" s="44" t="s">
        <v>412</v>
      </c>
      <c r="E197" s="44" t="s">
        <v>554</v>
      </c>
      <c r="F197" s="108" t="s">
        <v>38</v>
      </c>
      <c r="G197" s="193"/>
      <c r="H197" s="193">
        <v>9978.9599999999991</v>
      </c>
      <c r="I197" s="193"/>
      <c r="J197" s="321">
        <v>43319</v>
      </c>
      <c r="K197" s="321">
        <v>43320</v>
      </c>
      <c r="L197" s="44"/>
      <c r="M197" s="44"/>
      <c r="N197" s="108" t="s">
        <v>27</v>
      </c>
      <c r="O197" s="44"/>
      <c r="P197" s="44"/>
      <c r="Q197" s="205"/>
    </row>
    <row r="198" spans="2:17" s="154" customFormat="1" hidden="1" x14ac:dyDescent="0.2">
      <c r="B198" s="44"/>
      <c r="C198" s="206">
        <v>43320</v>
      </c>
      <c r="D198" s="44" t="s">
        <v>412</v>
      </c>
      <c r="E198" s="44" t="s">
        <v>555</v>
      </c>
      <c r="F198" s="108" t="s">
        <v>38</v>
      </c>
      <c r="G198" s="193"/>
      <c r="H198" s="193">
        <v>979</v>
      </c>
      <c r="I198" s="193"/>
      <c r="J198" s="321">
        <v>43319</v>
      </c>
      <c r="K198" s="321">
        <v>43320</v>
      </c>
      <c r="L198" s="44"/>
      <c r="M198" s="44"/>
      <c r="N198" s="108" t="s">
        <v>27</v>
      </c>
      <c r="O198" s="44"/>
      <c r="P198" s="44"/>
      <c r="Q198" s="205"/>
    </row>
    <row r="199" spans="2:17" s="154" customFormat="1" hidden="1" x14ac:dyDescent="0.2">
      <c r="B199" s="44"/>
      <c r="C199" s="206">
        <v>43320</v>
      </c>
      <c r="D199" s="44" t="s">
        <v>412</v>
      </c>
      <c r="E199" s="44" t="s">
        <v>323</v>
      </c>
      <c r="F199" s="108" t="s">
        <v>38</v>
      </c>
      <c r="G199" s="193"/>
      <c r="H199" s="193">
        <v>9378.9599999999991</v>
      </c>
      <c r="I199" s="193"/>
      <c r="J199" s="321">
        <v>43319</v>
      </c>
      <c r="K199" s="321">
        <v>43320</v>
      </c>
      <c r="L199" s="44"/>
      <c r="M199" s="44"/>
      <c r="N199" s="108" t="s">
        <v>27</v>
      </c>
      <c r="O199" s="44"/>
      <c r="P199" s="44"/>
      <c r="Q199" s="205"/>
    </row>
    <row r="200" spans="2:17" s="154" customFormat="1" hidden="1" x14ac:dyDescent="0.2">
      <c r="B200" s="44"/>
      <c r="C200" s="206">
        <v>43320</v>
      </c>
      <c r="D200" s="44" t="s">
        <v>412</v>
      </c>
      <c r="E200" s="44" t="s">
        <v>324</v>
      </c>
      <c r="F200" s="108" t="s">
        <v>38</v>
      </c>
      <c r="G200" s="193"/>
      <c r="H200" s="193">
        <v>11378.96</v>
      </c>
      <c r="I200" s="193"/>
      <c r="J200" s="321">
        <v>43319</v>
      </c>
      <c r="K200" s="321">
        <v>43320</v>
      </c>
      <c r="L200" s="44"/>
      <c r="M200" s="44"/>
      <c r="N200" s="108" t="s">
        <v>27</v>
      </c>
      <c r="O200" s="44"/>
      <c r="P200" s="44"/>
      <c r="Q200" s="205"/>
    </row>
    <row r="201" spans="2:17" s="154" customFormat="1" hidden="1" x14ac:dyDescent="0.2">
      <c r="B201" s="44"/>
      <c r="C201" s="206">
        <v>43320</v>
      </c>
      <c r="D201" s="44" t="s">
        <v>412</v>
      </c>
      <c r="E201" s="44" t="s">
        <v>325</v>
      </c>
      <c r="F201" s="108" t="s">
        <v>38</v>
      </c>
      <c r="G201" s="193"/>
      <c r="H201" s="193">
        <v>9378.9599999999991</v>
      </c>
      <c r="I201" s="193"/>
      <c r="J201" s="321">
        <v>43319</v>
      </c>
      <c r="K201" s="321">
        <v>43320</v>
      </c>
      <c r="L201" s="44"/>
      <c r="M201" s="44"/>
      <c r="N201" s="108" t="s">
        <v>27</v>
      </c>
      <c r="O201" s="44"/>
      <c r="P201" s="44"/>
      <c r="Q201" s="205"/>
    </row>
    <row r="202" spans="2:17" s="154" customFormat="1" hidden="1" x14ac:dyDescent="0.2">
      <c r="B202" s="44"/>
      <c r="C202" s="206">
        <v>43320</v>
      </c>
      <c r="D202" s="44" t="s">
        <v>412</v>
      </c>
      <c r="E202" s="44" t="s">
        <v>556</v>
      </c>
      <c r="F202" s="108" t="s">
        <v>38</v>
      </c>
      <c r="G202" s="193"/>
      <c r="H202" s="193">
        <v>2937</v>
      </c>
      <c r="I202" s="193"/>
      <c r="J202" s="321">
        <v>43319</v>
      </c>
      <c r="K202" s="321">
        <v>43320</v>
      </c>
      <c r="L202" s="44"/>
      <c r="M202" s="44"/>
      <c r="N202" s="108" t="s">
        <v>27</v>
      </c>
      <c r="O202" s="44"/>
      <c r="P202" s="44"/>
      <c r="Q202" s="205"/>
    </row>
    <row r="203" spans="2:17" s="154" customFormat="1" hidden="1" x14ac:dyDescent="0.2">
      <c r="B203" s="44"/>
      <c r="C203" s="206">
        <v>43320</v>
      </c>
      <c r="D203" s="44" t="s">
        <v>557</v>
      </c>
      <c r="E203" s="44" t="s">
        <v>531</v>
      </c>
      <c r="F203" s="108" t="s">
        <v>38</v>
      </c>
      <c r="G203" s="193"/>
      <c r="H203" s="193">
        <f>16*9.7</f>
        <v>155.19999999999999</v>
      </c>
      <c r="I203" s="193"/>
      <c r="J203" s="321">
        <v>43685</v>
      </c>
      <c r="K203" s="321">
        <v>43320</v>
      </c>
      <c r="L203" s="44"/>
      <c r="M203" s="44"/>
      <c r="N203" s="108" t="s">
        <v>27</v>
      </c>
      <c r="O203" s="44"/>
      <c r="P203" s="44"/>
      <c r="Q203" s="205"/>
    </row>
    <row r="204" spans="2:17" s="154" customFormat="1" hidden="1" x14ac:dyDescent="0.2">
      <c r="B204" s="44"/>
      <c r="C204" s="206">
        <v>43322</v>
      </c>
      <c r="D204" s="44" t="s">
        <v>410</v>
      </c>
      <c r="E204" s="44" t="s">
        <v>279</v>
      </c>
      <c r="F204" s="108" t="s">
        <v>38</v>
      </c>
      <c r="G204" s="193">
        <v>74100.289999999994</v>
      </c>
      <c r="H204" s="193"/>
      <c r="I204" s="193"/>
      <c r="J204" s="321">
        <v>43322</v>
      </c>
      <c r="K204" s="321">
        <v>43322</v>
      </c>
      <c r="L204" s="44"/>
      <c r="M204" s="44"/>
      <c r="N204" s="108" t="s">
        <v>876</v>
      </c>
      <c r="O204" s="44"/>
      <c r="P204" s="44"/>
      <c r="Q204" s="205"/>
    </row>
    <row r="205" spans="2:17" s="154" customFormat="1" ht="22.5" hidden="1" x14ac:dyDescent="0.2">
      <c r="B205" s="209">
        <v>7817</v>
      </c>
      <c r="C205" s="206">
        <v>43293</v>
      </c>
      <c r="D205" s="44" t="s">
        <v>536</v>
      </c>
      <c r="E205" s="44" t="s">
        <v>85</v>
      </c>
      <c r="F205" s="108" t="s">
        <v>38</v>
      </c>
      <c r="G205" s="193"/>
      <c r="H205" s="193">
        <v>200.83</v>
      </c>
      <c r="I205" s="193"/>
      <c r="J205" s="321">
        <v>43322</v>
      </c>
      <c r="K205" s="321">
        <v>43322</v>
      </c>
      <c r="L205" s="44"/>
      <c r="M205" s="44"/>
      <c r="N205" s="108" t="s">
        <v>27</v>
      </c>
      <c r="O205" s="44"/>
      <c r="P205" s="44"/>
      <c r="Q205" s="205"/>
    </row>
    <row r="206" spans="2:17" s="154" customFormat="1" hidden="1" x14ac:dyDescent="0.2">
      <c r="B206" s="44"/>
      <c r="C206" s="206">
        <v>43322</v>
      </c>
      <c r="D206" s="44" t="s">
        <v>412</v>
      </c>
      <c r="E206" s="44" t="s">
        <v>558</v>
      </c>
      <c r="F206" s="108" t="s">
        <v>38</v>
      </c>
      <c r="G206" s="193"/>
      <c r="H206" s="193">
        <v>3560</v>
      </c>
      <c r="I206" s="193"/>
      <c r="J206" s="321">
        <v>43319</v>
      </c>
      <c r="K206" s="321">
        <v>43322</v>
      </c>
      <c r="L206" s="44"/>
      <c r="M206" s="44"/>
      <c r="N206" s="108" t="s">
        <v>27</v>
      </c>
      <c r="O206" s="44"/>
      <c r="P206" s="44"/>
      <c r="Q206" s="205"/>
    </row>
    <row r="207" spans="2:17" s="154" customFormat="1" hidden="1" x14ac:dyDescent="0.2">
      <c r="B207" s="44"/>
      <c r="C207" s="206">
        <v>43322</v>
      </c>
      <c r="D207" s="44" t="s">
        <v>412</v>
      </c>
      <c r="E207" s="44" t="s">
        <v>559</v>
      </c>
      <c r="F207" s="108" t="s">
        <v>38</v>
      </c>
      <c r="G207" s="193"/>
      <c r="H207" s="193">
        <v>890</v>
      </c>
      <c r="I207" s="193"/>
      <c r="J207" s="321">
        <v>43319</v>
      </c>
      <c r="K207" s="321">
        <v>43322</v>
      </c>
      <c r="L207" s="44"/>
      <c r="M207" s="44"/>
      <c r="N207" s="108" t="s">
        <v>27</v>
      </c>
      <c r="O207" s="44"/>
      <c r="P207" s="44"/>
      <c r="Q207" s="205"/>
    </row>
    <row r="208" spans="2:17" s="154" customFormat="1" hidden="1" x14ac:dyDescent="0.2">
      <c r="B208" s="44"/>
      <c r="C208" s="206">
        <v>43322</v>
      </c>
      <c r="D208" s="44" t="s">
        <v>412</v>
      </c>
      <c r="E208" s="44" t="s">
        <v>560</v>
      </c>
      <c r="F208" s="108" t="s">
        <v>38</v>
      </c>
      <c r="G208" s="193"/>
      <c r="H208" s="193">
        <v>2937</v>
      </c>
      <c r="I208" s="193"/>
      <c r="J208" s="321">
        <v>43319</v>
      </c>
      <c r="K208" s="321">
        <v>43322</v>
      </c>
      <c r="L208" s="44"/>
      <c r="M208" s="44"/>
      <c r="N208" s="108" t="s">
        <v>27</v>
      </c>
      <c r="O208" s="44"/>
      <c r="P208" s="44"/>
      <c r="Q208" s="205"/>
    </row>
    <row r="209" spans="2:17" s="154" customFormat="1" hidden="1" x14ac:dyDescent="0.2">
      <c r="B209" s="44"/>
      <c r="C209" s="206">
        <v>43322</v>
      </c>
      <c r="D209" s="44" t="s">
        <v>133</v>
      </c>
      <c r="E209" s="44" t="s">
        <v>350</v>
      </c>
      <c r="F209" s="108" t="s">
        <v>38</v>
      </c>
      <c r="G209" s="193"/>
      <c r="H209" s="193">
        <v>30000</v>
      </c>
      <c r="I209" s="193"/>
      <c r="J209" s="321">
        <v>43319</v>
      </c>
      <c r="K209" s="321">
        <v>43322</v>
      </c>
      <c r="L209" s="44"/>
      <c r="M209" s="44"/>
      <c r="N209" s="108" t="s">
        <v>27</v>
      </c>
      <c r="O209" s="44"/>
      <c r="P209" s="44"/>
      <c r="Q209" s="205"/>
    </row>
    <row r="210" spans="2:17" s="154" customFormat="1" ht="22.5" hidden="1" x14ac:dyDescent="0.2">
      <c r="B210" s="44">
        <v>10</v>
      </c>
      <c r="C210" s="206">
        <v>43321</v>
      </c>
      <c r="D210" s="44" t="s">
        <v>561</v>
      </c>
      <c r="E210" s="44" t="s">
        <v>562</v>
      </c>
      <c r="F210" s="108" t="s">
        <v>4</v>
      </c>
      <c r="G210" s="193"/>
      <c r="H210" s="193">
        <v>23625</v>
      </c>
      <c r="I210" s="193"/>
      <c r="J210" s="321">
        <v>43322</v>
      </c>
      <c r="K210" s="321">
        <v>43322</v>
      </c>
      <c r="L210" s="44"/>
      <c r="M210" s="44"/>
      <c r="N210" s="108" t="s">
        <v>27</v>
      </c>
      <c r="O210" s="44"/>
      <c r="P210" s="44"/>
      <c r="Q210" s="205"/>
    </row>
    <row r="211" spans="2:17" s="154" customFormat="1" hidden="1" x14ac:dyDescent="0.2">
      <c r="B211" s="44"/>
      <c r="C211" s="206">
        <v>43322</v>
      </c>
      <c r="D211" s="44" t="s">
        <v>412</v>
      </c>
      <c r="E211" s="44" t="s">
        <v>300</v>
      </c>
      <c r="F211" s="108" t="s">
        <v>38</v>
      </c>
      <c r="G211" s="193"/>
      <c r="H211" s="193">
        <v>3560</v>
      </c>
      <c r="I211" s="193"/>
      <c r="J211" s="321">
        <v>43319</v>
      </c>
      <c r="K211" s="321">
        <v>43322</v>
      </c>
      <c r="L211" s="44"/>
      <c r="M211" s="44"/>
      <c r="N211" s="108" t="s">
        <v>27</v>
      </c>
      <c r="O211" s="44"/>
      <c r="P211" s="44"/>
      <c r="Q211" s="205"/>
    </row>
    <row r="212" spans="2:17" s="154" customFormat="1" hidden="1" x14ac:dyDescent="0.2">
      <c r="B212" s="44"/>
      <c r="C212" s="206">
        <v>43322</v>
      </c>
      <c r="D212" s="44" t="s">
        <v>412</v>
      </c>
      <c r="E212" s="44" t="s">
        <v>563</v>
      </c>
      <c r="F212" s="108" t="s">
        <v>38</v>
      </c>
      <c r="G212" s="193"/>
      <c r="H212" s="193">
        <v>9278.9599999999991</v>
      </c>
      <c r="I212" s="193"/>
      <c r="J212" s="321">
        <v>43319</v>
      </c>
      <c r="K212" s="321">
        <v>43322</v>
      </c>
      <c r="L212" s="44"/>
      <c r="M212" s="44"/>
      <c r="N212" s="108" t="s">
        <v>27</v>
      </c>
      <c r="O212" s="44"/>
      <c r="P212" s="44"/>
      <c r="Q212" s="205"/>
    </row>
    <row r="213" spans="2:17" s="154" customFormat="1" hidden="1" x14ac:dyDescent="0.2">
      <c r="B213" s="44"/>
      <c r="C213" s="206">
        <v>43322</v>
      </c>
      <c r="D213" s="44" t="s">
        <v>557</v>
      </c>
      <c r="E213" s="44" t="s">
        <v>531</v>
      </c>
      <c r="F213" s="108" t="s">
        <v>38</v>
      </c>
      <c r="G213" s="193"/>
      <c r="H213" s="193">
        <f>5*9.7</f>
        <v>48.5</v>
      </c>
      <c r="I213" s="193"/>
      <c r="J213" s="321"/>
      <c r="K213" s="321">
        <v>43322</v>
      </c>
      <c r="L213" s="44"/>
      <c r="M213" s="44"/>
      <c r="N213" s="108" t="s">
        <v>27</v>
      </c>
      <c r="O213" s="44"/>
      <c r="P213" s="44"/>
      <c r="Q213" s="205"/>
    </row>
    <row r="214" spans="2:17" s="154" customFormat="1" hidden="1" x14ac:dyDescent="0.2">
      <c r="B214" s="44"/>
      <c r="C214" s="206">
        <v>43325</v>
      </c>
      <c r="D214" s="44" t="s">
        <v>410</v>
      </c>
      <c r="E214" s="44" t="s">
        <v>279</v>
      </c>
      <c r="F214" s="108" t="s">
        <v>190</v>
      </c>
      <c r="G214" s="193">
        <v>6076.49</v>
      </c>
      <c r="H214" s="193"/>
      <c r="I214" s="193"/>
      <c r="J214" s="321">
        <v>43319</v>
      </c>
      <c r="K214" s="321">
        <v>43325</v>
      </c>
      <c r="L214" s="44"/>
      <c r="M214" s="44"/>
      <c r="N214" s="108" t="s">
        <v>876</v>
      </c>
      <c r="O214" s="44"/>
      <c r="P214" s="44"/>
      <c r="Q214" s="205"/>
    </row>
    <row r="215" spans="2:17" s="154" customFormat="1" hidden="1" x14ac:dyDescent="0.2">
      <c r="B215" s="209">
        <v>101714</v>
      </c>
      <c r="C215" s="206">
        <v>43294</v>
      </c>
      <c r="D215" s="44" t="s">
        <v>442</v>
      </c>
      <c r="E215" s="44" t="s">
        <v>244</v>
      </c>
      <c r="F215" s="108" t="s">
        <v>38</v>
      </c>
      <c r="G215" s="193"/>
      <c r="H215" s="193">
        <v>1350</v>
      </c>
      <c r="I215" s="193"/>
      <c r="J215" s="321">
        <v>43324</v>
      </c>
      <c r="K215" s="321">
        <v>43325</v>
      </c>
      <c r="L215" s="44"/>
      <c r="M215" s="44"/>
      <c r="N215" s="108" t="s">
        <v>27</v>
      </c>
      <c r="O215" s="44"/>
      <c r="P215" s="44"/>
      <c r="Q215" s="205"/>
    </row>
    <row r="216" spans="2:17" s="154" customFormat="1" ht="22.5" hidden="1" x14ac:dyDescent="0.2">
      <c r="B216" s="209" t="s">
        <v>565</v>
      </c>
      <c r="C216" s="206">
        <v>43280</v>
      </c>
      <c r="D216" s="44" t="s">
        <v>564</v>
      </c>
      <c r="E216" s="44" t="s">
        <v>244</v>
      </c>
      <c r="F216" s="108" t="s">
        <v>38</v>
      </c>
      <c r="G216" s="193"/>
      <c r="H216" s="193">
        <v>939.99</v>
      </c>
      <c r="I216" s="193"/>
      <c r="J216" s="321">
        <v>43325</v>
      </c>
      <c r="K216" s="321">
        <v>43325</v>
      </c>
      <c r="L216" s="44"/>
      <c r="M216" s="44"/>
      <c r="N216" s="108" t="s">
        <v>27</v>
      </c>
      <c r="O216" s="44"/>
      <c r="P216" s="44"/>
      <c r="Q216" s="205"/>
    </row>
    <row r="217" spans="2:17" s="154" customFormat="1" hidden="1" x14ac:dyDescent="0.2">
      <c r="B217" s="44">
        <v>38169861</v>
      </c>
      <c r="C217" s="206">
        <v>43315</v>
      </c>
      <c r="D217" s="44" t="s">
        <v>36</v>
      </c>
      <c r="E217" s="44" t="s">
        <v>566</v>
      </c>
      <c r="F217" s="108" t="s">
        <v>190</v>
      </c>
      <c r="G217" s="193"/>
      <c r="H217" s="193">
        <v>999.4</v>
      </c>
      <c r="I217" s="193"/>
      <c r="J217" s="321">
        <v>43407</v>
      </c>
      <c r="K217" s="321">
        <v>43325</v>
      </c>
      <c r="L217" s="44"/>
      <c r="M217" s="44"/>
      <c r="N217" s="108" t="s">
        <v>27</v>
      </c>
      <c r="O217" s="44"/>
      <c r="P217" s="44"/>
      <c r="Q217" s="205"/>
    </row>
    <row r="218" spans="2:17" s="154" customFormat="1" ht="13.5" hidden="1" customHeight="1" x14ac:dyDescent="0.2">
      <c r="B218" s="44" t="s">
        <v>567</v>
      </c>
      <c r="C218" s="206">
        <v>43280</v>
      </c>
      <c r="D218" s="44" t="s">
        <v>568</v>
      </c>
      <c r="E218" s="44" t="s">
        <v>244</v>
      </c>
      <c r="F218" s="108" t="s">
        <v>35</v>
      </c>
      <c r="G218" s="193"/>
      <c r="H218" s="193">
        <v>2606.29</v>
      </c>
      <c r="I218" s="193"/>
      <c r="J218" s="321">
        <v>43310</v>
      </c>
      <c r="K218" s="321">
        <v>43325</v>
      </c>
      <c r="L218" s="44"/>
      <c r="M218" s="44"/>
      <c r="N218" s="108" t="s">
        <v>27</v>
      </c>
      <c r="O218" s="44"/>
      <c r="P218" s="44"/>
      <c r="Q218" s="205"/>
    </row>
    <row r="219" spans="2:17" s="154" customFormat="1" hidden="1" x14ac:dyDescent="0.2">
      <c r="B219" s="44">
        <v>1075036</v>
      </c>
      <c r="C219" s="206">
        <v>43301</v>
      </c>
      <c r="D219" s="44" t="s">
        <v>569</v>
      </c>
      <c r="E219" s="44" t="s">
        <v>265</v>
      </c>
      <c r="F219" s="108" t="s">
        <v>38</v>
      </c>
      <c r="G219" s="193"/>
      <c r="H219" s="193">
        <v>180.81</v>
      </c>
      <c r="I219" s="193"/>
      <c r="J219" s="321">
        <v>43324</v>
      </c>
      <c r="K219" s="321">
        <v>43325</v>
      </c>
      <c r="L219" s="44"/>
      <c r="M219" s="44"/>
      <c r="N219" s="108" t="s">
        <v>27</v>
      </c>
      <c r="O219" s="44"/>
      <c r="P219" s="44"/>
      <c r="Q219" s="205"/>
    </row>
    <row r="220" spans="2:17" s="154" customFormat="1" ht="22.5" x14ac:dyDescent="0.2">
      <c r="B220" s="44"/>
      <c r="C220" s="206">
        <v>43326</v>
      </c>
      <c r="D220" s="44" t="s">
        <v>570</v>
      </c>
      <c r="E220" s="44" t="s">
        <v>350</v>
      </c>
      <c r="F220" s="108" t="s">
        <v>190</v>
      </c>
      <c r="G220" s="193">
        <v>220650</v>
      </c>
      <c r="H220" s="193"/>
      <c r="I220" s="193"/>
      <c r="J220" s="638">
        <v>43326</v>
      </c>
      <c r="K220" s="638">
        <v>43326</v>
      </c>
      <c r="L220" s="44"/>
      <c r="M220" s="44"/>
      <c r="N220" s="108" t="s">
        <v>876</v>
      </c>
      <c r="O220" s="44"/>
      <c r="P220" s="44"/>
      <c r="Q220" s="205"/>
    </row>
    <row r="221" spans="2:17" s="154" customFormat="1" ht="22.5" x14ac:dyDescent="0.2">
      <c r="B221" s="44"/>
      <c r="C221" s="206">
        <v>43326</v>
      </c>
      <c r="D221" s="44" t="s">
        <v>570</v>
      </c>
      <c r="E221" s="44" t="s">
        <v>350</v>
      </c>
      <c r="F221" s="108" t="s">
        <v>190</v>
      </c>
      <c r="G221" s="193">
        <v>617046.22</v>
      </c>
      <c r="H221" s="193"/>
      <c r="I221" s="193"/>
      <c r="J221" s="638">
        <v>43326</v>
      </c>
      <c r="K221" s="638">
        <v>43326</v>
      </c>
      <c r="L221" s="44"/>
      <c r="M221" s="44"/>
      <c r="N221" s="108" t="s">
        <v>876</v>
      </c>
      <c r="O221" s="44"/>
      <c r="P221" s="44"/>
      <c r="Q221" s="205"/>
    </row>
    <row r="222" spans="2:17" s="154" customFormat="1" ht="22.5" x14ac:dyDescent="0.2">
      <c r="B222" s="44"/>
      <c r="C222" s="206">
        <v>43326</v>
      </c>
      <c r="D222" s="44" t="s">
        <v>570</v>
      </c>
      <c r="E222" s="44" t="s">
        <v>350</v>
      </c>
      <c r="F222" s="108" t="s">
        <v>190</v>
      </c>
      <c r="G222" s="193">
        <v>162303.78</v>
      </c>
      <c r="H222" s="193"/>
      <c r="I222" s="193"/>
      <c r="J222" s="638">
        <v>43326</v>
      </c>
      <c r="K222" s="638">
        <v>43326</v>
      </c>
      <c r="L222" s="44"/>
      <c r="M222" s="44"/>
      <c r="N222" s="108" t="s">
        <v>876</v>
      </c>
      <c r="O222" s="44"/>
      <c r="P222" s="44"/>
      <c r="Q222" s="205"/>
    </row>
    <row r="223" spans="2:17" s="154" customFormat="1" hidden="1" x14ac:dyDescent="0.2">
      <c r="B223" s="44"/>
      <c r="C223" s="206">
        <v>43326</v>
      </c>
      <c r="D223" s="44" t="s">
        <v>412</v>
      </c>
      <c r="E223" s="44" t="s">
        <v>235</v>
      </c>
      <c r="F223" s="108" t="s">
        <v>38</v>
      </c>
      <c r="G223" s="193"/>
      <c r="H223" s="193">
        <v>1869</v>
      </c>
      <c r="I223" s="193"/>
      <c r="J223" s="321">
        <v>43319</v>
      </c>
      <c r="K223" s="321">
        <v>43326</v>
      </c>
      <c r="L223" s="44"/>
      <c r="M223" s="44"/>
      <c r="N223" s="108" t="s">
        <v>27</v>
      </c>
      <c r="O223" s="44"/>
      <c r="P223" s="44"/>
      <c r="Q223" s="205"/>
    </row>
    <row r="224" spans="2:17" s="154" customFormat="1" hidden="1" x14ac:dyDescent="0.2">
      <c r="B224" s="204">
        <v>415</v>
      </c>
      <c r="C224" s="50">
        <v>43326</v>
      </c>
      <c r="D224" s="20" t="s">
        <v>238</v>
      </c>
      <c r="E224" s="44" t="s">
        <v>239</v>
      </c>
      <c r="F224" s="81" t="s">
        <v>190</v>
      </c>
      <c r="G224" s="203"/>
      <c r="H224" s="203">
        <v>3116.13</v>
      </c>
      <c r="I224" s="101"/>
      <c r="J224" s="314">
        <v>43326</v>
      </c>
      <c r="K224" s="314">
        <v>43326</v>
      </c>
      <c r="L224" s="20"/>
      <c r="M224" s="20"/>
      <c r="N224" s="108" t="s">
        <v>27</v>
      </c>
      <c r="O224" s="48"/>
      <c r="P224" s="20"/>
      <c r="Q224" s="20"/>
    </row>
    <row r="225" spans="2:17" s="154" customFormat="1" hidden="1" x14ac:dyDescent="0.2">
      <c r="B225" s="44">
        <v>1330</v>
      </c>
      <c r="C225" s="206">
        <v>43320</v>
      </c>
      <c r="D225" s="44" t="s">
        <v>571</v>
      </c>
      <c r="E225" s="44" t="s">
        <v>367</v>
      </c>
      <c r="F225" s="108" t="s">
        <v>38</v>
      </c>
      <c r="G225" s="193"/>
      <c r="H225" s="193">
        <v>29010</v>
      </c>
      <c r="I225" s="193"/>
      <c r="J225" s="321">
        <v>43326</v>
      </c>
      <c r="K225" s="321">
        <v>43326</v>
      </c>
      <c r="L225" s="44"/>
      <c r="M225" s="44"/>
      <c r="N225" s="108" t="s">
        <v>27</v>
      </c>
      <c r="O225" s="44"/>
      <c r="P225" s="44"/>
      <c r="Q225" s="205"/>
    </row>
    <row r="226" spans="2:17" s="154" customFormat="1" hidden="1" x14ac:dyDescent="0.2">
      <c r="B226" s="44"/>
      <c r="C226" s="206">
        <v>43326</v>
      </c>
      <c r="D226" s="44" t="s">
        <v>572</v>
      </c>
      <c r="E226" s="44" t="s">
        <v>531</v>
      </c>
      <c r="F226" s="108" t="s">
        <v>190</v>
      </c>
      <c r="G226" s="193"/>
      <c r="H226" s="193">
        <f>2*9.7</f>
        <v>19.399999999999999</v>
      </c>
      <c r="I226" s="193"/>
      <c r="J226" s="321"/>
      <c r="K226" s="321"/>
      <c r="L226" s="44"/>
      <c r="M226" s="44"/>
      <c r="N226" s="108" t="s">
        <v>27</v>
      </c>
      <c r="O226" s="44"/>
      <c r="P226" s="44"/>
      <c r="Q226" s="205"/>
    </row>
    <row r="227" spans="2:17" s="154" customFormat="1" hidden="1" x14ac:dyDescent="0.2">
      <c r="B227" s="44"/>
      <c r="C227" s="206">
        <v>43326</v>
      </c>
      <c r="D227" s="44" t="s">
        <v>573</v>
      </c>
      <c r="E227" s="44" t="s">
        <v>279</v>
      </c>
      <c r="F227" s="108" t="s">
        <v>190</v>
      </c>
      <c r="G227" s="193"/>
      <c r="H227" s="193">
        <v>965985.47</v>
      </c>
      <c r="I227" s="193"/>
      <c r="J227" s="321">
        <v>43319</v>
      </c>
      <c r="K227" s="321">
        <v>43313</v>
      </c>
      <c r="L227" s="44"/>
      <c r="M227" s="44"/>
      <c r="N227" s="108" t="s">
        <v>27</v>
      </c>
      <c r="O227" s="44"/>
      <c r="P227" s="44"/>
      <c r="Q227" s="205"/>
    </row>
    <row r="228" spans="2:17" s="154" customFormat="1" hidden="1" x14ac:dyDescent="0.2">
      <c r="B228" s="44"/>
      <c r="C228" s="206">
        <v>43327</v>
      </c>
      <c r="D228" s="44" t="s">
        <v>410</v>
      </c>
      <c r="E228" s="44" t="s">
        <v>279</v>
      </c>
      <c r="F228" s="108" t="s">
        <v>190</v>
      </c>
      <c r="G228" s="193">
        <v>16319.63</v>
      </c>
      <c r="H228" s="193"/>
      <c r="I228" s="193"/>
      <c r="J228" s="321">
        <v>43327</v>
      </c>
      <c r="K228" s="321">
        <v>43327</v>
      </c>
      <c r="L228" s="44"/>
      <c r="M228" s="44"/>
      <c r="N228" s="108" t="s">
        <v>876</v>
      </c>
      <c r="O228" s="44"/>
      <c r="P228" s="44"/>
      <c r="Q228" s="205"/>
    </row>
    <row r="229" spans="2:17" s="154" customFormat="1" hidden="1" x14ac:dyDescent="0.2">
      <c r="B229" s="44">
        <v>46</v>
      </c>
      <c r="C229" s="206">
        <v>43314</v>
      </c>
      <c r="D229" s="44" t="s">
        <v>574</v>
      </c>
      <c r="E229" s="44" t="s">
        <v>575</v>
      </c>
      <c r="F229" s="108" t="s">
        <v>38</v>
      </c>
      <c r="G229" s="193"/>
      <c r="H229" s="193">
        <v>16238.78</v>
      </c>
      <c r="I229" s="193"/>
      <c r="J229" s="321">
        <v>43332</v>
      </c>
      <c r="K229" s="321">
        <v>43327</v>
      </c>
      <c r="L229" s="44"/>
      <c r="M229" s="44"/>
      <c r="N229" s="108" t="s">
        <v>27</v>
      </c>
      <c r="O229" s="44"/>
      <c r="P229" s="44"/>
      <c r="Q229" s="205"/>
    </row>
    <row r="230" spans="2:17" s="154" customFormat="1" hidden="1" x14ac:dyDescent="0.2">
      <c r="B230" s="44"/>
      <c r="C230" s="206">
        <v>43327</v>
      </c>
      <c r="D230" s="44" t="s">
        <v>557</v>
      </c>
      <c r="E230" s="44" t="s">
        <v>531</v>
      </c>
      <c r="F230" s="108" t="s">
        <v>190</v>
      </c>
      <c r="G230" s="193"/>
      <c r="H230" s="193">
        <v>9.6999999999999993</v>
      </c>
      <c r="I230" s="193"/>
      <c r="J230" s="321"/>
      <c r="K230" s="321"/>
      <c r="L230" s="44"/>
      <c r="M230" s="44"/>
      <c r="N230" s="108" t="s">
        <v>27</v>
      </c>
      <c r="O230" s="44"/>
      <c r="P230" s="44"/>
      <c r="Q230" s="205"/>
    </row>
    <row r="231" spans="2:17" s="154" customFormat="1" hidden="1" x14ac:dyDescent="0.2">
      <c r="B231" s="44">
        <v>8848</v>
      </c>
      <c r="C231" s="206">
        <v>43308</v>
      </c>
      <c r="D231" s="44" t="s">
        <v>264</v>
      </c>
      <c r="E231" s="44" t="s">
        <v>576</v>
      </c>
      <c r="F231" s="108" t="s">
        <v>38</v>
      </c>
      <c r="G231" s="193"/>
      <c r="H231" s="193">
        <v>71.150000000000006</v>
      </c>
      <c r="I231" s="193"/>
      <c r="J231" s="321">
        <v>43327</v>
      </c>
      <c r="K231" s="321">
        <v>43327</v>
      </c>
      <c r="L231" s="44"/>
      <c r="M231" s="44"/>
      <c r="N231" s="108" t="s">
        <v>27</v>
      </c>
      <c r="O231" s="44"/>
      <c r="P231" s="44"/>
      <c r="Q231" s="205"/>
    </row>
    <row r="232" spans="2:17" s="154" customFormat="1" hidden="1" x14ac:dyDescent="0.2">
      <c r="B232" s="44"/>
      <c r="C232" s="206">
        <v>43328</v>
      </c>
      <c r="D232" s="44" t="s">
        <v>410</v>
      </c>
      <c r="E232" s="44" t="s">
        <v>279</v>
      </c>
      <c r="F232" s="108" t="s">
        <v>190</v>
      </c>
      <c r="G232" s="193">
        <v>979.89</v>
      </c>
      <c r="H232" s="193"/>
      <c r="I232" s="193"/>
      <c r="J232" s="321">
        <v>43319</v>
      </c>
      <c r="K232" s="321">
        <v>43313</v>
      </c>
      <c r="L232" s="44"/>
      <c r="M232" s="44"/>
      <c r="N232" s="108" t="s">
        <v>876</v>
      </c>
      <c r="O232" s="44"/>
      <c r="P232" s="44"/>
      <c r="Q232" s="205"/>
    </row>
    <row r="233" spans="2:17" s="154" customFormat="1" ht="22.5" hidden="1" x14ac:dyDescent="0.2">
      <c r="B233" s="209">
        <v>135923</v>
      </c>
      <c r="C233" s="206">
        <v>43298</v>
      </c>
      <c r="D233" s="44" t="s">
        <v>568</v>
      </c>
      <c r="E233" s="44" t="s">
        <v>26</v>
      </c>
      <c r="F233" s="108" t="s">
        <v>38</v>
      </c>
      <c r="G233" s="193"/>
      <c r="H233" s="193">
        <v>979.89</v>
      </c>
      <c r="I233" s="193"/>
      <c r="J233" s="321">
        <v>43328</v>
      </c>
      <c r="K233" s="321">
        <v>43328</v>
      </c>
      <c r="L233" s="44"/>
      <c r="M233" s="44"/>
      <c r="N233" s="108" t="s">
        <v>27</v>
      </c>
      <c r="O233" s="44"/>
      <c r="P233" s="44"/>
      <c r="Q233" s="205"/>
    </row>
    <row r="234" spans="2:17" s="154" customFormat="1" hidden="1" x14ac:dyDescent="0.2">
      <c r="B234" s="44"/>
      <c r="C234" s="206">
        <v>43332</v>
      </c>
      <c r="D234" s="44" t="s">
        <v>410</v>
      </c>
      <c r="E234" s="44" t="s">
        <v>279</v>
      </c>
      <c r="F234" s="108" t="s">
        <v>190</v>
      </c>
      <c r="G234" s="193">
        <v>233048.91</v>
      </c>
      <c r="H234" s="193"/>
      <c r="I234" s="193"/>
      <c r="J234" s="321">
        <v>43332</v>
      </c>
      <c r="K234" s="321">
        <v>43332</v>
      </c>
      <c r="L234" s="44"/>
      <c r="M234" s="44"/>
      <c r="N234" s="108" t="s">
        <v>876</v>
      </c>
      <c r="O234" s="44"/>
      <c r="P234" s="44"/>
      <c r="Q234" s="205"/>
    </row>
    <row r="235" spans="2:17" s="154" customFormat="1" hidden="1" x14ac:dyDescent="0.2">
      <c r="B235" s="44"/>
      <c r="C235" s="206">
        <v>43311</v>
      </c>
      <c r="D235" s="44" t="s">
        <v>371</v>
      </c>
      <c r="E235" s="44" t="s">
        <v>577</v>
      </c>
      <c r="F235" s="108" t="s">
        <v>38</v>
      </c>
      <c r="G235" s="193"/>
      <c r="H235" s="193">
        <v>163286.84</v>
      </c>
      <c r="I235" s="193"/>
      <c r="J235" s="321">
        <v>43332</v>
      </c>
      <c r="K235" s="321">
        <v>43332</v>
      </c>
      <c r="L235" s="44"/>
      <c r="M235" s="44"/>
      <c r="N235" s="108" t="s">
        <v>27</v>
      </c>
      <c r="O235" s="44"/>
      <c r="P235" s="44"/>
      <c r="Q235" s="205"/>
    </row>
    <row r="236" spans="2:17" s="154" customFormat="1" ht="22.5" hidden="1" x14ac:dyDescent="0.2">
      <c r="B236" s="44"/>
      <c r="C236" s="206">
        <v>43311</v>
      </c>
      <c r="D236" s="44" t="s">
        <v>371</v>
      </c>
      <c r="E236" s="44" t="s">
        <v>578</v>
      </c>
      <c r="F236" s="108" t="s">
        <v>38</v>
      </c>
      <c r="G236" s="193"/>
      <c r="H236" s="193">
        <v>477.18</v>
      </c>
      <c r="I236" s="193"/>
      <c r="J236" s="321">
        <v>43332</v>
      </c>
      <c r="K236" s="321">
        <v>43332</v>
      </c>
      <c r="L236" s="44"/>
      <c r="M236" s="44"/>
      <c r="N236" s="108" t="s">
        <v>27</v>
      </c>
      <c r="O236" s="44"/>
      <c r="P236" s="44"/>
      <c r="Q236" s="205"/>
    </row>
    <row r="237" spans="2:17" s="154" customFormat="1" ht="22.5" hidden="1" x14ac:dyDescent="0.2">
      <c r="B237" s="44"/>
      <c r="C237" s="206">
        <v>43311</v>
      </c>
      <c r="D237" s="44" t="s">
        <v>371</v>
      </c>
      <c r="E237" s="44" t="s">
        <v>579</v>
      </c>
      <c r="F237" s="108" t="s">
        <v>38</v>
      </c>
      <c r="G237" s="193"/>
      <c r="H237" s="193">
        <v>1768.14</v>
      </c>
      <c r="I237" s="193"/>
      <c r="J237" s="321">
        <v>43332</v>
      </c>
      <c r="K237" s="321">
        <v>43332</v>
      </c>
      <c r="L237" s="44"/>
      <c r="M237" s="44"/>
      <c r="N237" s="108" t="s">
        <v>27</v>
      </c>
      <c r="O237" s="44"/>
      <c r="P237" s="44"/>
      <c r="Q237" s="205"/>
    </row>
    <row r="238" spans="2:17" s="154" customFormat="1" ht="22.5" hidden="1" x14ac:dyDescent="0.2">
      <c r="B238" s="44"/>
      <c r="C238" s="206">
        <v>43311</v>
      </c>
      <c r="D238" s="44" t="s">
        <v>580</v>
      </c>
      <c r="E238" s="44" t="s">
        <v>581</v>
      </c>
      <c r="F238" s="108" t="s">
        <v>38</v>
      </c>
      <c r="G238" s="193"/>
      <c r="H238" s="193">
        <v>433.7</v>
      </c>
      <c r="I238" s="193"/>
      <c r="J238" s="321">
        <v>43332</v>
      </c>
      <c r="K238" s="321">
        <v>43332</v>
      </c>
      <c r="L238" s="44"/>
      <c r="M238" s="44"/>
      <c r="N238" s="108" t="s">
        <v>27</v>
      </c>
      <c r="O238" s="44"/>
      <c r="P238" s="44"/>
      <c r="Q238" s="205"/>
    </row>
    <row r="239" spans="2:17" s="154" customFormat="1" ht="22.5" hidden="1" x14ac:dyDescent="0.2">
      <c r="B239" s="44"/>
      <c r="C239" s="206">
        <v>43311</v>
      </c>
      <c r="D239" s="44" t="s">
        <v>580</v>
      </c>
      <c r="E239" s="44" t="s">
        <v>582</v>
      </c>
      <c r="F239" s="108" t="s">
        <v>38</v>
      </c>
      <c r="G239" s="193"/>
      <c r="H239" s="193">
        <v>1593.61</v>
      </c>
      <c r="I239" s="193"/>
      <c r="J239" s="321">
        <v>43332</v>
      </c>
      <c r="K239" s="321">
        <v>43332</v>
      </c>
      <c r="L239" s="44"/>
      <c r="M239" s="44"/>
      <c r="N239" s="108" t="s">
        <v>27</v>
      </c>
      <c r="O239" s="44"/>
      <c r="P239" s="44"/>
      <c r="Q239" s="205"/>
    </row>
    <row r="240" spans="2:17" s="154" customFormat="1" ht="22.5" hidden="1" x14ac:dyDescent="0.2">
      <c r="B240" s="44"/>
      <c r="C240" s="206">
        <v>43311</v>
      </c>
      <c r="D240" s="44" t="s">
        <v>580</v>
      </c>
      <c r="E240" s="44" t="s">
        <v>583</v>
      </c>
      <c r="F240" s="108" t="s">
        <v>38</v>
      </c>
      <c r="G240" s="193"/>
      <c r="H240" s="193">
        <v>8373.86</v>
      </c>
      <c r="I240" s="193"/>
      <c r="J240" s="321">
        <v>43332</v>
      </c>
      <c r="K240" s="321">
        <v>43332</v>
      </c>
      <c r="L240" s="44"/>
      <c r="M240" s="44"/>
      <c r="N240" s="108" t="s">
        <v>27</v>
      </c>
      <c r="O240" s="44"/>
      <c r="P240" s="44"/>
      <c r="Q240" s="205"/>
    </row>
    <row r="241" spans="2:17" s="154" customFormat="1" ht="22.5" hidden="1" x14ac:dyDescent="0.2">
      <c r="B241" s="44"/>
      <c r="C241" s="206">
        <v>43311</v>
      </c>
      <c r="D241" s="44" t="s">
        <v>580</v>
      </c>
      <c r="E241" s="44" t="s">
        <v>584</v>
      </c>
      <c r="F241" s="108" t="s">
        <v>38</v>
      </c>
      <c r="G241" s="193"/>
      <c r="H241" s="193">
        <v>19.77</v>
      </c>
      <c r="I241" s="193"/>
      <c r="J241" s="321">
        <v>43332</v>
      </c>
      <c r="K241" s="321">
        <v>43332</v>
      </c>
      <c r="L241" s="44"/>
      <c r="M241" s="44"/>
      <c r="N241" s="108" t="s">
        <v>27</v>
      </c>
      <c r="O241" s="44"/>
      <c r="P241" s="44"/>
      <c r="Q241" s="205"/>
    </row>
    <row r="242" spans="2:17" s="154" customFormat="1" ht="22.5" hidden="1" x14ac:dyDescent="0.2">
      <c r="B242" s="44"/>
      <c r="C242" s="206">
        <v>43311</v>
      </c>
      <c r="D242" s="44" t="s">
        <v>580</v>
      </c>
      <c r="E242" s="44" t="s">
        <v>584</v>
      </c>
      <c r="F242" s="108" t="s">
        <v>38</v>
      </c>
      <c r="G242" s="193"/>
      <c r="H242" s="193">
        <v>53043.14</v>
      </c>
      <c r="I242" s="193"/>
      <c r="J242" s="321">
        <v>43332</v>
      </c>
      <c r="K242" s="321">
        <v>43332</v>
      </c>
      <c r="L242" s="44"/>
      <c r="M242" s="44"/>
      <c r="N242" s="108" t="s">
        <v>27</v>
      </c>
      <c r="O242" s="44"/>
      <c r="P242" s="44"/>
      <c r="Q242" s="205"/>
    </row>
    <row r="243" spans="2:17" s="154" customFormat="1" ht="22.5" hidden="1" x14ac:dyDescent="0.2">
      <c r="B243" s="209">
        <v>55535</v>
      </c>
      <c r="C243" s="206">
        <v>43319</v>
      </c>
      <c r="D243" s="44" t="s">
        <v>585</v>
      </c>
      <c r="E243" s="44" t="s">
        <v>42</v>
      </c>
      <c r="F243" s="108" t="s">
        <v>190</v>
      </c>
      <c r="G243" s="193"/>
      <c r="H243" s="193">
        <v>2302.67</v>
      </c>
      <c r="I243" s="193"/>
      <c r="J243" s="321">
        <v>43329</v>
      </c>
      <c r="K243" s="321">
        <v>43332</v>
      </c>
      <c r="L243" s="44"/>
      <c r="M243" s="44"/>
      <c r="N243" s="108" t="s">
        <v>27</v>
      </c>
      <c r="O243" s="44"/>
      <c r="P243" s="44"/>
      <c r="Q243" s="205"/>
    </row>
    <row r="244" spans="2:17" s="154" customFormat="1" ht="22.5" hidden="1" x14ac:dyDescent="0.2">
      <c r="B244" s="209">
        <v>55530</v>
      </c>
      <c r="C244" s="206">
        <v>43319</v>
      </c>
      <c r="D244" s="44" t="s">
        <v>585</v>
      </c>
      <c r="E244" s="44" t="s">
        <v>42</v>
      </c>
      <c r="F244" s="108" t="s">
        <v>190</v>
      </c>
      <c r="G244" s="193"/>
      <c r="H244" s="193">
        <v>1750</v>
      </c>
      <c r="I244" s="193"/>
      <c r="J244" s="321">
        <v>43329</v>
      </c>
      <c r="K244" s="321">
        <v>43332</v>
      </c>
      <c r="L244" s="44"/>
      <c r="M244" s="44"/>
      <c r="N244" s="108" t="s">
        <v>27</v>
      </c>
      <c r="O244" s="44"/>
      <c r="P244" s="44"/>
      <c r="Q244" s="205"/>
    </row>
    <row r="245" spans="2:17" s="154" customFormat="1" hidden="1" x14ac:dyDescent="0.2">
      <c r="B245" s="44"/>
      <c r="C245" s="206">
        <v>43334</v>
      </c>
      <c r="D245" s="44" t="s">
        <v>410</v>
      </c>
      <c r="E245" s="44" t="s">
        <v>279</v>
      </c>
      <c r="F245" s="108" t="s">
        <v>190</v>
      </c>
      <c r="G245" s="193">
        <v>330.56</v>
      </c>
      <c r="H245" s="193"/>
      <c r="I245" s="193"/>
      <c r="J245" s="321">
        <v>43334</v>
      </c>
      <c r="K245" s="321">
        <v>43334</v>
      </c>
      <c r="L245" s="44"/>
      <c r="M245" s="44"/>
      <c r="N245" s="108" t="s">
        <v>876</v>
      </c>
      <c r="O245" s="44"/>
      <c r="P245" s="44"/>
      <c r="Q245" s="205"/>
    </row>
    <row r="246" spans="2:17" s="154" customFormat="1" hidden="1" x14ac:dyDescent="0.2">
      <c r="B246" s="44"/>
      <c r="C246" s="206">
        <v>43334</v>
      </c>
      <c r="D246" s="44" t="s">
        <v>410</v>
      </c>
      <c r="E246" s="44" t="s">
        <v>279</v>
      </c>
      <c r="F246" s="108" t="s">
        <v>190</v>
      </c>
      <c r="G246" s="193">
        <v>56166.46</v>
      </c>
      <c r="H246" s="193"/>
      <c r="I246" s="193"/>
      <c r="J246" s="321">
        <v>43334</v>
      </c>
      <c r="K246" s="321">
        <v>43334</v>
      </c>
      <c r="L246" s="44"/>
      <c r="M246" s="44"/>
      <c r="N246" s="108" t="s">
        <v>876</v>
      </c>
      <c r="O246" s="44"/>
      <c r="P246" s="44"/>
      <c r="Q246" s="205"/>
    </row>
    <row r="247" spans="2:17" s="154" customFormat="1" hidden="1" x14ac:dyDescent="0.2">
      <c r="B247" s="44"/>
      <c r="C247" s="206">
        <v>43334</v>
      </c>
      <c r="D247" s="44" t="s">
        <v>133</v>
      </c>
      <c r="E247" s="44" t="s">
        <v>350</v>
      </c>
      <c r="F247" s="108" t="s">
        <v>190</v>
      </c>
      <c r="G247" s="193"/>
      <c r="H247" s="193">
        <v>30000</v>
      </c>
      <c r="I247" s="193"/>
      <c r="J247" s="321">
        <v>43334</v>
      </c>
      <c r="K247" s="321">
        <v>43334</v>
      </c>
      <c r="L247" s="44"/>
      <c r="M247" s="44"/>
      <c r="N247" s="108" t="s">
        <v>27</v>
      </c>
      <c r="O247" s="44"/>
      <c r="P247" s="44"/>
      <c r="Q247" s="205"/>
    </row>
    <row r="248" spans="2:17" s="154" customFormat="1" hidden="1" x14ac:dyDescent="0.2">
      <c r="B248" s="44"/>
      <c r="C248" s="206">
        <v>43334</v>
      </c>
      <c r="D248" s="44" t="s">
        <v>133</v>
      </c>
      <c r="E248" s="44" t="s">
        <v>333</v>
      </c>
      <c r="F248" s="108" t="s">
        <v>38</v>
      </c>
      <c r="G248" s="193"/>
      <c r="H248" s="193">
        <v>21467.919999999998</v>
      </c>
      <c r="I248" s="193"/>
      <c r="J248" s="321">
        <v>43334</v>
      </c>
      <c r="K248" s="321">
        <v>43334</v>
      </c>
      <c r="L248" s="44"/>
      <c r="M248" s="44"/>
      <c r="N248" s="108" t="s">
        <v>27</v>
      </c>
      <c r="O248" s="44"/>
      <c r="P248" s="44"/>
      <c r="Q248" s="205"/>
    </row>
    <row r="249" spans="2:17" s="154" customFormat="1" hidden="1" x14ac:dyDescent="0.2">
      <c r="B249" s="44">
        <v>1</v>
      </c>
      <c r="C249" s="206">
        <v>43315</v>
      </c>
      <c r="D249" s="44" t="s">
        <v>586</v>
      </c>
      <c r="E249" s="44" t="s">
        <v>368</v>
      </c>
      <c r="F249" s="108" t="s">
        <v>35</v>
      </c>
      <c r="G249" s="193"/>
      <c r="H249" s="193">
        <v>5000</v>
      </c>
      <c r="I249" s="193"/>
      <c r="J249" s="321">
        <v>43334</v>
      </c>
      <c r="K249" s="321">
        <v>43334</v>
      </c>
      <c r="L249" s="44"/>
      <c r="M249" s="44"/>
      <c r="N249" s="108" t="s">
        <v>27</v>
      </c>
      <c r="O249" s="44"/>
      <c r="P249" s="44"/>
      <c r="Q249" s="205"/>
    </row>
    <row r="250" spans="2:17" s="154" customFormat="1" hidden="1" x14ac:dyDescent="0.2">
      <c r="B250" s="44"/>
      <c r="C250" s="206">
        <v>43334</v>
      </c>
      <c r="D250" s="44" t="s">
        <v>557</v>
      </c>
      <c r="E250" s="44" t="s">
        <v>531</v>
      </c>
      <c r="F250" s="108" t="s">
        <v>38</v>
      </c>
      <c r="G250" s="193"/>
      <c r="H250" s="193">
        <f>3*9.7</f>
        <v>29.099999999999998</v>
      </c>
      <c r="I250" s="193"/>
      <c r="J250" s="321"/>
      <c r="K250" s="321"/>
      <c r="L250" s="44"/>
      <c r="M250" s="44"/>
      <c r="N250" s="108" t="s">
        <v>27</v>
      </c>
      <c r="O250" s="44"/>
      <c r="P250" s="44"/>
      <c r="Q250" s="205"/>
    </row>
    <row r="251" spans="2:17" s="154" customFormat="1" hidden="1" x14ac:dyDescent="0.2">
      <c r="B251" s="44"/>
      <c r="C251" s="206">
        <v>43335</v>
      </c>
      <c r="D251" s="44" t="s">
        <v>410</v>
      </c>
      <c r="E251" s="44" t="s">
        <v>279</v>
      </c>
      <c r="F251" s="108" t="s">
        <v>190</v>
      </c>
      <c r="G251" s="193">
        <v>9537.5400000000009</v>
      </c>
      <c r="H251" s="193"/>
      <c r="I251" s="193"/>
      <c r="J251" s="321">
        <v>43335</v>
      </c>
      <c r="K251" s="321">
        <v>43335</v>
      </c>
      <c r="L251" s="44"/>
      <c r="M251" s="44"/>
      <c r="N251" s="108" t="s">
        <v>876</v>
      </c>
      <c r="O251" s="44"/>
      <c r="P251" s="44"/>
      <c r="Q251" s="205"/>
    </row>
    <row r="252" spans="2:17" s="154" customFormat="1" hidden="1" x14ac:dyDescent="0.2">
      <c r="B252" s="44"/>
      <c r="C252" s="206">
        <v>43335</v>
      </c>
      <c r="D252" s="44" t="s">
        <v>371</v>
      </c>
      <c r="E252" s="44" t="s">
        <v>587</v>
      </c>
      <c r="F252" s="108" t="s">
        <v>38</v>
      </c>
      <c r="G252" s="193"/>
      <c r="H252" s="193">
        <v>9537.5400000000009</v>
      </c>
      <c r="I252" s="193"/>
      <c r="J252" s="321">
        <v>43332</v>
      </c>
      <c r="K252" s="321">
        <v>43335</v>
      </c>
      <c r="L252" s="44"/>
      <c r="M252" s="44"/>
      <c r="N252" s="108" t="s">
        <v>27</v>
      </c>
      <c r="O252" s="44"/>
      <c r="P252" s="44"/>
      <c r="Q252" s="205"/>
    </row>
    <row r="253" spans="2:17" s="154" customFormat="1" hidden="1" x14ac:dyDescent="0.2">
      <c r="B253" s="311"/>
      <c r="C253" s="598">
        <v>43336</v>
      </c>
      <c r="D253" s="311" t="s">
        <v>343</v>
      </c>
      <c r="E253" s="311" t="s">
        <v>349</v>
      </c>
      <c r="F253" s="294" t="s">
        <v>38</v>
      </c>
      <c r="G253" s="596">
        <v>110</v>
      </c>
      <c r="H253" s="596"/>
      <c r="I253" s="211"/>
      <c r="J253" s="639">
        <v>43319</v>
      </c>
      <c r="K253" s="639">
        <v>43336</v>
      </c>
      <c r="L253" s="210"/>
      <c r="M253" s="210"/>
      <c r="N253" s="294" t="s">
        <v>343</v>
      </c>
      <c r="O253" s="311"/>
      <c r="P253" s="311"/>
      <c r="Q253" s="205"/>
    </row>
    <row r="254" spans="2:17" s="154" customFormat="1" hidden="1" x14ac:dyDescent="0.2">
      <c r="B254" s="311"/>
      <c r="C254" s="598">
        <v>43336</v>
      </c>
      <c r="D254" s="311" t="s">
        <v>343</v>
      </c>
      <c r="E254" s="311" t="s">
        <v>290</v>
      </c>
      <c r="F254" s="294" t="s">
        <v>38</v>
      </c>
      <c r="G254" s="596">
        <v>1330</v>
      </c>
      <c r="H254" s="596"/>
      <c r="I254" s="211"/>
      <c r="J254" s="639">
        <v>43319</v>
      </c>
      <c r="K254" s="639">
        <v>43336</v>
      </c>
      <c r="L254" s="210"/>
      <c r="M254" s="210"/>
      <c r="N254" s="294" t="s">
        <v>343</v>
      </c>
      <c r="O254" s="311"/>
      <c r="P254" s="311"/>
      <c r="Q254" s="205"/>
    </row>
    <row r="255" spans="2:17" s="154" customFormat="1" hidden="1" x14ac:dyDescent="0.2">
      <c r="B255" s="44"/>
      <c r="C255" s="206">
        <v>43336</v>
      </c>
      <c r="D255" s="44" t="s">
        <v>410</v>
      </c>
      <c r="E255" s="44" t="s">
        <v>279</v>
      </c>
      <c r="F255" s="108" t="s">
        <v>190</v>
      </c>
      <c r="G255" s="193">
        <v>25795.759999999998</v>
      </c>
      <c r="H255" s="193"/>
      <c r="I255" s="193"/>
      <c r="J255" s="321">
        <v>43336</v>
      </c>
      <c r="K255" s="321">
        <v>43336</v>
      </c>
      <c r="L255" s="44"/>
      <c r="M255" s="44"/>
      <c r="N255" s="108" t="s">
        <v>876</v>
      </c>
      <c r="O255" s="44"/>
      <c r="P255" s="44"/>
      <c r="Q255" s="205"/>
    </row>
    <row r="256" spans="2:17" s="154" customFormat="1" hidden="1" x14ac:dyDescent="0.2">
      <c r="B256" s="44"/>
      <c r="C256" s="206">
        <v>43336</v>
      </c>
      <c r="D256" s="44" t="s">
        <v>412</v>
      </c>
      <c r="E256" s="44" t="s">
        <v>284</v>
      </c>
      <c r="F256" s="108" t="s">
        <v>38</v>
      </c>
      <c r="G256" s="193"/>
      <c r="H256" s="193">
        <v>621.04</v>
      </c>
      <c r="I256" s="193"/>
      <c r="J256" s="321">
        <v>43319</v>
      </c>
      <c r="K256" s="321">
        <v>43336</v>
      </c>
      <c r="L256" s="44"/>
      <c r="M256" s="44"/>
      <c r="N256" s="108" t="s">
        <v>27</v>
      </c>
      <c r="O256" s="44"/>
      <c r="P256" s="44"/>
      <c r="Q256" s="205"/>
    </row>
    <row r="257" spans="2:17" s="154" customFormat="1" hidden="1" x14ac:dyDescent="0.2">
      <c r="B257" s="44"/>
      <c r="C257" s="206">
        <v>43336</v>
      </c>
      <c r="D257" s="44" t="s">
        <v>412</v>
      </c>
      <c r="E257" s="44" t="s">
        <v>287</v>
      </c>
      <c r="F257" s="108" t="s">
        <v>38</v>
      </c>
      <c r="G257" s="193"/>
      <c r="H257" s="193">
        <v>363</v>
      </c>
      <c r="I257" s="193"/>
      <c r="J257" s="321">
        <v>43319</v>
      </c>
      <c r="K257" s="321">
        <v>43336</v>
      </c>
      <c r="L257" s="44"/>
      <c r="M257" s="44"/>
      <c r="N257" s="108" t="s">
        <v>27</v>
      </c>
      <c r="O257" s="44"/>
      <c r="P257" s="44"/>
      <c r="Q257" s="205"/>
    </row>
    <row r="258" spans="2:17" s="154" customFormat="1" hidden="1" x14ac:dyDescent="0.2">
      <c r="B258" s="44"/>
      <c r="C258" s="206">
        <v>43336</v>
      </c>
      <c r="D258" s="44" t="s">
        <v>412</v>
      </c>
      <c r="E258" s="44" t="s">
        <v>588</v>
      </c>
      <c r="F258" s="108" t="s">
        <v>38</v>
      </c>
      <c r="G258" s="193"/>
      <c r="H258" s="193">
        <v>121</v>
      </c>
      <c r="I258" s="193"/>
      <c r="J258" s="321">
        <v>43319</v>
      </c>
      <c r="K258" s="321">
        <v>43336</v>
      </c>
      <c r="L258" s="44"/>
      <c r="M258" s="44"/>
      <c r="N258" s="108" t="s">
        <v>27</v>
      </c>
      <c r="O258" s="44"/>
      <c r="P258" s="44"/>
      <c r="Q258" s="205"/>
    </row>
    <row r="259" spans="2:17" s="154" customFormat="1" hidden="1" x14ac:dyDescent="0.2">
      <c r="B259" s="44"/>
      <c r="C259" s="206">
        <v>43336</v>
      </c>
      <c r="D259" s="44" t="s">
        <v>412</v>
      </c>
      <c r="E259" s="44" t="s">
        <v>544</v>
      </c>
      <c r="F259" s="108" t="s">
        <v>38</v>
      </c>
      <c r="G259" s="193"/>
      <c r="H259" s="193">
        <v>621.04</v>
      </c>
      <c r="I259" s="193"/>
      <c r="J259" s="321">
        <v>43319</v>
      </c>
      <c r="K259" s="321">
        <v>43336</v>
      </c>
      <c r="L259" s="44"/>
      <c r="M259" s="44"/>
      <c r="N259" s="108" t="s">
        <v>27</v>
      </c>
      <c r="O259" s="44"/>
      <c r="P259" s="44"/>
      <c r="Q259" s="205"/>
    </row>
    <row r="260" spans="2:17" s="154" customFormat="1" hidden="1" x14ac:dyDescent="0.2">
      <c r="B260" s="44"/>
      <c r="C260" s="206">
        <v>43336</v>
      </c>
      <c r="D260" s="44" t="s">
        <v>412</v>
      </c>
      <c r="E260" s="44" t="s">
        <v>541</v>
      </c>
      <c r="F260" s="108" t="s">
        <v>38</v>
      </c>
      <c r="G260" s="193"/>
      <c r="H260" s="193">
        <v>621.04</v>
      </c>
      <c r="I260" s="193"/>
      <c r="J260" s="321">
        <v>43319</v>
      </c>
      <c r="K260" s="321">
        <v>43336</v>
      </c>
      <c r="L260" s="44"/>
      <c r="M260" s="44"/>
      <c r="N260" s="108" t="s">
        <v>27</v>
      </c>
      <c r="O260" s="44"/>
      <c r="P260" s="44"/>
      <c r="Q260" s="205"/>
    </row>
    <row r="261" spans="2:17" s="154" customFormat="1" hidden="1" x14ac:dyDescent="0.2">
      <c r="B261" s="44"/>
      <c r="C261" s="206">
        <v>43336</v>
      </c>
      <c r="D261" s="44" t="s">
        <v>412</v>
      </c>
      <c r="E261" s="44" t="s">
        <v>589</v>
      </c>
      <c r="F261" s="108" t="s">
        <v>38</v>
      </c>
      <c r="G261" s="193"/>
      <c r="H261" s="193">
        <v>110</v>
      </c>
      <c r="I261" s="193"/>
      <c r="J261" s="321">
        <v>43319</v>
      </c>
      <c r="K261" s="321">
        <v>43336</v>
      </c>
      <c r="L261" s="44"/>
      <c r="M261" s="44"/>
      <c r="N261" s="108" t="s">
        <v>27</v>
      </c>
      <c r="O261" s="44"/>
      <c r="P261" s="44"/>
      <c r="Q261" s="205"/>
    </row>
    <row r="262" spans="2:17" s="154" customFormat="1" hidden="1" x14ac:dyDescent="0.2">
      <c r="B262" s="44"/>
      <c r="C262" s="206">
        <v>43336</v>
      </c>
      <c r="D262" s="44" t="s">
        <v>412</v>
      </c>
      <c r="E262" s="44" t="s">
        <v>283</v>
      </c>
      <c r="F262" s="108" t="s">
        <v>38</v>
      </c>
      <c r="G262" s="193"/>
      <c r="H262" s="193">
        <v>242</v>
      </c>
      <c r="I262" s="193"/>
      <c r="J262" s="321">
        <v>43319</v>
      </c>
      <c r="K262" s="321">
        <v>43336</v>
      </c>
      <c r="L262" s="44"/>
      <c r="M262" s="44"/>
      <c r="N262" s="108" t="s">
        <v>27</v>
      </c>
      <c r="O262" s="44"/>
      <c r="P262" s="44"/>
      <c r="Q262" s="205"/>
    </row>
    <row r="263" spans="2:17" s="154" customFormat="1" hidden="1" x14ac:dyDescent="0.2">
      <c r="B263" s="44"/>
      <c r="C263" s="206">
        <v>43336</v>
      </c>
      <c r="D263" s="44" t="s">
        <v>412</v>
      </c>
      <c r="E263" s="44" t="s">
        <v>540</v>
      </c>
      <c r="F263" s="108" t="s">
        <v>38</v>
      </c>
      <c r="G263" s="193"/>
      <c r="H263" s="193">
        <v>121</v>
      </c>
      <c r="I263" s="193"/>
      <c r="J263" s="321">
        <v>43319</v>
      </c>
      <c r="K263" s="321">
        <v>43336</v>
      </c>
      <c r="L263" s="44"/>
      <c r="M263" s="44"/>
      <c r="N263" s="108" t="s">
        <v>27</v>
      </c>
      <c r="O263" s="44"/>
      <c r="P263" s="44"/>
      <c r="Q263" s="205"/>
    </row>
    <row r="264" spans="2:17" s="154" customFormat="1" hidden="1" x14ac:dyDescent="0.2">
      <c r="B264" s="44"/>
      <c r="C264" s="206">
        <v>43336</v>
      </c>
      <c r="D264" s="44" t="s">
        <v>412</v>
      </c>
      <c r="E264" s="44" t="s">
        <v>543</v>
      </c>
      <c r="F264" s="108" t="s">
        <v>38</v>
      </c>
      <c r="G264" s="193"/>
      <c r="H264" s="193">
        <v>550</v>
      </c>
      <c r="I264" s="193"/>
      <c r="J264" s="321">
        <v>43319</v>
      </c>
      <c r="K264" s="321">
        <v>43336</v>
      </c>
      <c r="L264" s="44"/>
      <c r="M264" s="44"/>
      <c r="N264" s="108" t="s">
        <v>27</v>
      </c>
      <c r="O264" s="44"/>
      <c r="P264" s="44"/>
      <c r="Q264" s="205"/>
    </row>
    <row r="265" spans="2:17" s="154" customFormat="1" hidden="1" x14ac:dyDescent="0.2">
      <c r="B265" s="44"/>
      <c r="C265" s="206">
        <v>43336</v>
      </c>
      <c r="D265" s="44" t="s">
        <v>412</v>
      </c>
      <c r="E265" s="44" t="s">
        <v>286</v>
      </c>
      <c r="F265" s="108" t="s">
        <v>38</v>
      </c>
      <c r="G265" s="193"/>
      <c r="H265" s="193">
        <v>121</v>
      </c>
      <c r="I265" s="193"/>
      <c r="J265" s="321">
        <v>43319</v>
      </c>
      <c r="K265" s="321">
        <v>43336</v>
      </c>
      <c r="L265" s="44"/>
      <c r="M265" s="44"/>
      <c r="N265" s="108" t="s">
        <v>27</v>
      </c>
      <c r="O265" s="44"/>
      <c r="P265" s="44"/>
      <c r="Q265" s="205"/>
    </row>
    <row r="266" spans="2:17" s="154" customFormat="1" hidden="1" x14ac:dyDescent="0.2">
      <c r="B266" s="44"/>
      <c r="C266" s="206">
        <v>43336</v>
      </c>
      <c r="D266" s="44" t="s">
        <v>412</v>
      </c>
      <c r="E266" s="44" t="s">
        <v>542</v>
      </c>
      <c r="F266" s="108" t="s">
        <v>38</v>
      </c>
      <c r="G266" s="193"/>
      <c r="H266" s="193">
        <v>440</v>
      </c>
      <c r="I266" s="193"/>
      <c r="J266" s="321">
        <v>43319</v>
      </c>
      <c r="K266" s="321">
        <v>43336</v>
      </c>
      <c r="L266" s="44"/>
      <c r="M266" s="44"/>
      <c r="N266" s="108" t="s">
        <v>27</v>
      </c>
      <c r="O266" s="44"/>
      <c r="P266" s="44"/>
      <c r="Q266" s="205"/>
    </row>
    <row r="267" spans="2:17" s="154" customFormat="1" hidden="1" x14ac:dyDescent="0.2">
      <c r="B267" s="44"/>
      <c r="C267" s="206">
        <v>43336</v>
      </c>
      <c r="D267" s="44" t="s">
        <v>412</v>
      </c>
      <c r="E267" s="44" t="s">
        <v>235</v>
      </c>
      <c r="F267" s="108" t="s">
        <v>38</v>
      </c>
      <c r="G267" s="193"/>
      <c r="H267" s="193">
        <v>231</v>
      </c>
      <c r="I267" s="193"/>
      <c r="J267" s="321">
        <v>43319</v>
      </c>
      <c r="K267" s="321">
        <v>43336</v>
      </c>
      <c r="L267" s="44"/>
      <c r="M267" s="44"/>
      <c r="N267" s="108" t="s">
        <v>27</v>
      </c>
      <c r="O267" s="44"/>
      <c r="P267" s="44"/>
      <c r="Q267" s="205"/>
    </row>
    <row r="268" spans="2:17" s="154" customFormat="1" hidden="1" x14ac:dyDescent="0.2">
      <c r="B268" s="44"/>
      <c r="C268" s="206">
        <v>43336</v>
      </c>
      <c r="D268" s="44" t="s">
        <v>412</v>
      </c>
      <c r="E268" s="44" t="s">
        <v>289</v>
      </c>
      <c r="F268" s="108" t="s">
        <v>38</v>
      </c>
      <c r="G268" s="193"/>
      <c r="H268" s="193">
        <v>220</v>
      </c>
      <c r="I268" s="193"/>
      <c r="J268" s="321">
        <v>43319</v>
      </c>
      <c r="K268" s="321">
        <v>43336</v>
      </c>
      <c r="L268" s="44"/>
      <c r="M268" s="44"/>
      <c r="N268" s="108" t="s">
        <v>27</v>
      </c>
      <c r="O268" s="44"/>
      <c r="P268" s="44"/>
      <c r="Q268" s="205"/>
    </row>
    <row r="269" spans="2:17" s="154" customFormat="1" hidden="1" x14ac:dyDescent="0.2">
      <c r="B269" s="44"/>
      <c r="C269" s="206">
        <v>43336</v>
      </c>
      <c r="D269" s="44" t="s">
        <v>412</v>
      </c>
      <c r="E269" s="44" t="s">
        <v>538</v>
      </c>
      <c r="F269" s="108" t="s">
        <v>38</v>
      </c>
      <c r="G269" s="193"/>
      <c r="H269" s="193">
        <v>363</v>
      </c>
      <c r="I269" s="193"/>
      <c r="J269" s="321">
        <v>43319</v>
      </c>
      <c r="K269" s="321">
        <v>43336</v>
      </c>
      <c r="L269" s="44"/>
      <c r="M269" s="44"/>
      <c r="N269" s="108" t="s">
        <v>27</v>
      </c>
      <c r="O269" s="44"/>
      <c r="P269" s="44"/>
      <c r="Q269" s="205"/>
    </row>
    <row r="270" spans="2:17" s="154" customFormat="1" hidden="1" x14ac:dyDescent="0.2">
      <c r="B270" s="44"/>
      <c r="C270" s="206">
        <v>43336</v>
      </c>
      <c r="D270" s="44" t="s">
        <v>412</v>
      </c>
      <c r="E270" s="44" t="s">
        <v>294</v>
      </c>
      <c r="F270" s="108" t="s">
        <v>38</v>
      </c>
      <c r="G270" s="193"/>
      <c r="H270" s="193">
        <v>440</v>
      </c>
      <c r="I270" s="193"/>
      <c r="J270" s="321">
        <v>43319</v>
      </c>
      <c r="K270" s="321">
        <v>43336</v>
      </c>
      <c r="L270" s="44"/>
      <c r="M270" s="44"/>
      <c r="N270" s="108" t="s">
        <v>27</v>
      </c>
      <c r="O270" s="44"/>
      <c r="P270" s="44"/>
      <c r="Q270" s="205"/>
    </row>
    <row r="271" spans="2:17" s="597" customFormat="1" hidden="1" x14ac:dyDescent="0.2">
      <c r="B271" s="311"/>
      <c r="C271" s="598">
        <v>43336</v>
      </c>
      <c r="D271" s="311" t="s">
        <v>412</v>
      </c>
      <c r="E271" s="311" t="s">
        <v>291</v>
      </c>
      <c r="F271" s="294" t="s">
        <v>38</v>
      </c>
      <c r="G271" s="596"/>
      <c r="H271" s="596">
        <v>473</v>
      </c>
      <c r="I271" s="596"/>
      <c r="J271" s="639">
        <v>43319</v>
      </c>
      <c r="K271" s="639">
        <v>43336</v>
      </c>
      <c r="L271" s="44"/>
      <c r="M271" s="44"/>
      <c r="N271" s="294" t="s">
        <v>27</v>
      </c>
      <c r="O271" s="311"/>
      <c r="P271" s="311"/>
      <c r="Q271" s="205"/>
    </row>
    <row r="272" spans="2:17" s="154" customFormat="1" hidden="1" x14ac:dyDescent="0.2">
      <c r="B272" s="44"/>
      <c r="C272" s="206">
        <v>43336</v>
      </c>
      <c r="D272" s="44" t="s">
        <v>412</v>
      </c>
      <c r="E272" s="44" t="s">
        <v>292</v>
      </c>
      <c r="F272" s="108" t="s">
        <v>38</v>
      </c>
      <c r="G272" s="193"/>
      <c r="H272" s="193">
        <v>621.04</v>
      </c>
      <c r="I272" s="193"/>
      <c r="J272" s="321">
        <v>43319</v>
      </c>
      <c r="K272" s="321">
        <v>43336</v>
      </c>
      <c r="L272" s="44"/>
      <c r="M272" s="44"/>
      <c r="N272" s="108" t="s">
        <v>27</v>
      </c>
      <c r="O272" s="44"/>
      <c r="P272" s="44"/>
      <c r="Q272" s="205"/>
    </row>
    <row r="273" spans="2:17" s="154" customFormat="1" hidden="1" x14ac:dyDescent="0.2">
      <c r="B273" s="44"/>
      <c r="C273" s="206">
        <v>43336</v>
      </c>
      <c r="D273" s="44" t="s">
        <v>412</v>
      </c>
      <c r="E273" s="44" t="s">
        <v>590</v>
      </c>
      <c r="F273" s="108" t="s">
        <v>38</v>
      </c>
      <c r="G273" s="193"/>
      <c r="H273" s="193">
        <v>363</v>
      </c>
      <c r="I273" s="193"/>
      <c r="J273" s="321">
        <v>43319</v>
      </c>
      <c r="K273" s="321">
        <v>43336</v>
      </c>
      <c r="L273" s="44"/>
      <c r="M273" s="44"/>
      <c r="N273" s="108" t="s">
        <v>27</v>
      </c>
      <c r="O273" s="44"/>
      <c r="P273" s="44"/>
      <c r="Q273" s="205"/>
    </row>
    <row r="274" spans="2:17" s="154" customFormat="1" hidden="1" x14ac:dyDescent="0.2">
      <c r="B274" s="44"/>
      <c r="C274" s="206">
        <v>43336</v>
      </c>
      <c r="D274" s="44" t="s">
        <v>412</v>
      </c>
      <c r="E274" s="44" t="s">
        <v>539</v>
      </c>
      <c r="F274" s="108" t="s">
        <v>38</v>
      </c>
      <c r="G274" s="193"/>
      <c r="H274" s="193">
        <v>110</v>
      </c>
      <c r="I274" s="193"/>
      <c r="J274" s="321">
        <v>43319</v>
      </c>
      <c r="K274" s="321">
        <v>43336</v>
      </c>
      <c r="L274" s="44"/>
      <c r="M274" s="44"/>
      <c r="N274" s="108" t="s">
        <v>27</v>
      </c>
      <c r="O274" s="44"/>
      <c r="P274" s="44"/>
      <c r="Q274" s="205"/>
    </row>
    <row r="275" spans="2:17" s="154" customFormat="1" hidden="1" x14ac:dyDescent="0.2">
      <c r="B275" s="44"/>
      <c r="C275" s="206">
        <v>43336</v>
      </c>
      <c r="D275" s="44" t="s">
        <v>412</v>
      </c>
      <c r="E275" s="44" t="s">
        <v>591</v>
      </c>
      <c r="F275" s="108" t="s">
        <v>38</v>
      </c>
      <c r="G275" s="193"/>
      <c r="H275" s="193">
        <v>621.04</v>
      </c>
      <c r="I275" s="193"/>
      <c r="J275" s="321">
        <v>43319</v>
      </c>
      <c r="K275" s="321">
        <v>43336</v>
      </c>
      <c r="L275" s="44"/>
      <c r="M275" s="44"/>
      <c r="N275" s="108" t="s">
        <v>27</v>
      </c>
      <c r="O275" s="44"/>
      <c r="P275" s="44"/>
      <c r="Q275" s="205"/>
    </row>
    <row r="276" spans="2:17" s="154" customFormat="1" hidden="1" x14ac:dyDescent="0.2">
      <c r="B276" s="44"/>
      <c r="C276" s="206">
        <v>43336</v>
      </c>
      <c r="D276" s="44" t="s">
        <v>412</v>
      </c>
      <c r="E276" s="44" t="s">
        <v>592</v>
      </c>
      <c r="F276" s="108" t="s">
        <v>38</v>
      </c>
      <c r="G276" s="193"/>
      <c r="H276" s="193">
        <v>440</v>
      </c>
      <c r="I276" s="193"/>
      <c r="J276" s="321">
        <v>43319</v>
      </c>
      <c r="K276" s="321">
        <v>43336</v>
      </c>
      <c r="L276" s="44"/>
      <c r="M276" s="44"/>
      <c r="N276" s="108" t="s">
        <v>27</v>
      </c>
      <c r="O276" s="44"/>
      <c r="P276" s="44"/>
      <c r="Q276" s="205"/>
    </row>
    <row r="277" spans="2:17" s="154" customFormat="1" hidden="1" x14ac:dyDescent="0.2">
      <c r="B277" s="311"/>
      <c r="C277" s="598">
        <v>43336</v>
      </c>
      <c r="D277" s="311" t="s">
        <v>412</v>
      </c>
      <c r="E277" s="311" t="s">
        <v>349</v>
      </c>
      <c r="F277" s="294" t="s">
        <v>38</v>
      </c>
      <c r="G277" s="596"/>
      <c r="H277" s="596">
        <v>110</v>
      </c>
      <c r="I277" s="211"/>
      <c r="J277" s="639">
        <v>43319</v>
      </c>
      <c r="K277" s="639">
        <v>43336</v>
      </c>
      <c r="L277" s="210"/>
      <c r="M277" s="210"/>
      <c r="N277" s="294" t="s">
        <v>27</v>
      </c>
      <c r="O277" s="311"/>
      <c r="P277" s="311"/>
      <c r="Q277" s="205"/>
    </row>
    <row r="278" spans="2:17" s="154" customFormat="1" hidden="1" x14ac:dyDescent="0.2">
      <c r="B278" s="311"/>
      <c r="C278" s="598">
        <v>43336</v>
      </c>
      <c r="D278" s="311" t="s">
        <v>412</v>
      </c>
      <c r="E278" s="311" t="s">
        <v>290</v>
      </c>
      <c r="F278" s="294" t="s">
        <v>38</v>
      </c>
      <c r="G278" s="596"/>
      <c r="H278" s="596">
        <v>1330</v>
      </c>
      <c r="I278" s="211"/>
      <c r="J278" s="639">
        <v>43319</v>
      </c>
      <c r="K278" s="639">
        <v>43336</v>
      </c>
      <c r="L278" s="210"/>
      <c r="M278" s="210"/>
      <c r="N278" s="294" t="s">
        <v>27</v>
      </c>
      <c r="O278" s="311"/>
      <c r="P278" s="311"/>
      <c r="Q278" s="205"/>
    </row>
    <row r="279" spans="2:17" s="154" customFormat="1" hidden="1" x14ac:dyDescent="0.2">
      <c r="B279" s="44"/>
      <c r="C279" s="206">
        <v>43336</v>
      </c>
      <c r="D279" s="44" t="s">
        <v>412</v>
      </c>
      <c r="E279" s="44" t="s">
        <v>593</v>
      </c>
      <c r="F279" s="108" t="s">
        <v>38</v>
      </c>
      <c r="G279" s="193"/>
      <c r="H279" s="193">
        <v>1000</v>
      </c>
      <c r="I279" s="193"/>
      <c r="J279" s="321">
        <v>43319</v>
      </c>
      <c r="K279" s="321">
        <v>43336</v>
      </c>
      <c r="L279" s="44"/>
      <c r="M279" s="44"/>
      <c r="N279" s="108" t="s">
        <v>27</v>
      </c>
      <c r="O279" s="44"/>
      <c r="P279" s="44"/>
      <c r="Q279" s="205"/>
    </row>
    <row r="280" spans="2:17" s="154" customFormat="1" hidden="1" x14ac:dyDescent="0.2">
      <c r="B280" s="44"/>
      <c r="C280" s="206">
        <v>43336</v>
      </c>
      <c r="D280" s="44" t="s">
        <v>412</v>
      </c>
      <c r="E280" s="44" t="s">
        <v>546</v>
      </c>
      <c r="F280" s="108" t="s">
        <v>38</v>
      </c>
      <c r="G280" s="193"/>
      <c r="H280" s="193">
        <v>121</v>
      </c>
      <c r="I280" s="193"/>
      <c r="J280" s="321">
        <v>43319</v>
      </c>
      <c r="K280" s="321">
        <v>43336</v>
      </c>
      <c r="L280" s="44"/>
      <c r="M280" s="44"/>
      <c r="N280" s="108" t="s">
        <v>27</v>
      </c>
      <c r="O280" s="44"/>
      <c r="P280" s="44"/>
      <c r="Q280" s="205"/>
    </row>
    <row r="281" spans="2:17" s="154" customFormat="1" hidden="1" x14ac:dyDescent="0.2">
      <c r="B281" s="44"/>
      <c r="C281" s="206">
        <v>43336</v>
      </c>
      <c r="D281" s="44" t="s">
        <v>412</v>
      </c>
      <c r="E281" s="44" t="s">
        <v>594</v>
      </c>
      <c r="F281" s="108" t="s">
        <v>38</v>
      </c>
      <c r="G281" s="193"/>
      <c r="H281" s="193">
        <v>110</v>
      </c>
      <c r="I281" s="193"/>
      <c r="J281" s="321">
        <v>43319</v>
      </c>
      <c r="K281" s="321">
        <v>43336</v>
      </c>
      <c r="L281" s="44"/>
      <c r="M281" s="44"/>
      <c r="N281" s="108" t="s">
        <v>27</v>
      </c>
      <c r="O281" s="44"/>
      <c r="P281" s="44"/>
      <c r="Q281" s="205"/>
    </row>
    <row r="282" spans="2:17" s="154" customFormat="1" hidden="1" x14ac:dyDescent="0.2">
      <c r="B282" s="44"/>
      <c r="C282" s="206">
        <v>43336</v>
      </c>
      <c r="D282" s="44" t="s">
        <v>412</v>
      </c>
      <c r="E282" s="44" t="s">
        <v>595</v>
      </c>
      <c r="F282" s="108" t="s">
        <v>38</v>
      </c>
      <c r="G282" s="193"/>
      <c r="H282" s="193">
        <v>220</v>
      </c>
      <c r="I282" s="193"/>
      <c r="J282" s="321">
        <v>43319</v>
      </c>
      <c r="K282" s="321">
        <v>43336</v>
      </c>
      <c r="L282" s="44"/>
      <c r="M282" s="44"/>
      <c r="N282" s="108" t="s">
        <v>27</v>
      </c>
      <c r="O282" s="44"/>
      <c r="P282" s="44"/>
      <c r="Q282" s="205"/>
    </row>
    <row r="283" spans="2:17" s="154" customFormat="1" hidden="1" x14ac:dyDescent="0.2">
      <c r="B283" s="44"/>
      <c r="C283" s="206">
        <v>43336</v>
      </c>
      <c r="D283" s="44" t="s">
        <v>412</v>
      </c>
      <c r="E283" s="44" t="s">
        <v>596</v>
      </c>
      <c r="F283" s="108" t="s">
        <v>38</v>
      </c>
      <c r="G283" s="193"/>
      <c r="H283" s="193">
        <v>110</v>
      </c>
      <c r="I283" s="193"/>
      <c r="J283" s="321">
        <v>43319</v>
      </c>
      <c r="K283" s="321">
        <v>43336</v>
      </c>
      <c r="L283" s="44"/>
      <c r="M283" s="44"/>
      <c r="N283" s="108" t="s">
        <v>27</v>
      </c>
      <c r="O283" s="44"/>
      <c r="P283" s="44"/>
      <c r="Q283" s="205"/>
    </row>
    <row r="284" spans="2:17" s="154" customFormat="1" hidden="1" x14ac:dyDescent="0.2">
      <c r="B284" s="44"/>
      <c r="C284" s="206">
        <v>43336</v>
      </c>
      <c r="D284" s="44" t="s">
        <v>412</v>
      </c>
      <c r="E284" s="44" t="s">
        <v>300</v>
      </c>
      <c r="F284" s="108" t="s">
        <v>38</v>
      </c>
      <c r="G284" s="193"/>
      <c r="H284" s="193">
        <v>440</v>
      </c>
      <c r="I284" s="193"/>
      <c r="J284" s="321">
        <v>43319</v>
      </c>
      <c r="K284" s="321">
        <v>43336</v>
      </c>
      <c r="L284" s="44"/>
      <c r="M284" s="44"/>
      <c r="N284" s="108" t="s">
        <v>27</v>
      </c>
      <c r="O284" s="44"/>
      <c r="P284" s="44"/>
      <c r="Q284" s="205"/>
    </row>
    <row r="285" spans="2:17" s="154" customFormat="1" hidden="1" x14ac:dyDescent="0.2">
      <c r="B285" s="44"/>
      <c r="C285" s="206">
        <v>43336</v>
      </c>
      <c r="D285" s="44" t="s">
        <v>412</v>
      </c>
      <c r="E285" s="44" t="s">
        <v>301</v>
      </c>
      <c r="F285" s="108" t="s">
        <v>38</v>
      </c>
      <c r="G285" s="193"/>
      <c r="H285" s="193">
        <v>621.04</v>
      </c>
      <c r="I285" s="193"/>
      <c r="J285" s="321">
        <v>43319</v>
      </c>
      <c r="K285" s="321">
        <v>43336</v>
      </c>
      <c r="L285" s="44"/>
      <c r="M285" s="44"/>
      <c r="N285" s="108" t="s">
        <v>27</v>
      </c>
      <c r="O285" s="44"/>
      <c r="P285" s="44"/>
      <c r="Q285" s="205"/>
    </row>
    <row r="286" spans="2:17" s="154" customFormat="1" hidden="1" x14ac:dyDescent="0.2">
      <c r="B286" s="44"/>
      <c r="C286" s="206">
        <v>43336</v>
      </c>
      <c r="D286" s="44" t="s">
        <v>412</v>
      </c>
      <c r="E286" s="44" t="s">
        <v>549</v>
      </c>
      <c r="F286" s="108" t="s">
        <v>38</v>
      </c>
      <c r="G286" s="193"/>
      <c r="H286" s="193">
        <v>484</v>
      </c>
      <c r="I286" s="193"/>
      <c r="J286" s="321">
        <v>43319</v>
      </c>
      <c r="K286" s="321">
        <v>43336</v>
      </c>
      <c r="L286" s="44"/>
      <c r="M286" s="44"/>
      <c r="N286" s="108" t="s">
        <v>27</v>
      </c>
      <c r="O286" s="44"/>
      <c r="P286" s="44"/>
      <c r="Q286" s="205"/>
    </row>
    <row r="287" spans="2:17" s="154" customFormat="1" hidden="1" x14ac:dyDescent="0.2">
      <c r="B287" s="44"/>
      <c r="C287" s="206">
        <v>43336</v>
      </c>
      <c r="D287" s="44" t="s">
        <v>412</v>
      </c>
      <c r="E287" s="44" t="s">
        <v>302</v>
      </c>
      <c r="F287" s="108" t="s">
        <v>38</v>
      </c>
      <c r="G287" s="193"/>
      <c r="H287" s="193">
        <v>440</v>
      </c>
      <c r="I287" s="193"/>
      <c r="J287" s="321">
        <v>43319</v>
      </c>
      <c r="K287" s="321">
        <v>43336</v>
      </c>
      <c r="L287" s="44"/>
      <c r="M287" s="44"/>
      <c r="N287" s="108" t="s">
        <v>27</v>
      </c>
      <c r="O287" s="44"/>
      <c r="P287" s="44"/>
      <c r="Q287" s="205"/>
    </row>
    <row r="288" spans="2:17" s="154" customFormat="1" hidden="1" x14ac:dyDescent="0.2">
      <c r="B288" s="44"/>
      <c r="C288" s="206">
        <v>43336</v>
      </c>
      <c r="D288" s="44" t="s">
        <v>412</v>
      </c>
      <c r="E288" s="44" t="s">
        <v>303</v>
      </c>
      <c r="F288" s="108" t="s">
        <v>38</v>
      </c>
      <c r="G288" s="193"/>
      <c r="H288" s="193">
        <v>621.04</v>
      </c>
      <c r="I288" s="193"/>
      <c r="J288" s="321">
        <v>43319</v>
      </c>
      <c r="K288" s="321">
        <v>43336</v>
      </c>
      <c r="L288" s="44"/>
      <c r="M288" s="44"/>
      <c r="N288" s="108" t="s">
        <v>27</v>
      </c>
      <c r="O288" s="44"/>
      <c r="P288" s="44"/>
      <c r="Q288" s="205"/>
    </row>
    <row r="289" spans="2:17" s="154" customFormat="1" hidden="1" x14ac:dyDescent="0.2">
      <c r="B289" s="44"/>
      <c r="C289" s="206">
        <v>43336</v>
      </c>
      <c r="D289" s="44" t="s">
        <v>412</v>
      </c>
      <c r="E289" s="44" t="s">
        <v>550</v>
      </c>
      <c r="F289" s="108" t="s">
        <v>38</v>
      </c>
      <c r="G289" s="193"/>
      <c r="H289" s="193">
        <v>621.04</v>
      </c>
      <c r="I289" s="193"/>
      <c r="J289" s="321">
        <v>43319</v>
      </c>
      <c r="K289" s="321">
        <v>43336</v>
      </c>
      <c r="L289" s="44"/>
      <c r="M289" s="44"/>
      <c r="N289" s="108" t="s">
        <v>27</v>
      </c>
      <c r="O289" s="44"/>
      <c r="P289" s="44"/>
      <c r="Q289" s="205"/>
    </row>
    <row r="290" spans="2:17" s="154" customFormat="1" hidden="1" x14ac:dyDescent="0.2">
      <c r="B290" s="44"/>
      <c r="C290" s="206">
        <v>43336</v>
      </c>
      <c r="D290" s="44" t="s">
        <v>412</v>
      </c>
      <c r="E290" s="44" t="s">
        <v>305</v>
      </c>
      <c r="F290" s="108" t="s">
        <v>38</v>
      </c>
      <c r="G290" s="193"/>
      <c r="H290" s="193">
        <v>440</v>
      </c>
      <c r="I290" s="193"/>
      <c r="J290" s="321">
        <v>43319</v>
      </c>
      <c r="K290" s="321">
        <v>43336</v>
      </c>
      <c r="L290" s="44"/>
      <c r="M290" s="44"/>
      <c r="N290" s="108" t="s">
        <v>27</v>
      </c>
      <c r="O290" s="44"/>
      <c r="P290" s="44"/>
      <c r="Q290" s="205"/>
    </row>
    <row r="291" spans="2:17" s="154" customFormat="1" hidden="1" x14ac:dyDescent="0.2">
      <c r="B291" s="44"/>
      <c r="C291" s="206">
        <v>43336</v>
      </c>
      <c r="D291" s="44" t="s">
        <v>412</v>
      </c>
      <c r="E291" s="44" t="s">
        <v>551</v>
      </c>
      <c r="F291" s="108" t="s">
        <v>38</v>
      </c>
      <c r="G291" s="193"/>
      <c r="H291" s="193">
        <v>341</v>
      </c>
      <c r="I291" s="193"/>
      <c r="J291" s="321">
        <v>43319</v>
      </c>
      <c r="K291" s="321">
        <v>43336</v>
      </c>
      <c r="L291" s="44"/>
      <c r="M291" s="44"/>
      <c r="N291" s="108" t="s">
        <v>27</v>
      </c>
      <c r="O291" s="44"/>
      <c r="P291" s="44"/>
      <c r="Q291" s="205"/>
    </row>
    <row r="292" spans="2:17" s="154" customFormat="1" hidden="1" x14ac:dyDescent="0.2">
      <c r="B292" s="44"/>
      <c r="C292" s="206">
        <v>43336</v>
      </c>
      <c r="D292" s="44" t="s">
        <v>412</v>
      </c>
      <c r="E292" s="44" t="s">
        <v>552</v>
      </c>
      <c r="F292" s="108" t="s">
        <v>38</v>
      </c>
      <c r="G292" s="193"/>
      <c r="H292" s="193">
        <v>621.04</v>
      </c>
      <c r="I292" s="193"/>
      <c r="J292" s="321">
        <v>43319</v>
      </c>
      <c r="K292" s="321">
        <v>43336</v>
      </c>
      <c r="L292" s="44"/>
      <c r="M292" s="44"/>
      <c r="N292" s="108" t="s">
        <v>27</v>
      </c>
      <c r="O292" s="44"/>
      <c r="P292" s="44"/>
      <c r="Q292" s="205"/>
    </row>
    <row r="293" spans="2:17" s="154" customFormat="1" hidden="1" x14ac:dyDescent="0.2">
      <c r="B293" s="108"/>
      <c r="C293" s="233">
        <v>43336</v>
      </c>
      <c r="D293" s="108" t="s">
        <v>412</v>
      </c>
      <c r="E293" s="108" t="s">
        <v>341</v>
      </c>
      <c r="F293" s="108" t="s">
        <v>38</v>
      </c>
      <c r="G293" s="109"/>
      <c r="H293" s="109">
        <v>621.04</v>
      </c>
      <c r="I293" s="109"/>
      <c r="J293" s="321">
        <v>43319</v>
      </c>
      <c r="K293" s="321">
        <v>43336</v>
      </c>
      <c r="L293" s="108"/>
      <c r="M293" s="108"/>
      <c r="N293" s="108" t="s">
        <v>27</v>
      </c>
      <c r="O293" s="44"/>
      <c r="P293" s="44"/>
      <c r="Q293" s="205"/>
    </row>
    <row r="294" spans="2:17" s="154" customFormat="1" hidden="1" x14ac:dyDescent="0.2">
      <c r="B294" s="108"/>
      <c r="C294" s="233">
        <v>43336</v>
      </c>
      <c r="D294" s="108" t="s">
        <v>412</v>
      </c>
      <c r="E294" s="108" t="s">
        <v>308</v>
      </c>
      <c r="F294" s="108" t="s">
        <v>38</v>
      </c>
      <c r="G294" s="109"/>
      <c r="H294" s="109">
        <v>440</v>
      </c>
      <c r="I294" s="109"/>
      <c r="J294" s="321">
        <v>43319</v>
      </c>
      <c r="K294" s="321">
        <v>43336</v>
      </c>
      <c r="L294" s="108"/>
      <c r="M294" s="108"/>
      <c r="N294" s="108" t="s">
        <v>27</v>
      </c>
      <c r="O294" s="44"/>
      <c r="P294" s="44"/>
      <c r="Q294" s="205"/>
    </row>
    <row r="295" spans="2:17" s="154" customFormat="1" hidden="1" x14ac:dyDescent="0.2">
      <c r="B295" s="108"/>
      <c r="C295" s="233">
        <v>43336</v>
      </c>
      <c r="D295" s="108" t="s">
        <v>412</v>
      </c>
      <c r="E295" s="108" t="s">
        <v>563</v>
      </c>
      <c r="F295" s="108" t="s">
        <v>38</v>
      </c>
      <c r="G295" s="109"/>
      <c r="H295" s="109">
        <v>621.04</v>
      </c>
      <c r="I295" s="109"/>
      <c r="J295" s="321">
        <v>43319</v>
      </c>
      <c r="K295" s="321">
        <v>43336</v>
      </c>
      <c r="L295" s="108"/>
      <c r="M295" s="108"/>
      <c r="N295" s="108" t="s">
        <v>27</v>
      </c>
      <c r="O295" s="44"/>
      <c r="P295" s="44"/>
      <c r="Q295" s="205"/>
    </row>
    <row r="296" spans="2:17" s="154" customFormat="1" hidden="1" x14ac:dyDescent="0.2">
      <c r="B296" s="108"/>
      <c r="C296" s="233">
        <v>43336</v>
      </c>
      <c r="D296" s="108" t="s">
        <v>412</v>
      </c>
      <c r="E296" s="108" t="s">
        <v>310</v>
      </c>
      <c r="F296" s="108" t="s">
        <v>38</v>
      </c>
      <c r="G296" s="109"/>
      <c r="H296" s="109">
        <v>440</v>
      </c>
      <c r="I296" s="109"/>
      <c r="J296" s="321">
        <v>43319</v>
      </c>
      <c r="K296" s="321">
        <v>43336</v>
      </c>
      <c r="L296" s="108"/>
      <c r="M296" s="108"/>
      <c r="N296" s="108" t="s">
        <v>27</v>
      </c>
      <c r="O296" s="44"/>
      <c r="P296" s="44"/>
      <c r="Q296" s="205"/>
    </row>
    <row r="297" spans="2:17" s="154" customFormat="1" hidden="1" x14ac:dyDescent="0.2">
      <c r="B297" s="108"/>
      <c r="C297" s="233">
        <v>43336</v>
      </c>
      <c r="D297" s="108" t="s">
        <v>412</v>
      </c>
      <c r="E297" s="108" t="s">
        <v>311</v>
      </c>
      <c r="F297" s="108" t="s">
        <v>38</v>
      </c>
      <c r="G297" s="109"/>
      <c r="H297" s="109">
        <v>621.04</v>
      </c>
      <c r="I297" s="109"/>
      <c r="J297" s="321">
        <v>43319</v>
      </c>
      <c r="K297" s="321">
        <v>43336</v>
      </c>
      <c r="L297" s="108"/>
      <c r="M297" s="108"/>
      <c r="N297" s="108" t="s">
        <v>27</v>
      </c>
      <c r="O297" s="44"/>
      <c r="P297" s="44"/>
      <c r="Q297" s="205"/>
    </row>
    <row r="298" spans="2:17" s="154" customFormat="1" hidden="1" x14ac:dyDescent="0.2">
      <c r="B298" s="108"/>
      <c r="C298" s="233">
        <v>43336</v>
      </c>
      <c r="D298" s="108" t="s">
        <v>412</v>
      </c>
      <c r="E298" s="108" t="s">
        <v>312</v>
      </c>
      <c r="F298" s="108" t="s">
        <v>38</v>
      </c>
      <c r="G298" s="109"/>
      <c r="H298" s="109">
        <v>621.04</v>
      </c>
      <c r="I298" s="109"/>
      <c r="J298" s="321">
        <v>43319</v>
      </c>
      <c r="K298" s="321">
        <v>43336</v>
      </c>
      <c r="L298" s="108"/>
      <c r="M298" s="108"/>
      <c r="N298" s="108" t="s">
        <v>27</v>
      </c>
      <c r="O298" s="44"/>
      <c r="P298" s="44"/>
      <c r="Q298" s="205"/>
    </row>
    <row r="299" spans="2:17" s="154" customFormat="1" hidden="1" x14ac:dyDescent="0.2">
      <c r="B299" s="108"/>
      <c r="C299" s="233">
        <v>43336</v>
      </c>
      <c r="D299" s="108" t="s">
        <v>412</v>
      </c>
      <c r="E299" s="108" t="s">
        <v>597</v>
      </c>
      <c r="F299" s="108" t="s">
        <v>38</v>
      </c>
      <c r="G299" s="109"/>
      <c r="H299" s="109">
        <v>550</v>
      </c>
      <c r="I299" s="109"/>
      <c r="J299" s="321">
        <v>43319</v>
      </c>
      <c r="K299" s="321">
        <v>43336</v>
      </c>
      <c r="L299" s="108"/>
      <c r="M299" s="108"/>
      <c r="N299" s="108" t="s">
        <v>27</v>
      </c>
      <c r="O299" s="44"/>
      <c r="P299" s="44"/>
      <c r="Q299" s="205"/>
    </row>
    <row r="300" spans="2:17" s="154" customFormat="1" hidden="1" x14ac:dyDescent="0.2">
      <c r="B300" s="108"/>
      <c r="C300" s="233">
        <v>43336</v>
      </c>
      <c r="D300" s="108" t="s">
        <v>412</v>
      </c>
      <c r="E300" s="108" t="s">
        <v>314</v>
      </c>
      <c r="F300" s="108" t="s">
        <v>38</v>
      </c>
      <c r="G300" s="109"/>
      <c r="H300" s="109">
        <v>621.04</v>
      </c>
      <c r="I300" s="109"/>
      <c r="J300" s="321">
        <v>43319</v>
      </c>
      <c r="K300" s="321">
        <v>43336</v>
      </c>
      <c r="L300" s="108"/>
      <c r="M300" s="108"/>
      <c r="N300" s="108" t="s">
        <v>27</v>
      </c>
      <c r="O300" s="44"/>
      <c r="P300" s="44"/>
      <c r="Q300" s="205"/>
    </row>
    <row r="301" spans="2:17" s="154" customFormat="1" hidden="1" x14ac:dyDescent="0.2">
      <c r="B301" s="108"/>
      <c r="C301" s="233">
        <v>43336</v>
      </c>
      <c r="D301" s="108" t="s">
        <v>412</v>
      </c>
      <c r="E301" s="108" t="s">
        <v>315</v>
      </c>
      <c r="F301" s="108" t="s">
        <v>38</v>
      </c>
      <c r="G301" s="109"/>
      <c r="H301" s="109">
        <v>621.04</v>
      </c>
      <c r="I301" s="109"/>
      <c r="J301" s="321">
        <v>43319</v>
      </c>
      <c r="K301" s="321">
        <v>43336</v>
      </c>
      <c r="L301" s="108"/>
      <c r="M301" s="108"/>
      <c r="N301" s="108" t="s">
        <v>27</v>
      </c>
      <c r="O301" s="44"/>
      <c r="P301" s="44"/>
      <c r="Q301" s="205"/>
    </row>
    <row r="302" spans="2:17" s="154" customFormat="1" hidden="1" x14ac:dyDescent="0.2">
      <c r="B302" s="108"/>
      <c r="C302" s="233">
        <v>43336</v>
      </c>
      <c r="D302" s="108" t="s">
        <v>412</v>
      </c>
      <c r="E302" s="108" t="s">
        <v>553</v>
      </c>
      <c r="F302" s="108" t="s">
        <v>38</v>
      </c>
      <c r="G302" s="109"/>
      <c r="H302" s="109">
        <v>621.04</v>
      </c>
      <c r="I302" s="109"/>
      <c r="J302" s="321">
        <v>43319</v>
      </c>
      <c r="K302" s="321">
        <v>43336</v>
      </c>
      <c r="L302" s="108"/>
      <c r="M302" s="108"/>
      <c r="N302" s="108" t="s">
        <v>27</v>
      </c>
      <c r="O302" s="44"/>
      <c r="P302" s="44"/>
      <c r="Q302" s="205"/>
    </row>
    <row r="303" spans="2:17" s="154" customFormat="1" hidden="1" x14ac:dyDescent="0.2">
      <c r="B303" s="108"/>
      <c r="C303" s="233">
        <v>43336</v>
      </c>
      <c r="D303" s="108" t="s">
        <v>412</v>
      </c>
      <c r="E303" s="108" t="s">
        <v>317</v>
      </c>
      <c r="F303" s="108" t="s">
        <v>38</v>
      </c>
      <c r="G303" s="109"/>
      <c r="H303" s="109">
        <v>621.04</v>
      </c>
      <c r="I303" s="109"/>
      <c r="J303" s="321">
        <v>43319</v>
      </c>
      <c r="K303" s="321">
        <v>43336</v>
      </c>
      <c r="L303" s="108"/>
      <c r="M303" s="108"/>
      <c r="N303" s="108" t="s">
        <v>27</v>
      </c>
      <c r="O303" s="44"/>
      <c r="P303" s="44"/>
      <c r="Q303" s="205"/>
    </row>
    <row r="304" spans="2:17" s="154" customFormat="1" hidden="1" x14ac:dyDescent="0.2">
      <c r="B304" s="108"/>
      <c r="C304" s="233">
        <v>43336</v>
      </c>
      <c r="D304" s="108" t="s">
        <v>412</v>
      </c>
      <c r="E304" s="108" t="s">
        <v>318</v>
      </c>
      <c r="F304" s="108" t="s">
        <v>38</v>
      </c>
      <c r="G304" s="109"/>
      <c r="H304" s="109">
        <v>621.04</v>
      </c>
      <c r="I304" s="109"/>
      <c r="J304" s="321">
        <v>43319</v>
      </c>
      <c r="K304" s="321">
        <v>43336</v>
      </c>
      <c r="L304" s="108"/>
      <c r="M304" s="108"/>
      <c r="N304" s="108" t="s">
        <v>27</v>
      </c>
      <c r="O304" s="44"/>
      <c r="P304" s="44"/>
      <c r="Q304" s="205"/>
    </row>
    <row r="305" spans="2:17" s="154" customFormat="1" hidden="1" x14ac:dyDescent="0.2">
      <c r="B305" s="108"/>
      <c r="C305" s="233">
        <v>43336</v>
      </c>
      <c r="D305" s="108" t="s">
        <v>412</v>
      </c>
      <c r="E305" s="108" t="s">
        <v>319</v>
      </c>
      <c r="F305" s="108" t="s">
        <v>38</v>
      </c>
      <c r="G305" s="109"/>
      <c r="H305" s="109">
        <v>621.04</v>
      </c>
      <c r="I305" s="109"/>
      <c r="J305" s="321">
        <v>43319</v>
      </c>
      <c r="K305" s="321">
        <v>43336</v>
      </c>
      <c r="L305" s="108"/>
      <c r="M305" s="108"/>
      <c r="N305" s="108" t="s">
        <v>27</v>
      </c>
      <c r="O305" s="44"/>
      <c r="P305" s="44"/>
      <c r="Q305" s="205"/>
    </row>
    <row r="306" spans="2:17" s="154" customFormat="1" hidden="1" x14ac:dyDescent="0.2">
      <c r="B306" s="108"/>
      <c r="C306" s="233">
        <v>43336</v>
      </c>
      <c r="D306" s="108" t="s">
        <v>412</v>
      </c>
      <c r="E306" s="108" t="s">
        <v>320</v>
      </c>
      <c r="F306" s="108" t="s">
        <v>38</v>
      </c>
      <c r="G306" s="109"/>
      <c r="H306" s="109">
        <v>330</v>
      </c>
      <c r="I306" s="109"/>
      <c r="J306" s="321">
        <v>43319</v>
      </c>
      <c r="K306" s="321">
        <v>43336</v>
      </c>
      <c r="L306" s="108"/>
      <c r="M306" s="108"/>
      <c r="N306" s="108" t="s">
        <v>27</v>
      </c>
      <c r="O306" s="44"/>
      <c r="P306" s="44"/>
      <c r="Q306" s="205"/>
    </row>
    <row r="307" spans="2:17" s="154" customFormat="1" hidden="1" x14ac:dyDescent="0.2">
      <c r="B307" s="108"/>
      <c r="C307" s="233">
        <v>43336</v>
      </c>
      <c r="D307" s="108" t="s">
        <v>412</v>
      </c>
      <c r="E307" s="108" t="s">
        <v>306</v>
      </c>
      <c r="F307" s="108" t="s">
        <v>38</v>
      </c>
      <c r="G307" s="109"/>
      <c r="H307" s="109">
        <v>621.04</v>
      </c>
      <c r="I307" s="109"/>
      <c r="J307" s="321">
        <v>43319</v>
      </c>
      <c r="K307" s="321">
        <v>43336</v>
      </c>
      <c r="L307" s="108"/>
      <c r="M307" s="108"/>
      <c r="N307" s="108" t="s">
        <v>27</v>
      </c>
      <c r="O307" s="44"/>
      <c r="P307" s="44"/>
      <c r="Q307" s="205"/>
    </row>
    <row r="308" spans="2:17" s="154" customFormat="1" hidden="1" x14ac:dyDescent="0.2">
      <c r="B308" s="108"/>
      <c r="C308" s="233">
        <v>43336</v>
      </c>
      <c r="D308" s="108" t="s">
        <v>412</v>
      </c>
      <c r="E308" s="108" t="s">
        <v>321</v>
      </c>
      <c r="F308" s="108" t="s">
        <v>38</v>
      </c>
      <c r="G308" s="109"/>
      <c r="H308" s="109">
        <v>621.04</v>
      </c>
      <c r="I308" s="109"/>
      <c r="J308" s="321">
        <v>43319</v>
      </c>
      <c r="K308" s="321">
        <v>43336</v>
      </c>
      <c r="L308" s="108"/>
      <c r="M308" s="108"/>
      <c r="N308" s="108" t="s">
        <v>27</v>
      </c>
      <c r="O308" s="44"/>
      <c r="P308" s="44"/>
      <c r="Q308" s="205"/>
    </row>
    <row r="309" spans="2:17" s="154" customFormat="1" hidden="1" x14ac:dyDescent="0.2">
      <c r="B309" s="108"/>
      <c r="C309" s="233">
        <v>43336</v>
      </c>
      <c r="D309" s="108" t="s">
        <v>412</v>
      </c>
      <c r="E309" s="108" t="s">
        <v>555</v>
      </c>
      <c r="F309" s="108" t="s">
        <v>38</v>
      </c>
      <c r="G309" s="109"/>
      <c r="H309" s="109">
        <v>121</v>
      </c>
      <c r="I309" s="109"/>
      <c r="J309" s="321">
        <v>43319</v>
      </c>
      <c r="K309" s="321">
        <v>43336</v>
      </c>
      <c r="L309" s="108"/>
      <c r="M309" s="108"/>
      <c r="N309" s="108" t="s">
        <v>27</v>
      </c>
      <c r="O309" s="44"/>
      <c r="P309" s="44"/>
      <c r="Q309" s="205"/>
    </row>
    <row r="310" spans="2:17" s="154" customFormat="1" hidden="1" x14ac:dyDescent="0.2">
      <c r="B310" s="108"/>
      <c r="C310" s="233">
        <v>43336</v>
      </c>
      <c r="D310" s="108" t="s">
        <v>412</v>
      </c>
      <c r="E310" s="108" t="s">
        <v>323</v>
      </c>
      <c r="F310" s="108" t="s">
        <v>38</v>
      </c>
      <c r="G310" s="109"/>
      <c r="H310" s="109">
        <v>621.04</v>
      </c>
      <c r="I310" s="109"/>
      <c r="J310" s="321">
        <v>43319</v>
      </c>
      <c r="K310" s="321">
        <v>43336</v>
      </c>
      <c r="L310" s="108"/>
      <c r="M310" s="108"/>
      <c r="N310" s="108" t="s">
        <v>27</v>
      </c>
      <c r="O310" s="44"/>
      <c r="P310" s="44"/>
      <c r="Q310" s="205"/>
    </row>
    <row r="311" spans="2:17" s="154" customFormat="1" hidden="1" x14ac:dyDescent="0.2">
      <c r="B311" s="108"/>
      <c r="C311" s="233">
        <v>43336</v>
      </c>
      <c r="D311" s="108" t="s">
        <v>412</v>
      </c>
      <c r="E311" s="108" t="s">
        <v>324</v>
      </c>
      <c r="F311" s="108" t="s">
        <v>38</v>
      </c>
      <c r="G311" s="109"/>
      <c r="H311" s="109">
        <v>621.04</v>
      </c>
      <c r="I311" s="109"/>
      <c r="J311" s="321">
        <v>43319</v>
      </c>
      <c r="K311" s="321">
        <v>43336</v>
      </c>
      <c r="L311" s="108"/>
      <c r="M311" s="108"/>
      <c r="N311" s="108" t="s">
        <v>27</v>
      </c>
      <c r="O311" s="44"/>
      <c r="P311" s="44"/>
      <c r="Q311" s="205"/>
    </row>
    <row r="312" spans="2:17" s="154" customFormat="1" hidden="1" x14ac:dyDescent="0.2">
      <c r="B312" s="108"/>
      <c r="C312" s="233">
        <v>43336</v>
      </c>
      <c r="D312" s="108" t="s">
        <v>412</v>
      </c>
      <c r="E312" s="108" t="s">
        <v>325</v>
      </c>
      <c r="F312" s="108" t="s">
        <v>38</v>
      </c>
      <c r="G312" s="109"/>
      <c r="H312" s="109">
        <v>621.04</v>
      </c>
      <c r="I312" s="109"/>
      <c r="J312" s="321">
        <v>43319</v>
      </c>
      <c r="K312" s="321">
        <v>43336</v>
      </c>
      <c r="L312" s="108"/>
      <c r="M312" s="108"/>
      <c r="N312" s="108" t="s">
        <v>27</v>
      </c>
      <c r="O312" s="44"/>
      <c r="P312" s="44"/>
      <c r="Q312" s="205"/>
    </row>
    <row r="313" spans="2:17" s="154" customFormat="1" hidden="1" x14ac:dyDescent="0.2">
      <c r="B313" s="108"/>
      <c r="C313" s="233">
        <v>43336</v>
      </c>
      <c r="D313" s="108" t="s">
        <v>412</v>
      </c>
      <c r="E313" s="108" t="s">
        <v>598</v>
      </c>
      <c r="F313" s="108" t="s">
        <v>38</v>
      </c>
      <c r="G313" s="109"/>
      <c r="H313" s="109">
        <v>363</v>
      </c>
      <c r="I313" s="109"/>
      <c r="J313" s="321">
        <v>43319</v>
      </c>
      <c r="K313" s="321">
        <v>43336</v>
      </c>
      <c r="L313" s="108"/>
      <c r="M313" s="108"/>
      <c r="N313" s="108" t="s">
        <v>27</v>
      </c>
      <c r="O313" s="44"/>
      <c r="P313" s="44"/>
      <c r="Q313" s="205"/>
    </row>
    <row r="314" spans="2:17" s="154" customFormat="1" hidden="1" x14ac:dyDescent="0.2">
      <c r="B314" s="108"/>
      <c r="C314" s="233">
        <v>43336</v>
      </c>
      <c r="D314" s="108" t="s">
        <v>557</v>
      </c>
      <c r="E314" s="108" t="s">
        <v>531</v>
      </c>
      <c r="F314" s="108" t="s">
        <v>190</v>
      </c>
      <c r="G314" s="109"/>
      <c r="H314" s="109">
        <f>24*9.7</f>
        <v>232.79999999999998</v>
      </c>
      <c r="I314" s="109"/>
      <c r="J314" s="321"/>
      <c r="K314" s="321">
        <v>43336</v>
      </c>
      <c r="L314" s="108"/>
      <c r="M314" s="108"/>
      <c r="N314" s="108" t="s">
        <v>27</v>
      </c>
      <c r="O314" s="44"/>
      <c r="P314" s="44"/>
      <c r="Q314" s="205"/>
    </row>
    <row r="315" spans="2:17" s="154" customFormat="1" hidden="1" x14ac:dyDescent="0.2">
      <c r="B315" s="108"/>
      <c r="C315" s="233">
        <v>43340</v>
      </c>
      <c r="D315" s="44" t="s">
        <v>410</v>
      </c>
      <c r="E315" s="44" t="s">
        <v>279</v>
      </c>
      <c r="F315" s="108" t="s">
        <v>190</v>
      </c>
      <c r="G315" s="109">
        <v>14245.29</v>
      </c>
      <c r="H315" s="109"/>
      <c r="I315" s="109"/>
      <c r="J315" s="321">
        <v>43340</v>
      </c>
      <c r="K315" s="321">
        <v>43340</v>
      </c>
      <c r="L315" s="108"/>
      <c r="M315" s="108"/>
      <c r="N315" s="108" t="s">
        <v>876</v>
      </c>
      <c r="O315" s="44"/>
      <c r="P315" s="44"/>
      <c r="Q315" s="205"/>
    </row>
    <row r="316" spans="2:17" s="154" customFormat="1" hidden="1" x14ac:dyDescent="0.2">
      <c r="B316" s="108">
        <v>38369790</v>
      </c>
      <c r="C316" s="233">
        <v>43340</v>
      </c>
      <c r="D316" s="108" t="s">
        <v>36</v>
      </c>
      <c r="E316" s="108" t="s">
        <v>39</v>
      </c>
      <c r="F316" s="108" t="s">
        <v>190</v>
      </c>
      <c r="G316" s="109"/>
      <c r="H316" s="109">
        <v>13305.3</v>
      </c>
      <c r="I316" s="109"/>
      <c r="J316" s="321">
        <v>43432</v>
      </c>
      <c r="K316" s="321">
        <v>43340</v>
      </c>
      <c r="L316" s="108"/>
      <c r="M316" s="108"/>
      <c r="N316" s="108" t="s">
        <v>27</v>
      </c>
      <c r="O316" s="44"/>
      <c r="P316" s="44"/>
      <c r="Q316" s="205"/>
    </row>
    <row r="317" spans="2:17" s="154" customFormat="1" ht="22.5" hidden="1" x14ac:dyDescent="0.2">
      <c r="B317" s="234" t="s">
        <v>601</v>
      </c>
      <c r="C317" s="233" t="s">
        <v>600</v>
      </c>
      <c r="D317" s="108" t="s">
        <v>564</v>
      </c>
      <c r="E317" s="108" t="s">
        <v>26</v>
      </c>
      <c r="F317" s="108" t="s">
        <v>190</v>
      </c>
      <c r="G317" s="109"/>
      <c r="H317" s="109">
        <v>939.99</v>
      </c>
      <c r="I317" s="109"/>
      <c r="J317" s="321"/>
      <c r="K317" s="321">
        <v>43340</v>
      </c>
      <c r="L317" s="108"/>
      <c r="M317" s="108"/>
      <c r="N317" s="108" t="s">
        <v>27</v>
      </c>
      <c r="O317" s="44"/>
      <c r="P317" s="44"/>
      <c r="Q317" s="205"/>
    </row>
    <row r="318" spans="2:17" s="154" customFormat="1" hidden="1" x14ac:dyDescent="0.2">
      <c r="B318" s="108"/>
      <c r="C318" s="233">
        <v>43342</v>
      </c>
      <c r="D318" s="44" t="s">
        <v>410</v>
      </c>
      <c r="E318" s="44" t="s">
        <v>279</v>
      </c>
      <c r="F318" s="108" t="s">
        <v>190</v>
      </c>
      <c r="G318" s="109">
        <v>1459.4</v>
      </c>
      <c r="H318" s="109"/>
      <c r="I318" s="109"/>
      <c r="J318" s="321">
        <v>43342</v>
      </c>
      <c r="K318" s="321">
        <v>43342</v>
      </c>
      <c r="L318" s="108"/>
      <c r="M318" s="108"/>
      <c r="N318" s="108" t="s">
        <v>876</v>
      </c>
      <c r="O318" s="44"/>
      <c r="P318" s="44"/>
      <c r="Q318" s="205"/>
    </row>
    <row r="319" spans="2:17" s="154" customFormat="1" hidden="1" x14ac:dyDescent="0.2">
      <c r="B319" s="108"/>
      <c r="C319" s="233">
        <v>43342</v>
      </c>
      <c r="D319" s="108" t="s">
        <v>412</v>
      </c>
      <c r="E319" s="108" t="s">
        <v>290</v>
      </c>
      <c r="F319" s="108" t="s">
        <v>38</v>
      </c>
      <c r="G319" s="109"/>
      <c r="H319" s="109">
        <v>1330</v>
      </c>
      <c r="I319" s="109"/>
      <c r="J319" s="321">
        <v>43319</v>
      </c>
      <c r="K319" s="321">
        <v>43342</v>
      </c>
      <c r="L319" s="108"/>
      <c r="M319" s="108"/>
      <c r="N319" s="108" t="s">
        <v>27</v>
      </c>
      <c r="O319" s="44"/>
      <c r="P319" s="44"/>
      <c r="Q319" s="205"/>
    </row>
    <row r="320" spans="2:17" s="154" customFormat="1" hidden="1" x14ac:dyDescent="0.2">
      <c r="B320" s="108"/>
      <c r="C320" s="233">
        <v>43342</v>
      </c>
      <c r="D320" s="108" t="s">
        <v>412</v>
      </c>
      <c r="E320" s="108" t="s">
        <v>349</v>
      </c>
      <c r="F320" s="108" t="s">
        <v>38</v>
      </c>
      <c r="G320" s="109"/>
      <c r="H320" s="109">
        <v>110</v>
      </c>
      <c r="I320" s="109"/>
      <c r="J320" s="321">
        <v>43319</v>
      </c>
      <c r="K320" s="321">
        <v>43342</v>
      </c>
      <c r="L320" s="108"/>
      <c r="M320" s="108"/>
      <c r="N320" s="108" t="s">
        <v>27</v>
      </c>
      <c r="O320" s="44"/>
      <c r="P320" s="44"/>
      <c r="Q320" s="205"/>
    </row>
    <row r="321" spans="2:17" s="154" customFormat="1" hidden="1" x14ac:dyDescent="0.2">
      <c r="B321" s="108"/>
      <c r="C321" s="233">
        <v>43342</v>
      </c>
      <c r="D321" s="108" t="s">
        <v>557</v>
      </c>
      <c r="E321" s="108" t="s">
        <v>531</v>
      </c>
      <c r="F321" s="108" t="s">
        <v>190</v>
      </c>
      <c r="G321" s="109"/>
      <c r="H321" s="109">
        <f>2*9.7</f>
        <v>19.399999999999999</v>
      </c>
      <c r="I321" s="109"/>
      <c r="J321" s="321"/>
      <c r="K321" s="321">
        <v>43342</v>
      </c>
      <c r="L321" s="108"/>
      <c r="M321" s="108"/>
      <c r="N321" s="108" t="s">
        <v>27</v>
      </c>
      <c r="O321" s="44"/>
      <c r="P321" s="44"/>
      <c r="Q321" s="205"/>
    </row>
    <row r="322" spans="2:17" s="154" customFormat="1" hidden="1" x14ac:dyDescent="0.2">
      <c r="B322" s="108"/>
      <c r="C322" s="233">
        <v>43343</v>
      </c>
      <c r="D322" s="44" t="s">
        <v>410</v>
      </c>
      <c r="E322" s="44" t="s">
        <v>279</v>
      </c>
      <c r="F322" s="108" t="s">
        <v>190</v>
      </c>
      <c r="G322" s="109">
        <v>244957.95</v>
      </c>
      <c r="H322" s="109"/>
      <c r="I322" s="109"/>
      <c r="J322" s="321">
        <v>43343</v>
      </c>
      <c r="K322" s="321">
        <v>43343</v>
      </c>
      <c r="L322" s="108"/>
      <c r="M322" s="108"/>
      <c r="N322" s="108" t="s">
        <v>876</v>
      </c>
      <c r="O322" s="44"/>
      <c r="P322" s="44"/>
      <c r="Q322" s="205"/>
    </row>
    <row r="323" spans="2:17" s="154" customFormat="1" hidden="1" x14ac:dyDescent="0.2">
      <c r="B323" s="108">
        <v>35837</v>
      </c>
      <c r="C323" s="233">
        <v>43328</v>
      </c>
      <c r="D323" s="108" t="s">
        <v>602</v>
      </c>
      <c r="E323" s="108"/>
      <c r="F323" s="108" t="s">
        <v>38</v>
      </c>
      <c r="G323" s="109"/>
      <c r="H323" s="109">
        <v>1150.19</v>
      </c>
      <c r="I323" s="109"/>
      <c r="J323" s="321"/>
      <c r="K323" s="321">
        <v>43343</v>
      </c>
      <c r="L323" s="108"/>
      <c r="M323" s="108"/>
      <c r="N323" s="108" t="s">
        <v>27</v>
      </c>
      <c r="O323" s="44"/>
      <c r="P323" s="44"/>
      <c r="Q323" s="205"/>
    </row>
    <row r="324" spans="2:17" s="154" customFormat="1" hidden="1" x14ac:dyDescent="0.2">
      <c r="B324" s="108">
        <v>38402009</v>
      </c>
      <c r="C324" s="233">
        <v>43343</v>
      </c>
      <c r="D324" s="108" t="s">
        <v>36</v>
      </c>
      <c r="E324" s="108" t="s">
        <v>39</v>
      </c>
      <c r="F324" s="108" t="s">
        <v>190</v>
      </c>
      <c r="G324" s="109"/>
      <c r="H324" s="109">
        <v>600</v>
      </c>
      <c r="I324" s="109"/>
      <c r="J324" s="321"/>
      <c r="K324" s="321">
        <v>43343</v>
      </c>
      <c r="L324" s="108"/>
      <c r="M324" s="108"/>
      <c r="N324" s="108" t="s">
        <v>27</v>
      </c>
      <c r="O324" s="44"/>
      <c r="P324" s="44"/>
      <c r="Q324" s="205"/>
    </row>
    <row r="325" spans="2:17" s="154" customFormat="1" hidden="1" x14ac:dyDescent="0.2">
      <c r="B325" s="108"/>
      <c r="C325" s="233">
        <v>43343</v>
      </c>
      <c r="D325" s="108" t="s">
        <v>599</v>
      </c>
      <c r="E325" s="108" t="s">
        <v>523</v>
      </c>
      <c r="F325" s="108" t="s">
        <v>190</v>
      </c>
      <c r="G325" s="109"/>
      <c r="H325" s="109">
        <v>7859.58</v>
      </c>
      <c r="I325" s="109"/>
      <c r="J325" s="321">
        <v>43350</v>
      </c>
      <c r="K325" s="321">
        <v>43343</v>
      </c>
      <c r="L325" s="108"/>
      <c r="M325" s="108"/>
      <c r="N325" s="108" t="s">
        <v>27</v>
      </c>
      <c r="O325" s="44"/>
      <c r="P325" s="44"/>
      <c r="Q325" s="205"/>
    </row>
    <row r="326" spans="2:17" s="154" customFormat="1" hidden="1" x14ac:dyDescent="0.2">
      <c r="B326" s="108"/>
      <c r="C326" s="233">
        <v>43343</v>
      </c>
      <c r="D326" s="108" t="s">
        <v>599</v>
      </c>
      <c r="E326" s="108" t="s">
        <v>603</v>
      </c>
      <c r="F326" s="108" t="s">
        <v>190</v>
      </c>
      <c r="G326" s="109"/>
      <c r="H326" s="109">
        <v>1315.31</v>
      </c>
      <c r="I326" s="109"/>
      <c r="J326" s="321">
        <v>43350</v>
      </c>
      <c r="K326" s="321">
        <v>43343</v>
      </c>
      <c r="L326" s="108"/>
      <c r="M326" s="108"/>
      <c r="N326" s="108" t="s">
        <v>27</v>
      </c>
      <c r="O326" s="44"/>
      <c r="P326" s="44"/>
      <c r="Q326" s="205"/>
    </row>
    <row r="327" spans="2:17" s="154" customFormat="1" hidden="1" x14ac:dyDescent="0.2">
      <c r="B327" s="108"/>
      <c r="C327" s="233">
        <v>43343</v>
      </c>
      <c r="D327" s="108" t="s">
        <v>599</v>
      </c>
      <c r="E327" s="108" t="s">
        <v>604</v>
      </c>
      <c r="F327" s="108" t="s">
        <v>190</v>
      </c>
      <c r="G327" s="109"/>
      <c r="H327" s="109">
        <v>1289.3800000000001</v>
      </c>
      <c r="I327" s="109"/>
      <c r="J327" s="321">
        <v>43350</v>
      </c>
      <c r="K327" s="321">
        <v>43343</v>
      </c>
      <c r="L327" s="108"/>
      <c r="M327" s="108"/>
      <c r="N327" s="108" t="s">
        <v>27</v>
      </c>
      <c r="O327" s="44"/>
      <c r="P327" s="44"/>
      <c r="Q327" s="205"/>
    </row>
    <row r="328" spans="2:17" s="154" customFormat="1" hidden="1" x14ac:dyDescent="0.2">
      <c r="B328" s="108"/>
      <c r="C328" s="233">
        <v>43343</v>
      </c>
      <c r="D328" s="108" t="s">
        <v>599</v>
      </c>
      <c r="E328" s="108" t="s">
        <v>413</v>
      </c>
      <c r="F328" s="108" t="s">
        <v>190</v>
      </c>
      <c r="G328" s="109"/>
      <c r="H328" s="109">
        <v>1739.12</v>
      </c>
      <c r="I328" s="109"/>
      <c r="J328" s="321">
        <v>43350</v>
      </c>
      <c r="K328" s="321">
        <v>43343</v>
      </c>
      <c r="L328" s="108"/>
      <c r="M328" s="108"/>
      <c r="N328" s="108" t="s">
        <v>27</v>
      </c>
      <c r="O328" s="44"/>
      <c r="P328" s="44"/>
      <c r="Q328" s="205"/>
    </row>
    <row r="329" spans="2:17" s="154" customFormat="1" hidden="1" x14ac:dyDescent="0.2">
      <c r="B329" s="108"/>
      <c r="C329" s="233">
        <v>43343</v>
      </c>
      <c r="D329" s="108" t="s">
        <v>599</v>
      </c>
      <c r="E329" s="108" t="s">
        <v>335</v>
      </c>
      <c r="F329" s="108" t="s">
        <v>190</v>
      </c>
      <c r="G329" s="109"/>
      <c r="H329" s="109">
        <v>1239.6400000000001</v>
      </c>
      <c r="I329" s="109"/>
      <c r="J329" s="321">
        <v>43350</v>
      </c>
      <c r="K329" s="321">
        <v>43343</v>
      </c>
      <c r="L329" s="108"/>
      <c r="M329" s="108"/>
      <c r="N329" s="108" t="s">
        <v>27</v>
      </c>
      <c r="O329" s="44"/>
      <c r="P329" s="44"/>
      <c r="Q329" s="205"/>
    </row>
    <row r="330" spans="2:17" s="154" customFormat="1" hidden="1" x14ac:dyDescent="0.2">
      <c r="B330" s="108"/>
      <c r="C330" s="233">
        <v>43343</v>
      </c>
      <c r="D330" s="108" t="s">
        <v>599</v>
      </c>
      <c r="E330" s="108" t="s">
        <v>414</v>
      </c>
      <c r="F330" s="108" t="s">
        <v>190</v>
      </c>
      <c r="G330" s="109"/>
      <c r="H330" s="109">
        <v>1759.97</v>
      </c>
      <c r="I330" s="109"/>
      <c r="J330" s="321">
        <v>43350</v>
      </c>
      <c r="K330" s="321">
        <v>43343</v>
      </c>
      <c r="L330" s="108"/>
      <c r="M330" s="108"/>
      <c r="N330" s="108" t="s">
        <v>27</v>
      </c>
      <c r="O330" s="44"/>
      <c r="P330" s="44"/>
      <c r="Q330" s="205"/>
    </row>
    <row r="331" spans="2:17" s="154" customFormat="1" hidden="1" x14ac:dyDescent="0.2">
      <c r="B331" s="108"/>
      <c r="C331" s="233">
        <v>43343</v>
      </c>
      <c r="D331" s="108" t="s">
        <v>599</v>
      </c>
      <c r="E331" s="108" t="s">
        <v>415</v>
      </c>
      <c r="F331" s="108" t="s">
        <v>190</v>
      </c>
      <c r="G331" s="109"/>
      <c r="H331" s="109">
        <v>2958.65</v>
      </c>
      <c r="I331" s="109"/>
      <c r="J331" s="321">
        <v>43350</v>
      </c>
      <c r="K331" s="321">
        <v>43343</v>
      </c>
      <c r="L331" s="108"/>
      <c r="M331" s="108"/>
      <c r="N331" s="108" t="s">
        <v>27</v>
      </c>
      <c r="O331" s="44"/>
      <c r="P331" s="44"/>
      <c r="Q331" s="205"/>
    </row>
    <row r="332" spans="2:17" s="154" customFormat="1" hidden="1" x14ac:dyDescent="0.2">
      <c r="B332" s="108"/>
      <c r="C332" s="233">
        <v>43343</v>
      </c>
      <c r="D332" s="108" t="s">
        <v>599</v>
      </c>
      <c r="E332" s="108" t="s">
        <v>416</v>
      </c>
      <c r="F332" s="108" t="s">
        <v>190</v>
      </c>
      <c r="G332" s="109"/>
      <c r="H332" s="109">
        <v>1729.18</v>
      </c>
      <c r="I332" s="109"/>
      <c r="J332" s="321">
        <v>43350</v>
      </c>
      <c r="K332" s="321">
        <v>43343</v>
      </c>
      <c r="L332" s="108"/>
      <c r="M332" s="108"/>
      <c r="N332" s="108" t="s">
        <v>27</v>
      </c>
      <c r="O332" s="44"/>
      <c r="P332" s="44"/>
      <c r="Q332" s="205"/>
    </row>
    <row r="333" spans="2:17" s="154" customFormat="1" hidden="1" x14ac:dyDescent="0.2">
      <c r="B333" s="108"/>
      <c r="C333" s="233">
        <v>43343</v>
      </c>
      <c r="D333" s="108" t="s">
        <v>599</v>
      </c>
      <c r="E333" s="108" t="s">
        <v>417</v>
      </c>
      <c r="F333" s="108" t="s">
        <v>190</v>
      </c>
      <c r="G333" s="109"/>
      <c r="H333" s="109">
        <v>1739.12</v>
      </c>
      <c r="I333" s="109"/>
      <c r="J333" s="321">
        <v>43350</v>
      </c>
      <c r="K333" s="321">
        <v>43343</v>
      </c>
      <c r="L333" s="108"/>
      <c r="M333" s="108"/>
      <c r="N333" s="108" t="s">
        <v>27</v>
      </c>
      <c r="O333" s="44"/>
      <c r="P333" s="44"/>
      <c r="Q333" s="205"/>
    </row>
    <row r="334" spans="2:17" s="154" customFormat="1" hidden="1" x14ac:dyDescent="0.2">
      <c r="B334" s="108"/>
      <c r="C334" s="233">
        <v>43343</v>
      </c>
      <c r="D334" s="108" t="s">
        <v>599</v>
      </c>
      <c r="E334" s="108" t="s">
        <v>605</v>
      </c>
      <c r="F334" s="108" t="s">
        <v>190</v>
      </c>
      <c r="G334" s="109"/>
      <c r="H334" s="109">
        <v>1580.2</v>
      </c>
      <c r="I334" s="109"/>
      <c r="J334" s="321">
        <v>43350</v>
      </c>
      <c r="K334" s="321">
        <v>43343</v>
      </c>
      <c r="L334" s="108"/>
      <c r="M334" s="108"/>
      <c r="N334" s="108" t="s">
        <v>27</v>
      </c>
      <c r="O334" s="44"/>
      <c r="P334" s="44"/>
      <c r="Q334" s="205"/>
    </row>
    <row r="335" spans="2:17" s="154" customFormat="1" hidden="1" x14ac:dyDescent="0.2">
      <c r="B335" s="108"/>
      <c r="C335" s="233">
        <v>43343</v>
      </c>
      <c r="D335" s="108" t="s">
        <v>599</v>
      </c>
      <c r="E335" s="108" t="s">
        <v>336</v>
      </c>
      <c r="F335" s="108" t="s">
        <v>190</v>
      </c>
      <c r="G335" s="109"/>
      <c r="H335" s="109">
        <v>1329.86</v>
      </c>
      <c r="I335" s="109"/>
      <c r="J335" s="321">
        <v>43350</v>
      </c>
      <c r="K335" s="321">
        <v>43343</v>
      </c>
      <c r="L335" s="108"/>
      <c r="M335" s="108"/>
      <c r="N335" s="108" t="s">
        <v>27</v>
      </c>
      <c r="O335" s="44"/>
      <c r="P335" s="44"/>
      <c r="Q335" s="205"/>
    </row>
    <row r="336" spans="2:17" s="154" customFormat="1" hidden="1" x14ac:dyDescent="0.2">
      <c r="B336" s="108"/>
      <c r="C336" s="233">
        <v>43343</v>
      </c>
      <c r="D336" s="108" t="s">
        <v>599</v>
      </c>
      <c r="E336" s="108" t="s">
        <v>419</v>
      </c>
      <c r="F336" s="108" t="s">
        <v>190</v>
      </c>
      <c r="G336" s="109"/>
      <c r="H336" s="109">
        <v>1697.4</v>
      </c>
      <c r="I336" s="109"/>
      <c r="J336" s="321">
        <v>43350</v>
      </c>
      <c r="K336" s="321">
        <v>43343</v>
      </c>
      <c r="L336" s="108"/>
      <c r="M336" s="108"/>
      <c r="N336" s="108" t="s">
        <v>27</v>
      </c>
      <c r="O336" s="44"/>
      <c r="P336" s="44"/>
      <c r="Q336" s="205"/>
    </row>
    <row r="337" spans="2:17" s="154" customFormat="1" hidden="1" x14ac:dyDescent="0.2">
      <c r="B337" s="108"/>
      <c r="C337" s="233">
        <v>43343</v>
      </c>
      <c r="D337" s="108" t="s">
        <v>599</v>
      </c>
      <c r="E337" s="108" t="s">
        <v>606</v>
      </c>
      <c r="F337" s="108" t="s">
        <v>190</v>
      </c>
      <c r="G337" s="109"/>
      <c r="H337" s="109">
        <v>1459.06</v>
      </c>
      <c r="I337" s="109"/>
      <c r="J337" s="321">
        <v>43350</v>
      </c>
      <c r="K337" s="321">
        <v>43343</v>
      </c>
      <c r="L337" s="108"/>
      <c r="M337" s="108"/>
      <c r="N337" s="108" t="s">
        <v>27</v>
      </c>
      <c r="O337" s="44"/>
      <c r="P337" s="44"/>
      <c r="Q337" s="205"/>
    </row>
    <row r="338" spans="2:17" s="154" customFormat="1" hidden="1" x14ac:dyDescent="0.2">
      <c r="B338" s="108"/>
      <c r="C338" s="233">
        <v>43343</v>
      </c>
      <c r="D338" s="108" t="s">
        <v>599</v>
      </c>
      <c r="E338" s="108" t="s">
        <v>421</v>
      </c>
      <c r="F338" s="108" t="s">
        <v>190</v>
      </c>
      <c r="G338" s="109"/>
      <c r="H338" s="109">
        <v>1315.31</v>
      </c>
      <c r="I338" s="109"/>
      <c r="J338" s="321">
        <v>43350</v>
      </c>
      <c r="K338" s="321">
        <v>43343</v>
      </c>
      <c r="L338" s="108"/>
      <c r="M338" s="108"/>
      <c r="N338" s="108" t="s">
        <v>27</v>
      </c>
      <c r="O338" s="44"/>
      <c r="P338" s="44"/>
      <c r="Q338" s="205"/>
    </row>
    <row r="339" spans="2:17" s="154" customFormat="1" hidden="1" x14ac:dyDescent="0.2">
      <c r="B339" s="108"/>
      <c r="C339" s="233">
        <v>43343</v>
      </c>
      <c r="D339" s="108" t="s">
        <v>599</v>
      </c>
      <c r="E339" s="108" t="s">
        <v>422</v>
      </c>
      <c r="F339" s="108" t="s">
        <v>190</v>
      </c>
      <c r="G339" s="109"/>
      <c r="H339" s="109">
        <v>2713.51</v>
      </c>
      <c r="I339" s="109"/>
      <c r="J339" s="321">
        <v>43350</v>
      </c>
      <c r="K339" s="321">
        <v>43343</v>
      </c>
      <c r="L339" s="108"/>
      <c r="M339" s="108"/>
      <c r="N339" s="108" t="s">
        <v>27</v>
      </c>
      <c r="O339" s="44"/>
      <c r="P339" s="44"/>
      <c r="Q339" s="205"/>
    </row>
    <row r="340" spans="2:17" s="154" customFormat="1" hidden="1" x14ac:dyDescent="0.2">
      <c r="B340" s="108"/>
      <c r="C340" s="233">
        <v>43343</v>
      </c>
      <c r="D340" s="108" t="s">
        <v>599</v>
      </c>
      <c r="E340" s="108" t="s">
        <v>423</v>
      </c>
      <c r="F340" s="108" t="s">
        <v>190</v>
      </c>
      <c r="G340" s="109"/>
      <c r="H340" s="109">
        <v>1718.27</v>
      </c>
      <c r="I340" s="109"/>
      <c r="J340" s="321">
        <v>43350</v>
      </c>
      <c r="K340" s="321">
        <v>43343</v>
      </c>
      <c r="L340" s="108"/>
      <c r="M340" s="108"/>
      <c r="N340" s="108" t="s">
        <v>27</v>
      </c>
      <c r="O340" s="44"/>
      <c r="P340" s="44"/>
      <c r="Q340" s="205"/>
    </row>
    <row r="341" spans="2:17" s="154" customFormat="1" hidden="1" x14ac:dyDescent="0.2">
      <c r="B341" s="108"/>
      <c r="C341" s="233">
        <v>43343</v>
      </c>
      <c r="D341" s="108" t="s">
        <v>599</v>
      </c>
      <c r="E341" s="108" t="s">
        <v>424</v>
      </c>
      <c r="F341" s="108" t="s">
        <v>190</v>
      </c>
      <c r="G341" s="109"/>
      <c r="H341" s="109">
        <v>1401.21</v>
      </c>
      <c r="I341" s="109"/>
      <c r="J341" s="321">
        <v>43350</v>
      </c>
      <c r="K341" s="321">
        <v>43343</v>
      </c>
      <c r="L341" s="108"/>
      <c r="M341" s="108"/>
      <c r="N341" s="108" t="s">
        <v>27</v>
      </c>
      <c r="O341" s="44"/>
      <c r="P341" s="44"/>
      <c r="Q341" s="205"/>
    </row>
    <row r="342" spans="2:17" s="154" customFormat="1" hidden="1" x14ac:dyDescent="0.2">
      <c r="B342" s="108"/>
      <c r="C342" s="233">
        <v>43343</v>
      </c>
      <c r="D342" s="108" t="s">
        <v>599</v>
      </c>
      <c r="E342" s="108" t="s">
        <v>425</v>
      </c>
      <c r="F342" s="108" t="s">
        <v>190</v>
      </c>
      <c r="G342" s="109"/>
      <c r="H342" s="109">
        <v>1642.78</v>
      </c>
      <c r="I342" s="109"/>
      <c r="J342" s="321">
        <v>43350</v>
      </c>
      <c r="K342" s="321">
        <v>43343</v>
      </c>
      <c r="L342" s="108"/>
      <c r="M342" s="108"/>
      <c r="N342" s="108" t="s">
        <v>27</v>
      </c>
      <c r="O342" s="44"/>
      <c r="P342" s="44"/>
      <c r="Q342" s="205"/>
    </row>
    <row r="343" spans="2:17" s="154" customFormat="1" hidden="1" x14ac:dyDescent="0.2">
      <c r="B343" s="108"/>
      <c r="C343" s="233">
        <v>43343</v>
      </c>
      <c r="D343" s="108" t="s">
        <v>599</v>
      </c>
      <c r="E343" s="108" t="s">
        <v>426</v>
      </c>
      <c r="F343" s="108" t="s">
        <v>190</v>
      </c>
      <c r="G343" s="109"/>
      <c r="H343" s="109">
        <v>1201.83</v>
      </c>
      <c r="I343" s="109"/>
      <c r="J343" s="321">
        <v>43350</v>
      </c>
      <c r="K343" s="321">
        <v>43343</v>
      </c>
      <c r="L343" s="108"/>
      <c r="M343" s="108"/>
      <c r="N343" s="108" t="s">
        <v>27</v>
      </c>
      <c r="O343" s="44"/>
      <c r="P343" s="44"/>
      <c r="Q343" s="205"/>
    </row>
    <row r="344" spans="2:17" s="154" customFormat="1" hidden="1" x14ac:dyDescent="0.2">
      <c r="B344" s="108"/>
      <c r="C344" s="233">
        <v>43343</v>
      </c>
      <c r="D344" s="108" t="s">
        <v>599</v>
      </c>
      <c r="E344" s="108" t="s">
        <v>427</v>
      </c>
      <c r="F344" s="108" t="s">
        <v>190</v>
      </c>
      <c r="G344" s="109"/>
      <c r="H344" s="109">
        <v>3299.34</v>
      </c>
      <c r="I344" s="109"/>
      <c r="J344" s="321">
        <v>43350</v>
      </c>
      <c r="K344" s="321">
        <v>43343</v>
      </c>
      <c r="L344" s="108"/>
      <c r="M344" s="108"/>
      <c r="N344" s="108" t="s">
        <v>27</v>
      </c>
      <c r="O344" s="44"/>
      <c r="P344" s="44"/>
      <c r="Q344" s="205"/>
    </row>
    <row r="345" spans="2:17" s="154" customFormat="1" hidden="1" x14ac:dyDescent="0.2">
      <c r="B345" s="108"/>
      <c r="C345" s="233">
        <v>43343</v>
      </c>
      <c r="D345" s="108" t="s">
        <v>599</v>
      </c>
      <c r="E345" s="108" t="s">
        <v>429</v>
      </c>
      <c r="F345" s="108" t="s">
        <v>190</v>
      </c>
      <c r="G345" s="109"/>
      <c r="H345" s="109">
        <v>1414.5</v>
      </c>
      <c r="I345" s="109"/>
      <c r="J345" s="321">
        <v>43350</v>
      </c>
      <c r="K345" s="321">
        <v>43343</v>
      </c>
      <c r="L345" s="108"/>
      <c r="M345" s="108"/>
      <c r="N345" s="108" t="s">
        <v>27</v>
      </c>
      <c r="O345" s="44"/>
      <c r="P345" s="44"/>
      <c r="Q345" s="205"/>
    </row>
    <row r="346" spans="2:17" s="154" customFormat="1" hidden="1" x14ac:dyDescent="0.2">
      <c r="B346" s="108"/>
      <c r="C346" s="233">
        <v>43343</v>
      </c>
      <c r="D346" s="108" t="s">
        <v>599</v>
      </c>
      <c r="E346" s="108" t="s">
        <v>428</v>
      </c>
      <c r="F346" s="108" t="s">
        <v>190</v>
      </c>
      <c r="G346" s="109"/>
      <c r="H346" s="109">
        <v>6034.94</v>
      </c>
      <c r="I346" s="109"/>
      <c r="J346" s="321">
        <v>43350</v>
      </c>
      <c r="K346" s="321">
        <v>43343</v>
      </c>
      <c r="L346" s="108"/>
      <c r="M346" s="108"/>
      <c r="N346" s="108" t="s">
        <v>27</v>
      </c>
      <c r="O346" s="44"/>
      <c r="P346" s="44"/>
      <c r="Q346" s="205"/>
    </row>
    <row r="347" spans="2:17" s="154" customFormat="1" hidden="1" x14ac:dyDescent="0.2">
      <c r="B347" s="108"/>
      <c r="C347" s="233">
        <v>43343</v>
      </c>
      <c r="D347" s="108" t="s">
        <v>599</v>
      </c>
      <c r="E347" s="108" t="s">
        <v>340</v>
      </c>
      <c r="F347" s="108" t="s">
        <v>190</v>
      </c>
      <c r="G347" s="109"/>
      <c r="H347" s="109">
        <v>5335.82</v>
      </c>
      <c r="I347" s="109"/>
      <c r="J347" s="321">
        <v>43350</v>
      </c>
      <c r="K347" s="321">
        <v>43343</v>
      </c>
      <c r="L347" s="108"/>
      <c r="M347" s="108"/>
      <c r="N347" s="108" t="s">
        <v>27</v>
      </c>
      <c r="O347" s="44"/>
      <c r="P347" s="44"/>
      <c r="Q347" s="205"/>
    </row>
    <row r="348" spans="2:17" s="154" customFormat="1" hidden="1" x14ac:dyDescent="0.2">
      <c r="B348" s="108"/>
      <c r="C348" s="233">
        <v>43343</v>
      </c>
      <c r="D348" s="108" t="s">
        <v>599</v>
      </c>
      <c r="E348" s="108" t="s">
        <v>430</v>
      </c>
      <c r="F348" s="108" t="s">
        <v>190</v>
      </c>
      <c r="G348" s="109"/>
      <c r="H348" s="109">
        <v>1409.38</v>
      </c>
      <c r="I348" s="109"/>
      <c r="J348" s="321">
        <v>43350</v>
      </c>
      <c r="K348" s="321">
        <v>43343</v>
      </c>
      <c r="L348" s="108"/>
      <c r="M348" s="108"/>
      <c r="N348" s="108" t="s">
        <v>27</v>
      </c>
      <c r="O348" s="44"/>
      <c r="P348" s="44"/>
      <c r="Q348" s="205"/>
    </row>
    <row r="349" spans="2:17" s="154" customFormat="1" hidden="1" x14ac:dyDescent="0.2">
      <c r="B349" s="108"/>
      <c r="C349" s="233">
        <v>43343</v>
      </c>
      <c r="D349" s="108" t="s">
        <v>599</v>
      </c>
      <c r="E349" s="108" t="s">
        <v>431</v>
      </c>
      <c r="F349" s="108" t="s">
        <v>190</v>
      </c>
      <c r="G349" s="109"/>
      <c r="H349" s="109">
        <v>3255.3</v>
      </c>
      <c r="I349" s="109"/>
      <c r="J349" s="321">
        <v>43350</v>
      </c>
      <c r="K349" s="321">
        <v>43343</v>
      </c>
      <c r="L349" s="108"/>
      <c r="M349" s="108"/>
      <c r="N349" s="108" t="s">
        <v>27</v>
      </c>
      <c r="O349" s="44"/>
      <c r="P349" s="44"/>
      <c r="Q349" s="205"/>
    </row>
    <row r="350" spans="2:17" s="154" customFormat="1" hidden="1" x14ac:dyDescent="0.2">
      <c r="B350" s="108"/>
      <c r="C350" s="233">
        <v>43343</v>
      </c>
      <c r="D350" s="108" t="s">
        <v>599</v>
      </c>
      <c r="E350" s="108" t="s">
        <v>432</v>
      </c>
      <c r="F350" s="108" t="s">
        <v>190</v>
      </c>
      <c r="G350" s="109"/>
      <c r="H350" s="109">
        <v>1414.5</v>
      </c>
      <c r="I350" s="109"/>
      <c r="J350" s="321">
        <v>43350</v>
      </c>
      <c r="K350" s="321">
        <v>43343</v>
      </c>
      <c r="L350" s="108"/>
      <c r="M350" s="108"/>
      <c r="N350" s="108" t="s">
        <v>27</v>
      </c>
      <c r="O350" s="44"/>
      <c r="P350" s="44"/>
      <c r="Q350" s="205"/>
    </row>
    <row r="351" spans="2:17" s="154" customFormat="1" hidden="1" x14ac:dyDescent="0.2">
      <c r="B351" s="108"/>
      <c r="C351" s="233">
        <v>43343</v>
      </c>
      <c r="D351" s="108" t="s">
        <v>599</v>
      </c>
      <c r="E351" s="108" t="s">
        <v>433</v>
      </c>
      <c r="F351" s="108" t="s">
        <v>190</v>
      </c>
      <c r="G351" s="109"/>
      <c r="H351" s="109">
        <v>1739.12</v>
      </c>
      <c r="I351" s="109"/>
      <c r="J351" s="321">
        <v>43350</v>
      </c>
      <c r="K351" s="321">
        <v>43343</v>
      </c>
      <c r="L351" s="108"/>
      <c r="M351" s="108"/>
      <c r="N351" s="108" t="s">
        <v>27</v>
      </c>
      <c r="O351" s="44"/>
      <c r="P351" s="44"/>
      <c r="Q351" s="205"/>
    </row>
    <row r="352" spans="2:17" s="154" customFormat="1" hidden="1" x14ac:dyDescent="0.2">
      <c r="B352" s="108"/>
      <c r="C352" s="233">
        <v>43343</v>
      </c>
      <c r="D352" s="108" t="s">
        <v>599</v>
      </c>
      <c r="E352" s="108" t="s">
        <v>434</v>
      </c>
      <c r="F352" s="108" t="s">
        <v>190</v>
      </c>
      <c r="G352" s="109"/>
      <c r="H352" s="109">
        <v>1721.54</v>
      </c>
      <c r="I352" s="109"/>
      <c r="J352" s="321">
        <v>43350</v>
      </c>
      <c r="K352" s="321">
        <v>43343</v>
      </c>
      <c r="L352" s="108"/>
      <c r="M352" s="108"/>
      <c r="N352" s="108" t="s">
        <v>27</v>
      </c>
      <c r="O352" s="44"/>
      <c r="P352" s="44"/>
      <c r="Q352" s="205"/>
    </row>
    <row r="353" spans="2:17" s="154" customFormat="1" hidden="1" x14ac:dyDescent="0.2">
      <c r="B353" s="108"/>
      <c r="C353" s="233">
        <v>43343</v>
      </c>
      <c r="D353" s="108" t="s">
        <v>599</v>
      </c>
      <c r="E353" s="108" t="s">
        <v>435</v>
      </c>
      <c r="F353" s="108" t="s">
        <v>190</v>
      </c>
      <c r="G353" s="109"/>
      <c r="H353" s="109">
        <v>1739.12</v>
      </c>
      <c r="I353" s="109"/>
      <c r="J353" s="321">
        <v>43350</v>
      </c>
      <c r="K353" s="321">
        <v>43343</v>
      </c>
      <c r="L353" s="108"/>
      <c r="M353" s="108"/>
      <c r="N353" s="108" t="s">
        <v>27</v>
      </c>
      <c r="O353" s="44"/>
      <c r="P353" s="44"/>
      <c r="Q353" s="205"/>
    </row>
    <row r="354" spans="2:17" s="154" customFormat="1" hidden="1" x14ac:dyDescent="0.2">
      <c r="B354" s="108"/>
      <c r="C354" s="233">
        <v>43343</v>
      </c>
      <c r="D354" s="108" t="s">
        <v>599</v>
      </c>
      <c r="E354" s="108" t="s">
        <v>436</v>
      </c>
      <c r="F354" s="108" t="s">
        <v>190</v>
      </c>
      <c r="G354" s="109"/>
      <c r="H354" s="109">
        <v>3255.3</v>
      </c>
      <c r="I354" s="109"/>
      <c r="J354" s="321">
        <v>43350</v>
      </c>
      <c r="K354" s="321">
        <v>43343</v>
      </c>
      <c r="L354" s="108"/>
      <c r="M354" s="108"/>
      <c r="N354" s="108" t="s">
        <v>27</v>
      </c>
      <c r="O354" s="44"/>
      <c r="P354" s="44"/>
      <c r="Q354" s="205"/>
    </row>
    <row r="355" spans="2:17" s="154" customFormat="1" hidden="1" x14ac:dyDescent="0.2">
      <c r="B355" s="108"/>
      <c r="C355" s="233">
        <v>43343</v>
      </c>
      <c r="D355" s="108" t="s">
        <v>599</v>
      </c>
      <c r="E355" s="108" t="s">
        <v>341</v>
      </c>
      <c r="F355" s="108" t="s">
        <v>190</v>
      </c>
      <c r="G355" s="109"/>
      <c r="H355" s="109">
        <v>5000</v>
      </c>
      <c r="I355" s="109"/>
      <c r="J355" s="321">
        <v>43350</v>
      </c>
      <c r="K355" s="321">
        <v>43343</v>
      </c>
      <c r="L355" s="108"/>
      <c r="M355" s="108"/>
      <c r="N355" s="108" t="s">
        <v>27</v>
      </c>
      <c r="O355" s="44"/>
      <c r="P355" s="44"/>
      <c r="Q355" s="205"/>
    </row>
    <row r="356" spans="2:17" s="154" customFormat="1" hidden="1" x14ac:dyDescent="0.2">
      <c r="B356" s="108"/>
      <c r="C356" s="233">
        <v>43343</v>
      </c>
      <c r="D356" s="108" t="s">
        <v>599</v>
      </c>
      <c r="E356" s="108" t="s">
        <v>437</v>
      </c>
      <c r="F356" s="108" t="s">
        <v>190</v>
      </c>
      <c r="G356" s="109"/>
      <c r="H356" s="109">
        <v>1759.97</v>
      </c>
      <c r="I356" s="109"/>
      <c r="J356" s="321">
        <v>43350</v>
      </c>
      <c r="K356" s="321">
        <v>43343</v>
      </c>
      <c r="L356" s="108"/>
      <c r="M356" s="108"/>
      <c r="N356" s="108" t="s">
        <v>27</v>
      </c>
      <c r="O356" s="44"/>
      <c r="P356" s="44"/>
      <c r="Q356" s="205"/>
    </row>
    <row r="357" spans="2:17" s="154" customFormat="1" hidden="1" x14ac:dyDescent="0.2">
      <c r="B357" s="108"/>
      <c r="C357" s="233">
        <v>43343</v>
      </c>
      <c r="D357" s="108" t="s">
        <v>599</v>
      </c>
      <c r="E357" s="108" t="s">
        <v>607</v>
      </c>
      <c r="F357" s="108" t="s">
        <v>190</v>
      </c>
      <c r="G357" s="109"/>
      <c r="H357" s="109">
        <v>1395.49</v>
      </c>
      <c r="I357" s="109"/>
      <c r="J357" s="321">
        <v>43350</v>
      </c>
      <c r="K357" s="321">
        <v>43343</v>
      </c>
      <c r="L357" s="108"/>
      <c r="M357" s="108"/>
      <c r="N357" s="108" t="s">
        <v>27</v>
      </c>
      <c r="O357" s="44"/>
      <c r="P357" s="44"/>
      <c r="Q357" s="205"/>
    </row>
    <row r="358" spans="2:17" s="154" customFormat="1" hidden="1" x14ac:dyDescent="0.2">
      <c r="B358" s="108"/>
      <c r="C358" s="233">
        <v>43343</v>
      </c>
      <c r="D358" s="108" t="s">
        <v>599</v>
      </c>
      <c r="E358" s="108" t="s">
        <v>528</v>
      </c>
      <c r="F358" s="108" t="s">
        <v>190</v>
      </c>
      <c r="G358" s="109"/>
      <c r="H358" s="109">
        <v>1663.63</v>
      </c>
      <c r="I358" s="109"/>
      <c r="J358" s="321">
        <v>43350</v>
      </c>
      <c r="K358" s="321">
        <v>43343</v>
      </c>
      <c r="L358" s="108"/>
      <c r="M358" s="108"/>
      <c r="N358" s="108" t="s">
        <v>27</v>
      </c>
      <c r="O358" s="44"/>
      <c r="P358" s="44"/>
      <c r="Q358" s="205"/>
    </row>
    <row r="359" spans="2:17" s="154" customFormat="1" hidden="1" x14ac:dyDescent="0.2">
      <c r="B359" s="108"/>
      <c r="C359" s="233">
        <v>43343</v>
      </c>
      <c r="D359" s="108" t="s">
        <v>599</v>
      </c>
      <c r="E359" s="108" t="s">
        <v>438</v>
      </c>
      <c r="F359" s="108" t="s">
        <v>190</v>
      </c>
      <c r="G359" s="109"/>
      <c r="H359" s="109">
        <v>1825.52</v>
      </c>
      <c r="I359" s="109"/>
      <c r="J359" s="321">
        <v>43350</v>
      </c>
      <c r="K359" s="321">
        <v>43343</v>
      </c>
      <c r="L359" s="108"/>
      <c r="M359" s="108"/>
      <c r="N359" s="108" t="s">
        <v>27</v>
      </c>
      <c r="O359" s="44"/>
      <c r="P359" s="44"/>
      <c r="Q359" s="205"/>
    </row>
    <row r="360" spans="2:17" s="154" customFormat="1" hidden="1" x14ac:dyDescent="0.2">
      <c r="B360" s="108"/>
      <c r="C360" s="233">
        <v>43343</v>
      </c>
      <c r="D360" s="108" t="s">
        <v>599</v>
      </c>
      <c r="E360" s="108" t="s">
        <v>439</v>
      </c>
      <c r="F360" s="108" t="s">
        <v>190</v>
      </c>
      <c r="G360" s="109"/>
      <c r="H360" s="109">
        <v>1501.76</v>
      </c>
      <c r="I360" s="109"/>
      <c r="J360" s="321">
        <v>43350</v>
      </c>
      <c r="K360" s="321">
        <v>43343</v>
      </c>
      <c r="L360" s="108"/>
      <c r="M360" s="108"/>
      <c r="N360" s="108" t="s">
        <v>27</v>
      </c>
      <c r="O360" s="44"/>
      <c r="P360" s="44"/>
      <c r="Q360" s="205"/>
    </row>
    <row r="361" spans="2:17" s="154" customFormat="1" hidden="1" x14ac:dyDescent="0.2">
      <c r="B361" s="108"/>
      <c r="C361" s="233">
        <v>43343</v>
      </c>
      <c r="D361" s="108" t="s">
        <v>599</v>
      </c>
      <c r="E361" s="108" t="s">
        <v>441</v>
      </c>
      <c r="F361" s="108" t="s">
        <v>190</v>
      </c>
      <c r="G361" s="109"/>
      <c r="H361" s="109">
        <v>1201.83</v>
      </c>
      <c r="I361" s="109"/>
      <c r="J361" s="321">
        <v>43350</v>
      </c>
      <c r="K361" s="321">
        <v>43343</v>
      </c>
      <c r="L361" s="108"/>
      <c r="M361" s="108"/>
      <c r="N361" s="108" t="s">
        <v>27</v>
      </c>
      <c r="O361" s="44"/>
      <c r="P361" s="44"/>
      <c r="Q361" s="205"/>
    </row>
    <row r="362" spans="2:17" s="154" customFormat="1" hidden="1" x14ac:dyDescent="0.2">
      <c r="B362" s="108"/>
      <c r="C362" s="233">
        <v>43343</v>
      </c>
      <c r="D362" s="108" t="s">
        <v>599</v>
      </c>
      <c r="E362" s="108" t="s">
        <v>608</v>
      </c>
      <c r="F362" s="108" t="s">
        <v>190</v>
      </c>
      <c r="G362" s="109"/>
      <c r="H362" s="109">
        <v>2775.96</v>
      </c>
      <c r="I362" s="109"/>
      <c r="J362" s="321">
        <v>43350</v>
      </c>
      <c r="K362" s="321">
        <v>43343</v>
      </c>
      <c r="L362" s="108"/>
      <c r="M362" s="108"/>
      <c r="N362" s="108" t="s">
        <v>27</v>
      </c>
      <c r="O362" s="44"/>
      <c r="P362" s="44"/>
      <c r="Q362" s="205"/>
    </row>
    <row r="363" spans="2:17" s="154" customFormat="1" hidden="1" x14ac:dyDescent="0.2">
      <c r="B363" s="108"/>
      <c r="C363" s="233">
        <v>43343</v>
      </c>
      <c r="D363" s="108" t="s">
        <v>599</v>
      </c>
      <c r="E363" s="108" t="s">
        <v>609</v>
      </c>
      <c r="F363" s="108" t="s">
        <v>190</v>
      </c>
      <c r="G363" s="109"/>
      <c r="H363" s="109">
        <v>2927.42</v>
      </c>
      <c r="I363" s="109"/>
      <c r="J363" s="321">
        <v>43350</v>
      </c>
      <c r="K363" s="321">
        <v>43343</v>
      </c>
      <c r="L363" s="108"/>
      <c r="M363" s="108"/>
      <c r="N363" s="108" t="s">
        <v>27</v>
      </c>
      <c r="O363" s="44"/>
      <c r="P363" s="44"/>
      <c r="Q363" s="205"/>
    </row>
    <row r="364" spans="2:17" s="154" customFormat="1" hidden="1" x14ac:dyDescent="0.2">
      <c r="B364" s="108"/>
      <c r="C364" s="233">
        <v>43343</v>
      </c>
      <c r="D364" s="108" t="s">
        <v>599</v>
      </c>
      <c r="E364" s="108" t="s">
        <v>445</v>
      </c>
      <c r="F364" s="108" t="s">
        <v>190</v>
      </c>
      <c r="G364" s="109"/>
      <c r="H364" s="109">
        <v>1739.12</v>
      </c>
      <c r="I364" s="109"/>
      <c r="J364" s="321">
        <v>43350</v>
      </c>
      <c r="K364" s="321">
        <v>43343</v>
      </c>
      <c r="L364" s="108"/>
      <c r="M364" s="108"/>
      <c r="N364" s="108" t="s">
        <v>27</v>
      </c>
      <c r="O364" s="44"/>
      <c r="P364" s="44"/>
      <c r="Q364" s="205"/>
    </row>
    <row r="365" spans="2:17" s="154" customFormat="1" hidden="1" x14ac:dyDescent="0.2">
      <c r="B365" s="108"/>
      <c r="C365" s="233">
        <v>43343</v>
      </c>
      <c r="D365" s="108" t="s">
        <v>599</v>
      </c>
      <c r="E365" s="108" t="s">
        <v>610</v>
      </c>
      <c r="F365" s="108" t="s">
        <v>190</v>
      </c>
      <c r="G365" s="109"/>
      <c r="H365" s="109">
        <v>1516.15</v>
      </c>
      <c r="I365" s="109"/>
      <c r="J365" s="321">
        <v>43350</v>
      </c>
      <c r="K365" s="321">
        <v>43343</v>
      </c>
      <c r="L365" s="108"/>
      <c r="M365" s="108"/>
      <c r="N365" s="108" t="s">
        <v>27</v>
      </c>
      <c r="O365" s="44"/>
      <c r="P365" s="44"/>
      <c r="Q365" s="205"/>
    </row>
    <row r="366" spans="2:17" s="154" customFormat="1" hidden="1" x14ac:dyDescent="0.2">
      <c r="B366" s="108"/>
      <c r="C366" s="233">
        <v>43343</v>
      </c>
      <c r="D366" s="108" t="s">
        <v>599</v>
      </c>
      <c r="E366" s="108" t="s">
        <v>447</v>
      </c>
      <c r="F366" s="108" t="s">
        <v>190</v>
      </c>
      <c r="G366" s="109"/>
      <c r="H366" s="109">
        <v>1401.21</v>
      </c>
      <c r="I366" s="109"/>
      <c r="J366" s="321">
        <v>43350</v>
      </c>
      <c r="K366" s="321">
        <v>43343</v>
      </c>
      <c r="L366" s="108"/>
      <c r="M366" s="108"/>
      <c r="N366" s="108" t="s">
        <v>27</v>
      </c>
      <c r="O366" s="44"/>
      <c r="P366" s="44"/>
      <c r="Q366" s="205"/>
    </row>
    <row r="367" spans="2:17" s="154" customFormat="1" hidden="1" x14ac:dyDescent="0.2">
      <c r="B367" s="108"/>
      <c r="C367" s="233">
        <v>43343</v>
      </c>
      <c r="D367" s="108" t="s">
        <v>599</v>
      </c>
      <c r="E367" s="108" t="s">
        <v>452</v>
      </c>
      <c r="F367" s="108" t="s">
        <v>190</v>
      </c>
      <c r="G367" s="109"/>
      <c r="H367" s="109">
        <v>2775.96</v>
      </c>
      <c r="I367" s="109"/>
      <c r="J367" s="321">
        <v>43350</v>
      </c>
      <c r="K367" s="321">
        <v>43343</v>
      </c>
      <c r="L367" s="108"/>
      <c r="M367" s="108"/>
      <c r="N367" s="108" t="s">
        <v>27</v>
      </c>
      <c r="O367" s="44"/>
      <c r="P367" s="44"/>
      <c r="Q367" s="205"/>
    </row>
    <row r="368" spans="2:17" s="154" customFormat="1" hidden="1" x14ac:dyDescent="0.2">
      <c r="B368" s="108"/>
      <c r="C368" s="233">
        <v>43343</v>
      </c>
      <c r="D368" s="108" t="s">
        <v>599</v>
      </c>
      <c r="E368" s="108" t="s">
        <v>455</v>
      </c>
      <c r="F368" s="108" t="s">
        <v>190</v>
      </c>
      <c r="G368" s="109"/>
      <c r="H368" s="109">
        <v>1642.78</v>
      </c>
      <c r="I368" s="109"/>
      <c r="J368" s="321">
        <v>43350</v>
      </c>
      <c r="K368" s="321">
        <v>43343</v>
      </c>
      <c r="L368" s="108"/>
      <c r="M368" s="108"/>
      <c r="N368" s="108" t="s">
        <v>27</v>
      </c>
      <c r="O368" s="44"/>
      <c r="P368" s="44"/>
      <c r="Q368" s="205"/>
    </row>
    <row r="369" spans="2:17" s="154" customFormat="1" hidden="1" x14ac:dyDescent="0.2">
      <c r="B369" s="108"/>
      <c r="C369" s="233">
        <v>43343</v>
      </c>
      <c r="D369" s="108" t="s">
        <v>599</v>
      </c>
      <c r="E369" s="108" t="s">
        <v>611</v>
      </c>
      <c r="F369" s="108" t="s">
        <v>190</v>
      </c>
      <c r="G369" s="109"/>
      <c r="H369" s="109">
        <v>1642.78</v>
      </c>
      <c r="I369" s="109"/>
      <c r="J369" s="321">
        <v>43350</v>
      </c>
      <c r="K369" s="321">
        <v>43343</v>
      </c>
      <c r="L369" s="108"/>
      <c r="M369" s="108"/>
      <c r="N369" s="108" t="s">
        <v>27</v>
      </c>
      <c r="O369" s="44"/>
      <c r="P369" s="44"/>
      <c r="Q369" s="205"/>
    </row>
    <row r="370" spans="2:17" s="154" customFormat="1" hidden="1" x14ac:dyDescent="0.2">
      <c r="B370" s="108"/>
      <c r="C370" s="233">
        <v>43343</v>
      </c>
      <c r="D370" s="108" t="s">
        <v>599</v>
      </c>
      <c r="E370" s="108" t="s">
        <v>456</v>
      </c>
      <c r="F370" s="108" t="s">
        <v>190</v>
      </c>
      <c r="G370" s="109"/>
      <c r="H370" s="109">
        <v>1739.12</v>
      </c>
      <c r="I370" s="109"/>
      <c r="J370" s="321">
        <v>43350</v>
      </c>
      <c r="K370" s="321">
        <v>43343</v>
      </c>
      <c r="L370" s="108"/>
      <c r="M370" s="108"/>
      <c r="N370" s="108" t="s">
        <v>27</v>
      </c>
      <c r="O370" s="44"/>
      <c r="P370" s="44"/>
      <c r="Q370" s="205"/>
    </row>
    <row r="371" spans="2:17" s="154" customFormat="1" hidden="1" x14ac:dyDescent="0.2">
      <c r="B371" s="108"/>
      <c r="C371" s="233">
        <v>43343</v>
      </c>
      <c r="D371" s="108" t="s">
        <v>599</v>
      </c>
      <c r="E371" s="108" t="s">
        <v>457</v>
      </c>
      <c r="F371" s="108" t="s">
        <v>190</v>
      </c>
      <c r="G371" s="109"/>
      <c r="H371" s="109">
        <v>1642.78</v>
      </c>
      <c r="I371" s="109"/>
      <c r="J371" s="321">
        <v>43350</v>
      </c>
      <c r="K371" s="321">
        <v>43343</v>
      </c>
      <c r="L371" s="108"/>
      <c r="M371" s="108"/>
      <c r="N371" s="108" t="s">
        <v>27</v>
      </c>
      <c r="O371" s="44"/>
      <c r="P371" s="44"/>
      <c r="Q371" s="205"/>
    </row>
    <row r="372" spans="2:17" s="154" customFormat="1" hidden="1" x14ac:dyDescent="0.2">
      <c r="B372" s="108"/>
      <c r="C372" s="233">
        <v>43343</v>
      </c>
      <c r="D372" s="108" t="s">
        <v>599</v>
      </c>
      <c r="E372" s="108" t="s">
        <v>458</v>
      </c>
      <c r="F372" s="108" t="s">
        <v>190</v>
      </c>
      <c r="G372" s="109"/>
      <c r="H372" s="109">
        <v>1642.78</v>
      </c>
      <c r="I372" s="109"/>
      <c r="J372" s="321">
        <v>43350</v>
      </c>
      <c r="K372" s="321">
        <v>43343</v>
      </c>
      <c r="L372" s="108"/>
      <c r="M372" s="108"/>
      <c r="N372" s="108" t="s">
        <v>27</v>
      </c>
      <c r="O372" s="44"/>
      <c r="P372" s="44"/>
      <c r="Q372" s="205"/>
    </row>
    <row r="373" spans="2:17" s="154" customFormat="1" hidden="1" x14ac:dyDescent="0.2">
      <c r="B373" s="108"/>
      <c r="C373" s="233">
        <v>43343</v>
      </c>
      <c r="D373" s="108" t="s">
        <v>599</v>
      </c>
      <c r="E373" s="108" t="s">
        <v>459</v>
      </c>
      <c r="F373" s="108" t="s">
        <v>190</v>
      </c>
      <c r="G373" s="109"/>
      <c r="H373" s="109">
        <v>1693.58</v>
      </c>
      <c r="I373" s="109"/>
      <c r="J373" s="321">
        <v>43350</v>
      </c>
      <c r="K373" s="321">
        <v>43343</v>
      </c>
      <c r="L373" s="108"/>
      <c r="M373" s="108"/>
      <c r="N373" s="108" t="s">
        <v>27</v>
      </c>
      <c r="O373" s="44"/>
      <c r="P373" s="44"/>
      <c r="Q373" s="205"/>
    </row>
    <row r="374" spans="2:17" s="154" customFormat="1" hidden="1" x14ac:dyDescent="0.2">
      <c r="B374" s="108"/>
      <c r="C374" s="233">
        <v>43343</v>
      </c>
      <c r="D374" s="108" t="s">
        <v>599</v>
      </c>
      <c r="E374" s="108" t="s">
        <v>460</v>
      </c>
      <c r="F374" s="108" t="s">
        <v>190</v>
      </c>
      <c r="G374" s="109"/>
      <c r="H374" s="109">
        <v>2958.65</v>
      </c>
      <c r="I374" s="109"/>
      <c r="J374" s="321">
        <v>43350</v>
      </c>
      <c r="K374" s="321">
        <v>43343</v>
      </c>
      <c r="L374" s="108"/>
      <c r="M374" s="108"/>
      <c r="N374" s="108" t="s">
        <v>27</v>
      </c>
      <c r="O374" s="44"/>
      <c r="P374" s="44"/>
      <c r="Q374" s="205"/>
    </row>
    <row r="375" spans="2:17" s="154" customFormat="1" hidden="1" x14ac:dyDescent="0.2">
      <c r="B375" s="108"/>
      <c r="C375" s="233">
        <v>43343</v>
      </c>
      <c r="D375" s="108" t="s">
        <v>599</v>
      </c>
      <c r="E375" s="108" t="s">
        <v>461</v>
      </c>
      <c r="F375" s="108" t="s">
        <v>190</v>
      </c>
      <c r="G375" s="109"/>
      <c r="H375" s="109">
        <v>1373.54</v>
      </c>
      <c r="I375" s="109"/>
      <c r="J375" s="321">
        <v>43350</v>
      </c>
      <c r="K375" s="321">
        <v>43343</v>
      </c>
      <c r="L375" s="108"/>
      <c r="M375" s="108"/>
      <c r="N375" s="108" t="s">
        <v>27</v>
      </c>
      <c r="O375" s="44"/>
      <c r="P375" s="44"/>
      <c r="Q375" s="205"/>
    </row>
    <row r="376" spans="2:17" s="154" customFormat="1" hidden="1" x14ac:dyDescent="0.2">
      <c r="B376" s="108"/>
      <c r="C376" s="233">
        <v>43343</v>
      </c>
      <c r="D376" s="108" t="s">
        <v>599</v>
      </c>
      <c r="E376" s="108" t="s">
        <v>462</v>
      </c>
      <c r="F376" s="108" t="s">
        <v>190</v>
      </c>
      <c r="G376" s="109"/>
      <c r="H376" s="109">
        <v>3307.88</v>
      </c>
      <c r="I376" s="109"/>
      <c r="J376" s="321">
        <v>43350</v>
      </c>
      <c r="K376" s="321">
        <v>43343</v>
      </c>
      <c r="L376" s="108"/>
      <c r="M376" s="108"/>
      <c r="N376" s="108" t="s">
        <v>27</v>
      </c>
      <c r="O376" s="44"/>
      <c r="P376" s="44"/>
      <c r="Q376" s="205"/>
    </row>
    <row r="377" spans="2:17" s="154" customFormat="1" hidden="1" x14ac:dyDescent="0.2">
      <c r="B377" s="108"/>
      <c r="C377" s="233">
        <v>43343</v>
      </c>
      <c r="D377" s="108" t="s">
        <v>599</v>
      </c>
      <c r="E377" s="108" t="s">
        <v>463</v>
      </c>
      <c r="F377" s="108" t="s">
        <v>190</v>
      </c>
      <c r="G377" s="109"/>
      <c r="H377" s="109">
        <v>1759.97</v>
      </c>
      <c r="I377" s="109"/>
      <c r="J377" s="321">
        <v>43350</v>
      </c>
      <c r="K377" s="321">
        <v>43343</v>
      </c>
      <c r="L377" s="108"/>
      <c r="M377" s="108"/>
      <c r="N377" s="108" t="s">
        <v>27</v>
      </c>
      <c r="O377" s="44"/>
      <c r="P377" s="44"/>
      <c r="Q377" s="205"/>
    </row>
    <row r="378" spans="2:17" s="154" customFormat="1" hidden="1" x14ac:dyDescent="0.2">
      <c r="B378" s="108"/>
      <c r="C378" s="233">
        <v>43343</v>
      </c>
      <c r="D378" s="108" t="s">
        <v>599</v>
      </c>
      <c r="E378" s="108" t="s">
        <v>464</v>
      </c>
      <c r="F378" s="108" t="s">
        <v>190</v>
      </c>
      <c r="G378" s="109"/>
      <c r="H378" s="109">
        <v>1759.97</v>
      </c>
      <c r="I378" s="109"/>
      <c r="J378" s="321">
        <v>43350</v>
      </c>
      <c r="K378" s="321">
        <v>43343</v>
      </c>
      <c r="L378" s="108"/>
      <c r="M378" s="108"/>
      <c r="N378" s="108" t="s">
        <v>27</v>
      </c>
      <c r="O378" s="44"/>
      <c r="P378" s="44"/>
      <c r="Q378" s="205"/>
    </row>
    <row r="379" spans="2:17" s="154" customFormat="1" hidden="1" x14ac:dyDescent="0.2">
      <c r="B379" s="108"/>
      <c r="C379" s="233">
        <v>43343</v>
      </c>
      <c r="D379" s="108" t="s">
        <v>599</v>
      </c>
      <c r="E379" s="108" t="s">
        <v>465</v>
      </c>
      <c r="F379" s="108" t="s">
        <v>190</v>
      </c>
      <c r="G379" s="109"/>
      <c r="H379" s="109">
        <v>1729.18</v>
      </c>
      <c r="I379" s="109"/>
      <c r="J379" s="321">
        <v>43350</v>
      </c>
      <c r="K379" s="321">
        <v>43343</v>
      </c>
      <c r="L379" s="108"/>
      <c r="M379" s="108"/>
      <c r="N379" s="108" t="s">
        <v>27</v>
      </c>
      <c r="O379" s="44"/>
      <c r="P379" s="44"/>
      <c r="Q379" s="205"/>
    </row>
    <row r="380" spans="2:17" s="154" customFormat="1" hidden="1" x14ac:dyDescent="0.2">
      <c r="B380" s="108"/>
      <c r="C380" s="233">
        <v>43343</v>
      </c>
      <c r="D380" s="108" t="s">
        <v>599</v>
      </c>
      <c r="E380" s="108" t="s">
        <v>467</v>
      </c>
      <c r="F380" s="108" t="s">
        <v>190</v>
      </c>
      <c r="G380" s="109"/>
      <c r="H380" s="109">
        <v>2989.88</v>
      </c>
      <c r="I380" s="109"/>
      <c r="J380" s="321">
        <v>43350</v>
      </c>
      <c r="K380" s="321">
        <v>43343</v>
      </c>
      <c r="L380" s="108"/>
      <c r="M380" s="108"/>
      <c r="N380" s="108" t="s">
        <v>27</v>
      </c>
      <c r="O380" s="44"/>
      <c r="P380" s="44"/>
      <c r="Q380" s="205"/>
    </row>
    <row r="381" spans="2:17" s="154" customFormat="1" hidden="1" x14ac:dyDescent="0.2">
      <c r="B381" s="108"/>
      <c r="C381" s="233">
        <v>43343</v>
      </c>
      <c r="D381" s="108" t="s">
        <v>599</v>
      </c>
      <c r="E381" s="108" t="s">
        <v>468</v>
      </c>
      <c r="F381" s="108" t="s">
        <v>190</v>
      </c>
      <c r="G381" s="109"/>
      <c r="H381" s="109">
        <v>2987.09</v>
      </c>
      <c r="I381" s="109"/>
      <c r="J381" s="321">
        <v>43350</v>
      </c>
      <c r="K381" s="321">
        <v>43343</v>
      </c>
      <c r="L381" s="108"/>
      <c r="M381" s="108"/>
      <c r="N381" s="108" t="s">
        <v>27</v>
      </c>
      <c r="O381" s="44"/>
      <c r="P381" s="44"/>
      <c r="Q381" s="205"/>
    </row>
    <row r="382" spans="2:17" s="154" customFormat="1" hidden="1" x14ac:dyDescent="0.2">
      <c r="B382" s="108"/>
      <c r="C382" s="233">
        <v>43343</v>
      </c>
      <c r="D382" s="108" t="s">
        <v>599</v>
      </c>
      <c r="E382" s="108" t="s">
        <v>469</v>
      </c>
      <c r="F382" s="108" t="s">
        <v>190</v>
      </c>
      <c r="G382" s="109"/>
      <c r="H382" s="109">
        <v>3928.66</v>
      </c>
      <c r="I382" s="109"/>
      <c r="J382" s="321">
        <v>43350</v>
      </c>
      <c r="K382" s="321">
        <v>43343</v>
      </c>
      <c r="L382" s="108"/>
      <c r="M382" s="108"/>
      <c r="N382" s="108" t="s">
        <v>27</v>
      </c>
      <c r="O382" s="44"/>
      <c r="P382" s="44"/>
      <c r="Q382" s="205"/>
    </row>
    <row r="383" spans="2:17" s="154" customFormat="1" hidden="1" x14ac:dyDescent="0.2">
      <c r="B383" s="108"/>
      <c r="C383" s="233">
        <v>43343</v>
      </c>
      <c r="D383" s="108" t="s">
        <v>599</v>
      </c>
      <c r="E383" s="108" t="s">
        <v>470</v>
      </c>
      <c r="F383" s="108" t="s">
        <v>190</v>
      </c>
      <c r="G383" s="109"/>
      <c r="H383" s="109">
        <v>1739.12</v>
      </c>
      <c r="I383" s="109"/>
      <c r="J383" s="321">
        <v>43350</v>
      </c>
      <c r="K383" s="321">
        <v>43343</v>
      </c>
      <c r="L383" s="108"/>
      <c r="M383" s="108"/>
      <c r="N383" s="108" t="s">
        <v>27</v>
      </c>
      <c r="O383" s="44"/>
      <c r="P383" s="44"/>
      <c r="Q383" s="205"/>
    </row>
    <row r="384" spans="2:17" s="154" customFormat="1" hidden="1" x14ac:dyDescent="0.2">
      <c r="B384" s="108"/>
      <c r="C384" s="233">
        <v>43343</v>
      </c>
      <c r="D384" s="108" t="s">
        <v>599</v>
      </c>
      <c r="E384" s="108" t="s">
        <v>471</v>
      </c>
      <c r="F384" s="108" t="s">
        <v>190</v>
      </c>
      <c r="G384" s="109"/>
      <c r="H384" s="109">
        <v>1739.12</v>
      </c>
      <c r="I384" s="109"/>
      <c r="J384" s="321">
        <v>43350</v>
      </c>
      <c r="K384" s="321">
        <v>43343</v>
      </c>
      <c r="L384" s="108"/>
      <c r="M384" s="108"/>
      <c r="N384" s="108" t="s">
        <v>27</v>
      </c>
      <c r="O384" s="44"/>
      <c r="P384" s="44"/>
      <c r="Q384" s="205"/>
    </row>
    <row r="385" spans="2:17" s="154" customFormat="1" hidden="1" x14ac:dyDescent="0.2">
      <c r="B385" s="108"/>
      <c r="C385" s="233">
        <v>43343</v>
      </c>
      <c r="D385" s="108" t="s">
        <v>599</v>
      </c>
      <c r="E385" s="108" t="s">
        <v>473</v>
      </c>
      <c r="F385" s="108" t="s">
        <v>190</v>
      </c>
      <c r="G385" s="109"/>
      <c r="H385" s="109">
        <v>1656.12</v>
      </c>
      <c r="I385" s="109"/>
      <c r="J385" s="321">
        <v>43350</v>
      </c>
      <c r="K385" s="321">
        <v>43343</v>
      </c>
      <c r="L385" s="108"/>
      <c r="M385" s="108"/>
      <c r="N385" s="108" t="s">
        <v>27</v>
      </c>
      <c r="O385" s="44"/>
      <c r="P385" s="44"/>
      <c r="Q385" s="205"/>
    </row>
    <row r="386" spans="2:17" s="154" customFormat="1" hidden="1" x14ac:dyDescent="0.2">
      <c r="B386" s="108"/>
      <c r="C386" s="233">
        <v>43343</v>
      </c>
      <c r="D386" s="108" t="s">
        <v>599</v>
      </c>
      <c r="E386" s="108" t="s">
        <v>474</v>
      </c>
      <c r="F386" s="108" t="s">
        <v>190</v>
      </c>
      <c r="G386" s="109"/>
      <c r="H386" s="109">
        <v>2638.02</v>
      </c>
      <c r="I386" s="109"/>
      <c r="J386" s="321">
        <v>43350</v>
      </c>
      <c r="K386" s="321">
        <v>43343</v>
      </c>
      <c r="L386" s="108"/>
      <c r="M386" s="108"/>
      <c r="N386" s="108" t="s">
        <v>27</v>
      </c>
      <c r="O386" s="44"/>
      <c r="P386" s="44"/>
      <c r="Q386" s="205"/>
    </row>
    <row r="387" spans="2:17" s="154" customFormat="1" hidden="1" x14ac:dyDescent="0.2">
      <c r="B387" s="108"/>
      <c r="C387" s="233">
        <v>43343</v>
      </c>
      <c r="D387" s="108" t="s">
        <v>599</v>
      </c>
      <c r="E387" s="108" t="s">
        <v>612</v>
      </c>
      <c r="F387" s="108" t="s">
        <v>190</v>
      </c>
      <c r="G387" s="109"/>
      <c r="H387" s="109">
        <v>1389.27</v>
      </c>
      <c r="I387" s="109"/>
      <c r="J387" s="321">
        <v>43350</v>
      </c>
      <c r="K387" s="321">
        <v>43343</v>
      </c>
      <c r="L387" s="108"/>
      <c r="M387" s="108"/>
      <c r="N387" s="108" t="s">
        <v>27</v>
      </c>
      <c r="O387" s="44"/>
      <c r="P387" s="44"/>
      <c r="Q387" s="205"/>
    </row>
    <row r="388" spans="2:17" s="154" customFormat="1" hidden="1" x14ac:dyDescent="0.2">
      <c r="B388" s="108"/>
      <c r="C388" s="233">
        <v>43343</v>
      </c>
      <c r="D388" s="108" t="s">
        <v>599</v>
      </c>
      <c r="E388" s="108" t="s">
        <v>476</v>
      </c>
      <c r="F388" s="108" t="s">
        <v>190</v>
      </c>
      <c r="G388" s="109"/>
      <c r="H388" s="109">
        <v>1642.78</v>
      </c>
      <c r="I388" s="109"/>
      <c r="J388" s="321">
        <v>43350</v>
      </c>
      <c r="K388" s="321">
        <v>43343</v>
      </c>
      <c r="L388" s="108"/>
      <c r="M388" s="108"/>
      <c r="N388" s="108" t="s">
        <v>27</v>
      </c>
      <c r="O388" s="44"/>
      <c r="P388" s="44"/>
      <c r="Q388" s="205"/>
    </row>
    <row r="389" spans="2:17" s="154" customFormat="1" hidden="1" x14ac:dyDescent="0.2">
      <c r="B389" s="108"/>
      <c r="C389" s="233">
        <v>43343</v>
      </c>
      <c r="D389" s="108" t="s">
        <v>599</v>
      </c>
      <c r="E389" s="108" t="s">
        <v>477</v>
      </c>
      <c r="F389" s="108" t="s">
        <v>190</v>
      </c>
      <c r="G389" s="109"/>
      <c r="H389" s="109">
        <v>1315.31</v>
      </c>
      <c r="I389" s="109"/>
      <c r="J389" s="321">
        <v>43350</v>
      </c>
      <c r="K389" s="321">
        <v>43343</v>
      </c>
      <c r="L389" s="108"/>
      <c r="M389" s="108"/>
      <c r="N389" s="108" t="s">
        <v>27</v>
      </c>
      <c r="O389" s="44"/>
      <c r="P389" s="44"/>
      <c r="Q389" s="205"/>
    </row>
    <row r="390" spans="2:17" s="154" customFormat="1" hidden="1" x14ac:dyDescent="0.2">
      <c r="B390" s="108"/>
      <c r="C390" s="233">
        <v>43343</v>
      </c>
      <c r="D390" s="108" t="s">
        <v>599</v>
      </c>
      <c r="E390" s="108" t="s">
        <v>478</v>
      </c>
      <c r="F390" s="108" t="s">
        <v>190</v>
      </c>
      <c r="G390" s="109"/>
      <c r="H390" s="109">
        <v>2958.65</v>
      </c>
      <c r="I390" s="109"/>
      <c r="J390" s="321">
        <v>43350</v>
      </c>
      <c r="K390" s="321">
        <v>43343</v>
      </c>
      <c r="L390" s="108"/>
      <c r="M390" s="108"/>
      <c r="N390" s="108" t="s">
        <v>27</v>
      </c>
      <c r="O390" s="44"/>
      <c r="P390" s="44"/>
      <c r="Q390" s="205"/>
    </row>
    <row r="391" spans="2:17" s="154" customFormat="1" hidden="1" x14ac:dyDescent="0.2">
      <c r="B391" s="108"/>
      <c r="C391" s="233">
        <v>43343</v>
      </c>
      <c r="D391" s="108" t="s">
        <v>599</v>
      </c>
      <c r="E391" s="108" t="s">
        <v>479</v>
      </c>
      <c r="F391" s="108" t="s">
        <v>190</v>
      </c>
      <c r="G391" s="109"/>
      <c r="H391" s="109">
        <v>1516.15</v>
      </c>
      <c r="I391" s="109"/>
      <c r="J391" s="321">
        <v>43350</v>
      </c>
      <c r="K391" s="321">
        <v>43343</v>
      </c>
      <c r="L391" s="108"/>
      <c r="M391" s="108"/>
      <c r="N391" s="108" t="s">
        <v>27</v>
      </c>
      <c r="O391" s="44"/>
      <c r="P391" s="44"/>
      <c r="Q391" s="205"/>
    </row>
    <row r="392" spans="2:17" s="154" customFormat="1" hidden="1" x14ac:dyDescent="0.2">
      <c r="B392" s="108"/>
      <c r="C392" s="233">
        <v>43343</v>
      </c>
      <c r="D392" s="108" t="s">
        <v>599</v>
      </c>
      <c r="E392" s="108" t="s">
        <v>449</v>
      </c>
      <c r="F392" s="108" t="s">
        <v>190</v>
      </c>
      <c r="G392" s="109"/>
      <c r="H392" s="109">
        <v>1780.83</v>
      </c>
      <c r="I392" s="109"/>
      <c r="J392" s="321">
        <v>43350</v>
      </c>
      <c r="K392" s="321">
        <v>43343</v>
      </c>
      <c r="L392" s="108"/>
      <c r="M392" s="108"/>
      <c r="N392" s="108" t="s">
        <v>27</v>
      </c>
      <c r="O392" s="44"/>
      <c r="P392" s="44"/>
      <c r="Q392" s="205"/>
    </row>
    <row r="393" spans="2:17" s="154" customFormat="1" hidden="1" x14ac:dyDescent="0.2">
      <c r="B393" s="108"/>
      <c r="C393" s="233">
        <v>43343</v>
      </c>
      <c r="D393" s="108" t="s">
        <v>599</v>
      </c>
      <c r="E393" s="108" t="s">
        <v>480</v>
      </c>
      <c r="F393" s="108" t="s">
        <v>190</v>
      </c>
      <c r="G393" s="109"/>
      <c r="H393" s="109">
        <v>1708.33</v>
      </c>
      <c r="I393" s="109"/>
      <c r="J393" s="321">
        <v>43350</v>
      </c>
      <c r="K393" s="321">
        <v>43343</v>
      </c>
      <c r="L393" s="108"/>
      <c r="M393" s="108"/>
      <c r="N393" s="108" t="s">
        <v>27</v>
      </c>
      <c r="O393" s="44"/>
      <c r="P393" s="44"/>
      <c r="Q393" s="205"/>
    </row>
    <row r="394" spans="2:17" s="154" customFormat="1" hidden="1" x14ac:dyDescent="0.2">
      <c r="B394" s="108"/>
      <c r="C394" s="233">
        <v>43343</v>
      </c>
      <c r="D394" s="108" t="s">
        <v>599</v>
      </c>
      <c r="E394" s="108" t="s">
        <v>481</v>
      </c>
      <c r="F394" s="108" t="s">
        <v>190</v>
      </c>
      <c r="G394" s="109"/>
      <c r="H394" s="109">
        <v>1663.63</v>
      </c>
      <c r="I394" s="109"/>
      <c r="J394" s="321">
        <v>43350</v>
      </c>
      <c r="K394" s="321">
        <v>43343</v>
      </c>
      <c r="L394" s="108"/>
      <c r="M394" s="108"/>
      <c r="N394" s="108" t="s">
        <v>27</v>
      </c>
      <c r="O394" s="44"/>
      <c r="P394" s="44"/>
      <c r="Q394" s="205"/>
    </row>
    <row r="395" spans="2:17" s="154" customFormat="1" hidden="1" x14ac:dyDescent="0.2">
      <c r="B395" s="108"/>
      <c r="C395" s="233">
        <v>43343</v>
      </c>
      <c r="D395" s="108" t="s">
        <v>599</v>
      </c>
      <c r="E395" s="108" t="s">
        <v>482</v>
      </c>
      <c r="F395" s="108" t="s">
        <v>190</v>
      </c>
      <c r="G395" s="109"/>
      <c r="H395" s="109">
        <v>1642.78</v>
      </c>
      <c r="I395" s="109"/>
      <c r="J395" s="321">
        <v>43350</v>
      </c>
      <c r="K395" s="321">
        <v>43343</v>
      </c>
      <c r="L395" s="108"/>
      <c r="M395" s="108"/>
      <c r="N395" s="108" t="s">
        <v>27</v>
      </c>
      <c r="O395" s="44"/>
      <c r="P395" s="44"/>
      <c r="Q395" s="205"/>
    </row>
    <row r="396" spans="2:17" s="154" customFormat="1" hidden="1" x14ac:dyDescent="0.2">
      <c r="B396" s="108"/>
      <c r="C396" s="233">
        <v>43343</v>
      </c>
      <c r="D396" s="108" t="s">
        <v>599</v>
      </c>
      <c r="E396" s="108" t="s">
        <v>483</v>
      </c>
      <c r="F396" s="108" t="s">
        <v>190</v>
      </c>
      <c r="G396" s="109"/>
      <c r="H396" s="109">
        <v>1729.18</v>
      </c>
      <c r="I396" s="109"/>
      <c r="J396" s="321">
        <v>43350</v>
      </c>
      <c r="K396" s="321">
        <v>43343</v>
      </c>
      <c r="L396" s="108"/>
      <c r="M396" s="108"/>
      <c r="N396" s="108" t="s">
        <v>27</v>
      </c>
      <c r="O396" s="44"/>
      <c r="P396" s="44"/>
      <c r="Q396" s="205"/>
    </row>
    <row r="397" spans="2:17" s="154" customFormat="1" hidden="1" x14ac:dyDescent="0.2">
      <c r="B397" s="108"/>
      <c r="C397" s="233">
        <v>43343</v>
      </c>
      <c r="D397" s="108" t="s">
        <v>599</v>
      </c>
      <c r="E397" s="108" t="s">
        <v>450</v>
      </c>
      <c r="F397" s="108" t="s">
        <v>190</v>
      </c>
      <c r="G397" s="109"/>
      <c r="H397" s="109">
        <v>2802.52</v>
      </c>
      <c r="I397" s="109"/>
      <c r="J397" s="321">
        <v>43350</v>
      </c>
      <c r="K397" s="321">
        <v>43343</v>
      </c>
      <c r="L397" s="108"/>
      <c r="M397" s="108"/>
      <c r="N397" s="108" t="s">
        <v>27</v>
      </c>
      <c r="O397" s="44"/>
      <c r="P397" s="44"/>
      <c r="Q397" s="205"/>
    </row>
    <row r="398" spans="2:17" s="154" customFormat="1" hidden="1" x14ac:dyDescent="0.2">
      <c r="B398" s="108"/>
      <c r="C398" s="233">
        <v>43343</v>
      </c>
      <c r="D398" s="108" t="s">
        <v>599</v>
      </c>
      <c r="E398" s="108" t="s">
        <v>484</v>
      </c>
      <c r="F398" s="108" t="s">
        <v>190</v>
      </c>
      <c r="G398" s="109"/>
      <c r="H398" s="109">
        <v>3057.93</v>
      </c>
      <c r="I398" s="109"/>
      <c r="J398" s="321">
        <v>43350</v>
      </c>
      <c r="K398" s="321">
        <v>43343</v>
      </c>
      <c r="L398" s="108"/>
      <c r="M398" s="108"/>
      <c r="N398" s="108" t="s">
        <v>27</v>
      </c>
      <c r="O398" s="44"/>
      <c r="P398" s="44"/>
      <c r="Q398" s="205"/>
    </row>
    <row r="399" spans="2:17" s="154" customFormat="1" hidden="1" x14ac:dyDescent="0.2">
      <c r="B399" s="108"/>
      <c r="C399" s="233">
        <v>43343</v>
      </c>
      <c r="D399" s="108" t="s">
        <v>599</v>
      </c>
      <c r="E399" s="108" t="s">
        <v>486</v>
      </c>
      <c r="F399" s="108" t="s">
        <v>190</v>
      </c>
      <c r="G399" s="109"/>
      <c r="H399" s="109">
        <v>2021.68</v>
      </c>
      <c r="I399" s="109"/>
      <c r="J399" s="321">
        <v>43350</v>
      </c>
      <c r="K399" s="321">
        <v>43343</v>
      </c>
      <c r="L399" s="108"/>
      <c r="M399" s="108"/>
      <c r="N399" s="108" t="s">
        <v>27</v>
      </c>
      <c r="O399" s="44"/>
      <c r="P399" s="44"/>
      <c r="Q399" s="205"/>
    </row>
    <row r="400" spans="2:17" s="154" customFormat="1" hidden="1" x14ac:dyDescent="0.2">
      <c r="B400" s="108"/>
      <c r="C400" s="233">
        <v>43343</v>
      </c>
      <c r="D400" s="108" t="s">
        <v>599</v>
      </c>
      <c r="E400" s="108" t="s">
        <v>487</v>
      </c>
      <c r="F400" s="108" t="s">
        <v>190</v>
      </c>
      <c r="G400" s="109"/>
      <c r="H400" s="109">
        <v>3026.9</v>
      </c>
      <c r="I400" s="109"/>
      <c r="J400" s="321">
        <v>43350</v>
      </c>
      <c r="K400" s="321">
        <v>43343</v>
      </c>
      <c r="L400" s="108"/>
      <c r="M400" s="108"/>
      <c r="N400" s="108" t="s">
        <v>27</v>
      </c>
      <c r="O400" s="44"/>
      <c r="P400" s="44"/>
      <c r="Q400" s="205"/>
    </row>
    <row r="401" spans="2:17" s="154" customFormat="1" hidden="1" x14ac:dyDescent="0.2">
      <c r="B401" s="108"/>
      <c r="C401" s="233">
        <v>43343</v>
      </c>
      <c r="D401" s="108" t="s">
        <v>599</v>
      </c>
      <c r="E401" s="108" t="s">
        <v>488</v>
      </c>
      <c r="F401" s="108" t="s">
        <v>190</v>
      </c>
      <c r="G401" s="109"/>
      <c r="H401" s="109">
        <v>1616.96</v>
      </c>
      <c r="I401" s="109"/>
      <c r="J401" s="321">
        <v>43350</v>
      </c>
      <c r="K401" s="321">
        <v>43343</v>
      </c>
      <c r="L401" s="108"/>
      <c r="M401" s="108"/>
      <c r="N401" s="108" t="s">
        <v>27</v>
      </c>
      <c r="O401" s="44"/>
      <c r="P401" s="44"/>
      <c r="Q401" s="205"/>
    </row>
    <row r="402" spans="2:17" s="154" customFormat="1" hidden="1" x14ac:dyDescent="0.2">
      <c r="B402" s="108"/>
      <c r="C402" s="233">
        <v>43343</v>
      </c>
      <c r="D402" s="108" t="s">
        <v>599</v>
      </c>
      <c r="E402" s="108" t="s">
        <v>489</v>
      </c>
      <c r="F402" s="108" t="s">
        <v>190</v>
      </c>
      <c r="G402" s="109"/>
      <c r="H402" s="109">
        <v>1588.16</v>
      </c>
      <c r="I402" s="109"/>
      <c r="J402" s="321">
        <v>43350</v>
      </c>
      <c r="K402" s="321">
        <v>43343</v>
      </c>
      <c r="L402" s="108"/>
      <c r="M402" s="108"/>
      <c r="N402" s="108" t="s">
        <v>27</v>
      </c>
      <c r="O402" s="44"/>
      <c r="P402" s="44"/>
      <c r="Q402" s="205"/>
    </row>
    <row r="403" spans="2:17" s="154" customFormat="1" hidden="1" x14ac:dyDescent="0.2">
      <c r="B403" s="108"/>
      <c r="C403" s="233">
        <v>43343</v>
      </c>
      <c r="D403" s="108" t="s">
        <v>599</v>
      </c>
      <c r="E403" s="108" t="s">
        <v>613</v>
      </c>
      <c r="F403" s="108" t="s">
        <v>190</v>
      </c>
      <c r="G403" s="109"/>
      <c r="H403" s="109">
        <v>1642.78</v>
      </c>
      <c r="I403" s="109"/>
      <c r="J403" s="321">
        <v>43350</v>
      </c>
      <c r="K403" s="321">
        <v>43343</v>
      </c>
      <c r="L403" s="108"/>
      <c r="M403" s="108"/>
      <c r="N403" s="108" t="s">
        <v>27</v>
      </c>
      <c r="O403" s="44"/>
      <c r="P403" s="44"/>
      <c r="Q403" s="205"/>
    </row>
    <row r="404" spans="2:17" s="154" customFormat="1" hidden="1" x14ac:dyDescent="0.2">
      <c r="B404" s="108"/>
      <c r="C404" s="233">
        <v>43343</v>
      </c>
      <c r="D404" s="108" t="s">
        <v>599</v>
      </c>
      <c r="E404" s="108" t="s">
        <v>491</v>
      </c>
      <c r="F404" s="108" t="s">
        <v>190</v>
      </c>
      <c r="G404" s="109"/>
      <c r="H404" s="109">
        <v>1253.3499999999999</v>
      </c>
      <c r="I404" s="109"/>
      <c r="J404" s="321">
        <v>43350</v>
      </c>
      <c r="K404" s="321">
        <v>43343</v>
      </c>
      <c r="L404" s="108"/>
      <c r="M404" s="108"/>
      <c r="N404" s="108" t="s">
        <v>27</v>
      </c>
      <c r="O404" s="44"/>
      <c r="P404" s="44"/>
      <c r="Q404" s="205"/>
    </row>
    <row r="405" spans="2:17" s="154" customFormat="1" hidden="1" x14ac:dyDescent="0.2">
      <c r="B405" s="108"/>
      <c r="C405" s="233">
        <v>43343</v>
      </c>
      <c r="D405" s="108" t="s">
        <v>599</v>
      </c>
      <c r="E405" s="108" t="s">
        <v>614</v>
      </c>
      <c r="F405" s="108" t="s">
        <v>190</v>
      </c>
      <c r="G405" s="109"/>
      <c r="H405" s="109">
        <v>1431.64</v>
      </c>
      <c r="I405" s="109"/>
      <c r="J405" s="321">
        <v>43350</v>
      </c>
      <c r="K405" s="321">
        <v>43343</v>
      </c>
      <c r="L405" s="108"/>
      <c r="M405" s="108"/>
      <c r="N405" s="108" t="s">
        <v>27</v>
      </c>
      <c r="O405" s="44"/>
      <c r="P405" s="44"/>
      <c r="Q405" s="205"/>
    </row>
    <row r="406" spans="2:17" s="154" customFormat="1" hidden="1" x14ac:dyDescent="0.2">
      <c r="B406" s="108"/>
      <c r="C406" s="233">
        <v>43343</v>
      </c>
      <c r="D406" s="108" t="s">
        <v>599</v>
      </c>
      <c r="E406" s="108" t="s">
        <v>493</v>
      </c>
      <c r="F406" s="108" t="s">
        <v>190</v>
      </c>
      <c r="G406" s="109"/>
      <c r="H406" s="109">
        <v>1739.12</v>
      </c>
      <c r="I406" s="109"/>
      <c r="J406" s="321">
        <v>43350</v>
      </c>
      <c r="K406" s="321">
        <v>43343</v>
      </c>
      <c r="L406" s="108"/>
      <c r="M406" s="108"/>
      <c r="N406" s="108" t="s">
        <v>27</v>
      </c>
      <c r="O406" s="44"/>
      <c r="P406" s="44"/>
      <c r="Q406" s="205"/>
    </row>
    <row r="407" spans="2:17" s="154" customFormat="1" hidden="1" x14ac:dyDescent="0.2">
      <c r="B407" s="108"/>
      <c r="C407" s="233">
        <v>43343</v>
      </c>
      <c r="D407" s="108" t="s">
        <v>599</v>
      </c>
      <c r="E407" s="108" t="s">
        <v>494</v>
      </c>
      <c r="F407" s="108" t="s">
        <v>190</v>
      </c>
      <c r="G407" s="109"/>
      <c r="H407" s="109">
        <v>1739.12</v>
      </c>
      <c r="I407" s="109"/>
      <c r="J407" s="321">
        <v>43350</v>
      </c>
      <c r="K407" s="321">
        <v>43343</v>
      </c>
      <c r="L407" s="108"/>
      <c r="M407" s="108"/>
      <c r="N407" s="108" t="s">
        <v>27</v>
      </c>
      <c r="O407" s="44"/>
      <c r="P407" s="44"/>
      <c r="Q407" s="205"/>
    </row>
    <row r="408" spans="2:17" s="154" customFormat="1" hidden="1" x14ac:dyDescent="0.2">
      <c r="B408" s="108"/>
      <c r="C408" s="233">
        <v>43343</v>
      </c>
      <c r="D408" s="108" t="s">
        <v>599</v>
      </c>
      <c r="E408" s="108" t="s">
        <v>495</v>
      </c>
      <c r="F408" s="108" t="s">
        <v>190</v>
      </c>
      <c r="G408" s="109"/>
      <c r="H408" s="109">
        <v>2989.88</v>
      </c>
      <c r="I408" s="109"/>
      <c r="J408" s="321">
        <v>43350</v>
      </c>
      <c r="K408" s="321">
        <v>43343</v>
      </c>
      <c r="L408" s="108"/>
      <c r="M408" s="108"/>
      <c r="N408" s="108" t="s">
        <v>27</v>
      </c>
      <c r="O408" s="44"/>
      <c r="P408" s="44"/>
      <c r="Q408" s="205"/>
    </row>
    <row r="409" spans="2:17" s="154" customFormat="1" hidden="1" x14ac:dyDescent="0.2">
      <c r="B409" s="108"/>
      <c r="C409" s="233">
        <v>43343</v>
      </c>
      <c r="D409" s="108" t="s">
        <v>599</v>
      </c>
      <c r="E409" s="108" t="s">
        <v>615</v>
      </c>
      <c r="F409" s="108" t="s">
        <v>190</v>
      </c>
      <c r="G409" s="109"/>
      <c r="H409" s="109">
        <v>1239.6400000000001</v>
      </c>
      <c r="I409" s="109"/>
      <c r="J409" s="321">
        <v>43350</v>
      </c>
      <c r="K409" s="321">
        <v>43343</v>
      </c>
      <c r="L409" s="108"/>
      <c r="M409" s="108"/>
      <c r="N409" s="108" t="s">
        <v>27</v>
      </c>
      <c r="O409" s="44"/>
      <c r="P409" s="44"/>
      <c r="Q409" s="205"/>
    </row>
    <row r="410" spans="2:17" s="154" customFormat="1" hidden="1" x14ac:dyDescent="0.2">
      <c r="B410" s="108"/>
      <c r="C410" s="233">
        <v>43343</v>
      </c>
      <c r="D410" s="108" t="s">
        <v>599</v>
      </c>
      <c r="E410" s="108" t="s">
        <v>338</v>
      </c>
      <c r="F410" s="108" t="s">
        <v>190</v>
      </c>
      <c r="G410" s="109"/>
      <c r="H410" s="109">
        <v>1187.6300000000001</v>
      </c>
      <c r="I410" s="109"/>
      <c r="J410" s="321">
        <v>43350</v>
      </c>
      <c r="K410" s="321">
        <v>43343</v>
      </c>
      <c r="L410" s="108"/>
      <c r="M410" s="108"/>
      <c r="N410" s="108" t="s">
        <v>27</v>
      </c>
      <c r="O410" s="44"/>
      <c r="P410" s="44"/>
      <c r="Q410" s="205"/>
    </row>
    <row r="411" spans="2:17" s="154" customFormat="1" hidden="1" x14ac:dyDescent="0.2">
      <c r="B411" s="108"/>
      <c r="C411" s="233">
        <v>43343</v>
      </c>
      <c r="D411" s="108" t="s">
        <v>599</v>
      </c>
      <c r="E411" s="108" t="s">
        <v>498</v>
      </c>
      <c r="F411" s="108" t="s">
        <v>190</v>
      </c>
      <c r="G411" s="109"/>
      <c r="H411" s="109">
        <v>1825.52</v>
      </c>
      <c r="I411" s="109"/>
      <c r="J411" s="321">
        <v>43350</v>
      </c>
      <c r="K411" s="321">
        <v>43343</v>
      </c>
      <c r="L411" s="108"/>
      <c r="M411" s="108"/>
      <c r="N411" s="108" t="s">
        <v>27</v>
      </c>
      <c r="O411" s="44"/>
      <c r="P411" s="44"/>
      <c r="Q411" s="205"/>
    </row>
    <row r="412" spans="2:17" s="154" customFormat="1" hidden="1" x14ac:dyDescent="0.2">
      <c r="B412" s="108"/>
      <c r="C412" s="233">
        <v>43343</v>
      </c>
      <c r="D412" s="108" t="s">
        <v>599</v>
      </c>
      <c r="E412" s="108" t="s">
        <v>529</v>
      </c>
      <c r="F412" s="108" t="s">
        <v>190</v>
      </c>
      <c r="G412" s="109"/>
      <c r="H412" s="109">
        <v>1401.71</v>
      </c>
      <c r="I412" s="109"/>
      <c r="J412" s="321">
        <v>43350</v>
      </c>
      <c r="K412" s="321">
        <v>43343</v>
      </c>
      <c r="L412" s="108"/>
      <c r="M412" s="108"/>
      <c r="N412" s="108" t="s">
        <v>27</v>
      </c>
      <c r="O412" s="44"/>
      <c r="P412" s="44"/>
      <c r="Q412" s="205"/>
    </row>
    <row r="413" spans="2:17" s="154" customFormat="1" hidden="1" x14ac:dyDescent="0.2">
      <c r="B413" s="108"/>
      <c r="C413" s="233">
        <v>43343</v>
      </c>
      <c r="D413" s="108" t="s">
        <v>599</v>
      </c>
      <c r="E413" s="108" t="s">
        <v>499</v>
      </c>
      <c r="F413" s="108" t="s">
        <v>190</v>
      </c>
      <c r="G413" s="109"/>
      <c r="H413" s="109">
        <v>1642.78</v>
      </c>
      <c r="I413" s="109"/>
      <c r="J413" s="321">
        <v>43350</v>
      </c>
      <c r="K413" s="321">
        <v>43343</v>
      </c>
      <c r="L413" s="108"/>
      <c r="M413" s="108"/>
      <c r="N413" s="108" t="s">
        <v>27</v>
      </c>
      <c r="O413" s="44"/>
      <c r="P413" s="44"/>
      <c r="Q413" s="205"/>
    </row>
    <row r="414" spans="2:17" s="154" customFormat="1" hidden="1" x14ac:dyDescent="0.2">
      <c r="B414" s="108"/>
      <c r="C414" s="233">
        <v>43343</v>
      </c>
      <c r="D414" s="108" t="s">
        <v>599</v>
      </c>
      <c r="E414" s="108" t="s">
        <v>500</v>
      </c>
      <c r="F414" s="108" t="s">
        <v>190</v>
      </c>
      <c r="G414" s="109"/>
      <c r="H414" s="109">
        <v>1631.37</v>
      </c>
      <c r="I414" s="109"/>
      <c r="J414" s="321">
        <v>43350</v>
      </c>
      <c r="K414" s="321">
        <v>43343</v>
      </c>
      <c r="L414" s="108"/>
      <c r="M414" s="108"/>
      <c r="N414" s="108" t="s">
        <v>27</v>
      </c>
      <c r="O414" s="44"/>
      <c r="P414" s="44"/>
      <c r="Q414" s="205"/>
    </row>
    <row r="415" spans="2:17" s="154" customFormat="1" hidden="1" x14ac:dyDescent="0.2">
      <c r="B415" s="108"/>
      <c r="C415" s="233">
        <v>43343</v>
      </c>
      <c r="D415" s="108" t="s">
        <v>599</v>
      </c>
      <c r="E415" s="108" t="s">
        <v>501</v>
      </c>
      <c r="F415" s="108" t="s">
        <v>190</v>
      </c>
      <c r="G415" s="109"/>
      <c r="H415" s="109">
        <v>4155.6899999999996</v>
      </c>
      <c r="I415" s="109"/>
      <c r="J415" s="321">
        <v>43350</v>
      </c>
      <c r="K415" s="321">
        <v>43343</v>
      </c>
      <c r="L415" s="108"/>
      <c r="M415" s="108"/>
      <c r="N415" s="108" t="s">
        <v>27</v>
      </c>
      <c r="O415" s="44"/>
      <c r="P415" s="44"/>
      <c r="Q415" s="205"/>
    </row>
    <row r="416" spans="2:17" s="154" customFormat="1" hidden="1" x14ac:dyDescent="0.2">
      <c r="B416" s="108"/>
      <c r="C416" s="233">
        <v>43343</v>
      </c>
      <c r="D416" s="108" t="s">
        <v>599</v>
      </c>
      <c r="E416" s="108" t="s">
        <v>502</v>
      </c>
      <c r="F416" s="108" t="s">
        <v>190</v>
      </c>
      <c r="G416" s="109"/>
      <c r="H416" s="109">
        <v>1759.97</v>
      </c>
      <c r="I416" s="109"/>
      <c r="J416" s="321">
        <v>43350</v>
      </c>
      <c r="K416" s="321">
        <v>43343</v>
      </c>
      <c r="L416" s="108"/>
      <c r="M416" s="108"/>
      <c r="N416" s="108" t="s">
        <v>27</v>
      </c>
      <c r="O416" s="44"/>
      <c r="P416" s="44"/>
      <c r="Q416" s="205"/>
    </row>
    <row r="417" spans="2:17" s="154" customFormat="1" hidden="1" x14ac:dyDescent="0.2">
      <c r="B417" s="108"/>
      <c r="C417" s="233">
        <v>43343</v>
      </c>
      <c r="D417" s="108" t="s">
        <v>599</v>
      </c>
      <c r="E417" s="108" t="s">
        <v>504</v>
      </c>
      <c r="F417" s="108" t="s">
        <v>190</v>
      </c>
      <c r="G417" s="109"/>
      <c r="H417" s="109">
        <v>1201.83</v>
      </c>
      <c r="I417" s="109"/>
      <c r="J417" s="321">
        <v>43350</v>
      </c>
      <c r="K417" s="321">
        <v>43343</v>
      </c>
      <c r="L417" s="108"/>
      <c r="M417" s="108"/>
      <c r="N417" s="108" t="s">
        <v>27</v>
      </c>
      <c r="O417" s="44"/>
      <c r="P417" s="44"/>
      <c r="Q417" s="205"/>
    </row>
    <row r="418" spans="2:17" s="154" customFormat="1" hidden="1" x14ac:dyDescent="0.2">
      <c r="B418" s="108"/>
      <c r="C418" s="233">
        <v>43343</v>
      </c>
      <c r="D418" s="108" t="s">
        <v>599</v>
      </c>
      <c r="E418" s="108" t="s">
        <v>505</v>
      </c>
      <c r="F418" s="108" t="s">
        <v>190</v>
      </c>
      <c r="G418" s="109"/>
      <c r="H418" s="109">
        <v>1201.83</v>
      </c>
      <c r="I418" s="109"/>
      <c r="J418" s="321">
        <v>43350</v>
      </c>
      <c r="K418" s="321">
        <v>43343</v>
      </c>
      <c r="L418" s="108"/>
      <c r="M418" s="108"/>
      <c r="N418" s="108" t="s">
        <v>27</v>
      </c>
      <c r="O418" s="44"/>
      <c r="P418" s="44"/>
      <c r="Q418" s="205"/>
    </row>
    <row r="419" spans="2:17" s="154" customFormat="1" hidden="1" x14ac:dyDescent="0.2">
      <c r="B419" s="108"/>
      <c r="C419" s="233">
        <v>43343</v>
      </c>
      <c r="D419" s="108" t="s">
        <v>599</v>
      </c>
      <c r="E419" s="108" t="s">
        <v>503</v>
      </c>
      <c r="F419" s="108" t="s">
        <v>190</v>
      </c>
      <c r="G419" s="109"/>
      <c r="H419" s="109">
        <v>2407.7800000000002</v>
      </c>
      <c r="I419" s="109"/>
      <c r="J419" s="321">
        <v>43350</v>
      </c>
      <c r="K419" s="321">
        <v>43343</v>
      </c>
      <c r="L419" s="108"/>
      <c r="M419" s="108"/>
      <c r="N419" s="108" t="s">
        <v>27</v>
      </c>
      <c r="O419" s="44"/>
      <c r="P419" s="44"/>
      <c r="Q419" s="205"/>
    </row>
    <row r="420" spans="2:17" s="154" customFormat="1" hidden="1" x14ac:dyDescent="0.2">
      <c r="B420" s="108"/>
      <c r="C420" s="233">
        <v>43343</v>
      </c>
      <c r="D420" s="108" t="s">
        <v>599</v>
      </c>
      <c r="E420" s="108" t="s">
        <v>506</v>
      </c>
      <c r="F420" s="108" t="s">
        <v>190</v>
      </c>
      <c r="G420" s="109"/>
      <c r="H420" s="109">
        <v>1697.4</v>
      </c>
      <c r="I420" s="109"/>
      <c r="J420" s="321">
        <v>43350</v>
      </c>
      <c r="K420" s="321">
        <v>43343</v>
      </c>
      <c r="L420" s="108"/>
      <c r="M420" s="108"/>
      <c r="N420" s="108" t="s">
        <v>27</v>
      </c>
      <c r="O420" s="44"/>
      <c r="P420" s="44"/>
      <c r="Q420" s="205"/>
    </row>
    <row r="421" spans="2:17" s="154" customFormat="1" hidden="1" x14ac:dyDescent="0.2">
      <c r="B421" s="108"/>
      <c r="C421" s="233">
        <v>43343</v>
      </c>
      <c r="D421" s="108" t="s">
        <v>599</v>
      </c>
      <c r="E421" s="108" t="s">
        <v>507</v>
      </c>
      <c r="F421" s="108" t="s">
        <v>190</v>
      </c>
      <c r="G421" s="109"/>
      <c r="H421" s="109">
        <v>1825.52</v>
      </c>
      <c r="I421" s="109"/>
      <c r="J421" s="321">
        <v>43350</v>
      </c>
      <c r="K421" s="321">
        <v>43343</v>
      </c>
      <c r="L421" s="108"/>
      <c r="M421" s="108"/>
      <c r="N421" s="108" t="s">
        <v>27</v>
      </c>
      <c r="O421" s="44"/>
      <c r="P421" s="44"/>
      <c r="Q421" s="205"/>
    </row>
    <row r="422" spans="2:17" s="154" customFormat="1" hidden="1" x14ac:dyDescent="0.2">
      <c r="B422" s="108"/>
      <c r="C422" s="233">
        <v>43343</v>
      </c>
      <c r="D422" s="108" t="s">
        <v>599</v>
      </c>
      <c r="E422" s="108" t="s">
        <v>508</v>
      </c>
      <c r="F422" s="108" t="s">
        <v>190</v>
      </c>
      <c r="G422" s="109"/>
      <c r="H422" s="109">
        <v>1315.31</v>
      </c>
      <c r="I422" s="109"/>
      <c r="J422" s="321">
        <v>43350</v>
      </c>
      <c r="K422" s="321">
        <v>43343</v>
      </c>
      <c r="L422" s="108"/>
      <c r="M422" s="108"/>
      <c r="N422" s="108" t="s">
        <v>27</v>
      </c>
      <c r="O422" s="44"/>
      <c r="P422" s="44"/>
      <c r="Q422" s="205"/>
    </row>
    <row r="423" spans="2:17" s="154" customFormat="1" hidden="1" x14ac:dyDescent="0.2">
      <c r="B423" s="108"/>
      <c r="C423" s="233">
        <v>43343</v>
      </c>
      <c r="D423" s="108" t="s">
        <v>599</v>
      </c>
      <c r="E423" s="108" t="s">
        <v>509</v>
      </c>
      <c r="F423" s="108" t="s">
        <v>190</v>
      </c>
      <c r="G423" s="109"/>
      <c r="H423" s="109">
        <v>1431.64</v>
      </c>
      <c r="I423" s="109"/>
      <c r="J423" s="321">
        <v>43350</v>
      </c>
      <c r="K423" s="321">
        <v>43343</v>
      </c>
      <c r="L423" s="108"/>
      <c r="M423" s="108"/>
      <c r="N423" s="108" t="s">
        <v>27</v>
      </c>
      <c r="O423" s="44"/>
      <c r="P423" s="44"/>
      <c r="Q423" s="205"/>
    </row>
    <row r="424" spans="2:17" s="154" customFormat="1" hidden="1" x14ac:dyDescent="0.2">
      <c r="B424" s="108"/>
      <c r="C424" s="233">
        <v>43343</v>
      </c>
      <c r="D424" s="108" t="s">
        <v>557</v>
      </c>
      <c r="E424" s="108" t="s">
        <v>531</v>
      </c>
      <c r="F424" s="108" t="s">
        <v>190</v>
      </c>
      <c r="G424" s="109"/>
      <c r="H424" s="109">
        <v>9.6999999999999993</v>
      </c>
      <c r="I424" s="109"/>
      <c r="J424" s="321">
        <v>43343</v>
      </c>
      <c r="K424" s="321">
        <v>43343</v>
      </c>
      <c r="L424" s="108"/>
      <c r="M424" s="108"/>
      <c r="N424" s="108" t="s">
        <v>27</v>
      </c>
      <c r="O424" s="44"/>
      <c r="P424" s="44"/>
      <c r="Q424" s="205"/>
    </row>
    <row r="425" spans="2:17" s="154" customFormat="1" hidden="1" x14ac:dyDescent="0.2">
      <c r="B425" s="108"/>
      <c r="C425" s="233">
        <v>43343</v>
      </c>
      <c r="D425" s="108" t="s">
        <v>599</v>
      </c>
      <c r="E425" s="108" t="s">
        <v>616</v>
      </c>
      <c r="F425" s="108" t="s">
        <v>190</v>
      </c>
      <c r="G425" s="109"/>
      <c r="H425" s="109">
        <v>1219.29</v>
      </c>
      <c r="I425" s="109"/>
      <c r="J425" s="321">
        <v>43350</v>
      </c>
      <c r="K425" s="321">
        <v>43343</v>
      </c>
      <c r="L425" s="108"/>
      <c r="M425" s="108"/>
      <c r="N425" s="108" t="s">
        <v>27</v>
      </c>
      <c r="O425" s="44"/>
      <c r="P425" s="44"/>
      <c r="Q425" s="205"/>
    </row>
    <row r="426" spans="2:17" s="154" customFormat="1" hidden="1" x14ac:dyDescent="0.2">
      <c r="B426" s="108"/>
      <c r="C426" s="233">
        <v>43343</v>
      </c>
      <c r="D426" s="108" t="s">
        <v>599</v>
      </c>
      <c r="E426" s="108" t="s">
        <v>511</v>
      </c>
      <c r="F426" s="108" t="s">
        <v>190</v>
      </c>
      <c r="G426" s="109"/>
      <c r="H426" s="235">
        <v>1718.27</v>
      </c>
      <c r="I426" s="109"/>
      <c r="J426" s="321">
        <v>43350</v>
      </c>
      <c r="K426" s="321">
        <v>43343</v>
      </c>
      <c r="L426" s="108"/>
      <c r="M426" s="108"/>
      <c r="N426" s="108" t="s">
        <v>27</v>
      </c>
      <c r="O426" s="44"/>
      <c r="P426" s="44" t="s">
        <v>1038</v>
      </c>
      <c r="Q426" s="205"/>
    </row>
    <row r="427" spans="2:17" s="154" customFormat="1" hidden="1" x14ac:dyDescent="0.2">
      <c r="B427" s="108"/>
      <c r="C427" s="233">
        <v>43343</v>
      </c>
      <c r="D427" s="108" t="s">
        <v>599</v>
      </c>
      <c r="E427" s="108" t="s">
        <v>510</v>
      </c>
      <c r="F427" s="108" t="s">
        <v>190</v>
      </c>
      <c r="G427" s="109"/>
      <c r="H427" s="235">
        <v>3018.32</v>
      </c>
      <c r="I427" s="109"/>
      <c r="J427" s="321">
        <v>43350</v>
      </c>
      <c r="K427" s="321">
        <v>43343</v>
      </c>
      <c r="L427" s="108"/>
      <c r="M427" s="108"/>
      <c r="N427" s="108" t="s">
        <v>27</v>
      </c>
      <c r="O427" s="44"/>
      <c r="P427" s="44" t="s">
        <v>1038</v>
      </c>
      <c r="Q427" s="205"/>
    </row>
    <row r="428" spans="2:17" s="154" customFormat="1" hidden="1" x14ac:dyDescent="0.2">
      <c r="B428" s="108"/>
      <c r="C428" s="233">
        <v>43343</v>
      </c>
      <c r="D428" s="108" t="s">
        <v>599</v>
      </c>
      <c r="E428" s="108" t="s">
        <v>512</v>
      </c>
      <c r="F428" s="108" t="s">
        <v>190</v>
      </c>
      <c r="G428" s="109"/>
      <c r="H428" s="109">
        <v>2776.01</v>
      </c>
      <c r="I428" s="109"/>
      <c r="J428" s="321">
        <v>43350</v>
      </c>
      <c r="K428" s="321">
        <v>43343</v>
      </c>
      <c r="L428" s="108"/>
      <c r="M428" s="108"/>
      <c r="N428" s="108" t="s">
        <v>27</v>
      </c>
      <c r="O428" s="44"/>
      <c r="P428" s="44"/>
      <c r="Q428" s="205"/>
    </row>
    <row r="429" spans="2:17" s="154" customFormat="1" hidden="1" x14ac:dyDescent="0.2">
      <c r="B429" s="108"/>
      <c r="C429" s="233">
        <v>43343</v>
      </c>
      <c r="D429" s="108" t="s">
        <v>599</v>
      </c>
      <c r="E429" s="108" t="s">
        <v>513</v>
      </c>
      <c r="F429" s="108" t="s">
        <v>190</v>
      </c>
      <c r="G429" s="109"/>
      <c r="H429" s="109">
        <v>2802.52</v>
      </c>
      <c r="I429" s="109"/>
      <c r="J429" s="321">
        <v>43350</v>
      </c>
      <c r="K429" s="321">
        <v>43343</v>
      </c>
      <c r="L429" s="108"/>
      <c r="M429" s="108"/>
      <c r="N429" s="108" t="s">
        <v>27</v>
      </c>
      <c r="O429" s="44"/>
      <c r="P429" s="44"/>
      <c r="Q429" s="205"/>
    </row>
    <row r="430" spans="2:17" s="154" customFormat="1" hidden="1" x14ac:dyDescent="0.2">
      <c r="B430" s="108"/>
      <c r="C430" s="233">
        <v>43343</v>
      </c>
      <c r="D430" s="108" t="s">
        <v>599</v>
      </c>
      <c r="E430" s="108" t="s">
        <v>617</v>
      </c>
      <c r="F430" s="108" t="s">
        <v>190</v>
      </c>
      <c r="G430" s="109"/>
      <c r="H430" s="235">
        <v>1457.67</v>
      </c>
      <c r="I430" s="109"/>
      <c r="J430" s="321">
        <v>43350</v>
      </c>
      <c r="K430" s="321">
        <v>43343</v>
      </c>
      <c r="L430" s="108"/>
      <c r="M430" s="108"/>
      <c r="N430" s="108" t="s">
        <v>27</v>
      </c>
      <c r="O430" s="44"/>
      <c r="P430" s="44" t="s">
        <v>1039</v>
      </c>
      <c r="Q430" s="205"/>
    </row>
    <row r="431" spans="2:17" s="154" customFormat="1" hidden="1" x14ac:dyDescent="0.2">
      <c r="B431" s="108"/>
      <c r="C431" s="233">
        <v>43343</v>
      </c>
      <c r="D431" s="108" t="s">
        <v>599</v>
      </c>
      <c r="E431" s="108" t="s">
        <v>618</v>
      </c>
      <c r="F431" s="108" t="s">
        <v>190</v>
      </c>
      <c r="G431" s="109"/>
      <c r="H431" s="235">
        <v>1270.32</v>
      </c>
      <c r="I431" s="109"/>
      <c r="J431" s="321">
        <v>43350</v>
      </c>
      <c r="K431" s="321">
        <v>43343</v>
      </c>
      <c r="L431" s="108"/>
      <c r="M431" s="108"/>
      <c r="N431" s="108" t="s">
        <v>27</v>
      </c>
      <c r="O431" s="44"/>
      <c r="P431" s="44" t="s">
        <v>1039</v>
      </c>
      <c r="Q431" s="205"/>
    </row>
    <row r="432" spans="2:17" s="154" customFormat="1" hidden="1" x14ac:dyDescent="0.2">
      <c r="B432" s="108"/>
      <c r="C432" s="233">
        <v>43343</v>
      </c>
      <c r="D432" s="108" t="s">
        <v>599</v>
      </c>
      <c r="E432" s="108" t="s">
        <v>515</v>
      </c>
      <c r="F432" s="108" t="s">
        <v>190</v>
      </c>
      <c r="G432" s="109"/>
      <c r="H432" s="235">
        <v>2989.88</v>
      </c>
      <c r="I432" s="109"/>
      <c r="J432" s="321">
        <v>43350</v>
      </c>
      <c r="K432" s="321">
        <v>43343</v>
      </c>
      <c r="L432" s="108"/>
      <c r="M432" s="108"/>
      <c r="N432" s="108" t="s">
        <v>27</v>
      </c>
      <c r="O432" s="44"/>
      <c r="P432" s="44" t="s">
        <v>1039</v>
      </c>
      <c r="Q432" s="205"/>
    </row>
    <row r="433" spans="2:17" s="154" customFormat="1" hidden="1" x14ac:dyDescent="0.2">
      <c r="B433" s="108"/>
      <c r="C433" s="233">
        <v>43343</v>
      </c>
      <c r="D433" s="108" t="s">
        <v>599</v>
      </c>
      <c r="E433" s="108" t="s">
        <v>514</v>
      </c>
      <c r="F433" s="108" t="s">
        <v>190</v>
      </c>
      <c r="G433" s="109"/>
      <c r="H433" s="235">
        <v>2802.52</v>
      </c>
      <c r="I433" s="109"/>
      <c r="J433" s="321">
        <v>43350</v>
      </c>
      <c r="K433" s="321">
        <v>43343</v>
      </c>
      <c r="L433" s="108"/>
      <c r="M433" s="108"/>
      <c r="N433" s="108" t="s">
        <v>27</v>
      </c>
      <c r="O433" s="44"/>
      <c r="P433" s="44" t="s">
        <v>1039</v>
      </c>
      <c r="Q433" s="205"/>
    </row>
    <row r="434" spans="2:17" s="154" customFormat="1" hidden="1" x14ac:dyDescent="0.2">
      <c r="B434" s="108"/>
      <c r="C434" s="233">
        <v>43343</v>
      </c>
      <c r="D434" s="108" t="s">
        <v>599</v>
      </c>
      <c r="E434" s="108" t="s">
        <v>619</v>
      </c>
      <c r="F434" s="108" t="s">
        <v>190</v>
      </c>
      <c r="G434" s="109"/>
      <c r="H434" s="109">
        <v>1315.31</v>
      </c>
      <c r="I434" s="109"/>
      <c r="J434" s="321">
        <v>43350</v>
      </c>
      <c r="K434" s="321">
        <v>43343</v>
      </c>
      <c r="L434" s="108"/>
      <c r="M434" s="108"/>
      <c r="N434" s="108" t="s">
        <v>27</v>
      </c>
      <c r="O434" s="44"/>
      <c r="P434" s="44"/>
      <c r="Q434" s="205"/>
    </row>
    <row r="435" spans="2:17" s="154" customFormat="1" hidden="1" x14ac:dyDescent="0.2">
      <c r="B435" s="108"/>
      <c r="C435" s="233">
        <v>43343</v>
      </c>
      <c r="D435" s="108" t="s">
        <v>599</v>
      </c>
      <c r="E435" s="108" t="s">
        <v>620</v>
      </c>
      <c r="F435" s="108" t="s">
        <v>190</v>
      </c>
      <c r="G435" s="109"/>
      <c r="H435" s="235">
        <v>1457.67</v>
      </c>
      <c r="I435" s="109"/>
      <c r="J435" s="321">
        <v>43350</v>
      </c>
      <c r="K435" s="321">
        <v>43343</v>
      </c>
      <c r="L435" s="108"/>
      <c r="M435" s="108"/>
      <c r="N435" s="108" t="s">
        <v>27</v>
      </c>
      <c r="O435" s="44"/>
      <c r="P435" s="44" t="s">
        <v>1040</v>
      </c>
      <c r="Q435" s="205"/>
    </row>
    <row r="436" spans="2:17" s="154" customFormat="1" hidden="1" x14ac:dyDescent="0.2">
      <c r="B436" s="108"/>
      <c r="C436" s="233">
        <v>43343</v>
      </c>
      <c r="D436" s="108" t="s">
        <v>599</v>
      </c>
      <c r="E436" s="108" t="s">
        <v>516</v>
      </c>
      <c r="F436" s="108" t="s">
        <v>190</v>
      </c>
      <c r="G436" s="109"/>
      <c r="H436" s="235">
        <v>1201.83</v>
      </c>
      <c r="I436" s="109"/>
      <c r="J436" s="321">
        <v>43350</v>
      </c>
      <c r="K436" s="321">
        <v>43343</v>
      </c>
      <c r="L436" s="108"/>
      <c r="M436" s="108"/>
      <c r="N436" s="108" t="s">
        <v>27</v>
      </c>
      <c r="O436" s="44"/>
      <c r="P436" s="44" t="s">
        <v>1040</v>
      </c>
      <c r="Q436" s="205"/>
    </row>
    <row r="437" spans="2:17" s="154" customFormat="1" hidden="1" x14ac:dyDescent="0.2">
      <c r="B437" s="108"/>
      <c r="C437" s="233">
        <v>43343</v>
      </c>
      <c r="D437" s="108" t="s">
        <v>599</v>
      </c>
      <c r="E437" s="108" t="s">
        <v>530</v>
      </c>
      <c r="F437" s="108" t="s">
        <v>190</v>
      </c>
      <c r="G437" s="109"/>
      <c r="H437" s="109">
        <v>1315.31</v>
      </c>
      <c r="I437" s="109"/>
      <c r="J437" s="321">
        <v>43350</v>
      </c>
      <c r="K437" s="321">
        <v>43343</v>
      </c>
      <c r="L437" s="108"/>
      <c r="M437" s="108"/>
      <c r="N437" s="108" t="s">
        <v>27</v>
      </c>
      <c r="O437" s="44"/>
      <c r="P437" s="44"/>
      <c r="Q437" s="205"/>
    </row>
    <row r="438" spans="2:17" s="154" customFormat="1" hidden="1" x14ac:dyDescent="0.2">
      <c r="B438" s="108"/>
      <c r="C438" s="233">
        <v>43343</v>
      </c>
      <c r="D438" s="108" t="s">
        <v>599</v>
      </c>
      <c r="E438" s="108" t="s">
        <v>517</v>
      </c>
      <c r="F438" s="108" t="s">
        <v>190</v>
      </c>
      <c r="G438" s="109"/>
      <c r="H438" s="235">
        <v>2461.84</v>
      </c>
      <c r="I438" s="109"/>
      <c r="J438" s="321">
        <v>43350</v>
      </c>
      <c r="K438" s="321">
        <v>43343</v>
      </c>
      <c r="L438" s="108"/>
      <c r="M438" s="108"/>
      <c r="N438" s="108" t="s">
        <v>27</v>
      </c>
      <c r="O438" s="44"/>
      <c r="P438" s="44" t="s">
        <v>1041</v>
      </c>
      <c r="Q438" s="205"/>
    </row>
    <row r="439" spans="2:17" s="154" customFormat="1" hidden="1" x14ac:dyDescent="0.2">
      <c r="B439" s="108"/>
      <c r="C439" s="233">
        <v>43343</v>
      </c>
      <c r="D439" s="108" t="s">
        <v>599</v>
      </c>
      <c r="E439" s="108" t="s">
        <v>518</v>
      </c>
      <c r="F439" s="108" t="s">
        <v>190</v>
      </c>
      <c r="G439" s="109"/>
      <c r="H439" s="235">
        <v>1373.54</v>
      </c>
      <c r="I439" s="109"/>
      <c r="J439" s="321">
        <v>43350</v>
      </c>
      <c r="K439" s="321">
        <v>43343</v>
      </c>
      <c r="L439" s="108"/>
      <c r="M439" s="108"/>
      <c r="N439" s="108" t="s">
        <v>27</v>
      </c>
      <c r="O439" s="44"/>
      <c r="P439" s="44" t="s">
        <v>1041</v>
      </c>
      <c r="Q439" s="205"/>
    </row>
    <row r="440" spans="2:17" s="154" customFormat="1" hidden="1" x14ac:dyDescent="0.2">
      <c r="B440" s="108"/>
      <c r="C440" s="233">
        <v>43343</v>
      </c>
      <c r="D440" s="108" t="s">
        <v>599</v>
      </c>
      <c r="E440" s="108" t="s">
        <v>621</v>
      </c>
      <c r="F440" s="108" t="s">
        <v>190</v>
      </c>
      <c r="G440" s="109"/>
      <c r="H440" s="235">
        <v>1180.32</v>
      </c>
      <c r="I440" s="109"/>
      <c r="J440" s="321">
        <v>43350</v>
      </c>
      <c r="K440" s="321">
        <v>43343</v>
      </c>
      <c r="L440" s="108"/>
      <c r="M440" s="108"/>
      <c r="N440" s="108" t="s">
        <v>27</v>
      </c>
      <c r="O440" s="44"/>
      <c r="P440" s="44" t="s">
        <v>1041</v>
      </c>
      <c r="Q440" s="205"/>
    </row>
    <row r="441" spans="2:17" s="154" customFormat="1" hidden="1" x14ac:dyDescent="0.2">
      <c r="B441" s="108"/>
      <c r="C441" s="233">
        <v>43343</v>
      </c>
      <c r="D441" s="108" t="s">
        <v>599</v>
      </c>
      <c r="E441" s="108" t="s">
        <v>519</v>
      </c>
      <c r="F441" s="108" t="s">
        <v>190</v>
      </c>
      <c r="G441" s="109"/>
      <c r="H441" s="235">
        <v>2908.55</v>
      </c>
      <c r="I441" s="109"/>
      <c r="J441" s="321">
        <v>43350</v>
      </c>
      <c r="K441" s="321">
        <v>43343</v>
      </c>
      <c r="L441" s="108"/>
      <c r="M441" s="108"/>
      <c r="N441" s="108" t="s">
        <v>27</v>
      </c>
      <c r="O441" s="44"/>
      <c r="P441" s="44" t="s">
        <v>1041</v>
      </c>
      <c r="Q441" s="205"/>
    </row>
    <row r="442" spans="2:17" s="154" customFormat="1" hidden="1" x14ac:dyDescent="0.2">
      <c r="B442" s="108"/>
      <c r="C442" s="233">
        <v>43343</v>
      </c>
      <c r="D442" s="108" t="s">
        <v>599</v>
      </c>
      <c r="E442" s="108" t="s">
        <v>520</v>
      </c>
      <c r="F442" s="108" t="s">
        <v>190</v>
      </c>
      <c r="G442" s="109"/>
      <c r="H442" s="235">
        <v>1642.78</v>
      </c>
      <c r="I442" s="109"/>
      <c r="J442" s="321">
        <v>43350</v>
      </c>
      <c r="K442" s="321">
        <v>43343</v>
      </c>
      <c r="L442" s="108"/>
      <c r="M442" s="108"/>
      <c r="N442" s="108" t="s">
        <v>27</v>
      </c>
      <c r="O442" s="44"/>
      <c r="P442" s="44" t="s">
        <v>1041</v>
      </c>
      <c r="Q442" s="205"/>
    </row>
    <row r="443" spans="2:17" s="154" customFormat="1" hidden="1" x14ac:dyDescent="0.2">
      <c r="B443" s="108"/>
      <c r="C443" s="233">
        <v>43343</v>
      </c>
      <c r="D443" s="108" t="s">
        <v>599</v>
      </c>
      <c r="E443" s="108" t="s">
        <v>627</v>
      </c>
      <c r="F443" s="108" t="s">
        <v>190</v>
      </c>
      <c r="G443" s="109"/>
      <c r="H443" s="235">
        <v>1140.08</v>
      </c>
      <c r="I443" s="109"/>
      <c r="J443" s="321">
        <v>43350</v>
      </c>
      <c r="K443" s="321">
        <v>43343</v>
      </c>
      <c r="L443" s="108"/>
      <c r="M443" s="108"/>
      <c r="N443" s="108" t="s">
        <v>27</v>
      </c>
      <c r="O443" s="44"/>
      <c r="P443" s="44" t="s">
        <v>1041</v>
      </c>
      <c r="Q443" s="205"/>
    </row>
    <row r="444" spans="2:17" s="154" customFormat="1" hidden="1" x14ac:dyDescent="0.2">
      <c r="B444" s="108"/>
      <c r="C444" s="233">
        <v>43343</v>
      </c>
      <c r="D444" s="108" t="s">
        <v>599</v>
      </c>
      <c r="E444" s="108" t="s">
        <v>622</v>
      </c>
      <c r="F444" s="108" t="s">
        <v>190</v>
      </c>
      <c r="G444" s="109"/>
      <c r="H444" s="109">
        <v>1270.32</v>
      </c>
      <c r="I444" s="109"/>
      <c r="J444" s="321">
        <v>43350</v>
      </c>
      <c r="K444" s="321">
        <v>43343</v>
      </c>
      <c r="L444" s="108"/>
      <c r="M444" s="108"/>
      <c r="N444" s="108" t="s">
        <v>27</v>
      </c>
      <c r="O444" s="44"/>
      <c r="P444" s="44"/>
      <c r="Q444" s="205"/>
    </row>
    <row r="445" spans="2:17" s="154" customFormat="1" hidden="1" x14ac:dyDescent="0.2">
      <c r="B445" s="108"/>
      <c r="C445" s="226">
        <v>43343</v>
      </c>
      <c r="D445" s="108" t="s">
        <v>599</v>
      </c>
      <c r="E445" s="108" t="s">
        <v>521</v>
      </c>
      <c r="F445" s="108" t="s">
        <v>190</v>
      </c>
      <c r="G445" s="109"/>
      <c r="H445" s="109">
        <v>1329.86</v>
      </c>
      <c r="I445" s="162"/>
      <c r="J445" s="321">
        <v>43350</v>
      </c>
      <c r="K445" s="321">
        <v>43343</v>
      </c>
      <c r="L445" s="149"/>
      <c r="M445" s="149"/>
      <c r="N445" s="108" t="s">
        <v>27</v>
      </c>
      <c r="O445" s="44"/>
      <c r="P445" s="44"/>
      <c r="Q445" s="205"/>
    </row>
    <row r="446" spans="2:17" s="154" customFormat="1" ht="12" hidden="1" thickBot="1" x14ac:dyDescent="0.25">
      <c r="B446" s="641"/>
      <c r="C446" s="642"/>
      <c r="D446" s="643"/>
      <c r="E446" s="643"/>
      <c r="F446" s="644"/>
      <c r="G446" s="645">
        <f>SUM(G11:G445)</f>
        <v>2342538.38</v>
      </c>
      <c r="H446" s="645">
        <f>SUM(H11:H445)</f>
        <v>2342538.379999999</v>
      </c>
      <c r="I446" s="646"/>
      <c r="J446" s="647"/>
      <c r="K446" s="647"/>
      <c r="L446" s="648"/>
      <c r="M446" s="648"/>
      <c r="N446" s="644"/>
      <c r="O446" s="643"/>
      <c r="P446" s="649"/>
      <c r="Q446" s="205"/>
    </row>
    <row r="447" spans="2:17" s="154" customFormat="1" x14ac:dyDescent="0.2">
      <c r="F447" s="92"/>
      <c r="G447" s="208"/>
      <c r="H447" s="208"/>
      <c r="I447" s="208"/>
      <c r="N447" s="92"/>
    </row>
    <row r="448" spans="2:17" s="154" customFormat="1" x14ac:dyDescent="0.2">
      <c r="F448" s="92"/>
      <c r="G448" s="208"/>
      <c r="H448" s="208"/>
      <c r="I448" s="208"/>
      <c r="N448" s="92"/>
    </row>
    <row r="449" spans="6:14" s="154" customFormat="1" x14ac:dyDescent="0.2">
      <c r="F449" s="92"/>
      <c r="G449" s="208"/>
      <c r="H449" s="208"/>
      <c r="I449" s="208"/>
      <c r="N449" s="92"/>
    </row>
    <row r="450" spans="6:14" s="154" customFormat="1" x14ac:dyDescent="0.2">
      <c r="F450" s="92"/>
      <c r="G450" s="208"/>
      <c r="H450" s="208"/>
      <c r="I450" s="208"/>
      <c r="N450" s="92"/>
    </row>
    <row r="451" spans="6:14" s="154" customFormat="1" x14ac:dyDescent="0.2">
      <c r="F451" s="92"/>
      <c r="G451" s="208"/>
      <c r="H451" s="208"/>
      <c r="I451" s="208"/>
      <c r="N451" s="92"/>
    </row>
    <row r="452" spans="6:14" s="154" customFormat="1" x14ac:dyDescent="0.2">
      <c r="F452" s="92"/>
      <c r="G452" s="208"/>
      <c r="H452" s="208"/>
      <c r="I452" s="208"/>
      <c r="N452" s="92"/>
    </row>
    <row r="453" spans="6:14" s="154" customFormat="1" x14ac:dyDescent="0.2">
      <c r="F453" s="92"/>
      <c r="G453" s="208"/>
      <c r="H453" s="208"/>
      <c r="I453" s="208"/>
      <c r="N453" s="92"/>
    </row>
    <row r="454" spans="6:14" s="154" customFormat="1" x14ac:dyDescent="0.2">
      <c r="F454" s="92"/>
      <c r="G454" s="208"/>
      <c r="H454" s="208"/>
      <c r="I454" s="208"/>
      <c r="N454" s="92"/>
    </row>
    <row r="455" spans="6:14" s="154" customFormat="1" x14ac:dyDescent="0.2">
      <c r="F455" s="92"/>
      <c r="G455" s="208"/>
      <c r="H455" s="208"/>
      <c r="I455" s="208"/>
      <c r="N455" s="92"/>
    </row>
    <row r="456" spans="6:14" s="154" customFormat="1" x14ac:dyDescent="0.2">
      <c r="F456" s="92"/>
      <c r="G456" s="208"/>
      <c r="H456" s="208"/>
      <c r="I456" s="208"/>
      <c r="N456" s="92"/>
    </row>
    <row r="457" spans="6:14" s="154" customFormat="1" x14ac:dyDescent="0.2">
      <c r="F457" s="92"/>
      <c r="G457" s="208"/>
      <c r="H457" s="208"/>
      <c r="I457" s="208"/>
      <c r="N457" s="92"/>
    </row>
    <row r="458" spans="6:14" s="154" customFormat="1" x14ac:dyDescent="0.2">
      <c r="F458" s="92"/>
      <c r="G458" s="208"/>
      <c r="H458" s="208"/>
      <c r="I458" s="208"/>
      <c r="N458" s="92"/>
    </row>
    <row r="459" spans="6:14" s="154" customFormat="1" x14ac:dyDescent="0.2">
      <c r="F459" s="92"/>
      <c r="G459" s="208"/>
      <c r="H459" s="208"/>
      <c r="I459" s="208"/>
      <c r="N459" s="92"/>
    </row>
    <row r="460" spans="6:14" s="154" customFormat="1" x14ac:dyDescent="0.2">
      <c r="F460" s="92"/>
      <c r="G460" s="208"/>
      <c r="H460" s="208"/>
      <c r="I460" s="208"/>
      <c r="N460" s="92"/>
    </row>
    <row r="461" spans="6:14" s="154" customFormat="1" x14ac:dyDescent="0.2">
      <c r="F461" s="92"/>
      <c r="G461" s="208"/>
      <c r="H461" s="208"/>
      <c r="I461" s="208"/>
      <c r="N461" s="92"/>
    </row>
    <row r="462" spans="6:14" s="154" customFormat="1" x14ac:dyDescent="0.2">
      <c r="F462" s="92"/>
      <c r="G462" s="208"/>
      <c r="H462" s="208"/>
      <c r="I462" s="208"/>
      <c r="N462" s="92"/>
    </row>
    <row r="463" spans="6:14" s="154" customFormat="1" x14ac:dyDescent="0.2">
      <c r="F463" s="92"/>
      <c r="G463" s="208"/>
      <c r="H463" s="208"/>
      <c r="I463" s="208"/>
      <c r="N463" s="92"/>
    </row>
    <row r="464" spans="6:14" s="154" customFormat="1" x14ac:dyDescent="0.2">
      <c r="F464" s="92"/>
      <c r="G464" s="208"/>
      <c r="H464" s="208"/>
      <c r="I464" s="208"/>
      <c r="N464" s="92"/>
    </row>
    <row r="465" spans="6:14" s="154" customFormat="1" x14ac:dyDescent="0.2">
      <c r="F465" s="92"/>
      <c r="G465" s="208"/>
      <c r="H465" s="208"/>
      <c r="I465" s="208"/>
      <c r="N465" s="92"/>
    </row>
    <row r="466" spans="6:14" s="154" customFormat="1" x14ac:dyDescent="0.2">
      <c r="F466" s="92"/>
      <c r="G466" s="208"/>
      <c r="H466" s="208"/>
      <c r="I466" s="208"/>
      <c r="N466" s="92"/>
    </row>
    <row r="467" spans="6:14" s="154" customFormat="1" x14ac:dyDescent="0.2">
      <c r="F467" s="92"/>
      <c r="G467" s="208"/>
      <c r="H467" s="208"/>
      <c r="I467" s="208"/>
      <c r="N467" s="92"/>
    </row>
    <row r="468" spans="6:14" s="154" customFormat="1" x14ac:dyDescent="0.2">
      <c r="F468" s="92"/>
      <c r="G468" s="208"/>
      <c r="H468" s="208"/>
      <c r="I468" s="208"/>
      <c r="N468" s="92"/>
    </row>
    <row r="469" spans="6:14" s="154" customFormat="1" x14ac:dyDescent="0.2">
      <c r="F469" s="92"/>
      <c r="G469" s="208"/>
      <c r="H469" s="208"/>
      <c r="I469" s="208"/>
      <c r="N469" s="92"/>
    </row>
    <row r="470" spans="6:14" s="154" customFormat="1" x14ac:dyDescent="0.2">
      <c r="F470" s="92"/>
      <c r="G470" s="208"/>
      <c r="H470" s="208"/>
      <c r="I470" s="208"/>
      <c r="N470" s="92"/>
    </row>
    <row r="471" spans="6:14" s="154" customFormat="1" x14ac:dyDescent="0.2">
      <c r="F471" s="92"/>
      <c r="G471" s="208"/>
      <c r="H471" s="208"/>
      <c r="I471" s="208"/>
      <c r="N471" s="92"/>
    </row>
    <row r="472" spans="6:14" s="154" customFormat="1" x14ac:dyDescent="0.2">
      <c r="F472" s="92"/>
      <c r="G472" s="208"/>
      <c r="H472" s="208"/>
      <c r="I472" s="208"/>
      <c r="N472" s="92"/>
    </row>
    <row r="473" spans="6:14" s="154" customFormat="1" x14ac:dyDescent="0.2">
      <c r="F473" s="92"/>
      <c r="G473" s="208"/>
      <c r="H473" s="208"/>
      <c r="I473" s="208"/>
      <c r="N473" s="92"/>
    </row>
    <row r="474" spans="6:14" s="154" customFormat="1" x14ac:dyDescent="0.2">
      <c r="F474" s="92"/>
      <c r="G474" s="208"/>
      <c r="H474" s="208"/>
      <c r="I474" s="208"/>
      <c r="N474" s="92"/>
    </row>
    <row r="475" spans="6:14" s="154" customFormat="1" x14ac:dyDescent="0.2">
      <c r="F475" s="92"/>
      <c r="G475" s="208"/>
      <c r="H475" s="208"/>
      <c r="I475" s="208"/>
      <c r="N475" s="92"/>
    </row>
    <row r="476" spans="6:14" s="154" customFormat="1" x14ac:dyDescent="0.2">
      <c r="F476" s="92"/>
      <c r="G476" s="208"/>
      <c r="H476" s="208"/>
      <c r="I476" s="208"/>
      <c r="N476" s="92"/>
    </row>
    <row r="477" spans="6:14" s="154" customFormat="1" x14ac:dyDescent="0.2">
      <c r="F477" s="92"/>
      <c r="G477" s="208"/>
      <c r="H477" s="208"/>
      <c r="I477" s="208"/>
      <c r="N477" s="92"/>
    </row>
    <row r="478" spans="6:14" s="154" customFormat="1" x14ac:dyDescent="0.2">
      <c r="F478" s="92"/>
      <c r="G478" s="208"/>
      <c r="H478" s="208"/>
      <c r="I478" s="208"/>
      <c r="N478" s="92"/>
    </row>
    <row r="479" spans="6:14" s="154" customFormat="1" x14ac:dyDescent="0.2">
      <c r="F479" s="92"/>
      <c r="G479" s="208"/>
      <c r="H479" s="208"/>
      <c r="I479" s="208"/>
      <c r="N479" s="92"/>
    </row>
    <row r="480" spans="6:14" s="154" customFormat="1" x14ac:dyDescent="0.2">
      <c r="F480" s="92"/>
      <c r="G480" s="208"/>
      <c r="H480" s="208"/>
      <c r="I480" s="208"/>
      <c r="N480" s="92"/>
    </row>
    <row r="481" spans="6:14" s="154" customFormat="1" x14ac:dyDescent="0.2">
      <c r="F481" s="92"/>
      <c r="G481" s="208"/>
      <c r="H481" s="208"/>
      <c r="I481" s="208"/>
      <c r="N481" s="92"/>
    </row>
    <row r="482" spans="6:14" x14ac:dyDescent="0.2">
      <c r="F482" s="82"/>
      <c r="G482" s="141"/>
      <c r="H482" s="141"/>
      <c r="I482" s="141"/>
    </row>
    <row r="483" spans="6:14" x14ac:dyDescent="0.2">
      <c r="F483" s="82"/>
      <c r="G483" s="141"/>
      <c r="H483" s="141"/>
      <c r="I483" s="141"/>
    </row>
    <row r="484" spans="6:14" x14ac:dyDescent="0.2">
      <c r="F484" s="82"/>
      <c r="G484" s="141"/>
      <c r="H484" s="141"/>
      <c r="I484" s="141"/>
    </row>
    <row r="485" spans="6:14" x14ac:dyDescent="0.2">
      <c r="F485" s="82"/>
      <c r="G485" s="141"/>
      <c r="H485" s="141"/>
      <c r="I485" s="141"/>
    </row>
    <row r="486" spans="6:14" x14ac:dyDescent="0.2">
      <c r="F486" s="82"/>
      <c r="G486" s="141"/>
      <c r="H486" s="141"/>
      <c r="I486" s="141"/>
    </row>
    <row r="487" spans="6:14" x14ac:dyDescent="0.2">
      <c r="F487" s="82"/>
      <c r="G487" s="141"/>
      <c r="H487" s="141"/>
      <c r="I487" s="141"/>
    </row>
    <row r="488" spans="6:14" x14ac:dyDescent="0.2">
      <c r="F488" s="82"/>
      <c r="G488" s="141"/>
      <c r="H488" s="141"/>
      <c r="I488" s="141"/>
    </row>
    <row r="489" spans="6:14" x14ac:dyDescent="0.2">
      <c r="F489" s="82"/>
      <c r="G489" s="141"/>
      <c r="H489" s="141"/>
      <c r="I489" s="141"/>
    </row>
    <row r="490" spans="6:14" x14ac:dyDescent="0.2">
      <c r="F490" s="82"/>
      <c r="G490" s="141"/>
      <c r="H490" s="141"/>
      <c r="I490" s="141"/>
    </row>
    <row r="491" spans="6:14" x14ac:dyDescent="0.2">
      <c r="F491" s="82"/>
      <c r="G491" s="141"/>
      <c r="H491" s="141"/>
      <c r="I491" s="141"/>
    </row>
    <row r="492" spans="6:14" x14ac:dyDescent="0.2">
      <c r="F492" s="82"/>
      <c r="G492" s="141"/>
      <c r="H492" s="141"/>
      <c r="I492" s="141"/>
    </row>
    <row r="493" spans="6:14" x14ac:dyDescent="0.2">
      <c r="F493" s="82"/>
      <c r="G493" s="141"/>
      <c r="H493" s="141"/>
      <c r="I493" s="141"/>
    </row>
    <row r="494" spans="6:14" x14ac:dyDescent="0.2">
      <c r="F494" s="82"/>
      <c r="G494" s="141"/>
      <c r="H494" s="141"/>
      <c r="I494" s="141"/>
    </row>
    <row r="495" spans="6:14" x14ac:dyDescent="0.2">
      <c r="F495" s="82"/>
      <c r="G495" s="141"/>
      <c r="H495" s="141"/>
      <c r="I495" s="141"/>
    </row>
    <row r="496" spans="6:14" x14ac:dyDescent="0.2">
      <c r="F496" s="82"/>
      <c r="G496" s="141"/>
      <c r="H496" s="141"/>
      <c r="I496" s="141"/>
    </row>
    <row r="497" spans="6:9" x14ac:dyDescent="0.2">
      <c r="F497" s="82"/>
      <c r="G497" s="141"/>
      <c r="H497" s="141"/>
      <c r="I497" s="141"/>
    </row>
    <row r="498" spans="6:9" x14ac:dyDescent="0.2">
      <c r="F498" s="82"/>
      <c r="G498" s="141"/>
      <c r="H498" s="141"/>
      <c r="I498" s="141"/>
    </row>
    <row r="499" spans="6:9" x14ac:dyDescent="0.2">
      <c r="F499" s="82"/>
      <c r="G499" s="141"/>
      <c r="H499" s="141"/>
      <c r="I499" s="141"/>
    </row>
    <row r="500" spans="6:9" x14ac:dyDescent="0.2">
      <c r="F500" s="82"/>
      <c r="G500" s="141"/>
      <c r="H500" s="141"/>
      <c r="I500" s="141"/>
    </row>
    <row r="501" spans="6:9" x14ac:dyDescent="0.2">
      <c r="F501" s="82"/>
      <c r="G501" s="141"/>
      <c r="H501" s="141"/>
      <c r="I501" s="141"/>
    </row>
    <row r="502" spans="6:9" x14ac:dyDescent="0.2">
      <c r="F502" s="82"/>
      <c r="G502" s="141"/>
      <c r="H502" s="141"/>
      <c r="I502" s="141"/>
    </row>
    <row r="503" spans="6:9" x14ac:dyDescent="0.2">
      <c r="F503" s="82"/>
      <c r="G503" s="141"/>
      <c r="H503" s="141"/>
      <c r="I503" s="141"/>
    </row>
    <row r="504" spans="6:9" x14ac:dyDescent="0.2">
      <c r="F504" s="82"/>
      <c r="G504" s="141"/>
      <c r="H504" s="141"/>
      <c r="I504" s="141"/>
    </row>
    <row r="505" spans="6:9" x14ac:dyDescent="0.2">
      <c r="F505" s="82"/>
      <c r="G505" s="141"/>
      <c r="H505" s="141"/>
      <c r="I505" s="141"/>
    </row>
    <row r="506" spans="6:9" x14ac:dyDescent="0.2">
      <c r="F506" s="82"/>
      <c r="G506" s="141"/>
      <c r="H506" s="141"/>
      <c r="I506" s="141"/>
    </row>
    <row r="507" spans="6:9" x14ac:dyDescent="0.2">
      <c r="F507" s="82"/>
      <c r="G507" s="141"/>
      <c r="H507" s="141"/>
      <c r="I507" s="141"/>
    </row>
    <row r="508" spans="6:9" x14ac:dyDescent="0.2">
      <c r="F508" s="82"/>
      <c r="G508" s="141"/>
      <c r="H508" s="141"/>
      <c r="I508" s="141"/>
    </row>
    <row r="509" spans="6:9" x14ac:dyDescent="0.2">
      <c r="F509" s="82"/>
      <c r="G509" s="141"/>
      <c r="H509" s="141"/>
      <c r="I509" s="141"/>
    </row>
    <row r="510" spans="6:9" x14ac:dyDescent="0.2">
      <c r="F510" s="82"/>
      <c r="G510" s="141"/>
      <c r="H510" s="141"/>
      <c r="I510" s="141"/>
    </row>
    <row r="511" spans="6:9" x14ac:dyDescent="0.2">
      <c r="F511" s="82"/>
      <c r="G511" s="141"/>
      <c r="H511" s="141"/>
      <c r="I511" s="141"/>
    </row>
    <row r="512" spans="6:9" x14ac:dyDescent="0.2">
      <c r="F512" s="82"/>
      <c r="G512" s="141"/>
      <c r="H512" s="141"/>
      <c r="I512" s="141"/>
    </row>
    <row r="513" spans="6:9" x14ac:dyDescent="0.2">
      <c r="F513" s="82"/>
      <c r="G513" s="141"/>
      <c r="H513" s="141"/>
      <c r="I513" s="141"/>
    </row>
    <row r="514" spans="6:9" x14ac:dyDescent="0.2">
      <c r="F514" s="82"/>
      <c r="G514" s="141"/>
      <c r="H514" s="141"/>
      <c r="I514" s="141"/>
    </row>
    <row r="515" spans="6:9" x14ac:dyDescent="0.2">
      <c r="F515" s="82"/>
      <c r="G515" s="141"/>
      <c r="H515" s="141"/>
      <c r="I515" s="141"/>
    </row>
    <row r="516" spans="6:9" x14ac:dyDescent="0.2">
      <c r="F516" s="82"/>
      <c r="G516" s="141"/>
      <c r="H516" s="141"/>
      <c r="I516" s="141"/>
    </row>
    <row r="517" spans="6:9" x14ac:dyDescent="0.2">
      <c r="F517" s="82"/>
      <c r="G517" s="141"/>
      <c r="H517" s="141"/>
      <c r="I517" s="141"/>
    </row>
    <row r="518" spans="6:9" x14ac:dyDescent="0.2">
      <c r="F518" s="82"/>
      <c r="G518" s="141"/>
      <c r="H518" s="141"/>
      <c r="I518" s="141"/>
    </row>
    <row r="519" spans="6:9" x14ac:dyDescent="0.2">
      <c r="F519" s="82"/>
      <c r="G519" s="141"/>
      <c r="H519" s="141"/>
      <c r="I519" s="141"/>
    </row>
    <row r="520" spans="6:9" x14ac:dyDescent="0.2">
      <c r="F520" s="82"/>
      <c r="G520" s="141"/>
      <c r="H520" s="141"/>
      <c r="I520" s="141"/>
    </row>
    <row r="521" spans="6:9" x14ac:dyDescent="0.2">
      <c r="F521" s="82"/>
      <c r="G521" s="141"/>
      <c r="H521" s="141"/>
      <c r="I521" s="141"/>
    </row>
    <row r="522" spans="6:9" x14ac:dyDescent="0.2">
      <c r="F522" s="82"/>
      <c r="G522" s="141"/>
      <c r="H522" s="141"/>
      <c r="I522" s="141"/>
    </row>
    <row r="523" spans="6:9" x14ac:dyDescent="0.2">
      <c r="F523" s="82"/>
      <c r="G523" s="141"/>
      <c r="H523" s="141"/>
      <c r="I523" s="141"/>
    </row>
    <row r="524" spans="6:9" x14ac:dyDescent="0.2">
      <c r="F524" s="82"/>
      <c r="G524" s="141"/>
      <c r="H524" s="141"/>
      <c r="I524" s="141"/>
    </row>
    <row r="525" spans="6:9" x14ac:dyDescent="0.2">
      <c r="F525" s="82"/>
      <c r="G525" s="141"/>
      <c r="H525" s="141"/>
      <c r="I525" s="141"/>
    </row>
    <row r="526" spans="6:9" x14ac:dyDescent="0.2">
      <c r="F526" s="82"/>
      <c r="G526" s="141"/>
      <c r="H526" s="141"/>
      <c r="I526" s="141"/>
    </row>
    <row r="527" spans="6:9" x14ac:dyDescent="0.2">
      <c r="F527" s="82"/>
      <c r="G527" s="141"/>
      <c r="H527" s="141"/>
      <c r="I527" s="141"/>
    </row>
    <row r="528" spans="6:9" x14ac:dyDescent="0.2">
      <c r="F528" s="82"/>
      <c r="G528" s="141"/>
      <c r="H528" s="141"/>
      <c r="I528" s="141"/>
    </row>
    <row r="529" spans="6:9" x14ac:dyDescent="0.2">
      <c r="F529" s="82"/>
      <c r="G529" s="141"/>
      <c r="H529" s="141"/>
      <c r="I529" s="141"/>
    </row>
    <row r="530" spans="6:9" x14ac:dyDescent="0.2">
      <c r="F530" s="82"/>
      <c r="G530" s="141"/>
      <c r="H530" s="141"/>
      <c r="I530" s="141"/>
    </row>
    <row r="531" spans="6:9" x14ac:dyDescent="0.2">
      <c r="F531" s="82"/>
      <c r="G531" s="141"/>
      <c r="H531" s="141"/>
      <c r="I531" s="141"/>
    </row>
    <row r="532" spans="6:9" x14ac:dyDescent="0.2">
      <c r="F532" s="82"/>
      <c r="G532" s="141"/>
      <c r="H532" s="141"/>
      <c r="I532" s="141"/>
    </row>
    <row r="533" spans="6:9" x14ac:dyDescent="0.2">
      <c r="F533" s="82"/>
      <c r="G533" s="141"/>
      <c r="H533" s="141"/>
      <c r="I533" s="141"/>
    </row>
    <row r="534" spans="6:9" x14ac:dyDescent="0.2">
      <c r="F534" s="82"/>
      <c r="G534" s="141"/>
      <c r="H534" s="141"/>
      <c r="I534" s="141"/>
    </row>
    <row r="535" spans="6:9" x14ac:dyDescent="0.2">
      <c r="F535" s="82"/>
      <c r="G535" s="141"/>
      <c r="H535" s="141"/>
      <c r="I535" s="141"/>
    </row>
    <row r="536" spans="6:9" x14ac:dyDescent="0.2">
      <c r="F536" s="82"/>
      <c r="G536" s="141"/>
      <c r="H536" s="141"/>
      <c r="I536" s="141"/>
    </row>
    <row r="537" spans="6:9" x14ac:dyDescent="0.2">
      <c r="F537" s="82"/>
      <c r="G537" s="141"/>
      <c r="H537" s="141"/>
      <c r="I537" s="141"/>
    </row>
    <row r="538" spans="6:9" x14ac:dyDescent="0.2">
      <c r="F538" s="82"/>
      <c r="G538" s="141"/>
      <c r="H538" s="141"/>
      <c r="I538" s="141"/>
    </row>
    <row r="539" spans="6:9" x14ac:dyDescent="0.2">
      <c r="F539" s="82"/>
      <c r="G539" s="141"/>
      <c r="H539" s="141"/>
      <c r="I539" s="141"/>
    </row>
    <row r="540" spans="6:9" x14ac:dyDescent="0.2">
      <c r="F540" s="82"/>
      <c r="G540" s="141"/>
      <c r="H540" s="141"/>
      <c r="I540" s="141"/>
    </row>
    <row r="541" spans="6:9" x14ac:dyDescent="0.2">
      <c r="F541" s="82"/>
      <c r="G541" s="141"/>
      <c r="H541" s="141"/>
      <c r="I541" s="141"/>
    </row>
    <row r="542" spans="6:9" x14ac:dyDescent="0.2">
      <c r="F542" s="82"/>
      <c r="G542" s="141"/>
      <c r="H542" s="141"/>
      <c r="I542" s="141"/>
    </row>
    <row r="543" spans="6:9" x14ac:dyDescent="0.2">
      <c r="F543" s="82"/>
      <c r="G543" s="141"/>
      <c r="H543" s="141"/>
      <c r="I543" s="141"/>
    </row>
    <row r="544" spans="6:9" x14ac:dyDescent="0.2">
      <c r="F544" s="82"/>
      <c r="G544" s="141"/>
      <c r="H544" s="141"/>
      <c r="I544" s="141"/>
    </row>
    <row r="545" spans="6:9" x14ac:dyDescent="0.2">
      <c r="F545" s="82"/>
      <c r="G545" s="141"/>
      <c r="H545" s="141"/>
      <c r="I545" s="141"/>
    </row>
    <row r="546" spans="6:9" x14ac:dyDescent="0.2">
      <c r="F546" s="82"/>
      <c r="G546" s="141"/>
      <c r="H546" s="141"/>
      <c r="I546" s="141"/>
    </row>
    <row r="547" spans="6:9" x14ac:dyDescent="0.2">
      <c r="F547" s="82"/>
      <c r="G547" s="141"/>
      <c r="H547" s="141"/>
      <c r="I547" s="141"/>
    </row>
    <row r="548" spans="6:9" x14ac:dyDescent="0.2">
      <c r="F548" s="82"/>
      <c r="G548" s="141"/>
      <c r="H548" s="141"/>
      <c r="I548" s="141"/>
    </row>
    <row r="549" spans="6:9" x14ac:dyDescent="0.2">
      <c r="F549" s="82"/>
      <c r="G549" s="141"/>
      <c r="H549" s="141"/>
      <c r="I549" s="141"/>
    </row>
    <row r="550" spans="6:9" x14ac:dyDescent="0.2">
      <c r="F550" s="82"/>
      <c r="G550" s="141"/>
      <c r="H550" s="141"/>
      <c r="I550" s="141"/>
    </row>
    <row r="551" spans="6:9" x14ac:dyDescent="0.2">
      <c r="F551" s="82"/>
      <c r="G551" s="141"/>
      <c r="H551" s="141"/>
      <c r="I551" s="141"/>
    </row>
    <row r="552" spans="6:9" x14ac:dyDescent="0.2">
      <c r="F552" s="82"/>
      <c r="G552" s="141"/>
      <c r="H552" s="141"/>
      <c r="I552" s="141"/>
    </row>
    <row r="553" spans="6:9" x14ac:dyDescent="0.2">
      <c r="F553" s="82"/>
      <c r="G553" s="141"/>
      <c r="H553" s="141"/>
      <c r="I553" s="141"/>
    </row>
    <row r="554" spans="6:9" x14ac:dyDescent="0.2">
      <c r="F554" s="82"/>
      <c r="G554" s="141"/>
      <c r="H554" s="141"/>
      <c r="I554" s="141"/>
    </row>
    <row r="555" spans="6:9" x14ac:dyDescent="0.2">
      <c r="F555" s="82"/>
      <c r="G555" s="141"/>
      <c r="H555" s="141"/>
      <c r="I555" s="141"/>
    </row>
    <row r="556" spans="6:9" x14ac:dyDescent="0.2">
      <c r="F556" s="82"/>
      <c r="G556" s="141"/>
      <c r="H556" s="141"/>
      <c r="I556" s="141"/>
    </row>
    <row r="557" spans="6:9" x14ac:dyDescent="0.2">
      <c r="F557" s="82"/>
      <c r="G557" s="141"/>
      <c r="H557" s="141"/>
      <c r="I557" s="141"/>
    </row>
    <row r="558" spans="6:9" x14ac:dyDescent="0.2">
      <c r="F558" s="82"/>
      <c r="G558" s="141"/>
      <c r="H558" s="141"/>
      <c r="I558" s="141"/>
    </row>
    <row r="559" spans="6:9" x14ac:dyDescent="0.2">
      <c r="F559" s="82"/>
      <c r="G559" s="141"/>
      <c r="H559" s="141"/>
      <c r="I559" s="141"/>
    </row>
    <row r="560" spans="6:9" x14ac:dyDescent="0.2">
      <c r="F560" s="82"/>
      <c r="G560" s="141"/>
      <c r="H560" s="141"/>
      <c r="I560" s="141"/>
    </row>
    <row r="561" spans="6:9" x14ac:dyDescent="0.2">
      <c r="F561" s="82"/>
      <c r="G561" s="141"/>
      <c r="H561" s="141"/>
      <c r="I561" s="141"/>
    </row>
    <row r="562" spans="6:9" x14ac:dyDescent="0.2">
      <c r="F562" s="82"/>
      <c r="G562" s="141"/>
      <c r="H562" s="141"/>
      <c r="I562" s="141"/>
    </row>
    <row r="563" spans="6:9" x14ac:dyDescent="0.2">
      <c r="F563" s="82"/>
      <c r="G563" s="141"/>
      <c r="H563" s="141"/>
      <c r="I563" s="141"/>
    </row>
    <row r="564" spans="6:9" x14ac:dyDescent="0.2">
      <c r="F564" s="82"/>
      <c r="G564" s="141"/>
      <c r="H564" s="141"/>
      <c r="I564" s="141"/>
    </row>
    <row r="565" spans="6:9" x14ac:dyDescent="0.2">
      <c r="F565" s="82"/>
      <c r="G565" s="141"/>
      <c r="H565" s="141"/>
      <c r="I565" s="141"/>
    </row>
    <row r="566" spans="6:9" x14ac:dyDescent="0.2">
      <c r="F566" s="82"/>
      <c r="G566" s="141"/>
      <c r="H566" s="141"/>
      <c r="I566" s="141"/>
    </row>
    <row r="567" spans="6:9" x14ac:dyDescent="0.2">
      <c r="F567" s="82"/>
      <c r="G567" s="141"/>
      <c r="H567" s="141"/>
      <c r="I567" s="141"/>
    </row>
    <row r="568" spans="6:9" x14ac:dyDescent="0.2">
      <c r="F568" s="82"/>
      <c r="G568" s="141"/>
      <c r="H568" s="141"/>
      <c r="I568" s="141"/>
    </row>
    <row r="569" spans="6:9" x14ac:dyDescent="0.2">
      <c r="F569" s="82"/>
      <c r="G569" s="141"/>
      <c r="H569" s="141"/>
      <c r="I569" s="141"/>
    </row>
    <row r="570" spans="6:9" x14ac:dyDescent="0.2">
      <c r="F570" s="82"/>
      <c r="G570" s="141"/>
      <c r="H570" s="141"/>
      <c r="I570" s="141"/>
    </row>
    <row r="571" spans="6:9" x14ac:dyDescent="0.2">
      <c r="F571" s="82"/>
      <c r="G571" s="141"/>
      <c r="H571" s="141"/>
      <c r="I571" s="141"/>
    </row>
    <row r="572" spans="6:9" x14ac:dyDescent="0.2">
      <c r="F572" s="82"/>
      <c r="G572" s="141"/>
      <c r="H572" s="141"/>
      <c r="I572" s="141"/>
    </row>
    <row r="573" spans="6:9" x14ac:dyDescent="0.2">
      <c r="F573" s="82"/>
      <c r="G573" s="141"/>
      <c r="H573" s="141"/>
      <c r="I573" s="141"/>
    </row>
    <row r="574" spans="6:9" x14ac:dyDescent="0.2">
      <c r="F574" s="82"/>
      <c r="G574" s="141"/>
      <c r="H574" s="141"/>
      <c r="I574" s="141"/>
    </row>
    <row r="575" spans="6:9" x14ac:dyDescent="0.2">
      <c r="F575" s="82"/>
      <c r="G575" s="141"/>
      <c r="H575" s="141"/>
      <c r="I575" s="141"/>
    </row>
    <row r="576" spans="6:9" x14ac:dyDescent="0.2">
      <c r="F576" s="82"/>
      <c r="G576" s="141"/>
      <c r="H576" s="141"/>
      <c r="I576" s="141"/>
    </row>
    <row r="577" spans="6:9" x14ac:dyDescent="0.2">
      <c r="F577" s="82"/>
      <c r="G577" s="141"/>
      <c r="H577" s="141"/>
      <c r="I577" s="141"/>
    </row>
    <row r="578" spans="6:9" x14ac:dyDescent="0.2">
      <c r="F578" s="82"/>
      <c r="G578" s="141"/>
      <c r="H578" s="141"/>
      <c r="I578" s="141"/>
    </row>
    <row r="579" spans="6:9" x14ac:dyDescent="0.2">
      <c r="F579" s="82"/>
      <c r="G579" s="141"/>
      <c r="H579" s="141"/>
      <c r="I579" s="141"/>
    </row>
    <row r="580" spans="6:9" x14ac:dyDescent="0.2">
      <c r="F580" s="82"/>
      <c r="G580" s="141"/>
      <c r="H580" s="141"/>
      <c r="I580" s="141"/>
    </row>
    <row r="581" spans="6:9" x14ac:dyDescent="0.2">
      <c r="F581" s="82"/>
      <c r="G581" s="141"/>
      <c r="H581" s="141"/>
      <c r="I581" s="141"/>
    </row>
    <row r="582" spans="6:9" x14ac:dyDescent="0.2">
      <c r="F582" s="82"/>
      <c r="G582" s="141"/>
      <c r="H582" s="141"/>
      <c r="I582" s="141"/>
    </row>
    <row r="583" spans="6:9" x14ac:dyDescent="0.2">
      <c r="F583" s="82"/>
      <c r="G583" s="141"/>
      <c r="H583" s="141"/>
      <c r="I583" s="141"/>
    </row>
    <row r="584" spans="6:9" x14ac:dyDescent="0.2">
      <c r="F584" s="82"/>
      <c r="G584" s="141"/>
      <c r="H584" s="141"/>
      <c r="I584" s="141"/>
    </row>
    <row r="585" spans="6:9" x14ac:dyDescent="0.2">
      <c r="F585" s="82"/>
      <c r="G585" s="141"/>
      <c r="H585" s="141"/>
      <c r="I585" s="141"/>
    </row>
    <row r="586" spans="6:9" x14ac:dyDescent="0.2">
      <c r="F586" s="82"/>
      <c r="G586" s="141"/>
      <c r="H586" s="141"/>
      <c r="I586" s="141"/>
    </row>
    <row r="587" spans="6:9" x14ac:dyDescent="0.2">
      <c r="F587" s="82"/>
      <c r="G587" s="141"/>
      <c r="H587" s="141"/>
      <c r="I587" s="141"/>
    </row>
    <row r="588" spans="6:9" x14ac:dyDescent="0.2">
      <c r="F588" s="82"/>
      <c r="G588" s="141"/>
      <c r="H588" s="141"/>
      <c r="I588" s="141"/>
    </row>
    <row r="589" spans="6:9" x14ac:dyDescent="0.2">
      <c r="F589" s="82"/>
      <c r="G589" s="141"/>
      <c r="H589" s="141"/>
      <c r="I589" s="141"/>
    </row>
    <row r="590" spans="6:9" x14ac:dyDescent="0.2">
      <c r="F590" s="82"/>
      <c r="G590" s="141"/>
      <c r="H590" s="141"/>
      <c r="I590" s="141"/>
    </row>
    <row r="591" spans="6:9" x14ac:dyDescent="0.2">
      <c r="F591" s="82"/>
      <c r="G591" s="141"/>
      <c r="H591" s="141"/>
      <c r="I591" s="141"/>
    </row>
    <row r="592" spans="6:9" x14ac:dyDescent="0.2">
      <c r="F592" s="82"/>
      <c r="G592" s="141"/>
      <c r="H592" s="141"/>
      <c r="I592" s="141"/>
    </row>
    <row r="593" spans="6:9" x14ac:dyDescent="0.2">
      <c r="F593" s="82"/>
      <c r="G593" s="141"/>
      <c r="H593" s="141"/>
      <c r="I593" s="141"/>
    </row>
    <row r="594" spans="6:9" x14ac:dyDescent="0.2">
      <c r="F594" s="82"/>
      <c r="G594" s="141"/>
      <c r="H594" s="141"/>
      <c r="I594" s="141"/>
    </row>
    <row r="595" spans="6:9" x14ac:dyDescent="0.2">
      <c r="F595" s="82"/>
      <c r="G595" s="141"/>
      <c r="H595" s="141"/>
      <c r="I595" s="141"/>
    </row>
    <row r="596" spans="6:9" x14ac:dyDescent="0.2">
      <c r="F596" s="82"/>
      <c r="G596" s="141"/>
      <c r="H596" s="141"/>
      <c r="I596" s="141"/>
    </row>
    <row r="597" spans="6:9" x14ac:dyDescent="0.2">
      <c r="F597" s="82"/>
      <c r="G597" s="141"/>
      <c r="H597" s="141"/>
      <c r="I597" s="141"/>
    </row>
    <row r="598" spans="6:9" x14ac:dyDescent="0.2">
      <c r="F598" s="82"/>
      <c r="G598" s="141"/>
      <c r="H598" s="141"/>
      <c r="I598" s="141"/>
    </row>
    <row r="599" spans="6:9" x14ac:dyDescent="0.2">
      <c r="F599" s="82"/>
      <c r="G599" s="141"/>
      <c r="H599" s="141"/>
      <c r="I599" s="141"/>
    </row>
    <row r="600" spans="6:9" x14ac:dyDescent="0.2">
      <c r="F600" s="82"/>
      <c r="G600" s="141"/>
      <c r="H600" s="141"/>
      <c r="I600" s="141"/>
    </row>
    <row r="601" spans="6:9" x14ac:dyDescent="0.2">
      <c r="F601" s="82"/>
      <c r="G601" s="141"/>
      <c r="H601" s="141"/>
      <c r="I601" s="141"/>
    </row>
    <row r="602" spans="6:9" x14ac:dyDescent="0.2">
      <c r="F602" s="82"/>
      <c r="G602" s="141"/>
      <c r="H602" s="141"/>
      <c r="I602" s="141"/>
    </row>
    <row r="603" spans="6:9" x14ac:dyDescent="0.2">
      <c r="F603" s="82"/>
      <c r="G603" s="141"/>
      <c r="H603" s="141"/>
      <c r="I603" s="141"/>
    </row>
    <row r="604" spans="6:9" x14ac:dyDescent="0.2">
      <c r="F604" s="82"/>
      <c r="G604" s="141"/>
      <c r="H604" s="141"/>
      <c r="I604" s="141"/>
    </row>
    <row r="605" spans="6:9" x14ac:dyDescent="0.2">
      <c r="F605" s="82"/>
      <c r="G605" s="141"/>
      <c r="H605" s="141"/>
      <c r="I605" s="141"/>
    </row>
    <row r="606" spans="6:9" x14ac:dyDescent="0.2">
      <c r="F606" s="82"/>
      <c r="G606" s="141"/>
      <c r="H606" s="141"/>
      <c r="I606" s="141"/>
    </row>
    <row r="607" spans="6:9" x14ac:dyDescent="0.2">
      <c r="F607" s="82"/>
      <c r="G607" s="141"/>
      <c r="H607" s="141"/>
      <c r="I607" s="141"/>
    </row>
    <row r="608" spans="6:9" x14ac:dyDescent="0.2">
      <c r="F608" s="82"/>
      <c r="G608" s="141"/>
      <c r="H608" s="141"/>
      <c r="I608" s="141"/>
    </row>
    <row r="609" spans="6:9" x14ac:dyDescent="0.2">
      <c r="F609" s="82"/>
      <c r="G609" s="141"/>
      <c r="H609" s="141"/>
      <c r="I609" s="141"/>
    </row>
    <row r="610" spans="6:9" x14ac:dyDescent="0.2">
      <c r="F610" s="82"/>
      <c r="G610" s="141"/>
      <c r="H610" s="141"/>
      <c r="I610" s="141"/>
    </row>
    <row r="611" spans="6:9" x14ac:dyDescent="0.2">
      <c r="F611" s="82"/>
      <c r="G611" s="141"/>
      <c r="H611" s="141"/>
      <c r="I611" s="141"/>
    </row>
    <row r="612" spans="6:9" x14ac:dyDescent="0.2">
      <c r="F612" s="82"/>
      <c r="G612" s="141"/>
      <c r="H612" s="141"/>
      <c r="I612" s="141"/>
    </row>
    <row r="613" spans="6:9" x14ac:dyDescent="0.2">
      <c r="F613" s="82"/>
      <c r="G613" s="141"/>
      <c r="H613" s="141"/>
      <c r="I613" s="141"/>
    </row>
    <row r="614" spans="6:9" x14ac:dyDescent="0.2">
      <c r="F614" s="82"/>
      <c r="G614" s="141"/>
      <c r="H614" s="141"/>
      <c r="I614" s="141"/>
    </row>
    <row r="615" spans="6:9" x14ac:dyDescent="0.2">
      <c r="F615" s="82"/>
      <c r="G615" s="141"/>
      <c r="H615" s="141"/>
      <c r="I615" s="141"/>
    </row>
    <row r="616" spans="6:9" x14ac:dyDescent="0.2">
      <c r="F616" s="82"/>
      <c r="G616" s="141"/>
      <c r="H616" s="141"/>
      <c r="I616" s="141"/>
    </row>
    <row r="617" spans="6:9" x14ac:dyDescent="0.2">
      <c r="F617" s="82"/>
      <c r="G617" s="141"/>
      <c r="H617" s="141"/>
      <c r="I617" s="141"/>
    </row>
    <row r="618" spans="6:9" x14ac:dyDescent="0.2">
      <c r="F618" s="82"/>
      <c r="G618" s="141"/>
      <c r="H618" s="141"/>
      <c r="I618" s="141"/>
    </row>
    <row r="619" spans="6:9" x14ac:dyDescent="0.2">
      <c r="F619" s="82"/>
      <c r="G619" s="141"/>
      <c r="H619" s="141"/>
      <c r="I619" s="141"/>
    </row>
    <row r="620" spans="6:9" x14ac:dyDescent="0.2">
      <c r="F620" s="82"/>
      <c r="G620" s="141"/>
      <c r="H620" s="141"/>
      <c r="I620" s="141"/>
    </row>
    <row r="621" spans="6:9" x14ac:dyDescent="0.2">
      <c r="F621" s="82"/>
      <c r="G621" s="141"/>
      <c r="H621" s="141"/>
      <c r="I621" s="141"/>
    </row>
    <row r="622" spans="6:9" x14ac:dyDescent="0.2">
      <c r="F622" s="82"/>
      <c r="G622" s="141"/>
      <c r="H622" s="141"/>
      <c r="I622" s="141"/>
    </row>
    <row r="623" spans="6:9" x14ac:dyDescent="0.2">
      <c r="F623" s="82"/>
      <c r="G623" s="141"/>
      <c r="H623" s="141"/>
      <c r="I623" s="141"/>
    </row>
    <row r="624" spans="6:9" x14ac:dyDescent="0.2">
      <c r="F624" s="82"/>
      <c r="G624" s="141"/>
      <c r="H624" s="141"/>
      <c r="I624" s="141"/>
    </row>
    <row r="625" spans="6:9" x14ac:dyDescent="0.2">
      <c r="F625" s="82"/>
      <c r="G625" s="141"/>
      <c r="H625" s="141"/>
      <c r="I625" s="141"/>
    </row>
    <row r="626" spans="6:9" x14ac:dyDescent="0.2">
      <c r="F626" s="82"/>
      <c r="G626" s="141"/>
      <c r="H626" s="141"/>
      <c r="I626" s="141"/>
    </row>
    <row r="627" spans="6:9" x14ac:dyDescent="0.2">
      <c r="F627" s="82"/>
      <c r="G627" s="141"/>
      <c r="H627" s="141"/>
      <c r="I627" s="141"/>
    </row>
    <row r="628" spans="6:9" x14ac:dyDescent="0.2">
      <c r="F628" s="82"/>
      <c r="G628" s="141"/>
      <c r="H628" s="141"/>
      <c r="I628" s="141"/>
    </row>
    <row r="629" spans="6:9" x14ac:dyDescent="0.2">
      <c r="F629" s="82"/>
      <c r="G629" s="141"/>
      <c r="H629" s="141"/>
      <c r="I629" s="141"/>
    </row>
    <row r="630" spans="6:9" x14ac:dyDescent="0.2">
      <c r="F630" s="82"/>
      <c r="G630" s="141"/>
      <c r="H630" s="141"/>
      <c r="I630" s="141"/>
    </row>
    <row r="631" spans="6:9" x14ac:dyDescent="0.2">
      <c r="F631" s="82"/>
      <c r="G631" s="141"/>
      <c r="H631" s="141"/>
      <c r="I631" s="141"/>
    </row>
    <row r="632" spans="6:9" x14ac:dyDescent="0.2">
      <c r="F632" s="82"/>
      <c r="G632" s="141"/>
      <c r="H632" s="141"/>
      <c r="I632" s="141"/>
    </row>
    <row r="633" spans="6:9" x14ac:dyDescent="0.2">
      <c r="F633" s="82"/>
      <c r="G633" s="141"/>
      <c r="H633" s="141"/>
      <c r="I633" s="141"/>
    </row>
    <row r="634" spans="6:9" x14ac:dyDescent="0.2">
      <c r="F634" s="82"/>
      <c r="G634" s="141"/>
      <c r="H634" s="141"/>
      <c r="I634" s="141"/>
    </row>
    <row r="635" spans="6:9" x14ac:dyDescent="0.2">
      <c r="F635" s="82"/>
      <c r="G635" s="141"/>
      <c r="H635" s="141"/>
      <c r="I635" s="141"/>
    </row>
    <row r="636" spans="6:9" x14ac:dyDescent="0.2">
      <c r="F636" s="82"/>
      <c r="G636" s="141"/>
      <c r="H636" s="141"/>
      <c r="I636" s="141"/>
    </row>
    <row r="637" spans="6:9" x14ac:dyDescent="0.2">
      <c r="F637" s="82"/>
      <c r="G637" s="141"/>
      <c r="H637" s="141"/>
      <c r="I637" s="141"/>
    </row>
    <row r="638" spans="6:9" x14ac:dyDescent="0.2">
      <c r="F638" s="82"/>
      <c r="G638" s="141"/>
      <c r="H638" s="141"/>
      <c r="I638" s="141"/>
    </row>
    <row r="639" spans="6:9" x14ac:dyDescent="0.2">
      <c r="F639" s="82"/>
      <c r="G639" s="141"/>
      <c r="H639" s="141"/>
      <c r="I639" s="141"/>
    </row>
    <row r="640" spans="6:9" x14ac:dyDescent="0.2">
      <c r="F640" s="82"/>
      <c r="G640" s="141"/>
      <c r="H640" s="141"/>
      <c r="I640" s="141"/>
    </row>
    <row r="641" spans="6:9" x14ac:dyDescent="0.2">
      <c r="F641" s="82"/>
      <c r="G641" s="141"/>
      <c r="H641" s="141"/>
      <c r="I641" s="141"/>
    </row>
    <row r="642" spans="6:9" x14ac:dyDescent="0.2">
      <c r="F642" s="82"/>
      <c r="G642" s="141"/>
      <c r="H642" s="141"/>
      <c r="I642" s="141"/>
    </row>
    <row r="643" spans="6:9" x14ac:dyDescent="0.2">
      <c r="F643" s="82"/>
      <c r="G643" s="141"/>
      <c r="H643" s="141"/>
      <c r="I643" s="141"/>
    </row>
    <row r="644" spans="6:9" x14ac:dyDescent="0.2">
      <c r="F644" s="82"/>
      <c r="G644" s="141"/>
      <c r="H644" s="141"/>
      <c r="I644" s="141"/>
    </row>
    <row r="645" spans="6:9" x14ac:dyDescent="0.2">
      <c r="F645" s="82"/>
      <c r="G645" s="141"/>
      <c r="H645" s="141"/>
      <c r="I645" s="141"/>
    </row>
    <row r="646" spans="6:9" x14ac:dyDescent="0.2">
      <c r="F646" s="82"/>
      <c r="G646" s="141"/>
      <c r="H646" s="141"/>
      <c r="I646" s="141"/>
    </row>
    <row r="647" spans="6:9" x14ac:dyDescent="0.2">
      <c r="G647" s="141"/>
      <c r="H647" s="141"/>
      <c r="I647" s="141"/>
    </row>
    <row r="648" spans="6:9" x14ac:dyDescent="0.2">
      <c r="G648" s="141"/>
      <c r="H648" s="141"/>
      <c r="I648" s="141"/>
    </row>
    <row r="649" spans="6:9" x14ac:dyDescent="0.2">
      <c r="G649" s="141"/>
      <c r="H649" s="141"/>
      <c r="I649" s="141"/>
    </row>
    <row r="650" spans="6:9" x14ac:dyDescent="0.2">
      <c r="G650" s="141"/>
      <c r="H650" s="141"/>
      <c r="I650" s="141"/>
    </row>
    <row r="651" spans="6:9" x14ac:dyDescent="0.2">
      <c r="G651" s="141"/>
      <c r="H651" s="141"/>
      <c r="I651" s="141"/>
    </row>
    <row r="652" spans="6:9" x14ac:dyDescent="0.2">
      <c r="G652" s="141"/>
      <c r="H652" s="141"/>
      <c r="I652" s="141"/>
    </row>
    <row r="653" spans="6:9" x14ac:dyDescent="0.2">
      <c r="G653" s="141"/>
      <c r="H653" s="141"/>
      <c r="I653" s="141"/>
    </row>
    <row r="654" spans="6:9" x14ac:dyDescent="0.2">
      <c r="G654" s="141"/>
      <c r="H654" s="141"/>
      <c r="I654" s="141"/>
    </row>
    <row r="655" spans="6:9" x14ac:dyDescent="0.2">
      <c r="G655" s="141"/>
      <c r="H655" s="141"/>
      <c r="I655" s="141"/>
    </row>
    <row r="656" spans="6:9" x14ac:dyDescent="0.2">
      <c r="G656" s="141"/>
      <c r="H656" s="141"/>
      <c r="I656" s="141"/>
    </row>
    <row r="657" spans="7:9" x14ac:dyDescent="0.2">
      <c r="G657" s="141"/>
      <c r="H657" s="141"/>
      <c r="I657" s="141"/>
    </row>
    <row r="658" spans="7:9" x14ac:dyDescent="0.2">
      <c r="G658" s="141"/>
      <c r="H658" s="141"/>
      <c r="I658" s="141"/>
    </row>
    <row r="659" spans="7:9" x14ac:dyDescent="0.2">
      <c r="G659" s="141"/>
      <c r="H659" s="141"/>
      <c r="I659" s="141"/>
    </row>
    <row r="660" spans="7:9" x14ac:dyDescent="0.2">
      <c r="G660" s="141"/>
      <c r="H660" s="141"/>
      <c r="I660" s="141"/>
    </row>
    <row r="661" spans="7:9" x14ac:dyDescent="0.2">
      <c r="G661" s="141"/>
      <c r="H661" s="141"/>
      <c r="I661" s="141"/>
    </row>
    <row r="662" spans="7:9" x14ac:dyDescent="0.2">
      <c r="G662" s="141"/>
      <c r="H662" s="141"/>
      <c r="I662" s="141"/>
    </row>
    <row r="663" spans="7:9" x14ac:dyDescent="0.2">
      <c r="G663" s="141"/>
      <c r="H663" s="141"/>
      <c r="I663" s="141"/>
    </row>
    <row r="664" spans="7:9" x14ac:dyDescent="0.2">
      <c r="G664" s="141"/>
      <c r="H664" s="141"/>
      <c r="I664" s="141"/>
    </row>
    <row r="665" spans="7:9" x14ac:dyDescent="0.2">
      <c r="G665" s="141"/>
      <c r="H665" s="141"/>
      <c r="I665" s="141"/>
    </row>
    <row r="666" spans="7:9" x14ac:dyDescent="0.2">
      <c r="G666" s="141"/>
      <c r="H666" s="141"/>
      <c r="I666" s="141"/>
    </row>
    <row r="667" spans="7:9" x14ac:dyDescent="0.2">
      <c r="G667" s="141"/>
      <c r="H667" s="141"/>
      <c r="I667" s="141"/>
    </row>
    <row r="668" spans="7:9" x14ac:dyDescent="0.2">
      <c r="G668" s="141"/>
      <c r="H668" s="141"/>
      <c r="I668" s="141"/>
    </row>
    <row r="669" spans="7:9" x14ac:dyDescent="0.2">
      <c r="G669" s="141"/>
      <c r="H669" s="141"/>
      <c r="I669" s="141"/>
    </row>
    <row r="670" spans="7:9" x14ac:dyDescent="0.2">
      <c r="G670" s="141"/>
      <c r="H670" s="141"/>
      <c r="I670" s="141"/>
    </row>
    <row r="671" spans="7:9" x14ac:dyDescent="0.2">
      <c r="G671" s="141"/>
      <c r="H671" s="141"/>
      <c r="I671" s="141"/>
    </row>
    <row r="672" spans="7:9" x14ac:dyDescent="0.2">
      <c r="G672" s="141"/>
      <c r="H672" s="141"/>
      <c r="I672" s="141"/>
    </row>
    <row r="673" spans="7:9" x14ac:dyDescent="0.2">
      <c r="G673" s="141"/>
      <c r="H673" s="141"/>
      <c r="I673" s="141"/>
    </row>
    <row r="674" spans="7:9" x14ac:dyDescent="0.2">
      <c r="G674" s="141"/>
      <c r="H674" s="141"/>
      <c r="I674" s="141"/>
    </row>
    <row r="675" spans="7:9" x14ac:dyDescent="0.2">
      <c r="G675" s="141"/>
      <c r="H675" s="141"/>
      <c r="I675" s="141"/>
    </row>
    <row r="676" spans="7:9" x14ac:dyDescent="0.2">
      <c r="G676" s="141"/>
      <c r="H676" s="141"/>
      <c r="I676" s="141"/>
    </row>
    <row r="677" spans="7:9" x14ac:dyDescent="0.2">
      <c r="G677" s="141"/>
      <c r="H677" s="141"/>
      <c r="I677" s="141"/>
    </row>
    <row r="678" spans="7:9" x14ac:dyDescent="0.2">
      <c r="G678" s="141"/>
      <c r="H678" s="141"/>
      <c r="I678" s="141"/>
    </row>
    <row r="679" spans="7:9" x14ac:dyDescent="0.2">
      <c r="G679" s="141"/>
      <c r="H679" s="141"/>
      <c r="I679" s="141"/>
    </row>
    <row r="680" spans="7:9" x14ac:dyDescent="0.2">
      <c r="G680" s="141"/>
      <c r="H680" s="141"/>
      <c r="I680" s="141"/>
    </row>
    <row r="681" spans="7:9" x14ac:dyDescent="0.2">
      <c r="G681" s="141"/>
      <c r="H681" s="141"/>
      <c r="I681" s="141"/>
    </row>
    <row r="682" spans="7:9" x14ac:dyDescent="0.2">
      <c r="G682" s="141"/>
      <c r="H682" s="141"/>
      <c r="I682" s="141"/>
    </row>
    <row r="683" spans="7:9" x14ac:dyDescent="0.2">
      <c r="G683" s="141"/>
      <c r="H683" s="141"/>
      <c r="I683" s="141"/>
    </row>
    <row r="684" spans="7:9" x14ac:dyDescent="0.2">
      <c r="G684" s="141"/>
      <c r="H684" s="141"/>
      <c r="I684" s="141"/>
    </row>
    <row r="685" spans="7:9" x14ac:dyDescent="0.2">
      <c r="G685" s="141"/>
      <c r="H685" s="141"/>
      <c r="I685" s="141"/>
    </row>
    <row r="686" spans="7:9" x14ac:dyDescent="0.2">
      <c r="G686" s="141"/>
      <c r="H686" s="141"/>
      <c r="I686" s="141"/>
    </row>
    <row r="687" spans="7:9" x14ac:dyDescent="0.2">
      <c r="G687" s="141"/>
      <c r="H687" s="141"/>
      <c r="I687" s="141"/>
    </row>
    <row r="688" spans="7:9" x14ac:dyDescent="0.2">
      <c r="G688" s="141"/>
      <c r="H688" s="141"/>
      <c r="I688" s="141"/>
    </row>
    <row r="689" spans="7:9" x14ac:dyDescent="0.2">
      <c r="G689" s="141"/>
      <c r="H689" s="141"/>
      <c r="I689" s="141"/>
    </row>
    <row r="690" spans="7:9" x14ac:dyDescent="0.2">
      <c r="G690" s="141"/>
      <c r="H690" s="141"/>
      <c r="I690" s="141"/>
    </row>
    <row r="691" spans="7:9" x14ac:dyDescent="0.2">
      <c r="G691" s="141"/>
      <c r="H691" s="141"/>
      <c r="I691" s="141"/>
    </row>
    <row r="692" spans="7:9" x14ac:dyDescent="0.2">
      <c r="G692" s="141"/>
      <c r="H692" s="141"/>
      <c r="I692" s="141"/>
    </row>
    <row r="693" spans="7:9" x14ac:dyDescent="0.2">
      <c r="G693" s="141"/>
      <c r="H693" s="141"/>
      <c r="I693" s="141"/>
    </row>
    <row r="694" spans="7:9" x14ac:dyDescent="0.2">
      <c r="G694" s="141"/>
      <c r="H694" s="141"/>
      <c r="I694" s="141"/>
    </row>
    <row r="695" spans="7:9" x14ac:dyDescent="0.2">
      <c r="G695" s="141"/>
      <c r="H695" s="141"/>
      <c r="I695" s="141"/>
    </row>
    <row r="696" spans="7:9" x14ac:dyDescent="0.2">
      <c r="G696" s="141"/>
      <c r="H696" s="141"/>
      <c r="I696" s="141"/>
    </row>
    <row r="697" spans="7:9" x14ac:dyDescent="0.2">
      <c r="G697" s="141"/>
      <c r="H697" s="141"/>
      <c r="I697" s="141"/>
    </row>
    <row r="698" spans="7:9" x14ac:dyDescent="0.2">
      <c r="G698" s="141"/>
      <c r="H698" s="141"/>
      <c r="I698" s="141"/>
    </row>
    <row r="699" spans="7:9" x14ac:dyDescent="0.2">
      <c r="G699" s="141"/>
      <c r="H699" s="141"/>
      <c r="I699" s="141"/>
    </row>
    <row r="700" spans="7:9" x14ac:dyDescent="0.2">
      <c r="G700" s="141"/>
      <c r="H700" s="141"/>
      <c r="I700" s="141"/>
    </row>
    <row r="701" spans="7:9" x14ac:dyDescent="0.2">
      <c r="G701" s="141"/>
      <c r="H701" s="141"/>
      <c r="I701" s="141"/>
    </row>
    <row r="702" spans="7:9" x14ac:dyDescent="0.2">
      <c r="G702" s="141"/>
      <c r="H702" s="141"/>
      <c r="I702" s="141"/>
    </row>
    <row r="703" spans="7:9" x14ac:dyDescent="0.2">
      <c r="G703" s="141"/>
      <c r="H703" s="141"/>
      <c r="I703" s="141"/>
    </row>
    <row r="704" spans="7:9" x14ac:dyDescent="0.2">
      <c r="G704" s="141"/>
      <c r="H704" s="141"/>
      <c r="I704" s="141"/>
    </row>
    <row r="705" spans="7:9" x14ac:dyDescent="0.2">
      <c r="G705" s="141"/>
      <c r="H705" s="141"/>
      <c r="I705" s="141"/>
    </row>
    <row r="706" spans="7:9" x14ac:dyDescent="0.2">
      <c r="G706" s="141"/>
      <c r="H706" s="141"/>
      <c r="I706" s="141"/>
    </row>
    <row r="707" spans="7:9" x14ac:dyDescent="0.2">
      <c r="G707" s="141"/>
      <c r="H707" s="141"/>
      <c r="I707" s="141"/>
    </row>
    <row r="708" spans="7:9" x14ac:dyDescent="0.2">
      <c r="G708" s="141"/>
      <c r="H708" s="141"/>
      <c r="I708" s="141"/>
    </row>
    <row r="709" spans="7:9" x14ac:dyDescent="0.2">
      <c r="G709" s="141"/>
      <c r="H709" s="141"/>
      <c r="I709" s="141"/>
    </row>
    <row r="710" spans="7:9" x14ac:dyDescent="0.2">
      <c r="G710" s="141"/>
      <c r="H710" s="141"/>
      <c r="I710" s="141"/>
    </row>
    <row r="711" spans="7:9" x14ac:dyDescent="0.2">
      <c r="G711" s="141"/>
      <c r="H711" s="141"/>
      <c r="I711" s="141"/>
    </row>
    <row r="712" spans="7:9" x14ac:dyDescent="0.2">
      <c r="G712" s="141"/>
      <c r="H712" s="141"/>
      <c r="I712" s="141"/>
    </row>
    <row r="713" spans="7:9" x14ac:dyDescent="0.2">
      <c r="G713" s="141"/>
      <c r="H713" s="141"/>
      <c r="I713" s="141"/>
    </row>
    <row r="714" spans="7:9" x14ac:dyDescent="0.2">
      <c r="G714" s="141"/>
      <c r="H714" s="141"/>
      <c r="I714" s="141"/>
    </row>
    <row r="715" spans="7:9" x14ac:dyDescent="0.2">
      <c r="G715" s="141"/>
      <c r="H715" s="141"/>
      <c r="I715" s="141"/>
    </row>
    <row r="716" spans="7:9" x14ac:dyDescent="0.2">
      <c r="G716" s="141"/>
      <c r="H716" s="141"/>
      <c r="I716" s="141"/>
    </row>
    <row r="717" spans="7:9" x14ac:dyDescent="0.2">
      <c r="G717" s="141"/>
      <c r="H717" s="141"/>
      <c r="I717" s="141"/>
    </row>
    <row r="718" spans="7:9" x14ac:dyDescent="0.2">
      <c r="G718" s="141"/>
      <c r="H718" s="141"/>
      <c r="I718" s="141"/>
    </row>
    <row r="719" spans="7:9" x14ac:dyDescent="0.2">
      <c r="G719" s="141"/>
      <c r="H719" s="141"/>
      <c r="I719" s="141"/>
    </row>
    <row r="720" spans="7:9" x14ac:dyDescent="0.2">
      <c r="G720" s="141"/>
      <c r="H720" s="141"/>
      <c r="I720" s="141"/>
    </row>
    <row r="721" spans="7:9" x14ac:dyDescent="0.2">
      <c r="G721" s="141"/>
      <c r="H721" s="141"/>
      <c r="I721" s="141"/>
    </row>
    <row r="722" spans="7:9" x14ac:dyDescent="0.2">
      <c r="G722" s="141"/>
      <c r="H722" s="141"/>
      <c r="I722" s="141"/>
    </row>
    <row r="723" spans="7:9" x14ac:dyDescent="0.2">
      <c r="G723" s="141"/>
      <c r="H723" s="141"/>
      <c r="I723" s="141"/>
    </row>
    <row r="724" spans="7:9" x14ac:dyDescent="0.2">
      <c r="G724" s="141"/>
      <c r="H724" s="141"/>
      <c r="I724" s="141"/>
    </row>
    <row r="725" spans="7:9" x14ac:dyDescent="0.2">
      <c r="G725" s="141"/>
      <c r="H725" s="141"/>
      <c r="I725" s="141"/>
    </row>
    <row r="726" spans="7:9" x14ac:dyDescent="0.2">
      <c r="G726" s="141"/>
      <c r="H726" s="141"/>
      <c r="I726" s="141"/>
    </row>
    <row r="727" spans="7:9" x14ac:dyDescent="0.2">
      <c r="G727" s="141"/>
      <c r="H727" s="141"/>
      <c r="I727" s="141"/>
    </row>
    <row r="728" spans="7:9" x14ac:dyDescent="0.2">
      <c r="G728" s="141"/>
      <c r="H728" s="141"/>
      <c r="I728" s="141"/>
    </row>
    <row r="729" spans="7:9" x14ac:dyDescent="0.2">
      <c r="G729" s="141"/>
      <c r="H729" s="141"/>
      <c r="I729" s="141"/>
    </row>
    <row r="730" spans="7:9" x14ac:dyDescent="0.2">
      <c r="G730" s="141"/>
      <c r="H730" s="141"/>
      <c r="I730" s="141"/>
    </row>
    <row r="731" spans="7:9" x14ac:dyDescent="0.2">
      <c r="G731" s="141"/>
      <c r="H731" s="141"/>
      <c r="I731" s="141"/>
    </row>
    <row r="732" spans="7:9" x14ac:dyDescent="0.2">
      <c r="G732" s="141"/>
      <c r="H732" s="141"/>
      <c r="I732" s="141"/>
    </row>
    <row r="733" spans="7:9" x14ac:dyDescent="0.2">
      <c r="G733" s="141"/>
      <c r="H733" s="141"/>
      <c r="I733" s="141"/>
    </row>
    <row r="734" spans="7:9" x14ac:dyDescent="0.2">
      <c r="G734" s="141"/>
      <c r="H734" s="141"/>
      <c r="I734" s="141"/>
    </row>
    <row r="735" spans="7:9" x14ac:dyDescent="0.2">
      <c r="G735" s="141"/>
      <c r="H735" s="141"/>
      <c r="I735" s="141"/>
    </row>
    <row r="736" spans="7:9" x14ac:dyDescent="0.2">
      <c r="G736" s="141"/>
      <c r="H736" s="141"/>
      <c r="I736" s="141"/>
    </row>
    <row r="737" spans="7:9" x14ac:dyDescent="0.2">
      <c r="G737" s="141"/>
      <c r="H737" s="141"/>
      <c r="I737" s="141"/>
    </row>
    <row r="738" spans="7:9" x14ac:dyDescent="0.2">
      <c r="G738" s="141"/>
      <c r="H738" s="141"/>
      <c r="I738" s="141"/>
    </row>
    <row r="739" spans="7:9" x14ac:dyDescent="0.2">
      <c r="G739" s="141"/>
      <c r="H739" s="141"/>
      <c r="I739" s="141"/>
    </row>
    <row r="740" spans="7:9" x14ac:dyDescent="0.2">
      <c r="G740" s="141"/>
      <c r="H740" s="141"/>
      <c r="I740" s="141"/>
    </row>
    <row r="741" spans="7:9" x14ac:dyDescent="0.2">
      <c r="G741" s="141"/>
      <c r="H741" s="141"/>
      <c r="I741" s="141"/>
    </row>
    <row r="742" spans="7:9" x14ac:dyDescent="0.2">
      <c r="G742" s="141"/>
      <c r="H742" s="141"/>
      <c r="I742" s="141"/>
    </row>
    <row r="743" spans="7:9" x14ac:dyDescent="0.2">
      <c r="G743" s="141"/>
      <c r="H743" s="141"/>
      <c r="I743" s="141"/>
    </row>
    <row r="744" spans="7:9" x14ac:dyDescent="0.2">
      <c r="G744" s="141"/>
      <c r="H744" s="141"/>
      <c r="I744" s="141"/>
    </row>
    <row r="745" spans="7:9" x14ac:dyDescent="0.2">
      <c r="G745" s="141"/>
      <c r="H745" s="141"/>
      <c r="I745" s="141"/>
    </row>
    <row r="746" spans="7:9" x14ac:dyDescent="0.2">
      <c r="G746" s="141"/>
      <c r="H746" s="141"/>
      <c r="I746" s="141"/>
    </row>
    <row r="747" spans="7:9" x14ac:dyDescent="0.2">
      <c r="G747" s="141"/>
      <c r="H747" s="141"/>
      <c r="I747" s="141"/>
    </row>
    <row r="748" spans="7:9" x14ac:dyDescent="0.2">
      <c r="G748" s="141"/>
      <c r="H748" s="141"/>
      <c r="I748" s="141"/>
    </row>
    <row r="749" spans="7:9" x14ac:dyDescent="0.2">
      <c r="G749" s="141"/>
      <c r="H749" s="141"/>
      <c r="I749" s="141"/>
    </row>
    <row r="750" spans="7:9" x14ac:dyDescent="0.2">
      <c r="G750" s="141"/>
      <c r="H750" s="141"/>
      <c r="I750" s="141"/>
    </row>
    <row r="751" spans="7:9" x14ac:dyDescent="0.2">
      <c r="G751" s="141"/>
      <c r="H751" s="141"/>
      <c r="I751" s="141"/>
    </row>
    <row r="752" spans="7:9" x14ac:dyDescent="0.2">
      <c r="G752" s="141"/>
      <c r="H752" s="141"/>
      <c r="I752" s="141"/>
    </row>
    <row r="753" spans="7:9" x14ac:dyDescent="0.2">
      <c r="G753" s="141"/>
      <c r="H753" s="141"/>
      <c r="I753" s="141"/>
    </row>
    <row r="754" spans="7:9" x14ac:dyDescent="0.2">
      <c r="G754" s="141"/>
      <c r="H754" s="141"/>
      <c r="I754" s="141"/>
    </row>
    <row r="755" spans="7:9" x14ac:dyDescent="0.2">
      <c r="G755" s="141"/>
      <c r="H755" s="141"/>
      <c r="I755" s="141"/>
    </row>
    <row r="756" spans="7:9" x14ac:dyDescent="0.2">
      <c r="G756" s="141"/>
      <c r="H756" s="141"/>
      <c r="I756" s="141"/>
    </row>
    <row r="757" spans="7:9" x14ac:dyDescent="0.2">
      <c r="G757" s="141"/>
      <c r="H757" s="141"/>
      <c r="I757" s="141"/>
    </row>
    <row r="758" spans="7:9" x14ac:dyDescent="0.2">
      <c r="G758" s="141"/>
      <c r="H758" s="141"/>
      <c r="I758" s="141"/>
    </row>
    <row r="759" spans="7:9" x14ac:dyDescent="0.2">
      <c r="G759" s="141"/>
      <c r="H759" s="141"/>
      <c r="I759" s="141"/>
    </row>
    <row r="760" spans="7:9" x14ac:dyDescent="0.2">
      <c r="G760" s="141"/>
      <c r="H760" s="141"/>
      <c r="I760" s="141"/>
    </row>
    <row r="761" spans="7:9" x14ac:dyDescent="0.2">
      <c r="G761" s="141"/>
      <c r="H761" s="141"/>
      <c r="I761" s="141"/>
    </row>
    <row r="762" spans="7:9" x14ac:dyDescent="0.2">
      <c r="G762" s="141"/>
      <c r="H762" s="141"/>
      <c r="I762" s="141"/>
    </row>
    <row r="763" spans="7:9" x14ac:dyDescent="0.2">
      <c r="G763" s="141"/>
      <c r="H763" s="141"/>
      <c r="I763" s="141"/>
    </row>
    <row r="764" spans="7:9" x14ac:dyDescent="0.2">
      <c r="G764" s="141"/>
      <c r="H764" s="141"/>
      <c r="I764" s="141"/>
    </row>
    <row r="765" spans="7:9" x14ac:dyDescent="0.2">
      <c r="G765" s="141"/>
      <c r="H765" s="141"/>
      <c r="I765" s="141"/>
    </row>
    <row r="766" spans="7:9" x14ac:dyDescent="0.2">
      <c r="G766" s="141"/>
      <c r="H766" s="141"/>
      <c r="I766" s="141"/>
    </row>
    <row r="767" spans="7:9" x14ac:dyDescent="0.2">
      <c r="G767" s="141"/>
      <c r="H767" s="141"/>
      <c r="I767" s="141"/>
    </row>
    <row r="768" spans="7:9" x14ac:dyDescent="0.2">
      <c r="G768" s="141"/>
      <c r="H768" s="141"/>
      <c r="I768" s="141"/>
    </row>
    <row r="769" spans="7:9" x14ac:dyDescent="0.2">
      <c r="G769" s="141"/>
      <c r="H769" s="141"/>
      <c r="I769" s="141"/>
    </row>
    <row r="770" spans="7:9" x14ac:dyDescent="0.2">
      <c r="G770" s="141"/>
      <c r="H770" s="141"/>
      <c r="I770" s="141"/>
    </row>
    <row r="771" spans="7:9" x14ac:dyDescent="0.2">
      <c r="G771" s="141"/>
      <c r="H771" s="141"/>
      <c r="I771" s="141"/>
    </row>
    <row r="772" spans="7:9" x14ac:dyDescent="0.2">
      <c r="G772" s="141"/>
      <c r="H772" s="141"/>
      <c r="I772" s="141"/>
    </row>
    <row r="773" spans="7:9" x14ac:dyDescent="0.2">
      <c r="G773" s="141"/>
      <c r="H773" s="141"/>
      <c r="I773" s="141"/>
    </row>
    <row r="774" spans="7:9" x14ac:dyDescent="0.2">
      <c r="G774" s="141"/>
      <c r="H774" s="141"/>
      <c r="I774" s="141"/>
    </row>
    <row r="775" spans="7:9" x14ac:dyDescent="0.2">
      <c r="G775" s="141"/>
      <c r="H775" s="141"/>
      <c r="I775" s="141"/>
    </row>
    <row r="776" spans="7:9" x14ac:dyDescent="0.2">
      <c r="G776" s="141"/>
      <c r="H776" s="141"/>
      <c r="I776" s="141"/>
    </row>
    <row r="777" spans="7:9" x14ac:dyDescent="0.2">
      <c r="G777" s="141"/>
      <c r="H777" s="141"/>
      <c r="I777" s="141"/>
    </row>
    <row r="778" spans="7:9" x14ac:dyDescent="0.2">
      <c r="G778" s="141"/>
      <c r="H778" s="141"/>
      <c r="I778" s="141"/>
    </row>
    <row r="779" spans="7:9" x14ac:dyDescent="0.2">
      <c r="G779" s="141"/>
      <c r="H779" s="141"/>
      <c r="I779" s="141"/>
    </row>
    <row r="780" spans="7:9" x14ac:dyDescent="0.2">
      <c r="G780" s="141"/>
      <c r="H780" s="141"/>
      <c r="I780" s="141"/>
    </row>
    <row r="781" spans="7:9" x14ac:dyDescent="0.2">
      <c r="G781" s="141"/>
      <c r="H781" s="141"/>
      <c r="I781" s="141"/>
    </row>
    <row r="782" spans="7:9" x14ac:dyDescent="0.2">
      <c r="G782" s="141"/>
      <c r="H782" s="141"/>
      <c r="I782" s="141"/>
    </row>
    <row r="783" spans="7:9" x14ac:dyDescent="0.2">
      <c r="G783" s="141"/>
      <c r="H783" s="141"/>
      <c r="I783" s="141"/>
    </row>
    <row r="784" spans="7:9" x14ac:dyDescent="0.2">
      <c r="G784" s="141"/>
      <c r="H784" s="141"/>
      <c r="I784" s="141"/>
    </row>
    <row r="785" spans="7:9" x14ac:dyDescent="0.2">
      <c r="G785" s="141"/>
      <c r="H785" s="141"/>
      <c r="I785" s="141"/>
    </row>
    <row r="786" spans="7:9" x14ac:dyDescent="0.2">
      <c r="G786" s="141"/>
      <c r="H786" s="141"/>
      <c r="I786" s="141"/>
    </row>
    <row r="787" spans="7:9" x14ac:dyDescent="0.2">
      <c r="G787" s="141"/>
      <c r="H787" s="141"/>
      <c r="I787" s="141"/>
    </row>
    <row r="788" spans="7:9" x14ac:dyDescent="0.2">
      <c r="G788" s="141"/>
      <c r="H788" s="141"/>
      <c r="I788" s="141"/>
    </row>
    <row r="789" spans="7:9" x14ac:dyDescent="0.2">
      <c r="G789" s="141"/>
      <c r="H789" s="141"/>
      <c r="I789" s="141"/>
    </row>
    <row r="790" spans="7:9" x14ac:dyDescent="0.2">
      <c r="G790" s="141"/>
      <c r="H790" s="141"/>
      <c r="I790" s="141"/>
    </row>
    <row r="791" spans="7:9" x14ac:dyDescent="0.2">
      <c r="G791" s="141"/>
      <c r="H791" s="141"/>
      <c r="I791" s="141"/>
    </row>
    <row r="792" spans="7:9" x14ac:dyDescent="0.2">
      <c r="G792" s="141"/>
      <c r="H792" s="141"/>
      <c r="I792" s="141"/>
    </row>
    <row r="793" spans="7:9" x14ac:dyDescent="0.2">
      <c r="G793" s="141"/>
      <c r="H793" s="141"/>
      <c r="I793" s="141"/>
    </row>
    <row r="794" spans="7:9" x14ac:dyDescent="0.2">
      <c r="G794" s="141"/>
      <c r="H794" s="141"/>
      <c r="I794" s="141"/>
    </row>
    <row r="795" spans="7:9" x14ac:dyDescent="0.2">
      <c r="G795" s="141"/>
      <c r="H795" s="141"/>
      <c r="I795" s="141"/>
    </row>
    <row r="796" spans="7:9" x14ac:dyDescent="0.2">
      <c r="G796" s="141"/>
      <c r="H796" s="141"/>
      <c r="I796" s="141"/>
    </row>
    <row r="797" spans="7:9" x14ac:dyDescent="0.2">
      <c r="G797" s="141"/>
      <c r="H797" s="141"/>
      <c r="I797" s="141"/>
    </row>
    <row r="798" spans="7:9" x14ac:dyDescent="0.2">
      <c r="G798" s="141"/>
      <c r="H798" s="141"/>
      <c r="I798" s="141"/>
    </row>
    <row r="799" spans="7:9" x14ac:dyDescent="0.2">
      <c r="G799" s="141"/>
      <c r="H799" s="141"/>
      <c r="I799" s="141"/>
    </row>
    <row r="800" spans="7:9" x14ac:dyDescent="0.2">
      <c r="G800" s="141"/>
      <c r="H800" s="141"/>
      <c r="I800" s="141"/>
    </row>
    <row r="801" spans="7:9" x14ac:dyDescent="0.2">
      <c r="G801" s="141"/>
      <c r="H801" s="141"/>
      <c r="I801" s="141"/>
    </row>
    <row r="802" spans="7:9" x14ac:dyDescent="0.2">
      <c r="G802" s="141"/>
      <c r="H802" s="141"/>
      <c r="I802" s="141"/>
    </row>
    <row r="803" spans="7:9" x14ac:dyDescent="0.2">
      <c r="G803" s="141"/>
      <c r="H803" s="141"/>
      <c r="I803" s="141"/>
    </row>
    <row r="804" spans="7:9" x14ac:dyDescent="0.2">
      <c r="G804" s="141"/>
      <c r="H804" s="141"/>
      <c r="I804" s="141"/>
    </row>
    <row r="805" spans="7:9" x14ac:dyDescent="0.2">
      <c r="G805" s="141"/>
      <c r="H805" s="141"/>
      <c r="I805" s="141"/>
    </row>
    <row r="806" spans="7:9" x14ac:dyDescent="0.2">
      <c r="G806" s="141"/>
      <c r="H806" s="141"/>
      <c r="I806" s="141"/>
    </row>
    <row r="807" spans="7:9" x14ac:dyDescent="0.2">
      <c r="G807" s="141"/>
      <c r="H807" s="141"/>
      <c r="I807" s="141"/>
    </row>
    <row r="808" spans="7:9" x14ac:dyDescent="0.2">
      <c r="G808" s="141"/>
      <c r="H808" s="141"/>
      <c r="I808" s="141"/>
    </row>
    <row r="809" spans="7:9" x14ac:dyDescent="0.2">
      <c r="G809" s="141"/>
      <c r="H809" s="141"/>
      <c r="I809" s="141"/>
    </row>
    <row r="810" spans="7:9" x14ac:dyDescent="0.2">
      <c r="G810" s="141"/>
      <c r="H810" s="141"/>
      <c r="I810" s="141"/>
    </row>
    <row r="811" spans="7:9" x14ac:dyDescent="0.2">
      <c r="G811" s="141"/>
      <c r="H811" s="141"/>
      <c r="I811" s="141"/>
    </row>
    <row r="812" spans="7:9" x14ac:dyDescent="0.2">
      <c r="G812" s="141"/>
      <c r="H812" s="141"/>
      <c r="I812" s="141"/>
    </row>
    <row r="813" spans="7:9" x14ac:dyDescent="0.2">
      <c r="G813" s="141"/>
      <c r="H813" s="141"/>
      <c r="I813" s="141"/>
    </row>
    <row r="814" spans="7:9" x14ac:dyDescent="0.2">
      <c r="G814" s="141"/>
      <c r="H814" s="141"/>
      <c r="I814" s="141"/>
    </row>
    <row r="815" spans="7:9" x14ac:dyDescent="0.2">
      <c r="G815" s="141"/>
      <c r="H815" s="141"/>
      <c r="I815" s="141"/>
    </row>
    <row r="816" spans="7:9" x14ac:dyDescent="0.2">
      <c r="G816" s="141"/>
      <c r="H816" s="141"/>
      <c r="I816" s="141"/>
    </row>
    <row r="817" spans="7:9" x14ac:dyDescent="0.2">
      <c r="G817" s="141"/>
      <c r="H817" s="141"/>
      <c r="I817" s="141"/>
    </row>
    <row r="818" spans="7:9" x14ac:dyDescent="0.2">
      <c r="G818" s="141"/>
      <c r="H818" s="141"/>
      <c r="I818" s="141"/>
    </row>
    <row r="819" spans="7:9" x14ac:dyDescent="0.2">
      <c r="G819" s="141"/>
      <c r="H819" s="141"/>
      <c r="I819" s="141"/>
    </row>
    <row r="820" spans="7:9" x14ac:dyDescent="0.2">
      <c r="G820" s="141"/>
      <c r="H820" s="141"/>
      <c r="I820" s="141"/>
    </row>
    <row r="821" spans="7:9" x14ac:dyDescent="0.2">
      <c r="G821" s="141"/>
      <c r="H821" s="141"/>
      <c r="I821" s="141"/>
    </row>
    <row r="822" spans="7:9" x14ac:dyDescent="0.2">
      <c r="G822" s="141"/>
      <c r="H822" s="141"/>
      <c r="I822" s="141"/>
    </row>
    <row r="823" spans="7:9" x14ac:dyDescent="0.2">
      <c r="G823" s="141"/>
      <c r="H823" s="141"/>
      <c r="I823" s="141"/>
    </row>
    <row r="824" spans="7:9" x14ac:dyDescent="0.2">
      <c r="G824" s="141"/>
      <c r="H824" s="141"/>
      <c r="I824" s="141"/>
    </row>
    <row r="825" spans="7:9" x14ac:dyDescent="0.2">
      <c r="G825" s="141"/>
      <c r="H825" s="141"/>
      <c r="I825" s="141"/>
    </row>
    <row r="826" spans="7:9" x14ac:dyDescent="0.2">
      <c r="G826" s="141"/>
      <c r="H826" s="141"/>
      <c r="I826" s="141"/>
    </row>
    <row r="827" spans="7:9" x14ac:dyDescent="0.2">
      <c r="G827" s="141"/>
      <c r="H827" s="141"/>
      <c r="I827" s="141"/>
    </row>
    <row r="828" spans="7:9" x14ac:dyDescent="0.2">
      <c r="G828" s="141"/>
      <c r="H828" s="141"/>
      <c r="I828" s="141"/>
    </row>
    <row r="829" spans="7:9" x14ac:dyDescent="0.2">
      <c r="G829" s="141"/>
      <c r="H829" s="141"/>
      <c r="I829" s="141"/>
    </row>
    <row r="830" spans="7:9" x14ac:dyDescent="0.2">
      <c r="G830" s="141"/>
      <c r="H830" s="141"/>
      <c r="I830" s="141"/>
    </row>
    <row r="831" spans="7:9" x14ac:dyDescent="0.2">
      <c r="G831" s="141"/>
      <c r="H831" s="141"/>
      <c r="I831" s="141"/>
    </row>
    <row r="832" spans="7:9" x14ac:dyDescent="0.2">
      <c r="G832" s="141"/>
      <c r="H832" s="141"/>
      <c r="I832" s="141"/>
    </row>
    <row r="833" spans="7:9" x14ac:dyDescent="0.2">
      <c r="G833" s="141"/>
      <c r="H833" s="141"/>
      <c r="I833" s="141"/>
    </row>
    <row r="834" spans="7:9" x14ac:dyDescent="0.2">
      <c r="G834" s="141"/>
      <c r="H834" s="141"/>
      <c r="I834" s="141"/>
    </row>
    <row r="835" spans="7:9" x14ac:dyDescent="0.2">
      <c r="G835" s="141"/>
      <c r="H835" s="141"/>
      <c r="I835" s="141"/>
    </row>
    <row r="836" spans="7:9" x14ac:dyDescent="0.2">
      <c r="G836" s="141"/>
      <c r="H836" s="141"/>
      <c r="I836" s="141"/>
    </row>
    <row r="837" spans="7:9" x14ac:dyDescent="0.2">
      <c r="G837" s="141"/>
      <c r="H837" s="141"/>
      <c r="I837" s="141"/>
    </row>
    <row r="838" spans="7:9" x14ac:dyDescent="0.2">
      <c r="G838" s="141"/>
      <c r="H838" s="141"/>
      <c r="I838" s="141"/>
    </row>
    <row r="839" spans="7:9" x14ac:dyDescent="0.2">
      <c r="G839" s="141"/>
      <c r="H839" s="141"/>
      <c r="I839" s="141"/>
    </row>
    <row r="840" spans="7:9" x14ac:dyDescent="0.2">
      <c r="G840" s="141"/>
      <c r="H840" s="141"/>
      <c r="I840" s="141"/>
    </row>
    <row r="841" spans="7:9" x14ac:dyDescent="0.2">
      <c r="G841" s="141"/>
      <c r="H841" s="141"/>
      <c r="I841" s="141"/>
    </row>
    <row r="842" spans="7:9" x14ac:dyDescent="0.2">
      <c r="G842" s="141"/>
      <c r="H842" s="141"/>
      <c r="I842" s="141"/>
    </row>
    <row r="843" spans="7:9" x14ac:dyDescent="0.2">
      <c r="G843" s="141"/>
      <c r="H843" s="141"/>
      <c r="I843" s="141"/>
    </row>
    <row r="844" spans="7:9" x14ac:dyDescent="0.2">
      <c r="G844" s="141"/>
      <c r="H844" s="141"/>
      <c r="I844" s="141"/>
    </row>
    <row r="845" spans="7:9" x14ac:dyDescent="0.2">
      <c r="G845" s="141"/>
      <c r="H845" s="141"/>
      <c r="I845" s="141"/>
    </row>
    <row r="846" spans="7:9" x14ac:dyDescent="0.2">
      <c r="G846" s="141"/>
      <c r="H846" s="141"/>
      <c r="I846" s="141"/>
    </row>
  </sheetData>
  <autoFilter ref="B10:P446">
    <filterColumn colId="3">
      <filters>
        <filter val="REPASSE"/>
      </filters>
    </filterColumn>
    <filterColumn colId="5">
      <customFilters>
        <customFilter operator="notEqual" val=" "/>
      </customFilters>
    </filterColumn>
    <sortState ref="B11:P566">
      <sortCondition ref="J10:J566"/>
    </sortState>
  </autoFilter>
  <pageMargins left="0.511811024" right="0.511811024" top="0.78740157499999996" bottom="0.78740157499999996" header="0.31496062000000002" footer="0.31496062000000002"/>
  <pageSetup paperSize="9" scale="77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2:Q3950"/>
  <sheetViews>
    <sheetView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G102" sqref="G102"/>
    </sheetView>
  </sheetViews>
  <sheetFormatPr defaultColWidth="9.140625" defaultRowHeight="11.25" x14ac:dyDescent="0.2"/>
  <cols>
    <col min="1" max="1" width="1.85546875" style="12" customWidth="1"/>
    <col min="2" max="2" width="9.140625" style="82" customWidth="1"/>
    <col min="3" max="3" width="10.7109375" style="82" customWidth="1"/>
    <col min="4" max="4" width="47.140625" style="35" customWidth="1"/>
    <col min="5" max="5" width="24.85546875" style="154" customWidth="1"/>
    <col min="6" max="6" width="12.85546875" style="12" bestFit="1" customWidth="1"/>
    <col min="7" max="7" width="14.28515625" style="39" customWidth="1"/>
    <col min="8" max="8" width="12" style="141" customWidth="1"/>
    <col min="9" max="9" width="11.5703125" style="141" hidden="1" customWidth="1"/>
    <col min="10" max="10" width="12.5703125" style="82" customWidth="1"/>
    <col min="11" max="11" width="13.28515625" style="82" customWidth="1"/>
    <col min="12" max="13" width="10.85546875" style="12" hidden="1" customWidth="1"/>
    <col min="14" max="14" width="12.5703125" style="92" customWidth="1"/>
    <col min="15" max="15" width="9.85546875" style="12" hidden="1" customWidth="1"/>
    <col min="16" max="16" width="22.5703125" style="12" bestFit="1" customWidth="1"/>
    <col min="17" max="17" width="13" style="12" hidden="1" customWidth="1"/>
    <col min="18" max="16384" width="9.140625" style="12"/>
  </cols>
  <sheetData>
    <row r="2" spans="2:17" x14ac:dyDescent="0.2">
      <c r="E2" s="3" t="s">
        <v>0</v>
      </c>
      <c r="F2" s="3" t="s">
        <v>1</v>
      </c>
      <c r="G2" s="3" t="s">
        <v>2</v>
      </c>
      <c r="J2" s="83"/>
      <c r="K2" s="86"/>
      <c r="L2" s="45" t="s">
        <v>144</v>
      </c>
      <c r="M2" s="45"/>
    </row>
    <row r="3" spans="2:17" x14ac:dyDescent="0.2">
      <c r="E3" s="153" t="s">
        <v>3</v>
      </c>
      <c r="F3" s="158">
        <f>G162</f>
        <v>2148367.2200000002</v>
      </c>
      <c r="G3" s="8"/>
      <c r="I3" s="142"/>
      <c r="J3" s="87"/>
      <c r="K3" s="88"/>
      <c r="L3" s="46"/>
      <c r="M3" s="46"/>
    </row>
    <row r="4" spans="2:17" x14ac:dyDescent="0.2">
      <c r="E4" s="153" t="s">
        <v>5</v>
      </c>
      <c r="F4" s="158">
        <f>H162</f>
        <v>2148367.2199999988</v>
      </c>
      <c r="G4" s="8"/>
      <c r="I4" s="142"/>
      <c r="J4" s="87"/>
      <c r="K4" s="89"/>
      <c r="L4" s="46"/>
      <c r="M4" s="46"/>
    </row>
    <row r="5" spans="2:17" x14ac:dyDescent="0.2">
      <c r="E5" s="153" t="s">
        <v>6</v>
      </c>
      <c r="F5" s="652">
        <f>F3-F4</f>
        <v>0</v>
      </c>
      <c r="G5" s="9"/>
      <c r="I5" s="142"/>
      <c r="J5" s="87"/>
      <c r="K5" s="89"/>
      <c r="L5" s="46"/>
      <c r="M5" s="46"/>
    </row>
    <row r="6" spans="2:17" x14ac:dyDescent="0.2">
      <c r="I6" s="143"/>
      <c r="J6" s="90"/>
      <c r="K6" s="89"/>
      <c r="L6" s="46"/>
      <c r="M6" s="46"/>
    </row>
    <row r="7" spans="2:17" x14ac:dyDescent="0.2">
      <c r="J7" s="90"/>
      <c r="K7" s="91"/>
      <c r="L7" s="46"/>
      <c r="M7" s="46"/>
    </row>
    <row r="8" spans="2:17" x14ac:dyDescent="0.2">
      <c r="J8" s="90"/>
      <c r="K8" s="92"/>
    </row>
    <row r="9" spans="2:17" x14ac:dyDescent="0.2">
      <c r="G9" s="160"/>
      <c r="J9" s="92"/>
      <c r="K9" s="92"/>
    </row>
    <row r="10" spans="2:17" ht="22.5" x14ac:dyDescent="0.2">
      <c r="B10" s="95" t="s">
        <v>8</v>
      </c>
      <c r="C10" s="95" t="s">
        <v>9</v>
      </c>
      <c r="D10" s="152" t="s">
        <v>10</v>
      </c>
      <c r="E10" s="152" t="s">
        <v>11</v>
      </c>
      <c r="F10" s="95" t="s">
        <v>12</v>
      </c>
      <c r="G10" s="144" t="s">
        <v>13</v>
      </c>
      <c r="H10" s="144" t="s">
        <v>14</v>
      </c>
      <c r="I10" s="144" t="s">
        <v>15</v>
      </c>
      <c r="J10" s="95" t="s">
        <v>16</v>
      </c>
      <c r="K10" s="95" t="s">
        <v>17</v>
      </c>
      <c r="L10" s="95" t="s">
        <v>145</v>
      </c>
      <c r="M10" s="95" t="s">
        <v>146</v>
      </c>
      <c r="N10" s="95" t="s">
        <v>18</v>
      </c>
      <c r="O10" s="95" t="s">
        <v>19</v>
      </c>
      <c r="P10" s="95" t="s">
        <v>20</v>
      </c>
      <c r="Q10" s="40" t="s">
        <v>21</v>
      </c>
    </row>
    <row r="11" spans="2:17" s="66" customFormat="1" hidden="1" x14ac:dyDescent="0.2">
      <c r="B11" s="138"/>
      <c r="C11" s="139">
        <v>43346</v>
      </c>
      <c r="D11" s="151" t="s">
        <v>278</v>
      </c>
      <c r="E11" s="151" t="s">
        <v>279</v>
      </c>
      <c r="F11" s="159" t="s">
        <v>245</v>
      </c>
      <c r="G11" s="145">
        <v>73156.289999999994</v>
      </c>
      <c r="H11" s="176"/>
      <c r="I11" s="145"/>
      <c r="J11" s="139">
        <v>43346</v>
      </c>
      <c r="K11" s="139">
        <v>43346</v>
      </c>
      <c r="L11" s="138"/>
      <c r="M11" s="138"/>
      <c r="N11" s="138" t="s">
        <v>876</v>
      </c>
      <c r="O11" s="138"/>
      <c r="P11" s="138"/>
      <c r="Q11" s="140"/>
    </row>
    <row r="12" spans="2:17" s="66" customFormat="1" hidden="1" x14ac:dyDescent="0.2">
      <c r="B12" s="138">
        <v>957</v>
      </c>
      <c r="C12" s="139">
        <v>43329</v>
      </c>
      <c r="D12" s="151" t="s">
        <v>276</v>
      </c>
      <c r="E12" s="151" t="s">
        <v>277</v>
      </c>
      <c r="F12" s="159" t="s">
        <v>190</v>
      </c>
      <c r="G12" s="145"/>
      <c r="H12" s="157">
        <v>48000</v>
      </c>
      <c r="I12" s="145"/>
      <c r="J12" s="139">
        <v>43332</v>
      </c>
      <c r="K12" s="139">
        <v>43346</v>
      </c>
      <c r="L12" s="138"/>
      <c r="M12" s="138"/>
      <c r="N12" s="138" t="s">
        <v>27</v>
      </c>
      <c r="O12" s="138"/>
      <c r="P12" s="138"/>
      <c r="Q12" s="140"/>
    </row>
    <row r="13" spans="2:17" s="66" customFormat="1" hidden="1" x14ac:dyDescent="0.2">
      <c r="B13" s="150">
        <v>5351</v>
      </c>
      <c r="C13" s="139">
        <v>43315</v>
      </c>
      <c r="D13" s="151" t="s">
        <v>280</v>
      </c>
      <c r="E13" s="151" t="s">
        <v>244</v>
      </c>
      <c r="F13" s="159" t="s">
        <v>190</v>
      </c>
      <c r="G13" s="145"/>
      <c r="H13" s="157">
        <v>12156.29</v>
      </c>
      <c r="I13" s="145"/>
      <c r="J13" s="139">
        <v>43345</v>
      </c>
      <c r="K13" s="139">
        <v>43346</v>
      </c>
      <c r="L13" s="138"/>
      <c r="M13" s="138"/>
      <c r="N13" s="138" t="s">
        <v>27</v>
      </c>
      <c r="O13" s="138"/>
      <c r="P13" s="138"/>
      <c r="Q13" s="140"/>
    </row>
    <row r="14" spans="2:17" s="66" customFormat="1" ht="22.5" hidden="1" x14ac:dyDescent="0.2">
      <c r="B14" s="150">
        <v>364</v>
      </c>
      <c r="C14" s="139">
        <v>43313</v>
      </c>
      <c r="D14" s="151" t="s">
        <v>386</v>
      </c>
      <c r="E14" s="151" t="s">
        <v>387</v>
      </c>
      <c r="F14" s="159" t="s">
        <v>38</v>
      </c>
      <c r="G14" s="145"/>
      <c r="H14" s="157">
        <v>13000</v>
      </c>
      <c r="I14" s="145"/>
      <c r="J14" s="139">
        <v>43346</v>
      </c>
      <c r="K14" s="139">
        <v>43346</v>
      </c>
      <c r="L14" s="138"/>
      <c r="M14" s="138"/>
      <c r="N14" s="138" t="s">
        <v>27</v>
      </c>
      <c r="O14" s="138"/>
      <c r="P14" s="138"/>
      <c r="Q14" s="140"/>
    </row>
    <row r="15" spans="2:17" s="66" customFormat="1" hidden="1" x14ac:dyDescent="0.2">
      <c r="B15" s="138"/>
      <c r="C15" s="139">
        <v>43347</v>
      </c>
      <c r="D15" s="151" t="s">
        <v>278</v>
      </c>
      <c r="E15" s="151" t="s">
        <v>279</v>
      </c>
      <c r="F15" s="159" t="s">
        <v>245</v>
      </c>
      <c r="G15" s="145">
        <v>855.5</v>
      </c>
      <c r="H15" s="176"/>
      <c r="I15" s="145"/>
      <c r="J15" s="139">
        <v>43347</v>
      </c>
      <c r="K15" s="139">
        <v>43347</v>
      </c>
      <c r="L15" s="138"/>
      <c r="M15" s="138"/>
      <c r="N15" s="138" t="s">
        <v>876</v>
      </c>
      <c r="O15" s="138"/>
      <c r="P15" s="138"/>
      <c r="Q15" s="140"/>
    </row>
    <row r="16" spans="2:17" s="66" customFormat="1" hidden="1" x14ac:dyDescent="0.2">
      <c r="B16" s="150">
        <v>102385</v>
      </c>
      <c r="C16" s="139">
        <v>43311</v>
      </c>
      <c r="D16" s="151" t="s">
        <v>243</v>
      </c>
      <c r="E16" s="151" t="s">
        <v>244</v>
      </c>
      <c r="F16" s="159" t="s">
        <v>38</v>
      </c>
      <c r="G16" s="145"/>
      <c r="H16" s="157">
        <v>855.5</v>
      </c>
      <c r="I16" s="145"/>
      <c r="J16" s="139">
        <v>43341</v>
      </c>
      <c r="K16" s="139">
        <v>43347</v>
      </c>
      <c r="L16" s="138"/>
      <c r="M16" s="138"/>
      <c r="N16" s="138" t="s">
        <v>27</v>
      </c>
      <c r="O16" s="138"/>
      <c r="P16" s="138"/>
      <c r="Q16" s="140"/>
    </row>
    <row r="17" spans="2:17" s="66" customFormat="1" hidden="1" x14ac:dyDescent="0.2">
      <c r="B17" s="138"/>
      <c r="C17" s="139">
        <v>43348</v>
      </c>
      <c r="D17" s="151" t="s">
        <v>278</v>
      </c>
      <c r="E17" s="151" t="s">
        <v>279</v>
      </c>
      <c r="F17" s="159" t="s">
        <v>245</v>
      </c>
      <c r="G17" s="145">
        <v>323652.2</v>
      </c>
      <c r="H17" s="176"/>
      <c r="I17" s="145"/>
      <c r="J17" s="139">
        <v>43348</v>
      </c>
      <c r="K17" s="139">
        <v>43348</v>
      </c>
      <c r="L17" s="138"/>
      <c r="M17" s="138"/>
      <c r="N17" s="138" t="s">
        <v>876</v>
      </c>
      <c r="O17" s="138"/>
      <c r="P17" s="138"/>
      <c r="Q17" s="140"/>
    </row>
    <row r="18" spans="2:17" s="66" customFormat="1" hidden="1" x14ac:dyDescent="0.2">
      <c r="B18" s="138"/>
      <c r="C18" s="139">
        <v>43348</v>
      </c>
      <c r="D18" s="151" t="s">
        <v>282</v>
      </c>
      <c r="E18" s="151" t="s">
        <v>283</v>
      </c>
      <c r="F18" s="159" t="s">
        <v>190</v>
      </c>
      <c r="G18" s="145"/>
      <c r="H18" s="157">
        <v>3300</v>
      </c>
      <c r="I18" s="145"/>
      <c r="J18" s="139">
        <v>43348</v>
      </c>
      <c r="K18" s="139">
        <v>43348</v>
      </c>
      <c r="L18" s="138"/>
      <c r="M18" s="138"/>
      <c r="N18" s="138" t="s">
        <v>27</v>
      </c>
      <c r="O18" s="138"/>
      <c r="P18" s="138"/>
      <c r="Q18" s="140"/>
    </row>
    <row r="19" spans="2:17" s="66" customFormat="1" hidden="1" x14ac:dyDescent="0.2">
      <c r="B19" s="138"/>
      <c r="C19" s="139">
        <v>43348</v>
      </c>
      <c r="D19" s="151" t="s">
        <v>282</v>
      </c>
      <c r="E19" s="151" t="s">
        <v>284</v>
      </c>
      <c r="F19" s="159" t="s">
        <v>190</v>
      </c>
      <c r="G19" s="145"/>
      <c r="H19" s="157">
        <v>4000</v>
      </c>
      <c r="I19" s="145"/>
      <c r="J19" s="139">
        <v>43348</v>
      </c>
      <c r="K19" s="139">
        <v>43348</v>
      </c>
      <c r="L19" s="138"/>
      <c r="M19" s="138"/>
      <c r="N19" s="138" t="s">
        <v>27</v>
      </c>
      <c r="O19" s="138"/>
      <c r="P19" s="138"/>
      <c r="Q19" s="140"/>
    </row>
    <row r="20" spans="2:17" s="66" customFormat="1" hidden="1" x14ac:dyDescent="0.2">
      <c r="B20" s="138"/>
      <c r="C20" s="139">
        <v>43348</v>
      </c>
      <c r="D20" s="151" t="s">
        <v>282</v>
      </c>
      <c r="E20" s="151" t="s">
        <v>285</v>
      </c>
      <c r="F20" s="159" t="s">
        <v>190</v>
      </c>
      <c r="G20" s="145"/>
      <c r="H20" s="157">
        <v>3000</v>
      </c>
      <c r="I20" s="145"/>
      <c r="J20" s="139">
        <v>43348</v>
      </c>
      <c r="K20" s="139">
        <v>43348</v>
      </c>
      <c r="L20" s="138"/>
      <c r="M20" s="138"/>
      <c r="N20" s="138" t="s">
        <v>27</v>
      </c>
      <c r="O20" s="138"/>
      <c r="P20" s="138"/>
      <c r="Q20" s="140"/>
    </row>
    <row r="21" spans="2:17" s="66" customFormat="1" hidden="1" x14ac:dyDescent="0.2">
      <c r="B21" s="138"/>
      <c r="C21" s="139">
        <v>43348</v>
      </c>
      <c r="D21" s="151" t="s">
        <v>282</v>
      </c>
      <c r="E21" s="151" t="s">
        <v>286</v>
      </c>
      <c r="F21" s="159" t="s">
        <v>190</v>
      </c>
      <c r="G21" s="145"/>
      <c r="H21" s="157">
        <v>5300</v>
      </c>
      <c r="I21" s="145"/>
      <c r="J21" s="139">
        <v>43348</v>
      </c>
      <c r="K21" s="139">
        <v>43348</v>
      </c>
      <c r="L21" s="138"/>
      <c r="M21" s="138"/>
      <c r="N21" s="138" t="s">
        <v>27</v>
      </c>
      <c r="O21" s="138"/>
      <c r="P21" s="138"/>
      <c r="Q21" s="140"/>
    </row>
    <row r="22" spans="2:17" s="66" customFormat="1" hidden="1" x14ac:dyDescent="0.2">
      <c r="B22" s="138"/>
      <c r="C22" s="139">
        <v>43348</v>
      </c>
      <c r="D22" s="151" t="s">
        <v>282</v>
      </c>
      <c r="E22" s="151" t="s">
        <v>287</v>
      </c>
      <c r="F22" s="159" t="s">
        <v>190</v>
      </c>
      <c r="G22" s="145"/>
      <c r="H22" s="157">
        <v>3300</v>
      </c>
      <c r="I22" s="145"/>
      <c r="J22" s="139">
        <v>43348</v>
      </c>
      <c r="K22" s="139">
        <v>43348</v>
      </c>
      <c r="L22" s="138"/>
      <c r="M22" s="138"/>
      <c r="N22" s="138" t="s">
        <v>27</v>
      </c>
      <c r="O22" s="138"/>
      <c r="P22" s="138"/>
      <c r="Q22" s="140"/>
    </row>
    <row r="23" spans="2:17" s="66" customFormat="1" hidden="1" x14ac:dyDescent="0.2">
      <c r="B23" s="138"/>
      <c r="C23" s="139">
        <v>43348</v>
      </c>
      <c r="D23" s="151" t="s">
        <v>282</v>
      </c>
      <c r="E23" s="151" t="s">
        <v>288</v>
      </c>
      <c r="F23" s="159" t="s">
        <v>190</v>
      </c>
      <c r="G23" s="145"/>
      <c r="H23" s="157">
        <v>3000</v>
      </c>
      <c r="I23" s="145"/>
      <c r="J23" s="139">
        <v>43348</v>
      </c>
      <c r="K23" s="139">
        <v>43348</v>
      </c>
      <c r="L23" s="138"/>
      <c r="M23" s="138"/>
      <c r="N23" s="138" t="s">
        <v>27</v>
      </c>
      <c r="O23" s="138"/>
      <c r="P23" s="138"/>
      <c r="Q23" s="140"/>
    </row>
    <row r="24" spans="2:17" s="66" customFormat="1" hidden="1" x14ac:dyDescent="0.2">
      <c r="B24" s="138"/>
      <c r="C24" s="139">
        <v>43348</v>
      </c>
      <c r="D24" s="151" t="s">
        <v>282</v>
      </c>
      <c r="E24" s="151" t="s">
        <v>289</v>
      </c>
      <c r="F24" s="159" t="s">
        <v>190</v>
      </c>
      <c r="G24" s="145"/>
      <c r="H24" s="157">
        <v>1000</v>
      </c>
      <c r="I24" s="145"/>
      <c r="J24" s="139">
        <v>43348</v>
      </c>
      <c r="K24" s="139">
        <v>43348</v>
      </c>
      <c r="L24" s="138"/>
      <c r="M24" s="138"/>
      <c r="N24" s="138" t="s">
        <v>27</v>
      </c>
      <c r="O24" s="138"/>
      <c r="P24" s="138"/>
      <c r="Q24" s="140"/>
    </row>
    <row r="25" spans="2:17" s="66" customFormat="1" hidden="1" x14ac:dyDescent="0.2">
      <c r="B25" s="138"/>
      <c r="C25" s="139">
        <v>43348</v>
      </c>
      <c r="D25" s="151" t="s">
        <v>282</v>
      </c>
      <c r="E25" s="151" t="s">
        <v>290</v>
      </c>
      <c r="F25" s="159" t="s">
        <v>190</v>
      </c>
      <c r="G25" s="145"/>
      <c r="H25" s="157">
        <v>5000</v>
      </c>
      <c r="I25" s="145"/>
      <c r="J25" s="139">
        <v>43348</v>
      </c>
      <c r="K25" s="139">
        <v>43348</v>
      </c>
      <c r="L25" s="138"/>
      <c r="M25" s="138"/>
      <c r="N25" s="138" t="s">
        <v>27</v>
      </c>
      <c r="O25" s="138"/>
      <c r="P25" s="138"/>
      <c r="Q25" s="140"/>
    </row>
    <row r="26" spans="2:17" s="66" customFormat="1" hidden="1" x14ac:dyDescent="0.2">
      <c r="B26" s="138"/>
      <c r="C26" s="139">
        <v>43348</v>
      </c>
      <c r="D26" s="151" t="s">
        <v>282</v>
      </c>
      <c r="E26" s="151" t="s">
        <v>291</v>
      </c>
      <c r="F26" s="159" t="s">
        <v>190</v>
      </c>
      <c r="G26" s="145"/>
      <c r="H26" s="157">
        <v>10300</v>
      </c>
      <c r="I26" s="145"/>
      <c r="J26" s="139">
        <v>43348</v>
      </c>
      <c r="K26" s="139">
        <v>43348</v>
      </c>
      <c r="L26" s="138"/>
      <c r="M26" s="138"/>
      <c r="N26" s="138" t="s">
        <v>27</v>
      </c>
      <c r="O26" s="138"/>
      <c r="P26" s="138"/>
      <c r="Q26" s="140"/>
    </row>
    <row r="27" spans="2:17" s="66" customFormat="1" hidden="1" x14ac:dyDescent="0.2">
      <c r="B27" s="138"/>
      <c r="C27" s="139">
        <v>43348</v>
      </c>
      <c r="D27" s="151" t="s">
        <v>282</v>
      </c>
      <c r="E27" s="151" t="s">
        <v>292</v>
      </c>
      <c r="F27" s="159" t="s">
        <v>190</v>
      </c>
      <c r="G27" s="145"/>
      <c r="H27" s="157">
        <v>3300</v>
      </c>
      <c r="I27" s="145"/>
      <c r="J27" s="139">
        <v>43348</v>
      </c>
      <c r="K27" s="139">
        <v>43348</v>
      </c>
      <c r="L27" s="138"/>
      <c r="M27" s="138"/>
      <c r="N27" s="138" t="s">
        <v>27</v>
      </c>
      <c r="O27" s="138"/>
      <c r="P27" s="138"/>
      <c r="Q27" s="140"/>
    </row>
    <row r="28" spans="2:17" s="66" customFormat="1" hidden="1" x14ac:dyDescent="0.2">
      <c r="B28" s="138"/>
      <c r="C28" s="139">
        <v>43348</v>
      </c>
      <c r="D28" s="151" t="s">
        <v>282</v>
      </c>
      <c r="E28" s="151" t="s">
        <v>236</v>
      </c>
      <c r="F28" s="159" t="s">
        <v>190</v>
      </c>
      <c r="G28" s="145"/>
      <c r="H28" s="157">
        <v>3300</v>
      </c>
      <c r="I28" s="145"/>
      <c r="J28" s="139">
        <v>43348</v>
      </c>
      <c r="K28" s="139">
        <v>43348</v>
      </c>
      <c r="L28" s="138"/>
      <c r="M28" s="138"/>
      <c r="N28" s="138" t="s">
        <v>27</v>
      </c>
      <c r="O28" s="138"/>
      <c r="P28" s="138"/>
      <c r="Q28" s="140"/>
    </row>
    <row r="29" spans="2:17" s="66" customFormat="1" ht="22.5" hidden="1" x14ac:dyDescent="0.2">
      <c r="B29" s="138"/>
      <c r="C29" s="139">
        <v>43348</v>
      </c>
      <c r="D29" s="151" t="s">
        <v>282</v>
      </c>
      <c r="E29" s="151" t="s">
        <v>293</v>
      </c>
      <c r="F29" s="159" t="s">
        <v>190</v>
      </c>
      <c r="G29" s="145"/>
      <c r="H29" s="157">
        <v>14400</v>
      </c>
      <c r="I29" s="145"/>
      <c r="J29" s="139">
        <v>43348</v>
      </c>
      <c r="K29" s="139">
        <v>43348</v>
      </c>
      <c r="L29" s="138"/>
      <c r="M29" s="138"/>
      <c r="N29" s="138" t="s">
        <v>27</v>
      </c>
      <c r="O29" s="138"/>
      <c r="P29" s="138"/>
      <c r="Q29" s="140"/>
    </row>
    <row r="30" spans="2:17" s="66" customFormat="1" hidden="1" x14ac:dyDescent="0.2">
      <c r="B30" s="138"/>
      <c r="C30" s="139">
        <v>43348</v>
      </c>
      <c r="D30" s="151" t="s">
        <v>282</v>
      </c>
      <c r="E30" s="151" t="s">
        <v>237</v>
      </c>
      <c r="F30" s="159" t="s">
        <v>190</v>
      </c>
      <c r="G30" s="145"/>
      <c r="H30" s="157">
        <v>3000</v>
      </c>
      <c r="I30" s="146"/>
      <c r="J30" s="139">
        <v>43348</v>
      </c>
      <c r="K30" s="139">
        <v>43348</v>
      </c>
      <c r="L30" s="137"/>
      <c r="M30" s="137"/>
      <c r="N30" s="138" t="s">
        <v>27</v>
      </c>
      <c r="O30" s="137"/>
      <c r="P30" s="137"/>
      <c r="Q30" s="67"/>
    </row>
    <row r="31" spans="2:17" s="66" customFormat="1" hidden="1" x14ac:dyDescent="0.2">
      <c r="B31" s="138"/>
      <c r="C31" s="139">
        <v>43348</v>
      </c>
      <c r="D31" s="151" t="s">
        <v>282</v>
      </c>
      <c r="E31" s="151" t="s">
        <v>294</v>
      </c>
      <c r="F31" s="159" t="s">
        <v>190</v>
      </c>
      <c r="G31" s="145"/>
      <c r="H31" s="157">
        <v>5000</v>
      </c>
      <c r="I31" s="146"/>
      <c r="J31" s="139">
        <v>43348</v>
      </c>
      <c r="K31" s="139">
        <v>43348</v>
      </c>
      <c r="L31" s="137"/>
      <c r="M31" s="137"/>
      <c r="N31" s="138" t="s">
        <v>27</v>
      </c>
      <c r="O31" s="137"/>
      <c r="P31" s="137"/>
      <c r="Q31" s="67"/>
    </row>
    <row r="32" spans="2:17" s="32" customFormat="1" ht="22.5" hidden="1" x14ac:dyDescent="0.2">
      <c r="B32" s="138"/>
      <c r="C32" s="139">
        <v>43348</v>
      </c>
      <c r="D32" s="151" t="s">
        <v>282</v>
      </c>
      <c r="E32" s="151" t="s">
        <v>295</v>
      </c>
      <c r="F32" s="159" t="s">
        <v>190</v>
      </c>
      <c r="G32" s="145"/>
      <c r="H32" s="157">
        <v>3000</v>
      </c>
      <c r="I32" s="147"/>
      <c r="J32" s="139">
        <v>43348</v>
      </c>
      <c r="K32" s="139">
        <v>43348</v>
      </c>
      <c r="L32" s="134"/>
      <c r="M32" s="134"/>
      <c r="N32" s="138" t="s">
        <v>27</v>
      </c>
      <c r="O32" s="134"/>
      <c r="P32" s="134"/>
      <c r="Q32" s="69"/>
    </row>
    <row r="33" spans="2:17" s="32" customFormat="1" hidden="1" x14ac:dyDescent="0.2">
      <c r="B33" s="138"/>
      <c r="C33" s="139">
        <v>43348</v>
      </c>
      <c r="D33" s="151" t="s">
        <v>282</v>
      </c>
      <c r="E33" s="151" t="s">
        <v>296</v>
      </c>
      <c r="F33" s="159" t="s">
        <v>190</v>
      </c>
      <c r="G33" s="145"/>
      <c r="H33" s="157">
        <v>5000</v>
      </c>
      <c r="I33" s="147"/>
      <c r="J33" s="139">
        <v>43348</v>
      </c>
      <c r="K33" s="139">
        <v>43348</v>
      </c>
      <c r="L33" s="134"/>
      <c r="M33" s="134"/>
      <c r="N33" s="138" t="s">
        <v>27</v>
      </c>
      <c r="O33" s="134"/>
      <c r="P33" s="134"/>
      <c r="Q33" s="69"/>
    </row>
    <row r="34" spans="2:17" s="32" customFormat="1" hidden="1" x14ac:dyDescent="0.2">
      <c r="B34" s="138"/>
      <c r="C34" s="139">
        <v>43348</v>
      </c>
      <c r="D34" s="151" t="s">
        <v>297</v>
      </c>
      <c r="E34" s="151" t="s">
        <v>298</v>
      </c>
      <c r="F34" s="159" t="s">
        <v>245</v>
      </c>
      <c r="G34" s="145"/>
      <c r="H34" s="157">
        <v>564.9</v>
      </c>
      <c r="I34" s="147"/>
      <c r="J34" s="139">
        <v>43348</v>
      </c>
      <c r="K34" s="139">
        <v>43348</v>
      </c>
      <c r="L34" s="134"/>
      <c r="M34" s="134"/>
      <c r="N34" s="138" t="s">
        <v>27</v>
      </c>
      <c r="O34" s="134"/>
      <c r="P34" s="134"/>
      <c r="Q34" s="69"/>
    </row>
    <row r="35" spans="2:17" s="32" customFormat="1" hidden="1" x14ac:dyDescent="0.2">
      <c r="B35" s="138"/>
      <c r="C35" s="139">
        <v>43348</v>
      </c>
      <c r="D35" s="151" t="s">
        <v>282</v>
      </c>
      <c r="E35" s="151" t="s">
        <v>299</v>
      </c>
      <c r="F35" s="159" t="s">
        <v>190</v>
      </c>
      <c r="G35" s="145"/>
      <c r="H35" s="157">
        <v>3000</v>
      </c>
      <c r="I35" s="147"/>
      <c r="J35" s="139">
        <v>43348</v>
      </c>
      <c r="K35" s="139">
        <v>43348</v>
      </c>
      <c r="L35" s="134"/>
      <c r="M35" s="134"/>
      <c r="N35" s="138" t="s">
        <v>27</v>
      </c>
      <c r="O35" s="134"/>
      <c r="P35" s="134"/>
      <c r="Q35" s="69"/>
    </row>
    <row r="36" spans="2:17" s="32" customFormat="1" hidden="1" x14ac:dyDescent="0.2">
      <c r="B36" s="138"/>
      <c r="C36" s="139">
        <v>43348</v>
      </c>
      <c r="D36" s="151" t="s">
        <v>282</v>
      </c>
      <c r="E36" s="151" t="s">
        <v>300</v>
      </c>
      <c r="F36" s="159" t="s">
        <v>190</v>
      </c>
      <c r="G36" s="145"/>
      <c r="H36" s="157">
        <v>7000</v>
      </c>
      <c r="I36" s="147"/>
      <c r="J36" s="139">
        <v>43348</v>
      </c>
      <c r="K36" s="139">
        <v>43348</v>
      </c>
      <c r="L36" s="134"/>
      <c r="M36" s="134"/>
      <c r="N36" s="138" t="s">
        <v>27</v>
      </c>
      <c r="O36" s="134"/>
      <c r="P36" s="134"/>
      <c r="Q36" s="69"/>
    </row>
    <row r="37" spans="2:17" s="32" customFormat="1" hidden="1" x14ac:dyDescent="0.2">
      <c r="B37" s="138"/>
      <c r="C37" s="139">
        <v>43348</v>
      </c>
      <c r="D37" s="151" t="s">
        <v>282</v>
      </c>
      <c r="E37" s="151" t="s">
        <v>301</v>
      </c>
      <c r="F37" s="159" t="s">
        <v>190</v>
      </c>
      <c r="G37" s="145"/>
      <c r="H37" s="157">
        <v>11100</v>
      </c>
      <c r="I37" s="147"/>
      <c r="J37" s="139">
        <v>43348</v>
      </c>
      <c r="K37" s="139">
        <v>43348</v>
      </c>
      <c r="L37" s="134"/>
      <c r="M37" s="134"/>
      <c r="N37" s="138" t="s">
        <v>27</v>
      </c>
      <c r="O37" s="134"/>
      <c r="P37" s="134"/>
      <c r="Q37" s="69"/>
    </row>
    <row r="38" spans="2:17" s="32" customFormat="1" hidden="1" x14ac:dyDescent="0.2">
      <c r="B38" s="138"/>
      <c r="C38" s="139">
        <v>43348</v>
      </c>
      <c r="D38" s="151" t="s">
        <v>282</v>
      </c>
      <c r="E38" s="151" t="s">
        <v>302</v>
      </c>
      <c r="F38" s="159" t="s">
        <v>190</v>
      </c>
      <c r="G38" s="145"/>
      <c r="H38" s="157">
        <v>5000</v>
      </c>
      <c r="I38" s="147"/>
      <c r="J38" s="139">
        <v>43348</v>
      </c>
      <c r="K38" s="139">
        <v>43348</v>
      </c>
      <c r="L38" s="134"/>
      <c r="M38" s="134"/>
      <c r="N38" s="138" t="s">
        <v>27</v>
      </c>
      <c r="O38" s="134"/>
      <c r="P38" s="134"/>
      <c r="Q38" s="69"/>
    </row>
    <row r="39" spans="2:17" s="32" customFormat="1" hidden="1" x14ac:dyDescent="0.2">
      <c r="B39" s="138"/>
      <c r="C39" s="139">
        <v>43348</v>
      </c>
      <c r="D39" s="151" t="s">
        <v>282</v>
      </c>
      <c r="E39" s="151" t="s">
        <v>303</v>
      </c>
      <c r="F39" s="159" t="s">
        <v>190</v>
      </c>
      <c r="G39" s="145"/>
      <c r="H39" s="157">
        <v>9000</v>
      </c>
      <c r="I39" s="147"/>
      <c r="J39" s="139">
        <v>43348</v>
      </c>
      <c r="K39" s="139">
        <v>43348</v>
      </c>
      <c r="L39" s="134"/>
      <c r="M39" s="134"/>
      <c r="N39" s="138" t="s">
        <v>27</v>
      </c>
      <c r="O39" s="134"/>
      <c r="P39" s="134"/>
      <c r="Q39" s="69"/>
    </row>
    <row r="40" spans="2:17" s="32" customFormat="1" hidden="1" x14ac:dyDescent="0.2">
      <c r="B40" s="138"/>
      <c r="C40" s="139">
        <v>43348</v>
      </c>
      <c r="D40" s="151" t="s">
        <v>282</v>
      </c>
      <c r="E40" s="151" t="s">
        <v>304</v>
      </c>
      <c r="F40" s="159" t="s">
        <v>190</v>
      </c>
      <c r="G40" s="145"/>
      <c r="H40" s="157">
        <v>14400</v>
      </c>
      <c r="I40" s="147"/>
      <c r="J40" s="139">
        <v>43348</v>
      </c>
      <c r="K40" s="139">
        <v>43348</v>
      </c>
      <c r="L40" s="134"/>
      <c r="M40" s="134"/>
      <c r="N40" s="138" t="s">
        <v>27</v>
      </c>
      <c r="O40" s="134"/>
      <c r="P40" s="134"/>
      <c r="Q40" s="69"/>
    </row>
    <row r="41" spans="2:17" s="32" customFormat="1" hidden="1" x14ac:dyDescent="0.2">
      <c r="B41" s="138"/>
      <c r="C41" s="139">
        <v>43348</v>
      </c>
      <c r="D41" s="151" t="s">
        <v>282</v>
      </c>
      <c r="E41" s="151" t="s">
        <v>305</v>
      </c>
      <c r="F41" s="159" t="s">
        <v>190</v>
      </c>
      <c r="G41" s="145"/>
      <c r="H41" s="157">
        <v>4000</v>
      </c>
      <c r="I41" s="147"/>
      <c r="J41" s="139">
        <v>43348</v>
      </c>
      <c r="K41" s="139">
        <v>43348</v>
      </c>
      <c r="L41" s="134"/>
      <c r="M41" s="134"/>
      <c r="N41" s="138" t="s">
        <v>27</v>
      </c>
      <c r="O41" s="134"/>
      <c r="P41" s="134"/>
      <c r="Q41" s="69"/>
    </row>
    <row r="42" spans="2:17" s="32" customFormat="1" hidden="1" x14ac:dyDescent="0.2">
      <c r="B42" s="138"/>
      <c r="C42" s="139">
        <v>43348</v>
      </c>
      <c r="D42" s="151" t="s">
        <v>282</v>
      </c>
      <c r="E42" s="151" t="s">
        <v>306</v>
      </c>
      <c r="F42" s="159" t="s">
        <v>190</v>
      </c>
      <c r="G42" s="145"/>
      <c r="H42" s="157">
        <v>20100</v>
      </c>
      <c r="I42" s="147"/>
      <c r="J42" s="139">
        <v>43348</v>
      </c>
      <c r="K42" s="139">
        <v>43348</v>
      </c>
      <c r="L42" s="134"/>
      <c r="M42" s="134"/>
      <c r="N42" s="138" t="s">
        <v>27</v>
      </c>
      <c r="O42" s="134"/>
      <c r="P42" s="134"/>
      <c r="Q42" s="69"/>
    </row>
    <row r="43" spans="2:17" s="32" customFormat="1" hidden="1" x14ac:dyDescent="0.2">
      <c r="B43" s="138"/>
      <c r="C43" s="139">
        <v>43348</v>
      </c>
      <c r="D43" s="151" t="s">
        <v>282</v>
      </c>
      <c r="E43" s="151" t="s">
        <v>307</v>
      </c>
      <c r="F43" s="159" t="s">
        <v>190</v>
      </c>
      <c r="G43" s="145"/>
      <c r="H43" s="157">
        <v>21400</v>
      </c>
      <c r="I43" s="147"/>
      <c r="J43" s="139">
        <v>43348</v>
      </c>
      <c r="K43" s="139">
        <v>43348</v>
      </c>
      <c r="L43" s="134"/>
      <c r="M43" s="134"/>
      <c r="N43" s="138" t="s">
        <v>27</v>
      </c>
      <c r="O43" s="134"/>
      <c r="P43" s="134"/>
      <c r="Q43" s="69"/>
    </row>
    <row r="44" spans="2:17" s="32" customFormat="1" hidden="1" x14ac:dyDescent="0.2">
      <c r="B44" s="138"/>
      <c r="C44" s="139">
        <v>43348</v>
      </c>
      <c r="D44" s="151" t="s">
        <v>282</v>
      </c>
      <c r="E44" s="151" t="s">
        <v>308</v>
      </c>
      <c r="F44" s="159" t="s">
        <v>190</v>
      </c>
      <c r="G44" s="145"/>
      <c r="H44" s="157">
        <v>5000</v>
      </c>
      <c r="I44" s="147"/>
      <c r="J44" s="139">
        <v>43348</v>
      </c>
      <c r="K44" s="139">
        <v>43348</v>
      </c>
      <c r="L44" s="134"/>
      <c r="M44" s="134"/>
      <c r="N44" s="138" t="s">
        <v>27</v>
      </c>
      <c r="O44" s="134"/>
      <c r="P44" s="134"/>
      <c r="Q44" s="69"/>
    </row>
    <row r="45" spans="2:17" s="32" customFormat="1" hidden="1" x14ac:dyDescent="0.2">
      <c r="B45" s="138"/>
      <c r="C45" s="139">
        <v>43348</v>
      </c>
      <c r="D45" s="151" t="s">
        <v>282</v>
      </c>
      <c r="E45" s="151" t="s">
        <v>309</v>
      </c>
      <c r="F45" s="159" t="s">
        <v>190</v>
      </c>
      <c r="G45" s="145"/>
      <c r="H45" s="157">
        <v>4400</v>
      </c>
      <c r="I45" s="147"/>
      <c r="J45" s="139">
        <v>43348</v>
      </c>
      <c r="K45" s="139">
        <v>43348</v>
      </c>
      <c r="L45" s="134"/>
      <c r="M45" s="134"/>
      <c r="N45" s="138" t="s">
        <v>27</v>
      </c>
      <c r="O45" s="134"/>
      <c r="P45" s="134"/>
      <c r="Q45" s="69"/>
    </row>
    <row r="46" spans="2:17" s="32" customFormat="1" hidden="1" x14ac:dyDescent="0.2">
      <c r="B46" s="138"/>
      <c r="C46" s="139">
        <v>43348</v>
      </c>
      <c r="D46" s="151" t="s">
        <v>282</v>
      </c>
      <c r="E46" s="151" t="s">
        <v>310</v>
      </c>
      <c r="F46" s="159" t="s">
        <v>190</v>
      </c>
      <c r="G46" s="145"/>
      <c r="H46" s="157">
        <v>5100</v>
      </c>
      <c r="I46" s="147"/>
      <c r="J46" s="139">
        <v>43348</v>
      </c>
      <c r="K46" s="139">
        <v>43348</v>
      </c>
      <c r="L46" s="134"/>
      <c r="M46" s="134"/>
      <c r="N46" s="138" t="s">
        <v>27</v>
      </c>
      <c r="O46" s="134"/>
      <c r="P46" s="134"/>
      <c r="Q46" s="69"/>
    </row>
    <row r="47" spans="2:17" s="32" customFormat="1" hidden="1" x14ac:dyDescent="0.2">
      <c r="B47" s="138"/>
      <c r="C47" s="139">
        <v>43348</v>
      </c>
      <c r="D47" s="151" t="s">
        <v>282</v>
      </c>
      <c r="E47" s="151" t="s">
        <v>311</v>
      </c>
      <c r="F47" s="159" t="s">
        <v>190</v>
      </c>
      <c r="G47" s="145"/>
      <c r="H47" s="157">
        <v>6600</v>
      </c>
      <c r="I47" s="147"/>
      <c r="J47" s="139">
        <v>43348</v>
      </c>
      <c r="K47" s="139">
        <v>43348</v>
      </c>
      <c r="L47" s="134"/>
      <c r="M47" s="134"/>
      <c r="N47" s="138" t="s">
        <v>27</v>
      </c>
      <c r="O47" s="134"/>
      <c r="P47" s="134"/>
      <c r="Q47" s="69"/>
    </row>
    <row r="48" spans="2:17" s="32" customFormat="1" hidden="1" x14ac:dyDescent="0.2">
      <c r="B48" s="138"/>
      <c r="C48" s="139">
        <v>43348</v>
      </c>
      <c r="D48" s="151" t="s">
        <v>282</v>
      </c>
      <c r="E48" s="151" t="s">
        <v>312</v>
      </c>
      <c r="F48" s="159" t="s">
        <v>190</v>
      </c>
      <c r="G48" s="145"/>
      <c r="H48" s="157">
        <v>2000</v>
      </c>
      <c r="I48" s="147"/>
      <c r="J48" s="139">
        <v>43348</v>
      </c>
      <c r="K48" s="139">
        <v>43348</v>
      </c>
      <c r="L48" s="134"/>
      <c r="M48" s="134"/>
      <c r="N48" s="138" t="s">
        <v>27</v>
      </c>
      <c r="O48" s="134"/>
      <c r="P48" s="134"/>
      <c r="Q48" s="69"/>
    </row>
    <row r="49" spans="2:17" s="32" customFormat="1" hidden="1" x14ac:dyDescent="0.2">
      <c r="B49" s="138"/>
      <c r="C49" s="139">
        <v>43348</v>
      </c>
      <c r="D49" s="151" t="s">
        <v>282</v>
      </c>
      <c r="E49" s="151" t="s">
        <v>313</v>
      </c>
      <c r="F49" s="159" t="s">
        <v>190</v>
      </c>
      <c r="G49" s="145"/>
      <c r="H49" s="157">
        <v>7300</v>
      </c>
      <c r="I49" s="147"/>
      <c r="J49" s="139">
        <v>43348</v>
      </c>
      <c r="K49" s="139">
        <v>43348</v>
      </c>
      <c r="L49" s="134"/>
      <c r="M49" s="134"/>
      <c r="N49" s="138" t="s">
        <v>27</v>
      </c>
      <c r="O49" s="134"/>
      <c r="P49" s="134"/>
      <c r="Q49" s="69"/>
    </row>
    <row r="50" spans="2:17" s="32" customFormat="1" hidden="1" x14ac:dyDescent="0.2">
      <c r="B50" s="138"/>
      <c r="C50" s="139">
        <v>43348</v>
      </c>
      <c r="D50" s="151" t="s">
        <v>282</v>
      </c>
      <c r="E50" s="151" t="s">
        <v>314</v>
      </c>
      <c r="F50" s="159" t="s">
        <v>190</v>
      </c>
      <c r="G50" s="145"/>
      <c r="H50" s="157">
        <v>5000</v>
      </c>
      <c r="I50" s="147"/>
      <c r="J50" s="139">
        <v>43348</v>
      </c>
      <c r="K50" s="139">
        <v>43348</v>
      </c>
      <c r="L50" s="134"/>
      <c r="M50" s="134"/>
      <c r="N50" s="138" t="s">
        <v>27</v>
      </c>
      <c r="O50" s="134"/>
      <c r="P50" s="134"/>
      <c r="Q50" s="69"/>
    </row>
    <row r="51" spans="2:17" s="32" customFormat="1" hidden="1" x14ac:dyDescent="0.2">
      <c r="B51" s="138"/>
      <c r="C51" s="139">
        <v>43348</v>
      </c>
      <c r="D51" s="151" t="s">
        <v>282</v>
      </c>
      <c r="E51" s="151" t="s">
        <v>315</v>
      </c>
      <c r="F51" s="159" t="s">
        <v>190</v>
      </c>
      <c r="G51" s="145"/>
      <c r="H51" s="157">
        <v>12700</v>
      </c>
      <c r="I51" s="147"/>
      <c r="J51" s="139">
        <v>43348</v>
      </c>
      <c r="K51" s="139">
        <v>43348</v>
      </c>
      <c r="L51" s="134"/>
      <c r="M51" s="134"/>
      <c r="N51" s="138" t="s">
        <v>27</v>
      </c>
      <c r="O51" s="134"/>
      <c r="P51" s="134"/>
      <c r="Q51" s="69"/>
    </row>
    <row r="52" spans="2:17" s="32" customFormat="1" ht="22.5" hidden="1" x14ac:dyDescent="0.2">
      <c r="B52" s="138"/>
      <c r="C52" s="139">
        <v>43348</v>
      </c>
      <c r="D52" s="151" t="s">
        <v>282</v>
      </c>
      <c r="E52" s="151" t="s">
        <v>316</v>
      </c>
      <c r="F52" s="159" t="s">
        <v>190</v>
      </c>
      <c r="G52" s="145"/>
      <c r="H52" s="157">
        <v>14400</v>
      </c>
      <c r="I52" s="147"/>
      <c r="J52" s="139">
        <v>43348</v>
      </c>
      <c r="K52" s="139">
        <v>43348</v>
      </c>
      <c r="L52" s="134"/>
      <c r="M52" s="134"/>
      <c r="N52" s="138" t="s">
        <v>27</v>
      </c>
      <c r="O52" s="134"/>
      <c r="P52" s="134"/>
      <c r="Q52" s="69"/>
    </row>
    <row r="53" spans="2:17" s="32" customFormat="1" hidden="1" x14ac:dyDescent="0.2">
      <c r="B53" s="138"/>
      <c r="C53" s="139">
        <v>43348</v>
      </c>
      <c r="D53" s="151" t="s">
        <v>282</v>
      </c>
      <c r="E53" s="151" t="s">
        <v>317</v>
      </c>
      <c r="F53" s="159" t="s">
        <v>190</v>
      </c>
      <c r="G53" s="145"/>
      <c r="H53" s="157">
        <v>14000</v>
      </c>
      <c r="I53" s="147"/>
      <c r="J53" s="139">
        <v>43348</v>
      </c>
      <c r="K53" s="139">
        <v>43348</v>
      </c>
      <c r="L53" s="134"/>
      <c r="M53" s="134"/>
      <c r="N53" s="138" t="s">
        <v>27</v>
      </c>
      <c r="O53" s="134"/>
      <c r="P53" s="134"/>
      <c r="Q53" s="69"/>
    </row>
    <row r="54" spans="2:17" s="32" customFormat="1" hidden="1" x14ac:dyDescent="0.2">
      <c r="B54" s="138"/>
      <c r="C54" s="139">
        <v>43348</v>
      </c>
      <c r="D54" s="151" t="s">
        <v>282</v>
      </c>
      <c r="E54" s="151" t="s">
        <v>318</v>
      </c>
      <c r="F54" s="159" t="s">
        <v>190</v>
      </c>
      <c r="G54" s="145"/>
      <c r="H54" s="157">
        <v>8800</v>
      </c>
      <c r="I54" s="147"/>
      <c r="J54" s="139">
        <v>43348</v>
      </c>
      <c r="K54" s="139">
        <v>43348</v>
      </c>
      <c r="L54" s="134"/>
      <c r="M54" s="134"/>
      <c r="N54" s="138" t="s">
        <v>27</v>
      </c>
      <c r="O54" s="134"/>
      <c r="P54" s="134"/>
      <c r="Q54" s="69"/>
    </row>
    <row r="55" spans="2:17" s="32" customFormat="1" hidden="1" x14ac:dyDescent="0.2">
      <c r="B55" s="138"/>
      <c r="C55" s="139">
        <v>43348</v>
      </c>
      <c r="D55" s="151" t="s">
        <v>282</v>
      </c>
      <c r="E55" s="151" t="s">
        <v>319</v>
      </c>
      <c r="F55" s="159" t="s">
        <v>190</v>
      </c>
      <c r="G55" s="145"/>
      <c r="H55" s="157">
        <v>25000</v>
      </c>
      <c r="I55" s="147"/>
      <c r="J55" s="139">
        <v>43348</v>
      </c>
      <c r="K55" s="139">
        <v>43348</v>
      </c>
      <c r="L55" s="134"/>
      <c r="M55" s="134"/>
      <c r="N55" s="138" t="s">
        <v>27</v>
      </c>
      <c r="O55" s="134"/>
      <c r="P55" s="134"/>
      <c r="Q55" s="69"/>
    </row>
    <row r="56" spans="2:17" s="32" customFormat="1" hidden="1" x14ac:dyDescent="0.2">
      <c r="B56" s="138"/>
      <c r="C56" s="139">
        <v>43348</v>
      </c>
      <c r="D56" s="151" t="s">
        <v>282</v>
      </c>
      <c r="E56" s="151" t="s">
        <v>320</v>
      </c>
      <c r="F56" s="159" t="s">
        <v>190</v>
      </c>
      <c r="G56" s="145"/>
      <c r="H56" s="157">
        <v>4000</v>
      </c>
      <c r="I56" s="147"/>
      <c r="J56" s="139">
        <v>43348</v>
      </c>
      <c r="K56" s="139">
        <v>43348</v>
      </c>
      <c r="L56" s="134"/>
      <c r="M56" s="134"/>
      <c r="N56" s="138" t="s">
        <v>27</v>
      </c>
      <c r="O56" s="134"/>
      <c r="P56" s="134"/>
      <c r="Q56" s="69"/>
    </row>
    <row r="57" spans="2:17" s="32" customFormat="1" hidden="1" x14ac:dyDescent="0.2">
      <c r="B57" s="138"/>
      <c r="C57" s="139">
        <v>43348</v>
      </c>
      <c r="D57" s="151" t="s">
        <v>282</v>
      </c>
      <c r="E57" s="151" t="s">
        <v>321</v>
      </c>
      <c r="F57" s="159" t="s">
        <v>190</v>
      </c>
      <c r="G57" s="145"/>
      <c r="H57" s="157">
        <v>5000</v>
      </c>
      <c r="I57" s="147"/>
      <c r="J57" s="139">
        <v>43348</v>
      </c>
      <c r="K57" s="139">
        <v>43348</v>
      </c>
      <c r="L57" s="134"/>
      <c r="M57" s="134"/>
      <c r="N57" s="138" t="s">
        <v>27</v>
      </c>
      <c r="O57" s="134"/>
      <c r="P57" s="134"/>
      <c r="Q57" s="69"/>
    </row>
    <row r="58" spans="2:17" s="32" customFormat="1" hidden="1" x14ac:dyDescent="0.2">
      <c r="B58" s="138"/>
      <c r="C58" s="139">
        <v>43348</v>
      </c>
      <c r="D58" s="151" t="s">
        <v>282</v>
      </c>
      <c r="E58" s="151" t="s">
        <v>322</v>
      </c>
      <c r="F58" s="159" t="s">
        <v>190</v>
      </c>
      <c r="G58" s="145"/>
      <c r="H58" s="157">
        <v>4400</v>
      </c>
      <c r="I58" s="147"/>
      <c r="J58" s="139">
        <v>43348</v>
      </c>
      <c r="K58" s="139">
        <v>43348</v>
      </c>
      <c r="L58" s="134"/>
      <c r="M58" s="134"/>
      <c r="N58" s="138" t="s">
        <v>27</v>
      </c>
      <c r="O58" s="134"/>
      <c r="P58" s="134"/>
      <c r="Q58" s="69"/>
    </row>
    <row r="59" spans="2:17" s="32" customFormat="1" hidden="1" x14ac:dyDescent="0.2">
      <c r="B59" s="138"/>
      <c r="C59" s="139">
        <v>43348</v>
      </c>
      <c r="D59" s="151" t="s">
        <v>282</v>
      </c>
      <c r="E59" s="151" t="s">
        <v>323</v>
      </c>
      <c r="F59" s="159" t="s">
        <v>190</v>
      </c>
      <c r="G59" s="145"/>
      <c r="H59" s="157">
        <v>8000</v>
      </c>
      <c r="I59" s="147"/>
      <c r="J59" s="139">
        <v>43348</v>
      </c>
      <c r="K59" s="139">
        <v>43348</v>
      </c>
      <c r="L59" s="134"/>
      <c r="M59" s="134"/>
      <c r="N59" s="138" t="s">
        <v>27</v>
      </c>
      <c r="O59" s="134"/>
      <c r="P59" s="134"/>
      <c r="Q59" s="69"/>
    </row>
    <row r="60" spans="2:17" s="32" customFormat="1" hidden="1" x14ac:dyDescent="0.2">
      <c r="B60" s="138"/>
      <c r="C60" s="139">
        <v>43348</v>
      </c>
      <c r="D60" s="151" t="s">
        <v>282</v>
      </c>
      <c r="E60" s="151" t="s">
        <v>324</v>
      </c>
      <c r="F60" s="159" t="s">
        <v>190</v>
      </c>
      <c r="G60" s="145"/>
      <c r="H60" s="157">
        <v>15000</v>
      </c>
      <c r="I60" s="147"/>
      <c r="J60" s="139">
        <v>43348</v>
      </c>
      <c r="K60" s="139">
        <v>43348</v>
      </c>
      <c r="L60" s="134"/>
      <c r="M60" s="134"/>
      <c r="N60" s="138" t="s">
        <v>27</v>
      </c>
      <c r="O60" s="134"/>
      <c r="P60" s="134"/>
      <c r="Q60" s="69"/>
    </row>
    <row r="61" spans="2:17" s="32" customFormat="1" hidden="1" x14ac:dyDescent="0.2">
      <c r="B61" s="138"/>
      <c r="C61" s="139">
        <v>43348</v>
      </c>
      <c r="D61" s="151" t="s">
        <v>282</v>
      </c>
      <c r="E61" s="151" t="s">
        <v>325</v>
      </c>
      <c r="F61" s="159" t="s">
        <v>190</v>
      </c>
      <c r="G61" s="145"/>
      <c r="H61" s="157">
        <v>5000</v>
      </c>
      <c r="I61" s="147"/>
      <c r="J61" s="139">
        <v>43348</v>
      </c>
      <c r="K61" s="139">
        <v>43348</v>
      </c>
      <c r="L61" s="134"/>
      <c r="M61" s="134"/>
      <c r="N61" s="138" t="s">
        <v>27</v>
      </c>
      <c r="O61" s="134"/>
      <c r="P61" s="134"/>
      <c r="Q61" s="69"/>
    </row>
    <row r="62" spans="2:17" s="32" customFormat="1" hidden="1" x14ac:dyDescent="0.2">
      <c r="B62" s="138"/>
      <c r="C62" s="139">
        <v>43348</v>
      </c>
      <c r="D62" s="151" t="s">
        <v>282</v>
      </c>
      <c r="E62" s="151" t="s">
        <v>326</v>
      </c>
      <c r="F62" s="159" t="s">
        <v>190</v>
      </c>
      <c r="G62" s="145"/>
      <c r="H62" s="157">
        <v>1100</v>
      </c>
      <c r="I62" s="147"/>
      <c r="J62" s="139">
        <v>43348</v>
      </c>
      <c r="K62" s="139">
        <v>43348</v>
      </c>
      <c r="L62" s="134"/>
      <c r="M62" s="134"/>
      <c r="N62" s="138" t="s">
        <v>27</v>
      </c>
      <c r="O62" s="134"/>
      <c r="P62" s="134"/>
      <c r="Q62" s="69"/>
    </row>
    <row r="63" spans="2:17" s="32" customFormat="1" hidden="1" x14ac:dyDescent="0.2">
      <c r="B63" s="138"/>
      <c r="C63" s="139">
        <v>43348</v>
      </c>
      <c r="D63" s="151" t="s">
        <v>327</v>
      </c>
      <c r="E63" s="151" t="s">
        <v>328</v>
      </c>
      <c r="F63" s="159" t="s">
        <v>245</v>
      </c>
      <c r="G63" s="145"/>
      <c r="H63" s="157">
        <v>9.6999999999999993</v>
      </c>
      <c r="I63" s="147"/>
      <c r="J63" s="139">
        <v>43348</v>
      </c>
      <c r="K63" s="139">
        <v>43348</v>
      </c>
      <c r="L63" s="134"/>
      <c r="M63" s="134"/>
      <c r="N63" s="138" t="s">
        <v>27</v>
      </c>
      <c r="O63" s="134"/>
      <c r="P63" s="134"/>
      <c r="Q63" s="69"/>
    </row>
    <row r="64" spans="2:17" s="32" customFormat="1" hidden="1" x14ac:dyDescent="0.2">
      <c r="B64" s="138"/>
      <c r="C64" s="139">
        <v>43348</v>
      </c>
      <c r="D64" s="151" t="s">
        <v>327</v>
      </c>
      <c r="E64" s="151" t="s">
        <v>328</v>
      </c>
      <c r="F64" s="159" t="s">
        <v>245</v>
      </c>
      <c r="G64" s="145"/>
      <c r="H64" s="157">
        <v>9.6999999999999993</v>
      </c>
      <c r="I64" s="147"/>
      <c r="J64" s="139">
        <v>43348</v>
      </c>
      <c r="K64" s="139">
        <v>43348</v>
      </c>
      <c r="L64" s="134"/>
      <c r="M64" s="134"/>
      <c r="N64" s="138" t="s">
        <v>27</v>
      </c>
      <c r="O64" s="134"/>
      <c r="P64" s="134"/>
      <c r="Q64" s="69"/>
    </row>
    <row r="65" spans="2:17" s="32" customFormat="1" hidden="1" x14ac:dyDescent="0.2">
      <c r="B65" s="138"/>
      <c r="C65" s="139">
        <v>43348</v>
      </c>
      <c r="D65" s="151" t="s">
        <v>327</v>
      </c>
      <c r="E65" s="151" t="s">
        <v>328</v>
      </c>
      <c r="F65" s="159" t="s">
        <v>245</v>
      </c>
      <c r="G65" s="145"/>
      <c r="H65" s="157">
        <v>9.6999999999999993</v>
      </c>
      <c r="I65" s="147"/>
      <c r="J65" s="139">
        <v>43348</v>
      </c>
      <c r="K65" s="139">
        <v>43348</v>
      </c>
      <c r="L65" s="134"/>
      <c r="M65" s="134"/>
      <c r="N65" s="138" t="s">
        <v>27</v>
      </c>
      <c r="O65" s="134"/>
      <c r="P65" s="134"/>
      <c r="Q65" s="69"/>
    </row>
    <row r="66" spans="2:17" s="32" customFormat="1" hidden="1" x14ac:dyDescent="0.2">
      <c r="B66" s="138"/>
      <c r="C66" s="139">
        <v>43348</v>
      </c>
      <c r="D66" s="151" t="s">
        <v>327</v>
      </c>
      <c r="E66" s="151" t="s">
        <v>328</v>
      </c>
      <c r="F66" s="159" t="s">
        <v>245</v>
      </c>
      <c r="G66" s="145"/>
      <c r="H66" s="157">
        <v>9.6999999999999993</v>
      </c>
      <c r="I66" s="147"/>
      <c r="J66" s="139">
        <v>43348</v>
      </c>
      <c r="K66" s="139">
        <v>43348</v>
      </c>
      <c r="L66" s="134"/>
      <c r="M66" s="134"/>
      <c r="N66" s="138" t="s">
        <v>27</v>
      </c>
      <c r="O66" s="134"/>
      <c r="P66" s="134"/>
      <c r="Q66" s="69"/>
    </row>
    <row r="67" spans="2:17" s="32" customFormat="1" hidden="1" x14ac:dyDescent="0.2">
      <c r="B67" s="138"/>
      <c r="C67" s="139">
        <v>43348</v>
      </c>
      <c r="D67" s="151" t="s">
        <v>327</v>
      </c>
      <c r="E67" s="151" t="s">
        <v>328</v>
      </c>
      <c r="F67" s="159" t="s">
        <v>245</v>
      </c>
      <c r="G67" s="145"/>
      <c r="H67" s="157">
        <v>9.6999999999999993</v>
      </c>
      <c r="I67" s="147"/>
      <c r="J67" s="139">
        <v>43348</v>
      </c>
      <c r="K67" s="139">
        <v>43348</v>
      </c>
      <c r="L67" s="134"/>
      <c r="M67" s="134"/>
      <c r="N67" s="138" t="s">
        <v>27</v>
      </c>
      <c r="O67" s="134"/>
      <c r="P67" s="134"/>
      <c r="Q67" s="69"/>
    </row>
    <row r="68" spans="2:17" s="32" customFormat="1" hidden="1" x14ac:dyDescent="0.2">
      <c r="B68" s="138"/>
      <c r="C68" s="139">
        <v>43348</v>
      </c>
      <c r="D68" s="151" t="s">
        <v>327</v>
      </c>
      <c r="E68" s="151" t="s">
        <v>328</v>
      </c>
      <c r="F68" s="159" t="s">
        <v>245</v>
      </c>
      <c r="G68" s="145"/>
      <c r="H68" s="157">
        <v>9.6999999999999993</v>
      </c>
      <c r="I68" s="147"/>
      <c r="J68" s="139">
        <v>43348</v>
      </c>
      <c r="K68" s="139">
        <v>43348</v>
      </c>
      <c r="L68" s="134"/>
      <c r="M68" s="134"/>
      <c r="N68" s="138" t="s">
        <v>27</v>
      </c>
      <c r="O68" s="134"/>
      <c r="P68" s="134"/>
      <c r="Q68" s="69"/>
    </row>
    <row r="69" spans="2:17" s="32" customFormat="1" hidden="1" x14ac:dyDescent="0.2">
      <c r="B69" s="138"/>
      <c r="C69" s="139">
        <v>43348</v>
      </c>
      <c r="D69" s="151" t="s">
        <v>327</v>
      </c>
      <c r="E69" s="151" t="s">
        <v>328</v>
      </c>
      <c r="F69" s="159" t="s">
        <v>245</v>
      </c>
      <c r="G69" s="145"/>
      <c r="H69" s="157">
        <v>9.6999999999999993</v>
      </c>
      <c r="I69" s="147"/>
      <c r="J69" s="139">
        <v>43348</v>
      </c>
      <c r="K69" s="139">
        <v>43348</v>
      </c>
      <c r="L69" s="134"/>
      <c r="M69" s="134"/>
      <c r="N69" s="138" t="s">
        <v>27</v>
      </c>
      <c r="O69" s="134"/>
      <c r="P69" s="134"/>
      <c r="Q69" s="69"/>
    </row>
    <row r="70" spans="2:17" s="32" customFormat="1" hidden="1" x14ac:dyDescent="0.2">
      <c r="B70" s="138"/>
      <c r="C70" s="139">
        <v>43348</v>
      </c>
      <c r="D70" s="151" t="s">
        <v>327</v>
      </c>
      <c r="E70" s="151" t="s">
        <v>328</v>
      </c>
      <c r="F70" s="159" t="s">
        <v>245</v>
      </c>
      <c r="G70" s="145"/>
      <c r="H70" s="157">
        <v>9.6999999999999993</v>
      </c>
      <c r="I70" s="147"/>
      <c r="J70" s="139">
        <v>43348</v>
      </c>
      <c r="K70" s="139">
        <v>43348</v>
      </c>
      <c r="L70" s="134"/>
      <c r="M70" s="134"/>
      <c r="N70" s="138" t="s">
        <v>27</v>
      </c>
      <c r="O70" s="134"/>
      <c r="P70" s="134"/>
      <c r="Q70" s="69"/>
    </row>
    <row r="71" spans="2:17" hidden="1" x14ac:dyDescent="0.2">
      <c r="B71" s="149"/>
      <c r="C71" s="139">
        <v>43348</v>
      </c>
      <c r="D71" s="151" t="s">
        <v>327</v>
      </c>
      <c r="E71" s="151" t="s">
        <v>328</v>
      </c>
      <c r="F71" s="159" t="s">
        <v>245</v>
      </c>
      <c r="G71" s="145"/>
      <c r="H71" s="157">
        <v>9.6999999999999993</v>
      </c>
      <c r="I71" s="148"/>
      <c r="J71" s="139">
        <v>43348</v>
      </c>
      <c r="K71" s="139">
        <v>43348</v>
      </c>
      <c r="L71" s="135"/>
      <c r="M71" s="135"/>
      <c r="N71" s="138" t="s">
        <v>27</v>
      </c>
      <c r="O71" s="135"/>
      <c r="P71" s="135"/>
      <c r="Q71" s="136"/>
    </row>
    <row r="72" spans="2:17" hidden="1" x14ac:dyDescent="0.2">
      <c r="B72" s="149"/>
      <c r="C72" s="139">
        <v>43349</v>
      </c>
      <c r="D72" s="151" t="s">
        <v>278</v>
      </c>
      <c r="E72" s="156" t="s">
        <v>279</v>
      </c>
      <c r="F72" s="159" t="s">
        <v>245</v>
      </c>
      <c r="G72" s="162">
        <v>178811.4</v>
      </c>
      <c r="H72" s="652"/>
      <c r="I72" s="148"/>
      <c r="J72" s="139">
        <v>43349</v>
      </c>
      <c r="K72" s="139">
        <v>43349</v>
      </c>
      <c r="L72" s="135"/>
      <c r="M72" s="135"/>
      <c r="N72" s="138" t="s">
        <v>876</v>
      </c>
      <c r="O72" s="135"/>
      <c r="P72" s="135"/>
      <c r="Q72" s="136"/>
    </row>
    <row r="73" spans="2:17" hidden="1" x14ac:dyDescent="0.2">
      <c r="B73" s="164">
        <v>102754</v>
      </c>
      <c r="C73" s="139" t="s">
        <v>329</v>
      </c>
      <c r="D73" s="151" t="s">
        <v>243</v>
      </c>
      <c r="E73" s="156" t="s">
        <v>244</v>
      </c>
      <c r="F73" s="159" t="s">
        <v>190</v>
      </c>
      <c r="G73" s="162"/>
      <c r="H73" s="158">
        <v>16149.05</v>
      </c>
      <c r="I73" s="148"/>
      <c r="J73" s="139">
        <v>43350</v>
      </c>
      <c r="K73" s="139">
        <v>43349</v>
      </c>
      <c r="L73" s="135"/>
      <c r="M73" s="135"/>
      <c r="N73" s="138" t="s">
        <v>27</v>
      </c>
      <c r="O73" s="135"/>
      <c r="P73" s="135"/>
      <c r="Q73" s="136"/>
    </row>
    <row r="74" spans="2:17" hidden="1" x14ac:dyDescent="0.2">
      <c r="B74" s="149">
        <v>3244</v>
      </c>
      <c r="C74" s="139">
        <v>43319</v>
      </c>
      <c r="D74" s="151" t="s">
        <v>330</v>
      </c>
      <c r="E74" s="156" t="s">
        <v>85</v>
      </c>
      <c r="F74" s="159" t="s">
        <v>190</v>
      </c>
      <c r="G74" s="162"/>
      <c r="H74" s="158">
        <v>3689.04</v>
      </c>
      <c r="I74" s="148"/>
      <c r="J74" s="139">
        <v>43347</v>
      </c>
      <c r="K74" s="139">
        <v>43349</v>
      </c>
      <c r="L74" s="135"/>
      <c r="M74" s="135"/>
      <c r="N74" s="138" t="s">
        <v>27</v>
      </c>
      <c r="O74" s="135"/>
      <c r="P74" s="135"/>
      <c r="Q74" s="136"/>
    </row>
    <row r="75" spans="2:17" hidden="1" x14ac:dyDescent="0.2">
      <c r="B75" s="149">
        <v>3</v>
      </c>
      <c r="C75" s="139">
        <v>43342</v>
      </c>
      <c r="D75" s="151" t="s">
        <v>331</v>
      </c>
      <c r="E75" s="156" t="s">
        <v>273</v>
      </c>
      <c r="F75" s="159" t="s">
        <v>190</v>
      </c>
      <c r="G75" s="162"/>
      <c r="H75" s="158">
        <v>23625</v>
      </c>
      <c r="I75" s="148"/>
      <c r="J75" s="139">
        <v>43349</v>
      </c>
      <c r="K75" s="139">
        <v>43349</v>
      </c>
      <c r="L75" s="135"/>
      <c r="M75" s="135"/>
      <c r="N75" s="138" t="s">
        <v>27</v>
      </c>
      <c r="O75" s="135"/>
      <c r="P75" s="135"/>
      <c r="Q75" s="136"/>
    </row>
    <row r="76" spans="2:17" hidden="1" x14ac:dyDescent="0.2">
      <c r="B76" s="149"/>
      <c r="C76" s="139">
        <v>43349</v>
      </c>
      <c r="D76" s="151" t="s">
        <v>332</v>
      </c>
      <c r="E76" s="156" t="s">
        <v>333</v>
      </c>
      <c r="F76" s="159" t="s">
        <v>190</v>
      </c>
      <c r="G76" s="162"/>
      <c r="H76" s="158">
        <v>87666.58</v>
      </c>
      <c r="I76" s="148"/>
      <c r="J76" s="139">
        <v>43350</v>
      </c>
      <c r="K76" s="139">
        <v>43349</v>
      </c>
      <c r="L76" s="135"/>
      <c r="M76" s="135"/>
      <c r="N76" s="138" t="s">
        <v>27</v>
      </c>
      <c r="O76" s="135"/>
      <c r="P76" s="135"/>
      <c r="Q76" s="136"/>
    </row>
    <row r="77" spans="2:17" hidden="1" x14ac:dyDescent="0.2">
      <c r="B77" s="149"/>
      <c r="C77" s="139">
        <v>43349</v>
      </c>
      <c r="D77" s="151" t="s">
        <v>334</v>
      </c>
      <c r="E77" s="156" t="s">
        <v>335</v>
      </c>
      <c r="F77" s="159" t="s">
        <v>190</v>
      </c>
      <c r="G77" s="162"/>
      <c r="H77" s="158">
        <v>719.75</v>
      </c>
      <c r="I77" s="148"/>
      <c r="J77" s="139">
        <v>43349</v>
      </c>
      <c r="K77" s="139">
        <v>43349</v>
      </c>
      <c r="L77" s="135"/>
      <c r="M77" s="135"/>
      <c r="N77" s="138" t="s">
        <v>27</v>
      </c>
      <c r="O77" s="135"/>
      <c r="P77" s="135"/>
      <c r="Q77" s="136"/>
    </row>
    <row r="78" spans="2:17" hidden="1" x14ac:dyDescent="0.2">
      <c r="B78" s="108"/>
      <c r="C78" s="650">
        <v>43349</v>
      </c>
      <c r="D78" s="311" t="s">
        <v>334</v>
      </c>
      <c r="E78" s="44" t="s">
        <v>336</v>
      </c>
      <c r="F78" s="651" t="s">
        <v>190</v>
      </c>
      <c r="G78" s="109"/>
      <c r="H78" s="652">
        <v>700.33</v>
      </c>
      <c r="I78" s="148"/>
      <c r="J78" s="650">
        <v>43349</v>
      </c>
      <c r="K78" s="650">
        <v>43349</v>
      </c>
      <c r="L78" s="135"/>
      <c r="M78" s="135"/>
      <c r="N78" s="294" t="s">
        <v>27</v>
      </c>
      <c r="O78" s="135"/>
      <c r="P78" s="13"/>
      <c r="Q78" s="136"/>
    </row>
    <row r="79" spans="2:17" hidden="1" x14ac:dyDescent="0.2">
      <c r="B79" s="174" t="s">
        <v>395</v>
      </c>
      <c r="C79" s="139">
        <v>43318</v>
      </c>
      <c r="D79" s="151" t="s">
        <v>280</v>
      </c>
      <c r="E79" s="156" t="s">
        <v>26</v>
      </c>
      <c r="F79" s="159" t="s">
        <v>190</v>
      </c>
      <c r="G79" s="162"/>
      <c r="H79" s="158">
        <v>21945</v>
      </c>
      <c r="I79" s="148"/>
      <c r="J79" s="139">
        <v>43348</v>
      </c>
      <c r="K79" s="139">
        <v>43349</v>
      </c>
      <c r="L79" s="135"/>
      <c r="M79" s="135"/>
      <c r="N79" s="138" t="s">
        <v>27</v>
      </c>
      <c r="O79" s="135"/>
      <c r="P79" s="135"/>
      <c r="Q79" s="136"/>
    </row>
    <row r="80" spans="2:17" hidden="1" x14ac:dyDescent="0.2">
      <c r="B80" s="149"/>
      <c r="C80" s="139">
        <v>43349</v>
      </c>
      <c r="D80" s="151" t="s">
        <v>334</v>
      </c>
      <c r="E80" s="156" t="s">
        <v>337</v>
      </c>
      <c r="F80" s="159" t="s">
        <v>190</v>
      </c>
      <c r="G80" s="162"/>
      <c r="H80" s="158">
        <v>888.93</v>
      </c>
      <c r="I80" s="148"/>
      <c r="J80" s="139">
        <v>43349</v>
      </c>
      <c r="K80" s="139">
        <v>43349</v>
      </c>
      <c r="L80" s="135"/>
      <c r="M80" s="135"/>
      <c r="N80" s="138" t="s">
        <v>27</v>
      </c>
      <c r="O80" s="135"/>
      <c r="P80" s="135"/>
      <c r="Q80" s="136"/>
    </row>
    <row r="81" spans="2:17" hidden="1" x14ac:dyDescent="0.2">
      <c r="B81" s="108"/>
      <c r="C81" s="650">
        <v>43349</v>
      </c>
      <c r="D81" s="311" t="s">
        <v>334</v>
      </c>
      <c r="E81" s="44" t="s">
        <v>338</v>
      </c>
      <c r="F81" s="651" t="s">
        <v>190</v>
      </c>
      <c r="G81" s="109"/>
      <c r="H81" s="652">
        <v>719.74</v>
      </c>
      <c r="I81" s="148"/>
      <c r="J81" s="650">
        <v>43349</v>
      </c>
      <c r="K81" s="650">
        <v>43349</v>
      </c>
      <c r="L81" s="135"/>
      <c r="M81" s="135"/>
      <c r="N81" s="294" t="s">
        <v>27</v>
      </c>
      <c r="O81" s="135"/>
      <c r="P81" s="13"/>
      <c r="Q81" s="136"/>
    </row>
    <row r="82" spans="2:17" hidden="1" x14ac:dyDescent="0.2">
      <c r="B82" s="149"/>
      <c r="C82" s="139">
        <v>43349</v>
      </c>
      <c r="D82" s="151" t="s">
        <v>133</v>
      </c>
      <c r="E82" s="156"/>
      <c r="F82" s="159" t="s">
        <v>190</v>
      </c>
      <c r="G82" s="162"/>
      <c r="H82" s="158">
        <v>22688.58</v>
      </c>
      <c r="I82" s="148"/>
      <c r="J82" s="139">
        <v>43349</v>
      </c>
      <c r="K82" s="139">
        <v>43349</v>
      </c>
      <c r="L82" s="135"/>
      <c r="M82" s="135"/>
      <c r="N82" s="138" t="s">
        <v>27</v>
      </c>
      <c r="O82" s="135"/>
      <c r="P82" s="135"/>
      <c r="Q82" s="136"/>
    </row>
    <row r="83" spans="2:17" hidden="1" x14ac:dyDescent="0.2">
      <c r="B83" s="149"/>
      <c r="C83" s="139">
        <v>43349</v>
      </c>
      <c r="D83" s="151" t="s">
        <v>327</v>
      </c>
      <c r="E83" s="151" t="s">
        <v>328</v>
      </c>
      <c r="F83" s="159" t="s">
        <v>245</v>
      </c>
      <c r="G83" s="145"/>
      <c r="H83" s="157">
        <v>9.6999999999999993</v>
      </c>
      <c r="I83" s="147"/>
      <c r="J83" s="139">
        <v>43349</v>
      </c>
      <c r="K83" s="139">
        <v>43349</v>
      </c>
      <c r="L83" s="135"/>
      <c r="M83" s="135"/>
      <c r="N83" s="138" t="s">
        <v>27</v>
      </c>
      <c r="O83" s="135"/>
      <c r="P83" s="135"/>
      <c r="Q83" s="136"/>
    </row>
    <row r="84" spans="2:17" hidden="1" x14ac:dyDescent="0.2">
      <c r="B84" s="149"/>
      <c r="C84" s="139">
        <v>43349</v>
      </c>
      <c r="D84" s="151" t="s">
        <v>327</v>
      </c>
      <c r="E84" s="151" t="s">
        <v>328</v>
      </c>
      <c r="F84" s="159" t="s">
        <v>245</v>
      </c>
      <c r="G84" s="145"/>
      <c r="H84" s="157">
        <v>9.6999999999999993</v>
      </c>
      <c r="I84" s="147"/>
      <c r="J84" s="139">
        <v>43349</v>
      </c>
      <c r="K84" s="139">
        <v>43349</v>
      </c>
      <c r="L84" s="135"/>
      <c r="M84" s="135"/>
      <c r="N84" s="138" t="s">
        <v>27</v>
      </c>
      <c r="O84" s="135"/>
      <c r="P84" s="135"/>
      <c r="Q84" s="136"/>
    </row>
    <row r="85" spans="2:17" hidden="1" x14ac:dyDescent="0.2">
      <c r="B85" s="149"/>
      <c r="C85" s="139">
        <v>43354</v>
      </c>
      <c r="D85" s="151" t="s">
        <v>278</v>
      </c>
      <c r="E85" s="156" t="s">
        <v>279</v>
      </c>
      <c r="F85" s="159" t="s">
        <v>190</v>
      </c>
      <c r="G85" s="162">
        <v>972.88</v>
      </c>
      <c r="H85" s="652"/>
      <c r="I85" s="148"/>
      <c r="J85" s="139">
        <v>43354</v>
      </c>
      <c r="K85" s="139">
        <v>43354</v>
      </c>
      <c r="L85" s="135"/>
      <c r="M85" s="135"/>
      <c r="N85" s="138" t="s">
        <v>876</v>
      </c>
      <c r="O85" s="135"/>
      <c r="P85" s="135"/>
      <c r="Q85" s="136"/>
    </row>
    <row r="86" spans="2:17" hidden="1" x14ac:dyDescent="0.2">
      <c r="B86" s="149"/>
      <c r="C86" s="139">
        <v>43354</v>
      </c>
      <c r="D86" s="151" t="s">
        <v>339</v>
      </c>
      <c r="E86" s="156" t="s">
        <v>340</v>
      </c>
      <c r="F86" s="159" t="s">
        <v>190</v>
      </c>
      <c r="G86" s="162"/>
      <c r="H86" s="158">
        <v>251.25</v>
      </c>
      <c r="I86" s="148"/>
      <c r="J86" s="139">
        <v>43349</v>
      </c>
      <c r="K86" s="139">
        <v>43354</v>
      </c>
      <c r="L86" s="135"/>
      <c r="M86" s="135"/>
      <c r="N86" s="138" t="s">
        <v>27</v>
      </c>
      <c r="O86" s="135"/>
      <c r="P86" s="135"/>
      <c r="Q86" s="136"/>
    </row>
    <row r="87" spans="2:17" hidden="1" x14ac:dyDescent="0.2">
      <c r="B87" s="149"/>
      <c r="C87" s="139">
        <v>43354</v>
      </c>
      <c r="D87" s="151" t="s">
        <v>339</v>
      </c>
      <c r="E87" s="156" t="s">
        <v>341</v>
      </c>
      <c r="F87" s="159" t="s">
        <v>190</v>
      </c>
      <c r="G87" s="162"/>
      <c r="H87" s="158">
        <v>326.69</v>
      </c>
      <c r="I87" s="148"/>
      <c r="J87" s="139">
        <v>43349</v>
      </c>
      <c r="K87" s="139">
        <v>43354</v>
      </c>
      <c r="L87" s="135"/>
      <c r="M87" s="135"/>
      <c r="N87" s="138" t="s">
        <v>27</v>
      </c>
      <c r="O87" s="135"/>
      <c r="P87" s="135"/>
      <c r="Q87" s="136"/>
    </row>
    <row r="88" spans="2:17" hidden="1" x14ac:dyDescent="0.2">
      <c r="B88" s="149"/>
      <c r="C88" s="139">
        <v>43354</v>
      </c>
      <c r="D88" s="151" t="s">
        <v>339</v>
      </c>
      <c r="E88" s="156" t="s">
        <v>342</v>
      </c>
      <c r="F88" s="159" t="s">
        <v>190</v>
      </c>
      <c r="G88" s="162"/>
      <c r="H88" s="158">
        <v>394.94</v>
      </c>
      <c r="I88" s="148"/>
      <c r="J88" s="139">
        <v>43349</v>
      </c>
      <c r="K88" s="139">
        <v>43354</v>
      </c>
      <c r="L88" s="135"/>
      <c r="M88" s="135"/>
      <c r="N88" s="138" t="s">
        <v>27</v>
      </c>
      <c r="O88" s="135"/>
      <c r="P88" s="135"/>
      <c r="Q88" s="136"/>
    </row>
    <row r="89" spans="2:17" s="32" customFormat="1" hidden="1" x14ac:dyDescent="0.2">
      <c r="B89" s="138"/>
      <c r="C89" s="139">
        <v>43355</v>
      </c>
      <c r="D89" s="151" t="s">
        <v>343</v>
      </c>
      <c r="E89" s="151" t="s">
        <v>344</v>
      </c>
      <c r="F89" s="159" t="s">
        <v>190</v>
      </c>
      <c r="G89" s="145">
        <v>1100</v>
      </c>
      <c r="H89" s="157"/>
      <c r="I89" s="147"/>
      <c r="J89" s="139">
        <v>43713</v>
      </c>
      <c r="K89" s="139">
        <v>43355</v>
      </c>
      <c r="L89" s="134"/>
      <c r="M89" s="134"/>
      <c r="N89" s="138" t="s">
        <v>1231</v>
      </c>
      <c r="O89" s="134"/>
      <c r="P89" s="134"/>
      <c r="Q89" s="69"/>
    </row>
    <row r="90" spans="2:17" hidden="1" x14ac:dyDescent="0.2">
      <c r="B90" s="149"/>
      <c r="C90" s="139">
        <v>43355</v>
      </c>
      <c r="D90" s="151" t="s">
        <v>278</v>
      </c>
      <c r="E90" s="156" t="s">
        <v>279</v>
      </c>
      <c r="F90" s="159" t="s">
        <v>190</v>
      </c>
      <c r="G90" s="162">
        <v>15129.1</v>
      </c>
      <c r="H90" s="158"/>
      <c r="I90" s="148"/>
      <c r="J90" s="139">
        <v>43355</v>
      </c>
      <c r="K90" s="139">
        <v>43355</v>
      </c>
      <c r="L90" s="135"/>
      <c r="M90" s="135"/>
      <c r="N90" s="138" t="s">
        <v>27</v>
      </c>
      <c r="O90" s="135"/>
      <c r="P90" s="135"/>
      <c r="Q90" s="136"/>
    </row>
    <row r="91" spans="2:17" hidden="1" x14ac:dyDescent="0.2">
      <c r="B91" s="149"/>
      <c r="C91" s="139">
        <v>43355</v>
      </c>
      <c r="D91" s="151" t="s">
        <v>282</v>
      </c>
      <c r="E91" s="156" t="s">
        <v>345</v>
      </c>
      <c r="F91" s="159" t="s">
        <v>190</v>
      </c>
      <c r="G91" s="162"/>
      <c r="H91" s="158">
        <v>8800</v>
      </c>
      <c r="I91" s="148"/>
      <c r="J91" s="139">
        <v>43348</v>
      </c>
      <c r="K91" s="139">
        <v>43355</v>
      </c>
      <c r="L91" s="135"/>
      <c r="M91" s="135"/>
      <c r="N91" s="138" t="s">
        <v>27</v>
      </c>
      <c r="O91" s="135"/>
      <c r="P91" s="135"/>
      <c r="Q91" s="136"/>
    </row>
    <row r="92" spans="2:17" hidden="1" x14ac:dyDescent="0.2">
      <c r="B92" s="149"/>
      <c r="C92" s="139">
        <v>43355</v>
      </c>
      <c r="D92" s="151" t="s">
        <v>282</v>
      </c>
      <c r="E92" s="156" t="s">
        <v>346</v>
      </c>
      <c r="F92" s="159" t="s">
        <v>190</v>
      </c>
      <c r="G92" s="162"/>
      <c r="H92" s="158">
        <v>2000</v>
      </c>
      <c r="I92" s="148"/>
      <c r="J92" s="139">
        <v>43348</v>
      </c>
      <c r="K92" s="139">
        <v>43355</v>
      </c>
      <c r="L92" s="135"/>
      <c r="M92" s="135"/>
      <c r="N92" s="138" t="s">
        <v>27</v>
      </c>
      <c r="O92" s="135"/>
      <c r="P92" s="135"/>
      <c r="Q92" s="136"/>
    </row>
    <row r="93" spans="2:17" s="32" customFormat="1" hidden="1" x14ac:dyDescent="0.2">
      <c r="B93" s="138"/>
      <c r="C93" s="139">
        <v>43355</v>
      </c>
      <c r="D93" s="151" t="s">
        <v>282</v>
      </c>
      <c r="E93" s="151" t="s">
        <v>344</v>
      </c>
      <c r="F93" s="159" t="s">
        <v>190</v>
      </c>
      <c r="G93" s="145"/>
      <c r="H93" s="157">
        <v>1100</v>
      </c>
      <c r="I93" s="147"/>
      <c r="J93" s="139">
        <v>43348</v>
      </c>
      <c r="K93" s="139">
        <v>43355</v>
      </c>
      <c r="L93" s="165"/>
      <c r="M93" s="165"/>
      <c r="N93" s="138" t="s">
        <v>27</v>
      </c>
      <c r="O93" s="134"/>
      <c r="P93" s="134"/>
      <c r="Q93" s="136"/>
    </row>
    <row r="94" spans="2:17" hidden="1" x14ac:dyDescent="0.2">
      <c r="B94" s="149"/>
      <c r="C94" s="139">
        <v>43355</v>
      </c>
      <c r="D94" s="151" t="s">
        <v>282</v>
      </c>
      <c r="E94" s="156" t="s">
        <v>347</v>
      </c>
      <c r="F94" s="159" t="s">
        <v>190</v>
      </c>
      <c r="G94" s="162"/>
      <c r="H94" s="158">
        <v>1100</v>
      </c>
      <c r="I94" s="148"/>
      <c r="J94" s="139">
        <v>43348</v>
      </c>
      <c r="K94" s="139">
        <v>43355</v>
      </c>
      <c r="L94" s="135"/>
      <c r="M94" s="135"/>
      <c r="N94" s="138" t="s">
        <v>27</v>
      </c>
      <c r="O94" s="135"/>
      <c r="P94" s="135"/>
      <c r="Q94" s="136"/>
    </row>
    <row r="95" spans="2:17" hidden="1" x14ac:dyDescent="0.2">
      <c r="B95" s="149"/>
      <c r="C95" s="139">
        <v>43355</v>
      </c>
      <c r="D95" s="151" t="s">
        <v>282</v>
      </c>
      <c r="E95" s="156" t="s">
        <v>348</v>
      </c>
      <c r="F95" s="159" t="s">
        <v>190</v>
      </c>
      <c r="G95" s="162"/>
      <c r="H95" s="158">
        <v>3200</v>
      </c>
      <c r="I95" s="148"/>
      <c r="J95" s="139">
        <v>43348</v>
      </c>
      <c r="K95" s="139">
        <v>43355</v>
      </c>
      <c r="L95" s="135"/>
      <c r="M95" s="135"/>
      <c r="N95" s="138" t="s">
        <v>27</v>
      </c>
      <c r="O95" s="135"/>
      <c r="P95" s="135"/>
      <c r="Q95" s="136"/>
    </row>
    <row r="96" spans="2:17" hidden="1" x14ac:dyDescent="0.2">
      <c r="B96" s="149"/>
      <c r="C96" s="139">
        <v>43355</v>
      </c>
      <c r="D96" s="151" t="s">
        <v>327</v>
      </c>
      <c r="E96" s="151" t="s">
        <v>328</v>
      </c>
      <c r="F96" s="159" t="s">
        <v>245</v>
      </c>
      <c r="G96" s="145"/>
      <c r="H96" s="157">
        <v>9.6999999999999993</v>
      </c>
      <c r="I96" s="147"/>
      <c r="J96" s="139">
        <v>43348</v>
      </c>
      <c r="K96" s="139">
        <v>43348</v>
      </c>
      <c r="L96" s="134"/>
      <c r="M96" s="134"/>
      <c r="N96" s="138" t="s">
        <v>27</v>
      </c>
      <c r="O96" s="135"/>
      <c r="P96" s="135"/>
      <c r="Q96" s="136"/>
    </row>
    <row r="97" spans="2:17" hidden="1" x14ac:dyDescent="0.2">
      <c r="B97" s="149"/>
      <c r="C97" s="139">
        <v>43355</v>
      </c>
      <c r="D97" s="151" t="s">
        <v>327</v>
      </c>
      <c r="E97" s="151" t="s">
        <v>328</v>
      </c>
      <c r="F97" s="159" t="s">
        <v>245</v>
      </c>
      <c r="G97" s="145"/>
      <c r="H97" s="157">
        <v>9.6999999999999993</v>
      </c>
      <c r="I97" s="147"/>
      <c r="J97" s="139">
        <v>43348</v>
      </c>
      <c r="K97" s="139">
        <v>43348</v>
      </c>
      <c r="L97" s="134"/>
      <c r="M97" s="134"/>
      <c r="N97" s="138" t="s">
        <v>27</v>
      </c>
      <c r="O97" s="135"/>
      <c r="P97" s="135"/>
      <c r="Q97" s="136"/>
    </row>
    <row r="98" spans="2:17" hidden="1" x14ac:dyDescent="0.2">
      <c r="B98" s="149"/>
      <c r="C98" s="139">
        <v>43355</v>
      </c>
      <c r="D98" s="151" t="s">
        <v>327</v>
      </c>
      <c r="E98" s="151" t="s">
        <v>328</v>
      </c>
      <c r="F98" s="159" t="s">
        <v>245</v>
      </c>
      <c r="G98" s="145"/>
      <c r="H98" s="157">
        <v>9.6999999999999993</v>
      </c>
      <c r="I98" s="147"/>
      <c r="J98" s="139">
        <v>43348</v>
      </c>
      <c r="K98" s="139">
        <v>43348</v>
      </c>
      <c r="L98" s="134"/>
      <c r="M98" s="134"/>
      <c r="N98" s="138" t="s">
        <v>27</v>
      </c>
      <c r="O98" s="135"/>
      <c r="P98" s="135"/>
      <c r="Q98" s="136"/>
    </row>
    <row r="99" spans="2:17" hidden="1" x14ac:dyDescent="0.2">
      <c r="B99" s="149"/>
      <c r="C99" s="139">
        <v>43356</v>
      </c>
      <c r="D99" s="151" t="s">
        <v>278</v>
      </c>
      <c r="E99" s="156" t="s">
        <v>279</v>
      </c>
      <c r="F99" s="159" t="s">
        <v>245</v>
      </c>
      <c r="G99" s="162">
        <v>899.7</v>
      </c>
      <c r="H99" s="652"/>
      <c r="I99" s="148"/>
      <c r="J99" s="139">
        <v>43356</v>
      </c>
      <c r="K99" s="139">
        <v>43356</v>
      </c>
      <c r="L99" s="135"/>
      <c r="M99" s="135"/>
      <c r="N99" s="138" t="s">
        <v>876</v>
      </c>
      <c r="O99" s="135"/>
      <c r="P99" s="135"/>
      <c r="Q99" s="136"/>
    </row>
    <row r="100" spans="2:17" hidden="1" x14ac:dyDescent="0.2">
      <c r="B100" s="149"/>
      <c r="C100" s="139">
        <v>43356</v>
      </c>
      <c r="D100" s="151" t="s">
        <v>282</v>
      </c>
      <c r="E100" s="156" t="s">
        <v>349</v>
      </c>
      <c r="F100" s="159" t="s">
        <v>190</v>
      </c>
      <c r="G100" s="162"/>
      <c r="H100" s="158">
        <v>890</v>
      </c>
      <c r="I100" s="148"/>
      <c r="J100" s="139">
        <v>43348</v>
      </c>
      <c r="K100" s="139">
        <v>43355</v>
      </c>
      <c r="L100" s="135"/>
      <c r="M100" s="135"/>
      <c r="N100" s="138" t="s">
        <v>27</v>
      </c>
      <c r="O100" s="135"/>
      <c r="P100" s="135"/>
      <c r="Q100" s="136"/>
    </row>
    <row r="101" spans="2:17" hidden="1" x14ac:dyDescent="0.2">
      <c r="B101" s="149"/>
      <c r="C101" s="139">
        <v>43355</v>
      </c>
      <c r="D101" s="151" t="s">
        <v>327</v>
      </c>
      <c r="E101" s="151" t="s">
        <v>328</v>
      </c>
      <c r="F101" s="159" t="s">
        <v>245</v>
      </c>
      <c r="G101" s="145"/>
      <c r="H101" s="157">
        <v>9.6999999999999993</v>
      </c>
      <c r="I101" s="147"/>
      <c r="J101" s="139">
        <v>43355</v>
      </c>
      <c r="K101" s="139">
        <v>43348</v>
      </c>
      <c r="L101" s="135"/>
      <c r="M101" s="135"/>
      <c r="N101" s="138" t="s">
        <v>27</v>
      </c>
      <c r="O101" s="135"/>
      <c r="P101" s="135"/>
      <c r="Q101" s="136"/>
    </row>
    <row r="102" spans="2:17" x14ac:dyDescent="0.2">
      <c r="B102" s="149"/>
      <c r="C102" s="139">
        <v>43357</v>
      </c>
      <c r="D102" s="151" t="s">
        <v>350</v>
      </c>
      <c r="E102" s="151" t="s">
        <v>351</v>
      </c>
      <c r="F102" s="159" t="s">
        <v>245</v>
      </c>
      <c r="G102" s="145">
        <v>220650</v>
      </c>
      <c r="H102" s="176"/>
      <c r="I102" s="147"/>
      <c r="J102" s="139">
        <v>43357</v>
      </c>
      <c r="K102" s="139">
        <v>43357</v>
      </c>
      <c r="L102" s="135"/>
      <c r="M102" s="135"/>
      <c r="N102" s="138" t="s">
        <v>876</v>
      </c>
      <c r="O102" s="135"/>
      <c r="P102" s="135"/>
      <c r="Q102" s="136"/>
    </row>
    <row r="103" spans="2:17" x14ac:dyDescent="0.2">
      <c r="B103" s="149"/>
      <c r="C103" s="139">
        <v>43357</v>
      </c>
      <c r="D103" s="151" t="s">
        <v>350</v>
      </c>
      <c r="E103" s="151" t="s">
        <v>351</v>
      </c>
      <c r="F103" s="159" t="s">
        <v>245</v>
      </c>
      <c r="G103" s="162">
        <v>779350</v>
      </c>
      <c r="H103" s="652"/>
      <c r="I103" s="148"/>
      <c r="J103" s="139">
        <v>43357</v>
      </c>
      <c r="K103" s="139">
        <v>43357</v>
      </c>
      <c r="L103" s="135"/>
      <c r="M103" s="135"/>
      <c r="N103" s="138" t="s">
        <v>876</v>
      </c>
      <c r="O103" s="135"/>
      <c r="P103" s="135"/>
      <c r="Q103" s="136"/>
    </row>
    <row r="104" spans="2:17" hidden="1" x14ac:dyDescent="0.2">
      <c r="B104" s="149">
        <v>6083</v>
      </c>
      <c r="C104" s="139">
        <v>43346</v>
      </c>
      <c r="D104" s="151" t="s">
        <v>352</v>
      </c>
      <c r="E104" s="156" t="s">
        <v>353</v>
      </c>
      <c r="F104" s="159" t="s">
        <v>190</v>
      </c>
      <c r="G104" s="162"/>
      <c r="H104" s="158">
        <v>400</v>
      </c>
      <c r="I104" s="148"/>
      <c r="J104" s="139">
        <v>43363</v>
      </c>
      <c r="K104" s="139">
        <v>43357</v>
      </c>
      <c r="L104" s="135"/>
      <c r="M104" s="135"/>
      <c r="N104" s="138" t="s">
        <v>27</v>
      </c>
      <c r="O104" s="135"/>
      <c r="P104" s="135"/>
      <c r="Q104" s="136"/>
    </row>
    <row r="105" spans="2:17" hidden="1" x14ac:dyDescent="0.2">
      <c r="B105" s="149"/>
      <c r="C105" s="139">
        <v>43357</v>
      </c>
      <c r="D105" s="151" t="s">
        <v>327</v>
      </c>
      <c r="E105" s="151" t="s">
        <v>328</v>
      </c>
      <c r="F105" s="159" t="s">
        <v>245</v>
      </c>
      <c r="G105" s="145"/>
      <c r="H105" s="157">
        <v>9.6999999999999993</v>
      </c>
      <c r="I105" s="147"/>
      <c r="J105" s="139">
        <v>43355</v>
      </c>
      <c r="K105" s="139">
        <v>43348</v>
      </c>
      <c r="L105" s="135"/>
      <c r="M105" s="135"/>
      <c r="N105" s="138" t="s">
        <v>27</v>
      </c>
      <c r="O105" s="135"/>
      <c r="P105" s="135"/>
      <c r="Q105" s="136"/>
    </row>
    <row r="106" spans="2:17" hidden="1" x14ac:dyDescent="0.2">
      <c r="B106" s="149"/>
      <c r="C106" s="139">
        <v>43357</v>
      </c>
      <c r="D106" s="151" t="s">
        <v>354</v>
      </c>
      <c r="E106" s="156" t="s">
        <v>279</v>
      </c>
      <c r="F106" s="159" t="s">
        <v>245</v>
      </c>
      <c r="G106" s="162"/>
      <c r="H106" s="158">
        <v>999420.31</v>
      </c>
      <c r="I106" s="148"/>
      <c r="J106" s="139"/>
      <c r="K106" s="139"/>
      <c r="L106" s="135"/>
      <c r="M106" s="135"/>
      <c r="N106" s="138"/>
      <c r="O106" s="135"/>
      <c r="P106" s="135"/>
      <c r="Q106" s="136"/>
    </row>
    <row r="107" spans="2:17" hidden="1" x14ac:dyDescent="0.2">
      <c r="B107" s="149">
        <v>17799</v>
      </c>
      <c r="C107" s="139">
        <v>43340</v>
      </c>
      <c r="D107" s="151" t="s">
        <v>264</v>
      </c>
      <c r="E107" s="156" t="s">
        <v>265</v>
      </c>
      <c r="F107" s="159" t="s">
        <v>190</v>
      </c>
      <c r="G107" s="162"/>
      <c r="H107" s="158">
        <v>169.99</v>
      </c>
      <c r="I107" s="148"/>
      <c r="J107" s="139">
        <v>43358</v>
      </c>
      <c r="K107" s="139">
        <v>43357</v>
      </c>
      <c r="L107" s="135"/>
      <c r="M107" s="135"/>
      <c r="N107" s="138" t="s">
        <v>27</v>
      </c>
      <c r="O107" s="135"/>
      <c r="P107" s="173"/>
      <c r="Q107" s="136"/>
    </row>
    <row r="108" spans="2:17" hidden="1" x14ac:dyDescent="0.2">
      <c r="B108" s="149"/>
      <c r="C108" s="139">
        <v>43360</v>
      </c>
      <c r="D108" s="151" t="s">
        <v>278</v>
      </c>
      <c r="E108" s="156" t="s">
        <v>279</v>
      </c>
      <c r="F108" s="159" t="s">
        <v>245</v>
      </c>
      <c r="G108" s="162">
        <v>32544.1</v>
      </c>
      <c r="H108" s="652"/>
      <c r="I108" s="148"/>
      <c r="J108" s="139">
        <v>43360</v>
      </c>
      <c r="K108" s="139">
        <v>43360</v>
      </c>
      <c r="L108" s="135"/>
      <c r="M108" s="135"/>
      <c r="N108" s="138" t="s">
        <v>876</v>
      </c>
      <c r="O108" s="135"/>
      <c r="P108" s="173"/>
      <c r="Q108" s="136"/>
    </row>
    <row r="109" spans="2:17" hidden="1" x14ac:dyDescent="0.2">
      <c r="B109" s="149"/>
      <c r="C109" s="139">
        <v>43360</v>
      </c>
      <c r="D109" s="151" t="s">
        <v>278</v>
      </c>
      <c r="E109" s="156" t="s">
        <v>279</v>
      </c>
      <c r="F109" s="159" t="s">
        <v>245</v>
      </c>
      <c r="G109" s="162">
        <v>76286.09</v>
      </c>
      <c r="H109" s="652"/>
      <c r="I109" s="148"/>
      <c r="J109" s="139">
        <v>43360</v>
      </c>
      <c r="K109" s="139">
        <v>43360</v>
      </c>
      <c r="L109" s="135"/>
      <c r="M109" s="135"/>
      <c r="N109" s="138" t="s">
        <v>876</v>
      </c>
      <c r="O109" s="135"/>
      <c r="P109" s="173"/>
      <c r="Q109" s="136"/>
    </row>
    <row r="110" spans="2:17" hidden="1" x14ac:dyDescent="0.2">
      <c r="B110" s="149">
        <v>364</v>
      </c>
      <c r="C110" s="139">
        <v>43315</v>
      </c>
      <c r="D110" s="151" t="s">
        <v>355</v>
      </c>
      <c r="E110" s="156" t="s">
        <v>356</v>
      </c>
      <c r="F110" s="159" t="s">
        <v>245</v>
      </c>
      <c r="G110" s="162"/>
      <c r="H110" s="158">
        <v>6569.5</v>
      </c>
      <c r="I110" s="148"/>
      <c r="J110" s="139">
        <v>43330</v>
      </c>
      <c r="K110" s="139">
        <v>43360</v>
      </c>
      <c r="L110" s="135"/>
      <c r="M110" s="135"/>
      <c r="N110" s="138" t="s">
        <v>27</v>
      </c>
      <c r="O110" s="135"/>
      <c r="P110" s="173"/>
      <c r="Q110" s="136"/>
    </row>
    <row r="111" spans="2:17" ht="22.5" hidden="1" x14ac:dyDescent="0.2">
      <c r="B111" s="149">
        <v>144</v>
      </c>
      <c r="C111" s="139">
        <v>43287</v>
      </c>
      <c r="D111" s="151" t="s">
        <v>357</v>
      </c>
      <c r="E111" s="156" t="s">
        <v>356</v>
      </c>
      <c r="F111" s="159" t="s">
        <v>245</v>
      </c>
      <c r="G111" s="162"/>
      <c r="H111" s="158">
        <v>2950</v>
      </c>
      <c r="I111" s="148"/>
      <c r="J111" s="139">
        <v>43299</v>
      </c>
      <c r="K111" s="139">
        <v>43360</v>
      </c>
      <c r="L111" s="135"/>
      <c r="M111" s="135"/>
      <c r="N111" s="138" t="s">
        <v>27</v>
      </c>
      <c r="O111" s="135"/>
      <c r="P111" s="174" t="s">
        <v>388</v>
      </c>
      <c r="Q111" s="136"/>
    </row>
    <row r="112" spans="2:17" ht="22.5" hidden="1" x14ac:dyDescent="0.2">
      <c r="B112" s="149">
        <v>145</v>
      </c>
      <c r="C112" s="139">
        <v>43287</v>
      </c>
      <c r="D112" s="151" t="s">
        <v>357</v>
      </c>
      <c r="E112" s="156" t="s">
        <v>356</v>
      </c>
      <c r="F112" s="159" t="s">
        <v>245</v>
      </c>
      <c r="G112" s="162"/>
      <c r="H112" s="158">
        <v>4500</v>
      </c>
      <c r="I112" s="148"/>
      <c r="J112" s="139">
        <v>43299</v>
      </c>
      <c r="K112" s="139">
        <v>43360</v>
      </c>
      <c r="L112" s="135"/>
      <c r="M112" s="135"/>
      <c r="N112" s="138" t="s">
        <v>27</v>
      </c>
      <c r="O112" s="135"/>
      <c r="P112" s="174" t="s">
        <v>388</v>
      </c>
      <c r="Q112" s="136"/>
    </row>
    <row r="113" spans="2:17" ht="22.5" hidden="1" x14ac:dyDescent="0.2">
      <c r="B113" s="149">
        <v>155</v>
      </c>
      <c r="C113" s="139">
        <v>43318</v>
      </c>
      <c r="D113" s="151" t="s">
        <v>357</v>
      </c>
      <c r="E113" s="156" t="s">
        <v>356</v>
      </c>
      <c r="F113" s="159" t="s">
        <v>190</v>
      </c>
      <c r="G113" s="162"/>
      <c r="H113" s="158">
        <v>2950</v>
      </c>
      <c r="I113" s="148"/>
      <c r="J113" s="139">
        <v>43330</v>
      </c>
      <c r="K113" s="139">
        <v>43360</v>
      </c>
      <c r="L113" s="135"/>
      <c r="M113" s="135"/>
      <c r="N113" s="138" t="s">
        <v>27</v>
      </c>
      <c r="O113" s="135"/>
      <c r="P113" s="174" t="s">
        <v>388</v>
      </c>
      <c r="Q113" s="136"/>
    </row>
    <row r="114" spans="2:17" ht="22.5" hidden="1" x14ac:dyDescent="0.2">
      <c r="B114" s="149">
        <v>156</v>
      </c>
      <c r="C114" s="139">
        <v>43318</v>
      </c>
      <c r="D114" s="151" t="s">
        <v>357</v>
      </c>
      <c r="E114" s="156" t="s">
        <v>356</v>
      </c>
      <c r="F114" s="159" t="s">
        <v>190</v>
      </c>
      <c r="G114" s="162"/>
      <c r="H114" s="158">
        <v>4500</v>
      </c>
      <c r="I114" s="148"/>
      <c r="J114" s="139">
        <v>43330</v>
      </c>
      <c r="K114" s="139">
        <v>43360</v>
      </c>
      <c r="L114" s="135"/>
      <c r="M114" s="135"/>
      <c r="N114" s="138" t="s">
        <v>27</v>
      </c>
      <c r="O114" s="135"/>
      <c r="P114" s="174" t="s">
        <v>388</v>
      </c>
      <c r="Q114" s="136"/>
    </row>
    <row r="115" spans="2:17" ht="22.5" hidden="1" x14ac:dyDescent="0.2">
      <c r="B115" s="149">
        <v>476</v>
      </c>
      <c r="C115" s="139">
        <v>43321</v>
      </c>
      <c r="D115" s="151" t="s">
        <v>357</v>
      </c>
      <c r="E115" s="156" t="s">
        <v>358</v>
      </c>
      <c r="F115" s="159" t="s">
        <v>190</v>
      </c>
      <c r="G115" s="162"/>
      <c r="H115" s="158">
        <v>1148</v>
      </c>
      <c r="I115" s="148"/>
      <c r="J115" s="139">
        <v>43330</v>
      </c>
      <c r="K115" s="139">
        <v>43360</v>
      </c>
      <c r="L115" s="135"/>
      <c r="M115" s="135"/>
      <c r="N115" s="138" t="s">
        <v>27</v>
      </c>
      <c r="O115" s="135"/>
      <c r="P115" s="174" t="s">
        <v>388</v>
      </c>
      <c r="Q115" s="136"/>
    </row>
    <row r="116" spans="2:17" hidden="1" x14ac:dyDescent="0.2">
      <c r="B116" s="149">
        <v>59</v>
      </c>
      <c r="C116" s="139">
        <v>43346</v>
      </c>
      <c r="D116" s="151" t="s">
        <v>359</v>
      </c>
      <c r="E116" s="156" t="s">
        <v>240</v>
      </c>
      <c r="F116" s="159" t="s">
        <v>190</v>
      </c>
      <c r="G116" s="162"/>
      <c r="H116" s="158">
        <v>41850.17</v>
      </c>
      <c r="I116" s="148"/>
      <c r="J116" s="139">
        <v>43360</v>
      </c>
      <c r="K116" s="139">
        <v>43360</v>
      </c>
      <c r="L116" s="135"/>
      <c r="M116" s="135"/>
      <c r="N116" s="138" t="s">
        <v>27</v>
      </c>
      <c r="O116" s="135"/>
      <c r="P116" s="135"/>
      <c r="Q116" s="136"/>
    </row>
    <row r="117" spans="2:17" hidden="1" x14ac:dyDescent="0.2">
      <c r="B117" s="164">
        <v>1603</v>
      </c>
      <c r="C117" s="139">
        <v>43341</v>
      </c>
      <c r="D117" s="151" t="s">
        <v>360</v>
      </c>
      <c r="E117" s="156" t="s">
        <v>361</v>
      </c>
      <c r="F117" s="159" t="s">
        <v>190</v>
      </c>
      <c r="G117" s="162"/>
      <c r="H117" s="158">
        <v>9316</v>
      </c>
      <c r="I117" s="148"/>
      <c r="J117" s="139">
        <v>43360</v>
      </c>
      <c r="K117" s="139">
        <v>43360</v>
      </c>
      <c r="L117" s="135"/>
      <c r="M117" s="135"/>
      <c r="N117" s="138" t="s">
        <v>27</v>
      </c>
      <c r="O117" s="135"/>
      <c r="P117" s="135"/>
      <c r="Q117" s="136"/>
    </row>
    <row r="118" spans="2:17" hidden="1" x14ac:dyDescent="0.2">
      <c r="B118" s="149">
        <v>528</v>
      </c>
      <c r="C118" s="139">
        <v>43347</v>
      </c>
      <c r="D118" s="151" t="s">
        <v>362</v>
      </c>
      <c r="E118" s="156" t="s">
        <v>363</v>
      </c>
      <c r="F118" s="159" t="s">
        <v>190</v>
      </c>
      <c r="G118" s="162"/>
      <c r="H118" s="158">
        <v>31872.19</v>
      </c>
      <c r="I118" s="148"/>
      <c r="J118" s="139">
        <v>43360</v>
      </c>
      <c r="K118" s="139">
        <v>43360</v>
      </c>
      <c r="L118" s="135"/>
      <c r="M118" s="135"/>
      <c r="N118" s="138" t="s">
        <v>27</v>
      </c>
      <c r="O118" s="135"/>
      <c r="P118" s="135"/>
      <c r="Q118" s="136"/>
    </row>
    <row r="119" spans="2:17" hidden="1" x14ac:dyDescent="0.2">
      <c r="B119" s="149">
        <v>14873</v>
      </c>
      <c r="C119" s="139">
        <v>43346</v>
      </c>
      <c r="D119" s="151" t="s">
        <v>364</v>
      </c>
      <c r="E119" s="156" t="s">
        <v>365</v>
      </c>
      <c r="F119" s="159" t="s">
        <v>245</v>
      </c>
      <c r="G119" s="162"/>
      <c r="H119" s="158">
        <v>3116.13</v>
      </c>
      <c r="I119" s="148"/>
      <c r="J119" s="139">
        <v>43357</v>
      </c>
      <c r="K119" s="139">
        <v>43360</v>
      </c>
      <c r="L119" s="135"/>
      <c r="M119" s="135"/>
      <c r="N119" s="138" t="s">
        <v>27</v>
      </c>
      <c r="O119" s="135"/>
      <c r="P119" s="135"/>
      <c r="Q119" s="136"/>
    </row>
    <row r="120" spans="2:17" hidden="1" x14ac:dyDescent="0.2">
      <c r="B120" s="149"/>
      <c r="C120" s="139">
        <v>43360</v>
      </c>
      <c r="D120" s="151" t="s">
        <v>327</v>
      </c>
      <c r="E120" s="151" t="s">
        <v>328</v>
      </c>
      <c r="F120" s="159" t="s">
        <v>245</v>
      </c>
      <c r="G120" s="145"/>
      <c r="H120" s="157">
        <v>9.6999999999999993</v>
      </c>
      <c r="I120" s="147"/>
      <c r="J120" s="139">
        <v>43360</v>
      </c>
      <c r="K120" s="139">
        <v>43360</v>
      </c>
      <c r="L120" s="134"/>
      <c r="M120" s="134"/>
      <c r="N120" s="138" t="s">
        <v>27</v>
      </c>
      <c r="O120" s="135"/>
      <c r="P120" s="135"/>
      <c r="Q120" s="136"/>
    </row>
    <row r="121" spans="2:17" hidden="1" x14ac:dyDescent="0.2">
      <c r="B121" s="149"/>
      <c r="C121" s="139">
        <v>43360</v>
      </c>
      <c r="D121" s="151" t="s">
        <v>327</v>
      </c>
      <c r="E121" s="151" t="s">
        <v>328</v>
      </c>
      <c r="F121" s="159" t="s">
        <v>245</v>
      </c>
      <c r="G121" s="145"/>
      <c r="H121" s="157">
        <v>9.6999999999999993</v>
      </c>
      <c r="I121" s="147"/>
      <c r="J121" s="139">
        <v>43360</v>
      </c>
      <c r="K121" s="139">
        <v>43360</v>
      </c>
      <c r="L121" s="134"/>
      <c r="M121" s="134"/>
      <c r="N121" s="138" t="s">
        <v>27</v>
      </c>
      <c r="O121" s="135"/>
      <c r="P121" s="135"/>
      <c r="Q121" s="136"/>
    </row>
    <row r="122" spans="2:17" hidden="1" x14ac:dyDescent="0.2">
      <c r="B122" s="149"/>
      <c r="C122" s="139">
        <v>43360</v>
      </c>
      <c r="D122" s="151" t="s">
        <v>327</v>
      </c>
      <c r="E122" s="151" t="s">
        <v>328</v>
      </c>
      <c r="F122" s="159" t="s">
        <v>245</v>
      </c>
      <c r="G122" s="145"/>
      <c r="H122" s="157">
        <v>9.6999999999999993</v>
      </c>
      <c r="I122" s="147"/>
      <c r="J122" s="139">
        <v>43360</v>
      </c>
      <c r="K122" s="139">
        <v>43360</v>
      </c>
      <c r="L122" s="134"/>
      <c r="M122" s="134"/>
      <c r="N122" s="138" t="s">
        <v>27</v>
      </c>
      <c r="O122" s="135"/>
      <c r="P122" s="135"/>
      <c r="Q122" s="136"/>
    </row>
    <row r="123" spans="2:17" hidden="1" x14ac:dyDescent="0.2">
      <c r="B123" s="149"/>
      <c r="C123" s="139">
        <v>43360</v>
      </c>
      <c r="D123" s="151" t="s">
        <v>327</v>
      </c>
      <c r="E123" s="151" t="s">
        <v>328</v>
      </c>
      <c r="F123" s="159" t="s">
        <v>245</v>
      </c>
      <c r="G123" s="145"/>
      <c r="H123" s="157">
        <v>9.6999999999999993</v>
      </c>
      <c r="I123" s="147"/>
      <c r="J123" s="139">
        <v>43360</v>
      </c>
      <c r="K123" s="139">
        <v>43360</v>
      </c>
      <c r="L123" s="134"/>
      <c r="M123" s="134"/>
      <c r="N123" s="138" t="s">
        <v>27</v>
      </c>
      <c r="O123" s="135"/>
      <c r="P123" s="135"/>
      <c r="Q123" s="136"/>
    </row>
    <row r="124" spans="2:17" hidden="1" x14ac:dyDescent="0.2">
      <c r="B124" s="149"/>
      <c r="C124" s="139">
        <v>43360</v>
      </c>
      <c r="D124" s="151" t="s">
        <v>327</v>
      </c>
      <c r="E124" s="151" t="s">
        <v>328</v>
      </c>
      <c r="F124" s="159" t="s">
        <v>245</v>
      </c>
      <c r="G124" s="145"/>
      <c r="H124" s="157">
        <v>9.6999999999999993</v>
      </c>
      <c r="I124" s="147"/>
      <c r="J124" s="139">
        <v>43360</v>
      </c>
      <c r="K124" s="139">
        <v>43360</v>
      </c>
      <c r="L124" s="134"/>
      <c r="M124" s="134"/>
      <c r="N124" s="138" t="s">
        <v>27</v>
      </c>
      <c r="O124" s="135"/>
      <c r="P124" s="135"/>
      <c r="Q124" s="136"/>
    </row>
    <row r="125" spans="2:17" hidden="1" x14ac:dyDescent="0.2">
      <c r="B125" s="149"/>
      <c r="C125" s="139">
        <v>43360</v>
      </c>
      <c r="D125" s="151" t="s">
        <v>327</v>
      </c>
      <c r="E125" s="151" t="s">
        <v>328</v>
      </c>
      <c r="F125" s="159" t="s">
        <v>245</v>
      </c>
      <c r="G125" s="145"/>
      <c r="H125" s="157">
        <v>9.6999999999999993</v>
      </c>
      <c r="I125" s="147"/>
      <c r="J125" s="139">
        <v>43360</v>
      </c>
      <c r="K125" s="139">
        <v>43360</v>
      </c>
      <c r="L125" s="134"/>
      <c r="M125" s="134"/>
      <c r="N125" s="138" t="s">
        <v>27</v>
      </c>
      <c r="O125" s="135"/>
      <c r="P125" s="135"/>
      <c r="Q125" s="136"/>
    </row>
    <row r="126" spans="2:17" hidden="1" x14ac:dyDescent="0.2">
      <c r="B126" s="149"/>
      <c r="C126" s="139">
        <v>43361</v>
      </c>
      <c r="D126" s="151" t="s">
        <v>278</v>
      </c>
      <c r="E126" s="156" t="s">
        <v>279</v>
      </c>
      <c r="F126" s="159" t="s">
        <v>245</v>
      </c>
      <c r="G126" s="162">
        <v>97275</v>
      </c>
      <c r="H126" s="652"/>
      <c r="I126" s="148"/>
      <c r="J126" s="139">
        <v>43361</v>
      </c>
      <c r="K126" s="139">
        <v>43361</v>
      </c>
      <c r="L126" s="135"/>
      <c r="M126" s="135"/>
      <c r="N126" s="138" t="s">
        <v>876</v>
      </c>
      <c r="O126" s="135"/>
      <c r="P126" s="135"/>
      <c r="Q126" s="136"/>
    </row>
    <row r="127" spans="2:17" hidden="1" x14ac:dyDescent="0.2">
      <c r="B127" s="149">
        <v>376</v>
      </c>
      <c r="C127" s="139">
        <v>43322</v>
      </c>
      <c r="D127" s="151" t="s">
        <v>83</v>
      </c>
      <c r="E127" s="156" t="s">
        <v>363</v>
      </c>
      <c r="F127" s="159" t="s">
        <v>190</v>
      </c>
      <c r="G127" s="162"/>
      <c r="H127" s="158">
        <v>16650</v>
      </c>
      <c r="I127" s="148"/>
      <c r="J127" s="139">
        <v>43353</v>
      </c>
      <c r="K127" s="139">
        <v>43361</v>
      </c>
      <c r="L127" s="135"/>
      <c r="M127" s="135"/>
      <c r="N127" s="138" t="s">
        <v>27</v>
      </c>
      <c r="O127" s="135"/>
      <c r="P127" s="135"/>
      <c r="Q127" s="136"/>
    </row>
    <row r="128" spans="2:17" hidden="1" x14ac:dyDescent="0.2">
      <c r="B128" s="149">
        <v>375</v>
      </c>
      <c r="C128" s="139">
        <v>43321</v>
      </c>
      <c r="D128" s="151" t="s">
        <v>83</v>
      </c>
      <c r="E128" s="156" t="s">
        <v>363</v>
      </c>
      <c r="F128" s="159" t="s">
        <v>190</v>
      </c>
      <c r="G128" s="162"/>
      <c r="H128" s="158">
        <v>51615</v>
      </c>
      <c r="I128" s="148"/>
      <c r="J128" s="139">
        <v>43352</v>
      </c>
      <c r="K128" s="139">
        <v>43361</v>
      </c>
      <c r="L128" s="135"/>
      <c r="M128" s="135"/>
      <c r="N128" s="138" t="s">
        <v>27</v>
      </c>
      <c r="O128" s="135"/>
      <c r="P128" s="135"/>
      <c r="Q128" s="136"/>
    </row>
    <row r="129" spans="2:17" hidden="1" x14ac:dyDescent="0.2">
      <c r="B129" s="149">
        <v>1351</v>
      </c>
      <c r="C129" s="139">
        <v>43339</v>
      </c>
      <c r="D129" s="151" t="s">
        <v>366</v>
      </c>
      <c r="E129" s="156" t="s">
        <v>367</v>
      </c>
      <c r="F129" s="159" t="s">
        <v>190</v>
      </c>
      <c r="G129" s="162"/>
      <c r="H129" s="158">
        <v>29010</v>
      </c>
      <c r="I129" s="148"/>
      <c r="J129" s="139">
        <v>43363</v>
      </c>
      <c r="K129" s="139">
        <v>43361</v>
      </c>
      <c r="L129" s="135"/>
      <c r="M129" s="135"/>
      <c r="N129" s="138" t="s">
        <v>27</v>
      </c>
      <c r="O129" s="135"/>
      <c r="P129" s="135"/>
      <c r="Q129" s="136"/>
    </row>
    <row r="130" spans="2:17" hidden="1" x14ac:dyDescent="0.2">
      <c r="B130" s="149"/>
      <c r="C130" s="139">
        <v>43362</v>
      </c>
      <c r="D130" s="151" t="s">
        <v>278</v>
      </c>
      <c r="E130" s="156" t="s">
        <v>279</v>
      </c>
      <c r="F130" s="159" t="s">
        <v>245</v>
      </c>
      <c r="G130" s="162">
        <v>1509.7</v>
      </c>
      <c r="H130" s="652"/>
      <c r="I130" s="148"/>
      <c r="J130" s="139">
        <v>43362</v>
      </c>
      <c r="K130" s="139">
        <v>43362</v>
      </c>
      <c r="L130" s="135"/>
      <c r="M130" s="135"/>
      <c r="N130" s="138" t="s">
        <v>876</v>
      </c>
      <c r="O130" s="135"/>
      <c r="P130" s="135"/>
      <c r="Q130" s="136"/>
    </row>
    <row r="131" spans="2:17" hidden="1" x14ac:dyDescent="0.2">
      <c r="B131" s="149">
        <v>2</v>
      </c>
      <c r="C131" s="139">
        <v>43334</v>
      </c>
      <c r="D131" s="151" t="s">
        <v>266</v>
      </c>
      <c r="E131" s="156" t="s">
        <v>368</v>
      </c>
      <c r="F131" s="159" t="s">
        <v>245</v>
      </c>
      <c r="G131" s="162"/>
      <c r="H131" s="158">
        <v>1500</v>
      </c>
      <c r="I131" s="148"/>
      <c r="J131" s="139">
        <v>43363</v>
      </c>
      <c r="K131" s="139">
        <v>43362</v>
      </c>
      <c r="L131" s="135"/>
      <c r="M131" s="135"/>
      <c r="N131" s="138" t="s">
        <v>27</v>
      </c>
      <c r="O131" s="135"/>
      <c r="P131" s="135"/>
      <c r="Q131" s="136"/>
    </row>
    <row r="132" spans="2:17" hidden="1" x14ac:dyDescent="0.2">
      <c r="B132" s="149"/>
      <c r="C132" s="139">
        <v>43362</v>
      </c>
      <c r="D132" s="151" t="s">
        <v>327</v>
      </c>
      <c r="E132" s="151" t="s">
        <v>328</v>
      </c>
      <c r="F132" s="159" t="s">
        <v>245</v>
      </c>
      <c r="G132" s="145"/>
      <c r="H132" s="176">
        <v>9.6999999999999993</v>
      </c>
      <c r="I132" s="147"/>
      <c r="J132" s="139">
        <v>43362</v>
      </c>
      <c r="K132" s="139">
        <v>43362</v>
      </c>
      <c r="L132" s="134"/>
      <c r="M132" s="134"/>
      <c r="N132" s="138" t="s">
        <v>27</v>
      </c>
      <c r="O132" s="135"/>
      <c r="P132" s="135"/>
      <c r="Q132" s="136"/>
    </row>
    <row r="133" spans="2:17" hidden="1" x14ac:dyDescent="0.2">
      <c r="B133" s="149"/>
      <c r="C133" s="139">
        <v>43363</v>
      </c>
      <c r="D133" s="151" t="s">
        <v>278</v>
      </c>
      <c r="E133" s="156" t="s">
        <v>279</v>
      </c>
      <c r="F133" s="159" t="s">
        <v>245</v>
      </c>
      <c r="G133" s="158">
        <v>291820.03999999998</v>
      </c>
      <c r="H133" s="18"/>
      <c r="I133" s="148"/>
      <c r="J133" s="139">
        <v>43363</v>
      </c>
      <c r="K133" s="139">
        <v>43363</v>
      </c>
      <c r="L133" s="135"/>
      <c r="M133" s="135"/>
      <c r="N133" s="138" t="s">
        <v>876</v>
      </c>
      <c r="O133" s="135"/>
      <c r="P133" s="135"/>
      <c r="Q133" s="136"/>
    </row>
    <row r="134" spans="2:17" hidden="1" x14ac:dyDescent="0.2">
      <c r="B134" s="149">
        <v>5170</v>
      </c>
      <c r="C134" s="139">
        <v>43304</v>
      </c>
      <c r="D134" s="151" t="s">
        <v>280</v>
      </c>
      <c r="E134" s="156" t="s">
        <v>247</v>
      </c>
      <c r="F134" s="159" t="s">
        <v>38</v>
      </c>
      <c r="G134" s="162"/>
      <c r="H134" s="158">
        <v>5008.6400000000003</v>
      </c>
      <c r="I134" s="148"/>
      <c r="J134" s="139">
        <v>43364</v>
      </c>
      <c r="K134" s="139">
        <v>43363</v>
      </c>
      <c r="L134" s="135"/>
      <c r="M134" s="135"/>
      <c r="N134" s="138" t="s">
        <v>27</v>
      </c>
      <c r="O134" s="135"/>
      <c r="P134" s="135"/>
      <c r="Q134" s="136"/>
    </row>
    <row r="135" spans="2:17" hidden="1" x14ac:dyDescent="0.2">
      <c r="B135" s="149">
        <v>5168</v>
      </c>
      <c r="C135" s="139">
        <v>43304</v>
      </c>
      <c r="D135" s="151" t="s">
        <v>280</v>
      </c>
      <c r="E135" s="156" t="s">
        <v>244</v>
      </c>
      <c r="F135" s="159" t="s">
        <v>38</v>
      </c>
      <c r="G135" s="162"/>
      <c r="H135" s="158">
        <v>2747.85</v>
      </c>
      <c r="I135" s="148"/>
      <c r="J135" s="139">
        <v>43364</v>
      </c>
      <c r="K135" s="139">
        <v>43363</v>
      </c>
      <c r="L135" s="135"/>
      <c r="M135" s="135"/>
      <c r="N135" s="138" t="s">
        <v>27</v>
      </c>
      <c r="O135" s="135"/>
      <c r="P135" s="135"/>
      <c r="Q135" s="136"/>
    </row>
    <row r="136" spans="2:17" hidden="1" x14ac:dyDescent="0.2">
      <c r="B136" s="149">
        <v>564</v>
      </c>
      <c r="C136" s="139">
        <v>43354</v>
      </c>
      <c r="D136" s="151" t="s">
        <v>369</v>
      </c>
      <c r="E136" s="156" t="s">
        <v>370</v>
      </c>
      <c r="F136" s="159" t="s">
        <v>38</v>
      </c>
      <c r="G136" s="162"/>
      <c r="H136" s="158">
        <v>4950</v>
      </c>
      <c r="I136" s="148"/>
      <c r="J136" s="139">
        <v>43363</v>
      </c>
      <c r="K136" s="139">
        <v>43363</v>
      </c>
      <c r="L136" s="135"/>
      <c r="M136" s="135"/>
      <c r="N136" s="138" t="s">
        <v>27</v>
      </c>
      <c r="O136" s="135"/>
      <c r="P136" s="135"/>
      <c r="Q136" s="136"/>
    </row>
    <row r="137" spans="2:17" hidden="1" x14ac:dyDescent="0.2">
      <c r="B137" s="149"/>
      <c r="C137" s="139">
        <v>43363</v>
      </c>
      <c r="D137" s="151" t="s">
        <v>371</v>
      </c>
      <c r="E137" s="156" t="s">
        <v>372</v>
      </c>
      <c r="F137" s="159" t="s">
        <v>190</v>
      </c>
      <c r="G137" s="162"/>
      <c r="H137" s="158">
        <v>169436.91</v>
      </c>
      <c r="I137" s="148"/>
      <c r="J137" s="139">
        <v>43363</v>
      </c>
      <c r="K137" s="139">
        <v>43363</v>
      </c>
      <c r="L137" s="135"/>
      <c r="M137" s="135"/>
      <c r="N137" s="138" t="s">
        <v>27</v>
      </c>
      <c r="O137" s="135"/>
      <c r="P137" s="135"/>
      <c r="Q137" s="136"/>
    </row>
    <row r="138" spans="2:17" hidden="1" x14ac:dyDescent="0.2">
      <c r="B138" s="149"/>
      <c r="C138" s="139">
        <v>43363</v>
      </c>
      <c r="D138" s="151" t="s">
        <v>371</v>
      </c>
      <c r="E138" s="156" t="s">
        <v>242</v>
      </c>
      <c r="F138" s="159" t="s">
        <v>190</v>
      </c>
      <c r="G138" s="162"/>
      <c r="H138" s="158">
        <v>990</v>
      </c>
      <c r="I138" s="148"/>
      <c r="J138" s="139">
        <v>43363</v>
      </c>
      <c r="K138" s="139">
        <v>43363</v>
      </c>
      <c r="L138" s="135"/>
      <c r="M138" s="135"/>
      <c r="N138" s="138" t="s">
        <v>27</v>
      </c>
      <c r="O138" s="135"/>
      <c r="P138" s="135"/>
      <c r="Q138" s="136"/>
    </row>
    <row r="139" spans="2:17" hidden="1" x14ac:dyDescent="0.2">
      <c r="B139" s="149"/>
      <c r="C139" s="139">
        <v>43363</v>
      </c>
      <c r="D139" s="151" t="s">
        <v>374</v>
      </c>
      <c r="E139" s="156" t="s">
        <v>373</v>
      </c>
      <c r="F139" s="159" t="s">
        <v>190</v>
      </c>
      <c r="G139" s="162"/>
      <c r="H139" s="158">
        <v>7440.02</v>
      </c>
      <c r="I139" s="148"/>
      <c r="J139" s="139">
        <v>43363</v>
      </c>
      <c r="K139" s="139">
        <v>43363</v>
      </c>
      <c r="L139" s="135"/>
      <c r="M139" s="135"/>
      <c r="N139" s="138" t="s">
        <v>27</v>
      </c>
      <c r="O139" s="135"/>
      <c r="P139" s="135"/>
      <c r="Q139" s="136"/>
    </row>
    <row r="140" spans="2:17" hidden="1" x14ac:dyDescent="0.2">
      <c r="B140" s="149"/>
      <c r="C140" s="139">
        <v>43363</v>
      </c>
      <c r="D140" s="151" t="s">
        <v>374</v>
      </c>
      <c r="E140" s="156" t="s">
        <v>375</v>
      </c>
      <c r="F140" s="159" t="s">
        <v>190</v>
      </c>
      <c r="G140" s="162"/>
      <c r="H140" s="158">
        <v>54976.17</v>
      </c>
      <c r="I140" s="148"/>
      <c r="J140" s="139">
        <v>43363</v>
      </c>
      <c r="K140" s="139">
        <v>43363</v>
      </c>
      <c r="L140" s="135"/>
      <c r="M140" s="135"/>
      <c r="N140" s="138" t="s">
        <v>27</v>
      </c>
      <c r="O140" s="135"/>
      <c r="P140" s="135"/>
      <c r="Q140" s="136"/>
    </row>
    <row r="141" spans="2:17" hidden="1" x14ac:dyDescent="0.2">
      <c r="B141" s="149"/>
      <c r="C141" s="139">
        <v>43363</v>
      </c>
      <c r="D141" s="151" t="s">
        <v>376</v>
      </c>
      <c r="E141" s="156" t="s">
        <v>377</v>
      </c>
      <c r="F141" s="159" t="s">
        <v>190</v>
      </c>
      <c r="G141" s="162"/>
      <c r="H141" s="158">
        <v>307.5</v>
      </c>
      <c r="I141" s="148"/>
      <c r="J141" s="139">
        <v>43363</v>
      </c>
      <c r="K141" s="139">
        <v>43363</v>
      </c>
      <c r="L141" s="135"/>
      <c r="M141" s="135"/>
      <c r="N141" s="138" t="s">
        <v>27</v>
      </c>
      <c r="O141" s="135"/>
      <c r="P141" s="135"/>
      <c r="Q141" s="136"/>
    </row>
    <row r="142" spans="2:17" hidden="1" x14ac:dyDescent="0.2">
      <c r="B142" s="149"/>
      <c r="C142" s="139">
        <v>43363</v>
      </c>
      <c r="D142" s="151" t="s">
        <v>378</v>
      </c>
      <c r="E142" s="156" t="s">
        <v>379</v>
      </c>
      <c r="F142" s="159" t="s">
        <v>190</v>
      </c>
      <c r="G142" s="162"/>
      <c r="H142" s="158">
        <v>953.25</v>
      </c>
      <c r="I142" s="148"/>
      <c r="J142" s="139">
        <v>43363</v>
      </c>
      <c r="K142" s="139">
        <v>43363</v>
      </c>
      <c r="L142" s="135"/>
      <c r="M142" s="135"/>
      <c r="N142" s="138" t="s">
        <v>27</v>
      </c>
      <c r="O142" s="135"/>
      <c r="P142" s="135"/>
      <c r="Q142" s="136"/>
    </row>
    <row r="143" spans="2:17" hidden="1" x14ac:dyDescent="0.2">
      <c r="B143" s="149">
        <v>974</v>
      </c>
      <c r="C143" s="139">
        <v>43350</v>
      </c>
      <c r="D143" s="151" t="s">
        <v>276</v>
      </c>
      <c r="E143" s="156" t="s">
        <v>380</v>
      </c>
      <c r="F143" s="159" t="s">
        <v>190</v>
      </c>
      <c r="G143" s="162"/>
      <c r="H143" s="158">
        <v>45000</v>
      </c>
      <c r="I143" s="148"/>
      <c r="J143" s="139">
        <v>43363</v>
      </c>
      <c r="K143" s="139">
        <v>43363</v>
      </c>
      <c r="L143" s="135"/>
      <c r="M143" s="135"/>
      <c r="N143" s="138" t="s">
        <v>27</v>
      </c>
      <c r="O143" s="135"/>
      <c r="P143" s="135"/>
      <c r="Q143" s="136"/>
    </row>
    <row r="144" spans="2:17" hidden="1" x14ac:dyDescent="0.2">
      <c r="B144" s="149"/>
      <c r="C144" s="139">
        <v>43363</v>
      </c>
      <c r="D144" s="151" t="s">
        <v>327</v>
      </c>
      <c r="E144" s="151" t="s">
        <v>328</v>
      </c>
      <c r="F144" s="159" t="s">
        <v>245</v>
      </c>
      <c r="G144" s="145"/>
      <c r="H144" s="157">
        <v>9.6999999999999993</v>
      </c>
      <c r="I144" s="147"/>
      <c r="J144" s="139">
        <v>43363</v>
      </c>
      <c r="K144" s="139">
        <v>43363</v>
      </c>
      <c r="L144" s="135"/>
      <c r="M144" s="135"/>
      <c r="N144" s="138" t="s">
        <v>27</v>
      </c>
      <c r="O144" s="135"/>
      <c r="P144" s="135"/>
      <c r="Q144" s="136"/>
    </row>
    <row r="145" spans="2:17" ht="22.5" hidden="1" x14ac:dyDescent="0.2">
      <c r="B145" s="149"/>
      <c r="C145" s="139">
        <v>43364</v>
      </c>
      <c r="D145" s="151" t="s">
        <v>276</v>
      </c>
      <c r="E145" s="156" t="s">
        <v>389</v>
      </c>
      <c r="F145" s="159" t="s">
        <v>245</v>
      </c>
      <c r="G145" s="162">
        <v>3000</v>
      </c>
      <c r="H145" s="652"/>
      <c r="I145" s="148"/>
      <c r="J145" s="139">
        <v>43364</v>
      </c>
      <c r="K145" s="139">
        <v>43364</v>
      </c>
      <c r="L145" s="135"/>
      <c r="M145" s="135"/>
      <c r="N145" s="138" t="s">
        <v>876</v>
      </c>
      <c r="O145" s="135"/>
      <c r="P145" s="135"/>
      <c r="Q145" s="136"/>
    </row>
    <row r="146" spans="2:17" hidden="1" x14ac:dyDescent="0.2">
      <c r="B146" s="149"/>
      <c r="C146" s="139">
        <v>43364</v>
      </c>
      <c r="D146" s="151" t="s">
        <v>278</v>
      </c>
      <c r="E146" s="156" t="s">
        <v>279</v>
      </c>
      <c r="F146" s="159" t="s">
        <v>245</v>
      </c>
      <c r="G146" s="162">
        <v>3259.52</v>
      </c>
      <c r="H146" s="652"/>
      <c r="I146" s="148"/>
      <c r="J146" s="139">
        <v>43364</v>
      </c>
      <c r="K146" s="139">
        <v>43364</v>
      </c>
      <c r="L146" s="135"/>
      <c r="M146" s="135"/>
      <c r="N146" s="138" t="s">
        <v>876</v>
      </c>
      <c r="O146" s="135"/>
      <c r="P146" s="135"/>
      <c r="Q146" s="136"/>
    </row>
    <row r="147" spans="2:17" hidden="1" x14ac:dyDescent="0.2">
      <c r="B147" s="149"/>
      <c r="C147" s="139">
        <v>43364</v>
      </c>
      <c r="D147" s="151" t="s">
        <v>36</v>
      </c>
      <c r="E147" s="156" t="s">
        <v>39</v>
      </c>
      <c r="F147" s="159" t="s">
        <v>245</v>
      </c>
      <c r="G147" s="162"/>
      <c r="H147" s="158">
        <v>255</v>
      </c>
      <c r="I147" s="148"/>
      <c r="J147" s="139">
        <v>43364</v>
      </c>
      <c r="K147" s="139">
        <v>43364</v>
      </c>
      <c r="L147" s="135"/>
      <c r="M147" s="135"/>
      <c r="N147" s="138" t="s">
        <v>27</v>
      </c>
      <c r="O147" s="135"/>
      <c r="P147" s="135"/>
      <c r="Q147" s="136"/>
    </row>
    <row r="148" spans="2:17" hidden="1" x14ac:dyDescent="0.2">
      <c r="B148" s="164">
        <v>103854</v>
      </c>
      <c r="C148" s="139">
        <v>43347</v>
      </c>
      <c r="D148" s="151" t="s">
        <v>243</v>
      </c>
      <c r="E148" s="156" t="s">
        <v>244</v>
      </c>
      <c r="F148" s="159" t="s">
        <v>245</v>
      </c>
      <c r="G148" s="162"/>
      <c r="H148" s="158">
        <v>6004.52</v>
      </c>
      <c r="I148" s="148"/>
      <c r="J148" s="139">
        <v>43366</v>
      </c>
      <c r="K148" s="139">
        <v>43364</v>
      </c>
      <c r="L148" s="135"/>
      <c r="M148" s="135"/>
      <c r="N148" s="138" t="s">
        <v>27</v>
      </c>
      <c r="O148" s="135"/>
      <c r="P148" s="135"/>
      <c r="Q148" s="136"/>
    </row>
    <row r="149" spans="2:17" hidden="1" x14ac:dyDescent="0.2">
      <c r="B149" s="149"/>
      <c r="C149" s="139">
        <v>43367</v>
      </c>
      <c r="D149" s="151" t="s">
        <v>278</v>
      </c>
      <c r="E149" s="156" t="s">
        <v>279</v>
      </c>
      <c r="F149" s="159" t="s">
        <v>245</v>
      </c>
      <c r="G149" s="162">
        <v>1811.41</v>
      </c>
      <c r="H149" s="652"/>
      <c r="I149" s="148"/>
      <c r="J149" s="139">
        <v>43367</v>
      </c>
      <c r="K149" s="139">
        <v>43367</v>
      </c>
      <c r="L149" s="135"/>
      <c r="M149" s="135"/>
      <c r="N149" s="138" t="s">
        <v>876</v>
      </c>
      <c r="O149" s="135"/>
      <c r="P149" s="135"/>
      <c r="Q149" s="136"/>
    </row>
    <row r="150" spans="2:17" hidden="1" x14ac:dyDescent="0.2">
      <c r="B150" s="149"/>
      <c r="C150" s="139">
        <v>43367</v>
      </c>
      <c r="D150" s="151" t="s">
        <v>258</v>
      </c>
      <c r="E150" s="156" t="s">
        <v>340</v>
      </c>
      <c r="F150" s="159"/>
      <c r="G150" s="162"/>
      <c r="H150" s="158">
        <v>1811.41</v>
      </c>
      <c r="I150" s="148"/>
      <c r="J150" s="139">
        <v>43367</v>
      </c>
      <c r="K150" s="139">
        <v>43367</v>
      </c>
      <c r="L150" s="135"/>
      <c r="M150" s="135"/>
      <c r="N150" s="138" t="s">
        <v>27</v>
      </c>
      <c r="O150" s="135"/>
      <c r="P150" s="135"/>
      <c r="Q150" s="136"/>
    </row>
    <row r="151" spans="2:17" hidden="1" x14ac:dyDescent="0.2">
      <c r="B151" s="149"/>
      <c r="C151" s="139">
        <v>43369</v>
      </c>
      <c r="D151" s="151" t="s">
        <v>278</v>
      </c>
      <c r="E151" s="156" t="s">
        <v>279</v>
      </c>
      <c r="F151" s="159" t="s">
        <v>245</v>
      </c>
      <c r="G151" s="162">
        <v>11943.49</v>
      </c>
      <c r="H151" s="652"/>
      <c r="I151" s="148"/>
      <c r="J151" s="139">
        <v>43371</v>
      </c>
      <c r="K151" s="139">
        <v>43371</v>
      </c>
      <c r="L151" s="135"/>
      <c r="M151" s="135"/>
      <c r="N151" s="138" t="s">
        <v>876</v>
      </c>
      <c r="O151" s="135"/>
      <c r="P151" s="135"/>
      <c r="Q151" s="136"/>
    </row>
    <row r="152" spans="2:17" hidden="1" x14ac:dyDescent="0.2">
      <c r="B152" s="149">
        <v>4751</v>
      </c>
      <c r="C152" s="139">
        <v>43273</v>
      </c>
      <c r="D152" s="151" t="s">
        <v>280</v>
      </c>
      <c r="E152" s="156" t="s">
        <v>244</v>
      </c>
      <c r="F152" s="159" t="s">
        <v>35</v>
      </c>
      <c r="G152" s="162"/>
      <c r="H152" s="158">
        <v>1170</v>
      </c>
      <c r="I152" s="148"/>
      <c r="J152" s="139">
        <v>43303</v>
      </c>
      <c r="K152" s="139">
        <v>43369</v>
      </c>
      <c r="L152" s="135"/>
      <c r="M152" s="135"/>
      <c r="N152" s="138" t="s">
        <v>27</v>
      </c>
      <c r="O152" s="135"/>
      <c r="P152" s="135"/>
      <c r="Q152" s="136"/>
    </row>
    <row r="153" spans="2:17" hidden="1" x14ac:dyDescent="0.2">
      <c r="B153" s="164">
        <v>4835</v>
      </c>
      <c r="C153" s="139">
        <v>43279</v>
      </c>
      <c r="D153" s="151" t="s">
        <v>280</v>
      </c>
      <c r="E153" s="156" t="s">
        <v>244</v>
      </c>
      <c r="F153" s="159" t="s">
        <v>35</v>
      </c>
      <c r="G153" s="162"/>
      <c r="H153" s="158">
        <v>6736.59</v>
      </c>
      <c r="I153" s="148"/>
      <c r="J153" s="139">
        <v>43339</v>
      </c>
      <c r="K153" s="139">
        <v>43369</v>
      </c>
      <c r="L153" s="135"/>
      <c r="M153" s="135"/>
      <c r="N153" s="138" t="s">
        <v>27</v>
      </c>
      <c r="O153" s="135"/>
      <c r="P153" s="135"/>
      <c r="Q153" s="136"/>
    </row>
    <row r="154" spans="2:17" hidden="1" x14ac:dyDescent="0.2">
      <c r="B154" s="164">
        <v>4837</v>
      </c>
      <c r="C154" s="139">
        <v>43279</v>
      </c>
      <c r="D154" s="151" t="s">
        <v>280</v>
      </c>
      <c r="E154" s="156" t="s">
        <v>244</v>
      </c>
      <c r="F154" s="159" t="s">
        <v>35</v>
      </c>
      <c r="G154" s="162"/>
      <c r="H154" s="158">
        <v>75.400000000000006</v>
      </c>
      <c r="I154" s="148"/>
      <c r="J154" s="139">
        <v>43309</v>
      </c>
      <c r="K154" s="139">
        <v>43369</v>
      </c>
      <c r="L154" s="135"/>
      <c r="M154" s="135"/>
      <c r="N154" s="138" t="s">
        <v>27</v>
      </c>
      <c r="O154" s="135"/>
      <c r="P154" s="135"/>
      <c r="Q154" s="136"/>
    </row>
    <row r="155" spans="2:17" hidden="1" x14ac:dyDescent="0.2">
      <c r="B155" s="164">
        <v>4833</v>
      </c>
      <c r="C155" s="139">
        <v>43279</v>
      </c>
      <c r="D155" s="151" t="s">
        <v>280</v>
      </c>
      <c r="E155" s="156" t="s">
        <v>244</v>
      </c>
      <c r="F155" s="159" t="s">
        <v>35</v>
      </c>
      <c r="G155" s="162"/>
      <c r="H155" s="158">
        <v>3961.5</v>
      </c>
      <c r="I155" s="148"/>
      <c r="J155" s="139">
        <v>43339</v>
      </c>
      <c r="K155" s="139">
        <v>43369</v>
      </c>
      <c r="L155" s="135"/>
      <c r="M155" s="135"/>
      <c r="N155" s="138" t="s">
        <v>27</v>
      </c>
      <c r="O155" s="135"/>
      <c r="P155" s="135"/>
      <c r="Q155" s="136"/>
    </row>
    <row r="156" spans="2:17" hidden="1" x14ac:dyDescent="0.2">
      <c r="B156" s="108"/>
      <c r="C156" s="650">
        <v>43371</v>
      </c>
      <c r="D156" s="311" t="s">
        <v>278</v>
      </c>
      <c r="E156" s="44" t="s">
        <v>279</v>
      </c>
      <c r="F156" s="651" t="s">
        <v>245</v>
      </c>
      <c r="G156" s="109">
        <v>34340.800000000003</v>
      </c>
      <c r="H156" s="652"/>
      <c r="I156" s="653"/>
      <c r="J156" s="139">
        <v>43371</v>
      </c>
      <c r="K156" s="139">
        <v>43371</v>
      </c>
      <c r="L156" s="135"/>
      <c r="M156" s="135"/>
      <c r="N156" s="294" t="s">
        <v>876</v>
      </c>
      <c r="O156" s="13"/>
      <c r="P156" s="13"/>
      <c r="Q156" s="136"/>
    </row>
    <row r="157" spans="2:17" hidden="1" x14ac:dyDescent="0.2">
      <c r="B157" s="149"/>
      <c r="C157" s="139">
        <v>43371</v>
      </c>
      <c r="D157" s="151" t="s">
        <v>36</v>
      </c>
      <c r="E157" s="156" t="s">
        <v>39</v>
      </c>
      <c r="F157" s="159" t="s">
        <v>190</v>
      </c>
      <c r="G157" s="162"/>
      <c r="H157" s="158">
        <v>14018.4</v>
      </c>
      <c r="I157" s="148"/>
      <c r="J157" s="139">
        <v>43460</v>
      </c>
      <c r="K157" s="139">
        <v>43371</v>
      </c>
      <c r="L157" s="135"/>
      <c r="M157" s="135"/>
      <c r="N157" s="138" t="s">
        <v>27</v>
      </c>
      <c r="O157" s="135"/>
      <c r="P157" s="135"/>
      <c r="Q157" s="136"/>
    </row>
    <row r="158" spans="2:17" hidden="1" x14ac:dyDescent="0.2">
      <c r="B158" s="149" t="s">
        <v>260</v>
      </c>
      <c r="C158" s="139">
        <v>43363</v>
      </c>
      <c r="D158" s="151" t="s">
        <v>261</v>
      </c>
      <c r="E158" s="156" t="s">
        <v>365</v>
      </c>
      <c r="F158" s="159" t="s">
        <v>190</v>
      </c>
      <c r="G158" s="162"/>
      <c r="H158" s="158">
        <v>7303</v>
      </c>
      <c r="I158" s="148"/>
      <c r="J158" s="139">
        <v>43369</v>
      </c>
      <c r="K158" s="139">
        <v>43371</v>
      </c>
      <c r="L158" s="135"/>
      <c r="M158" s="135"/>
      <c r="N158" s="138" t="s">
        <v>27</v>
      </c>
      <c r="O158" s="135"/>
      <c r="P158" s="135"/>
      <c r="Q158" s="136"/>
    </row>
    <row r="159" spans="2:17" hidden="1" x14ac:dyDescent="0.2">
      <c r="B159" s="149">
        <v>4</v>
      </c>
      <c r="C159" s="139">
        <v>43356</v>
      </c>
      <c r="D159" s="151" t="s">
        <v>381</v>
      </c>
      <c r="E159" s="156" t="s">
        <v>356</v>
      </c>
      <c r="F159" s="159" t="s">
        <v>245</v>
      </c>
      <c r="G159" s="162"/>
      <c r="H159" s="158">
        <v>13000</v>
      </c>
      <c r="I159" s="148"/>
      <c r="J159" s="139">
        <v>43369</v>
      </c>
      <c r="K159" s="139">
        <v>43371</v>
      </c>
      <c r="L159" s="135"/>
      <c r="M159" s="135"/>
      <c r="N159" s="138" t="s">
        <v>27</v>
      </c>
      <c r="O159" s="135"/>
      <c r="P159" s="135"/>
      <c r="Q159" s="136"/>
    </row>
    <row r="160" spans="2:17" hidden="1" x14ac:dyDescent="0.2">
      <c r="B160" s="149"/>
      <c r="C160" s="139">
        <v>43371</v>
      </c>
      <c r="D160" s="151" t="s">
        <v>327</v>
      </c>
      <c r="E160" s="151" t="s">
        <v>328</v>
      </c>
      <c r="F160" s="159" t="s">
        <v>245</v>
      </c>
      <c r="G160" s="145"/>
      <c r="H160" s="157">
        <v>9.6999999999999993</v>
      </c>
      <c r="I160" s="147"/>
      <c r="J160" s="139">
        <v>43371</v>
      </c>
      <c r="K160" s="139">
        <v>43371</v>
      </c>
      <c r="L160" s="135"/>
      <c r="M160" s="135"/>
      <c r="N160" s="138" t="s">
        <v>27</v>
      </c>
      <c r="O160" s="135"/>
      <c r="P160" s="135"/>
      <c r="Q160" s="136"/>
    </row>
    <row r="161" spans="2:17" hidden="1" x14ac:dyDescent="0.2">
      <c r="B161" s="149"/>
      <c r="C161" s="139">
        <v>43371</v>
      </c>
      <c r="D161" s="151" t="s">
        <v>327</v>
      </c>
      <c r="E161" s="151" t="s">
        <v>328</v>
      </c>
      <c r="F161" s="159" t="s">
        <v>245</v>
      </c>
      <c r="G161" s="145"/>
      <c r="H161" s="157">
        <v>9.6999999999999993</v>
      </c>
      <c r="I161" s="148"/>
      <c r="J161" s="139">
        <v>43371</v>
      </c>
      <c r="K161" s="139">
        <v>43371</v>
      </c>
      <c r="L161" s="135"/>
      <c r="M161" s="135"/>
      <c r="N161" s="138" t="s">
        <v>27</v>
      </c>
      <c r="O161" s="135"/>
      <c r="P161" s="135"/>
      <c r="Q161" s="136"/>
    </row>
    <row r="162" spans="2:17" hidden="1" x14ac:dyDescent="0.2">
      <c r="B162" s="166"/>
      <c r="C162" s="167"/>
      <c r="D162" s="168"/>
      <c r="E162" s="168"/>
      <c r="F162" s="169"/>
      <c r="G162" s="170">
        <f>SUM(G11:G161)</f>
        <v>2148367.2200000002</v>
      </c>
      <c r="H162" s="170">
        <f>SUM(H11:H161)</f>
        <v>2148367.2199999988</v>
      </c>
      <c r="I162" s="171"/>
      <c r="J162" s="167"/>
      <c r="K162" s="167"/>
      <c r="L162" s="172"/>
      <c r="M162" s="172"/>
      <c r="N162" s="166"/>
      <c r="O162" s="172"/>
      <c r="P162" s="172"/>
      <c r="Q162" s="136"/>
    </row>
    <row r="163" spans="2:17" s="15" customFormat="1" ht="17.45" customHeight="1" x14ac:dyDescent="0.2">
      <c r="B163" s="121"/>
      <c r="C163" s="111"/>
      <c r="D163" s="183"/>
      <c r="E163" s="184"/>
      <c r="G163" s="185"/>
      <c r="H163" s="186"/>
      <c r="I163" s="186"/>
      <c r="J163" s="111"/>
      <c r="K163" s="111"/>
      <c r="N163" s="121"/>
    </row>
    <row r="164" spans="2:17" s="15" customFormat="1" x14ac:dyDescent="0.2">
      <c r="B164" s="121"/>
      <c r="C164" s="111"/>
      <c r="D164" s="183"/>
      <c r="E164" s="184"/>
      <c r="G164" s="185"/>
      <c r="H164" s="186"/>
      <c r="I164" s="186"/>
      <c r="J164" s="111"/>
      <c r="K164" s="111"/>
      <c r="N164" s="121"/>
    </row>
    <row r="165" spans="2:17" s="15" customFormat="1" x14ac:dyDescent="0.2">
      <c r="B165" s="121"/>
      <c r="C165" s="111"/>
      <c r="D165" s="183"/>
      <c r="E165" s="184"/>
      <c r="G165" s="185"/>
      <c r="H165" s="186"/>
      <c r="I165" s="186"/>
      <c r="J165" s="111"/>
      <c r="K165" s="111"/>
      <c r="N165" s="121"/>
    </row>
    <row r="166" spans="2:17" s="15" customFormat="1" x14ac:dyDescent="0.2">
      <c r="B166" s="121"/>
      <c r="C166" s="111"/>
      <c r="D166" s="183"/>
      <c r="E166" s="184"/>
      <c r="G166" s="185"/>
      <c r="H166" s="186"/>
      <c r="I166" s="186"/>
      <c r="J166" s="111"/>
      <c r="K166" s="111"/>
      <c r="N166" s="121"/>
    </row>
    <row r="167" spans="2:17" s="15" customFormat="1" x14ac:dyDescent="0.2">
      <c r="B167" s="121"/>
      <c r="C167" s="111"/>
      <c r="D167" s="183"/>
      <c r="E167" s="184"/>
      <c r="G167" s="185"/>
      <c r="H167" s="186"/>
      <c r="I167" s="186"/>
      <c r="J167" s="111"/>
      <c r="K167" s="111"/>
      <c r="N167" s="121"/>
    </row>
    <row r="168" spans="2:17" s="15" customFormat="1" x14ac:dyDescent="0.2">
      <c r="B168" s="121"/>
      <c r="C168" s="111"/>
      <c r="D168" s="183"/>
      <c r="E168" s="184"/>
      <c r="G168" s="185"/>
      <c r="H168" s="186"/>
      <c r="I168" s="186"/>
      <c r="J168" s="111"/>
      <c r="K168" s="111"/>
      <c r="N168" s="121"/>
    </row>
    <row r="169" spans="2:17" s="15" customFormat="1" x14ac:dyDescent="0.2">
      <c r="B169" s="121"/>
      <c r="C169" s="111"/>
      <c r="D169" s="183"/>
      <c r="E169" s="184"/>
      <c r="G169" s="185"/>
      <c r="H169" s="186"/>
      <c r="I169" s="186"/>
      <c r="J169" s="111"/>
      <c r="K169" s="111"/>
      <c r="N169" s="121"/>
    </row>
    <row r="170" spans="2:17" s="15" customFormat="1" x14ac:dyDescent="0.2">
      <c r="B170" s="121"/>
      <c r="C170" s="111"/>
      <c r="D170" s="183"/>
      <c r="E170" s="184"/>
      <c r="G170" s="185"/>
      <c r="H170" s="186"/>
      <c r="I170" s="186"/>
      <c r="J170" s="111"/>
      <c r="K170" s="111"/>
      <c r="N170" s="121"/>
    </row>
    <row r="171" spans="2:17" s="15" customFormat="1" x14ac:dyDescent="0.2">
      <c r="B171" s="121"/>
      <c r="C171" s="111"/>
      <c r="D171" s="183"/>
      <c r="E171" s="184"/>
      <c r="G171" s="185"/>
      <c r="H171" s="186"/>
      <c r="I171" s="186"/>
      <c r="J171" s="111"/>
      <c r="K171" s="111"/>
      <c r="N171" s="121"/>
    </row>
    <row r="172" spans="2:17" s="15" customFormat="1" x14ac:dyDescent="0.2">
      <c r="B172" s="121"/>
      <c r="C172" s="111"/>
      <c r="D172" s="183"/>
      <c r="E172" s="184"/>
      <c r="G172" s="185"/>
      <c r="H172" s="186"/>
      <c r="I172" s="186"/>
      <c r="J172" s="111"/>
      <c r="K172" s="111"/>
      <c r="N172" s="121"/>
    </row>
    <row r="173" spans="2:17" s="15" customFormat="1" x14ac:dyDescent="0.2">
      <c r="B173" s="121"/>
      <c r="C173" s="111"/>
      <c r="D173" s="183"/>
      <c r="E173" s="184"/>
      <c r="G173" s="185"/>
      <c r="H173" s="186"/>
      <c r="I173" s="186"/>
      <c r="J173" s="111"/>
      <c r="K173" s="111"/>
      <c r="N173" s="121"/>
    </row>
    <row r="174" spans="2:17" s="15" customFormat="1" x14ac:dyDescent="0.2">
      <c r="B174" s="121"/>
      <c r="C174" s="111"/>
      <c r="D174" s="183"/>
      <c r="E174" s="184"/>
      <c r="G174" s="185"/>
      <c r="H174" s="186"/>
      <c r="I174" s="186"/>
      <c r="J174" s="111"/>
      <c r="K174" s="111"/>
      <c r="N174" s="121"/>
    </row>
    <row r="175" spans="2:17" s="15" customFormat="1" x14ac:dyDescent="0.2">
      <c r="B175" s="121"/>
      <c r="C175" s="111"/>
      <c r="D175" s="183"/>
      <c r="E175" s="184"/>
      <c r="G175" s="185"/>
      <c r="H175" s="186"/>
      <c r="I175" s="186"/>
      <c r="J175" s="111"/>
      <c r="K175" s="111"/>
      <c r="N175" s="121"/>
    </row>
    <row r="176" spans="2:17" s="15" customFormat="1" x14ac:dyDescent="0.2">
      <c r="B176" s="121"/>
      <c r="C176" s="111"/>
      <c r="D176" s="183"/>
      <c r="E176" s="184"/>
      <c r="G176" s="185"/>
      <c r="H176" s="186"/>
      <c r="I176" s="186"/>
      <c r="J176" s="111"/>
      <c r="K176" s="111"/>
      <c r="N176" s="121"/>
    </row>
    <row r="177" spans="2:14" s="15" customFormat="1" x14ac:dyDescent="0.2">
      <c r="B177" s="121"/>
      <c r="C177" s="111"/>
      <c r="D177" s="183"/>
      <c r="E177" s="184"/>
      <c r="G177" s="185"/>
      <c r="H177" s="186"/>
      <c r="I177" s="186"/>
      <c r="J177" s="111"/>
      <c r="K177" s="111"/>
      <c r="N177" s="121"/>
    </row>
    <row r="178" spans="2:14" s="15" customFormat="1" x14ac:dyDescent="0.2">
      <c r="B178" s="121"/>
      <c r="C178" s="111"/>
      <c r="D178" s="183"/>
      <c r="E178" s="184"/>
      <c r="G178" s="185"/>
      <c r="H178" s="186"/>
      <c r="I178" s="186"/>
      <c r="J178" s="111"/>
      <c r="K178" s="111"/>
      <c r="N178" s="121"/>
    </row>
    <row r="179" spans="2:14" s="15" customFormat="1" x14ac:dyDescent="0.2">
      <c r="B179" s="121"/>
      <c r="C179" s="111"/>
      <c r="D179" s="183"/>
      <c r="E179" s="184"/>
      <c r="G179" s="185"/>
      <c r="H179" s="186"/>
      <c r="I179" s="186"/>
      <c r="J179" s="111"/>
      <c r="K179" s="111"/>
      <c r="N179" s="121"/>
    </row>
    <row r="180" spans="2:14" s="15" customFormat="1" x14ac:dyDescent="0.2">
      <c r="B180" s="121"/>
      <c r="C180" s="111"/>
      <c r="D180" s="183"/>
      <c r="E180" s="184"/>
      <c r="G180" s="185"/>
      <c r="H180" s="186"/>
      <c r="I180" s="186"/>
      <c r="J180" s="111"/>
      <c r="K180" s="111"/>
      <c r="N180" s="121"/>
    </row>
    <row r="181" spans="2:14" s="15" customFormat="1" x14ac:dyDescent="0.2">
      <c r="B181" s="121"/>
      <c r="C181" s="111"/>
      <c r="D181" s="183"/>
      <c r="E181" s="184"/>
      <c r="G181" s="185"/>
      <c r="H181" s="186"/>
      <c r="I181" s="186"/>
      <c r="J181" s="111"/>
      <c r="K181" s="111"/>
      <c r="N181" s="121"/>
    </row>
    <row r="182" spans="2:14" s="15" customFormat="1" x14ac:dyDescent="0.2">
      <c r="B182" s="121"/>
      <c r="C182" s="111"/>
      <c r="D182" s="183"/>
      <c r="E182" s="184"/>
      <c r="G182" s="185"/>
      <c r="H182" s="186"/>
      <c r="I182" s="186"/>
      <c r="J182" s="111"/>
      <c r="K182" s="111"/>
      <c r="N182" s="121"/>
    </row>
    <row r="183" spans="2:14" s="15" customFormat="1" x14ac:dyDescent="0.2">
      <c r="B183" s="121"/>
      <c r="C183" s="111"/>
      <c r="D183" s="183"/>
      <c r="E183" s="184"/>
      <c r="G183" s="185"/>
      <c r="H183" s="186"/>
      <c r="I183" s="186"/>
      <c r="J183" s="111"/>
      <c r="K183" s="111"/>
      <c r="N183" s="121"/>
    </row>
    <row r="184" spans="2:14" s="15" customFormat="1" x14ac:dyDescent="0.2">
      <c r="B184" s="121"/>
      <c r="C184" s="111"/>
      <c r="D184" s="183"/>
      <c r="E184" s="184"/>
      <c r="G184" s="185"/>
      <c r="H184" s="186"/>
      <c r="I184" s="186"/>
      <c r="J184" s="111"/>
      <c r="K184" s="111"/>
      <c r="N184" s="121"/>
    </row>
    <row r="185" spans="2:14" s="15" customFormat="1" x14ac:dyDescent="0.2">
      <c r="B185" s="121"/>
      <c r="C185" s="111"/>
      <c r="D185" s="183"/>
      <c r="E185" s="184"/>
      <c r="G185" s="185"/>
      <c r="H185" s="186"/>
      <c r="I185" s="186"/>
      <c r="J185" s="111"/>
      <c r="K185" s="111"/>
      <c r="N185" s="121"/>
    </row>
    <row r="186" spans="2:14" s="15" customFormat="1" x14ac:dyDescent="0.2">
      <c r="B186" s="121"/>
      <c r="C186" s="111"/>
      <c r="D186" s="183"/>
      <c r="E186" s="184"/>
      <c r="G186" s="185"/>
      <c r="H186" s="186"/>
      <c r="I186" s="186"/>
      <c r="J186" s="111"/>
      <c r="K186" s="111"/>
      <c r="N186" s="121"/>
    </row>
    <row r="187" spans="2:14" s="15" customFormat="1" x14ac:dyDescent="0.2">
      <c r="B187" s="121"/>
      <c r="C187" s="111"/>
      <c r="D187" s="183"/>
      <c r="E187" s="184"/>
      <c r="G187" s="185"/>
      <c r="H187" s="186"/>
      <c r="I187" s="186"/>
      <c r="J187" s="111"/>
      <c r="K187" s="111"/>
      <c r="N187" s="121"/>
    </row>
    <row r="188" spans="2:14" s="15" customFormat="1" x14ac:dyDescent="0.2">
      <c r="B188" s="121"/>
      <c r="C188" s="111"/>
      <c r="D188" s="183"/>
      <c r="E188" s="184"/>
      <c r="G188" s="185"/>
      <c r="H188" s="186"/>
      <c r="I188" s="186"/>
      <c r="J188" s="111"/>
      <c r="K188" s="111"/>
      <c r="N188" s="121"/>
    </row>
    <row r="189" spans="2:14" s="15" customFormat="1" x14ac:dyDescent="0.2">
      <c r="B189" s="121"/>
      <c r="C189" s="111"/>
      <c r="D189" s="183"/>
      <c r="E189" s="184"/>
      <c r="G189" s="185"/>
      <c r="H189" s="186"/>
      <c r="I189" s="186"/>
      <c r="J189" s="111"/>
      <c r="K189" s="111"/>
      <c r="N189" s="121"/>
    </row>
    <row r="190" spans="2:14" s="15" customFormat="1" x14ac:dyDescent="0.2">
      <c r="B190" s="121"/>
      <c r="C190" s="111"/>
      <c r="D190" s="183"/>
      <c r="E190" s="184"/>
      <c r="G190" s="185"/>
      <c r="H190" s="186"/>
      <c r="I190" s="186"/>
      <c r="J190" s="111"/>
      <c r="K190" s="111"/>
      <c r="N190" s="121"/>
    </row>
    <row r="191" spans="2:14" s="15" customFormat="1" x14ac:dyDescent="0.2">
      <c r="B191" s="121"/>
      <c r="C191" s="111"/>
      <c r="D191" s="183"/>
      <c r="E191" s="184"/>
      <c r="G191" s="185"/>
      <c r="H191" s="186"/>
      <c r="I191" s="186"/>
      <c r="J191" s="111"/>
      <c r="K191" s="111"/>
      <c r="N191" s="121"/>
    </row>
    <row r="192" spans="2:14" s="15" customFormat="1" x14ac:dyDescent="0.2">
      <c r="B192" s="121"/>
      <c r="C192" s="111"/>
      <c r="D192" s="183"/>
      <c r="E192" s="184"/>
      <c r="G192" s="185"/>
      <c r="H192" s="186"/>
      <c r="I192" s="186"/>
      <c r="J192" s="111"/>
      <c r="K192" s="111"/>
      <c r="N192" s="121"/>
    </row>
    <row r="193" spans="2:14" s="15" customFormat="1" x14ac:dyDescent="0.2">
      <c r="B193" s="121"/>
      <c r="C193" s="111"/>
      <c r="D193" s="183"/>
      <c r="E193" s="184"/>
      <c r="G193" s="185"/>
      <c r="H193" s="186"/>
      <c r="I193" s="186"/>
      <c r="J193" s="111"/>
      <c r="K193" s="111"/>
      <c r="N193" s="121"/>
    </row>
    <row r="194" spans="2:14" s="15" customFormat="1" x14ac:dyDescent="0.2">
      <c r="B194" s="121"/>
      <c r="C194" s="111"/>
      <c r="D194" s="183"/>
      <c r="E194" s="184"/>
      <c r="G194" s="185"/>
      <c r="H194" s="186"/>
      <c r="I194" s="186"/>
      <c r="J194" s="111"/>
      <c r="K194" s="111"/>
      <c r="N194" s="121"/>
    </row>
    <row r="195" spans="2:14" s="15" customFormat="1" x14ac:dyDescent="0.2">
      <c r="B195" s="121"/>
      <c r="C195" s="111"/>
      <c r="D195" s="183"/>
      <c r="E195" s="184"/>
      <c r="G195" s="185"/>
      <c r="H195" s="186"/>
      <c r="I195" s="186"/>
      <c r="J195" s="111"/>
      <c r="K195" s="111"/>
      <c r="N195" s="121"/>
    </row>
    <row r="196" spans="2:14" s="15" customFormat="1" x14ac:dyDescent="0.2">
      <c r="B196" s="121"/>
      <c r="C196" s="111"/>
      <c r="D196" s="183"/>
      <c r="E196" s="184"/>
      <c r="G196" s="185"/>
      <c r="H196" s="186"/>
      <c r="I196" s="186"/>
      <c r="J196" s="111"/>
      <c r="K196" s="111"/>
      <c r="N196" s="121"/>
    </row>
    <row r="197" spans="2:14" s="15" customFormat="1" x14ac:dyDescent="0.2">
      <c r="B197" s="121"/>
      <c r="C197" s="111"/>
      <c r="D197" s="183"/>
      <c r="E197" s="184"/>
      <c r="G197" s="185"/>
      <c r="H197" s="186"/>
      <c r="I197" s="186"/>
      <c r="J197" s="111"/>
      <c r="K197" s="111"/>
      <c r="N197" s="121"/>
    </row>
    <row r="198" spans="2:14" s="15" customFormat="1" x14ac:dyDescent="0.2">
      <c r="B198" s="121"/>
      <c r="C198" s="111"/>
      <c r="D198" s="183"/>
      <c r="E198" s="184"/>
      <c r="G198" s="185"/>
      <c r="H198" s="186"/>
      <c r="I198" s="186"/>
      <c r="J198" s="111"/>
      <c r="K198" s="111"/>
      <c r="N198" s="121"/>
    </row>
    <row r="199" spans="2:14" s="15" customFormat="1" x14ac:dyDescent="0.2">
      <c r="B199" s="121"/>
      <c r="C199" s="111"/>
      <c r="D199" s="183"/>
      <c r="E199" s="184"/>
      <c r="G199" s="185"/>
      <c r="H199" s="186"/>
      <c r="I199" s="186"/>
      <c r="J199" s="111"/>
      <c r="K199" s="111"/>
      <c r="N199" s="121"/>
    </row>
    <row r="200" spans="2:14" s="15" customFormat="1" x14ac:dyDescent="0.2">
      <c r="B200" s="121"/>
      <c r="C200" s="111"/>
      <c r="D200" s="183"/>
      <c r="E200" s="184"/>
      <c r="G200" s="185"/>
      <c r="H200" s="186"/>
      <c r="I200" s="186"/>
      <c r="J200" s="111"/>
      <c r="K200" s="111"/>
      <c r="N200" s="121"/>
    </row>
    <row r="201" spans="2:14" s="15" customFormat="1" x14ac:dyDescent="0.2">
      <c r="B201" s="121"/>
      <c r="C201" s="111"/>
      <c r="D201" s="183"/>
      <c r="E201" s="184"/>
      <c r="G201" s="185"/>
      <c r="H201" s="186"/>
      <c r="I201" s="186"/>
      <c r="J201" s="111"/>
      <c r="K201" s="111"/>
      <c r="N201" s="121"/>
    </row>
    <row r="202" spans="2:14" s="15" customFormat="1" x14ac:dyDescent="0.2">
      <c r="B202" s="121"/>
      <c r="C202" s="111"/>
      <c r="D202" s="183"/>
      <c r="E202" s="184"/>
      <c r="G202" s="185"/>
      <c r="H202" s="186"/>
      <c r="I202" s="186"/>
      <c r="J202" s="111"/>
      <c r="K202" s="111"/>
      <c r="N202" s="121"/>
    </row>
    <row r="203" spans="2:14" s="15" customFormat="1" x14ac:dyDescent="0.2">
      <c r="B203" s="121"/>
      <c r="C203" s="111"/>
      <c r="D203" s="183"/>
      <c r="E203" s="184"/>
      <c r="G203" s="185"/>
      <c r="H203" s="186"/>
      <c r="I203" s="186"/>
      <c r="J203" s="111"/>
      <c r="K203" s="111"/>
      <c r="N203" s="121"/>
    </row>
    <row r="204" spans="2:14" s="15" customFormat="1" x14ac:dyDescent="0.2">
      <c r="B204" s="121"/>
      <c r="C204" s="111"/>
      <c r="D204" s="183"/>
      <c r="E204" s="184"/>
      <c r="G204" s="185"/>
      <c r="H204" s="186"/>
      <c r="I204" s="186"/>
      <c r="J204" s="111"/>
      <c r="K204" s="111"/>
      <c r="N204" s="121"/>
    </row>
    <row r="205" spans="2:14" s="15" customFormat="1" x14ac:dyDescent="0.2">
      <c r="B205" s="121"/>
      <c r="C205" s="111"/>
      <c r="D205" s="183"/>
      <c r="E205" s="184"/>
      <c r="G205" s="185"/>
      <c r="H205" s="186"/>
      <c r="I205" s="186"/>
      <c r="J205" s="111"/>
      <c r="K205" s="111"/>
      <c r="N205" s="121"/>
    </row>
    <row r="206" spans="2:14" s="15" customFormat="1" x14ac:dyDescent="0.2">
      <c r="B206" s="121"/>
      <c r="C206" s="111"/>
      <c r="D206" s="183"/>
      <c r="E206" s="184"/>
      <c r="G206" s="185"/>
      <c r="H206" s="186"/>
      <c r="I206" s="186"/>
      <c r="J206" s="111"/>
      <c r="K206" s="111"/>
      <c r="N206" s="121"/>
    </row>
    <row r="207" spans="2:14" s="15" customFormat="1" x14ac:dyDescent="0.2">
      <c r="B207" s="121"/>
      <c r="C207" s="111"/>
      <c r="D207" s="183"/>
      <c r="E207" s="184"/>
      <c r="G207" s="185"/>
      <c r="H207" s="186"/>
      <c r="I207" s="186"/>
      <c r="J207" s="111"/>
      <c r="K207" s="111"/>
      <c r="N207" s="121"/>
    </row>
    <row r="208" spans="2:14" s="15" customFormat="1" x14ac:dyDescent="0.2">
      <c r="B208" s="121"/>
      <c r="C208" s="111"/>
      <c r="D208" s="183"/>
      <c r="E208" s="184"/>
      <c r="G208" s="185"/>
      <c r="H208" s="186"/>
      <c r="I208" s="186"/>
      <c r="J208" s="111"/>
      <c r="K208" s="111"/>
      <c r="N208" s="121"/>
    </row>
    <row r="209" spans="2:14" s="15" customFormat="1" x14ac:dyDescent="0.2">
      <c r="B209" s="121"/>
      <c r="C209" s="111"/>
      <c r="D209" s="183"/>
      <c r="E209" s="184"/>
      <c r="G209" s="185"/>
      <c r="H209" s="186"/>
      <c r="I209" s="186"/>
      <c r="J209" s="111"/>
      <c r="K209" s="111"/>
      <c r="N209" s="121"/>
    </row>
    <row r="210" spans="2:14" s="15" customFormat="1" x14ac:dyDescent="0.2">
      <c r="B210" s="121"/>
      <c r="C210" s="111"/>
      <c r="D210" s="183"/>
      <c r="E210" s="184"/>
      <c r="G210" s="185"/>
      <c r="H210" s="186"/>
      <c r="I210" s="186"/>
      <c r="J210" s="111"/>
      <c r="K210" s="111"/>
      <c r="N210" s="121"/>
    </row>
    <row r="211" spans="2:14" s="15" customFormat="1" x14ac:dyDescent="0.2">
      <c r="B211" s="121"/>
      <c r="C211" s="111"/>
      <c r="D211" s="183"/>
      <c r="E211" s="184"/>
      <c r="G211" s="185"/>
      <c r="H211" s="186"/>
      <c r="I211" s="186"/>
      <c r="J211" s="111"/>
      <c r="K211" s="111"/>
      <c r="N211" s="121"/>
    </row>
    <row r="212" spans="2:14" s="15" customFormat="1" x14ac:dyDescent="0.2">
      <c r="B212" s="121"/>
      <c r="C212" s="111"/>
      <c r="D212" s="183"/>
      <c r="E212" s="184"/>
      <c r="G212" s="185"/>
      <c r="H212" s="186"/>
      <c r="I212" s="186"/>
      <c r="J212" s="111"/>
      <c r="K212" s="111"/>
      <c r="N212" s="121"/>
    </row>
    <row r="213" spans="2:14" s="15" customFormat="1" x14ac:dyDescent="0.2">
      <c r="B213" s="121"/>
      <c r="C213" s="111"/>
      <c r="D213" s="183"/>
      <c r="E213" s="184"/>
      <c r="G213" s="185"/>
      <c r="H213" s="186"/>
      <c r="I213" s="186"/>
      <c r="J213" s="111"/>
      <c r="K213" s="111"/>
      <c r="N213" s="121"/>
    </row>
    <row r="214" spans="2:14" s="15" customFormat="1" x14ac:dyDescent="0.2">
      <c r="B214" s="121"/>
      <c r="C214" s="111"/>
      <c r="D214" s="183"/>
      <c r="E214" s="184"/>
      <c r="G214" s="185"/>
      <c r="H214" s="186"/>
      <c r="I214" s="186"/>
      <c r="J214" s="111"/>
      <c r="K214" s="111"/>
      <c r="N214" s="121"/>
    </row>
    <row r="215" spans="2:14" s="15" customFormat="1" x14ac:dyDescent="0.2">
      <c r="B215" s="121"/>
      <c r="C215" s="111"/>
      <c r="D215" s="183"/>
      <c r="E215" s="184"/>
      <c r="G215" s="185"/>
      <c r="H215" s="186"/>
      <c r="I215" s="186"/>
      <c r="J215" s="111"/>
      <c r="K215" s="111"/>
      <c r="N215" s="121"/>
    </row>
    <row r="216" spans="2:14" s="15" customFormat="1" x14ac:dyDescent="0.2">
      <c r="B216" s="121"/>
      <c r="C216" s="111"/>
      <c r="D216" s="183"/>
      <c r="E216" s="184"/>
      <c r="G216" s="185"/>
      <c r="H216" s="186"/>
      <c r="I216" s="186"/>
      <c r="J216" s="111"/>
      <c r="K216" s="111"/>
      <c r="N216" s="121"/>
    </row>
    <row r="217" spans="2:14" s="15" customFormat="1" x14ac:dyDescent="0.2">
      <c r="B217" s="121"/>
      <c r="C217" s="111"/>
      <c r="D217" s="183"/>
      <c r="E217" s="184"/>
      <c r="G217" s="185"/>
      <c r="H217" s="186"/>
      <c r="I217" s="186"/>
      <c r="J217" s="111"/>
      <c r="K217" s="111"/>
      <c r="N217" s="121"/>
    </row>
    <row r="218" spans="2:14" s="15" customFormat="1" x14ac:dyDescent="0.2">
      <c r="B218" s="121"/>
      <c r="C218" s="111"/>
      <c r="D218" s="183"/>
      <c r="E218" s="184"/>
      <c r="G218" s="185"/>
      <c r="H218" s="186"/>
      <c r="I218" s="186"/>
      <c r="J218" s="111"/>
      <c r="K218" s="111"/>
      <c r="N218" s="121"/>
    </row>
    <row r="219" spans="2:14" s="15" customFormat="1" x14ac:dyDescent="0.2">
      <c r="B219" s="121"/>
      <c r="C219" s="111"/>
      <c r="D219" s="183"/>
      <c r="E219" s="184"/>
      <c r="G219" s="185"/>
      <c r="H219" s="186"/>
      <c r="I219" s="186"/>
      <c r="J219" s="111"/>
      <c r="K219" s="111"/>
      <c r="N219" s="121"/>
    </row>
    <row r="220" spans="2:14" s="15" customFormat="1" x14ac:dyDescent="0.2">
      <c r="B220" s="121"/>
      <c r="C220" s="111"/>
      <c r="D220" s="183"/>
      <c r="E220" s="184"/>
      <c r="G220" s="185"/>
      <c r="H220" s="186"/>
      <c r="I220" s="186"/>
      <c r="J220" s="111"/>
      <c r="K220" s="111"/>
      <c r="N220" s="121"/>
    </row>
    <row r="221" spans="2:14" s="15" customFormat="1" x14ac:dyDescent="0.2">
      <c r="B221" s="121"/>
      <c r="C221" s="111"/>
      <c r="D221" s="183"/>
      <c r="E221" s="184"/>
      <c r="G221" s="185"/>
      <c r="H221" s="186"/>
      <c r="I221" s="186"/>
      <c r="J221" s="111"/>
      <c r="K221" s="111"/>
      <c r="N221" s="121"/>
    </row>
    <row r="222" spans="2:14" s="15" customFormat="1" x14ac:dyDescent="0.2">
      <c r="B222" s="121"/>
      <c r="C222" s="111"/>
      <c r="D222" s="183"/>
      <c r="E222" s="184"/>
      <c r="G222" s="185"/>
      <c r="H222" s="186"/>
      <c r="I222" s="186"/>
      <c r="J222" s="111"/>
      <c r="K222" s="111"/>
      <c r="N222" s="121"/>
    </row>
    <row r="223" spans="2:14" s="15" customFormat="1" x14ac:dyDescent="0.2">
      <c r="B223" s="121"/>
      <c r="C223" s="111"/>
      <c r="D223" s="183"/>
      <c r="E223" s="184"/>
      <c r="G223" s="185"/>
      <c r="H223" s="186"/>
      <c r="I223" s="186"/>
      <c r="J223" s="111"/>
      <c r="K223" s="111"/>
      <c r="N223" s="121"/>
    </row>
    <row r="224" spans="2:14" s="15" customFormat="1" x14ac:dyDescent="0.2">
      <c r="B224" s="121"/>
      <c r="C224" s="111"/>
      <c r="D224" s="183"/>
      <c r="E224" s="184"/>
      <c r="G224" s="185"/>
      <c r="H224" s="186"/>
      <c r="I224" s="186"/>
      <c r="J224" s="111"/>
      <c r="K224" s="111"/>
      <c r="N224" s="121"/>
    </row>
    <row r="225" spans="2:14" s="15" customFormat="1" x14ac:dyDescent="0.2">
      <c r="B225" s="121"/>
      <c r="C225" s="111"/>
      <c r="D225" s="183"/>
      <c r="E225" s="184"/>
      <c r="G225" s="185"/>
      <c r="H225" s="186"/>
      <c r="I225" s="186"/>
      <c r="J225" s="111"/>
      <c r="K225" s="111"/>
      <c r="N225" s="121"/>
    </row>
    <row r="226" spans="2:14" s="15" customFormat="1" x14ac:dyDescent="0.2">
      <c r="B226" s="121"/>
      <c r="C226" s="111"/>
      <c r="D226" s="183"/>
      <c r="E226" s="184"/>
      <c r="G226" s="185"/>
      <c r="H226" s="186"/>
      <c r="I226" s="186"/>
      <c r="J226" s="111"/>
      <c r="K226" s="111"/>
      <c r="N226" s="121"/>
    </row>
    <row r="227" spans="2:14" s="15" customFormat="1" x14ac:dyDescent="0.2">
      <c r="B227" s="121"/>
      <c r="C227" s="111"/>
      <c r="D227" s="183"/>
      <c r="E227" s="184"/>
      <c r="G227" s="185"/>
      <c r="H227" s="186"/>
      <c r="I227" s="186"/>
      <c r="J227" s="111"/>
      <c r="K227" s="111"/>
      <c r="N227" s="121"/>
    </row>
    <row r="228" spans="2:14" s="15" customFormat="1" x14ac:dyDescent="0.2">
      <c r="B228" s="121"/>
      <c r="C228" s="111"/>
      <c r="D228" s="183"/>
      <c r="E228" s="184"/>
      <c r="G228" s="185"/>
      <c r="H228" s="186"/>
      <c r="I228" s="186"/>
      <c r="J228" s="111"/>
      <c r="K228" s="111"/>
      <c r="N228" s="121"/>
    </row>
    <row r="229" spans="2:14" s="15" customFormat="1" x14ac:dyDescent="0.2">
      <c r="B229" s="121"/>
      <c r="C229" s="111"/>
      <c r="D229" s="183"/>
      <c r="E229" s="184"/>
      <c r="G229" s="185"/>
      <c r="H229" s="186"/>
      <c r="I229" s="186"/>
      <c r="J229" s="111"/>
      <c r="K229" s="111"/>
      <c r="N229" s="121"/>
    </row>
    <row r="230" spans="2:14" s="15" customFormat="1" x14ac:dyDescent="0.2">
      <c r="B230" s="121"/>
      <c r="C230" s="111"/>
      <c r="D230" s="183"/>
      <c r="E230" s="184"/>
      <c r="G230" s="185"/>
      <c r="H230" s="186"/>
      <c r="I230" s="186"/>
      <c r="J230" s="111"/>
      <c r="K230" s="111"/>
      <c r="N230" s="121"/>
    </row>
    <row r="231" spans="2:14" s="15" customFormat="1" x14ac:dyDescent="0.2">
      <c r="B231" s="121"/>
      <c r="C231" s="111"/>
      <c r="D231" s="183"/>
      <c r="E231" s="184"/>
      <c r="G231" s="185"/>
      <c r="H231" s="186"/>
      <c r="I231" s="186"/>
      <c r="J231" s="111"/>
      <c r="K231" s="111"/>
      <c r="N231" s="121"/>
    </row>
    <row r="232" spans="2:14" s="15" customFormat="1" x14ac:dyDescent="0.2">
      <c r="B232" s="121"/>
      <c r="C232" s="111"/>
      <c r="D232" s="183"/>
      <c r="E232" s="184"/>
      <c r="G232" s="185"/>
      <c r="H232" s="186"/>
      <c r="I232" s="186"/>
      <c r="J232" s="111"/>
      <c r="K232" s="111"/>
      <c r="N232" s="121"/>
    </row>
    <row r="233" spans="2:14" s="15" customFormat="1" x14ac:dyDescent="0.2">
      <c r="B233" s="121"/>
      <c r="C233" s="111"/>
      <c r="D233" s="183"/>
      <c r="E233" s="184"/>
      <c r="G233" s="185"/>
      <c r="H233" s="186"/>
      <c r="I233" s="186"/>
      <c r="J233" s="111"/>
      <c r="K233" s="111"/>
      <c r="N233" s="121"/>
    </row>
    <row r="234" spans="2:14" s="15" customFormat="1" x14ac:dyDescent="0.2">
      <c r="B234" s="121"/>
      <c r="C234" s="111"/>
      <c r="D234" s="183"/>
      <c r="E234" s="184"/>
      <c r="G234" s="185"/>
      <c r="H234" s="186"/>
      <c r="I234" s="186"/>
      <c r="J234" s="111"/>
      <c r="K234" s="111"/>
      <c r="N234" s="121"/>
    </row>
    <row r="235" spans="2:14" s="15" customFormat="1" x14ac:dyDescent="0.2">
      <c r="B235" s="121"/>
      <c r="C235" s="111"/>
      <c r="D235" s="183"/>
      <c r="E235" s="184"/>
      <c r="G235" s="185"/>
      <c r="H235" s="186"/>
      <c r="I235" s="186"/>
      <c r="J235" s="111"/>
      <c r="K235" s="111"/>
      <c r="N235" s="121"/>
    </row>
    <row r="236" spans="2:14" s="15" customFormat="1" x14ac:dyDescent="0.2">
      <c r="B236" s="121"/>
      <c r="C236" s="111"/>
      <c r="D236" s="183"/>
      <c r="E236" s="184"/>
      <c r="G236" s="185"/>
      <c r="H236" s="186"/>
      <c r="I236" s="186"/>
      <c r="J236" s="111"/>
      <c r="K236" s="111"/>
      <c r="N236" s="121"/>
    </row>
    <row r="237" spans="2:14" s="15" customFormat="1" x14ac:dyDescent="0.2">
      <c r="B237" s="121"/>
      <c r="C237" s="111"/>
      <c r="D237" s="183"/>
      <c r="E237" s="184"/>
      <c r="G237" s="185"/>
      <c r="H237" s="186"/>
      <c r="I237" s="186"/>
      <c r="J237" s="111"/>
      <c r="K237" s="111"/>
      <c r="N237" s="121"/>
    </row>
    <row r="238" spans="2:14" s="15" customFormat="1" x14ac:dyDescent="0.2">
      <c r="B238" s="121"/>
      <c r="C238" s="111"/>
      <c r="D238" s="183"/>
      <c r="E238" s="184"/>
      <c r="G238" s="185"/>
      <c r="H238" s="186"/>
      <c r="I238" s="186"/>
      <c r="J238" s="111"/>
      <c r="K238" s="111"/>
      <c r="N238" s="121"/>
    </row>
    <row r="239" spans="2:14" s="15" customFormat="1" x14ac:dyDescent="0.2">
      <c r="B239" s="121"/>
      <c r="C239" s="111"/>
      <c r="D239" s="183"/>
      <c r="E239" s="184"/>
      <c r="G239" s="185"/>
      <c r="H239" s="186"/>
      <c r="I239" s="186"/>
      <c r="J239" s="111"/>
      <c r="K239" s="111"/>
      <c r="N239" s="121"/>
    </row>
    <row r="240" spans="2:14" s="15" customFormat="1" x14ac:dyDescent="0.2">
      <c r="B240" s="121"/>
      <c r="C240" s="111"/>
      <c r="D240" s="183"/>
      <c r="E240" s="184"/>
      <c r="G240" s="185"/>
      <c r="H240" s="186"/>
      <c r="I240" s="186"/>
      <c r="J240" s="111"/>
      <c r="K240" s="111"/>
      <c r="N240" s="121"/>
    </row>
    <row r="241" spans="2:14" s="15" customFormat="1" x14ac:dyDescent="0.2">
      <c r="B241" s="121"/>
      <c r="C241" s="111"/>
      <c r="D241" s="183"/>
      <c r="E241" s="184"/>
      <c r="G241" s="185"/>
      <c r="H241" s="186"/>
      <c r="I241" s="186"/>
      <c r="J241" s="111"/>
      <c r="K241" s="111"/>
      <c r="N241" s="121"/>
    </row>
    <row r="242" spans="2:14" s="15" customFormat="1" x14ac:dyDescent="0.2">
      <c r="B242" s="121"/>
      <c r="C242" s="111"/>
      <c r="D242" s="183"/>
      <c r="E242" s="184"/>
      <c r="G242" s="185"/>
      <c r="H242" s="186"/>
      <c r="I242" s="186"/>
      <c r="J242" s="111"/>
      <c r="K242" s="111"/>
      <c r="N242" s="121"/>
    </row>
    <row r="243" spans="2:14" s="15" customFormat="1" x14ac:dyDescent="0.2">
      <c r="B243" s="121"/>
      <c r="C243" s="111"/>
      <c r="D243" s="183"/>
      <c r="E243" s="184"/>
      <c r="G243" s="185"/>
      <c r="H243" s="186"/>
      <c r="I243" s="186"/>
      <c r="J243" s="111"/>
      <c r="K243" s="111"/>
      <c r="N243" s="121"/>
    </row>
    <row r="244" spans="2:14" s="15" customFormat="1" x14ac:dyDescent="0.2">
      <c r="B244" s="121"/>
      <c r="C244" s="111"/>
      <c r="D244" s="183"/>
      <c r="E244" s="184"/>
      <c r="G244" s="185"/>
      <c r="H244" s="186"/>
      <c r="I244" s="186"/>
      <c r="J244" s="111"/>
      <c r="K244" s="111"/>
      <c r="N244" s="121"/>
    </row>
    <row r="245" spans="2:14" s="15" customFormat="1" x14ac:dyDescent="0.2">
      <c r="B245" s="121"/>
      <c r="C245" s="111"/>
      <c r="D245" s="183"/>
      <c r="E245" s="184"/>
      <c r="G245" s="185"/>
      <c r="H245" s="186"/>
      <c r="I245" s="186"/>
      <c r="J245" s="111"/>
      <c r="K245" s="111"/>
      <c r="N245" s="121"/>
    </row>
    <row r="246" spans="2:14" s="15" customFormat="1" x14ac:dyDescent="0.2">
      <c r="B246" s="121"/>
      <c r="C246" s="111"/>
      <c r="D246" s="183"/>
      <c r="E246" s="184"/>
      <c r="G246" s="185"/>
      <c r="H246" s="186"/>
      <c r="I246" s="186"/>
      <c r="J246" s="111"/>
      <c r="K246" s="111"/>
      <c r="N246" s="121"/>
    </row>
    <row r="247" spans="2:14" s="15" customFormat="1" x14ac:dyDescent="0.2">
      <c r="B247" s="121"/>
      <c r="C247" s="111"/>
      <c r="D247" s="183"/>
      <c r="E247" s="184"/>
      <c r="G247" s="185"/>
      <c r="H247" s="186"/>
      <c r="I247" s="186"/>
      <c r="J247" s="111"/>
      <c r="K247" s="111"/>
      <c r="N247" s="121"/>
    </row>
    <row r="248" spans="2:14" s="15" customFormat="1" x14ac:dyDescent="0.2">
      <c r="B248" s="121"/>
      <c r="C248" s="111"/>
      <c r="D248" s="183"/>
      <c r="E248" s="184"/>
      <c r="G248" s="185"/>
      <c r="H248" s="186"/>
      <c r="I248" s="186"/>
      <c r="J248" s="111"/>
      <c r="K248" s="111"/>
      <c r="N248" s="121"/>
    </row>
    <row r="249" spans="2:14" s="15" customFormat="1" x14ac:dyDescent="0.2">
      <c r="B249" s="121"/>
      <c r="C249" s="111"/>
      <c r="D249" s="183"/>
      <c r="E249" s="184"/>
      <c r="G249" s="185"/>
      <c r="H249" s="186"/>
      <c r="I249" s="186"/>
      <c r="J249" s="111"/>
      <c r="K249" s="111"/>
      <c r="N249" s="121"/>
    </row>
    <row r="250" spans="2:14" s="15" customFormat="1" x14ac:dyDescent="0.2">
      <c r="B250" s="121"/>
      <c r="C250" s="111"/>
      <c r="D250" s="183"/>
      <c r="E250" s="184"/>
      <c r="G250" s="185"/>
      <c r="H250" s="186"/>
      <c r="I250" s="186"/>
      <c r="J250" s="111"/>
      <c r="K250" s="111"/>
      <c r="N250" s="121"/>
    </row>
    <row r="251" spans="2:14" s="15" customFormat="1" x14ac:dyDescent="0.2">
      <c r="B251" s="121"/>
      <c r="C251" s="111"/>
      <c r="D251" s="183"/>
      <c r="E251" s="184"/>
      <c r="G251" s="185"/>
      <c r="H251" s="186"/>
      <c r="I251" s="186"/>
      <c r="J251" s="111"/>
      <c r="K251" s="111"/>
      <c r="N251" s="121"/>
    </row>
    <row r="252" spans="2:14" s="15" customFormat="1" x14ac:dyDescent="0.2">
      <c r="B252" s="121"/>
      <c r="C252" s="111"/>
      <c r="D252" s="183"/>
      <c r="E252" s="184"/>
      <c r="G252" s="185"/>
      <c r="H252" s="186"/>
      <c r="I252" s="186"/>
      <c r="J252" s="111"/>
      <c r="K252" s="111"/>
      <c r="N252" s="121"/>
    </row>
    <row r="253" spans="2:14" s="15" customFormat="1" x14ac:dyDescent="0.2">
      <c r="B253" s="121"/>
      <c r="C253" s="111"/>
      <c r="D253" s="183"/>
      <c r="E253" s="184"/>
      <c r="G253" s="185"/>
      <c r="H253" s="186"/>
      <c r="I253" s="186"/>
      <c r="J253" s="111"/>
      <c r="K253" s="111"/>
      <c r="N253" s="121"/>
    </row>
    <row r="254" spans="2:14" s="15" customFormat="1" x14ac:dyDescent="0.2">
      <c r="B254" s="121"/>
      <c r="C254" s="111"/>
      <c r="D254" s="183"/>
      <c r="E254" s="184"/>
      <c r="G254" s="185"/>
      <c r="H254" s="186"/>
      <c r="I254" s="186"/>
      <c r="J254" s="111"/>
      <c r="K254" s="111"/>
      <c r="N254" s="121"/>
    </row>
    <row r="255" spans="2:14" s="15" customFormat="1" x14ac:dyDescent="0.2">
      <c r="B255" s="121"/>
      <c r="C255" s="111"/>
      <c r="D255" s="183"/>
      <c r="E255" s="184"/>
      <c r="G255" s="185"/>
      <c r="H255" s="186"/>
      <c r="I255" s="186"/>
      <c r="J255" s="111"/>
      <c r="K255" s="111"/>
      <c r="N255" s="121"/>
    </row>
    <row r="256" spans="2:14" s="15" customFormat="1" x14ac:dyDescent="0.2">
      <c r="B256" s="121"/>
      <c r="C256" s="111"/>
      <c r="D256" s="183"/>
      <c r="E256" s="184"/>
      <c r="G256" s="185"/>
      <c r="H256" s="186"/>
      <c r="I256" s="186"/>
      <c r="J256" s="111"/>
      <c r="K256" s="111"/>
      <c r="N256" s="121"/>
    </row>
    <row r="257" spans="2:14" s="15" customFormat="1" x14ac:dyDescent="0.2">
      <c r="B257" s="121"/>
      <c r="C257" s="111"/>
      <c r="D257" s="183"/>
      <c r="E257" s="184"/>
      <c r="G257" s="185"/>
      <c r="H257" s="186"/>
      <c r="I257" s="186"/>
      <c r="J257" s="111"/>
      <c r="K257" s="111"/>
      <c r="N257" s="121"/>
    </row>
    <row r="258" spans="2:14" s="15" customFormat="1" x14ac:dyDescent="0.2">
      <c r="B258" s="121"/>
      <c r="C258" s="111"/>
      <c r="D258" s="183"/>
      <c r="E258" s="184"/>
      <c r="G258" s="185"/>
      <c r="H258" s="186"/>
      <c r="I258" s="186"/>
      <c r="J258" s="111"/>
      <c r="K258" s="111"/>
      <c r="N258" s="121"/>
    </row>
    <row r="259" spans="2:14" s="15" customFormat="1" x14ac:dyDescent="0.2">
      <c r="B259" s="121"/>
      <c r="C259" s="111"/>
      <c r="D259" s="183"/>
      <c r="E259" s="184"/>
      <c r="G259" s="185"/>
      <c r="H259" s="186"/>
      <c r="I259" s="186"/>
      <c r="J259" s="111"/>
      <c r="K259" s="111"/>
      <c r="N259" s="121"/>
    </row>
    <row r="260" spans="2:14" s="15" customFormat="1" x14ac:dyDescent="0.2">
      <c r="B260" s="121"/>
      <c r="C260" s="111"/>
      <c r="D260" s="183"/>
      <c r="E260" s="184"/>
      <c r="G260" s="185"/>
      <c r="H260" s="186"/>
      <c r="I260" s="186"/>
      <c r="J260" s="111"/>
      <c r="K260" s="111"/>
      <c r="N260" s="121"/>
    </row>
    <row r="261" spans="2:14" s="15" customFormat="1" x14ac:dyDescent="0.2">
      <c r="B261" s="121"/>
      <c r="C261" s="111"/>
      <c r="D261" s="183"/>
      <c r="E261" s="184"/>
      <c r="G261" s="185"/>
      <c r="H261" s="186"/>
      <c r="I261" s="186"/>
      <c r="J261" s="111"/>
      <c r="K261" s="111"/>
      <c r="N261" s="121"/>
    </row>
    <row r="262" spans="2:14" s="15" customFormat="1" x14ac:dyDescent="0.2">
      <c r="B262" s="121"/>
      <c r="C262" s="111"/>
      <c r="D262" s="183"/>
      <c r="E262" s="184"/>
      <c r="G262" s="185"/>
      <c r="H262" s="186"/>
      <c r="I262" s="186"/>
      <c r="J262" s="111"/>
      <c r="K262" s="111"/>
      <c r="N262" s="121"/>
    </row>
    <row r="263" spans="2:14" s="15" customFormat="1" x14ac:dyDescent="0.2">
      <c r="B263" s="121"/>
      <c r="C263" s="111"/>
      <c r="D263" s="183"/>
      <c r="E263" s="184"/>
      <c r="G263" s="185"/>
      <c r="H263" s="186"/>
      <c r="I263" s="186"/>
      <c r="J263" s="111"/>
      <c r="K263" s="111"/>
      <c r="N263" s="121"/>
    </row>
    <row r="264" spans="2:14" s="15" customFormat="1" x14ac:dyDescent="0.2">
      <c r="B264" s="121"/>
      <c r="C264" s="111"/>
      <c r="D264" s="183"/>
      <c r="E264" s="184"/>
      <c r="G264" s="185"/>
      <c r="H264" s="186"/>
      <c r="I264" s="186"/>
      <c r="J264" s="111"/>
      <c r="K264" s="111"/>
      <c r="N264" s="121"/>
    </row>
    <row r="265" spans="2:14" s="15" customFormat="1" x14ac:dyDescent="0.2">
      <c r="B265" s="121"/>
      <c r="C265" s="111"/>
      <c r="D265" s="183"/>
      <c r="E265" s="184"/>
      <c r="G265" s="185"/>
      <c r="H265" s="186"/>
      <c r="I265" s="186"/>
      <c r="J265" s="111"/>
      <c r="K265" s="111"/>
      <c r="N265" s="121"/>
    </row>
    <row r="266" spans="2:14" s="15" customFormat="1" x14ac:dyDescent="0.2">
      <c r="B266" s="121"/>
      <c r="C266" s="111"/>
      <c r="D266" s="183"/>
      <c r="E266" s="184"/>
      <c r="G266" s="185"/>
      <c r="H266" s="186"/>
      <c r="I266" s="186"/>
      <c r="J266" s="111"/>
      <c r="K266" s="111"/>
      <c r="N266" s="121"/>
    </row>
    <row r="267" spans="2:14" s="15" customFormat="1" x14ac:dyDescent="0.2">
      <c r="B267" s="121"/>
      <c r="C267" s="111"/>
      <c r="D267" s="183"/>
      <c r="E267" s="184"/>
      <c r="G267" s="185"/>
      <c r="H267" s="186"/>
      <c r="I267" s="186"/>
      <c r="J267" s="111"/>
      <c r="K267" s="111"/>
      <c r="N267" s="121"/>
    </row>
    <row r="268" spans="2:14" s="15" customFormat="1" x14ac:dyDescent="0.2">
      <c r="B268" s="121"/>
      <c r="C268" s="111"/>
      <c r="D268" s="183"/>
      <c r="E268" s="184"/>
      <c r="G268" s="185"/>
      <c r="H268" s="186"/>
      <c r="I268" s="186"/>
      <c r="J268" s="111"/>
      <c r="K268" s="111"/>
      <c r="N268" s="121"/>
    </row>
    <row r="269" spans="2:14" s="15" customFormat="1" x14ac:dyDescent="0.2">
      <c r="B269" s="121"/>
      <c r="C269" s="111"/>
      <c r="D269" s="183"/>
      <c r="E269" s="184"/>
      <c r="G269" s="185"/>
      <c r="H269" s="186"/>
      <c r="I269" s="186"/>
      <c r="J269" s="111"/>
      <c r="K269" s="111"/>
      <c r="N269" s="121"/>
    </row>
    <row r="270" spans="2:14" s="15" customFormat="1" x14ac:dyDescent="0.2">
      <c r="B270" s="121"/>
      <c r="C270" s="111"/>
      <c r="D270" s="183"/>
      <c r="E270" s="184"/>
      <c r="G270" s="185"/>
      <c r="H270" s="186"/>
      <c r="I270" s="186"/>
      <c r="J270" s="111"/>
      <c r="K270" s="111"/>
      <c r="N270" s="121"/>
    </row>
    <row r="271" spans="2:14" s="15" customFormat="1" x14ac:dyDescent="0.2">
      <c r="B271" s="121"/>
      <c r="C271" s="111"/>
      <c r="D271" s="183"/>
      <c r="E271" s="184"/>
      <c r="G271" s="185"/>
      <c r="H271" s="186"/>
      <c r="I271" s="186"/>
      <c r="J271" s="111"/>
      <c r="K271" s="111"/>
      <c r="N271" s="121"/>
    </row>
    <row r="272" spans="2:14" s="15" customFormat="1" x14ac:dyDescent="0.2">
      <c r="B272" s="121"/>
      <c r="C272" s="111"/>
      <c r="D272" s="183"/>
      <c r="E272" s="184"/>
      <c r="G272" s="185"/>
      <c r="H272" s="186"/>
      <c r="I272" s="186"/>
      <c r="J272" s="111"/>
      <c r="K272" s="111"/>
      <c r="N272" s="121"/>
    </row>
    <row r="273" spans="2:14" s="15" customFormat="1" x14ac:dyDescent="0.2">
      <c r="B273" s="121"/>
      <c r="C273" s="111"/>
      <c r="D273" s="183"/>
      <c r="E273" s="184"/>
      <c r="G273" s="185"/>
      <c r="H273" s="186"/>
      <c r="I273" s="186"/>
      <c r="J273" s="111"/>
      <c r="K273" s="111"/>
      <c r="N273" s="121"/>
    </row>
    <row r="274" spans="2:14" s="15" customFormat="1" x14ac:dyDescent="0.2">
      <c r="B274" s="121"/>
      <c r="C274" s="111"/>
      <c r="D274" s="183"/>
      <c r="E274" s="184"/>
      <c r="G274" s="185"/>
      <c r="H274" s="186"/>
      <c r="I274" s="186"/>
      <c r="J274" s="111"/>
      <c r="K274" s="111"/>
      <c r="N274" s="121"/>
    </row>
    <row r="275" spans="2:14" s="15" customFormat="1" x14ac:dyDescent="0.2">
      <c r="B275" s="121"/>
      <c r="C275" s="111"/>
      <c r="D275" s="183"/>
      <c r="E275" s="184"/>
      <c r="G275" s="185"/>
      <c r="H275" s="186"/>
      <c r="I275" s="186"/>
      <c r="J275" s="111"/>
      <c r="K275" s="111"/>
      <c r="N275" s="121"/>
    </row>
    <row r="276" spans="2:14" s="15" customFormat="1" x14ac:dyDescent="0.2">
      <c r="B276" s="121"/>
      <c r="C276" s="111"/>
      <c r="D276" s="183"/>
      <c r="E276" s="184"/>
      <c r="G276" s="185"/>
      <c r="H276" s="186"/>
      <c r="I276" s="186"/>
      <c r="J276" s="111"/>
      <c r="K276" s="111"/>
      <c r="N276" s="121"/>
    </row>
    <row r="277" spans="2:14" s="15" customFormat="1" x14ac:dyDescent="0.2">
      <c r="B277" s="121"/>
      <c r="C277" s="111"/>
      <c r="D277" s="183"/>
      <c r="E277" s="184"/>
      <c r="G277" s="185"/>
      <c r="H277" s="186"/>
      <c r="I277" s="186"/>
      <c r="J277" s="111"/>
      <c r="K277" s="111"/>
      <c r="N277" s="121"/>
    </row>
    <row r="278" spans="2:14" s="15" customFormat="1" x14ac:dyDescent="0.2">
      <c r="B278" s="121"/>
      <c r="C278" s="111"/>
      <c r="D278" s="183"/>
      <c r="E278" s="184"/>
      <c r="G278" s="185"/>
      <c r="H278" s="186"/>
      <c r="I278" s="186"/>
      <c r="J278" s="111"/>
      <c r="K278" s="111"/>
      <c r="N278" s="121"/>
    </row>
    <row r="279" spans="2:14" s="15" customFormat="1" x14ac:dyDescent="0.2">
      <c r="B279" s="121"/>
      <c r="C279" s="111"/>
      <c r="D279" s="183"/>
      <c r="E279" s="184"/>
      <c r="G279" s="185"/>
      <c r="H279" s="186"/>
      <c r="I279" s="186"/>
      <c r="J279" s="111"/>
      <c r="K279" s="111"/>
      <c r="N279" s="121"/>
    </row>
    <row r="280" spans="2:14" s="15" customFormat="1" x14ac:dyDescent="0.2">
      <c r="B280" s="121"/>
      <c r="C280" s="111"/>
      <c r="D280" s="183"/>
      <c r="E280" s="184"/>
      <c r="G280" s="185"/>
      <c r="H280" s="186"/>
      <c r="I280" s="186"/>
      <c r="J280" s="111"/>
      <c r="K280" s="111"/>
      <c r="N280" s="121"/>
    </row>
    <row r="281" spans="2:14" s="15" customFormat="1" x14ac:dyDescent="0.2">
      <c r="B281" s="121"/>
      <c r="C281" s="111"/>
      <c r="D281" s="183"/>
      <c r="E281" s="184"/>
      <c r="G281" s="185"/>
      <c r="H281" s="186"/>
      <c r="I281" s="186"/>
      <c r="J281" s="111"/>
      <c r="K281" s="111"/>
      <c r="N281" s="121"/>
    </row>
    <row r="282" spans="2:14" s="15" customFormat="1" x14ac:dyDescent="0.2">
      <c r="B282" s="121"/>
      <c r="C282" s="111"/>
      <c r="D282" s="183"/>
      <c r="E282" s="184"/>
      <c r="G282" s="185"/>
      <c r="H282" s="186"/>
      <c r="I282" s="186"/>
      <c r="J282" s="111"/>
      <c r="K282" s="111"/>
      <c r="N282" s="121"/>
    </row>
    <row r="283" spans="2:14" s="15" customFormat="1" x14ac:dyDescent="0.2">
      <c r="B283" s="121"/>
      <c r="C283" s="111"/>
      <c r="D283" s="183"/>
      <c r="E283" s="184"/>
      <c r="G283" s="185"/>
      <c r="H283" s="186"/>
      <c r="I283" s="186"/>
      <c r="J283" s="111"/>
      <c r="K283" s="111"/>
      <c r="N283" s="121"/>
    </row>
    <row r="284" spans="2:14" s="15" customFormat="1" x14ac:dyDescent="0.2">
      <c r="B284" s="121"/>
      <c r="C284" s="111"/>
      <c r="D284" s="183"/>
      <c r="E284" s="184"/>
      <c r="G284" s="185"/>
      <c r="H284" s="186"/>
      <c r="I284" s="186"/>
      <c r="J284" s="111"/>
      <c r="K284" s="111"/>
      <c r="N284" s="121"/>
    </row>
    <row r="285" spans="2:14" s="15" customFormat="1" x14ac:dyDescent="0.2">
      <c r="B285" s="121"/>
      <c r="C285" s="111"/>
      <c r="D285" s="183"/>
      <c r="E285" s="184"/>
      <c r="G285" s="185"/>
      <c r="H285" s="186"/>
      <c r="I285" s="186"/>
      <c r="J285" s="111"/>
      <c r="K285" s="111"/>
      <c r="N285" s="121"/>
    </row>
    <row r="286" spans="2:14" s="15" customFormat="1" x14ac:dyDescent="0.2">
      <c r="B286" s="121"/>
      <c r="C286" s="111"/>
      <c r="D286" s="183"/>
      <c r="E286" s="184"/>
      <c r="G286" s="185"/>
      <c r="H286" s="186"/>
      <c r="I286" s="186"/>
      <c r="J286" s="111"/>
      <c r="K286" s="111"/>
      <c r="N286" s="121"/>
    </row>
    <row r="287" spans="2:14" s="15" customFormat="1" x14ac:dyDescent="0.2">
      <c r="B287" s="121"/>
      <c r="C287" s="111"/>
      <c r="D287" s="183"/>
      <c r="E287" s="184"/>
      <c r="G287" s="185"/>
      <c r="H287" s="186"/>
      <c r="I287" s="186"/>
      <c r="J287" s="111"/>
      <c r="K287" s="111"/>
      <c r="N287" s="121"/>
    </row>
    <row r="288" spans="2:14" s="15" customFormat="1" x14ac:dyDescent="0.2">
      <c r="B288" s="121"/>
      <c r="C288" s="111"/>
      <c r="D288" s="183"/>
      <c r="E288" s="184"/>
      <c r="G288" s="185"/>
      <c r="H288" s="186"/>
      <c r="I288" s="186"/>
      <c r="J288" s="111"/>
      <c r="K288" s="111"/>
      <c r="N288" s="121"/>
    </row>
    <row r="289" spans="2:14" s="15" customFormat="1" x14ac:dyDescent="0.2">
      <c r="B289" s="121"/>
      <c r="C289" s="111"/>
      <c r="D289" s="183"/>
      <c r="E289" s="184"/>
      <c r="G289" s="185"/>
      <c r="H289" s="186"/>
      <c r="I289" s="186"/>
      <c r="J289" s="111"/>
      <c r="K289" s="111"/>
      <c r="N289" s="121"/>
    </row>
    <row r="290" spans="2:14" s="15" customFormat="1" x14ac:dyDescent="0.2">
      <c r="B290" s="121"/>
      <c r="C290" s="111"/>
      <c r="D290" s="183"/>
      <c r="E290" s="184"/>
      <c r="G290" s="185"/>
      <c r="H290" s="186"/>
      <c r="I290" s="186"/>
      <c r="J290" s="111"/>
      <c r="K290" s="111"/>
      <c r="N290" s="121"/>
    </row>
    <row r="291" spans="2:14" s="15" customFormat="1" x14ac:dyDescent="0.2">
      <c r="B291" s="121"/>
      <c r="C291" s="111"/>
      <c r="D291" s="183"/>
      <c r="E291" s="184"/>
      <c r="G291" s="185"/>
      <c r="H291" s="186"/>
      <c r="I291" s="186"/>
      <c r="J291" s="111"/>
      <c r="K291" s="111"/>
      <c r="N291" s="121"/>
    </row>
    <row r="292" spans="2:14" s="15" customFormat="1" x14ac:dyDescent="0.2">
      <c r="B292" s="121"/>
      <c r="C292" s="111"/>
      <c r="D292" s="183"/>
      <c r="E292" s="184"/>
      <c r="G292" s="185"/>
      <c r="H292" s="186"/>
      <c r="I292" s="186"/>
      <c r="J292" s="111"/>
      <c r="K292" s="111"/>
      <c r="N292" s="121"/>
    </row>
    <row r="293" spans="2:14" s="15" customFormat="1" x14ac:dyDescent="0.2">
      <c r="B293" s="121"/>
      <c r="C293" s="111"/>
      <c r="D293" s="183"/>
      <c r="E293" s="184"/>
      <c r="G293" s="185"/>
      <c r="H293" s="186"/>
      <c r="I293" s="186"/>
      <c r="J293" s="111"/>
      <c r="K293" s="111"/>
      <c r="N293" s="121"/>
    </row>
    <row r="294" spans="2:14" s="15" customFormat="1" x14ac:dyDescent="0.2">
      <c r="B294" s="121"/>
      <c r="C294" s="111"/>
      <c r="D294" s="183"/>
      <c r="E294" s="184"/>
      <c r="G294" s="185"/>
      <c r="H294" s="186"/>
      <c r="I294" s="186"/>
      <c r="J294" s="111"/>
      <c r="K294" s="111"/>
      <c r="N294" s="121"/>
    </row>
    <row r="295" spans="2:14" s="15" customFormat="1" x14ac:dyDescent="0.2">
      <c r="B295" s="121"/>
      <c r="C295" s="111"/>
      <c r="D295" s="183"/>
      <c r="E295" s="184"/>
      <c r="G295" s="185"/>
      <c r="H295" s="186"/>
      <c r="I295" s="186"/>
      <c r="J295" s="111"/>
      <c r="K295" s="111"/>
      <c r="N295" s="121"/>
    </row>
    <row r="296" spans="2:14" s="15" customFormat="1" x14ac:dyDescent="0.2">
      <c r="B296" s="121"/>
      <c r="C296" s="111"/>
      <c r="D296" s="183"/>
      <c r="E296" s="184"/>
      <c r="G296" s="185"/>
      <c r="H296" s="186"/>
      <c r="I296" s="186"/>
      <c r="J296" s="111"/>
      <c r="K296" s="111"/>
      <c r="N296" s="121"/>
    </row>
    <row r="297" spans="2:14" s="15" customFormat="1" x14ac:dyDescent="0.2">
      <c r="B297" s="121"/>
      <c r="C297" s="111"/>
      <c r="D297" s="183"/>
      <c r="E297" s="184"/>
      <c r="G297" s="185"/>
      <c r="H297" s="186"/>
      <c r="I297" s="186"/>
      <c r="J297" s="111"/>
      <c r="K297" s="111"/>
      <c r="N297" s="121"/>
    </row>
    <row r="298" spans="2:14" s="15" customFormat="1" x14ac:dyDescent="0.2">
      <c r="B298" s="121"/>
      <c r="C298" s="111"/>
      <c r="D298" s="183"/>
      <c r="E298" s="184"/>
      <c r="G298" s="185"/>
      <c r="H298" s="186"/>
      <c r="I298" s="186"/>
      <c r="J298" s="111"/>
      <c r="K298" s="111"/>
      <c r="N298" s="121"/>
    </row>
    <row r="299" spans="2:14" s="15" customFormat="1" x14ac:dyDescent="0.2">
      <c r="B299" s="121"/>
      <c r="C299" s="111"/>
      <c r="D299" s="183"/>
      <c r="E299" s="184"/>
      <c r="G299" s="185"/>
      <c r="H299" s="186"/>
      <c r="I299" s="186"/>
      <c r="J299" s="111"/>
      <c r="K299" s="111"/>
      <c r="N299" s="121"/>
    </row>
    <row r="300" spans="2:14" s="15" customFormat="1" x14ac:dyDescent="0.2">
      <c r="B300" s="121"/>
      <c r="C300" s="111"/>
      <c r="D300" s="183"/>
      <c r="E300" s="184"/>
      <c r="G300" s="185"/>
      <c r="H300" s="186"/>
      <c r="I300" s="186"/>
      <c r="J300" s="111"/>
      <c r="K300" s="111"/>
      <c r="N300" s="121"/>
    </row>
    <row r="301" spans="2:14" s="15" customFormat="1" x14ac:dyDescent="0.2">
      <c r="B301" s="121"/>
      <c r="C301" s="111"/>
      <c r="D301" s="183"/>
      <c r="E301" s="184"/>
      <c r="G301" s="185"/>
      <c r="H301" s="186"/>
      <c r="I301" s="186"/>
      <c r="J301" s="111"/>
      <c r="K301" s="111"/>
      <c r="N301" s="121"/>
    </row>
    <row r="302" spans="2:14" s="15" customFormat="1" x14ac:dyDescent="0.2">
      <c r="B302" s="121"/>
      <c r="C302" s="111"/>
      <c r="D302" s="183"/>
      <c r="E302" s="184"/>
      <c r="G302" s="185"/>
      <c r="H302" s="186"/>
      <c r="I302" s="186"/>
      <c r="J302" s="111"/>
      <c r="K302" s="111"/>
      <c r="N302" s="121"/>
    </row>
    <row r="303" spans="2:14" s="15" customFormat="1" x14ac:dyDescent="0.2">
      <c r="B303" s="121"/>
      <c r="C303" s="111"/>
      <c r="D303" s="183"/>
      <c r="E303" s="184"/>
      <c r="G303" s="185"/>
      <c r="H303" s="186"/>
      <c r="I303" s="186"/>
      <c r="J303" s="111"/>
      <c r="K303" s="111"/>
      <c r="N303" s="121"/>
    </row>
    <row r="304" spans="2:14" s="15" customFormat="1" x14ac:dyDescent="0.2">
      <c r="B304" s="121"/>
      <c r="C304" s="111"/>
      <c r="D304" s="183"/>
      <c r="E304" s="184"/>
      <c r="G304" s="185"/>
      <c r="H304" s="186"/>
      <c r="I304" s="186"/>
      <c r="J304" s="111"/>
      <c r="K304" s="111"/>
      <c r="N304" s="121"/>
    </row>
    <row r="305" spans="2:14" s="15" customFormat="1" x14ac:dyDescent="0.2">
      <c r="B305" s="121"/>
      <c r="C305" s="111"/>
      <c r="D305" s="183"/>
      <c r="E305" s="184"/>
      <c r="G305" s="185"/>
      <c r="H305" s="186"/>
      <c r="I305" s="186"/>
      <c r="J305" s="111"/>
      <c r="K305" s="111"/>
      <c r="N305" s="121"/>
    </row>
    <row r="306" spans="2:14" s="15" customFormat="1" x14ac:dyDescent="0.2">
      <c r="B306" s="121"/>
      <c r="C306" s="111"/>
      <c r="D306" s="183"/>
      <c r="E306" s="184"/>
      <c r="G306" s="185"/>
      <c r="H306" s="186"/>
      <c r="I306" s="186"/>
      <c r="J306" s="111"/>
      <c r="K306" s="111"/>
      <c r="N306" s="121"/>
    </row>
    <row r="307" spans="2:14" s="15" customFormat="1" x14ac:dyDescent="0.2">
      <c r="B307" s="121"/>
      <c r="C307" s="111"/>
      <c r="D307" s="183"/>
      <c r="E307" s="184"/>
      <c r="G307" s="185"/>
      <c r="H307" s="186"/>
      <c r="I307" s="186"/>
      <c r="J307" s="111"/>
      <c r="K307" s="111"/>
      <c r="N307" s="121"/>
    </row>
    <row r="308" spans="2:14" s="15" customFormat="1" x14ac:dyDescent="0.2">
      <c r="B308" s="121"/>
      <c r="C308" s="111"/>
      <c r="D308" s="183"/>
      <c r="E308" s="184"/>
      <c r="G308" s="185"/>
      <c r="H308" s="186"/>
      <c r="I308" s="186"/>
      <c r="J308" s="111"/>
      <c r="K308" s="111"/>
      <c r="N308" s="121"/>
    </row>
    <row r="309" spans="2:14" s="15" customFormat="1" x14ac:dyDescent="0.2">
      <c r="B309" s="121"/>
      <c r="C309" s="111"/>
      <c r="D309" s="183"/>
      <c r="E309" s="184"/>
      <c r="G309" s="185"/>
      <c r="H309" s="186"/>
      <c r="I309" s="186"/>
      <c r="J309" s="111"/>
      <c r="K309" s="111"/>
      <c r="N309" s="121"/>
    </row>
    <row r="310" spans="2:14" s="15" customFormat="1" x14ac:dyDescent="0.2">
      <c r="B310" s="121"/>
      <c r="C310" s="111"/>
      <c r="D310" s="183"/>
      <c r="E310" s="184"/>
      <c r="G310" s="185"/>
      <c r="H310" s="186"/>
      <c r="I310" s="186"/>
      <c r="J310" s="111"/>
      <c r="K310" s="111"/>
      <c r="N310" s="121"/>
    </row>
    <row r="311" spans="2:14" s="15" customFormat="1" x14ac:dyDescent="0.2">
      <c r="B311" s="121"/>
      <c r="C311" s="111"/>
      <c r="D311" s="183"/>
      <c r="E311" s="184"/>
      <c r="G311" s="185"/>
      <c r="H311" s="186"/>
      <c r="I311" s="186"/>
      <c r="J311" s="111"/>
      <c r="K311" s="111"/>
      <c r="N311" s="121"/>
    </row>
    <row r="312" spans="2:14" s="15" customFormat="1" x14ac:dyDescent="0.2">
      <c r="B312" s="121"/>
      <c r="C312" s="111"/>
      <c r="D312" s="183"/>
      <c r="E312" s="184"/>
      <c r="G312" s="185"/>
      <c r="H312" s="186"/>
      <c r="I312" s="186"/>
      <c r="J312" s="111"/>
      <c r="K312" s="111"/>
      <c r="N312" s="121"/>
    </row>
    <row r="313" spans="2:14" s="15" customFormat="1" x14ac:dyDescent="0.2">
      <c r="B313" s="121"/>
      <c r="C313" s="111"/>
      <c r="D313" s="183"/>
      <c r="E313" s="184"/>
      <c r="G313" s="185"/>
      <c r="H313" s="186"/>
      <c r="I313" s="186"/>
      <c r="J313" s="111"/>
      <c r="K313" s="111"/>
      <c r="N313" s="121"/>
    </row>
    <row r="314" spans="2:14" s="15" customFormat="1" x14ac:dyDescent="0.2">
      <c r="B314" s="121"/>
      <c r="C314" s="111"/>
      <c r="D314" s="183"/>
      <c r="E314" s="184"/>
      <c r="G314" s="185"/>
      <c r="H314" s="186"/>
      <c r="I314" s="186"/>
      <c r="J314" s="111"/>
      <c r="K314" s="111"/>
      <c r="N314" s="121"/>
    </row>
    <row r="315" spans="2:14" s="15" customFormat="1" x14ac:dyDescent="0.2">
      <c r="B315" s="121"/>
      <c r="C315" s="111"/>
      <c r="D315" s="183"/>
      <c r="E315" s="184"/>
      <c r="G315" s="185"/>
      <c r="H315" s="186"/>
      <c r="I315" s="186"/>
      <c r="J315" s="111"/>
      <c r="K315" s="111"/>
      <c r="N315" s="121"/>
    </row>
    <row r="316" spans="2:14" s="15" customFormat="1" x14ac:dyDescent="0.2">
      <c r="B316" s="121"/>
      <c r="C316" s="111"/>
      <c r="D316" s="183"/>
      <c r="E316" s="184"/>
      <c r="G316" s="185"/>
      <c r="H316" s="186"/>
      <c r="I316" s="186"/>
      <c r="J316" s="111"/>
      <c r="K316" s="111"/>
      <c r="N316" s="121"/>
    </row>
    <row r="317" spans="2:14" s="15" customFormat="1" x14ac:dyDescent="0.2">
      <c r="B317" s="121"/>
      <c r="C317" s="111"/>
      <c r="D317" s="183"/>
      <c r="E317" s="184"/>
      <c r="G317" s="185"/>
      <c r="H317" s="186"/>
      <c r="I317" s="186"/>
      <c r="J317" s="111"/>
      <c r="K317" s="111"/>
      <c r="N317" s="121"/>
    </row>
    <row r="318" spans="2:14" s="15" customFormat="1" x14ac:dyDescent="0.2">
      <c r="B318" s="121"/>
      <c r="C318" s="111"/>
      <c r="D318" s="183"/>
      <c r="E318" s="184"/>
      <c r="G318" s="185"/>
      <c r="H318" s="186"/>
      <c r="I318" s="186"/>
      <c r="J318" s="111"/>
      <c r="K318" s="111"/>
      <c r="N318" s="121"/>
    </row>
    <row r="319" spans="2:14" s="15" customFormat="1" x14ac:dyDescent="0.2">
      <c r="B319" s="121"/>
      <c r="C319" s="111"/>
      <c r="D319" s="183"/>
      <c r="E319" s="184"/>
      <c r="G319" s="185"/>
      <c r="H319" s="186"/>
      <c r="I319" s="186"/>
      <c r="J319" s="111"/>
      <c r="K319" s="111"/>
      <c r="N319" s="121"/>
    </row>
    <row r="320" spans="2:14" s="15" customFormat="1" x14ac:dyDescent="0.2">
      <c r="B320" s="121"/>
      <c r="C320" s="111"/>
      <c r="D320" s="183"/>
      <c r="E320" s="184"/>
      <c r="G320" s="185"/>
      <c r="H320" s="186"/>
      <c r="I320" s="186"/>
      <c r="J320" s="111"/>
      <c r="K320" s="111"/>
      <c r="N320" s="121"/>
    </row>
    <row r="321" spans="2:14" s="15" customFormat="1" x14ac:dyDescent="0.2">
      <c r="B321" s="121"/>
      <c r="C321" s="111"/>
      <c r="D321" s="183"/>
      <c r="E321" s="184"/>
      <c r="G321" s="185"/>
      <c r="H321" s="186"/>
      <c r="I321" s="186"/>
      <c r="J321" s="111"/>
      <c r="K321" s="111"/>
      <c r="N321" s="121"/>
    </row>
    <row r="322" spans="2:14" s="15" customFormat="1" x14ac:dyDescent="0.2">
      <c r="B322" s="121"/>
      <c r="C322" s="111"/>
      <c r="D322" s="183"/>
      <c r="E322" s="184"/>
      <c r="G322" s="185"/>
      <c r="H322" s="186"/>
      <c r="I322" s="186"/>
      <c r="J322" s="111"/>
      <c r="K322" s="111"/>
      <c r="N322" s="121"/>
    </row>
    <row r="323" spans="2:14" s="15" customFormat="1" x14ac:dyDescent="0.2">
      <c r="B323" s="121"/>
      <c r="C323" s="111"/>
      <c r="D323" s="183"/>
      <c r="E323" s="184"/>
      <c r="G323" s="185"/>
      <c r="H323" s="186"/>
      <c r="I323" s="186"/>
      <c r="J323" s="111"/>
      <c r="K323" s="111"/>
      <c r="N323" s="121"/>
    </row>
    <row r="324" spans="2:14" s="15" customFormat="1" x14ac:dyDescent="0.2">
      <c r="B324" s="121"/>
      <c r="C324" s="111"/>
      <c r="D324" s="183"/>
      <c r="E324" s="184"/>
      <c r="G324" s="185"/>
      <c r="H324" s="186"/>
      <c r="I324" s="186"/>
      <c r="J324" s="111"/>
      <c r="K324" s="111"/>
      <c r="N324" s="121"/>
    </row>
    <row r="325" spans="2:14" s="15" customFormat="1" x14ac:dyDescent="0.2">
      <c r="B325" s="121"/>
      <c r="C325" s="111"/>
      <c r="D325" s="183"/>
      <c r="E325" s="184"/>
      <c r="G325" s="185"/>
      <c r="H325" s="186"/>
      <c r="I325" s="186"/>
      <c r="J325" s="111"/>
      <c r="K325" s="111"/>
      <c r="N325" s="121"/>
    </row>
    <row r="326" spans="2:14" s="15" customFormat="1" x14ac:dyDescent="0.2">
      <c r="B326" s="121"/>
      <c r="C326" s="111"/>
      <c r="D326" s="183"/>
      <c r="E326" s="184"/>
      <c r="G326" s="185"/>
      <c r="H326" s="186"/>
      <c r="I326" s="186"/>
      <c r="J326" s="111"/>
      <c r="K326" s="111"/>
      <c r="N326" s="121"/>
    </row>
    <row r="327" spans="2:14" s="15" customFormat="1" x14ac:dyDescent="0.2">
      <c r="B327" s="121"/>
      <c r="C327" s="111"/>
      <c r="D327" s="183"/>
      <c r="E327" s="184"/>
      <c r="G327" s="185"/>
      <c r="H327" s="186"/>
      <c r="I327" s="186"/>
      <c r="J327" s="111"/>
      <c r="K327" s="111"/>
      <c r="N327" s="121"/>
    </row>
    <row r="328" spans="2:14" s="15" customFormat="1" x14ac:dyDescent="0.2">
      <c r="B328" s="121"/>
      <c r="C328" s="111"/>
      <c r="D328" s="183"/>
      <c r="E328" s="184"/>
      <c r="G328" s="185"/>
      <c r="H328" s="186"/>
      <c r="I328" s="186"/>
      <c r="J328" s="111"/>
      <c r="K328" s="111"/>
      <c r="N328" s="121"/>
    </row>
    <row r="329" spans="2:14" s="15" customFormat="1" x14ac:dyDescent="0.2">
      <c r="B329" s="121"/>
      <c r="C329" s="111"/>
      <c r="D329" s="183"/>
      <c r="E329" s="184"/>
      <c r="G329" s="185"/>
      <c r="H329" s="186"/>
      <c r="I329" s="186"/>
      <c r="J329" s="111"/>
      <c r="K329" s="111"/>
      <c r="N329" s="121"/>
    </row>
    <row r="330" spans="2:14" s="15" customFormat="1" x14ac:dyDescent="0.2">
      <c r="B330" s="121"/>
      <c r="C330" s="111"/>
      <c r="D330" s="183"/>
      <c r="E330" s="184"/>
      <c r="G330" s="185"/>
      <c r="H330" s="186"/>
      <c r="I330" s="186"/>
      <c r="J330" s="111"/>
      <c r="K330" s="111"/>
      <c r="N330" s="121"/>
    </row>
    <row r="331" spans="2:14" s="15" customFormat="1" x14ac:dyDescent="0.2">
      <c r="B331" s="121"/>
      <c r="C331" s="111"/>
      <c r="D331" s="183"/>
      <c r="E331" s="184"/>
      <c r="G331" s="185"/>
      <c r="H331" s="186"/>
      <c r="I331" s="186"/>
      <c r="J331" s="111"/>
      <c r="K331" s="111"/>
      <c r="N331" s="121"/>
    </row>
    <row r="332" spans="2:14" s="15" customFormat="1" x14ac:dyDescent="0.2">
      <c r="B332" s="121"/>
      <c r="C332" s="111"/>
      <c r="D332" s="183"/>
      <c r="E332" s="184"/>
      <c r="G332" s="185"/>
      <c r="H332" s="186"/>
      <c r="I332" s="186"/>
      <c r="J332" s="111"/>
      <c r="K332" s="111"/>
      <c r="N332" s="121"/>
    </row>
    <row r="333" spans="2:14" s="15" customFormat="1" x14ac:dyDescent="0.2">
      <c r="B333" s="121"/>
      <c r="C333" s="111"/>
      <c r="D333" s="183"/>
      <c r="E333" s="184"/>
      <c r="G333" s="185"/>
      <c r="H333" s="186"/>
      <c r="I333" s="186"/>
      <c r="J333" s="111"/>
      <c r="K333" s="111"/>
      <c r="N333" s="121"/>
    </row>
    <row r="334" spans="2:14" s="15" customFormat="1" x14ac:dyDescent="0.2">
      <c r="B334" s="121"/>
      <c r="C334" s="111"/>
      <c r="D334" s="183"/>
      <c r="E334" s="184"/>
      <c r="G334" s="185"/>
      <c r="H334" s="186"/>
      <c r="I334" s="186"/>
      <c r="J334" s="111"/>
      <c r="K334" s="111"/>
      <c r="N334" s="121"/>
    </row>
    <row r="335" spans="2:14" s="15" customFormat="1" x14ac:dyDescent="0.2">
      <c r="B335" s="121"/>
      <c r="C335" s="111"/>
      <c r="D335" s="183"/>
      <c r="E335" s="184"/>
      <c r="G335" s="185"/>
      <c r="H335" s="186"/>
      <c r="I335" s="186"/>
      <c r="J335" s="111"/>
      <c r="K335" s="111"/>
      <c r="N335" s="121"/>
    </row>
    <row r="336" spans="2:14" s="15" customFormat="1" x14ac:dyDescent="0.2">
      <c r="B336" s="121"/>
      <c r="C336" s="111"/>
      <c r="D336" s="183"/>
      <c r="E336" s="184"/>
      <c r="G336" s="185"/>
      <c r="H336" s="186"/>
      <c r="I336" s="186"/>
      <c r="J336" s="111"/>
      <c r="K336" s="111"/>
      <c r="N336" s="121"/>
    </row>
    <row r="337" spans="2:14" s="15" customFormat="1" x14ac:dyDescent="0.2">
      <c r="B337" s="121"/>
      <c r="C337" s="111"/>
      <c r="D337" s="183"/>
      <c r="E337" s="184"/>
      <c r="G337" s="185"/>
      <c r="H337" s="186"/>
      <c r="I337" s="186"/>
      <c r="J337" s="111"/>
      <c r="K337" s="111"/>
      <c r="N337" s="121"/>
    </row>
    <row r="338" spans="2:14" s="15" customFormat="1" x14ac:dyDescent="0.2">
      <c r="B338" s="121"/>
      <c r="C338" s="111"/>
      <c r="D338" s="183"/>
      <c r="E338" s="184"/>
      <c r="G338" s="185"/>
      <c r="H338" s="186"/>
      <c r="I338" s="186"/>
      <c r="J338" s="111"/>
      <c r="K338" s="111"/>
      <c r="N338" s="121"/>
    </row>
    <row r="339" spans="2:14" s="15" customFormat="1" x14ac:dyDescent="0.2">
      <c r="B339" s="121"/>
      <c r="C339" s="111"/>
      <c r="D339" s="183"/>
      <c r="E339" s="184"/>
      <c r="G339" s="185"/>
      <c r="H339" s="186"/>
      <c r="I339" s="186"/>
      <c r="J339" s="111"/>
      <c r="K339" s="111"/>
      <c r="N339" s="121"/>
    </row>
    <row r="340" spans="2:14" s="15" customFormat="1" x14ac:dyDescent="0.2">
      <c r="B340" s="121"/>
      <c r="C340" s="111"/>
      <c r="D340" s="183"/>
      <c r="E340" s="184"/>
      <c r="G340" s="185"/>
      <c r="H340" s="186"/>
      <c r="I340" s="186"/>
      <c r="J340" s="111"/>
      <c r="K340" s="111"/>
      <c r="N340" s="121"/>
    </row>
    <row r="341" spans="2:14" s="15" customFormat="1" x14ac:dyDescent="0.2">
      <c r="B341" s="121"/>
      <c r="C341" s="111"/>
      <c r="D341" s="183"/>
      <c r="E341" s="184"/>
      <c r="G341" s="185"/>
      <c r="H341" s="186"/>
      <c r="I341" s="186"/>
      <c r="J341" s="111"/>
      <c r="K341" s="111"/>
      <c r="N341" s="121"/>
    </row>
    <row r="342" spans="2:14" s="15" customFormat="1" x14ac:dyDescent="0.2">
      <c r="B342" s="121"/>
      <c r="C342" s="111"/>
      <c r="D342" s="183"/>
      <c r="E342" s="184"/>
      <c r="G342" s="185"/>
      <c r="H342" s="186"/>
      <c r="I342" s="186"/>
      <c r="J342" s="111"/>
      <c r="K342" s="111"/>
      <c r="N342" s="121"/>
    </row>
    <row r="343" spans="2:14" s="15" customFormat="1" x14ac:dyDescent="0.2">
      <c r="B343" s="121"/>
      <c r="C343" s="111"/>
      <c r="D343" s="183"/>
      <c r="E343" s="184"/>
      <c r="G343" s="185"/>
      <c r="H343" s="186"/>
      <c r="I343" s="186"/>
      <c r="J343" s="111"/>
      <c r="K343" s="111"/>
      <c r="N343" s="121"/>
    </row>
    <row r="344" spans="2:14" s="15" customFormat="1" x14ac:dyDescent="0.2">
      <c r="B344" s="121"/>
      <c r="C344" s="111"/>
      <c r="D344" s="183"/>
      <c r="E344" s="184"/>
      <c r="G344" s="185"/>
      <c r="H344" s="186"/>
      <c r="I344" s="186"/>
      <c r="J344" s="111"/>
      <c r="K344" s="111"/>
      <c r="N344" s="121"/>
    </row>
    <row r="345" spans="2:14" s="15" customFormat="1" x14ac:dyDescent="0.2">
      <c r="B345" s="121"/>
      <c r="C345" s="111"/>
      <c r="D345" s="183"/>
      <c r="E345" s="184"/>
      <c r="G345" s="185"/>
      <c r="H345" s="186"/>
      <c r="I345" s="186"/>
      <c r="J345" s="111"/>
      <c r="K345" s="111"/>
      <c r="N345" s="121"/>
    </row>
    <row r="346" spans="2:14" s="15" customFormat="1" x14ac:dyDescent="0.2">
      <c r="B346" s="121"/>
      <c r="C346" s="111"/>
      <c r="D346" s="183"/>
      <c r="E346" s="184"/>
      <c r="G346" s="185"/>
      <c r="H346" s="186"/>
      <c r="I346" s="186"/>
      <c r="J346" s="111"/>
      <c r="K346" s="111"/>
      <c r="N346" s="121"/>
    </row>
    <row r="347" spans="2:14" s="15" customFormat="1" x14ac:dyDescent="0.2">
      <c r="B347" s="121"/>
      <c r="C347" s="111"/>
      <c r="D347" s="183"/>
      <c r="E347" s="184"/>
      <c r="G347" s="185"/>
      <c r="H347" s="186"/>
      <c r="I347" s="186"/>
      <c r="J347" s="111"/>
      <c r="K347" s="111"/>
      <c r="N347" s="121"/>
    </row>
    <row r="348" spans="2:14" s="15" customFormat="1" x14ac:dyDescent="0.2">
      <c r="B348" s="121"/>
      <c r="C348" s="111"/>
      <c r="D348" s="183"/>
      <c r="E348" s="184"/>
      <c r="G348" s="185"/>
      <c r="H348" s="186"/>
      <c r="I348" s="186"/>
      <c r="J348" s="111"/>
      <c r="K348" s="111"/>
      <c r="N348" s="121"/>
    </row>
    <row r="349" spans="2:14" s="15" customFormat="1" x14ac:dyDescent="0.2">
      <c r="B349" s="121"/>
      <c r="C349" s="111"/>
      <c r="D349" s="183"/>
      <c r="E349" s="184"/>
      <c r="G349" s="185"/>
      <c r="H349" s="186"/>
      <c r="I349" s="186"/>
      <c r="J349" s="111"/>
      <c r="K349" s="111"/>
      <c r="N349" s="121"/>
    </row>
    <row r="350" spans="2:14" s="15" customFormat="1" x14ac:dyDescent="0.2">
      <c r="B350" s="121"/>
      <c r="C350" s="111"/>
      <c r="D350" s="183"/>
      <c r="E350" s="184"/>
      <c r="G350" s="185"/>
      <c r="H350" s="186"/>
      <c r="I350" s="186"/>
      <c r="J350" s="111"/>
      <c r="K350" s="111"/>
      <c r="N350" s="121"/>
    </row>
    <row r="351" spans="2:14" s="15" customFormat="1" x14ac:dyDescent="0.2">
      <c r="B351" s="121"/>
      <c r="C351" s="111"/>
      <c r="D351" s="183"/>
      <c r="E351" s="184"/>
      <c r="G351" s="185"/>
      <c r="H351" s="186"/>
      <c r="I351" s="186"/>
      <c r="J351" s="111"/>
      <c r="K351" s="111"/>
      <c r="N351" s="121"/>
    </row>
    <row r="352" spans="2:14" s="15" customFormat="1" x14ac:dyDescent="0.2">
      <c r="B352" s="121"/>
      <c r="C352" s="111"/>
      <c r="D352" s="183"/>
      <c r="E352" s="184"/>
      <c r="G352" s="185"/>
      <c r="H352" s="186"/>
      <c r="I352" s="186"/>
      <c r="J352" s="111"/>
      <c r="K352" s="111"/>
      <c r="N352" s="121"/>
    </row>
    <row r="353" spans="2:14" s="15" customFormat="1" x14ac:dyDescent="0.2">
      <c r="B353" s="121"/>
      <c r="C353" s="111"/>
      <c r="D353" s="183"/>
      <c r="E353" s="184"/>
      <c r="G353" s="185"/>
      <c r="H353" s="186"/>
      <c r="I353" s="186"/>
      <c r="J353" s="111"/>
      <c r="K353" s="111"/>
      <c r="N353" s="121"/>
    </row>
    <row r="354" spans="2:14" s="15" customFormat="1" x14ac:dyDescent="0.2">
      <c r="B354" s="121"/>
      <c r="C354" s="111"/>
      <c r="D354" s="183"/>
      <c r="E354" s="184"/>
      <c r="G354" s="185"/>
      <c r="H354" s="186"/>
      <c r="I354" s="186"/>
      <c r="J354" s="111"/>
      <c r="K354" s="111"/>
      <c r="N354" s="121"/>
    </row>
    <row r="355" spans="2:14" s="15" customFormat="1" x14ac:dyDescent="0.2">
      <c r="B355" s="121"/>
      <c r="C355" s="111"/>
      <c r="D355" s="183"/>
      <c r="E355" s="184"/>
      <c r="G355" s="185"/>
      <c r="H355" s="186"/>
      <c r="I355" s="186"/>
      <c r="J355" s="111"/>
      <c r="K355" s="111"/>
      <c r="N355" s="121"/>
    </row>
    <row r="356" spans="2:14" s="15" customFormat="1" x14ac:dyDescent="0.2">
      <c r="B356" s="121"/>
      <c r="C356" s="111"/>
      <c r="D356" s="183"/>
      <c r="E356" s="184"/>
      <c r="G356" s="185"/>
      <c r="H356" s="186"/>
      <c r="I356" s="186"/>
      <c r="J356" s="111"/>
      <c r="K356" s="111"/>
      <c r="N356" s="121"/>
    </row>
    <row r="357" spans="2:14" s="15" customFormat="1" x14ac:dyDescent="0.2">
      <c r="B357" s="121"/>
      <c r="C357" s="111"/>
      <c r="D357" s="183"/>
      <c r="E357" s="184"/>
      <c r="G357" s="185"/>
      <c r="H357" s="186"/>
      <c r="I357" s="186"/>
      <c r="J357" s="111"/>
      <c r="K357" s="111"/>
      <c r="N357" s="121"/>
    </row>
    <row r="358" spans="2:14" s="15" customFormat="1" x14ac:dyDescent="0.2">
      <c r="B358" s="121"/>
      <c r="C358" s="111"/>
      <c r="D358" s="183"/>
      <c r="E358" s="184"/>
      <c r="G358" s="185"/>
      <c r="H358" s="186"/>
      <c r="I358" s="186"/>
      <c r="J358" s="111"/>
      <c r="K358" s="111"/>
      <c r="N358" s="121"/>
    </row>
    <row r="359" spans="2:14" s="15" customFormat="1" x14ac:dyDescent="0.2">
      <c r="B359" s="121"/>
      <c r="C359" s="111"/>
      <c r="D359" s="183"/>
      <c r="E359" s="184"/>
      <c r="G359" s="185"/>
      <c r="H359" s="186"/>
      <c r="I359" s="186"/>
      <c r="J359" s="111"/>
      <c r="K359" s="111"/>
      <c r="N359" s="121"/>
    </row>
    <row r="360" spans="2:14" s="15" customFormat="1" x14ac:dyDescent="0.2">
      <c r="B360" s="121"/>
      <c r="C360" s="111"/>
      <c r="D360" s="183"/>
      <c r="E360" s="184"/>
      <c r="G360" s="185"/>
      <c r="H360" s="186"/>
      <c r="I360" s="186"/>
      <c r="J360" s="111"/>
      <c r="K360" s="111"/>
      <c r="N360" s="121"/>
    </row>
    <row r="361" spans="2:14" s="15" customFormat="1" x14ac:dyDescent="0.2">
      <c r="B361" s="121"/>
      <c r="C361" s="111"/>
      <c r="D361" s="183"/>
      <c r="E361" s="184"/>
      <c r="G361" s="185"/>
      <c r="H361" s="186"/>
      <c r="I361" s="186"/>
      <c r="J361" s="111"/>
      <c r="K361" s="111"/>
      <c r="N361" s="121"/>
    </row>
    <row r="362" spans="2:14" s="15" customFormat="1" x14ac:dyDescent="0.2">
      <c r="B362" s="121"/>
      <c r="C362" s="111"/>
      <c r="D362" s="183"/>
      <c r="E362" s="184"/>
      <c r="G362" s="185"/>
      <c r="H362" s="186"/>
      <c r="I362" s="186"/>
      <c r="J362" s="111"/>
      <c r="K362" s="111"/>
      <c r="N362" s="121"/>
    </row>
    <row r="363" spans="2:14" s="15" customFormat="1" x14ac:dyDescent="0.2">
      <c r="B363" s="121"/>
      <c r="C363" s="111"/>
      <c r="D363" s="183"/>
      <c r="E363" s="184"/>
      <c r="G363" s="185"/>
      <c r="H363" s="186"/>
      <c r="I363" s="186"/>
      <c r="J363" s="111"/>
      <c r="K363" s="111"/>
      <c r="N363" s="121"/>
    </row>
    <row r="364" spans="2:14" s="15" customFormat="1" x14ac:dyDescent="0.2">
      <c r="B364" s="121"/>
      <c r="C364" s="111"/>
      <c r="D364" s="183"/>
      <c r="E364" s="184"/>
      <c r="G364" s="185"/>
      <c r="H364" s="186"/>
      <c r="I364" s="186"/>
      <c r="J364" s="111"/>
      <c r="K364" s="111"/>
      <c r="N364" s="121"/>
    </row>
    <row r="365" spans="2:14" s="15" customFormat="1" x14ac:dyDescent="0.2">
      <c r="B365" s="121"/>
      <c r="C365" s="111"/>
      <c r="D365" s="183"/>
      <c r="E365" s="184"/>
      <c r="G365" s="185"/>
      <c r="H365" s="186"/>
      <c r="I365" s="186"/>
      <c r="J365" s="111"/>
      <c r="K365" s="111"/>
      <c r="N365" s="121"/>
    </row>
    <row r="366" spans="2:14" s="15" customFormat="1" x14ac:dyDescent="0.2">
      <c r="B366" s="121"/>
      <c r="C366" s="111"/>
      <c r="D366" s="183"/>
      <c r="E366" s="184"/>
      <c r="G366" s="185"/>
      <c r="H366" s="186"/>
      <c r="I366" s="186"/>
      <c r="J366" s="111"/>
      <c r="K366" s="111"/>
      <c r="N366" s="121"/>
    </row>
    <row r="367" spans="2:14" s="15" customFormat="1" x14ac:dyDescent="0.2">
      <c r="B367" s="121"/>
      <c r="C367" s="111"/>
      <c r="D367" s="183"/>
      <c r="E367" s="184"/>
      <c r="G367" s="185"/>
      <c r="H367" s="186"/>
      <c r="I367" s="186"/>
      <c r="J367" s="111"/>
      <c r="K367" s="111"/>
      <c r="N367" s="121"/>
    </row>
    <row r="368" spans="2:14" s="15" customFormat="1" x14ac:dyDescent="0.2">
      <c r="B368" s="121"/>
      <c r="C368" s="111"/>
      <c r="D368" s="183"/>
      <c r="E368" s="184"/>
      <c r="G368" s="185"/>
      <c r="H368" s="186"/>
      <c r="I368" s="186"/>
      <c r="J368" s="111"/>
      <c r="K368" s="111"/>
      <c r="N368" s="121"/>
    </row>
    <row r="369" spans="2:14" s="15" customFormat="1" x14ac:dyDescent="0.2">
      <c r="B369" s="121"/>
      <c r="C369" s="111"/>
      <c r="D369" s="183"/>
      <c r="E369" s="184"/>
      <c r="G369" s="185"/>
      <c r="H369" s="186"/>
      <c r="I369" s="186"/>
      <c r="J369" s="111"/>
      <c r="K369" s="111"/>
      <c r="N369" s="121"/>
    </row>
    <row r="370" spans="2:14" s="15" customFormat="1" x14ac:dyDescent="0.2">
      <c r="B370" s="121"/>
      <c r="C370" s="111"/>
      <c r="D370" s="183"/>
      <c r="E370" s="184"/>
      <c r="G370" s="185"/>
      <c r="H370" s="186"/>
      <c r="I370" s="186"/>
      <c r="J370" s="111"/>
      <c r="K370" s="111"/>
      <c r="N370" s="121"/>
    </row>
    <row r="371" spans="2:14" s="15" customFormat="1" x14ac:dyDescent="0.2">
      <c r="B371" s="121"/>
      <c r="C371" s="111"/>
      <c r="D371" s="183"/>
      <c r="E371" s="184"/>
      <c r="G371" s="185"/>
      <c r="H371" s="186"/>
      <c r="I371" s="186"/>
      <c r="J371" s="111"/>
      <c r="K371" s="111"/>
      <c r="N371" s="121"/>
    </row>
    <row r="372" spans="2:14" s="15" customFormat="1" x14ac:dyDescent="0.2">
      <c r="B372" s="121"/>
      <c r="C372" s="111"/>
      <c r="D372" s="183"/>
      <c r="E372" s="184"/>
      <c r="G372" s="185"/>
      <c r="H372" s="186"/>
      <c r="I372" s="186"/>
      <c r="J372" s="111"/>
      <c r="K372" s="111"/>
      <c r="N372" s="121"/>
    </row>
    <row r="373" spans="2:14" s="15" customFormat="1" x14ac:dyDescent="0.2">
      <c r="B373" s="121"/>
      <c r="C373" s="111"/>
      <c r="D373" s="183"/>
      <c r="E373" s="184"/>
      <c r="G373" s="185"/>
      <c r="H373" s="186"/>
      <c r="I373" s="186"/>
      <c r="J373" s="111"/>
      <c r="K373" s="111"/>
      <c r="N373" s="121"/>
    </row>
    <row r="374" spans="2:14" s="15" customFormat="1" x14ac:dyDescent="0.2">
      <c r="B374" s="121"/>
      <c r="C374" s="111"/>
      <c r="D374" s="183"/>
      <c r="E374" s="184"/>
      <c r="G374" s="185"/>
      <c r="H374" s="186"/>
      <c r="I374" s="186"/>
      <c r="J374" s="111"/>
      <c r="K374" s="111"/>
      <c r="N374" s="121"/>
    </row>
    <row r="375" spans="2:14" s="15" customFormat="1" x14ac:dyDescent="0.2">
      <c r="B375" s="121"/>
      <c r="C375" s="111"/>
      <c r="D375" s="183"/>
      <c r="E375" s="184"/>
      <c r="G375" s="185"/>
      <c r="H375" s="186"/>
      <c r="I375" s="186"/>
      <c r="J375" s="111"/>
      <c r="K375" s="111"/>
      <c r="N375" s="121"/>
    </row>
    <row r="376" spans="2:14" s="15" customFormat="1" x14ac:dyDescent="0.2">
      <c r="B376" s="121"/>
      <c r="C376" s="111"/>
      <c r="D376" s="183"/>
      <c r="E376" s="184"/>
      <c r="G376" s="185"/>
      <c r="H376" s="186"/>
      <c r="I376" s="186"/>
      <c r="J376" s="111"/>
      <c r="K376" s="111"/>
      <c r="N376" s="121"/>
    </row>
    <row r="377" spans="2:14" s="15" customFormat="1" x14ac:dyDescent="0.2">
      <c r="B377" s="121"/>
      <c r="C377" s="111"/>
      <c r="D377" s="183"/>
      <c r="E377" s="184"/>
      <c r="G377" s="185"/>
      <c r="H377" s="186"/>
      <c r="I377" s="186"/>
      <c r="J377" s="111"/>
      <c r="K377" s="111"/>
      <c r="N377" s="121"/>
    </row>
    <row r="378" spans="2:14" s="15" customFormat="1" x14ac:dyDescent="0.2">
      <c r="B378" s="121"/>
      <c r="C378" s="111"/>
      <c r="D378" s="183"/>
      <c r="E378" s="184"/>
      <c r="G378" s="185"/>
      <c r="H378" s="186"/>
      <c r="I378" s="186"/>
      <c r="J378" s="111"/>
      <c r="K378" s="111"/>
      <c r="N378" s="121"/>
    </row>
    <row r="379" spans="2:14" s="15" customFormat="1" x14ac:dyDescent="0.2">
      <c r="B379" s="121"/>
      <c r="C379" s="111"/>
      <c r="D379" s="183"/>
      <c r="E379" s="184"/>
      <c r="G379" s="185"/>
      <c r="H379" s="186"/>
      <c r="I379" s="186"/>
      <c r="J379" s="111"/>
      <c r="K379" s="111"/>
      <c r="N379" s="121"/>
    </row>
    <row r="380" spans="2:14" s="15" customFormat="1" x14ac:dyDescent="0.2">
      <c r="B380" s="121"/>
      <c r="C380" s="111"/>
      <c r="D380" s="183"/>
      <c r="E380" s="184"/>
      <c r="G380" s="185"/>
      <c r="H380" s="186"/>
      <c r="I380" s="186"/>
      <c r="J380" s="111"/>
      <c r="K380" s="111"/>
      <c r="N380" s="121"/>
    </row>
    <row r="381" spans="2:14" s="15" customFormat="1" x14ac:dyDescent="0.2">
      <c r="B381" s="121"/>
      <c r="C381" s="111"/>
      <c r="D381" s="183"/>
      <c r="E381" s="184"/>
      <c r="G381" s="185"/>
      <c r="H381" s="186"/>
      <c r="I381" s="186"/>
      <c r="J381" s="111"/>
      <c r="K381" s="111"/>
      <c r="N381" s="121"/>
    </row>
    <row r="382" spans="2:14" s="15" customFormat="1" x14ac:dyDescent="0.2">
      <c r="B382" s="121"/>
      <c r="C382" s="111"/>
      <c r="D382" s="183"/>
      <c r="E382" s="184"/>
      <c r="G382" s="185"/>
      <c r="H382" s="186"/>
      <c r="I382" s="186"/>
      <c r="J382" s="111"/>
      <c r="K382" s="111"/>
      <c r="N382" s="121"/>
    </row>
    <row r="383" spans="2:14" s="15" customFormat="1" x14ac:dyDescent="0.2">
      <c r="B383" s="121"/>
      <c r="C383" s="111"/>
      <c r="D383" s="183"/>
      <c r="E383" s="184"/>
      <c r="G383" s="185"/>
      <c r="H383" s="186"/>
      <c r="I383" s="186"/>
      <c r="J383" s="111"/>
      <c r="K383" s="111"/>
      <c r="N383" s="121"/>
    </row>
    <row r="384" spans="2:14" s="15" customFormat="1" x14ac:dyDescent="0.2">
      <c r="B384" s="121"/>
      <c r="C384" s="111"/>
      <c r="D384" s="183"/>
      <c r="E384" s="184"/>
      <c r="G384" s="185"/>
      <c r="H384" s="186"/>
      <c r="I384" s="186"/>
      <c r="J384" s="111"/>
      <c r="K384" s="111"/>
      <c r="N384" s="121"/>
    </row>
    <row r="385" spans="2:14" s="15" customFormat="1" x14ac:dyDescent="0.2">
      <c r="B385" s="121"/>
      <c r="C385" s="111"/>
      <c r="D385" s="183"/>
      <c r="E385" s="184"/>
      <c r="G385" s="185"/>
      <c r="H385" s="186"/>
      <c r="I385" s="186"/>
      <c r="J385" s="111"/>
      <c r="K385" s="111"/>
      <c r="N385" s="121"/>
    </row>
    <row r="386" spans="2:14" s="15" customFormat="1" x14ac:dyDescent="0.2">
      <c r="B386" s="121"/>
      <c r="C386" s="111"/>
      <c r="D386" s="183"/>
      <c r="E386" s="184"/>
      <c r="G386" s="185"/>
      <c r="H386" s="186"/>
      <c r="I386" s="186"/>
      <c r="J386" s="111"/>
      <c r="K386" s="111"/>
      <c r="N386" s="121"/>
    </row>
    <row r="387" spans="2:14" s="15" customFormat="1" x14ac:dyDescent="0.2">
      <c r="B387" s="121"/>
      <c r="C387" s="111"/>
      <c r="D387" s="183"/>
      <c r="E387" s="184"/>
      <c r="G387" s="185"/>
      <c r="H387" s="186"/>
      <c r="I387" s="186"/>
      <c r="J387" s="111"/>
      <c r="K387" s="111"/>
      <c r="N387" s="121"/>
    </row>
    <row r="388" spans="2:14" s="15" customFormat="1" x14ac:dyDescent="0.2">
      <c r="B388" s="121"/>
      <c r="C388" s="111"/>
      <c r="D388" s="183"/>
      <c r="E388" s="184"/>
      <c r="G388" s="185"/>
      <c r="H388" s="186"/>
      <c r="I388" s="186"/>
      <c r="J388" s="111"/>
      <c r="K388" s="111"/>
      <c r="N388" s="121"/>
    </row>
    <row r="389" spans="2:14" s="15" customFormat="1" x14ac:dyDescent="0.2">
      <c r="B389" s="121"/>
      <c r="C389" s="111"/>
      <c r="D389" s="183"/>
      <c r="E389" s="184"/>
      <c r="G389" s="185"/>
      <c r="H389" s="186"/>
      <c r="I389" s="186"/>
      <c r="J389" s="111"/>
      <c r="K389" s="111"/>
      <c r="N389" s="121"/>
    </row>
    <row r="390" spans="2:14" s="15" customFormat="1" x14ac:dyDescent="0.2">
      <c r="B390" s="121"/>
      <c r="C390" s="111"/>
      <c r="D390" s="183"/>
      <c r="E390" s="184"/>
      <c r="G390" s="185"/>
      <c r="H390" s="186"/>
      <c r="I390" s="186"/>
      <c r="J390" s="111"/>
      <c r="K390" s="111"/>
      <c r="N390" s="121"/>
    </row>
    <row r="391" spans="2:14" s="15" customFormat="1" x14ac:dyDescent="0.2">
      <c r="B391" s="121"/>
      <c r="C391" s="111"/>
      <c r="D391" s="183"/>
      <c r="E391" s="184"/>
      <c r="G391" s="185"/>
      <c r="H391" s="186"/>
      <c r="I391" s="186"/>
      <c r="J391" s="111"/>
      <c r="K391" s="111"/>
      <c r="N391" s="121"/>
    </row>
    <row r="392" spans="2:14" s="15" customFormat="1" x14ac:dyDescent="0.2">
      <c r="B392" s="121"/>
      <c r="C392" s="111"/>
      <c r="D392" s="183"/>
      <c r="E392" s="184"/>
      <c r="G392" s="185"/>
      <c r="H392" s="186"/>
      <c r="I392" s="186"/>
      <c r="J392" s="111"/>
      <c r="K392" s="111"/>
      <c r="N392" s="121"/>
    </row>
    <row r="393" spans="2:14" s="15" customFormat="1" x14ac:dyDescent="0.2">
      <c r="B393" s="121"/>
      <c r="C393" s="111"/>
      <c r="D393" s="183"/>
      <c r="E393" s="184"/>
      <c r="G393" s="185"/>
      <c r="H393" s="186"/>
      <c r="I393" s="186"/>
      <c r="J393" s="111"/>
      <c r="K393" s="111"/>
      <c r="N393" s="121"/>
    </row>
    <row r="394" spans="2:14" s="15" customFormat="1" x14ac:dyDescent="0.2">
      <c r="B394" s="121"/>
      <c r="C394" s="111"/>
      <c r="D394" s="183"/>
      <c r="E394" s="184"/>
      <c r="G394" s="185"/>
      <c r="H394" s="186"/>
      <c r="I394" s="186"/>
      <c r="J394" s="111"/>
      <c r="K394" s="111"/>
      <c r="N394" s="121"/>
    </row>
    <row r="395" spans="2:14" s="15" customFormat="1" x14ac:dyDescent="0.2">
      <c r="B395" s="121"/>
      <c r="C395" s="111"/>
      <c r="D395" s="183"/>
      <c r="E395" s="184"/>
      <c r="G395" s="185"/>
      <c r="H395" s="186"/>
      <c r="I395" s="186"/>
      <c r="J395" s="111"/>
      <c r="K395" s="111"/>
      <c r="N395" s="121"/>
    </row>
    <row r="396" spans="2:14" s="15" customFormat="1" x14ac:dyDescent="0.2">
      <c r="B396" s="121"/>
      <c r="C396" s="111"/>
      <c r="D396" s="183"/>
      <c r="E396" s="184"/>
      <c r="G396" s="185"/>
      <c r="H396" s="186"/>
      <c r="I396" s="186"/>
      <c r="J396" s="111"/>
      <c r="K396" s="111"/>
      <c r="N396" s="121"/>
    </row>
    <row r="397" spans="2:14" s="15" customFormat="1" x14ac:dyDescent="0.2">
      <c r="B397" s="121"/>
      <c r="C397" s="111"/>
      <c r="D397" s="183"/>
      <c r="E397" s="184"/>
      <c r="G397" s="185"/>
      <c r="H397" s="186"/>
      <c r="I397" s="186"/>
      <c r="J397" s="111"/>
      <c r="K397" s="111"/>
      <c r="N397" s="121"/>
    </row>
    <row r="398" spans="2:14" s="15" customFormat="1" x14ac:dyDescent="0.2">
      <c r="B398" s="121"/>
      <c r="C398" s="111"/>
      <c r="D398" s="183"/>
      <c r="E398" s="184"/>
      <c r="G398" s="185"/>
      <c r="H398" s="186"/>
      <c r="I398" s="186"/>
      <c r="J398" s="111"/>
      <c r="K398" s="111"/>
      <c r="N398" s="121"/>
    </row>
    <row r="399" spans="2:14" s="15" customFormat="1" x14ac:dyDescent="0.2">
      <c r="B399" s="121"/>
      <c r="C399" s="111"/>
      <c r="D399" s="183"/>
      <c r="E399" s="184"/>
      <c r="G399" s="185"/>
      <c r="H399" s="186"/>
      <c r="I399" s="186"/>
      <c r="J399" s="111"/>
      <c r="K399" s="111"/>
      <c r="N399" s="121"/>
    </row>
    <row r="400" spans="2:14" s="15" customFormat="1" x14ac:dyDescent="0.2">
      <c r="B400" s="121"/>
      <c r="C400" s="111"/>
      <c r="D400" s="183"/>
      <c r="E400" s="184"/>
      <c r="G400" s="185"/>
      <c r="H400" s="186"/>
      <c r="I400" s="186"/>
      <c r="J400" s="111"/>
      <c r="K400" s="111"/>
      <c r="N400" s="121"/>
    </row>
    <row r="401" spans="2:16" s="15" customFormat="1" x14ac:dyDescent="0.2">
      <c r="B401" s="121"/>
      <c r="C401" s="111"/>
      <c r="D401" s="183"/>
      <c r="E401" s="184"/>
      <c r="G401" s="185"/>
      <c r="H401" s="186"/>
      <c r="I401" s="186"/>
      <c r="J401" s="111"/>
      <c r="K401" s="111"/>
      <c r="N401" s="121"/>
    </row>
    <row r="402" spans="2:16" s="15" customFormat="1" x14ac:dyDescent="0.2">
      <c r="B402" s="121"/>
      <c r="C402" s="111"/>
      <c r="D402" s="183"/>
      <c r="E402" s="184"/>
      <c r="G402" s="185"/>
      <c r="H402" s="186"/>
      <c r="I402" s="186"/>
      <c r="J402" s="111"/>
      <c r="K402" s="111"/>
      <c r="N402" s="121"/>
    </row>
    <row r="403" spans="2:16" s="15" customFormat="1" x14ac:dyDescent="0.2">
      <c r="B403" s="121"/>
      <c r="C403" s="111"/>
      <c r="D403" s="183"/>
      <c r="E403" s="184"/>
      <c r="G403" s="185"/>
      <c r="H403" s="186"/>
      <c r="I403" s="186"/>
      <c r="J403" s="111"/>
      <c r="K403" s="111"/>
      <c r="N403" s="121"/>
    </row>
    <row r="404" spans="2:16" s="15" customFormat="1" x14ac:dyDescent="0.2">
      <c r="B404" s="121"/>
      <c r="C404" s="111"/>
      <c r="D404" s="183"/>
      <c r="E404" s="184"/>
      <c r="G404" s="185"/>
      <c r="H404" s="186"/>
      <c r="I404" s="186"/>
      <c r="J404" s="111"/>
      <c r="K404" s="111"/>
      <c r="N404" s="121"/>
    </row>
    <row r="405" spans="2:16" s="15" customFormat="1" x14ac:dyDescent="0.2">
      <c r="B405" s="121"/>
      <c r="C405" s="111"/>
      <c r="D405" s="183"/>
      <c r="E405" s="184"/>
      <c r="G405" s="185"/>
      <c r="H405" s="186"/>
      <c r="I405" s="186"/>
      <c r="J405" s="111"/>
      <c r="K405" s="111"/>
      <c r="N405" s="121"/>
    </row>
    <row r="406" spans="2:16" s="15" customFormat="1" x14ac:dyDescent="0.2">
      <c r="B406" s="121"/>
      <c r="C406" s="111"/>
      <c r="D406" s="183"/>
      <c r="E406" s="184"/>
      <c r="G406" s="185"/>
      <c r="H406" s="186"/>
      <c r="I406" s="186"/>
      <c r="J406" s="111"/>
      <c r="K406" s="111"/>
      <c r="N406" s="121"/>
    </row>
    <row r="407" spans="2:16" s="15" customFormat="1" x14ac:dyDescent="0.2">
      <c r="B407" s="121"/>
      <c r="C407" s="111"/>
      <c r="D407" s="183"/>
      <c r="E407" s="184"/>
      <c r="G407" s="185"/>
      <c r="H407" s="186"/>
      <c r="I407" s="186"/>
      <c r="J407" s="111"/>
      <c r="K407" s="111"/>
      <c r="N407" s="121"/>
    </row>
    <row r="408" spans="2:16" s="15" customFormat="1" x14ac:dyDescent="0.2">
      <c r="B408" s="121"/>
      <c r="C408" s="111"/>
      <c r="D408" s="183"/>
      <c r="E408" s="184"/>
      <c r="G408" s="185"/>
      <c r="H408" s="186"/>
      <c r="I408" s="186"/>
      <c r="J408" s="111"/>
      <c r="K408" s="111"/>
      <c r="N408" s="121"/>
    </row>
    <row r="409" spans="2:16" s="15" customFormat="1" x14ac:dyDescent="0.2">
      <c r="B409" s="121"/>
      <c r="C409" s="111"/>
      <c r="D409" s="183"/>
      <c r="E409" s="184"/>
      <c r="G409" s="185"/>
      <c r="H409" s="186"/>
      <c r="I409" s="186"/>
      <c r="J409" s="111"/>
      <c r="K409" s="111"/>
      <c r="N409" s="121"/>
    </row>
    <row r="410" spans="2:16" s="15" customFormat="1" x14ac:dyDescent="0.2">
      <c r="B410" s="121"/>
      <c r="C410" s="111"/>
      <c r="D410" s="183"/>
      <c r="E410" s="184"/>
      <c r="G410" s="185"/>
      <c r="H410" s="186"/>
      <c r="I410" s="186"/>
      <c r="J410" s="111"/>
      <c r="K410" s="111"/>
      <c r="N410" s="121"/>
    </row>
    <row r="411" spans="2:16" s="15" customFormat="1" x14ac:dyDescent="0.2">
      <c r="B411" s="121"/>
      <c r="C411" s="111"/>
      <c r="D411" s="183"/>
      <c r="E411" s="184"/>
      <c r="G411" s="185"/>
      <c r="H411" s="186"/>
      <c r="I411" s="186"/>
      <c r="J411" s="111"/>
      <c r="K411" s="111"/>
      <c r="N411" s="121"/>
    </row>
    <row r="412" spans="2:16" s="15" customFormat="1" x14ac:dyDescent="0.2">
      <c r="B412" s="121"/>
      <c r="C412" s="111"/>
      <c r="D412" s="183"/>
      <c r="E412" s="184"/>
      <c r="G412" s="185"/>
      <c r="H412" s="186"/>
      <c r="I412" s="186"/>
      <c r="J412" s="111"/>
      <c r="K412" s="111"/>
      <c r="N412" s="121"/>
    </row>
    <row r="413" spans="2:16" s="15" customFormat="1" x14ac:dyDescent="0.2">
      <c r="B413" s="121"/>
      <c r="C413" s="111"/>
      <c r="D413" s="183"/>
      <c r="E413" s="184"/>
      <c r="G413" s="185"/>
      <c r="H413" s="186"/>
      <c r="I413" s="186"/>
      <c r="J413" s="111"/>
      <c r="K413" s="111"/>
      <c r="N413" s="121"/>
    </row>
    <row r="414" spans="2:16" s="15" customFormat="1" x14ac:dyDescent="0.2">
      <c r="B414" s="121"/>
      <c r="C414" s="111"/>
      <c r="D414" s="183"/>
      <c r="E414" s="184"/>
      <c r="G414" s="185"/>
      <c r="H414" s="186"/>
      <c r="I414" s="186"/>
      <c r="J414" s="111"/>
      <c r="K414" s="111"/>
      <c r="N414" s="121"/>
    </row>
    <row r="415" spans="2:16" s="15" customFormat="1" x14ac:dyDescent="0.2">
      <c r="B415" s="121"/>
      <c r="C415" s="111"/>
      <c r="D415" s="183"/>
      <c r="E415" s="184"/>
      <c r="G415" s="185"/>
      <c r="H415" s="186"/>
      <c r="I415" s="186"/>
      <c r="J415" s="111"/>
      <c r="K415" s="111"/>
      <c r="N415" s="121"/>
    </row>
    <row r="416" spans="2:16" x14ac:dyDescent="0.2">
      <c r="B416" s="177"/>
      <c r="C416" s="178"/>
      <c r="D416" s="179"/>
      <c r="E416" s="180"/>
      <c r="F416" s="175"/>
      <c r="G416" s="181"/>
      <c r="H416" s="182"/>
      <c r="I416" s="182"/>
      <c r="J416" s="178"/>
      <c r="K416" s="178"/>
      <c r="L416" s="175"/>
      <c r="M416" s="175"/>
      <c r="N416" s="177"/>
      <c r="O416" s="175"/>
      <c r="P416" s="175"/>
    </row>
    <row r="417" spans="2:16" x14ac:dyDescent="0.2">
      <c r="B417" s="163"/>
      <c r="C417" s="85"/>
      <c r="D417" s="110"/>
      <c r="E417" s="155"/>
      <c r="F417" s="18"/>
      <c r="G417" s="161"/>
      <c r="H417" s="106"/>
      <c r="I417" s="106"/>
      <c r="J417" s="85"/>
      <c r="K417" s="85"/>
      <c r="L417" s="18"/>
      <c r="M417" s="18"/>
      <c r="N417" s="163"/>
      <c r="O417" s="18"/>
      <c r="P417" s="18"/>
    </row>
    <row r="418" spans="2:16" x14ac:dyDescent="0.2">
      <c r="B418" s="163"/>
      <c r="C418" s="85"/>
      <c r="D418" s="110"/>
      <c r="E418" s="155"/>
      <c r="F418" s="18"/>
      <c r="G418" s="161"/>
      <c r="H418" s="106"/>
      <c r="I418" s="106"/>
      <c r="J418" s="85"/>
      <c r="K418" s="85"/>
      <c r="L418" s="18"/>
      <c r="M418" s="18"/>
      <c r="N418" s="163"/>
      <c r="O418" s="18"/>
      <c r="P418" s="18"/>
    </row>
    <row r="419" spans="2:16" x14ac:dyDescent="0.2">
      <c r="B419" s="163"/>
      <c r="C419" s="85"/>
      <c r="D419" s="110"/>
      <c r="E419" s="155"/>
      <c r="F419" s="18"/>
      <c r="G419" s="161"/>
      <c r="H419" s="106"/>
      <c r="I419" s="106"/>
      <c r="J419" s="85"/>
      <c r="K419" s="85"/>
      <c r="L419" s="18"/>
      <c r="M419" s="18"/>
      <c r="N419" s="163"/>
      <c r="O419" s="18"/>
      <c r="P419" s="18"/>
    </row>
    <row r="420" spans="2:16" x14ac:dyDescent="0.2">
      <c r="B420" s="163"/>
      <c r="C420" s="85"/>
      <c r="D420" s="110"/>
      <c r="E420" s="155"/>
      <c r="F420" s="18"/>
      <c r="G420" s="161"/>
      <c r="H420" s="106"/>
      <c r="I420" s="106"/>
      <c r="J420" s="85"/>
      <c r="K420" s="85"/>
      <c r="L420" s="18"/>
      <c r="M420" s="18"/>
      <c r="N420" s="163"/>
      <c r="O420" s="18"/>
      <c r="P420" s="18"/>
    </row>
    <row r="421" spans="2:16" x14ac:dyDescent="0.2">
      <c r="B421" s="163"/>
      <c r="C421" s="85"/>
      <c r="D421" s="110"/>
      <c r="E421" s="155"/>
      <c r="F421" s="18"/>
      <c r="G421" s="161"/>
      <c r="H421" s="106"/>
      <c r="I421" s="106"/>
      <c r="J421" s="85"/>
      <c r="K421" s="85"/>
      <c r="L421" s="18"/>
      <c r="M421" s="18"/>
      <c r="N421" s="163"/>
      <c r="O421" s="18"/>
      <c r="P421" s="18"/>
    </row>
    <row r="422" spans="2:16" x14ac:dyDescent="0.2">
      <c r="B422" s="163"/>
      <c r="C422" s="85"/>
      <c r="D422" s="110"/>
      <c r="E422" s="155"/>
      <c r="F422" s="18"/>
      <c r="G422" s="161"/>
      <c r="H422" s="106"/>
      <c r="I422" s="106"/>
      <c r="J422" s="85"/>
      <c r="K422" s="85"/>
      <c r="L422" s="18"/>
      <c r="M422" s="18"/>
      <c r="N422" s="163"/>
      <c r="O422" s="18"/>
      <c r="P422" s="18"/>
    </row>
    <row r="423" spans="2:16" x14ac:dyDescent="0.2">
      <c r="B423" s="163"/>
      <c r="C423" s="85"/>
      <c r="D423" s="110"/>
      <c r="E423" s="155"/>
      <c r="F423" s="18"/>
      <c r="G423" s="161"/>
      <c r="H423" s="106"/>
      <c r="I423" s="106"/>
      <c r="J423" s="85"/>
      <c r="K423" s="85"/>
      <c r="L423" s="18"/>
      <c r="M423" s="18"/>
      <c r="N423" s="163"/>
      <c r="O423" s="18"/>
      <c r="P423" s="18"/>
    </row>
    <row r="424" spans="2:16" x14ac:dyDescent="0.2">
      <c r="B424" s="163"/>
      <c r="C424" s="85"/>
      <c r="D424" s="110"/>
      <c r="E424" s="155"/>
      <c r="F424" s="18"/>
      <c r="G424" s="161"/>
      <c r="H424" s="106"/>
      <c r="I424" s="106"/>
      <c r="J424" s="85"/>
      <c r="K424" s="85"/>
      <c r="L424" s="18"/>
      <c r="M424" s="18"/>
      <c r="N424" s="163"/>
      <c r="O424" s="18"/>
      <c r="P424" s="18"/>
    </row>
    <row r="425" spans="2:16" x14ac:dyDescent="0.2">
      <c r="B425" s="163"/>
      <c r="C425" s="85"/>
      <c r="D425" s="110"/>
      <c r="E425" s="155"/>
      <c r="F425" s="18"/>
      <c r="G425" s="161"/>
      <c r="H425" s="106"/>
      <c r="I425" s="106"/>
      <c r="J425" s="85"/>
      <c r="K425" s="85"/>
      <c r="L425" s="18"/>
      <c r="M425" s="18"/>
      <c r="N425" s="163"/>
      <c r="O425" s="18"/>
      <c r="P425" s="18"/>
    </row>
    <row r="426" spans="2:16" x14ac:dyDescent="0.2">
      <c r="B426" s="163"/>
      <c r="C426" s="85"/>
      <c r="D426" s="110"/>
      <c r="E426" s="155"/>
      <c r="F426" s="18"/>
      <c r="G426" s="161"/>
      <c r="H426" s="106"/>
      <c r="I426" s="106"/>
      <c r="J426" s="85"/>
      <c r="K426" s="85"/>
      <c r="L426" s="18"/>
      <c r="M426" s="18"/>
      <c r="N426" s="163"/>
      <c r="O426" s="18"/>
      <c r="P426" s="18"/>
    </row>
    <row r="427" spans="2:16" x14ac:dyDescent="0.2">
      <c r="B427" s="163"/>
      <c r="C427" s="85"/>
      <c r="D427" s="110"/>
      <c r="E427" s="155"/>
      <c r="F427" s="18"/>
      <c r="G427" s="161"/>
      <c r="H427" s="106"/>
      <c r="I427" s="106"/>
      <c r="J427" s="85"/>
      <c r="K427" s="85"/>
      <c r="L427" s="18"/>
      <c r="M427" s="18"/>
      <c r="N427" s="163"/>
      <c r="O427" s="18"/>
      <c r="P427" s="18"/>
    </row>
    <row r="428" spans="2:16" x14ac:dyDescent="0.2">
      <c r="B428" s="163"/>
      <c r="C428" s="85"/>
      <c r="D428" s="110"/>
      <c r="E428" s="155"/>
      <c r="F428" s="18"/>
      <c r="G428" s="161"/>
      <c r="H428" s="106"/>
      <c r="I428" s="106"/>
      <c r="J428" s="85"/>
      <c r="K428" s="85"/>
      <c r="L428" s="18"/>
      <c r="M428" s="18"/>
      <c r="N428" s="163"/>
      <c r="O428" s="18"/>
      <c r="P428" s="18"/>
    </row>
    <row r="429" spans="2:16" x14ac:dyDescent="0.2">
      <c r="B429" s="163"/>
      <c r="C429" s="85"/>
      <c r="D429" s="110"/>
      <c r="E429" s="155"/>
      <c r="F429" s="18"/>
      <c r="G429" s="161"/>
      <c r="H429" s="106"/>
      <c r="I429" s="106"/>
      <c r="J429" s="85"/>
      <c r="K429" s="85"/>
      <c r="L429" s="18"/>
      <c r="M429" s="18"/>
      <c r="N429" s="163"/>
      <c r="O429" s="18"/>
      <c r="P429" s="18"/>
    </row>
    <row r="430" spans="2:16" x14ac:dyDescent="0.2">
      <c r="B430" s="163"/>
      <c r="C430" s="85"/>
      <c r="D430" s="110"/>
      <c r="E430" s="155"/>
      <c r="F430" s="18"/>
      <c r="G430" s="161"/>
      <c r="H430" s="106"/>
      <c r="I430" s="106"/>
      <c r="J430" s="85"/>
      <c r="K430" s="85"/>
      <c r="L430" s="18"/>
      <c r="M430" s="18"/>
      <c r="N430" s="163"/>
      <c r="O430" s="18"/>
      <c r="P430" s="18"/>
    </row>
    <row r="431" spans="2:16" x14ac:dyDescent="0.2">
      <c r="B431" s="163"/>
      <c r="C431" s="85"/>
      <c r="D431" s="110"/>
      <c r="E431" s="155"/>
      <c r="F431" s="18"/>
      <c r="G431" s="161"/>
      <c r="H431" s="106"/>
      <c r="I431" s="106"/>
      <c r="J431" s="85"/>
      <c r="K431" s="85"/>
      <c r="L431" s="18"/>
      <c r="M431" s="18"/>
      <c r="N431" s="163"/>
      <c r="O431" s="18"/>
      <c r="P431" s="18"/>
    </row>
    <row r="432" spans="2:16" x14ac:dyDescent="0.2">
      <c r="B432" s="163"/>
      <c r="C432" s="85"/>
      <c r="D432" s="110"/>
      <c r="E432" s="155"/>
      <c r="F432" s="18"/>
      <c r="G432" s="161"/>
      <c r="H432" s="106"/>
      <c r="I432" s="106"/>
      <c r="J432" s="85"/>
      <c r="K432" s="85"/>
      <c r="L432" s="18"/>
      <c r="M432" s="18"/>
      <c r="N432" s="163"/>
      <c r="O432" s="18"/>
      <c r="P432" s="18"/>
    </row>
    <row r="433" spans="2:16" x14ac:dyDescent="0.2">
      <c r="B433" s="163"/>
      <c r="C433" s="85"/>
      <c r="D433" s="110"/>
      <c r="E433" s="155"/>
      <c r="F433" s="18"/>
      <c r="G433" s="161"/>
      <c r="H433" s="106"/>
      <c r="I433" s="106"/>
      <c r="J433" s="85"/>
      <c r="K433" s="85"/>
      <c r="L433" s="18"/>
      <c r="M433" s="18"/>
      <c r="N433" s="163"/>
      <c r="O433" s="18"/>
      <c r="P433" s="18"/>
    </row>
    <row r="434" spans="2:16" x14ac:dyDescent="0.2">
      <c r="B434" s="163"/>
      <c r="C434" s="85"/>
      <c r="D434" s="110"/>
      <c r="E434" s="155"/>
      <c r="F434" s="18"/>
      <c r="G434" s="161"/>
      <c r="H434" s="106"/>
      <c r="I434" s="106"/>
      <c r="J434" s="85"/>
      <c r="K434" s="85"/>
      <c r="L434" s="18"/>
      <c r="M434" s="18"/>
      <c r="N434" s="163"/>
      <c r="O434" s="18"/>
      <c r="P434" s="18"/>
    </row>
    <row r="435" spans="2:16" x14ac:dyDescent="0.2">
      <c r="B435" s="163"/>
      <c r="C435" s="85"/>
      <c r="D435" s="110"/>
      <c r="E435" s="155"/>
      <c r="F435" s="18"/>
      <c r="G435" s="161"/>
      <c r="H435" s="106"/>
      <c r="I435" s="106"/>
      <c r="J435" s="85"/>
      <c r="K435" s="85"/>
      <c r="L435" s="18"/>
      <c r="M435" s="18"/>
      <c r="N435" s="163"/>
      <c r="O435" s="18"/>
      <c r="P435" s="18"/>
    </row>
    <row r="436" spans="2:16" x14ac:dyDescent="0.2">
      <c r="B436" s="163"/>
      <c r="C436" s="85"/>
      <c r="D436" s="110"/>
      <c r="E436" s="155"/>
      <c r="F436" s="18"/>
      <c r="G436" s="161"/>
      <c r="H436" s="106"/>
      <c r="I436" s="106"/>
      <c r="J436" s="85"/>
      <c r="K436" s="85"/>
      <c r="L436" s="18"/>
      <c r="M436" s="18"/>
      <c r="N436" s="163"/>
      <c r="O436" s="18"/>
      <c r="P436" s="18"/>
    </row>
    <row r="437" spans="2:16" x14ac:dyDescent="0.2">
      <c r="B437" s="163"/>
      <c r="C437" s="85"/>
      <c r="D437" s="110"/>
      <c r="E437" s="155"/>
      <c r="F437" s="18"/>
      <c r="G437" s="161"/>
      <c r="H437" s="106"/>
      <c r="I437" s="106"/>
      <c r="J437" s="85"/>
      <c r="K437" s="85"/>
      <c r="L437" s="18"/>
      <c r="M437" s="18"/>
      <c r="N437" s="163"/>
      <c r="O437" s="18"/>
      <c r="P437" s="18"/>
    </row>
    <row r="438" spans="2:16" x14ac:dyDescent="0.2">
      <c r="B438" s="163"/>
      <c r="C438" s="85"/>
      <c r="D438" s="110"/>
      <c r="E438" s="155"/>
      <c r="F438" s="18"/>
      <c r="G438" s="161"/>
      <c r="H438" s="106"/>
      <c r="I438" s="106"/>
      <c r="J438" s="85"/>
      <c r="K438" s="85"/>
      <c r="L438" s="18"/>
      <c r="M438" s="18"/>
      <c r="N438" s="163"/>
      <c r="O438" s="18"/>
      <c r="P438" s="18"/>
    </row>
    <row r="439" spans="2:16" x14ac:dyDescent="0.2">
      <c r="B439" s="163"/>
      <c r="C439" s="85"/>
      <c r="D439" s="110"/>
      <c r="E439" s="155"/>
      <c r="F439" s="18"/>
      <c r="G439" s="161"/>
      <c r="H439" s="106"/>
      <c r="I439" s="106"/>
      <c r="J439" s="85"/>
      <c r="K439" s="85"/>
      <c r="L439" s="18"/>
      <c r="M439" s="18"/>
      <c r="N439" s="163"/>
      <c r="O439" s="18"/>
      <c r="P439" s="18"/>
    </row>
    <row r="440" spans="2:16" x14ac:dyDescent="0.2">
      <c r="B440" s="163"/>
      <c r="C440" s="85"/>
      <c r="D440" s="110"/>
      <c r="E440" s="155"/>
      <c r="F440" s="18"/>
      <c r="G440" s="161"/>
      <c r="H440" s="106"/>
      <c r="I440" s="106"/>
      <c r="J440" s="85"/>
      <c r="K440" s="85"/>
      <c r="L440" s="18"/>
      <c r="M440" s="18"/>
      <c r="N440" s="163"/>
      <c r="O440" s="18"/>
      <c r="P440" s="18"/>
    </row>
    <row r="441" spans="2:16" x14ac:dyDescent="0.2">
      <c r="B441" s="163"/>
      <c r="C441" s="85"/>
      <c r="D441" s="110"/>
      <c r="E441" s="155"/>
      <c r="F441" s="18"/>
      <c r="G441" s="161"/>
      <c r="H441" s="106"/>
      <c r="I441" s="106"/>
      <c r="J441" s="85"/>
      <c r="K441" s="85"/>
      <c r="L441" s="18"/>
      <c r="M441" s="18"/>
      <c r="N441" s="163"/>
      <c r="O441" s="18"/>
      <c r="P441" s="18"/>
    </row>
    <row r="442" spans="2:16" x14ac:dyDescent="0.2">
      <c r="B442" s="163"/>
      <c r="C442" s="85"/>
      <c r="D442" s="110"/>
      <c r="E442" s="155"/>
      <c r="F442" s="18"/>
      <c r="G442" s="161"/>
      <c r="H442" s="106"/>
      <c r="I442" s="106"/>
      <c r="J442" s="85"/>
      <c r="K442" s="85"/>
      <c r="L442" s="18"/>
      <c r="M442" s="18"/>
      <c r="N442" s="163"/>
      <c r="O442" s="18"/>
      <c r="P442" s="18"/>
    </row>
    <row r="443" spans="2:16" x14ac:dyDescent="0.2">
      <c r="B443" s="163"/>
      <c r="C443" s="85"/>
      <c r="D443" s="110"/>
      <c r="E443" s="155"/>
      <c r="F443" s="18"/>
      <c r="G443" s="161"/>
      <c r="H443" s="106"/>
      <c r="I443" s="106"/>
      <c r="J443" s="85"/>
      <c r="K443" s="85"/>
      <c r="L443" s="18"/>
      <c r="M443" s="18"/>
      <c r="N443" s="163"/>
      <c r="O443" s="18"/>
      <c r="P443" s="18"/>
    </row>
    <row r="444" spans="2:16" x14ac:dyDescent="0.2">
      <c r="B444" s="163"/>
      <c r="C444" s="85"/>
      <c r="D444" s="110"/>
      <c r="E444" s="155"/>
      <c r="F444" s="18"/>
      <c r="G444" s="161"/>
      <c r="H444" s="106"/>
      <c r="I444" s="106"/>
      <c r="J444" s="85"/>
      <c r="K444" s="85"/>
      <c r="L444" s="18"/>
      <c r="M444" s="18"/>
      <c r="N444" s="163"/>
      <c r="O444" s="18"/>
      <c r="P444" s="18"/>
    </row>
    <row r="445" spans="2:16" x14ac:dyDescent="0.2">
      <c r="B445" s="163"/>
      <c r="C445" s="85"/>
      <c r="D445" s="110"/>
      <c r="E445" s="155"/>
      <c r="F445" s="18"/>
      <c r="G445" s="161"/>
      <c r="H445" s="106"/>
      <c r="I445" s="106"/>
      <c r="J445" s="85"/>
      <c r="K445" s="85"/>
      <c r="L445" s="18"/>
      <c r="M445" s="18"/>
      <c r="N445" s="163"/>
      <c r="O445" s="18"/>
      <c r="P445" s="18"/>
    </row>
    <row r="446" spans="2:16" x14ac:dyDescent="0.2">
      <c r="B446" s="163"/>
      <c r="C446" s="85"/>
      <c r="D446" s="110"/>
      <c r="E446" s="155"/>
      <c r="F446" s="18"/>
      <c r="G446" s="161"/>
      <c r="H446" s="106"/>
      <c r="I446" s="106"/>
      <c r="J446" s="85"/>
      <c r="K446" s="85"/>
      <c r="L446" s="18"/>
      <c r="M446" s="18"/>
      <c r="N446" s="163"/>
      <c r="O446" s="18"/>
      <c r="P446" s="18"/>
    </row>
    <row r="447" spans="2:16" x14ac:dyDescent="0.2">
      <c r="B447" s="163"/>
      <c r="C447" s="85"/>
      <c r="D447" s="110"/>
      <c r="E447" s="155"/>
      <c r="F447" s="18"/>
      <c r="G447" s="161"/>
      <c r="H447" s="106"/>
      <c r="I447" s="106"/>
      <c r="J447" s="85"/>
      <c r="K447" s="85"/>
      <c r="L447" s="18"/>
      <c r="M447" s="18"/>
      <c r="N447" s="163"/>
      <c r="O447" s="18"/>
      <c r="P447" s="18"/>
    </row>
    <row r="448" spans="2:16" x14ac:dyDescent="0.2">
      <c r="B448" s="163"/>
      <c r="C448" s="85"/>
      <c r="D448" s="110"/>
      <c r="E448" s="155"/>
      <c r="F448" s="18"/>
      <c r="G448" s="161"/>
      <c r="H448" s="106"/>
      <c r="I448" s="106"/>
      <c r="J448" s="85"/>
      <c r="K448" s="85"/>
      <c r="L448" s="18"/>
      <c r="M448" s="18"/>
      <c r="N448" s="163"/>
      <c r="O448" s="18"/>
      <c r="P448" s="18"/>
    </row>
    <row r="449" spans="2:16" x14ac:dyDescent="0.2">
      <c r="B449" s="163"/>
      <c r="C449" s="85"/>
      <c r="D449" s="110"/>
      <c r="E449" s="155"/>
      <c r="F449" s="18"/>
      <c r="G449" s="161"/>
      <c r="H449" s="106"/>
      <c r="I449" s="106"/>
      <c r="J449" s="85"/>
      <c r="K449" s="85"/>
      <c r="L449" s="18"/>
      <c r="M449" s="18"/>
      <c r="N449" s="163"/>
      <c r="O449" s="18"/>
      <c r="P449" s="18"/>
    </row>
    <row r="450" spans="2:16" x14ac:dyDescent="0.2">
      <c r="B450" s="163"/>
      <c r="C450" s="85"/>
      <c r="D450" s="110"/>
      <c r="E450" s="155"/>
      <c r="F450" s="18"/>
      <c r="G450" s="161"/>
      <c r="H450" s="106"/>
      <c r="I450" s="106"/>
      <c r="J450" s="85"/>
      <c r="K450" s="85"/>
      <c r="L450" s="18"/>
      <c r="M450" s="18"/>
      <c r="N450" s="163"/>
      <c r="O450" s="18"/>
      <c r="P450" s="18"/>
    </row>
    <row r="451" spans="2:16" x14ac:dyDescent="0.2">
      <c r="B451" s="163"/>
      <c r="C451" s="85"/>
      <c r="D451" s="110"/>
      <c r="E451" s="155"/>
      <c r="F451" s="18"/>
      <c r="G451" s="161"/>
      <c r="H451" s="106"/>
      <c r="I451" s="106"/>
      <c r="J451" s="85"/>
      <c r="K451" s="85"/>
      <c r="L451" s="18"/>
      <c r="M451" s="18"/>
      <c r="N451" s="163"/>
      <c r="O451" s="18"/>
      <c r="P451" s="18"/>
    </row>
    <row r="452" spans="2:16" x14ac:dyDescent="0.2">
      <c r="B452" s="163"/>
      <c r="C452" s="85"/>
      <c r="D452" s="110"/>
      <c r="E452" s="155"/>
      <c r="F452" s="18"/>
      <c r="G452" s="161"/>
      <c r="H452" s="106"/>
      <c r="I452" s="106"/>
      <c r="J452" s="85"/>
      <c r="K452" s="85"/>
      <c r="L452" s="18"/>
      <c r="M452" s="18"/>
      <c r="N452" s="163"/>
      <c r="O452" s="18"/>
      <c r="P452" s="18"/>
    </row>
    <row r="453" spans="2:16" x14ac:dyDescent="0.2">
      <c r="B453" s="163"/>
      <c r="C453" s="85"/>
      <c r="D453" s="110"/>
      <c r="E453" s="155"/>
      <c r="F453" s="18"/>
      <c r="G453" s="161"/>
      <c r="H453" s="106"/>
      <c r="I453" s="106"/>
      <c r="J453" s="85"/>
      <c r="K453" s="85"/>
      <c r="L453" s="18"/>
      <c r="M453" s="18"/>
      <c r="N453" s="163"/>
      <c r="O453" s="18"/>
      <c r="P453" s="18"/>
    </row>
    <row r="454" spans="2:16" x14ac:dyDescent="0.2">
      <c r="B454" s="163"/>
      <c r="C454" s="85"/>
      <c r="D454" s="110"/>
      <c r="E454" s="155"/>
      <c r="F454" s="18"/>
      <c r="G454" s="161"/>
      <c r="H454" s="106"/>
      <c r="I454" s="106"/>
      <c r="J454" s="85"/>
      <c r="K454" s="85"/>
      <c r="L454" s="18"/>
      <c r="M454" s="18"/>
      <c r="N454" s="163"/>
      <c r="O454" s="18"/>
      <c r="P454" s="18"/>
    </row>
    <row r="455" spans="2:16" x14ac:dyDescent="0.2">
      <c r="B455" s="163"/>
      <c r="C455" s="85"/>
      <c r="D455" s="110"/>
      <c r="E455" s="155"/>
      <c r="F455" s="18"/>
      <c r="G455" s="161"/>
      <c r="H455" s="106"/>
      <c r="I455" s="106"/>
      <c r="J455" s="85"/>
      <c r="K455" s="85"/>
      <c r="L455" s="18"/>
      <c r="M455" s="18"/>
      <c r="N455" s="163"/>
      <c r="O455" s="18"/>
      <c r="P455" s="18"/>
    </row>
    <row r="456" spans="2:16" x14ac:dyDescent="0.2">
      <c r="B456" s="163"/>
      <c r="C456" s="85"/>
      <c r="D456" s="110"/>
      <c r="E456" s="155"/>
      <c r="F456" s="18"/>
      <c r="G456" s="161"/>
      <c r="H456" s="106"/>
      <c r="I456" s="106"/>
      <c r="J456" s="85"/>
      <c r="K456" s="85"/>
      <c r="L456" s="18"/>
      <c r="M456" s="18"/>
      <c r="N456" s="163"/>
      <c r="O456" s="18"/>
      <c r="P456" s="18"/>
    </row>
    <row r="457" spans="2:16" x14ac:dyDescent="0.2">
      <c r="B457" s="163"/>
      <c r="C457" s="85"/>
      <c r="D457" s="110"/>
      <c r="E457" s="155"/>
      <c r="F457" s="18"/>
      <c r="G457" s="161"/>
      <c r="H457" s="106"/>
      <c r="I457" s="106"/>
      <c r="J457" s="85"/>
      <c r="K457" s="85"/>
      <c r="L457" s="18"/>
      <c r="M457" s="18"/>
      <c r="N457" s="163"/>
      <c r="O457" s="18"/>
      <c r="P457" s="18"/>
    </row>
    <row r="458" spans="2:16" x14ac:dyDescent="0.2">
      <c r="B458" s="163"/>
      <c r="C458" s="85"/>
      <c r="D458" s="110"/>
      <c r="E458" s="155"/>
      <c r="F458" s="18"/>
      <c r="G458" s="161"/>
      <c r="H458" s="106"/>
      <c r="I458" s="106"/>
      <c r="J458" s="85"/>
      <c r="K458" s="85"/>
      <c r="L458" s="18"/>
      <c r="M458" s="18"/>
      <c r="N458" s="163"/>
      <c r="O458" s="18"/>
      <c r="P458" s="18"/>
    </row>
    <row r="459" spans="2:16" x14ac:dyDescent="0.2">
      <c r="B459" s="163"/>
      <c r="C459" s="85"/>
      <c r="D459" s="110"/>
      <c r="E459" s="155"/>
      <c r="F459" s="18"/>
      <c r="G459" s="161"/>
      <c r="H459" s="106"/>
      <c r="I459" s="106"/>
      <c r="J459" s="85"/>
      <c r="K459" s="85"/>
      <c r="L459" s="18"/>
      <c r="M459" s="18"/>
      <c r="N459" s="163"/>
      <c r="O459" s="18"/>
      <c r="P459" s="18"/>
    </row>
    <row r="460" spans="2:16" x14ac:dyDescent="0.2">
      <c r="B460" s="163"/>
      <c r="C460" s="85"/>
      <c r="D460" s="110"/>
      <c r="E460" s="155"/>
      <c r="F460" s="18"/>
      <c r="G460" s="161"/>
      <c r="H460" s="106"/>
      <c r="I460" s="106"/>
      <c r="J460" s="85"/>
      <c r="K460" s="85"/>
      <c r="L460" s="18"/>
      <c r="M460" s="18"/>
      <c r="N460" s="163"/>
      <c r="O460" s="18"/>
      <c r="P460" s="18"/>
    </row>
    <row r="461" spans="2:16" x14ac:dyDescent="0.2">
      <c r="B461" s="163"/>
      <c r="C461" s="85"/>
      <c r="D461" s="110"/>
      <c r="E461" s="155"/>
      <c r="F461" s="18"/>
      <c r="G461" s="161"/>
      <c r="H461" s="106"/>
      <c r="I461" s="106"/>
      <c r="J461" s="85"/>
      <c r="K461" s="85"/>
      <c r="L461" s="18"/>
      <c r="M461" s="18"/>
      <c r="N461" s="163"/>
      <c r="O461" s="18"/>
      <c r="P461" s="18"/>
    </row>
    <row r="462" spans="2:16" x14ac:dyDescent="0.2">
      <c r="B462" s="163"/>
      <c r="C462" s="85"/>
      <c r="D462" s="110"/>
      <c r="E462" s="155"/>
      <c r="F462" s="18"/>
      <c r="G462" s="161"/>
      <c r="H462" s="106"/>
      <c r="I462" s="106"/>
      <c r="J462" s="85"/>
      <c r="K462" s="85"/>
      <c r="L462" s="18"/>
      <c r="M462" s="18"/>
      <c r="N462" s="163"/>
      <c r="O462" s="18"/>
      <c r="P462" s="18"/>
    </row>
    <row r="463" spans="2:16" x14ac:dyDescent="0.2">
      <c r="B463" s="163"/>
      <c r="C463" s="85"/>
      <c r="D463" s="110"/>
      <c r="E463" s="155"/>
      <c r="F463" s="18"/>
      <c r="G463" s="161"/>
      <c r="H463" s="106"/>
      <c r="I463" s="106"/>
      <c r="J463" s="85"/>
      <c r="K463" s="85"/>
      <c r="L463" s="18"/>
      <c r="M463" s="18"/>
      <c r="N463" s="163"/>
      <c r="O463" s="18"/>
      <c r="P463" s="18"/>
    </row>
    <row r="464" spans="2:16" x14ac:dyDescent="0.2">
      <c r="B464" s="163"/>
      <c r="C464" s="85"/>
      <c r="D464" s="110"/>
      <c r="E464" s="155"/>
      <c r="F464" s="18"/>
      <c r="G464" s="161"/>
      <c r="H464" s="106"/>
      <c r="I464" s="106"/>
      <c r="J464" s="85"/>
      <c r="K464" s="85"/>
      <c r="L464" s="18"/>
      <c r="M464" s="18"/>
      <c r="N464" s="163"/>
      <c r="O464" s="18"/>
      <c r="P464" s="18"/>
    </row>
    <row r="465" spans="2:16" x14ac:dyDescent="0.2">
      <c r="B465" s="163"/>
      <c r="C465" s="85"/>
      <c r="D465" s="110"/>
      <c r="E465" s="155"/>
      <c r="F465" s="18"/>
      <c r="G465" s="161"/>
      <c r="H465" s="106"/>
      <c r="I465" s="106"/>
      <c r="J465" s="85"/>
      <c r="K465" s="85"/>
      <c r="L465" s="18"/>
      <c r="M465" s="18"/>
      <c r="N465" s="163"/>
      <c r="O465" s="18"/>
      <c r="P465" s="18"/>
    </row>
    <row r="466" spans="2:16" x14ac:dyDescent="0.2">
      <c r="B466" s="163"/>
      <c r="C466" s="85"/>
      <c r="D466" s="110"/>
      <c r="E466" s="155"/>
      <c r="F466" s="18"/>
      <c r="G466" s="161"/>
      <c r="H466" s="106"/>
      <c r="I466" s="106"/>
      <c r="J466" s="85"/>
      <c r="K466" s="85"/>
      <c r="L466" s="18"/>
      <c r="M466" s="18"/>
      <c r="N466" s="163"/>
      <c r="O466" s="18"/>
      <c r="P466" s="18"/>
    </row>
    <row r="467" spans="2:16" x14ac:dyDescent="0.2">
      <c r="B467" s="163"/>
      <c r="C467" s="85"/>
      <c r="D467" s="110"/>
      <c r="E467" s="155"/>
      <c r="F467" s="18"/>
      <c r="G467" s="161"/>
      <c r="H467" s="106"/>
      <c r="I467" s="106"/>
      <c r="J467" s="85"/>
      <c r="K467" s="85"/>
      <c r="L467" s="18"/>
      <c r="M467" s="18"/>
      <c r="N467" s="163"/>
      <c r="O467" s="18"/>
      <c r="P467" s="18"/>
    </row>
    <row r="468" spans="2:16" x14ac:dyDescent="0.2">
      <c r="B468" s="163"/>
      <c r="C468" s="85"/>
      <c r="D468" s="110"/>
      <c r="E468" s="155"/>
      <c r="F468" s="18"/>
      <c r="G468" s="161"/>
      <c r="H468" s="106"/>
      <c r="I468" s="106"/>
      <c r="J468" s="85"/>
      <c r="K468" s="85"/>
      <c r="L468" s="18"/>
      <c r="M468" s="18"/>
      <c r="N468" s="163"/>
      <c r="O468" s="18"/>
      <c r="P468" s="18"/>
    </row>
    <row r="469" spans="2:16" x14ac:dyDescent="0.2">
      <c r="B469" s="163"/>
      <c r="C469" s="85"/>
      <c r="D469" s="110"/>
      <c r="E469" s="155"/>
      <c r="F469" s="18"/>
      <c r="G469" s="161"/>
      <c r="H469" s="106"/>
      <c r="I469" s="106"/>
      <c r="J469" s="85"/>
      <c r="K469" s="85"/>
      <c r="L469" s="18"/>
      <c r="M469" s="18"/>
      <c r="N469" s="163"/>
      <c r="O469" s="18"/>
      <c r="P469" s="18"/>
    </row>
    <row r="470" spans="2:16" x14ac:dyDescent="0.2">
      <c r="B470" s="163"/>
      <c r="C470" s="85"/>
      <c r="D470" s="110"/>
      <c r="E470" s="155"/>
      <c r="F470" s="18"/>
      <c r="G470" s="161"/>
      <c r="H470" s="106"/>
      <c r="I470" s="106"/>
      <c r="J470" s="85"/>
      <c r="K470" s="85"/>
      <c r="L470" s="18"/>
      <c r="M470" s="18"/>
      <c r="N470" s="163"/>
      <c r="O470" s="18"/>
      <c r="P470" s="18"/>
    </row>
    <row r="471" spans="2:16" x14ac:dyDescent="0.2">
      <c r="B471" s="163"/>
      <c r="C471" s="85"/>
      <c r="D471" s="110"/>
      <c r="E471" s="155"/>
      <c r="F471" s="18"/>
      <c r="G471" s="161"/>
      <c r="H471" s="106"/>
      <c r="I471" s="106"/>
      <c r="J471" s="85"/>
      <c r="K471" s="85"/>
      <c r="L471" s="18"/>
      <c r="M471" s="18"/>
      <c r="N471" s="163"/>
      <c r="O471" s="18"/>
      <c r="P471" s="18"/>
    </row>
    <row r="472" spans="2:16" x14ac:dyDescent="0.2">
      <c r="B472" s="163"/>
      <c r="C472" s="85"/>
      <c r="D472" s="110"/>
      <c r="E472" s="155"/>
      <c r="F472" s="18"/>
      <c r="G472" s="161"/>
      <c r="H472" s="106"/>
      <c r="I472" s="106"/>
      <c r="J472" s="85"/>
      <c r="K472" s="85"/>
      <c r="L472" s="18"/>
      <c r="M472" s="18"/>
      <c r="N472" s="163"/>
      <c r="O472" s="18"/>
      <c r="P472" s="18"/>
    </row>
    <row r="473" spans="2:16" x14ac:dyDescent="0.2">
      <c r="B473" s="92"/>
      <c r="G473" s="160"/>
    </row>
    <row r="474" spans="2:16" x14ac:dyDescent="0.2">
      <c r="B474" s="92"/>
      <c r="G474" s="160"/>
    </row>
    <row r="475" spans="2:16" x14ac:dyDescent="0.2">
      <c r="B475" s="92"/>
      <c r="G475" s="160"/>
    </row>
    <row r="476" spans="2:16" x14ac:dyDescent="0.2">
      <c r="B476" s="92"/>
      <c r="G476" s="160"/>
    </row>
    <row r="477" spans="2:16" x14ac:dyDescent="0.2">
      <c r="B477" s="92"/>
      <c r="G477" s="160"/>
    </row>
    <row r="478" spans="2:16" x14ac:dyDescent="0.2">
      <c r="B478" s="92"/>
      <c r="G478" s="160"/>
    </row>
    <row r="479" spans="2:16" x14ac:dyDescent="0.2">
      <c r="B479" s="92"/>
      <c r="G479" s="160"/>
    </row>
    <row r="480" spans="2:16" x14ac:dyDescent="0.2">
      <c r="B480" s="92"/>
      <c r="G480" s="160"/>
    </row>
    <row r="481" spans="2:7" x14ac:dyDescent="0.2">
      <c r="B481" s="92"/>
      <c r="G481" s="160"/>
    </row>
    <row r="482" spans="2:7" x14ac:dyDescent="0.2">
      <c r="B482" s="92"/>
      <c r="G482" s="160"/>
    </row>
    <row r="483" spans="2:7" x14ac:dyDescent="0.2">
      <c r="B483" s="92"/>
      <c r="G483" s="160"/>
    </row>
    <row r="484" spans="2:7" x14ac:dyDescent="0.2">
      <c r="B484" s="92"/>
      <c r="G484" s="160"/>
    </row>
    <row r="485" spans="2:7" x14ac:dyDescent="0.2">
      <c r="B485" s="92"/>
      <c r="G485" s="160"/>
    </row>
    <row r="486" spans="2:7" x14ac:dyDescent="0.2">
      <c r="B486" s="92"/>
      <c r="G486" s="160"/>
    </row>
    <row r="487" spans="2:7" x14ac:dyDescent="0.2">
      <c r="B487" s="92"/>
      <c r="G487" s="160"/>
    </row>
    <row r="488" spans="2:7" x14ac:dyDescent="0.2">
      <c r="B488" s="92"/>
      <c r="G488" s="160"/>
    </row>
    <row r="489" spans="2:7" x14ac:dyDescent="0.2">
      <c r="B489" s="92"/>
      <c r="G489" s="160"/>
    </row>
    <row r="490" spans="2:7" x14ac:dyDescent="0.2">
      <c r="B490" s="92"/>
      <c r="G490" s="160"/>
    </row>
    <row r="491" spans="2:7" x14ac:dyDescent="0.2">
      <c r="B491" s="92"/>
      <c r="G491" s="160"/>
    </row>
    <row r="492" spans="2:7" x14ac:dyDescent="0.2">
      <c r="B492" s="92"/>
      <c r="G492" s="160"/>
    </row>
    <row r="493" spans="2:7" x14ac:dyDescent="0.2">
      <c r="B493" s="92"/>
      <c r="G493" s="160"/>
    </row>
    <row r="494" spans="2:7" x14ac:dyDescent="0.2">
      <c r="B494" s="92"/>
      <c r="G494" s="160"/>
    </row>
    <row r="495" spans="2:7" x14ac:dyDescent="0.2">
      <c r="B495" s="92"/>
      <c r="G495" s="160"/>
    </row>
    <row r="496" spans="2:7" x14ac:dyDescent="0.2">
      <c r="B496" s="92"/>
      <c r="G496" s="160"/>
    </row>
    <row r="497" spans="2:7" x14ac:dyDescent="0.2">
      <c r="B497" s="92"/>
      <c r="G497" s="160"/>
    </row>
    <row r="498" spans="2:7" x14ac:dyDescent="0.2">
      <c r="B498" s="92"/>
      <c r="G498" s="160"/>
    </row>
    <row r="499" spans="2:7" x14ac:dyDescent="0.2">
      <c r="B499" s="92"/>
      <c r="G499" s="160"/>
    </row>
    <row r="500" spans="2:7" x14ac:dyDescent="0.2">
      <c r="B500" s="92"/>
      <c r="G500" s="160"/>
    </row>
    <row r="501" spans="2:7" x14ac:dyDescent="0.2">
      <c r="B501" s="92"/>
      <c r="G501" s="160"/>
    </row>
    <row r="502" spans="2:7" x14ac:dyDescent="0.2">
      <c r="B502" s="92"/>
      <c r="G502" s="160"/>
    </row>
    <row r="503" spans="2:7" x14ac:dyDescent="0.2">
      <c r="B503" s="92"/>
      <c r="G503" s="160"/>
    </row>
    <row r="504" spans="2:7" x14ac:dyDescent="0.2">
      <c r="B504" s="92"/>
      <c r="G504" s="160"/>
    </row>
    <row r="505" spans="2:7" x14ac:dyDescent="0.2">
      <c r="B505" s="92"/>
      <c r="G505" s="160"/>
    </row>
    <row r="506" spans="2:7" x14ac:dyDescent="0.2">
      <c r="B506" s="92"/>
      <c r="G506" s="160"/>
    </row>
    <row r="507" spans="2:7" x14ac:dyDescent="0.2">
      <c r="B507" s="92"/>
      <c r="G507" s="160"/>
    </row>
    <row r="508" spans="2:7" x14ac:dyDescent="0.2">
      <c r="B508" s="92"/>
      <c r="G508" s="160"/>
    </row>
    <row r="509" spans="2:7" x14ac:dyDescent="0.2">
      <c r="B509" s="92"/>
      <c r="G509" s="160"/>
    </row>
    <row r="510" spans="2:7" x14ac:dyDescent="0.2">
      <c r="B510" s="92"/>
      <c r="G510" s="160"/>
    </row>
    <row r="511" spans="2:7" x14ac:dyDescent="0.2">
      <c r="B511" s="92"/>
      <c r="G511" s="160"/>
    </row>
    <row r="512" spans="2:7" x14ac:dyDescent="0.2">
      <c r="B512" s="92"/>
      <c r="G512" s="160"/>
    </row>
    <row r="513" spans="2:7" x14ac:dyDescent="0.2">
      <c r="B513" s="92"/>
      <c r="G513" s="160"/>
    </row>
    <row r="514" spans="2:7" x14ac:dyDescent="0.2">
      <c r="B514" s="92"/>
      <c r="G514" s="160"/>
    </row>
    <row r="515" spans="2:7" x14ac:dyDescent="0.2">
      <c r="B515" s="92"/>
      <c r="G515" s="160"/>
    </row>
    <row r="516" spans="2:7" x14ac:dyDescent="0.2">
      <c r="B516" s="92"/>
      <c r="G516" s="160"/>
    </row>
    <row r="517" spans="2:7" x14ac:dyDescent="0.2">
      <c r="B517" s="92"/>
      <c r="G517" s="160"/>
    </row>
    <row r="518" spans="2:7" x14ac:dyDescent="0.2">
      <c r="B518" s="92"/>
      <c r="G518" s="160"/>
    </row>
    <row r="519" spans="2:7" x14ac:dyDescent="0.2">
      <c r="B519" s="92"/>
      <c r="G519" s="160"/>
    </row>
    <row r="520" spans="2:7" x14ac:dyDescent="0.2">
      <c r="B520" s="92"/>
      <c r="G520" s="160"/>
    </row>
    <row r="521" spans="2:7" x14ac:dyDescent="0.2">
      <c r="B521" s="92"/>
      <c r="G521" s="160"/>
    </row>
    <row r="522" spans="2:7" x14ac:dyDescent="0.2">
      <c r="B522" s="92"/>
      <c r="G522" s="160"/>
    </row>
    <row r="523" spans="2:7" x14ac:dyDescent="0.2">
      <c r="B523" s="92"/>
      <c r="G523" s="160"/>
    </row>
    <row r="524" spans="2:7" x14ac:dyDescent="0.2">
      <c r="B524" s="92"/>
      <c r="G524" s="160"/>
    </row>
    <row r="525" spans="2:7" x14ac:dyDescent="0.2">
      <c r="B525" s="92"/>
      <c r="G525" s="160"/>
    </row>
    <row r="526" spans="2:7" x14ac:dyDescent="0.2">
      <c r="B526" s="92"/>
      <c r="G526" s="160"/>
    </row>
    <row r="527" spans="2:7" x14ac:dyDescent="0.2">
      <c r="B527" s="92"/>
      <c r="G527" s="160"/>
    </row>
    <row r="528" spans="2:7" x14ac:dyDescent="0.2">
      <c r="B528" s="92"/>
      <c r="G528" s="160"/>
    </row>
    <row r="529" spans="2:7" x14ac:dyDescent="0.2">
      <c r="B529" s="92"/>
      <c r="G529" s="160"/>
    </row>
    <row r="530" spans="2:7" x14ac:dyDescent="0.2">
      <c r="B530" s="92"/>
      <c r="G530" s="160"/>
    </row>
    <row r="531" spans="2:7" x14ac:dyDescent="0.2">
      <c r="B531" s="92"/>
      <c r="G531" s="160"/>
    </row>
    <row r="532" spans="2:7" x14ac:dyDescent="0.2">
      <c r="B532" s="92"/>
      <c r="G532" s="160"/>
    </row>
    <row r="533" spans="2:7" x14ac:dyDescent="0.2">
      <c r="B533" s="92"/>
      <c r="G533" s="160"/>
    </row>
    <row r="534" spans="2:7" x14ac:dyDescent="0.2">
      <c r="B534" s="92"/>
      <c r="G534" s="160"/>
    </row>
    <row r="535" spans="2:7" x14ac:dyDescent="0.2">
      <c r="B535" s="92"/>
      <c r="G535" s="160"/>
    </row>
    <row r="536" spans="2:7" x14ac:dyDescent="0.2">
      <c r="B536" s="92"/>
      <c r="G536" s="160"/>
    </row>
    <row r="537" spans="2:7" x14ac:dyDescent="0.2">
      <c r="B537" s="92"/>
      <c r="G537" s="160"/>
    </row>
    <row r="538" spans="2:7" x14ac:dyDescent="0.2">
      <c r="B538" s="92"/>
      <c r="G538" s="160"/>
    </row>
    <row r="539" spans="2:7" x14ac:dyDescent="0.2">
      <c r="B539" s="92"/>
      <c r="G539" s="160"/>
    </row>
    <row r="540" spans="2:7" x14ac:dyDescent="0.2">
      <c r="B540" s="92"/>
      <c r="G540" s="160"/>
    </row>
    <row r="541" spans="2:7" x14ac:dyDescent="0.2">
      <c r="B541" s="92"/>
      <c r="G541" s="160"/>
    </row>
    <row r="542" spans="2:7" x14ac:dyDescent="0.2">
      <c r="B542" s="92"/>
      <c r="G542" s="160"/>
    </row>
    <row r="543" spans="2:7" x14ac:dyDescent="0.2">
      <c r="B543" s="92"/>
      <c r="G543" s="160"/>
    </row>
    <row r="544" spans="2:7" x14ac:dyDescent="0.2">
      <c r="B544" s="92"/>
      <c r="G544" s="160"/>
    </row>
    <row r="545" spans="2:7" x14ac:dyDescent="0.2">
      <c r="B545" s="92"/>
      <c r="G545" s="160"/>
    </row>
    <row r="546" spans="2:7" x14ac:dyDescent="0.2">
      <c r="B546" s="92"/>
      <c r="G546" s="160"/>
    </row>
    <row r="547" spans="2:7" x14ac:dyDescent="0.2">
      <c r="B547" s="92"/>
      <c r="G547" s="160"/>
    </row>
    <row r="548" spans="2:7" x14ac:dyDescent="0.2">
      <c r="B548" s="92"/>
      <c r="G548" s="160"/>
    </row>
    <row r="549" spans="2:7" x14ac:dyDescent="0.2">
      <c r="B549" s="92"/>
      <c r="G549" s="160"/>
    </row>
    <row r="550" spans="2:7" x14ac:dyDescent="0.2">
      <c r="B550" s="92"/>
      <c r="G550" s="160"/>
    </row>
    <row r="551" spans="2:7" x14ac:dyDescent="0.2">
      <c r="B551" s="92"/>
      <c r="G551" s="160"/>
    </row>
    <row r="552" spans="2:7" x14ac:dyDescent="0.2">
      <c r="B552" s="92"/>
      <c r="G552" s="160"/>
    </row>
    <row r="553" spans="2:7" x14ac:dyDescent="0.2">
      <c r="B553" s="92"/>
      <c r="G553" s="160"/>
    </row>
    <row r="554" spans="2:7" x14ac:dyDescent="0.2">
      <c r="B554" s="92"/>
      <c r="G554" s="160"/>
    </row>
    <row r="555" spans="2:7" x14ac:dyDescent="0.2">
      <c r="B555" s="92"/>
      <c r="G555" s="160"/>
    </row>
    <row r="556" spans="2:7" x14ac:dyDescent="0.2">
      <c r="B556" s="92"/>
      <c r="G556" s="160"/>
    </row>
    <row r="557" spans="2:7" x14ac:dyDescent="0.2">
      <c r="B557" s="92"/>
      <c r="G557" s="160"/>
    </row>
    <row r="558" spans="2:7" x14ac:dyDescent="0.2">
      <c r="B558" s="92"/>
      <c r="G558" s="160"/>
    </row>
    <row r="559" spans="2:7" x14ac:dyDescent="0.2">
      <c r="B559" s="92"/>
      <c r="G559" s="160"/>
    </row>
    <row r="560" spans="2:7" x14ac:dyDescent="0.2">
      <c r="B560" s="92"/>
      <c r="G560" s="160"/>
    </row>
    <row r="561" spans="2:7" x14ac:dyDescent="0.2">
      <c r="B561" s="92"/>
      <c r="G561" s="160"/>
    </row>
    <row r="562" spans="2:7" x14ac:dyDescent="0.2">
      <c r="B562" s="92"/>
      <c r="G562" s="160"/>
    </row>
    <row r="563" spans="2:7" x14ac:dyDescent="0.2">
      <c r="B563" s="92"/>
      <c r="G563" s="160"/>
    </row>
    <row r="564" spans="2:7" x14ac:dyDescent="0.2">
      <c r="B564" s="92"/>
      <c r="G564" s="160"/>
    </row>
    <row r="565" spans="2:7" x14ac:dyDescent="0.2">
      <c r="B565" s="92"/>
      <c r="G565" s="160"/>
    </row>
    <row r="566" spans="2:7" x14ac:dyDescent="0.2">
      <c r="B566" s="92"/>
      <c r="G566" s="160"/>
    </row>
    <row r="567" spans="2:7" x14ac:dyDescent="0.2">
      <c r="B567" s="92"/>
      <c r="G567" s="160"/>
    </row>
    <row r="568" spans="2:7" x14ac:dyDescent="0.2">
      <c r="B568" s="92"/>
      <c r="G568" s="160"/>
    </row>
    <row r="569" spans="2:7" x14ac:dyDescent="0.2">
      <c r="B569" s="92"/>
      <c r="G569" s="160"/>
    </row>
    <row r="570" spans="2:7" x14ac:dyDescent="0.2">
      <c r="B570" s="92"/>
      <c r="G570" s="160"/>
    </row>
    <row r="571" spans="2:7" x14ac:dyDescent="0.2">
      <c r="B571" s="92"/>
      <c r="G571" s="160"/>
    </row>
    <row r="572" spans="2:7" x14ac:dyDescent="0.2">
      <c r="B572" s="92"/>
      <c r="G572" s="160"/>
    </row>
    <row r="573" spans="2:7" x14ac:dyDescent="0.2">
      <c r="B573" s="92"/>
      <c r="G573" s="160"/>
    </row>
    <row r="574" spans="2:7" x14ac:dyDescent="0.2">
      <c r="B574" s="92"/>
      <c r="G574" s="160"/>
    </row>
    <row r="575" spans="2:7" x14ac:dyDescent="0.2">
      <c r="B575" s="92"/>
      <c r="G575" s="160"/>
    </row>
    <row r="576" spans="2:7" x14ac:dyDescent="0.2">
      <c r="B576" s="92"/>
      <c r="G576" s="160"/>
    </row>
    <row r="577" spans="2:7" x14ac:dyDescent="0.2">
      <c r="B577" s="92"/>
      <c r="G577" s="160"/>
    </row>
    <row r="578" spans="2:7" x14ac:dyDescent="0.2">
      <c r="B578" s="92"/>
      <c r="G578" s="160"/>
    </row>
    <row r="579" spans="2:7" x14ac:dyDescent="0.2">
      <c r="B579" s="92"/>
      <c r="G579" s="160"/>
    </row>
    <row r="580" spans="2:7" x14ac:dyDescent="0.2">
      <c r="B580" s="92"/>
      <c r="G580" s="160"/>
    </row>
    <row r="581" spans="2:7" x14ac:dyDescent="0.2">
      <c r="B581" s="92"/>
      <c r="G581" s="160"/>
    </row>
    <row r="582" spans="2:7" x14ac:dyDescent="0.2">
      <c r="B582" s="92"/>
      <c r="G582" s="160"/>
    </row>
    <row r="583" spans="2:7" x14ac:dyDescent="0.2">
      <c r="B583" s="92"/>
      <c r="G583" s="160"/>
    </row>
    <row r="584" spans="2:7" x14ac:dyDescent="0.2">
      <c r="B584" s="92"/>
      <c r="G584" s="160"/>
    </row>
    <row r="585" spans="2:7" x14ac:dyDescent="0.2">
      <c r="B585" s="92"/>
      <c r="G585" s="160"/>
    </row>
    <row r="586" spans="2:7" x14ac:dyDescent="0.2">
      <c r="B586" s="92"/>
      <c r="G586" s="160"/>
    </row>
    <row r="587" spans="2:7" x14ac:dyDescent="0.2">
      <c r="B587" s="92"/>
      <c r="G587" s="160"/>
    </row>
    <row r="588" spans="2:7" x14ac:dyDescent="0.2">
      <c r="B588" s="92"/>
      <c r="G588" s="160"/>
    </row>
    <row r="589" spans="2:7" x14ac:dyDescent="0.2">
      <c r="B589" s="92"/>
      <c r="G589" s="160"/>
    </row>
    <row r="590" spans="2:7" x14ac:dyDescent="0.2">
      <c r="B590" s="92"/>
      <c r="G590" s="160"/>
    </row>
    <row r="591" spans="2:7" x14ac:dyDescent="0.2">
      <c r="B591" s="92"/>
      <c r="G591" s="160"/>
    </row>
    <row r="592" spans="2:7" x14ac:dyDescent="0.2">
      <c r="B592" s="92"/>
      <c r="G592" s="160"/>
    </row>
    <row r="593" spans="2:7" x14ac:dyDescent="0.2">
      <c r="B593" s="92"/>
      <c r="G593" s="160"/>
    </row>
    <row r="594" spans="2:7" x14ac:dyDescent="0.2">
      <c r="B594" s="92"/>
      <c r="G594" s="160"/>
    </row>
    <row r="595" spans="2:7" x14ac:dyDescent="0.2">
      <c r="B595" s="92"/>
      <c r="G595" s="160"/>
    </row>
    <row r="596" spans="2:7" x14ac:dyDescent="0.2">
      <c r="B596" s="92"/>
      <c r="G596" s="160"/>
    </row>
    <row r="597" spans="2:7" x14ac:dyDescent="0.2">
      <c r="B597" s="92"/>
      <c r="G597" s="160"/>
    </row>
    <row r="598" spans="2:7" x14ac:dyDescent="0.2">
      <c r="B598" s="92"/>
      <c r="G598" s="160"/>
    </row>
    <row r="599" spans="2:7" x14ac:dyDescent="0.2">
      <c r="B599" s="92"/>
      <c r="G599" s="160"/>
    </row>
    <row r="600" spans="2:7" x14ac:dyDescent="0.2">
      <c r="B600" s="92"/>
      <c r="G600" s="160"/>
    </row>
    <row r="601" spans="2:7" x14ac:dyDescent="0.2">
      <c r="B601" s="92"/>
      <c r="G601" s="160"/>
    </row>
    <row r="602" spans="2:7" x14ac:dyDescent="0.2">
      <c r="B602" s="92"/>
      <c r="G602" s="160"/>
    </row>
    <row r="603" spans="2:7" x14ac:dyDescent="0.2">
      <c r="B603" s="92"/>
      <c r="G603" s="160"/>
    </row>
    <row r="604" spans="2:7" x14ac:dyDescent="0.2">
      <c r="B604" s="92"/>
      <c r="G604" s="160"/>
    </row>
    <row r="605" spans="2:7" x14ac:dyDescent="0.2">
      <c r="B605" s="92"/>
      <c r="G605" s="160"/>
    </row>
    <row r="606" spans="2:7" x14ac:dyDescent="0.2">
      <c r="B606" s="92"/>
      <c r="G606" s="160"/>
    </row>
    <row r="607" spans="2:7" x14ac:dyDescent="0.2">
      <c r="B607" s="92"/>
      <c r="G607" s="160"/>
    </row>
    <row r="608" spans="2:7" x14ac:dyDescent="0.2">
      <c r="B608" s="92"/>
      <c r="G608" s="160"/>
    </row>
    <row r="609" spans="2:7" x14ac:dyDescent="0.2">
      <c r="B609" s="92"/>
      <c r="G609" s="160"/>
    </row>
    <row r="610" spans="2:7" x14ac:dyDescent="0.2">
      <c r="B610" s="92"/>
      <c r="G610" s="160"/>
    </row>
    <row r="611" spans="2:7" x14ac:dyDescent="0.2">
      <c r="B611" s="92"/>
      <c r="G611" s="160"/>
    </row>
    <row r="612" spans="2:7" x14ac:dyDescent="0.2">
      <c r="B612" s="92"/>
      <c r="G612" s="160"/>
    </row>
    <row r="613" spans="2:7" x14ac:dyDescent="0.2">
      <c r="B613" s="92"/>
      <c r="G613" s="160"/>
    </row>
    <row r="614" spans="2:7" x14ac:dyDescent="0.2">
      <c r="B614" s="92"/>
      <c r="G614" s="160"/>
    </row>
    <row r="615" spans="2:7" x14ac:dyDescent="0.2">
      <c r="B615" s="92"/>
      <c r="G615" s="160"/>
    </row>
    <row r="616" spans="2:7" x14ac:dyDescent="0.2">
      <c r="B616" s="92"/>
      <c r="G616" s="160"/>
    </row>
    <row r="617" spans="2:7" x14ac:dyDescent="0.2">
      <c r="B617" s="92"/>
      <c r="G617" s="160"/>
    </row>
    <row r="618" spans="2:7" x14ac:dyDescent="0.2">
      <c r="B618" s="92"/>
      <c r="G618" s="160"/>
    </row>
    <row r="619" spans="2:7" x14ac:dyDescent="0.2">
      <c r="B619" s="92"/>
      <c r="G619" s="160"/>
    </row>
    <row r="620" spans="2:7" x14ac:dyDescent="0.2">
      <c r="B620" s="92"/>
      <c r="G620" s="160"/>
    </row>
    <row r="621" spans="2:7" x14ac:dyDescent="0.2">
      <c r="B621" s="92"/>
      <c r="G621" s="160"/>
    </row>
    <row r="622" spans="2:7" x14ac:dyDescent="0.2">
      <c r="B622" s="92"/>
      <c r="G622" s="160"/>
    </row>
    <row r="623" spans="2:7" x14ac:dyDescent="0.2">
      <c r="B623" s="92"/>
      <c r="G623" s="160"/>
    </row>
    <row r="624" spans="2:7" x14ac:dyDescent="0.2">
      <c r="B624" s="92"/>
      <c r="G624" s="160"/>
    </row>
    <row r="625" spans="2:7" x14ac:dyDescent="0.2">
      <c r="B625" s="92"/>
      <c r="G625" s="160"/>
    </row>
    <row r="626" spans="2:7" x14ac:dyDescent="0.2">
      <c r="B626" s="92"/>
      <c r="G626" s="160"/>
    </row>
    <row r="627" spans="2:7" x14ac:dyDescent="0.2">
      <c r="B627" s="92"/>
      <c r="G627" s="160"/>
    </row>
    <row r="628" spans="2:7" x14ac:dyDescent="0.2">
      <c r="B628" s="92"/>
      <c r="G628" s="160"/>
    </row>
    <row r="629" spans="2:7" x14ac:dyDescent="0.2">
      <c r="B629" s="92"/>
      <c r="G629" s="160"/>
    </row>
    <row r="630" spans="2:7" x14ac:dyDescent="0.2">
      <c r="B630" s="92"/>
      <c r="G630" s="160"/>
    </row>
    <row r="631" spans="2:7" x14ac:dyDescent="0.2">
      <c r="B631" s="92"/>
      <c r="G631" s="160"/>
    </row>
    <row r="632" spans="2:7" x14ac:dyDescent="0.2">
      <c r="B632" s="92"/>
      <c r="G632" s="160"/>
    </row>
    <row r="633" spans="2:7" x14ac:dyDescent="0.2">
      <c r="B633" s="92"/>
      <c r="G633" s="160"/>
    </row>
    <row r="634" spans="2:7" x14ac:dyDescent="0.2">
      <c r="B634" s="92"/>
      <c r="G634" s="160"/>
    </row>
    <row r="635" spans="2:7" x14ac:dyDescent="0.2">
      <c r="B635" s="92"/>
      <c r="G635" s="160"/>
    </row>
    <row r="636" spans="2:7" x14ac:dyDescent="0.2">
      <c r="B636" s="92"/>
      <c r="G636" s="160"/>
    </row>
    <row r="637" spans="2:7" x14ac:dyDescent="0.2">
      <c r="B637" s="92"/>
      <c r="G637" s="160"/>
    </row>
    <row r="638" spans="2:7" x14ac:dyDescent="0.2">
      <c r="B638" s="92"/>
      <c r="G638" s="160"/>
    </row>
    <row r="639" spans="2:7" x14ac:dyDescent="0.2">
      <c r="B639" s="92"/>
      <c r="G639" s="160"/>
    </row>
    <row r="640" spans="2:7" x14ac:dyDescent="0.2">
      <c r="B640" s="92"/>
      <c r="G640" s="160"/>
    </row>
    <row r="641" spans="2:7" x14ac:dyDescent="0.2">
      <c r="B641" s="92"/>
      <c r="G641" s="160"/>
    </row>
    <row r="642" spans="2:7" x14ac:dyDescent="0.2">
      <c r="B642" s="92"/>
      <c r="G642" s="160"/>
    </row>
    <row r="643" spans="2:7" x14ac:dyDescent="0.2">
      <c r="B643" s="92"/>
      <c r="G643" s="160"/>
    </row>
    <row r="644" spans="2:7" x14ac:dyDescent="0.2">
      <c r="B644" s="92"/>
      <c r="G644" s="160"/>
    </row>
    <row r="645" spans="2:7" x14ac:dyDescent="0.2">
      <c r="B645" s="92"/>
      <c r="G645" s="160"/>
    </row>
    <row r="646" spans="2:7" x14ac:dyDescent="0.2">
      <c r="B646" s="92"/>
      <c r="G646" s="160"/>
    </row>
    <row r="647" spans="2:7" x14ac:dyDescent="0.2">
      <c r="B647" s="92"/>
      <c r="G647" s="160"/>
    </row>
    <row r="648" spans="2:7" x14ac:dyDescent="0.2">
      <c r="B648" s="92"/>
      <c r="G648" s="160"/>
    </row>
    <row r="649" spans="2:7" x14ac:dyDescent="0.2">
      <c r="B649" s="92"/>
      <c r="G649" s="160"/>
    </row>
    <row r="650" spans="2:7" x14ac:dyDescent="0.2">
      <c r="B650" s="92"/>
      <c r="G650" s="160"/>
    </row>
    <row r="651" spans="2:7" x14ac:dyDescent="0.2">
      <c r="B651" s="92"/>
      <c r="G651" s="160"/>
    </row>
    <row r="652" spans="2:7" x14ac:dyDescent="0.2">
      <c r="B652" s="92"/>
      <c r="G652" s="160"/>
    </row>
    <row r="653" spans="2:7" x14ac:dyDescent="0.2">
      <c r="B653" s="92"/>
      <c r="G653" s="160"/>
    </row>
    <row r="654" spans="2:7" x14ac:dyDescent="0.2">
      <c r="B654" s="92"/>
      <c r="G654" s="160"/>
    </row>
    <row r="655" spans="2:7" x14ac:dyDescent="0.2">
      <c r="B655" s="92"/>
      <c r="G655" s="160"/>
    </row>
    <row r="656" spans="2:7" x14ac:dyDescent="0.2">
      <c r="B656" s="92"/>
      <c r="G656" s="160"/>
    </row>
    <row r="657" spans="2:7" x14ac:dyDescent="0.2">
      <c r="B657" s="92"/>
      <c r="G657" s="160"/>
    </row>
    <row r="658" spans="2:7" x14ac:dyDescent="0.2">
      <c r="B658" s="92"/>
      <c r="G658" s="160"/>
    </row>
    <row r="659" spans="2:7" x14ac:dyDescent="0.2">
      <c r="B659" s="92"/>
      <c r="G659" s="160"/>
    </row>
    <row r="660" spans="2:7" x14ac:dyDescent="0.2">
      <c r="B660" s="92"/>
      <c r="G660" s="160"/>
    </row>
    <row r="661" spans="2:7" x14ac:dyDescent="0.2">
      <c r="B661" s="92"/>
      <c r="G661" s="160"/>
    </row>
    <row r="662" spans="2:7" x14ac:dyDescent="0.2">
      <c r="B662" s="92"/>
      <c r="G662" s="160"/>
    </row>
    <row r="663" spans="2:7" x14ac:dyDescent="0.2">
      <c r="B663" s="92"/>
      <c r="G663" s="160"/>
    </row>
    <row r="664" spans="2:7" x14ac:dyDescent="0.2">
      <c r="B664" s="92"/>
      <c r="G664" s="160"/>
    </row>
    <row r="665" spans="2:7" x14ac:dyDescent="0.2">
      <c r="B665" s="92"/>
      <c r="G665" s="160"/>
    </row>
    <row r="666" spans="2:7" x14ac:dyDescent="0.2">
      <c r="B666" s="92"/>
      <c r="G666" s="160"/>
    </row>
    <row r="667" spans="2:7" x14ac:dyDescent="0.2">
      <c r="B667" s="92"/>
      <c r="G667" s="160"/>
    </row>
    <row r="668" spans="2:7" x14ac:dyDescent="0.2">
      <c r="B668" s="92"/>
      <c r="G668" s="160"/>
    </row>
    <row r="669" spans="2:7" x14ac:dyDescent="0.2">
      <c r="B669" s="92"/>
      <c r="G669" s="160"/>
    </row>
    <row r="670" spans="2:7" x14ac:dyDescent="0.2">
      <c r="B670" s="92"/>
      <c r="G670" s="160"/>
    </row>
    <row r="671" spans="2:7" x14ac:dyDescent="0.2">
      <c r="B671" s="92"/>
      <c r="G671" s="160"/>
    </row>
    <row r="672" spans="2:7" x14ac:dyDescent="0.2">
      <c r="B672" s="92"/>
      <c r="G672" s="160"/>
    </row>
    <row r="673" spans="2:7" x14ac:dyDescent="0.2">
      <c r="B673" s="92"/>
      <c r="G673" s="160"/>
    </row>
    <row r="674" spans="2:7" x14ac:dyDescent="0.2">
      <c r="B674" s="92"/>
      <c r="G674" s="160"/>
    </row>
    <row r="675" spans="2:7" x14ac:dyDescent="0.2">
      <c r="B675" s="92"/>
      <c r="G675" s="160"/>
    </row>
    <row r="676" spans="2:7" x14ac:dyDescent="0.2">
      <c r="B676" s="92"/>
      <c r="G676" s="160"/>
    </row>
    <row r="677" spans="2:7" x14ac:dyDescent="0.2">
      <c r="B677" s="92"/>
      <c r="G677" s="160"/>
    </row>
    <row r="678" spans="2:7" x14ac:dyDescent="0.2">
      <c r="B678" s="92"/>
      <c r="G678" s="160"/>
    </row>
    <row r="679" spans="2:7" x14ac:dyDescent="0.2">
      <c r="B679" s="92"/>
      <c r="G679" s="160"/>
    </row>
    <row r="680" spans="2:7" x14ac:dyDescent="0.2">
      <c r="B680" s="92"/>
      <c r="G680" s="160"/>
    </row>
    <row r="681" spans="2:7" x14ac:dyDescent="0.2">
      <c r="B681" s="92"/>
      <c r="G681" s="160"/>
    </row>
    <row r="682" spans="2:7" x14ac:dyDescent="0.2">
      <c r="B682" s="92"/>
      <c r="G682" s="160"/>
    </row>
    <row r="683" spans="2:7" x14ac:dyDescent="0.2">
      <c r="B683" s="92"/>
      <c r="G683" s="160"/>
    </row>
    <row r="684" spans="2:7" x14ac:dyDescent="0.2">
      <c r="B684" s="92"/>
      <c r="G684" s="160"/>
    </row>
    <row r="685" spans="2:7" x14ac:dyDescent="0.2">
      <c r="B685" s="92"/>
      <c r="G685" s="160"/>
    </row>
    <row r="686" spans="2:7" x14ac:dyDescent="0.2">
      <c r="B686" s="92"/>
      <c r="G686" s="160"/>
    </row>
    <row r="687" spans="2:7" x14ac:dyDescent="0.2">
      <c r="B687" s="92"/>
      <c r="G687" s="160"/>
    </row>
    <row r="688" spans="2:7" x14ac:dyDescent="0.2">
      <c r="B688" s="92"/>
      <c r="G688" s="160"/>
    </row>
    <row r="689" spans="2:7" x14ac:dyDescent="0.2">
      <c r="B689" s="92"/>
      <c r="G689" s="160"/>
    </row>
    <row r="690" spans="2:7" x14ac:dyDescent="0.2">
      <c r="B690" s="92"/>
      <c r="G690" s="160"/>
    </row>
    <row r="691" spans="2:7" x14ac:dyDescent="0.2">
      <c r="B691" s="92"/>
      <c r="G691" s="160"/>
    </row>
    <row r="692" spans="2:7" x14ac:dyDescent="0.2">
      <c r="B692" s="92"/>
      <c r="G692" s="160"/>
    </row>
    <row r="693" spans="2:7" x14ac:dyDescent="0.2">
      <c r="B693" s="92"/>
      <c r="G693" s="160"/>
    </row>
    <row r="694" spans="2:7" x14ac:dyDescent="0.2">
      <c r="B694" s="92"/>
      <c r="G694" s="160"/>
    </row>
    <row r="695" spans="2:7" x14ac:dyDescent="0.2">
      <c r="B695" s="92"/>
      <c r="G695" s="160"/>
    </row>
    <row r="696" spans="2:7" x14ac:dyDescent="0.2">
      <c r="B696" s="92"/>
      <c r="G696" s="160"/>
    </row>
    <row r="697" spans="2:7" x14ac:dyDescent="0.2">
      <c r="B697" s="92"/>
      <c r="G697" s="160"/>
    </row>
    <row r="698" spans="2:7" x14ac:dyDescent="0.2">
      <c r="B698" s="92"/>
      <c r="G698" s="160"/>
    </row>
    <row r="699" spans="2:7" x14ac:dyDescent="0.2">
      <c r="B699" s="92"/>
      <c r="G699" s="160"/>
    </row>
    <row r="700" spans="2:7" x14ac:dyDescent="0.2">
      <c r="B700" s="92"/>
      <c r="G700" s="160"/>
    </row>
    <row r="701" spans="2:7" x14ac:dyDescent="0.2">
      <c r="B701" s="92"/>
      <c r="G701" s="160"/>
    </row>
    <row r="702" spans="2:7" x14ac:dyDescent="0.2">
      <c r="B702" s="92"/>
      <c r="G702" s="160"/>
    </row>
    <row r="703" spans="2:7" x14ac:dyDescent="0.2">
      <c r="B703" s="92"/>
      <c r="G703" s="160"/>
    </row>
    <row r="704" spans="2:7" x14ac:dyDescent="0.2">
      <c r="B704" s="92"/>
      <c r="G704" s="160"/>
    </row>
    <row r="705" spans="2:7" x14ac:dyDescent="0.2">
      <c r="B705" s="92"/>
      <c r="G705" s="160"/>
    </row>
    <row r="706" spans="2:7" x14ac:dyDescent="0.2">
      <c r="B706" s="92"/>
      <c r="G706" s="160"/>
    </row>
    <row r="707" spans="2:7" x14ac:dyDescent="0.2">
      <c r="B707" s="92"/>
      <c r="G707" s="160"/>
    </row>
    <row r="708" spans="2:7" x14ac:dyDescent="0.2">
      <c r="B708" s="92"/>
      <c r="G708" s="160"/>
    </row>
    <row r="709" spans="2:7" x14ac:dyDescent="0.2">
      <c r="B709" s="92"/>
      <c r="G709" s="160"/>
    </row>
    <row r="710" spans="2:7" x14ac:dyDescent="0.2">
      <c r="B710" s="92"/>
      <c r="G710" s="160"/>
    </row>
    <row r="711" spans="2:7" x14ac:dyDescent="0.2">
      <c r="B711" s="92"/>
      <c r="G711" s="160"/>
    </row>
    <row r="712" spans="2:7" x14ac:dyDescent="0.2">
      <c r="B712" s="92"/>
      <c r="G712" s="160"/>
    </row>
    <row r="713" spans="2:7" x14ac:dyDescent="0.2">
      <c r="B713" s="92"/>
      <c r="G713" s="160"/>
    </row>
    <row r="714" spans="2:7" x14ac:dyDescent="0.2">
      <c r="B714" s="92"/>
      <c r="G714" s="160"/>
    </row>
    <row r="715" spans="2:7" x14ac:dyDescent="0.2">
      <c r="B715" s="92"/>
      <c r="G715" s="160"/>
    </row>
    <row r="716" spans="2:7" x14ac:dyDescent="0.2">
      <c r="B716" s="92"/>
      <c r="G716" s="160"/>
    </row>
    <row r="717" spans="2:7" x14ac:dyDescent="0.2">
      <c r="B717" s="92"/>
      <c r="G717" s="160"/>
    </row>
    <row r="718" spans="2:7" x14ac:dyDescent="0.2">
      <c r="B718" s="92"/>
      <c r="G718" s="160"/>
    </row>
    <row r="719" spans="2:7" x14ac:dyDescent="0.2">
      <c r="B719" s="92"/>
      <c r="G719" s="160"/>
    </row>
    <row r="720" spans="2:7" x14ac:dyDescent="0.2">
      <c r="B720" s="92"/>
      <c r="G720" s="160"/>
    </row>
    <row r="721" spans="2:7" x14ac:dyDescent="0.2">
      <c r="B721" s="92"/>
      <c r="G721" s="160"/>
    </row>
    <row r="722" spans="2:7" x14ac:dyDescent="0.2">
      <c r="B722" s="92"/>
      <c r="G722" s="160"/>
    </row>
    <row r="723" spans="2:7" x14ac:dyDescent="0.2">
      <c r="B723" s="92"/>
      <c r="G723" s="160"/>
    </row>
    <row r="724" spans="2:7" x14ac:dyDescent="0.2">
      <c r="B724" s="92"/>
      <c r="G724" s="160"/>
    </row>
    <row r="725" spans="2:7" x14ac:dyDescent="0.2">
      <c r="B725" s="92"/>
      <c r="G725" s="160"/>
    </row>
    <row r="726" spans="2:7" x14ac:dyDescent="0.2">
      <c r="B726" s="92"/>
      <c r="G726" s="160"/>
    </row>
    <row r="727" spans="2:7" x14ac:dyDescent="0.2">
      <c r="B727" s="92"/>
      <c r="G727" s="160"/>
    </row>
    <row r="728" spans="2:7" x14ac:dyDescent="0.2">
      <c r="B728" s="92"/>
      <c r="G728" s="160"/>
    </row>
    <row r="729" spans="2:7" x14ac:dyDescent="0.2">
      <c r="B729" s="92"/>
      <c r="G729" s="160"/>
    </row>
    <row r="730" spans="2:7" x14ac:dyDescent="0.2">
      <c r="B730" s="92"/>
      <c r="G730" s="160"/>
    </row>
    <row r="731" spans="2:7" x14ac:dyDescent="0.2">
      <c r="B731" s="92"/>
      <c r="G731" s="160"/>
    </row>
    <row r="732" spans="2:7" x14ac:dyDescent="0.2">
      <c r="B732" s="92"/>
      <c r="G732" s="160"/>
    </row>
    <row r="733" spans="2:7" x14ac:dyDescent="0.2">
      <c r="B733" s="92"/>
      <c r="G733" s="160"/>
    </row>
    <row r="734" spans="2:7" x14ac:dyDescent="0.2">
      <c r="B734" s="92"/>
      <c r="G734" s="160"/>
    </row>
    <row r="735" spans="2:7" x14ac:dyDescent="0.2">
      <c r="B735" s="92"/>
      <c r="G735" s="160"/>
    </row>
    <row r="736" spans="2:7" x14ac:dyDescent="0.2">
      <c r="B736" s="92"/>
      <c r="G736" s="160"/>
    </row>
    <row r="737" spans="2:7" x14ac:dyDescent="0.2">
      <c r="B737" s="92"/>
      <c r="G737" s="160"/>
    </row>
    <row r="738" spans="2:7" x14ac:dyDescent="0.2">
      <c r="B738" s="92"/>
      <c r="G738" s="160"/>
    </row>
    <row r="739" spans="2:7" x14ac:dyDescent="0.2">
      <c r="B739" s="92"/>
      <c r="G739" s="160"/>
    </row>
    <row r="740" spans="2:7" x14ac:dyDescent="0.2">
      <c r="B740" s="92"/>
      <c r="G740" s="160"/>
    </row>
    <row r="741" spans="2:7" x14ac:dyDescent="0.2">
      <c r="B741" s="92"/>
      <c r="G741" s="160"/>
    </row>
    <row r="742" spans="2:7" x14ac:dyDescent="0.2">
      <c r="B742" s="92"/>
      <c r="G742" s="160"/>
    </row>
    <row r="743" spans="2:7" x14ac:dyDescent="0.2">
      <c r="B743" s="92"/>
      <c r="G743" s="160"/>
    </row>
    <row r="744" spans="2:7" x14ac:dyDescent="0.2">
      <c r="B744" s="92"/>
      <c r="G744" s="160"/>
    </row>
    <row r="745" spans="2:7" x14ac:dyDescent="0.2">
      <c r="B745" s="92"/>
      <c r="G745" s="160"/>
    </row>
    <row r="746" spans="2:7" x14ac:dyDescent="0.2">
      <c r="B746" s="92"/>
      <c r="G746" s="160"/>
    </row>
    <row r="747" spans="2:7" x14ac:dyDescent="0.2">
      <c r="B747" s="92"/>
      <c r="G747" s="160"/>
    </row>
    <row r="748" spans="2:7" x14ac:dyDescent="0.2">
      <c r="G748" s="160"/>
    </row>
    <row r="749" spans="2:7" x14ac:dyDescent="0.2">
      <c r="G749" s="160"/>
    </row>
    <row r="750" spans="2:7" x14ac:dyDescent="0.2">
      <c r="G750" s="160"/>
    </row>
    <row r="751" spans="2:7" x14ac:dyDescent="0.2">
      <c r="G751" s="160"/>
    </row>
    <row r="752" spans="2:7" x14ac:dyDescent="0.2">
      <c r="G752" s="160"/>
    </row>
    <row r="753" spans="7:7" x14ac:dyDescent="0.2">
      <c r="G753" s="160"/>
    </row>
    <row r="754" spans="7:7" x14ac:dyDescent="0.2">
      <c r="G754" s="160"/>
    </row>
    <row r="755" spans="7:7" x14ac:dyDescent="0.2">
      <c r="G755" s="160"/>
    </row>
    <row r="756" spans="7:7" x14ac:dyDescent="0.2">
      <c r="G756" s="160"/>
    </row>
    <row r="757" spans="7:7" x14ac:dyDescent="0.2">
      <c r="G757" s="160"/>
    </row>
    <row r="758" spans="7:7" x14ac:dyDescent="0.2">
      <c r="G758" s="160"/>
    </row>
    <row r="759" spans="7:7" x14ac:dyDescent="0.2">
      <c r="G759" s="160"/>
    </row>
    <row r="760" spans="7:7" x14ac:dyDescent="0.2">
      <c r="G760" s="160"/>
    </row>
    <row r="761" spans="7:7" x14ac:dyDescent="0.2">
      <c r="G761" s="160"/>
    </row>
    <row r="762" spans="7:7" x14ac:dyDescent="0.2">
      <c r="G762" s="160"/>
    </row>
    <row r="763" spans="7:7" x14ac:dyDescent="0.2">
      <c r="G763" s="160"/>
    </row>
    <row r="764" spans="7:7" x14ac:dyDescent="0.2">
      <c r="G764" s="160"/>
    </row>
    <row r="765" spans="7:7" x14ac:dyDescent="0.2">
      <c r="G765" s="160"/>
    </row>
    <row r="766" spans="7:7" x14ac:dyDescent="0.2">
      <c r="G766" s="160"/>
    </row>
    <row r="767" spans="7:7" x14ac:dyDescent="0.2">
      <c r="G767" s="160"/>
    </row>
    <row r="768" spans="7:7" x14ac:dyDescent="0.2">
      <c r="G768" s="160"/>
    </row>
    <row r="769" spans="7:7" x14ac:dyDescent="0.2">
      <c r="G769" s="160"/>
    </row>
    <row r="770" spans="7:7" x14ac:dyDescent="0.2">
      <c r="G770" s="160"/>
    </row>
    <row r="771" spans="7:7" x14ac:dyDescent="0.2">
      <c r="G771" s="160"/>
    </row>
    <row r="772" spans="7:7" x14ac:dyDescent="0.2">
      <c r="G772" s="160"/>
    </row>
    <row r="773" spans="7:7" x14ac:dyDescent="0.2">
      <c r="G773" s="160"/>
    </row>
    <row r="774" spans="7:7" x14ac:dyDescent="0.2">
      <c r="G774" s="160"/>
    </row>
    <row r="775" spans="7:7" x14ac:dyDescent="0.2">
      <c r="G775" s="160"/>
    </row>
    <row r="776" spans="7:7" x14ac:dyDescent="0.2">
      <c r="G776" s="160"/>
    </row>
    <row r="777" spans="7:7" x14ac:dyDescent="0.2">
      <c r="G777" s="160"/>
    </row>
    <row r="778" spans="7:7" x14ac:dyDescent="0.2">
      <c r="G778" s="160"/>
    </row>
    <row r="779" spans="7:7" x14ac:dyDescent="0.2">
      <c r="G779" s="160"/>
    </row>
    <row r="780" spans="7:7" x14ac:dyDescent="0.2">
      <c r="G780" s="160"/>
    </row>
    <row r="781" spans="7:7" x14ac:dyDescent="0.2">
      <c r="G781" s="160"/>
    </row>
    <row r="782" spans="7:7" x14ac:dyDescent="0.2">
      <c r="G782" s="160"/>
    </row>
    <row r="783" spans="7:7" x14ac:dyDescent="0.2">
      <c r="G783" s="160"/>
    </row>
    <row r="784" spans="7:7" x14ac:dyDescent="0.2">
      <c r="G784" s="160"/>
    </row>
    <row r="785" spans="7:7" x14ac:dyDescent="0.2">
      <c r="G785" s="160"/>
    </row>
    <row r="786" spans="7:7" x14ac:dyDescent="0.2">
      <c r="G786" s="160"/>
    </row>
    <row r="787" spans="7:7" x14ac:dyDescent="0.2">
      <c r="G787" s="160"/>
    </row>
    <row r="788" spans="7:7" x14ac:dyDescent="0.2">
      <c r="G788" s="160"/>
    </row>
    <row r="789" spans="7:7" x14ac:dyDescent="0.2">
      <c r="G789" s="160"/>
    </row>
    <row r="790" spans="7:7" x14ac:dyDescent="0.2">
      <c r="G790" s="160"/>
    </row>
    <row r="791" spans="7:7" x14ac:dyDescent="0.2">
      <c r="G791" s="160"/>
    </row>
    <row r="792" spans="7:7" x14ac:dyDescent="0.2">
      <c r="G792" s="160"/>
    </row>
    <row r="793" spans="7:7" x14ac:dyDescent="0.2">
      <c r="G793" s="160"/>
    </row>
    <row r="794" spans="7:7" x14ac:dyDescent="0.2">
      <c r="G794" s="160"/>
    </row>
    <row r="795" spans="7:7" x14ac:dyDescent="0.2">
      <c r="G795" s="160"/>
    </row>
    <row r="796" spans="7:7" x14ac:dyDescent="0.2">
      <c r="G796" s="160"/>
    </row>
    <row r="797" spans="7:7" x14ac:dyDescent="0.2">
      <c r="G797" s="160"/>
    </row>
    <row r="798" spans="7:7" x14ac:dyDescent="0.2">
      <c r="G798" s="160"/>
    </row>
    <row r="799" spans="7:7" x14ac:dyDescent="0.2">
      <c r="G799" s="160"/>
    </row>
    <row r="800" spans="7:7" x14ac:dyDescent="0.2">
      <c r="G800" s="160"/>
    </row>
    <row r="801" spans="7:7" x14ac:dyDescent="0.2">
      <c r="G801" s="160"/>
    </row>
    <row r="802" spans="7:7" x14ac:dyDescent="0.2">
      <c r="G802" s="160"/>
    </row>
    <row r="803" spans="7:7" x14ac:dyDescent="0.2">
      <c r="G803" s="160"/>
    </row>
    <row r="804" spans="7:7" x14ac:dyDescent="0.2">
      <c r="G804" s="160"/>
    </row>
    <row r="805" spans="7:7" x14ac:dyDescent="0.2">
      <c r="G805" s="160"/>
    </row>
    <row r="806" spans="7:7" x14ac:dyDescent="0.2">
      <c r="G806" s="160"/>
    </row>
    <row r="807" spans="7:7" x14ac:dyDescent="0.2">
      <c r="G807" s="160"/>
    </row>
    <row r="808" spans="7:7" x14ac:dyDescent="0.2">
      <c r="G808" s="160"/>
    </row>
    <row r="809" spans="7:7" x14ac:dyDescent="0.2">
      <c r="G809" s="160"/>
    </row>
    <row r="810" spans="7:7" x14ac:dyDescent="0.2">
      <c r="G810" s="160"/>
    </row>
    <row r="811" spans="7:7" x14ac:dyDescent="0.2">
      <c r="G811" s="160"/>
    </row>
    <row r="812" spans="7:7" x14ac:dyDescent="0.2">
      <c r="G812" s="160"/>
    </row>
    <row r="813" spans="7:7" x14ac:dyDescent="0.2">
      <c r="G813" s="160"/>
    </row>
    <row r="814" spans="7:7" x14ac:dyDescent="0.2">
      <c r="G814" s="160"/>
    </row>
    <row r="815" spans="7:7" x14ac:dyDescent="0.2">
      <c r="G815" s="160"/>
    </row>
    <row r="816" spans="7:7" x14ac:dyDescent="0.2">
      <c r="G816" s="160"/>
    </row>
    <row r="817" spans="7:7" x14ac:dyDescent="0.2">
      <c r="G817" s="160"/>
    </row>
    <row r="818" spans="7:7" x14ac:dyDescent="0.2">
      <c r="G818" s="160"/>
    </row>
    <row r="819" spans="7:7" x14ac:dyDescent="0.2">
      <c r="G819" s="160"/>
    </row>
    <row r="820" spans="7:7" x14ac:dyDescent="0.2">
      <c r="G820" s="160"/>
    </row>
    <row r="821" spans="7:7" x14ac:dyDescent="0.2">
      <c r="G821" s="160"/>
    </row>
    <row r="822" spans="7:7" x14ac:dyDescent="0.2">
      <c r="G822" s="160"/>
    </row>
    <row r="823" spans="7:7" x14ac:dyDescent="0.2">
      <c r="G823" s="160"/>
    </row>
    <row r="824" spans="7:7" x14ac:dyDescent="0.2">
      <c r="G824" s="160"/>
    </row>
    <row r="825" spans="7:7" x14ac:dyDescent="0.2">
      <c r="G825" s="160"/>
    </row>
    <row r="826" spans="7:7" x14ac:dyDescent="0.2">
      <c r="G826" s="160"/>
    </row>
    <row r="827" spans="7:7" x14ac:dyDescent="0.2">
      <c r="G827" s="160"/>
    </row>
    <row r="828" spans="7:7" x14ac:dyDescent="0.2">
      <c r="G828" s="160"/>
    </row>
    <row r="829" spans="7:7" x14ac:dyDescent="0.2">
      <c r="G829" s="160"/>
    </row>
    <row r="830" spans="7:7" x14ac:dyDescent="0.2">
      <c r="G830" s="160"/>
    </row>
    <row r="831" spans="7:7" x14ac:dyDescent="0.2">
      <c r="G831" s="160"/>
    </row>
    <row r="832" spans="7:7" x14ac:dyDescent="0.2">
      <c r="G832" s="160"/>
    </row>
    <row r="833" spans="7:7" x14ac:dyDescent="0.2">
      <c r="G833" s="160"/>
    </row>
    <row r="834" spans="7:7" x14ac:dyDescent="0.2">
      <c r="G834" s="160"/>
    </row>
    <row r="835" spans="7:7" x14ac:dyDescent="0.2">
      <c r="G835" s="160"/>
    </row>
    <row r="836" spans="7:7" x14ac:dyDescent="0.2">
      <c r="G836" s="160"/>
    </row>
    <row r="837" spans="7:7" x14ac:dyDescent="0.2">
      <c r="G837" s="160"/>
    </row>
    <row r="838" spans="7:7" x14ac:dyDescent="0.2">
      <c r="G838" s="160"/>
    </row>
    <row r="839" spans="7:7" x14ac:dyDescent="0.2">
      <c r="G839" s="160"/>
    </row>
    <row r="840" spans="7:7" x14ac:dyDescent="0.2">
      <c r="G840" s="160"/>
    </row>
    <row r="841" spans="7:7" x14ac:dyDescent="0.2">
      <c r="G841" s="160"/>
    </row>
    <row r="842" spans="7:7" x14ac:dyDescent="0.2">
      <c r="G842" s="160"/>
    </row>
    <row r="843" spans="7:7" x14ac:dyDescent="0.2">
      <c r="G843" s="160"/>
    </row>
    <row r="844" spans="7:7" x14ac:dyDescent="0.2">
      <c r="G844" s="160"/>
    </row>
    <row r="845" spans="7:7" x14ac:dyDescent="0.2">
      <c r="G845" s="160"/>
    </row>
    <row r="846" spans="7:7" x14ac:dyDescent="0.2">
      <c r="G846" s="160"/>
    </row>
    <row r="847" spans="7:7" x14ac:dyDescent="0.2">
      <c r="G847" s="160"/>
    </row>
    <row r="848" spans="7:7" x14ac:dyDescent="0.2">
      <c r="G848" s="160"/>
    </row>
    <row r="849" spans="7:7" x14ac:dyDescent="0.2">
      <c r="G849" s="160"/>
    </row>
    <row r="850" spans="7:7" x14ac:dyDescent="0.2">
      <c r="G850" s="160"/>
    </row>
    <row r="851" spans="7:7" x14ac:dyDescent="0.2">
      <c r="G851" s="160"/>
    </row>
    <row r="852" spans="7:7" x14ac:dyDescent="0.2">
      <c r="G852" s="160"/>
    </row>
    <row r="853" spans="7:7" x14ac:dyDescent="0.2">
      <c r="G853" s="160"/>
    </row>
    <row r="854" spans="7:7" x14ac:dyDescent="0.2">
      <c r="G854" s="160"/>
    </row>
    <row r="855" spans="7:7" x14ac:dyDescent="0.2">
      <c r="G855" s="160"/>
    </row>
    <row r="856" spans="7:7" x14ac:dyDescent="0.2">
      <c r="G856" s="160"/>
    </row>
    <row r="857" spans="7:7" x14ac:dyDescent="0.2">
      <c r="G857" s="160"/>
    </row>
    <row r="858" spans="7:7" x14ac:dyDescent="0.2">
      <c r="G858" s="160"/>
    </row>
    <row r="859" spans="7:7" x14ac:dyDescent="0.2">
      <c r="G859" s="160"/>
    </row>
    <row r="860" spans="7:7" x14ac:dyDescent="0.2">
      <c r="G860" s="160"/>
    </row>
    <row r="861" spans="7:7" x14ac:dyDescent="0.2">
      <c r="G861" s="160"/>
    </row>
    <row r="862" spans="7:7" x14ac:dyDescent="0.2">
      <c r="G862" s="160"/>
    </row>
    <row r="863" spans="7:7" x14ac:dyDescent="0.2">
      <c r="G863" s="160"/>
    </row>
    <row r="864" spans="7:7" x14ac:dyDescent="0.2">
      <c r="G864" s="160"/>
    </row>
    <row r="865" spans="7:7" x14ac:dyDescent="0.2">
      <c r="G865" s="160"/>
    </row>
    <row r="866" spans="7:7" x14ac:dyDescent="0.2">
      <c r="G866" s="160"/>
    </row>
    <row r="867" spans="7:7" x14ac:dyDescent="0.2">
      <c r="G867" s="160"/>
    </row>
    <row r="868" spans="7:7" x14ac:dyDescent="0.2">
      <c r="G868" s="160"/>
    </row>
    <row r="869" spans="7:7" x14ac:dyDescent="0.2">
      <c r="G869" s="160"/>
    </row>
    <row r="870" spans="7:7" x14ac:dyDescent="0.2">
      <c r="G870" s="160"/>
    </row>
    <row r="871" spans="7:7" x14ac:dyDescent="0.2">
      <c r="G871" s="160"/>
    </row>
    <row r="872" spans="7:7" x14ac:dyDescent="0.2">
      <c r="G872" s="160"/>
    </row>
    <row r="873" spans="7:7" x14ac:dyDescent="0.2">
      <c r="G873" s="160"/>
    </row>
    <row r="874" spans="7:7" x14ac:dyDescent="0.2">
      <c r="G874" s="160"/>
    </row>
    <row r="875" spans="7:7" x14ac:dyDescent="0.2">
      <c r="G875" s="160"/>
    </row>
    <row r="876" spans="7:7" x14ac:dyDescent="0.2">
      <c r="G876" s="160"/>
    </row>
    <row r="877" spans="7:7" x14ac:dyDescent="0.2">
      <c r="G877" s="160"/>
    </row>
    <row r="878" spans="7:7" x14ac:dyDescent="0.2">
      <c r="G878" s="160"/>
    </row>
    <row r="879" spans="7:7" x14ac:dyDescent="0.2">
      <c r="G879" s="160"/>
    </row>
    <row r="880" spans="7:7" x14ac:dyDescent="0.2">
      <c r="G880" s="160"/>
    </row>
    <row r="881" spans="7:7" x14ac:dyDescent="0.2">
      <c r="G881" s="160"/>
    </row>
    <row r="882" spans="7:7" x14ac:dyDescent="0.2">
      <c r="G882" s="160"/>
    </row>
    <row r="883" spans="7:7" x14ac:dyDescent="0.2">
      <c r="G883" s="160"/>
    </row>
    <row r="884" spans="7:7" x14ac:dyDescent="0.2">
      <c r="G884" s="160"/>
    </row>
    <row r="885" spans="7:7" x14ac:dyDescent="0.2">
      <c r="G885" s="160"/>
    </row>
    <row r="886" spans="7:7" x14ac:dyDescent="0.2">
      <c r="G886" s="160"/>
    </row>
    <row r="887" spans="7:7" x14ac:dyDescent="0.2">
      <c r="G887" s="160"/>
    </row>
    <row r="888" spans="7:7" x14ac:dyDescent="0.2">
      <c r="G888" s="160"/>
    </row>
    <row r="889" spans="7:7" x14ac:dyDescent="0.2">
      <c r="G889" s="160"/>
    </row>
    <row r="890" spans="7:7" x14ac:dyDescent="0.2">
      <c r="G890" s="160"/>
    </row>
    <row r="891" spans="7:7" x14ac:dyDescent="0.2">
      <c r="G891" s="160"/>
    </row>
    <row r="892" spans="7:7" x14ac:dyDescent="0.2">
      <c r="G892" s="160"/>
    </row>
    <row r="893" spans="7:7" x14ac:dyDescent="0.2">
      <c r="G893" s="160"/>
    </row>
    <row r="894" spans="7:7" x14ac:dyDescent="0.2">
      <c r="G894" s="160"/>
    </row>
    <row r="895" spans="7:7" x14ac:dyDescent="0.2">
      <c r="G895" s="160"/>
    </row>
    <row r="896" spans="7:7" x14ac:dyDescent="0.2">
      <c r="G896" s="160"/>
    </row>
    <row r="897" spans="7:7" x14ac:dyDescent="0.2">
      <c r="G897" s="160"/>
    </row>
    <row r="898" spans="7:7" x14ac:dyDescent="0.2">
      <c r="G898" s="160"/>
    </row>
    <row r="899" spans="7:7" x14ac:dyDescent="0.2">
      <c r="G899" s="160"/>
    </row>
    <row r="900" spans="7:7" x14ac:dyDescent="0.2">
      <c r="G900" s="160"/>
    </row>
    <row r="901" spans="7:7" x14ac:dyDescent="0.2">
      <c r="G901" s="160"/>
    </row>
    <row r="902" spans="7:7" x14ac:dyDescent="0.2">
      <c r="G902" s="160"/>
    </row>
    <row r="903" spans="7:7" x14ac:dyDescent="0.2">
      <c r="G903" s="160"/>
    </row>
    <row r="904" spans="7:7" x14ac:dyDescent="0.2">
      <c r="G904" s="160"/>
    </row>
    <row r="905" spans="7:7" x14ac:dyDescent="0.2">
      <c r="G905" s="160"/>
    </row>
    <row r="906" spans="7:7" x14ac:dyDescent="0.2">
      <c r="G906" s="160"/>
    </row>
    <row r="907" spans="7:7" x14ac:dyDescent="0.2">
      <c r="G907" s="160"/>
    </row>
    <row r="908" spans="7:7" x14ac:dyDescent="0.2">
      <c r="G908" s="160"/>
    </row>
    <row r="909" spans="7:7" x14ac:dyDescent="0.2">
      <c r="G909" s="160"/>
    </row>
    <row r="910" spans="7:7" x14ac:dyDescent="0.2">
      <c r="G910" s="160"/>
    </row>
    <row r="911" spans="7:7" x14ac:dyDescent="0.2">
      <c r="G911" s="160"/>
    </row>
    <row r="912" spans="7:7" x14ac:dyDescent="0.2">
      <c r="G912" s="160"/>
    </row>
    <row r="913" spans="7:7" x14ac:dyDescent="0.2">
      <c r="G913" s="160"/>
    </row>
    <row r="914" spans="7:7" x14ac:dyDescent="0.2">
      <c r="G914" s="160"/>
    </row>
    <row r="915" spans="7:7" x14ac:dyDescent="0.2">
      <c r="G915" s="160"/>
    </row>
    <row r="916" spans="7:7" x14ac:dyDescent="0.2">
      <c r="G916" s="160"/>
    </row>
    <row r="917" spans="7:7" x14ac:dyDescent="0.2">
      <c r="G917" s="160"/>
    </row>
    <row r="918" spans="7:7" x14ac:dyDescent="0.2">
      <c r="G918" s="160"/>
    </row>
    <row r="919" spans="7:7" x14ac:dyDescent="0.2">
      <c r="G919" s="160"/>
    </row>
    <row r="920" spans="7:7" x14ac:dyDescent="0.2">
      <c r="G920" s="160"/>
    </row>
    <row r="921" spans="7:7" x14ac:dyDescent="0.2">
      <c r="G921" s="160"/>
    </row>
    <row r="922" spans="7:7" x14ac:dyDescent="0.2">
      <c r="G922" s="160"/>
    </row>
    <row r="923" spans="7:7" x14ac:dyDescent="0.2">
      <c r="G923" s="160"/>
    </row>
    <row r="924" spans="7:7" x14ac:dyDescent="0.2">
      <c r="G924" s="160"/>
    </row>
    <row r="925" spans="7:7" x14ac:dyDescent="0.2">
      <c r="G925" s="160"/>
    </row>
    <row r="926" spans="7:7" x14ac:dyDescent="0.2">
      <c r="G926" s="160"/>
    </row>
    <row r="927" spans="7:7" x14ac:dyDescent="0.2">
      <c r="G927" s="160"/>
    </row>
    <row r="928" spans="7:7" x14ac:dyDescent="0.2">
      <c r="G928" s="160"/>
    </row>
    <row r="929" spans="7:7" x14ac:dyDescent="0.2">
      <c r="G929" s="160"/>
    </row>
    <row r="930" spans="7:7" x14ac:dyDescent="0.2">
      <c r="G930" s="160"/>
    </row>
    <row r="931" spans="7:7" x14ac:dyDescent="0.2">
      <c r="G931" s="160"/>
    </row>
    <row r="932" spans="7:7" x14ac:dyDescent="0.2">
      <c r="G932" s="160"/>
    </row>
    <row r="933" spans="7:7" x14ac:dyDescent="0.2">
      <c r="G933" s="160"/>
    </row>
    <row r="934" spans="7:7" x14ac:dyDescent="0.2">
      <c r="G934" s="160"/>
    </row>
    <row r="935" spans="7:7" x14ac:dyDescent="0.2">
      <c r="G935" s="160"/>
    </row>
    <row r="936" spans="7:7" x14ac:dyDescent="0.2">
      <c r="G936" s="160"/>
    </row>
    <row r="937" spans="7:7" x14ac:dyDescent="0.2">
      <c r="G937" s="160"/>
    </row>
    <row r="938" spans="7:7" x14ac:dyDescent="0.2">
      <c r="G938" s="160"/>
    </row>
    <row r="939" spans="7:7" x14ac:dyDescent="0.2">
      <c r="G939" s="160"/>
    </row>
    <row r="940" spans="7:7" x14ac:dyDescent="0.2">
      <c r="G940" s="160"/>
    </row>
    <row r="941" spans="7:7" x14ac:dyDescent="0.2">
      <c r="G941" s="160"/>
    </row>
    <row r="942" spans="7:7" x14ac:dyDescent="0.2">
      <c r="G942" s="160"/>
    </row>
    <row r="943" spans="7:7" x14ac:dyDescent="0.2">
      <c r="G943" s="160"/>
    </row>
    <row r="944" spans="7:7" x14ac:dyDescent="0.2">
      <c r="G944" s="160"/>
    </row>
    <row r="945" spans="7:7" x14ac:dyDescent="0.2">
      <c r="G945" s="160"/>
    </row>
    <row r="946" spans="7:7" x14ac:dyDescent="0.2">
      <c r="G946" s="160"/>
    </row>
    <row r="947" spans="7:7" x14ac:dyDescent="0.2">
      <c r="G947" s="160"/>
    </row>
    <row r="948" spans="7:7" x14ac:dyDescent="0.2">
      <c r="G948" s="160"/>
    </row>
    <row r="949" spans="7:7" x14ac:dyDescent="0.2">
      <c r="G949" s="160"/>
    </row>
    <row r="950" spans="7:7" x14ac:dyDescent="0.2">
      <c r="G950" s="160"/>
    </row>
    <row r="951" spans="7:7" x14ac:dyDescent="0.2">
      <c r="G951" s="160"/>
    </row>
    <row r="952" spans="7:7" x14ac:dyDescent="0.2">
      <c r="G952" s="160"/>
    </row>
    <row r="953" spans="7:7" x14ac:dyDescent="0.2">
      <c r="G953" s="160"/>
    </row>
    <row r="954" spans="7:7" x14ac:dyDescent="0.2">
      <c r="G954" s="160"/>
    </row>
    <row r="955" spans="7:7" x14ac:dyDescent="0.2">
      <c r="G955" s="160"/>
    </row>
    <row r="956" spans="7:7" x14ac:dyDescent="0.2">
      <c r="G956" s="160"/>
    </row>
    <row r="957" spans="7:7" x14ac:dyDescent="0.2">
      <c r="G957" s="160"/>
    </row>
    <row r="958" spans="7:7" x14ac:dyDescent="0.2">
      <c r="G958" s="160"/>
    </row>
    <row r="959" spans="7:7" x14ac:dyDescent="0.2">
      <c r="G959" s="160"/>
    </row>
    <row r="960" spans="7:7" x14ac:dyDescent="0.2">
      <c r="G960" s="160"/>
    </row>
    <row r="961" spans="7:7" x14ac:dyDescent="0.2">
      <c r="G961" s="160"/>
    </row>
    <row r="962" spans="7:7" x14ac:dyDescent="0.2">
      <c r="G962" s="160"/>
    </row>
    <row r="963" spans="7:7" x14ac:dyDescent="0.2">
      <c r="G963" s="160"/>
    </row>
    <row r="964" spans="7:7" x14ac:dyDescent="0.2">
      <c r="G964" s="160"/>
    </row>
    <row r="965" spans="7:7" x14ac:dyDescent="0.2">
      <c r="G965" s="160"/>
    </row>
    <row r="966" spans="7:7" x14ac:dyDescent="0.2">
      <c r="G966" s="160"/>
    </row>
    <row r="967" spans="7:7" x14ac:dyDescent="0.2">
      <c r="G967" s="160"/>
    </row>
    <row r="968" spans="7:7" x14ac:dyDescent="0.2">
      <c r="G968" s="160"/>
    </row>
    <row r="969" spans="7:7" x14ac:dyDescent="0.2">
      <c r="G969" s="160"/>
    </row>
    <row r="970" spans="7:7" x14ac:dyDescent="0.2">
      <c r="G970" s="160"/>
    </row>
    <row r="971" spans="7:7" x14ac:dyDescent="0.2">
      <c r="G971" s="160"/>
    </row>
    <row r="972" spans="7:7" x14ac:dyDescent="0.2">
      <c r="G972" s="160"/>
    </row>
    <row r="973" spans="7:7" x14ac:dyDescent="0.2">
      <c r="G973" s="160"/>
    </row>
    <row r="974" spans="7:7" x14ac:dyDescent="0.2">
      <c r="G974" s="160"/>
    </row>
    <row r="975" spans="7:7" x14ac:dyDescent="0.2">
      <c r="G975" s="160"/>
    </row>
    <row r="976" spans="7:7" x14ac:dyDescent="0.2">
      <c r="G976" s="160"/>
    </row>
    <row r="977" spans="7:7" x14ac:dyDescent="0.2">
      <c r="G977" s="160"/>
    </row>
    <row r="978" spans="7:7" x14ac:dyDescent="0.2">
      <c r="G978" s="160"/>
    </row>
    <row r="979" spans="7:7" x14ac:dyDescent="0.2">
      <c r="G979" s="160"/>
    </row>
    <row r="980" spans="7:7" x14ac:dyDescent="0.2">
      <c r="G980" s="160"/>
    </row>
    <row r="981" spans="7:7" x14ac:dyDescent="0.2">
      <c r="G981" s="160"/>
    </row>
    <row r="982" spans="7:7" x14ac:dyDescent="0.2">
      <c r="G982" s="160"/>
    </row>
    <row r="983" spans="7:7" x14ac:dyDescent="0.2">
      <c r="G983" s="160"/>
    </row>
    <row r="984" spans="7:7" x14ac:dyDescent="0.2">
      <c r="G984" s="160"/>
    </row>
    <row r="985" spans="7:7" x14ac:dyDescent="0.2">
      <c r="G985" s="160"/>
    </row>
    <row r="986" spans="7:7" x14ac:dyDescent="0.2">
      <c r="G986" s="160"/>
    </row>
    <row r="987" spans="7:7" x14ac:dyDescent="0.2">
      <c r="G987" s="160"/>
    </row>
    <row r="988" spans="7:7" x14ac:dyDescent="0.2">
      <c r="G988" s="160"/>
    </row>
    <row r="989" spans="7:7" x14ac:dyDescent="0.2">
      <c r="G989" s="160"/>
    </row>
    <row r="990" spans="7:7" x14ac:dyDescent="0.2">
      <c r="G990" s="160"/>
    </row>
    <row r="991" spans="7:7" x14ac:dyDescent="0.2">
      <c r="G991" s="160"/>
    </row>
    <row r="992" spans="7:7" x14ac:dyDescent="0.2">
      <c r="G992" s="160"/>
    </row>
    <row r="993" spans="7:7" x14ac:dyDescent="0.2">
      <c r="G993" s="160"/>
    </row>
    <row r="994" spans="7:7" x14ac:dyDescent="0.2">
      <c r="G994" s="160"/>
    </row>
    <row r="995" spans="7:7" x14ac:dyDescent="0.2">
      <c r="G995" s="160"/>
    </row>
    <row r="996" spans="7:7" x14ac:dyDescent="0.2">
      <c r="G996" s="160"/>
    </row>
    <row r="997" spans="7:7" x14ac:dyDescent="0.2">
      <c r="G997" s="160"/>
    </row>
    <row r="998" spans="7:7" x14ac:dyDescent="0.2">
      <c r="G998" s="160"/>
    </row>
    <row r="999" spans="7:7" x14ac:dyDescent="0.2">
      <c r="G999" s="160"/>
    </row>
    <row r="1000" spans="7:7" x14ac:dyDescent="0.2">
      <c r="G1000" s="160"/>
    </row>
    <row r="1001" spans="7:7" x14ac:dyDescent="0.2">
      <c r="G1001" s="160"/>
    </row>
    <row r="1002" spans="7:7" x14ac:dyDescent="0.2">
      <c r="G1002" s="160"/>
    </row>
    <row r="1003" spans="7:7" x14ac:dyDescent="0.2">
      <c r="G1003" s="160"/>
    </row>
    <row r="1004" spans="7:7" x14ac:dyDescent="0.2">
      <c r="G1004" s="160"/>
    </row>
    <row r="1005" spans="7:7" x14ac:dyDescent="0.2">
      <c r="G1005" s="160"/>
    </row>
    <row r="1006" spans="7:7" x14ac:dyDescent="0.2">
      <c r="G1006" s="160"/>
    </row>
    <row r="1007" spans="7:7" x14ac:dyDescent="0.2">
      <c r="G1007" s="160"/>
    </row>
    <row r="1008" spans="7:7" x14ac:dyDescent="0.2">
      <c r="G1008" s="160"/>
    </row>
    <row r="1009" spans="7:7" x14ac:dyDescent="0.2">
      <c r="G1009" s="160"/>
    </row>
    <row r="1010" spans="7:7" x14ac:dyDescent="0.2">
      <c r="G1010" s="160"/>
    </row>
    <row r="1011" spans="7:7" x14ac:dyDescent="0.2">
      <c r="G1011" s="160"/>
    </row>
    <row r="1012" spans="7:7" x14ac:dyDescent="0.2">
      <c r="G1012" s="160"/>
    </row>
    <row r="1013" spans="7:7" x14ac:dyDescent="0.2">
      <c r="G1013" s="160"/>
    </row>
    <row r="1014" spans="7:7" x14ac:dyDescent="0.2">
      <c r="G1014" s="160"/>
    </row>
    <row r="1015" spans="7:7" x14ac:dyDescent="0.2">
      <c r="G1015" s="160"/>
    </row>
    <row r="1016" spans="7:7" x14ac:dyDescent="0.2">
      <c r="G1016" s="160"/>
    </row>
    <row r="1017" spans="7:7" x14ac:dyDescent="0.2">
      <c r="G1017" s="160"/>
    </row>
    <row r="1018" spans="7:7" x14ac:dyDescent="0.2">
      <c r="G1018" s="160"/>
    </row>
    <row r="1019" spans="7:7" x14ac:dyDescent="0.2">
      <c r="G1019" s="160"/>
    </row>
    <row r="1020" spans="7:7" x14ac:dyDescent="0.2">
      <c r="G1020" s="160"/>
    </row>
    <row r="1021" spans="7:7" x14ac:dyDescent="0.2">
      <c r="G1021" s="160"/>
    </row>
    <row r="1022" spans="7:7" x14ac:dyDescent="0.2">
      <c r="G1022" s="160"/>
    </row>
    <row r="1023" spans="7:7" x14ac:dyDescent="0.2">
      <c r="G1023" s="160"/>
    </row>
    <row r="1024" spans="7:7" x14ac:dyDescent="0.2">
      <c r="G1024" s="160"/>
    </row>
    <row r="1025" spans="7:7" x14ac:dyDescent="0.2">
      <c r="G1025" s="160"/>
    </row>
    <row r="1026" spans="7:7" x14ac:dyDescent="0.2">
      <c r="G1026" s="160"/>
    </row>
    <row r="1027" spans="7:7" x14ac:dyDescent="0.2">
      <c r="G1027" s="160"/>
    </row>
    <row r="1028" spans="7:7" x14ac:dyDescent="0.2">
      <c r="G1028" s="160"/>
    </row>
    <row r="1029" spans="7:7" x14ac:dyDescent="0.2">
      <c r="G1029" s="160"/>
    </row>
    <row r="1030" spans="7:7" x14ac:dyDescent="0.2">
      <c r="G1030" s="160"/>
    </row>
    <row r="1031" spans="7:7" x14ac:dyDescent="0.2">
      <c r="G1031" s="160"/>
    </row>
    <row r="1032" spans="7:7" x14ac:dyDescent="0.2">
      <c r="G1032" s="160"/>
    </row>
    <row r="1033" spans="7:7" x14ac:dyDescent="0.2">
      <c r="G1033" s="160"/>
    </row>
    <row r="1034" spans="7:7" x14ac:dyDescent="0.2">
      <c r="G1034" s="160"/>
    </row>
    <row r="1035" spans="7:7" x14ac:dyDescent="0.2">
      <c r="G1035" s="160"/>
    </row>
    <row r="1036" spans="7:7" x14ac:dyDescent="0.2">
      <c r="G1036" s="160"/>
    </row>
    <row r="1037" spans="7:7" x14ac:dyDescent="0.2">
      <c r="G1037" s="160"/>
    </row>
    <row r="1038" spans="7:7" x14ac:dyDescent="0.2">
      <c r="G1038" s="160"/>
    </row>
    <row r="1039" spans="7:7" x14ac:dyDescent="0.2">
      <c r="G1039" s="160"/>
    </row>
    <row r="1040" spans="7:7" x14ac:dyDescent="0.2">
      <c r="G1040" s="160"/>
    </row>
    <row r="1041" spans="7:7" x14ac:dyDescent="0.2">
      <c r="G1041" s="160"/>
    </row>
    <row r="1042" spans="7:7" x14ac:dyDescent="0.2">
      <c r="G1042" s="160"/>
    </row>
    <row r="1043" spans="7:7" x14ac:dyDescent="0.2">
      <c r="G1043" s="160"/>
    </row>
    <row r="1044" spans="7:7" x14ac:dyDescent="0.2">
      <c r="G1044" s="160"/>
    </row>
    <row r="1045" spans="7:7" x14ac:dyDescent="0.2">
      <c r="G1045" s="160"/>
    </row>
    <row r="1046" spans="7:7" x14ac:dyDescent="0.2">
      <c r="G1046" s="160"/>
    </row>
    <row r="1047" spans="7:7" x14ac:dyDescent="0.2">
      <c r="G1047" s="160"/>
    </row>
    <row r="1048" spans="7:7" x14ac:dyDescent="0.2">
      <c r="G1048" s="160"/>
    </row>
    <row r="1049" spans="7:7" x14ac:dyDescent="0.2">
      <c r="G1049" s="160"/>
    </row>
    <row r="1050" spans="7:7" x14ac:dyDescent="0.2">
      <c r="G1050" s="160"/>
    </row>
    <row r="1051" spans="7:7" x14ac:dyDescent="0.2">
      <c r="G1051" s="160"/>
    </row>
    <row r="1052" spans="7:7" x14ac:dyDescent="0.2">
      <c r="G1052" s="160"/>
    </row>
    <row r="1053" spans="7:7" x14ac:dyDescent="0.2">
      <c r="G1053" s="160"/>
    </row>
    <row r="1054" spans="7:7" x14ac:dyDescent="0.2">
      <c r="G1054" s="160"/>
    </row>
    <row r="1055" spans="7:7" x14ac:dyDescent="0.2">
      <c r="G1055" s="160"/>
    </row>
    <row r="1056" spans="7:7" x14ac:dyDescent="0.2">
      <c r="G1056" s="160"/>
    </row>
    <row r="1057" spans="7:7" x14ac:dyDescent="0.2">
      <c r="G1057" s="160"/>
    </row>
    <row r="1058" spans="7:7" x14ac:dyDescent="0.2">
      <c r="G1058" s="160"/>
    </row>
    <row r="1059" spans="7:7" x14ac:dyDescent="0.2">
      <c r="G1059" s="160"/>
    </row>
    <row r="1060" spans="7:7" x14ac:dyDescent="0.2">
      <c r="G1060" s="160"/>
    </row>
    <row r="1061" spans="7:7" x14ac:dyDescent="0.2">
      <c r="G1061" s="160"/>
    </row>
    <row r="1062" spans="7:7" x14ac:dyDescent="0.2">
      <c r="G1062" s="160"/>
    </row>
    <row r="1063" spans="7:7" x14ac:dyDescent="0.2">
      <c r="G1063" s="160"/>
    </row>
    <row r="1064" spans="7:7" x14ac:dyDescent="0.2">
      <c r="G1064" s="160"/>
    </row>
    <row r="1065" spans="7:7" x14ac:dyDescent="0.2">
      <c r="G1065" s="160"/>
    </row>
    <row r="1066" spans="7:7" x14ac:dyDescent="0.2">
      <c r="G1066" s="160"/>
    </row>
    <row r="1067" spans="7:7" x14ac:dyDescent="0.2">
      <c r="G1067" s="160"/>
    </row>
    <row r="1068" spans="7:7" x14ac:dyDescent="0.2">
      <c r="G1068" s="160"/>
    </row>
    <row r="1069" spans="7:7" x14ac:dyDescent="0.2">
      <c r="G1069" s="160"/>
    </row>
    <row r="1070" spans="7:7" x14ac:dyDescent="0.2">
      <c r="G1070" s="160"/>
    </row>
    <row r="1071" spans="7:7" x14ac:dyDescent="0.2">
      <c r="G1071" s="160"/>
    </row>
    <row r="1072" spans="7:7" x14ac:dyDescent="0.2">
      <c r="G1072" s="160"/>
    </row>
    <row r="1073" spans="7:7" x14ac:dyDescent="0.2">
      <c r="G1073" s="160"/>
    </row>
    <row r="1074" spans="7:7" x14ac:dyDescent="0.2">
      <c r="G1074" s="160"/>
    </row>
    <row r="1075" spans="7:7" x14ac:dyDescent="0.2">
      <c r="G1075" s="160"/>
    </row>
    <row r="1076" spans="7:7" x14ac:dyDescent="0.2">
      <c r="G1076" s="160"/>
    </row>
    <row r="1077" spans="7:7" x14ac:dyDescent="0.2">
      <c r="G1077" s="160"/>
    </row>
    <row r="1078" spans="7:7" x14ac:dyDescent="0.2">
      <c r="G1078" s="160"/>
    </row>
    <row r="1079" spans="7:7" x14ac:dyDescent="0.2">
      <c r="G1079" s="160"/>
    </row>
    <row r="1080" spans="7:7" x14ac:dyDescent="0.2">
      <c r="G1080" s="160"/>
    </row>
    <row r="1081" spans="7:7" x14ac:dyDescent="0.2">
      <c r="G1081" s="160"/>
    </row>
    <row r="1082" spans="7:7" x14ac:dyDescent="0.2">
      <c r="G1082" s="160"/>
    </row>
    <row r="1083" spans="7:7" x14ac:dyDescent="0.2">
      <c r="G1083" s="160"/>
    </row>
    <row r="1084" spans="7:7" x14ac:dyDescent="0.2">
      <c r="G1084" s="160"/>
    </row>
    <row r="1085" spans="7:7" x14ac:dyDescent="0.2">
      <c r="G1085" s="160"/>
    </row>
    <row r="1086" spans="7:7" x14ac:dyDescent="0.2">
      <c r="G1086" s="160"/>
    </row>
    <row r="1087" spans="7:7" x14ac:dyDescent="0.2">
      <c r="G1087" s="160"/>
    </row>
    <row r="1088" spans="7:7" x14ac:dyDescent="0.2">
      <c r="G1088" s="160"/>
    </row>
    <row r="1089" spans="7:7" x14ac:dyDescent="0.2">
      <c r="G1089" s="160"/>
    </row>
    <row r="1090" spans="7:7" x14ac:dyDescent="0.2">
      <c r="G1090" s="160"/>
    </row>
    <row r="1091" spans="7:7" x14ac:dyDescent="0.2">
      <c r="G1091" s="160"/>
    </row>
    <row r="1092" spans="7:7" x14ac:dyDescent="0.2">
      <c r="G1092" s="160"/>
    </row>
    <row r="1093" spans="7:7" x14ac:dyDescent="0.2">
      <c r="G1093" s="160"/>
    </row>
    <row r="1094" spans="7:7" x14ac:dyDescent="0.2">
      <c r="G1094" s="160"/>
    </row>
    <row r="1095" spans="7:7" x14ac:dyDescent="0.2">
      <c r="G1095" s="160"/>
    </row>
    <row r="1096" spans="7:7" x14ac:dyDescent="0.2">
      <c r="G1096" s="160"/>
    </row>
    <row r="1097" spans="7:7" x14ac:dyDescent="0.2">
      <c r="G1097" s="160"/>
    </row>
    <row r="1098" spans="7:7" x14ac:dyDescent="0.2">
      <c r="G1098" s="160"/>
    </row>
    <row r="1099" spans="7:7" x14ac:dyDescent="0.2">
      <c r="G1099" s="160"/>
    </row>
    <row r="1100" spans="7:7" x14ac:dyDescent="0.2">
      <c r="G1100" s="160"/>
    </row>
    <row r="1101" spans="7:7" x14ac:dyDescent="0.2">
      <c r="G1101" s="160"/>
    </row>
    <row r="1102" spans="7:7" x14ac:dyDescent="0.2">
      <c r="G1102" s="160"/>
    </row>
    <row r="1103" spans="7:7" x14ac:dyDescent="0.2">
      <c r="G1103" s="160"/>
    </row>
    <row r="1104" spans="7:7" x14ac:dyDescent="0.2">
      <c r="G1104" s="160"/>
    </row>
    <row r="1105" spans="7:7" x14ac:dyDescent="0.2">
      <c r="G1105" s="160"/>
    </row>
    <row r="1106" spans="7:7" x14ac:dyDescent="0.2">
      <c r="G1106" s="160"/>
    </row>
    <row r="1107" spans="7:7" x14ac:dyDescent="0.2">
      <c r="G1107" s="160"/>
    </row>
    <row r="1108" spans="7:7" x14ac:dyDescent="0.2">
      <c r="G1108" s="160"/>
    </row>
    <row r="1109" spans="7:7" x14ac:dyDescent="0.2">
      <c r="G1109" s="160"/>
    </row>
    <row r="1110" spans="7:7" x14ac:dyDescent="0.2">
      <c r="G1110" s="160"/>
    </row>
    <row r="1111" spans="7:7" x14ac:dyDescent="0.2">
      <c r="G1111" s="160"/>
    </row>
    <row r="1112" spans="7:7" x14ac:dyDescent="0.2">
      <c r="G1112" s="160"/>
    </row>
    <row r="1113" spans="7:7" x14ac:dyDescent="0.2">
      <c r="G1113" s="160"/>
    </row>
    <row r="1114" spans="7:7" x14ac:dyDescent="0.2">
      <c r="G1114" s="160"/>
    </row>
    <row r="1115" spans="7:7" x14ac:dyDescent="0.2">
      <c r="G1115" s="160"/>
    </row>
    <row r="1116" spans="7:7" x14ac:dyDescent="0.2">
      <c r="G1116" s="160"/>
    </row>
    <row r="1117" spans="7:7" x14ac:dyDescent="0.2">
      <c r="G1117" s="160"/>
    </row>
    <row r="1118" spans="7:7" x14ac:dyDescent="0.2">
      <c r="G1118" s="160"/>
    </row>
    <row r="1119" spans="7:7" x14ac:dyDescent="0.2">
      <c r="G1119" s="160"/>
    </row>
    <row r="1120" spans="7:7" x14ac:dyDescent="0.2">
      <c r="G1120" s="160"/>
    </row>
    <row r="1121" spans="7:7" x14ac:dyDescent="0.2">
      <c r="G1121" s="160"/>
    </row>
    <row r="1122" spans="7:7" x14ac:dyDescent="0.2">
      <c r="G1122" s="160"/>
    </row>
    <row r="1123" spans="7:7" x14ac:dyDescent="0.2">
      <c r="G1123" s="160"/>
    </row>
    <row r="1124" spans="7:7" x14ac:dyDescent="0.2">
      <c r="G1124" s="160"/>
    </row>
    <row r="1125" spans="7:7" x14ac:dyDescent="0.2">
      <c r="G1125" s="160"/>
    </row>
    <row r="1126" spans="7:7" x14ac:dyDescent="0.2">
      <c r="G1126" s="160"/>
    </row>
    <row r="1127" spans="7:7" x14ac:dyDescent="0.2">
      <c r="G1127" s="160"/>
    </row>
    <row r="1128" spans="7:7" x14ac:dyDescent="0.2">
      <c r="G1128" s="160"/>
    </row>
    <row r="1129" spans="7:7" x14ac:dyDescent="0.2">
      <c r="G1129" s="160"/>
    </row>
    <row r="1130" spans="7:7" x14ac:dyDescent="0.2">
      <c r="G1130" s="160"/>
    </row>
    <row r="1131" spans="7:7" x14ac:dyDescent="0.2">
      <c r="G1131" s="160"/>
    </row>
    <row r="1132" spans="7:7" x14ac:dyDescent="0.2">
      <c r="G1132" s="160"/>
    </row>
    <row r="1133" spans="7:7" x14ac:dyDescent="0.2">
      <c r="G1133" s="160"/>
    </row>
    <row r="1134" spans="7:7" x14ac:dyDescent="0.2">
      <c r="G1134" s="160"/>
    </row>
    <row r="1135" spans="7:7" x14ac:dyDescent="0.2">
      <c r="G1135" s="160"/>
    </row>
    <row r="1136" spans="7:7" x14ac:dyDescent="0.2">
      <c r="G1136" s="160"/>
    </row>
    <row r="1137" spans="7:7" x14ac:dyDescent="0.2">
      <c r="G1137" s="160"/>
    </row>
    <row r="1138" spans="7:7" x14ac:dyDescent="0.2">
      <c r="G1138" s="160"/>
    </row>
    <row r="1139" spans="7:7" x14ac:dyDescent="0.2">
      <c r="G1139" s="160"/>
    </row>
    <row r="1140" spans="7:7" x14ac:dyDescent="0.2">
      <c r="G1140" s="160"/>
    </row>
    <row r="1141" spans="7:7" x14ac:dyDescent="0.2">
      <c r="G1141" s="160"/>
    </row>
    <row r="1142" spans="7:7" x14ac:dyDescent="0.2">
      <c r="G1142" s="160"/>
    </row>
    <row r="1143" spans="7:7" x14ac:dyDescent="0.2">
      <c r="G1143" s="160"/>
    </row>
    <row r="1144" spans="7:7" x14ac:dyDescent="0.2">
      <c r="G1144" s="160"/>
    </row>
    <row r="1145" spans="7:7" x14ac:dyDescent="0.2">
      <c r="G1145" s="160"/>
    </row>
    <row r="1146" spans="7:7" x14ac:dyDescent="0.2">
      <c r="G1146" s="160"/>
    </row>
    <row r="1147" spans="7:7" x14ac:dyDescent="0.2">
      <c r="G1147" s="160"/>
    </row>
    <row r="1148" spans="7:7" x14ac:dyDescent="0.2">
      <c r="G1148" s="160"/>
    </row>
    <row r="1149" spans="7:7" x14ac:dyDescent="0.2">
      <c r="G1149" s="160"/>
    </row>
    <row r="1150" spans="7:7" x14ac:dyDescent="0.2">
      <c r="G1150" s="160"/>
    </row>
    <row r="1151" spans="7:7" x14ac:dyDescent="0.2">
      <c r="G1151" s="160"/>
    </row>
    <row r="1152" spans="7:7" x14ac:dyDescent="0.2">
      <c r="G1152" s="160"/>
    </row>
    <row r="1153" spans="7:7" x14ac:dyDescent="0.2">
      <c r="G1153" s="160"/>
    </row>
    <row r="1154" spans="7:7" x14ac:dyDescent="0.2">
      <c r="G1154" s="160"/>
    </row>
    <row r="1155" spans="7:7" x14ac:dyDescent="0.2">
      <c r="G1155" s="160"/>
    </row>
    <row r="1156" spans="7:7" x14ac:dyDescent="0.2">
      <c r="G1156" s="160"/>
    </row>
    <row r="1157" spans="7:7" x14ac:dyDescent="0.2">
      <c r="G1157" s="160"/>
    </row>
    <row r="1158" spans="7:7" x14ac:dyDescent="0.2">
      <c r="G1158" s="160"/>
    </row>
    <row r="1159" spans="7:7" x14ac:dyDescent="0.2">
      <c r="G1159" s="160"/>
    </row>
    <row r="1160" spans="7:7" x14ac:dyDescent="0.2">
      <c r="G1160" s="160"/>
    </row>
    <row r="1161" spans="7:7" x14ac:dyDescent="0.2">
      <c r="G1161" s="160"/>
    </row>
    <row r="1162" spans="7:7" x14ac:dyDescent="0.2">
      <c r="G1162" s="160"/>
    </row>
    <row r="1163" spans="7:7" x14ac:dyDescent="0.2">
      <c r="G1163" s="160"/>
    </row>
    <row r="1164" spans="7:7" x14ac:dyDescent="0.2">
      <c r="G1164" s="160"/>
    </row>
    <row r="1165" spans="7:7" x14ac:dyDescent="0.2">
      <c r="G1165" s="160"/>
    </row>
    <row r="1166" spans="7:7" x14ac:dyDescent="0.2">
      <c r="G1166" s="160"/>
    </row>
    <row r="1167" spans="7:7" x14ac:dyDescent="0.2">
      <c r="G1167" s="160"/>
    </row>
    <row r="1168" spans="7:7" x14ac:dyDescent="0.2">
      <c r="G1168" s="160"/>
    </row>
    <row r="1169" spans="7:7" x14ac:dyDescent="0.2">
      <c r="G1169" s="160"/>
    </row>
    <row r="1170" spans="7:7" x14ac:dyDescent="0.2">
      <c r="G1170" s="160"/>
    </row>
    <row r="1171" spans="7:7" x14ac:dyDescent="0.2">
      <c r="G1171" s="160"/>
    </row>
    <row r="1172" spans="7:7" x14ac:dyDescent="0.2">
      <c r="G1172" s="160"/>
    </row>
    <row r="1173" spans="7:7" x14ac:dyDescent="0.2">
      <c r="G1173" s="160"/>
    </row>
    <row r="1174" spans="7:7" x14ac:dyDescent="0.2">
      <c r="G1174" s="160"/>
    </row>
    <row r="1175" spans="7:7" x14ac:dyDescent="0.2">
      <c r="G1175" s="160"/>
    </row>
    <row r="1176" spans="7:7" x14ac:dyDescent="0.2">
      <c r="G1176" s="160"/>
    </row>
    <row r="1177" spans="7:7" x14ac:dyDescent="0.2">
      <c r="G1177" s="160"/>
    </row>
    <row r="1178" spans="7:7" x14ac:dyDescent="0.2">
      <c r="G1178" s="160"/>
    </row>
    <row r="1179" spans="7:7" x14ac:dyDescent="0.2">
      <c r="G1179" s="160"/>
    </row>
    <row r="1180" spans="7:7" x14ac:dyDescent="0.2">
      <c r="G1180" s="160"/>
    </row>
    <row r="1181" spans="7:7" x14ac:dyDescent="0.2">
      <c r="G1181" s="160"/>
    </row>
    <row r="1182" spans="7:7" x14ac:dyDescent="0.2">
      <c r="G1182" s="160"/>
    </row>
    <row r="1183" spans="7:7" x14ac:dyDescent="0.2">
      <c r="G1183" s="160"/>
    </row>
    <row r="1184" spans="7:7" x14ac:dyDescent="0.2">
      <c r="G1184" s="160"/>
    </row>
    <row r="1185" spans="7:7" x14ac:dyDescent="0.2">
      <c r="G1185" s="160"/>
    </row>
    <row r="1186" spans="7:7" x14ac:dyDescent="0.2">
      <c r="G1186" s="160"/>
    </row>
    <row r="1187" spans="7:7" x14ac:dyDescent="0.2">
      <c r="G1187" s="160"/>
    </row>
    <row r="1188" spans="7:7" x14ac:dyDescent="0.2">
      <c r="G1188" s="160"/>
    </row>
    <row r="1189" spans="7:7" x14ac:dyDescent="0.2">
      <c r="G1189" s="160"/>
    </row>
    <row r="1190" spans="7:7" x14ac:dyDescent="0.2">
      <c r="G1190" s="160"/>
    </row>
    <row r="1191" spans="7:7" x14ac:dyDescent="0.2">
      <c r="G1191" s="160"/>
    </row>
    <row r="1192" spans="7:7" x14ac:dyDescent="0.2">
      <c r="G1192" s="160"/>
    </row>
    <row r="1193" spans="7:7" x14ac:dyDescent="0.2">
      <c r="G1193" s="160"/>
    </row>
    <row r="1194" spans="7:7" x14ac:dyDescent="0.2">
      <c r="G1194" s="160"/>
    </row>
    <row r="1195" spans="7:7" x14ac:dyDescent="0.2">
      <c r="G1195" s="160"/>
    </row>
    <row r="1196" spans="7:7" x14ac:dyDescent="0.2">
      <c r="G1196" s="160"/>
    </row>
    <row r="1197" spans="7:7" x14ac:dyDescent="0.2">
      <c r="G1197" s="160"/>
    </row>
    <row r="1198" spans="7:7" x14ac:dyDescent="0.2">
      <c r="G1198" s="160"/>
    </row>
    <row r="1199" spans="7:7" x14ac:dyDescent="0.2">
      <c r="G1199" s="160"/>
    </row>
    <row r="1200" spans="7:7" x14ac:dyDescent="0.2">
      <c r="G1200" s="160"/>
    </row>
    <row r="1201" spans="7:7" x14ac:dyDescent="0.2">
      <c r="G1201" s="160"/>
    </row>
    <row r="1202" spans="7:7" x14ac:dyDescent="0.2">
      <c r="G1202" s="160"/>
    </row>
    <row r="1203" spans="7:7" x14ac:dyDescent="0.2">
      <c r="G1203" s="160"/>
    </row>
    <row r="1204" spans="7:7" x14ac:dyDescent="0.2">
      <c r="G1204" s="160"/>
    </row>
    <row r="1205" spans="7:7" x14ac:dyDescent="0.2">
      <c r="G1205" s="160"/>
    </row>
    <row r="1206" spans="7:7" x14ac:dyDescent="0.2">
      <c r="G1206" s="160"/>
    </row>
    <row r="1207" spans="7:7" x14ac:dyDescent="0.2">
      <c r="G1207" s="160"/>
    </row>
    <row r="1208" spans="7:7" x14ac:dyDescent="0.2">
      <c r="G1208" s="160"/>
    </row>
    <row r="1209" spans="7:7" x14ac:dyDescent="0.2">
      <c r="G1209" s="160"/>
    </row>
    <row r="1210" spans="7:7" x14ac:dyDescent="0.2">
      <c r="G1210" s="160"/>
    </row>
    <row r="1211" spans="7:7" x14ac:dyDescent="0.2">
      <c r="G1211" s="160"/>
    </row>
    <row r="1212" spans="7:7" x14ac:dyDescent="0.2">
      <c r="G1212" s="160"/>
    </row>
    <row r="1213" spans="7:7" x14ac:dyDescent="0.2">
      <c r="G1213" s="160"/>
    </row>
    <row r="1214" spans="7:7" x14ac:dyDescent="0.2">
      <c r="G1214" s="160"/>
    </row>
    <row r="1215" spans="7:7" x14ac:dyDescent="0.2">
      <c r="G1215" s="160"/>
    </row>
    <row r="1216" spans="7:7" x14ac:dyDescent="0.2">
      <c r="G1216" s="160"/>
    </row>
    <row r="1217" spans="7:7" x14ac:dyDescent="0.2">
      <c r="G1217" s="160"/>
    </row>
    <row r="1218" spans="7:7" x14ac:dyDescent="0.2">
      <c r="G1218" s="160"/>
    </row>
    <row r="1219" spans="7:7" x14ac:dyDescent="0.2">
      <c r="G1219" s="160"/>
    </row>
    <row r="1220" spans="7:7" x14ac:dyDescent="0.2">
      <c r="G1220" s="160"/>
    </row>
    <row r="1221" spans="7:7" x14ac:dyDescent="0.2">
      <c r="G1221" s="160"/>
    </row>
    <row r="1222" spans="7:7" x14ac:dyDescent="0.2">
      <c r="G1222" s="160"/>
    </row>
    <row r="1223" spans="7:7" x14ac:dyDescent="0.2">
      <c r="G1223" s="160"/>
    </row>
    <row r="1224" spans="7:7" x14ac:dyDescent="0.2">
      <c r="G1224" s="160"/>
    </row>
    <row r="1225" spans="7:7" x14ac:dyDescent="0.2">
      <c r="G1225" s="160"/>
    </row>
    <row r="1226" spans="7:7" x14ac:dyDescent="0.2">
      <c r="G1226" s="160"/>
    </row>
    <row r="1227" spans="7:7" x14ac:dyDescent="0.2">
      <c r="G1227" s="160"/>
    </row>
    <row r="1228" spans="7:7" x14ac:dyDescent="0.2">
      <c r="G1228" s="160"/>
    </row>
    <row r="1229" spans="7:7" x14ac:dyDescent="0.2">
      <c r="G1229" s="160"/>
    </row>
    <row r="1230" spans="7:7" x14ac:dyDescent="0.2">
      <c r="G1230" s="160"/>
    </row>
    <row r="1231" spans="7:7" x14ac:dyDescent="0.2">
      <c r="G1231" s="160"/>
    </row>
    <row r="1232" spans="7:7" x14ac:dyDescent="0.2">
      <c r="G1232" s="160"/>
    </row>
    <row r="1233" spans="7:7" x14ac:dyDescent="0.2">
      <c r="G1233" s="160"/>
    </row>
    <row r="1234" spans="7:7" x14ac:dyDescent="0.2">
      <c r="G1234" s="160"/>
    </row>
    <row r="1235" spans="7:7" x14ac:dyDescent="0.2">
      <c r="G1235" s="160"/>
    </row>
    <row r="1236" spans="7:7" x14ac:dyDescent="0.2">
      <c r="G1236" s="160"/>
    </row>
    <row r="1237" spans="7:7" x14ac:dyDescent="0.2">
      <c r="G1237" s="160"/>
    </row>
    <row r="1238" spans="7:7" x14ac:dyDescent="0.2">
      <c r="G1238" s="160"/>
    </row>
    <row r="1239" spans="7:7" x14ac:dyDescent="0.2">
      <c r="G1239" s="160"/>
    </row>
    <row r="1240" spans="7:7" x14ac:dyDescent="0.2">
      <c r="G1240" s="160"/>
    </row>
    <row r="1241" spans="7:7" x14ac:dyDescent="0.2">
      <c r="G1241" s="160"/>
    </row>
    <row r="1242" spans="7:7" x14ac:dyDescent="0.2">
      <c r="G1242" s="160"/>
    </row>
    <row r="1243" spans="7:7" x14ac:dyDescent="0.2">
      <c r="G1243" s="160"/>
    </row>
    <row r="1244" spans="7:7" x14ac:dyDescent="0.2">
      <c r="G1244" s="160"/>
    </row>
    <row r="1245" spans="7:7" x14ac:dyDescent="0.2">
      <c r="G1245" s="160"/>
    </row>
    <row r="1246" spans="7:7" x14ac:dyDescent="0.2">
      <c r="G1246" s="160"/>
    </row>
    <row r="1247" spans="7:7" x14ac:dyDescent="0.2">
      <c r="G1247" s="160"/>
    </row>
    <row r="1248" spans="7:7" x14ac:dyDescent="0.2">
      <c r="G1248" s="160"/>
    </row>
    <row r="1249" spans="7:7" x14ac:dyDescent="0.2">
      <c r="G1249" s="160"/>
    </row>
    <row r="1250" spans="7:7" x14ac:dyDescent="0.2">
      <c r="G1250" s="160"/>
    </row>
    <row r="1251" spans="7:7" x14ac:dyDescent="0.2">
      <c r="G1251" s="160"/>
    </row>
    <row r="1252" spans="7:7" x14ac:dyDescent="0.2">
      <c r="G1252" s="160"/>
    </row>
    <row r="1253" spans="7:7" x14ac:dyDescent="0.2">
      <c r="G1253" s="160"/>
    </row>
    <row r="1254" spans="7:7" x14ac:dyDescent="0.2">
      <c r="G1254" s="160"/>
    </row>
    <row r="1255" spans="7:7" x14ac:dyDescent="0.2">
      <c r="G1255" s="160"/>
    </row>
    <row r="1256" spans="7:7" x14ac:dyDescent="0.2">
      <c r="G1256" s="160"/>
    </row>
    <row r="1257" spans="7:7" x14ac:dyDescent="0.2">
      <c r="G1257" s="160"/>
    </row>
    <row r="1258" spans="7:7" x14ac:dyDescent="0.2">
      <c r="G1258" s="160"/>
    </row>
    <row r="1259" spans="7:7" x14ac:dyDescent="0.2">
      <c r="G1259" s="160"/>
    </row>
    <row r="1260" spans="7:7" x14ac:dyDescent="0.2">
      <c r="G1260" s="160"/>
    </row>
    <row r="1261" spans="7:7" x14ac:dyDescent="0.2">
      <c r="G1261" s="160"/>
    </row>
    <row r="1262" spans="7:7" x14ac:dyDescent="0.2">
      <c r="G1262" s="160"/>
    </row>
    <row r="1263" spans="7:7" x14ac:dyDescent="0.2">
      <c r="G1263" s="160"/>
    </row>
    <row r="1264" spans="7:7" x14ac:dyDescent="0.2">
      <c r="G1264" s="160"/>
    </row>
    <row r="1265" spans="7:7" x14ac:dyDescent="0.2">
      <c r="G1265" s="160"/>
    </row>
    <row r="1266" spans="7:7" x14ac:dyDescent="0.2">
      <c r="G1266" s="160"/>
    </row>
    <row r="1267" spans="7:7" x14ac:dyDescent="0.2">
      <c r="G1267" s="160"/>
    </row>
    <row r="1268" spans="7:7" x14ac:dyDescent="0.2">
      <c r="G1268" s="160"/>
    </row>
    <row r="1269" spans="7:7" x14ac:dyDescent="0.2">
      <c r="G1269" s="160"/>
    </row>
    <row r="1270" spans="7:7" x14ac:dyDescent="0.2">
      <c r="G1270" s="160"/>
    </row>
    <row r="1271" spans="7:7" x14ac:dyDescent="0.2">
      <c r="G1271" s="160"/>
    </row>
    <row r="1272" spans="7:7" x14ac:dyDescent="0.2">
      <c r="G1272" s="160"/>
    </row>
    <row r="1273" spans="7:7" x14ac:dyDescent="0.2">
      <c r="G1273" s="160"/>
    </row>
    <row r="1274" spans="7:7" x14ac:dyDescent="0.2">
      <c r="G1274" s="160"/>
    </row>
    <row r="1275" spans="7:7" x14ac:dyDescent="0.2">
      <c r="G1275" s="160"/>
    </row>
    <row r="1276" spans="7:7" x14ac:dyDescent="0.2">
      <c r="G1276" s="160"/>
    </row>
    <row r="1277" spans="7:7" x14ac:dyDescent="0.2">
      <c r="G1277" s="160"/>
    </row>
    <row r="1278" spans="7:7" x14ac:dyDescent="0.2">
      <c r="G1278" s="160"/>
    </row>
    <row r="1279" spans="7:7" x14ac:dyDescent="0.2">
      <c r="G1279" s="160"/>
    </row>
    <row r="1280" spans="7:7" x14ac:dyDescent="0.2">
      <c r="G1280" s="160"/>
    </row>
    <row r="1281" spans="7:7" x14ac:dyDescent="0.2">
      <c r="G1281" s="160"/>
    </row>
    <row r="1282" spans="7:7" x14ac:dyDescent="0.2">
      <c r="G1282" s="160"/>
    </row>
    <row r="1283" spans="7:7" x14ac:dyDescent="0.2">
      <c r="G1283" s="160"/>
    </row>
    <row r="1284" spans="7:7" x14ac:dyDescent="0.2">
      <c r="G1284" s="160"/>
    </row>
    <row r="1285" spans="7:7" x14ac:dyDescent="0.2">
      <c r="G1285" s="160"/>
    </row>
    <row r="1286" spans="7:7" x14ac:dyDescent="0.2">
      <c r="G1286" s="160"/>
    </row>
    <row r="1287" spans="7:7" x14ac:dyDescent="0.2">
      <c r="G1287" s="160"/>
    </row>
    <row r="1288" spans="7:7" x14ac:dyDescent="0.2">
      <c r="G1288" s="160"/>
    </row>
    <row r="1289" spans="7:7" x14ac:dyDescent="0.2">
      <c r="G1289" s="160"/>
    </row>
    <row r="1290" spans="7:7" x14ac:dyDescent="0.2">
      <c r="G1290" s="160"/>
    </row>
    <row r="1291" spans="7:7" x14ac:dyDescent="0.2">
      <c r="G1291" s="160"/>
    </row>
    <row r="1292" spans="7:7" x14ac:dyDescent="0.2">
      <c r="G1292" s="160"/>
    </row>
    <row r="1293" spans="7:7" x14ac:dyDescent="0.2">
      <c r="G1293" s="160"/>
    </row>
    <row r="1294" spans="7:7" x14ac:dyDescent="0.2">
      <c r="G1294" s="160"/>
    </row>
    <row r="1295" spans="7:7" x14ac:dyDescent="0.2">
      <c r="G1295" s="160"/>
    </row>
    <row r="1296" spans="7:7" x14ac:dyDescent="0.2">
      <c r="G1296" s="160"/>
    </row>
    <row r="1297" spans="7:7" x14ac:dyDescent="0.2">
      <c r="G1297" s="160"/>
    </row>
    <row r="1298" spans="7:7" x14ac:dyDescent="0.2">
      <c r="G1298" s="160"/>
    </row>
    <row r="1299" spans="7:7" x14ac:dyDescent="0.2">
      <c r="G1299" s="160"/>
    </row>
    <row r="1300" spans="7:7" x14ac:dyDescent="0.2">
      <c r="G1300" s="160"/>
    </row>
    <row r="1301" spans="7:7" x14ac:dyDescent="0.2">
      <c r="G1301" s="160"/>
    </row>
    <row r="1302" spans="7:7" x14ac:dyDescent="0.2">
      <c r="G1302" s="160"/>
    </row>
    <row r="1303" spans="7:7" x14ac:dyDescent="0.2">
      <c r="G1303" s="160"/>
    </row>
    <row r="1304" spans="7:7" x14ac:dyDescent="0.2">
      <c r="G1304" s="160"/>
    </row>
    <row r="1305" spans="7:7" x14ac:dyDescent="0.2">
      <c r="G1305" s="160"/>
    </row>
    <row r="1306" spans="7:7" x14ac:dyDescent="0.2">
      <c r="G1306" s="160"/>
    </row>
    <row r="1307" spans="7:7" x14ac:dyDescent="0.2">
      <c r="G1307" s="160"/>
    </row>
    <row r="1308" spans="7:7" x14ac:dyDescent="0.2">
      <c r="G1308" s="160"/>
    </row>
    <row r="1309" spans="7:7" x14ac:dyDescent="0.2">
      <c r="G1309" s="160"/>
    </row>
    <row r="1310" spans="7:7" x14ac:dyDescent="0.2">
      <c r="G1310" s="160"/>
    </row>
    <row r="1311" spans="7:7" x14ac:dyDescent="0.2">
      <c r="G1311" s="160"/>
    </row>
    <row r="1312" spans="7:7" x14ac:dyDescent="0.2">
      <c r="G1312" s="160"/>
    </row>
    <row r="1313" spans="7:7" x14ac:dyDescent="0.2">
      <c r="G1313" s="160"/>
    </row>
    <row r="1314" spans="7:7" x14ac:dyDescent="0.2">
      <c r="G1314" s="160"/>
    </row>
    <row r="1315" spans="7:7" x14ac:dyDescent="0.2">
      <c r="G1315" s="160"/>
    </row>
    <row r="1316" spans="7:7" x14ac:dyDescent="0.2">
      <c r="G1316" s="160"/>
    </row>
    <row r="1317" spans="7:7" x14ac:dyDescent="0.2">
      <c r="G1317" s="160"/>
    </row>
    <row r="1318" spans="7:7" x14ac:dyDescent="0.2">
      <c r="G1318" s="160"/>
    </row>
    <row r="1319" spans="7:7" x14ac:dyDescent="0.2">
      <c r="G1319" s="160"/>
    </row>
    <row r="1320" spans="7:7" x14ac:dyDescent="0.2">
      <c r="G1320" s="160"/>
    </row>
    <row r="1321" spans="7:7" x14ac:dyDescent="0.2">
      <c r="G1321" s="160"/>
    </row>
    <row r="1322" spans="7:7" x14ac:dyDescent="0.2">
      <c r="G1322" s="160"/>
    </row>
    <row r="1323" spans="7:7" x14ac:dyDescent="0.2">
      <c r="G1323" s="160"/>
    </row>
    <row r="1324" spans="7:7" x14ac:dyDescent="0.2">
      <c r="G1324" s="160"/>
    </row>
    <row r="1325" spans="7:7" x14ac:dyDescent="0.2">
      <c r="G1325" s="160"/>
    </row>
    <row r="1326" spans="7:7" x14ac:dyDescent="0.2">
      <c r="G1326" s="160"/>
    </row>
    <row r="1327" spans="7:7" x14ac:dyDescent="0.2">
      <c r="G1327" s="160"/>
    </row>
    <row r="1328" spans="7:7" x14ac:dyDescent="0.2">
      <c r="G1328" s="160"/>
    </row>
    <row r="1329" spans="7:7" x14ac:dyDescent="0.2">
      <c r="G1329" s="160"/>
    </row>
    <row r="1330" spans="7:7" x14ac:dyDescent="0.2">
      <c r="G1330" s="160"/>
    </row>
    <row r="1331" spans="7:7" x14ac:dyDescent="0.2">
      <c r="G1331" s="160"/>
    </row>
    <row r="1332" spans="7:7" x14ac:dyDescent="0.2">
      <c r="G1332" s="160"/>
    </row>
    <row r="1333" spans="7:7" x14ac:dyDescent="0.2">
      <c r="G1333" s="160"/>
    </row>
    <row r="1334" spans="7:7" x14ac:dyDescent="0.2">
      <c r="G1334" s="160"/>
    </row>
    <row r="1335" spans="7:7" x14ac:dyDescent="0.2">
      <c r="G1335" s="160"/>
    </row>
    <row r="1336" spans="7:7" x14ac:dyDescent="0.2">
      <c r="G1336" s="160"/>
    </row>
    <row r="1337" spans="7:7" x14ac:dyDescent="0.2">
      <c r="G1337" s="160"/>
    </row>
    <row r="1338" spans="7:7" x14ac:dyDescent="0.2">
      <c r="G1338" s="160"/>
    </row>
    <row r="1339" spans="7:7" x14ac:dyDescent="0.2">
      <c r="G1339" s="160"/>
    </row>
    <row r="1340" spans="7:7" x14ac:dyDescent="0.2">
      <c r="G1340" s="160"/>
    </row>
    <row r="1341" spans="7:7" x14ac:dyDescent="0.2">
      <c r="G1341" s="160"/>
    </row>
    <row r="1342" spans="7:7" x14ac:dyDescent="0.2">
      <c r="G1342" s="160"/>
    </row>
    <row r="1343" spans="7:7" x14ac:dyDescent="0.2">
      <c r="G1343" s="160"/>
    </row>
    <row r="1344" spans="7:7" x14ac:dyDescent="0.2">
      <c r="G1344" s="160"/>
    </row>
    <row r="1345" spans="7:7" x14ac:dyDescent="0.2">
      <c r="G1345" s="160"/>
    </row>
    <row r="1346" spans="7:7" x14ac:dyDescent="0.2">
      <c r="G1346" s="160"/>
    </row>
    <row r="1347" spans="7:7" x14ac:dyDescent="0.2">
      <c r="G1347" s="160"/>
    </row>
    <row r="1348" spans="7:7" x14ac:dyDescent="0.2">
      <c r="G1348" s="160"/>
    </row>
    <row r="1349" spans="7:7" x14ac:dyDescent="0.2">
      <c r="G1349" s="160"/>
    </row>
    <row r="1350" spans="7:7" x14ac:dyDescent="0.2">
      <c r="G1350" s="160"/>
    </row>
    <row r="1351" spans="7:7" x14ac:dyDescent="0.2">
      <c r="G1351" s="160"/>
    </row>
    <row r="1352" spans="7:7" x14ac:dyDescent="0.2">
      <c r="G1352" s="160"/>
    </row>
    <row r="1353" spans="7:7" x14ac:dyDescent="0.2">
      <c r="G1353" s="160"/>
    </row>
    <row r="1354" spans="7:7" x14ac:dyDescent="0.2">
      <c r="G1354" s="160"/>
    </row>
    <row r="1355" spans="7:7" x14ac:dyDescent="0.2">
      <c r="G1355" s="160"/>
    </row>
    <row r="1356" spans="7:7" x14ac:dyDescent="0.2">
      <c r="G1356" s="160"/>
    </row>
    <row r="1357" spans="7:7" x14ac:dyDescent="0.2">
      <c r="G1357" s="160"/>
    </row>
    <row r="1358" spans="7:7" x14ac:dyDescent="0.2">
      <c r="G1358" s="160"/>
    </row>
    <row r="1359" spans="7:7" x14ac:dyDescent="0.2">
      <c r="G1359" s="160"/>
    </row>
    <row r="1360" spans="7:7" x14ac:dyDescent="0.2">
      <c r="G1360" s="160"/>
    </row>
    <row r="1361" spans="7:7" x14ac:dyDescent="0.2">
      <c r="G1361" s="160"/>
    </row>
    <row r="1362" spans="7:7" x14ac:dyDescent="0.2">
      <c r="G1362" s="160"/>
    </row>
    <row r="1363" spans="7:7" x14ac:dyDescent="0.2">
      <c r="G1363" s="160"/>
    </row>
    <row r="1364" spans="7:7" x14ac:dyDescent="0.2">
      <c r="G1364" s="160"/>
    </row>
    <row r="1365" spans="7:7" x14ac:dyDescent="0.2">
      <c r="G1365" s="160"/>
    </row>
    <row r="1366" spans="7:7" x14ac:dyDescent="0.2">
      <c r="G1366" s="160"/>
    </row>
    <row r="1367" spans="7:7" x14ac:dyDescent="0.2">
      <c r="G1367" s="160"/>
    </row>
    <row r="1368" spans="7:7" x14ac:dyDescent="0.2">
      <c r="G1368" s="160"/>
    </row>
    <row r="1369" spans="7:7" x14ac:dyDescent="0.2">
      <c r="G1369" s="160"/>
    </row>
    <row r="1370" spans="7:7" x14ac:dyDescent="0.2">
      <c r="G1370" s="160"/>
    </row>
    <row r="1371" spans="7:7" x14ac:dyDescent="0.2">
      <c r="G1371" s="160"/>
    </row>
    <row r="1372" spans="7:7" x14ac:dyDescent="0.2">
      <c r="G1372" s="160"/>
    </row>
    <row r="1373" spans="7:7" x14ac:dyDescent="0.2">
      <c r="G1373" s="160"/>
    </row>
    <row r="1374" spans="7:7" x14ac:dyDescent="0.2">
      <c r="G1374" s="160"/>
    </row>
    <row r="1375" spans="7:7" x14ac:dyDescent="0.2">
      <c r="G1375" s="160"/>
    </row>
    <row r="1376" spans="7:7" x14ac:dyDescent="0.2">
      <c r="G1376" s="160"/>
    </row>
    <row r="1377" spans="7:7" x14ac:dyDescent="0.2">
      <c r="G1377" s="160"/>
    </row>
    <row r="1378" spans="7:7" x14ac:dyDescent="0.2">
      <c r="G1378" s="160"/>
    </row>
    <row r="1379" spans="7:7" x14ac:dyDescent="0.2">
      <c r="G1379" s="160"/>
    </row>
    <row r="1380" spans="7:7" x14ac:dyDescent="0.2">
      <c r="G1380" s="160"/>
    </row>
    <row r="1381" spans="7:7" x14ac:dyDescent="0.2">
      <c r="G1381" s="160"/>
    </row>
    <row r="1382" spans="7:7" x14ac:dyDescent="0.2">
      <c r="G1382" s="160"/>
    </row>
    <row r="1383" spans="7:7" x14ac:dyDescent="0.2">
      <c r="G1383" s="160"/>
    </row>
    <row r="1384" spans="7:7" x14ac:dyDescent="0.2">
      <c r="G1384" s="160"/>
    </row>
    <row r="1385" spans="7:7" x14ac:dyDescent="0.2">
      <c r="G1385" s="160"/>
    </row>
    <row r="1386" spans="7:7" x14ac:dyDescent="0.2">
      <c r="G1386" s="160"/>
    </row>
    <row r="1387" spans="7:7" x14ac:dyDescent="0.2">
      <c r="G1387" s="160"/>
    </row>
    <row r="1388" spans="7:7" x14ac:dyDescent="0.2">
      <c r="G1388" s="160"/>
    </row>
    <row r="1389" spans="7:7" x14ac:dyDescent="0.2">
      <c r="G1389" s="160"/>
    </row>
    <row r="1390" spans="7:7" x14ac:dyDescent="0.2">
      <c r="G1390" s="160"/>
    </row>
    <row r="1391" spans="7:7" x14ac:dyDescent="0.2">
      <c r="G1391" s="160"/>
    </row>
    <row r="1392" spans="7:7" x14ac:dyDescent="0.2">
      <c r="G1392" s="160"/>
    </row>
    <row r="1393" spans="7:7" x14ac:dyDescent="0.2">
      <c r="G1393" s="160"/>
    </row>
    <row r="1394" spans="7:7" x14ac:dyDescent="0.2">
      <c r="G1394" s="160"/>
    </row>
    <row r="1395" spans="7:7" x14ac:dyDescent="0.2">
      <c r="G1395" s="160"/>
    </row>
    <row r="1396" spans="7:7" x14ac:dyDescent="0.2">
      <c r="G1396" s="160"/>
    </row>
    <row r="1397" spans="7:7" x14ac:dyDescent="0.2">
      <c r="G1397" s="160"/>
    </row>
    <row r="1398" spans="7:7" x14ac:dyDescent="0.2">
      <c r="G1398" s="160"/>
    </row>
    <row r="1399" spans="7:7" x14ac:dyDescent="0.2">
      <c r="G1399" s="160"/>
    </row>
    <row r="1400" spans="7:7" x14ac:dyDescent="0.2">
      <c r="G1400" s="160"/>
    </row>
    <row r="1401" spans="7:7" x14ac:dyDescent="0.2">
      <c r="G1401" s="160"/>
    </row>
    <row r="1402" spans="7:7" x14ac:dyDescent="0.2">
      <c r="G1402" s="160"/>
    </row>
    <row r="1403" spans="7:7" x14ac:dyDescent="0.2">
      <c r="G1403" s="160"/>
    </row>
    <row r="1404" spans="7:7" x14ac:dyDescent="0.2">
      <c r="G1404" s="160"/>
    </row>
    <row r="1405" spans="7:7" x14ac:dyDescent="0.2">
      <c r="G1405" s="160"/>
    </row>
    <row r="1406" spans="7:7" x14ac:dyDescent="0.2">
      <c r="G1406" s="160"/>
    </row>
    <row r="1407" spans="7:7" x14ac:dyDescent="0.2">
      <c r="G1407" s="160"/>
    </row>
    <row r="1408" spans="7:7" x14ac:dyDescent="0.2">
      <c r="G1408" s="160"/>
    </row>
    <row r="1409" spans="7:7" x14ac:dyDescent="0.2">
      <c r="G1409" s="160"/>
    </row>
    <row r="1410" spans="7:7" x14ac:dyDescent="0.2">
      <c r="G1410" s="160"/>
    </row>
    <row r="1411" spans="7:7" x14ac:dyDescent="0.2">
      <c r="G1411" s="160"/>
    </row>
    <row r="1412" spans="7:7" x14ac:dyDescent="0.2">
      <c r="G1412" s="160"/>
    </row>
    <row r="1413" spans="7:7" x14ac:dyDescent="0.2">
      <c r="G1413" s="160"/>
    </row>
    <row r="1414" spans="7:7" x14ac:dyDescent="0.2">
      <c r="G1414" s="160"/>
    </row>
    <row r="1415" spans="7:7" x14ac:dyDescent="0.2">
      <c r="G1415" s="160"/>
    </row>
    <row r="1416" spans="7:7" x14ac:dyDescent="0.2">
      <c r="G1416" s="160"/>
    </row>
    <row r="1417" spans="7:7" x14ac:dyDescent="0.2">
      <c r="G1417" s="160"/>
    </row>
    <row r="1418" spans="7:7" x14ac:dyDescent="0.2">
      <c r="G1418" s="160"/>
    </row>
    <row r="1419" spans="7:7" x14ac:dyDescent="0.2">
      <c r="G1419" s="160"/>
    </row>
    <row r="1420" spans="7:7" x14ac:dyDescent="0.2">
      <c r="G1420" s="160"/>
    </row>
    <row r="1421" spans="7:7" x14ac:dyDescent="0.2">
      <c r="G1421" s="160"/>
    </row>
    <row r="1422" spans="7:7" x14ac:dyDescent="0.2">
      <c r="G1422" s="160"/>
    </row>
    <row r="1423" spans="7:7" x14ac:dyDescent="0.2">
      <c r="G1423" s="160"/>
    </row>
    <row r="1424" spans="7:7" x14ac:dyDescent="0.2">
      <c r="G1424" s="160"/>
    </row>
    <row r="1425" spans="7:7" x14ac:dyDescent="0.2">
      <c r="G1425" s="160"/>
    </row>
    <row r="1426" spans="7:7" x14ac:dyDescent="0.2">
      <c r="G1426" s="160"/>
    </row>
    <row r="1427" spans="7:7" x14ac:dyDescent="0.2">
      <c r="G1427" s="160"/>
    </row>
    <row r="1428" spans="7:7" x14ac:dyDescent="0.2">
      <c r="G1428" s="160"/>
    </row>
    <row r="1429" spans="7:7" x14ac:dyDescent="0.2">
      <c r="G1429" s="160"/>
    </row>
    <row r="1430" spans="7:7" x14ac:dyDescent="0.2">
      <c r="G1430" s="160"/>
    </row>
    <row r="1431" spans="7:7" x14ac:dyDescent="0.2">
      <c r="G1431" s="160"/>
    </row>
    <row r="1432" spans="7:7" x14ac:dyDescent="0.2">
      <c r="G1432" s="160"/>
    </row>
    <row r="1433" spans="7:7" x14ac:dyDescent="0.2">
      <c r="G1433" s="160"/>
    </row>
    <row r="1434" spans="7:7" x14ac:dyDescent="0.2">
      <c r="G1434" s="160"/>
    </row>
    <row r="1435" spans="7:7" x14ac:dyDescent="0.2">
      <c r="G1435" s="160"/>
    </row>
    <row r="1436" spans="7:7" x14ac:dyDescent="0.2">
      <c r="G1436" s="160"/>
    </row>
    <row r="1437" spans="7:7" x14ac:dyDescent="0.2">
      <c r="G1437" s="160"/>
    </row>
    <row r="1438" spans="7:7" x14ac:dyDescent="0.2">
      <c r="G1438" s="160"/>
    </row>
    <row r="1439" spans="7:7" x14ac:dyDescent="0.2">
      <c r="G1439" s="160"/>
    </row>
    <row r="1440" spans="7:7" x14ac:dyDescent="0.2">
      <c r="G1440" s="160"/>
    </row>
    <row r="1441" spans="7:7" x14ac:dyDescent="0.2">
      <c r="G1441" s="160"/>
    </row>
    <row r="1442" spans="7:7" x14ac:dyDescent="0.2">
      <c r="G1442" s="160"/>
    </row>
    <row r="1443" spans="7:7" x14ac:dyDescent="0.2">
      <c r="G1443" s="160"/>
    </row>
    <row r="1444" spans="7:7" x14ac:dyDescent="0.2">
      <c r="G1444" s="160"/>
    </row>
    <row r="1445" spans="7:7" x14ac:dyDescent="0.2">
      <c r="G1445" s="160"/>
    </row>
    <row r="1446" spans="7:7" x14ac:dyDescent="0.2">
      <c r="G1446" s="160"/>
    </row>
    <row r="1447" spans="7:7" x14ac:dyDescent="0.2">
      <c r="G1447" s="160"/>
    </row>
    <row r="1448" spans="7:7" x14ac:dyDescent="0.2">
      <c r="G1448" s="160"/>
    </row>
    <row r="1449" spans="7:7" x14ac:dyDescent="0.2">
      <c r="G1449" s="160"/>
    </row>
    <row r="1450" spans="7:7" x14ac:dyDescent="0.2">
      <c r="G1450" s="160"/>
    </row>
    <row r="1451" spans="7:7" x14ac:dyDescent="0.2">
      <c r="G1451" s="160"/>
    </row>
    <row r="1452" spans="7:7" x14ac:dyDescent="0.2">
      <c r="G1452" s="160"/>
    </row>
    <row r="1453" spans="7:7" x14ac:dyDescent="0.2">
      <c r="G1453" s="160"/>
    </row>
    <row r="1454" spans="7:7" x14ac:dyDescent="0.2">
      <c r="G1454" s="160"/>
    </row>
    <row r="1455" spans="7:7" x14ac:dyDescent="0.2">
      <c r="G1455" s="160"/>
    </row>
    <row r="1456" spans="7:7" x14ac:dyDescent="0.2">
      <c r="G1456" s="160"/>
    </row>
    <row r="1457" spans="7:7" x14ac:dyDescent="0.2">
      <c r="G1457" s="160"/>
    </row>
    <row r="1458" spans="7:7" x14ac:dyDescent="0.2">
      <c r="G1458" s="160"/>
    </row>
    <row r="1459" spans="7:7" x14ac:dyDescent="0.2">
      <c r="G1459" s="160"/>
    </row>
    <row r="1460" spans="7:7" x14ac:dyDescent="0.2">
      <c r="G1460" s="160"/>
    </row>
    <row r="1461" spans="7:7" x14ac:dyDescent="0.2">
      <c r="G1461" s="160"/>
    </row>
    <row r="1462" spans="7:7" x14ac:dyDescent="0.2">
      <c r="G1462" s="160"/>
    </row>
    <row r="1463" spans="7:7" x14ac:dyDescent="0.2">
      <c r="G1463" s="160"/>
    </row>
    <row r="1464" spans="7:7" x14ac:dyDescent="0.2">
      <c r="G1464" s="160"/>
    </row>
    <row r="1465" spans="7:7" x14ac:dyDescent="0.2">
      <c r="G1465" s="160"/>
    </row>
    <row r="1466" spans="7:7" x14ac:dyDescent="0.2">
      <c r="G1466" s="160"/>
    </row>
    <row r="1467" spans="7:7" x14ac:dyDescent="0.2">
      <c r="G1467" s="160"/>
    </row>
    <row r="1468" spans="7:7" x14ac:dyDescent="0.2">
      <c r="G1468" s="160"/>
    </row>
    <row r="1469" spans="7:7" x14ac:dyDescent="0.2">
      <c r="G1469" s="160"/>
    </row>
    <row r="1470" spans="7:7" x14ac:dyDescent="0.2">
      <c r="G1470" s="160"/>
    </row>
    <row r="1471" spans="7:7" x14ac:dyDescent="0.2">
      <c r="G1471" s="160"/>
    </row>
    <row r="1472" spans="7:7" x14ac:dyDescent="0.2">
      <c r="G1472" s="160"/>
    </row>
    <row r="1473" spans="7:7" x14ac:dyDescent="0.2">
      <c r="G1473" s="160"/>
    </row>
    <row r="1474" spans="7:7" x14ac:dyDescent="0.2">
      <c r="G1474" s="160"/>
    </row>
    <row r="1475" spans="7:7" x14ac:dyDescent="0.2">
      <c r="G1475" s="160"/>
    </row>
    <row r="1476" spans="7:7" x14ac:dyDescent="0.2">
      <c r="G1476" s="160"/>
    </row>
    <row r="1477" spans="7:7" x14ac:dyDescent="0.2">
      <c r="G1477" s="160"/>
    </row>
    <row r="1478" spans="7:7" x14ac:dyDescent="0.2">
      <c r="G1478" s="160"/>
    </row>
    <row r="1479" spans="7:7" x14ac:dyDescent="0.2">
      <c r="G1479" s="160"/>
    </row>
    <row r="1480" spans="7:7" x14ac:dyDescent="0.2">
      <c r="G1480" s="160"/>
    </row>
    <row r="1481" spans="7:7" x14ac:dyDescent="0.2">
      <c r="G1481" s="160"/>
    </row>
    <row r="1482" spans="7:7" x14ac:dyDescent="0.2">
      <c r="G1482" s="160"/>
    </row>
    <row r="1483" spans="7:7" x14ac:dyDescent="0.2">
      <c r="G1483" s="160"/>
    </row>
    <row r="1484" spans="7:7" x14ac:dyDescent="0.2">
      <c r="G1484" s="160"/>
    </row>
    <row r="1485" spans="7:7" x14ac:dyDescent="0.2">
      <c r="G1485" s="160"/>
    </row>
    <row r="1486" spans="7:7" x14ac:dyDescent="0.2">
      <c r="G1486" s="160"/>
    </row>
    <row r="1487" spans="7:7" x14ac:dyDescent="0.2">
      <c r="G1487" s="160"/>
    </row>
    <row r="1488" spans="7:7" x14ac:dyDescent="0.2">
      <c r="G1488" s="160"/>
    </row>
    <row r="1489" spans="7:7" x14ac:dyDescent="0.2">
      <c r="G1489" s="160"/>
    </row>
    <row r="1490" spans="7:7" x14ac:dyDescent="0.2">
      <c r="G1490" s="160"/>
    </row>
    <row r="1491" spans="7:7" x14ac:dyDescent="0.2">
      <c r="G1491" s="160"/>
    </row>
    <row r="1492" spans="7:7" x14ac:dyDescent="0.2">
      <c r="G1492" s="160"/>
    </row>
    <row r="1493" spans="7:7" x14ac:dyDescent="0.2">
      <c r="G1493" s="160"/>
    </row>
    <row r="1494" spans="7:7" x14ac:dyDescent="0.2">
      <c r="G1494" s="160"/>
    </row>
    <row r="1495" spans="7:7" x14ac:dyDescent="0.2">
      <c r="G1495" s="160"/>
    </row>
    <row r="1496" spans="7:7" x14ac:dyDescent="0.2">
      <c r="G1496" s="160"/>
    </row>
    <row r="1497" spans="7:7" x14ac:dyDescent="0.2">
      <c r="G1497" s="160"/>
    </row>
    <row r="1498" spans="7:7" x14ac:dyDescent="0.2">
      <c r="G1498" s="160"/>
    </row>
    <row r="1499" spans="7:7" x14ac:dyDescent="0.2">
      <c r="G1499" s="160"/>
    </row>
    <row r="1500" spans="7:7" x14ac:dyDescent="0.2">
      <c r="G1500" s="160"/>
    </row>
    <row r="1501" spans="7:7" x14ac:dyDescent="0.2">
      <c r="G1501" s="160"/>
    </row>
    <row r="1502" spans="7:7" x14ac:dyDescent="0.2">
      <c r="G1502" s="160"/>
    </row>
    <row r="1503" spans="7:7" x14ac:dyDescent="0.2">
      <c r="G1503" s="160"/>
    </row>
    <row r="1504" spans="7:7" x14ac:dyDescent="0.2">
      <c r="G1504" s="160"/>
    </row>
    <row r="1505" spans="7:7" x14ac:dyDescent="0.2">
      <c r="G1505" s="160"/>
    </row>
    <row r="1506" spans="7:7" x14ac:dyDescent="0.2">
      <c r="G1506" s="160"/>
    </row>
    <row r="1507" spans="7:7" x14ac:dyDescent="0.2">
      <c r="G1507" s="160"/>
    </row>
    <row r="1508" spans="7:7" x14ac:dyDescent="0.2">
      <c r="G1508" s="160"/>
    </row>
    <row r="1509" spans="7:7" x14ac:dyDescent="0.2">
      <c r="G1509" s="160"/>
    </row>
    <row r="1510" spans="7:7" x14ac:dyDescent="0.2">
      <c r="G1510" s="160"/>
    </row>
    <row r="1511" spans="7:7" x14ac:dyDescent="0.2">
      <c r="G1511" s="160"/>
    </row>
    <row r="1512" spans="7:7" x14ac:dyDescent="0.2">
      <c r="G1512" s="160"/>
    </row>
    <row r="1513" spans="7:7" x14ac:dyDescent="0.2">
      <c r="G1513" s="160"/>
    </row>
    <row r="1514" spans="7:7" x14ac:dyDescent="0.2">
      <c r="G1514" s="160"/>
    </row>
    <row r="1515" spans="7:7" x14ac:dyDescent="0.2">
      <c r="G1515" s="160"/>
    </row>
    <row r="1516" spans="7:7" x14ac:dyDescent="0.2">
      <c r="G1516" s="160"/>
    </row>
    <row r="1517" spans="7:7" x14ac:dyDescent="0.2">
      <c r="G1517" s="160"/>
    </row>
    <row r="1518" spans="7:7" x14ac:dyDescent="0.2">
      <c r="G1518" s="160"/>
    </row>
    <row r="1519" spans="7:7" x14ac:dyDescent="0.2">
      <c r="G1519" s="160"/>
    </row>
    <row r="1520" spans="7:7" x14ac:dyDescent="0.2">
      <c r="G1520" s="160"/>
    </row>
    <row r="1521" spans="7:7" x14ac:dyDescent="0.2">
      <c r="G1521" s="160"/>
    </row>
    <row r="1522" spans="7:7" x14ac:dyDescent="0.2">
      <c r="G1522" s="160"/>
    </row>
    <row r="1523" spans="7:7" x14ac:dyDescent="0.2">
      <c r="G1523" s="160"/>
    </row>
    <row r="1524" spans="7:7" x14ac:dyDescent="0.2">
      <c r="G1524" s="160"/>
    </row>
    <row r="1525" spans="7:7" x14ac:dyDescent="0.2">
      <c r="G1525" s="160"/>
    </row>
    <row r="1526" spans="7:7" x14ac:dyDescent="0.2">
      <c r="G1526" s="160"/>
    </row>
    <row r="1527" spans="7:7" x14ac:dyDescent="0.2">
      <c r="G1527" s="160"/>
    </row>
    <row r="1528" spans="7:7" x14ac:dyDescent="0.2">
      <c r="G1528" s="160"/>
    </row>
    <row r="1529" spans="7:7" x14ac:dyDescent="0.2">
      <c r="G1529" s="160"/>
    </row>
    <row r="1530" spans="7:7" x14ac:dyDescent="0.2">
      <c r="G1530" s="160"/>
    </row>
    <row r="1531" spans="7:7" x14ac:dyDescent="0.2">
      <c r="G1531" s="160"/>
    </row>
    <row r="1532" spans="7:7" x14ac:dyDescent="0.2">
      <c r="G1532" s="160"/>
    </row>
    <row r="1533" spans="7:7" x14ac:dyDescent="0.2">
      <c r="G1533" s="160"/>
    </row>
    <row r="1534" spans="7:7" x14ac:dyDescent="0.2">
      <c r="G1534" s="160"/>
    </row>
    <row r="1535" spans="7:7" x14ac:dyDescent="0.2">
      <c r="G1535" s="160"/>
    </row>
    <row r="1536" spans="7:7" x14ac:dyDescent="0.2">
      <c r="G1536" s="160"/>
    </row>
    <row r="1537" spans="7:7" x14ac:dyDescent="0.2">
      <c r="G1537" s="160"/>
    </row>
    <row r="1538" spans="7:7" x14ac:dyDescent="0.2">
      <c r="G1538" s="160"/>
    </row>
    <row r="1539" spans="7:7" x14ac:dyDescent="0.2">
      <c r="G1539" s="160"/>
    </row>
    <row r="1540" spans="7:7" x14ac:dyDescent="0.2">
      <c r="G1540" s="160"/>
    </row>
    <row r="1541" spans="7:7" x14ac:dyDescent="0.2">
      <c r="G1541" s="160"/>
    </row>
    <row r="1542" spans="7:7" x14ac:dyDescent="0.2">
      <c r="G1542" s="160"/>
    </row>
    <row r="1543" spans="7:7" x14ac:dyDescent="0.2">
      <c r="G1543" s="160"/>
    </row>
    <row r="1544" spans="7:7" x14ac:dyDescent="0.2">
      <c r="G1544" s="160"/>
    </row>
    <row r="1545" spans="7:7" x14ac:dyDescent="0.2">
      <c r="G1545" s="160"/>
    </row>
    <row r="1546" spans="7:7" x14ac:dyDescent="0.2">
      <c r="G1546" s="160"/>
    </row>
    <row r="1547" spans="7:7" x14ac:dyDescent="0.2">
      <c r="G1547" s="160"/>
    </row>
    <row r="1548" spans="7:7" x14ac:dyDescent="0.2">
      <c r="G1548" s="160"/>
    </row>
    <row r="1549" spans="7:7" x14ac:dyDescent="0.2">
      <c r="G1549" s="160"/>
    </row>
    <row r="1550" spans="7:7" x14ac:dyDescent="0.2">
      <c r="G1550" s="160"/>
    </row>
    <row r="1551" spans="7:7" x14ac:dyDescent="0.2">
      <c r="G1551" s="160"/>
    </row>
    <row r="1552" spans="7:7" x14ac:dyDescent="0.2">
      <c r="G1552" s="160"/>
    </row>
    <row r="1553" spans="7:7" x14ac:dyDescent="0.2">
      <c r="G1553" s="160"/>
    </row>
    <row r="1554" spans="7:7" x14ac:dyDescent="0.2">
      <c r="G1554" s="160"/>
    </row>
    <row r="1555" spans="7:7" x14ac:dyDescent="0.2">
      <c r="G1555" s="160"/>
    </row>
    <row r="1556" spans="7:7" x14ac:dyDescent="0.2">
      <c r="G1556" s="160"/>
    </row>
    <row r="1557" spans="7:7" x14ac:dyDescent="0.2">
      <c r="G1557" s="160"/>
    </row>
    <row r="1558" spans="7:7" x14ac:dyDescent="0.2">
      <c r="G1558" s="160"/>
    </row>
    <row r="1559" spans="7:7" x14ac:dyDescent="0.2">
      <c r="G1559" s="160"/>
    </row>
    <row r="1560" spans="7:7" x14ac:dyDescent="0.2">
      <c r="G1560" s="160"/>
    </row>
    <row r="1561" spans="7:7" x14ac:dyDescent="0.2">
      <c r="G1561" s="160"/>
    </row>
    <row r="1562" spans="7:7" x14ac:dyDescent="0.2">
      <c r="G1562" s="160"/>
    </row>
    <row r="1563" spans="7:7" x14ac:dyDescent="0.2">
      <c r="G1563" s="160"/>
    </row>
    <row r="1564" spans="7:7" x14ac:dyDescent="0.2">
      <c r="G1564" s="160"/>
    </row>
    <row r="1565" spans="7:7" x14ac:dyDescent="0.2">
      <c r="G1565" s="160"/>
    </row>
    <row r="1566" spans="7:7" x14ac:dyDescent="0.2">
      <c r="G1566" s="160"/>
    </row>
    <row r="1567" spans="7:7" x14ac:dyDescent="0.2">
      <c r="G1567" s="160"/>
    </row>
    <row r="1568" spans="7:7" x14ac:dyDescent="0.2">
      <c r="G1568" s="160"/>
    </row>
    <row r="1569" spans="7:7" x14ac:dyDescent="0.2">
      <c r="G1569" s="160"/>
    </row>
    <row r="1570" spans="7:7" x14ac:dyDescent="0.2">
      <c r="G1570" s="160"/>
    </row>
    <row r="1571" spans="7:7" x14ac:dyDescent="0.2">
      <c r="G1571" s="160"/>
    </row>
    <row r="1572" spans="7:7" x14ac:dyDescent="0.2">
      <c r="G1572" s="160"/>
    </row>
    <row r="1573" spans="7:7" x14ac:dyDescent="0.2">
      <c r="G1573" s="160"/>
    </row>
    <row r="1574" spans="7:7" x14ac:dyDescent="0.2">
      <c r="G1574" s="160"/>
    </row>
    <row r="1575" spans="7:7" x14ac:dyDescent="0.2">
      <c r="G1575" s="160"/>
    </row>
    <row r="1576" spans="7:7" x14ac:dyDescent="0.2">
      <c r="G1576" s="160"/>
    </row>
    <row r="1577" spans="7:7" x14ac:dyDescent="0.2">
      <c r="G1577" s="160"/>
    </row>
    <row r="1578" spans="7:7" x14ac:dyDescent="0.2">
      <c r="G1578" s="160"/>
    </row>
    <row r="1579" spans="7:7" x14ac:dyDescent="0.2">
      <c r="G1579" s="160"/>
    </row>
    <row r="1580" spans="7:7" x14ac:dyDescent="0.2">
      <c r="G1580" s="160"/>
    </row>
    <row r="1581" spans="7:7" x14ac:dyDescent="0.2">
      <c r="G1581" s="160"/>
    </row>
    <row r="1582" spans="7:7" x14ac:dyDescent="0.2">
      <c r="G1582" s="160"/>
    </row>
    <row r="1583" spans="7:7" x14ac:dyDescent="0.2">
      <c r="G1583" s="160"/>
    </row>
    <row r="1584" spans="7:7" x14ac:dyDescent="0.2">
      <c r="G1584" s="160"/>
    </row>
    <row r="1585" spans="7:7" x14ac:dyDescent="0.2">
      <c r="G1585" s="160"/>
    </row>
    <row r="1586" spans="7:7" x14ac:dyDescent="0.2">
      <c r="G1586" s="160"/>
    </row>
    <row r="1587" spans="7:7" x14ac:dyDescent="0.2">
      <c r="G1587" s="160"/>
    </row>
    <row r="1588" spans="7:7" x14ac:dyDescent="0.2">
      <c r="G1588" s="160"/>
    </row>
    <row r="1589" spans="7:7" x14ac:dyDescent="0.2">
      <c r="G1589" s="160"/>
    </row>
    <row r="1590" spans="7:7" x14ac:dyDescent="0.2">
      <c r="G1590" s="160"/>
    </row>
    <row r="1591" spans="7:7" x14ac:dyDescent="0.2">
      <c r="G1591" s="160"/>
    </row>
    <row r="1592" spans="7:7" x14ac:dyDescent="0.2">
      <c r="G1592" s="160"/>
    </row>
    <row r="1593" spans="7:7" x14ac:dyDescent="0.2">
      <c r="G1593" s="160"/>
    </row>
    <row r="1594" spans="7:7" x14ac:dyDescent="0.2">
      <c r="G1594" s="160"/>
    </row>
    <row r="1595" spans="7:7" x14ac:dyDescent="0.2">
      <c r="G1595" s="160"/>
    </row>
    <row r="1596" spans="7:7" x14ac:dyDescent="0.2">
      <c r="G1596" s="160"/>
    </row>
    <row r="1597" spans="7:7" x14ac:dyDescent="0.2">
      <c r="G1597" s="160"/>
    </row>
    <row r="1598" spans="7:7" x14ac:dyDescent="0.2">
      <c r="G1598" s="160"/>
    </row>
    <row r="1599" spans="7:7" x14ac:dyDescent="0.2">
      <c r="G1599" s="160"/>
    </row>
    <row r="1600" spans="7:7" x14ac:dyDescent="0.2">
      <c r="G1600" s="160"/>
    </row>
    <row r="1601" spans="7:7" x14ac:dyDescent="0.2">
      <c r="G1601" s="160"/>
    </row>
    <row r="1602" spans="7:7" x14ac:dyDescent="0.2">
      <c r="G1602" s="160"/>
    </row>
    <row r="1603" spans="7:7" x14ac:dyDescent="0.2">
      <c r="G1603" s="160"/>
    </row>
    <row r="1604" spans="7:7" x14ac:dyDescent="0.2">
      <c r="G1604" s="160"/>
    </row>
    <row r="1605" spans="7:7" x14ac:dyDescent="0.2">
      <c r="G1605" s="160"/>
    </row>
    <row r="1606" spans="7:7" x14ac:dyDescent="0.2">
      <c r="G1606" s="160"/>
    </row>
    <row r="1607" spans="7:7" x14ac:dyDescent="0.2">
      <c r="G1607" s="160"/>
    </row>
    <row r="1608" spans="7:7" x14ac:dyDescent="0.2">
      <c r="G1608" s="160"/>
    </row>
    <row r="1609" spans="7:7" x14ac:dyDescent="0.2">
      <c r="G1609" s="160"/>
    </row>
    <row r="1610" spans="7:7" x14ac:dyDescent="0.2">
      <c r="G1610" s="160"/>
    </row>
    <row r="1611" spans="7:7" x14ac:dyDescent="0.2">
      <c r="G1611" s="160"/>
    </row>
    <row r="1612" spans="7:7" x14ac:dyDescent="0.2">
      <c r="G1612" s="160"/>
    </row>
    <row r="1613" spans="7:7" x14ac:dyDescent="0.2">
      <c r="G1613" s="160"/>
    </row>
    <row r="1614" spans="7:7" x14ac:dyDescent="0.2">
      <c r="G1614" s="160"/>
    </row>
    <row r="1615" spans="7:7" x14ac:dyDescent="0.2">
      <c r="G1615" s="160"/>
    </row>
    <row r="1616" spans="7:7" x14ac:dyDescent="0.2">
      <c r="G1616" s="160"/>
    </row>
    <row r="1617" spans="7:7" x14ac:dyDescent="0.2">
      <c r="G1617" s="160"/>
    </row>
    <row r="1618" spans="7:7" x14ac:dyDescent="0.2">
      <c r="G1618" s="160"/>
    </row>
    <row r="1619" spans="7:7" x14ac:dyDescent="0.2">
      <c r="G1619" s="160"/>
    </row>
    <row r="1620" spans="7:7" x14ac:dyDescent="0.2">
      <c r="G1620" s="160"/>
    </row>
    <row r="1621" spans="7:7" x14ac:dyDescent="0.2">
      <c r="G1621" s="160"/>
    </row>
    <row r="1622" spans="7:7" x14ac:dyDescent="0.2">
      <c r="G1622" s="160"/>
    </row>
    <row r="1623" spans="7:7" x14ac:dyDescent="0.2">
      <c r="G1623" s="160"/>
    </row>
    <row r="1624" spans="7:7" x14ac:dyDescent="0.2">
      <c r="G1624" s="160"/>
    </row>
    <row r="1625" spans="7:7" x14ac:dyDescent="0.2">
      <c r="G1625" s="160"/>
    </row>
    <row r="1626" spans="7:7" x14ac:dyDescent="0.2">
      <c r="G1626" s="160"/>
    </row>
    <row r="1627" spans="7:7" x14ac:dyDescent="0.2">
      <c r="G1627" s="160"/>
    </row>
    <row r="1628" spans="7:7" x14ac:dyDescent="0.2">
      <c r="G1628" s="160"/>
    </row>
    <row r="1629" spans="7:7" x14ac:dyDescent="0.2">
      <c r="G1629" s="160"/>
    </row>
    <row r="1630" spans="7:7" x14ac:dyDescent="0.2">
      <c r="G1630" s="160"/>
    </row>
    <row r="1631" spans="7:7" x14ac:dyDescent="0.2">
      <c r="G1631" s="160"/>
    </row>
    <row r="1632" spans="7:7" x14ac:dyDescent="0.2">
      <c r="G1632" s="160"/>
    </row>
    <row r="1633" spans="7:7" x14ac:dyDescent="0.2">
      <c r="G1633" s="160"/>
    </row>
    <row r="1634" spans="7:7" x14ac:dyDescent="0.2">
      <c r="G1634" s="160"/>
    </row>
    <row r="1635" spans="7:7" x14ac:dyDescent="0.2">
      <c r="G1635" s="160"/>
    </row>
    <row r="1636" spans="7:7" x14ac:dyDescent="0.2">
      <c r="G1636" s="160"/>
    </row>
    <row r="1637" spans="7:7" x14ac:dyDescent="0.2">
      <c r="G1637" s="160"/>
    </row>
    <row r="1638" spans="7:7" x14ac:dyDescent="0.2">
      <c r="G1638" s="160"/>
    </row>
    <row r="1639" spans="7:7" x14ac:dyDescent="0.2">
      <c r="G1639" s="160"/>
    </row>
    <row r="1640" spans="7:7" x14ac:dyDescent="0.2">
      <c r="G1640" s="160"/>
    </row>
    <row r="1641" spans="7:7" x14ac:dyDescent="0.2">
      <c r="G1641" s="160"/>
    </row>
    <row r="1642" spans="7:7" x14ac:dyDescent="0.2">
      <c r="G1642" s="160"/>
    </row>
    <row r="1643" spans="7:7" x14ac:dyDescent="0.2">
      <c r="G1643" s="160"/>
    </row>
    <row r="1644" spans="7:7" x14ac:dyDescent="0.2">
      <c r="G1644" s="160"/>
    </row>
    <row r="1645" spans="7:7" x14ac:dyDescent="0.2">
      <c r="G1645" s="160"/>
    </row>
    <row r="1646" spans="7:7" x14ac:dyDescent="0.2">
      <c r="G1646" s="160"/>
    </row>
    <row r="1647" spans="7:7" x14ac:dyDescent="0.2">
      <c r="G1647" s="160"/>
    </row>
    <row r="1648" spans="7:7" x14ac:dyDescent="0.2">
      <c r="G1648" s="160"/>
    </row>
    <row r="1649" spans="7:7" x14ac:dyDescent="0.2">
      <c r="G1649" s="160"/>
    </row>
    <row r="1650" spans="7:7" x14ac:dyDescent="0.2">
      <c r="G1650" s="160"/>
    </row>
    <row r="1651" spans="7:7" x14ac:dyDescent="0.2">
      <c r="G1651" s="160"/>
    </row>
    <row r="1652" spans="7:7" x14ac:dyDescent="0.2">
      <c r="G1652" s="160"/>
    </row>
    <row r="1653" spans="7:7" x14ac:dyDescent="0.2">
      <c r="G1653" s="160"/>
    </row>
    <row r="1654" spans="7:7" x14ac:dyDescent="0.2">
      <c r="G1654" s="160"/>
    </row>
    <row r="1655" spans="7:7" x14ac:dyDescent="0.2">
      <c r="G1655" s="160"/>
    </row>
    <row r="1656" spans="7:7" x14ac:dyDescent="0.2">
      <c r="G1656" s="160"/>
    </row>
    <row r="1657" spans="7:7" x14ac:dyDescent="0.2">
      <c r="G1657" s="160"/>
    </row>
    <row r="1658" spans="7:7" x14ac:dyDescent="0.2">
      <c r="G1658" s="160"/>
    </row>
    <row r="1659" spans="7:7" x14ac:dyDescent="0.2">
      <c r="G1659" s="160"/>
    </row>
    <row r="1660" spans="7:7" x14ac:dyDescent="0.2">
      <c r="G1660" s="160"/>
    </row>
    <row r="1661" spans="7:7" x14ac:dyDescent="0.2">
      <c r="G1661" s="160"/>
    </row>
    <row r="1662" spans="7:7" x14ac:dyDescent="0.2">
      <c r="G1662" s="160"/>
    </row>
    <row r="1663" spans="7:7" x14ac:dyDescent="0.2">
      <c r="G1663" s="160"/>
    </row>
    <row r="1664" spans="7:7" x14ac:dyDescent="0.2">
      <c r="G1664" s="160"/>
    </row>
    <row r="1665" spans="7:7" x14ac:dyDescent="0.2">
      <c r="G1665" s="160"/>
    </row>
    <row r="1666" spans="7:7" x14ac:dyDescent="0.2">
      <c r="G1666" s="160"/>
    </row>
    <row r="1667" spans="7:7" x14ac:dyDescent="0.2">
      <c r="G1667" s="160"/>
    </row>
    <row r="1668" spans="7:7" x14ac:dyDescent="0.2">
      <c r="G1668" s="160"/>
    </row>
    <row r="1669" spans="7:7" x14ac:dyDescent="0.2">
      <c r="G1669" s="160"/>
    </row>
    <row r="1670" spans="7:7" x14ac:dyDescent="0.2">
      <c r="G1670" s="160"/>
    </row>
    <row r="1671" spans="7:7" x14ac:dyDescent="0.2">
      <c r="G1671" s="160"/>
    </row>
    <row r="1672" spans="7:7" x14ac:dyDescent="0.2">
      <c r="G1672" s="160"/>
    </row>
    <row r="1673" spans="7:7" x14ac:dyDescent="0.2">
      <c r="G1673" s="160"/>
    </row>
    <row r="1674" spans="7:7" x14ac:dyDescent="0.2">
      <c r="G1674" s="160"/>
    </row>
    <row r="1675" spans="7:7" x14ac:dyDescent="0.2">
      <c r="G1675" s="160"/>
    </row>
    <row r="1676" spans="7:7" x14ac:dyDescent="0.2">
      <c r="G1676" s="160"/>
    </row>
    <row r="1677" spans="7:7" x14ac:dyDescent="0.2">
      <c r="G1677" s="160"/>
    </row>
    <row r="1678" spans="7:7" x14ac:dyDescent="0.2">
      <c r="G1678" s="160"/>
    </row>
    <row r="1679" spans="7:7" x14ac:dyDescent="0.2">
      <c r="G1679" s="160"/>
    </row>
    <row r="1680" spans="7:7" x14ac:dyDescent="0.2">
      <c r="G1680" s="160"/>
    </row>
    <row r="1681" spans="7:7" x14ac:dyDescent="0.2">
      <c r="G1681" s="160"/>
    </row>
    <row r="1682" spans="7:7" x14ac:dyDescent="0.2">
      <c r="G1682" s="160"/>
    </row>
    <row r="1683" spans="7:7" x14ac:dyDescent="0.2">
      <c r="G1683" s="160"/>
    </row>
    <row r="1684" spans="7:7" x14ac:dyDescent="0.2">
      <c r="G1684" s="160"/>
    </row>
    <row r="1685" spans="7:7" x14ac:dyDescent="0.2">
      <c r="G1685" s="160"/>
    </row>
    <row r="1686" spans="7:7" x14ac:dyDescent="0.2">
      <c r="G1686" s="160"/>
    </row>
    <row r="1687" spans="7:7" x14ac:dyDescent="0.2">
      <c r="G1687" s="160"/>
    </row>
    <row r="1688" spans="7:7" x14ac:dyDescent="0.2">
      <c r="G1688" s="160"/>
    </row>
    <row r="1689" spans="7:7" x14ac:dyDescent="0.2">
      <c r="G1689" s="160"/>
    </row>
    <row r="1690" spans="7:7" x14ac:dyDescent="0.2">
      <c r="G1690" s="160"/>
    </row>
    <row r="1691" spans="7:7" x14ac:dyDescent="0.2">
      <c r="G1691" s="160"/>
    </row>
    <row r="1692" spans="7:7" x14ac:dyDescent="0.2">
      <c r="G1692" s="160"/>
    </row>
    <row r="1693" spans="7:7" x14ac:dyDescent="0.2">
      <c r="G1693" s="160"/>
    </row>
    <row r="1694" spans="7:7" x14ac:dyDescent="0.2">
      <c r="G1694" s="160"/>
    </row>
    <row r="1695" spans="7:7" x14ac:dyDescent="0.2">
      <c r="G1695" s="160"/>
    </row>
    <row r="1696" spans="7:7" x14ac:dyDescent="0.2">
      <c r="G1696" s="160"/>
    </row>
    <row r="1697" spans="7:7" x14ac:dyDescent="0.2">
      <c r="G1697" s="160"/>
    </row>
    <row r="1698" spans="7:7" x14ac:dyDescent="0.2">
      <c r="G1698" s="160"/>
    </row>
    <row r="1699" spans="7:7" x14ac:dyDescent="0.2">
      <c r="G1699" s="160"/>
    </row>
    <row r="1700" spans="7:7" x14ac:dyDescent="0.2">
      <c r="G1700" s="160"/>
    </row>
    <row r="1701" spans="7:7" x14ac:dyDescent="0.2">
      <c r="G1701" s="160"/>
    </row>
    <row r="1702" spans="7:7" x14ac:dyDescent="0.2">
      <c r="G1702" s="160"/>
    </row>
    <row r="1703" spans="7:7" x14ac:dyDescent="0.2">
      <c r="G1703" s="160"/>
    </row>
    <row r="1704" spans="7:7" x14ac:dyDescent="0.2">
      <c r="G1704" s="160"/>
    </row>
    <row r="1705" spans="7:7" x14ac:dyDescent="0.2">
      <c r="G1705" s="160"/>
    </row>
    <row r="1706" spans="7:7" x14ac:dyDescent="0.2">
      <c r="G1706" s="160"/>
    </row>
    <row r="1707" spans="7:7" x14ac:dyDescent="0.2">
      <c r="G1707" s="160"/>
    </row>
    <row r="1708" spans="7:7" x14ac:dyDescent="0.2">
      <c r="G1708" s="160"/>
    </row>
    <row r="1709" spans="7:7" x14ac:dyDescent="0.2">
      <c r="G1709" s="160"/>
    </row>
    <row r="1710" spans="7:7" x14ac:dyDescent="0.2">
      <c r="G1710" s="160"/>
    </row>
    <row r="1711" spans="7:7" x14ac:dyDescent="0.2">
      <c r="G1711" s="160"/>
    </row>
    <row r="1712" spans="7:7" x14ac:dyDescent="0.2">
      <c r="G1712" s="160"/>
    </row>
    <row r="1713" spans="7:7" x14ac:dyDescent="0.2">
      <c r="G1713" s="160"/>
    </row>
    <row r="1714" spans="7:7" x14ac:dyDescent="0.2">
      <c r="G1714" s="160"/>
    </row>
    <row r="1715" spans="7:7" x14ac:dyDescent="0.2">
      <c r="G1715" s="160"/>
    </row>
    <row r="1716" spans="7:7" x14ac:dyDescent="0.2">
      <c r="G1716" s="160"/>
    </row>
    <row r="1717" spans="7:7" x14ac:dyDescent="0.2">
      <c r="G1717" s="160"/>
    </row>
    <row r="1718" spans="7:7" x14ac:dyDescent="0.2">
      <c r="G1718" s="160"/>
    </row>
    <row r="1719" spans="7:7" x14ac:dyDescent="0.2">
      <c r="G1719" s="160"/>
    </row>
    <row r="1720" spans="7:7" x14ac:dyDescent="0.2">
      <c r="G1720" s="160"/>
    </row>
    <row r="1721" spans="7:7" x14ac:dyDescent="0.2">
      <c r="G1721" s="160"/>
    </row>
    <row r="1722" spans="7:7" x14ac:dyDescent="0.2">
      <c r="G1722" s="160"/>
    </row>
    <row r="1723" spans="7:7" x14ac:dyDescent="0.2">
      <c r="G1723" s="160"/>
    </row>
    <row r="1724" spans="7:7" x14ac:dyDescent="0.2">
      <c r="G1724" s="160"/>
    </row>
    <row r="1725" spans="7:7" x14ac:dyDescent="0.2">
      <c r="G1725" s="160"/>
    </row>
    <row r="1726" spans="7:7" x14ac:dyDescent="0.2">
      <c r="G1726" s="160"/>
    </row>
    <row r="1727" spans="7:7" x14ac:dyDescent="0.2">
      <c r="G1727" s="160"/>
    </row>
    <row r="1728" spans="7:7" x14ac:dyDescent="0.2">
      <c r="G1728" s="160"/>
    </row>
    <row r="1729" spans="7:7" x14ac:dyDescent="0.2">
      <c r="G1729" s="160"/>
    </row>
    <row r="1730" spans="7:7" x14ac:dyDescent="0.2">
      <c r="G1730" s="160"/>
    </row>
    <row r="1731" spans="7:7" x14ac:dyDescent="0.2">
      <c r="G1731" s="160"/>
    </row>
    <row r="1732" spans="7:7" x14ac:dyDescent="0.2">
      <c r="G1732" s="160"/>
    </row>
    <row r="1733" spans="7:7" x14ac:dyDescent="0.2">
      <c r="G1733" s="160"/>
    </row>
    <row r="1734" spans="7:7" x14ac:dyDescent="0.2">
      <c r="G1734" s="160"/>
    </row>
    <row r="1735" spans="7:7" x14ac:dyDescent="0.2">
      <c r="G1735" s="160"/>
    </row>
    <row r="1736" spans="7:7" x14ac:dyDescent="0.2">
      <c r="G1736" s="160"/>
    </row>
    <row r="1737" spans="7:7" x14ac:dyDescent="0.2">
      <c r="G1737" s="160"/>
    </row>
    <row r="1738" spans="7:7" x14ac:dyDescent="0.2">
      <c r="G1738" s="160"/>
    </row>
    <row r="1739" spans="7:7" x14ac:dyDescent="0.2">
      <c r="G1739" s="160"/>
    </row>
    <row r="1740" spans="7:7" x14ac:dyDescent="0.2">
      <c r="G1740" s="160"/>
    </row>
    <row r="1741" spans="7:7" x14ac:dyDescent="0.2">
      <c r="G1741" s="160"/>
    </row>
    <row r="1742" spans="7:7" x14ac:dyDescent="0.2">
      <c r="G1742" s="160"/>
    </row>
    <row r="1743" spans="7:7" x14ac:dyDescent="0.2">
      <c r="G1743" s="160"/>
    </row>
    <row r="1744" spans="7:7" x14ac:dyDescent="0.2">
      <c r="G1744" s="160"/>
    </row>
    <row r="1745" spans="7:7" x14ac:dyDescent="0.2">
      <c r="G1745" s="160"/>
    </row>
    <row r="1746" spans="7:7" x14ac:dyDescent="0.2">
      <c r="G1746" s="160"/>
    </row>
    <row r="1747" spans="7:7" x14ac:dyDescent="0.2">
      <c r="G1747" s="160"/>
    </row>
    <row r="1748" spans="7:7" x14ac:dyDescent="0.2">
      <c r="G1748" s="160"/>
    </row>
    <row r="1749" spans="7:7" x14ac:dyDescent="0.2">
      <c r="G1749" s="160"/>
    </row>
    <row r="1750" spans="7:7" x14ac:dyDescent="0.2">
      <c r="G1750" s="160"/>
    </row>
    <row r="1751" spans="7:7" x14ac:dyDescent="0.2">
      <c r="G1751" s="160"/>
    </row>
    <row r="1752" spans="7:7" x14ac:dyDescent="0.2">
      <c r="G1752" s="160"/>
    </row>
    <row r="1753" spans="7:7" x14ac:dyDescent="0.2">
      <c r="G1753" s="160"/>
    </row>
    <row r="1754" spans="7:7" x14ac:dyDescent="0.2">
      <c r="G1754" s="160"/>
    </row>
    <row r="1755" spans="7:7" x14ac:dyDescent="0.2">
      <c r="G1755" s="160"/>
    </row>
    <row r="1756" spans="7:7" x14ac:dyDescent="0.2">
      <c r="G1756" s="160"/>
    </row>
    <row r="1757" spans="7:7" x14ac:dyDescent="0.2">
      <c r="G1757" s="160"/>
    </row>
    <row r="1758" spans="7:7" x14ac:dyDescent="0.2">
      <c r="G1758" s="160"/>
    </row>
    <row r="1759" spans="7:7" x14ac:dyDescent="0.2">
      <c r="G1759" s="160"/>
    </row>
    <row r="1760" spans="7:7" x14ac:dyDescent="0.2">
      <c r="G1760" s="160"/>
    </row>
    <row r="1761" spans="7:7" x14ac:dyDescent="0.2">
      <c r="G1761" s="160"/>
    </row>
    <row r="1762" spans="7:7" x14ac:dyDescent="0.2">
      <c r="G1762" s="160"/>
    </row>
    <row r="1763" spans="7:7" x14ac:dyDescent="0.2">
      <c r="G1763" s="160"/>
    </row>
    <row r="1764" spans="7:7" x14ac:dyDescent="0.2">
      <c r="G1764" s="160"/>
    </row>
    <row r="1765" spans="7:7" x14ac:dyDescent="0.2">
      <c r="G1765" s="160"/>
    </row>
    <row r="1766" spans="7:7" x14ac:dyDescent="0.2">
      <c r="G1766" s="160"/>
    </row>
    <row r="1767" spans="7:7" x14ac:dyDescent="0.2">
      <c r="G1767" s="160"/>
    </row>
    <row r="1768" spans="7:7" x14ac:dyDescent="0.2">
      <c r="G1768" s="160"/>
    </row>
    <row r="1769" spans="7:7" x14ac:dyDescent="0.2">
      <c r="G1769" s="160"/>
    </row>
    <row r="1770" spans="7:7" x14ac:dyDescent="0.2">
      <c r="G1770" s="160"/>
    </row>
    <row r="1771" spans="7:7" x14ac:dyDescent="0.2">
      <c r="G1771" s="160"/>
    </row>
    <row r="1772" spans="7:7" x14ac:dyDescent="0.2">
      <c r="G1772" s="160"/>
    </row>
    <row r="1773" spans="7:7" x14ac:dyDescent="0.2">
      <c r="G1773" s="160"/>
    </row>
    <row r="1774" spans="7:7" x14ac:dyDescent="0.2">
      <c r="G1774" s="160"/>
    </row>
    <row r="1775" spans="7:7" x14ac:dyDescent="0.2">
      <c r="G1775" s="160"/>
    </row>
    <row r="1776" spans="7:7" x14ac:dyDescent="0.2">
      <c r="G1776" s="160"/>
    </row>
    <row r="1777" spans="7:7" x14ac:dyDescent="0.2">
      <c r="G1777" s="160"/>
    </row>
    <row r="1778" spans="7:7" x14ac:dyDescent="0.2">
      <c r="G1778" s="160"/>
    </row>
    <row r="1779" spans="7:7" x14ac:dyDescent="0.2">
      <c r="G1779" s="160"/>
    </row>
    <row r="1780" spans="7:7" x14ac:dyDescent="0.2">
      <c r="G1780" s="160"/>
    </row>
    <row r="1781" spans="7:7" x14ac:dyDescent="0.2">
      <c r="G1781" s="160"/>
    </row>
    <row r="1782" spans="7:7" x14ac:dyDescent="0.2">
      <c r="G1782" s="160"/>
    </row>
    <row r="1783" spans="7:7" x14ac:dyDescent="0.2">
      <c r="G1783" s="160"/>
    </row>
    <row r="1784" spans="7:7" x14ac:dyDescent="0.2">
      <c r="G1784" s="160"/>
    </row>
    <row r="1785" spans="7:7" x14ac:dyDescent="0.2">
      <c r="G1785" s="160"/>
    </row>
    <row r="1786" spans="7:7" x14ac:dyDescent="0.2">
      <c r="G1786" s="160"/>
    </row>
    <row r="1787" spans="7:7" x14ac:dyDescent="0.2">
      <c r="G1787" s="160"/>
    </row>
    <row r="1788" spans="7:7" x14ac:dyDescent="0.2">
      <c r="G1788" s="160"/>
    </row>
    <row r="1789" spans="7:7" x14ac:dyDescent="0.2">
      <c r="G1789" s="160"/>
    </row>
    <row r="1790" spans="7:7" x14ac:dyDescent="0.2">
      <c r="G1790" s="160"/>
    </row>
    <row r="1791" spans="7:7" x14ac:dyDescent="0.2">
      <c r="G1791" s="160"/>
    </row>
    <row r="1792" spans="7:7" x14ac:dyDescent="0.2">
      <c r="G1792" s="160"/>
    </row>
    <row r="1793" spans="7:7" x14ac:dyDescent="0.2">
      <c r="G1793" s="160"/>
    </row>
    <row r="1794" spans="7:7" x14ac:dyDescent="0.2">
      <c r="G1794" s="160"/>
    </row>
    <row r="1795" spans="7:7" x14ac:dyDescent="0.2">
      <c r="G1795" s="160"/>
    </row>
    <row r="1796" spans="7:7" x14ac:dyDescent="0.2">
      <c r="G1796" s="160"/>
    </row>
    <row r="1797" spans="7:7" x14ac:dyDescent="0.2">
      <c r="G1797" s="160"/>
    </row>
    <row r="1798" spans="7:7" x14ac:dyDescent="0.2">
      <c r="G1798" s="160"/>
    </row>
    <row r="1799" spans="7:7" x14ac:dyDescent="0.2">
      <c r="G1799" s="160"/>
    </row>
    <row r="1800" spans="7:7" x14ac:dyDescent="0.2">
      <c r="G1800" s="160"/>
    </row>
    <row r="1801" spans="7:7" x14ac:dyDescent="0.2">
      <c r="G1801" s="160"/>
    </row>
    <row r="1802" spans="7:7" x14ac:dyDescent="0.2">
      <c r="G1802" s="160"/>
    </row>
    <row r="1803" spans="7:7" x14ac:dyDescent="0.2">
      <c r="G1803" s="160"/>
    </row>
    <row r="1804" spans="7:7" x14ac:dyDescent="0.2">
      <c r="G1804" s="160"/>
    </row>
    <row r="1805" spans="7:7" x14ac:dyDescent="0.2">
      <c r="G1805" s="160"/>
    </row>
    <row r="1806" spans="7:7" x14ac:dyDescent="0.2">
      <c r="G1806" s="160"/>
    </row>
    <row r="1807" spans="7:7" x14ac:dyDescent="0.2">
      <c r="G1807" s="160"/>
    </row>
    <row r="1808" spans="7:7" x14ac:dyDescent="0.2">
      <c r="G1808" s="160"/>
    </row>
    <row r="1809" spans="7:7" x14ac:dyDescent="0.2">
      <c r="G1809" s="160"/>
    </row>
    <row r="1810" spans="7:7" x14ac:dyDescent="0.2">
      <c r="G1810" s="160"/>
    </row>
    <row r="1811" spans="7:7" x14ac:dyDescent="0.2">
      <c r="G1811" s="160"/>
    </row>
    <row r="1812" spans="7:7" x14ac:dyDescent="0.2">
      <c r="G1812" s="160"/>
    </row>
    <row r="1813" spans="7:7" x14ac:dyDescent="0.2">
      <c r="G1813" s="160"/>
    </row>
    <row r="1814" spans="7:7" x14ac:dyDescent="0.2">
      <c r="G1814" s="160"/>
    </row>
    <row r="1815" spans="7:7" x14ac:dyDescent="0.2">
      <c r="G1815" s="160"/>
    </row>
    <row r="1816" spans="7:7" x14ac:dyDescent="0.2">
      <c r="G1816" s="160"/>
    </row>
    <row r="1817" spans="7:7" x14ac:dyDescent="0.2">
      <c r="G1817" s="160"/>
    </row>
    <row r="1818" spans="7:7" x14ac:dyDescent="0.2">
      <c r="G1818" s="160"/>
    </row>
    <row r="1819" spans="7:7" x14ac:dyDescent="0.2">
      <c r="G1819" s="160"/>
    </row>
    <row r="1820" spans="7:7" x14ac:dyDescent="0.2">
      <c r="G1820" s="160"/>
    </row>
    <row r="1821" spans="7:7" x14ac:dyDescent="0.2">
      <c r="G1821" s="160"/>
    </row>
    <row r="1822" spans="7:7" x14ac:dyDescent="0.2">
      <c r="G1822" s="160"/>
    </row>
    <row r="1823" spans="7:7" x14ac:dyDescent="0.2">
      <c r="G1823" s="160"/>
    </row>
    <row r="1824" spans="7:7" x14ac:dyDescent="0.2">
      <c r="G1824" s="160"/>
    </row>
    <row r="1825" spans="7:7" x14ac:dyDescent="0.2">
      <c r="G1825" s="160"/>
    </row>
    <row r="1826" spans="7:7" x14ac:dyDescent="0.2">
      <c r="G1826" s="160"/>
    </row>
    <row r="1827" spans="7:7" x14ac:dyDescent="0.2">
      <c r="G1827" s="160"/>
    </row>
    <row r="1828" spans="7:7" x14ac:dyDescent="0.2">
      <c r="G1828" s="160"/>
    </row>
    <row r="1829" spans="7:7" x14ac:dyDescent="0.2">
      <c r="G1829" s="160"/>
    </row>
    <row r="1830" spans="7:7" x14ac:dyDescent="0.2">
      <c r="G1830" s="160"/>
    </row>
    <row r="1831" spans="7:7" x14ac:dyDescent="0.2">
      <c r="G1831" s="160"/>
    </row>
    <row r="1832" spans="7:7" x14ac:dyDescent="0.2">
      <c r="G1832" s="160"/>
    </row>
    <row r="1833" spans="7:7" x14ac:dyDescent="0.2">
      <c r="G1833" s="160"/>
    </row>
    <row r="1834" spans="7:7" x14ac:dyDescent="0.2">
      <c r="G1834" s="160"/>
    </row>
    <row r="1835" spans="7:7" x14ac:dyDescent="0.2">
      <c r="G1835" s="160"/>
    </row>
    <row r="1836" spans="7:7" x14ac:dyDescent="0.2">
      <c r="G1836" s="160"/>
    </row>
    <row r="1837" spans="7:7" x14ac:dyDescent="0.2">
      <c r="G1837" s="160"/>
    </row>
    <row r="1838" spans="7:7" x14ac:dyDescent="0.2">
      <c r="G1838" s="160"/>
    </row>
    <row r="1839" spans="7:7" x14ac:dyDescent="0.2">
      <c r="G1839" s="160"/>
    </row>
    <row r="1840" spans="7:7" x14ac:dyDescent="0.2">
      <c r="G1840" s="160"/>
    </row>
    <row r="1841" spans="7:7" x14ac:dyDescent="0.2">
      <c r="G1841" s="160"/>
    </row>
    <row r="1842" spans="7:7" x14ac:dyDescent="0.2">
      <c r="G1842" s="160"/>
    </row>
    <row r="1843" spans="7:7" x14ac:dyDescent="0.2">
      <c r="G1843" s="160"/>
    </row>
    <row r="1844" spans="7:7" x14ac:dyDescent="0.2">
      <c r="G1844" s="160"/>
    </row>
    <row r="1845" spans="7:7" x14ac:dyDescent="0.2">
      <c r="G1845" s="160"/>
    </row>
    <row r="1846" spans="7:7" x14ac:dyDescent="0.2">
      <c r="G1846" s="160"/>
    </row>
    <row r="1847" spans="7:7" x14ac:dyDescent="0.2">
      <c r="G1847" s="160"/>
    </row>
    <row r="1848" spans="7:7" x14ac:dyDescent="0.2">
      <c r="G1848" s="160"/>
    </row>
    <row r="1849" spans="7:7" x14ac:dyDescent="0.2">
      <c r="G1849" s="160"/>
    </row>
    <row r="1850" spans="7:7" x14ac:dyDescent="0.2">
      <c r="G1850" s="160"/>
    </row>
    <row r="1851" spans="7:7" x14ac:dyDescent="0.2">
      <c r="G1851" s="160"/>
    </row>
    <row r="1852" spans="7:7" x14ac:dyDescent="0.2">
      <c r="G1852" s="160"/>
    </row>
    <row r="1853" spans="7:7" x14ac:dyDescent="0.2">
      <c r="G1853" s="160"/>
    </row>
    <row r="1854" spans="7:7" x14ac:dyDescent="0.2">
      <c r="G1854" s="160"/>
    </row>
    <row r="1855" spans="7:7" x14ac:dyDescent="0.2">
      <c r="G1855" s="160"/>
    </row>
    <row r="1856" spans="7:7" x14ac:dyDescent="0.2">
      <c r="G1856" s="160"/>
    </row>
    <row r="1857" spans="7:7" x14ac:dyDescent="0.2">
      <c r="G1857" s="160"/>
    </row>
    <row r="1858" spans="7:7" x14ac:dyDescent="0.2">
      <c r="G1858" s="160"/>
    </row>
    <row r="1859" spans="7:7" x14ac:dyDescent="0.2">
      <c r="G1859" s="160"/>
    </row>
    <row r="1860" spans="7:7" x14ac:dyDescent="0.2">
      <c r="G1860" s="160"/>
    </row>
    <row r="1861" spans="7:7" x14ac:dyDescent="0.2">
      <c r="G1861" s="160"/>
    </row>
    <row r="1862" spans="7:7" x14ac:dyDescent="0.2">
      <c r="G1862" s="160"/>
    </row>
    <row r="1863" spans="7:7" x14ac:dyDescent="0.2">
      <c r="G1863" s="160"/>
    </row>
    <row r="1864" spans="7:7" x14ac:dyDescent="0.2">
      <c r="G1864" s="160"/>
    </row>
    <row r="1865" spans="7:7" x14ac:dyDescent="0.2">
      <c r="G1865" s="160"/>
    </row>
    <row r="1866" spans="7:7" x14ac:dyDescent="0.2">
      <c r="G1866" s="160"/>
    </row>
    <row r="1867" spans="7:7" x14ac:dyDescent="0.2">
      <c r="G1867" s="160"/>
    </row>
    <row r="1868" spans="7:7" x14ac:dyDescent="0.2">
      <c r="G1868" s="160"/>
    </row>
    <row r="1869" spans="7:7" x14ac:dyDescent="0.2">
      <c r="G1869" s="160"/>
    </row>
    <row r="1870" spans="7:7" x14ac:dyDescent="0.2">
      <c r="G1870" s="160"/>
    </row>
    <row r="1871" spans="7:7" x14ac:dyDescent="0.2">
      <c r="G1871" s="160"/>
    </row>
    <row r="1872" spans="7:7" x14ac:dyDescent="0.2">
      <c r="G1872" s="160"/>
    </row>
    <row r="1873" spans="7:7" x14ac:dyDescent="0.2">
      <c r="G1873" s="160"/>
    </row>
    <row r="1874" spans="7:7" x14ac:dyDescent="0.2">
      <c r="G1874" s="160"/>
    </row>
    <row r="1875" spans="7:7" x14ac:dyDescent="0.2">
      <c r="G1875" s="160"/>
    </row>
    <row r="1876" spans="7:7" x14ac:dyDescent="0.2">
      <c r="G1876" s="160"/>
    </row>
    <row r="1877" spans="7:7" x14ac:dyDescent="0.2">
      <c r="G1877" s="160"/>
    </row>
    <row r="1878" spans="7:7" x14ac:dyDescent="0.2">
      <c r="G1878" s="160"/>
    </row>
    <row r="1879" spans="7:7" x14ac:dyDescent="0.2">
      <c r="G1879" s="160"/>
    </row>
    <row r="1880" spans="7:7" x14ac:dyDescent="0.2">
      <c r="G1880" s="160"/>
    </row>
    <row r="1881" spans="7:7" x14ac:dyDescent="0.2">
      <c r="G1881" s="160"/>
    </row>
    <row r="1882" spans="7:7" x14ac:dyDescent="0.2">
      <c r="G1882" s="160"/>
    </row>
    <row r="1883" spans="7:7" x14ac:dyDescent="0.2">
      <c r="G1883" s="160"/>
    </row>
    <row r="1884" spans="7:7" x14ac:dyDescent="0.2">
      <c r="G1884" s="160"/>
    </row>
    <row r="1885" spans="7:7" x14ac:dyDescent="0.2">
      <c r="G1885" s="160"/>
    </row>
    <row r="1886" spans="7:7" x14ac:dyDescent="0.2">
      <c r="G1886" s="160"/>
    </row>
    <row r="1887" spans="7:7" x14ac:dyDescent="0.2">
      <c r="G1887" s="160"/>
    </row>
    <row r="1888" spans="7:7" x14ac:dyDescent="0.2">
      <c r="G1888" s="160"/>
    </row>
    <row r="1889" spans="7:7" x14ac:dyDescent="0.2">
      <c r="G1889" s="160"/>
    </row>
    <row r="1890" spans="7:7" x14ac:dyDescent="0.2">
      <c r="G1890" s="160"/>
    </row>
    <row r="1891" spans="7:7" x14ac:dyDescent="0.2">
      <c r="G1891" s="160"/>
    </row>
    <row r="1892" spans="7:7" x14ac:dyDescent="0.2">
      <c r="G1892" s="160"/>
    </row>
    <row r="1893" spans="7:7" x14ac:dyDescent="0.2">
      <c r="G1893" s="160"/>
    </row>
    <row r="1894" spans="7:7" x14ac:dyDescent="0.2">
      <c r="G1894" s="160"/>
    </row>
    <row r="1895" spans="7:7" x14ac:dyDescent="0.2">
      <c r="G1895" s="160"/>
    </row>
    <row r="1896" spans="7:7" x14ac:dyDescent="0.2">
      <c r="G1896" s="160"/>
    </row>
    <row r="1897" spans="7:7" x14ac:dyDescent="0.2">
      <c r="G1897" s="160"/>
    </row>
    <row r="1898" spans="7:7" x14ac:dyDescent="0.2">
      <c r="G1898" s="160"/>
    </row>
    <row r="1899" spans="7:7" x14ac:dyDescent="0.2">
      <c r="G1899" s="160"/>
    </row>
    <row r="1900" spans="7:7" x14ac:dyDescent="0.2">
      <c r="G1900" s="160"/>
    </row>
    <row r="1901" spans="7:7" x14ac:dyDescent="0.2">
      <c r="G1901" s="160"/>
    </row>
    <row r="1902" spans="7:7" x14ac:dyDescent="0.2">
      <c r="G1902" s="160"/>
    </row>
    <row r="1903" spans="7:7" x14ac:dyDescent="0.2">
      <c r="G1903" s="160"/>
    </row>
    <row r="1904" spans="7:7" x14ac:dyDescent="0.2">
      <c r="G1904" s="160"/>
    </row>
    <row r="1905" spans="7:7" x14ac:dyDescent="0.2">
      <c r="G1905" s="160"/>
    </row>
    <row r="1906" spans="7:7" x14ac:dyDescent="0.2">
      <c r="G1906" s="160"/>
    </row>
    <row r="1907" spans="7:7" x14ac:dyDescent="0.2">
      <c r="G1907" s="160"/>
    </row>
    <row r="1908" spans="7:7" x14ac:dyDescent="0.2">
      <c r="G1908" s="160"/>
    </row>
    <row r="1909" spans="7:7" x14ac:dyDescent="0.2">
      <c r="G1909" s="160"/>
    </row>
    <row r="1910" spans="7:7" x14ac:dyDescent="0.2">
      <c r="G1910" s="160"/>
    </row>
    <row r="1911" spans="7:7" x14ac:dyDescent="0.2">
      <c r="G1911" s="160"/>
    </row>
    <row r="1912" spans="7:7" x14ac:dyDescent="0.2">
      <c r="G1912" s="160"/>
    </row>
    <row r="1913" spans="7:7" x14ac:dyDescent="0.2">
      <c r="G1913" s="160"/>
    </row>
    <row r="1914" spans="7:7" x14ac:dyDescent="0.2">
      <c r="G1914" s="160"/>
    </row>
    <row r="1915" spans="7:7" x14ac:dyDescent="0.2">
      <c r="G1915" s="160"/>
    </row>
    <row r="1916" spans="7:7" x14ac:dyDescent="0.2">
      <c r="G1916" s="160"/>
    </row>
    <row r="1917" spans="7:7" x14ac:dyDescent="0.2">
      <c r="G1917" s="160"/>
    </row>
    <row r="1918" spans="7:7" x14ac:dyDescent="0.2">
      <c r="G1918" s="160"/>
    </row>
    <row r="1919" spans="7:7" x14ac:dyDescent="0.2">
      <c r="G1919" s="160"/>
    </row>
    <row r="1920" spans="7:7" x14ac:dyDescent="0.2">
      <c r="G1920" s="160"/>
    </row>
    <row r="1921" spans="7:7" x14ac:dyDescent="0.2">
      <c r="G1921" s="160"/>
    </row>
    <row r="1922" spans="7:7" x14ac:dyDescent="0.2">
      <c r="G1922" s="160"/>
    </row>
    <row r="1923" spans="7:7" x14ac:dyDescent="0.2">
      <c r="G1923" s="160"/>
    </row>
    <row r="1924" spans="7:7" x14ac:dyDescent="0.2">
      <c r="G1924" s="160"/>
    </row>
    <row r="1925" spans="7:7" x14ac:dyDescent="0.2">
      <c r="G1925" s="160"/>
    </row>
    <row r="1926" spans="7:7" x14ac:dyDescent="0.2">
      <c r="G1926" s="160"/>
    </row>
    <row r="1927" spans="7:7" x14ac:dyDescent="0.2">
      <c r="G1927" s="160"/>
    </row>
    <row r="1928" spans="7:7" x14ac:dyDescent="0.2">
      <c r="G1928" s="160"/>
    </row>
    <row r="1929" spans="7:7" x14ac:dyDescent="0.2">
      <c r="G1929" s="160"/>
    </row>
    <row r="1930" spans="7:7" x14ac:dyDescent="0.2">
      <c r="G1930" s="160"/>
    </row>
    <row r="1931" spans="7:7" x14ac:dyDescent="0.2">
      <c r="G1931" s="160"/>
    </row>
    <row r="1932" spans="7:7" x14ac:dyDescent="0.2">
      <c r="G1932" s="160"/>
    </row>
    <row r="1933" spans="7:7" x14ac:dyDescent="0.2">
      <c r="G1933" s="160"/>
    </row>
    <row r="1934" spans="7:7" x14ac:dyDescent="0.2">
      <c r="G1934" s="160"/>
    </row>
    <row r="1935" spans="7:7" x14ac:dyDescent="0.2">
      <c r="G1935" s="160"/>
    </row>
    <row r="1936" spans="7:7" x14ac:dyDescent="0.2">
      <c r="G1936" s="160"/>
    </row>
    <row r="1937" spans="7:7" x14ac:dyDescent="0.2">
      <c r="G1937" s="160"/>
    </row>
    <row r="1938" spans="7:7" x14ac:dyDescent="0.2">
      <c r="G1938" s="160"/>
    </row>
    <row r="1939" spans="7:7" x14ac:dyDescent="0.2">
      <c r="G1939" s="160"/>
    </row>
    <row r="1940" spans="7:7" x14ac:dyDescent="0.2">
      <c r="G1940" s="160"/>
    </row>
    <row r="1941" spans="7:7" x14ac:dyDescent="0.2">
      <c r="G1941" s="160"/>
    </row>
    <row r="1942" spans="7:7" x14ac:dyDescent="0.2">
      <c r="G1942" s="160"/>
    </row>
    <row r="1943" spans="7:7" x14ac:dyDescent="0.2">
      <c r="G1943" s="160"/>
    </row>
    <row r="1944" spans="7:7" x14ac:dyDescent="0.2">
      <c r="G1944" s="160"/>
    </row>
    <row r="1945" spans="7:7" x14ac:dyDescent="0.2">
      <c r="G1945" s="160"/>
    </row>
    <row r="1946" spans="7:7" x14ac:dyDescent="0.2">
      <c r="G1946" s="160"/>
    </row>
    <row r="1947" spans="7:7" x14ac:dyDescent="0.2">
      <c r="G1947" s="160"/>
    </row>
    <row r="1948" spans="7:7" x14ac:dyDescent="0.2">
      <c r="G1948" s="160"/>
    </row>
    <row r="1949" spans="7:7" x14ac:dyDescent="0.2">
      <c r="G1949" s="160"/>
    </row>
    <row r="1950" spans="7:7" x14ac:dyDescent="0.2">
      <c r="G1950" s="160"/>
    </row>
    <row r="1951" spans="7:7" x14ac:dyDescent="0.2">
      <c r="G1951" s="160"/>
    </row>
    <row r="1952" spans="7:7" x14ac:dyDescent="0.2">
      <c r="G1952" s="160"/>
    </row>
    <row r="1953" spans="7:7" x14ac:dyDescent="0.2">
      <c r="G1953" s="160"/>
    </row>
    <row r="1954" spans="7:7" x14ac:dyDescent="0.2">
      <c r="G1954" s="160"/>
    </row>
    <row r="1955" spans="7:7" x14ac:dyDescent="0.2">
      <c r="G1955" s="160"/>
    </row>
    <row r="1956" spans="7:7" x14ac:dyDescent="0.2">
      <c r="G1956" s="160"/>
    </row>
    <row r="1957" spans="7:7" x14ac:dyDescent="0.2">
      <c r="G1957" s="160"/>
    </row>
    <row r="1958" spans="7:7" x14ac:dyDescent="0.2">
      <c r="G1958" s="160"/>
    </row>
    <row r="1959" spans="7:7" x14ac:dyDescent="0.2">
      <c r="G1959" s="160"/>
    </row>
    <row r="1960" spans="7:7" x14ac:dyDescent="0.2">
      <c r="G1960" s="160"/>
    </row>
    <row r="1961" spans="7:7" x14ac:dyDescent="0.2">
      <c r="G1961" s="160"/>
    </row>
    <row r="1962" spans="7:7" x14ac:dyDescent="0.2">
      <c r="G1962" s="160"/>
    </row>
    <row r="1963" spans="7:7" x14ac:dyDescent="0.2">
      <c r="G1963" s="160"/>
    </row>
    <row r="1964" spans="7:7" x14ac:dyDescent="0.2">
      <c r="G1964" s="160"/>
    </row>
    <row r="1965" spans="7:7" x14ac:dyDescent="0.2">
      <c r="G1965" s="160"/>
    </row>
    <row r="1966" spans="7:7" x14ac:dyDescent="0.2">
      <c r="G1966" s="160"/>
    </row>
    <row r="1967" spans="7:7" x14ac:dyDescent="0.2">
      <c r="G1967" s="160"/>
    </row>
    <row r="1968" spans="7:7" x14ac:dyDescent="0.2">
      <c r="G1968" s="160"/>
    </row>
    <row r="1969" spans="7:7" x14ac:dyDescent="0.2">
      <c r="G1969" s="160"/>
    </row>
    <row r="1970" spans="7:7" x14ac:dyDescent="0.2">
      <c r="G1970" s="160"/>
    </row>
    <row r="1971" spans="7:7" x14ac:dyDescent="0.2">
      <c r="G1971" s="160"/>
    </row>
    <row r="1972" spans="7:7" x14ac:dyDescent="0.2">
      <c r="G1972" s="160"/>
    </row>
    <row r="1973" spans="7:7" x14ac:dyDescent="0.2">
      <c r="G1973" s="160"/>
    </row>
    <row r="1974" spans="7:7" x14ac:dyDescent="0.2">
      <c r="G1974" s="160"/>
    </row>
    <row r="1975" spans="7:7" x14ac:dyDescent="0.2">
      <c r="G1975" s="160"/>
    </row>
    <row r="1976" spans="7:7" x14ac:dyDescent="0.2">
      <c r="G1976" s="160"/>
    </row>
    <row r="1977" spans="7:7" x14ac:dyDescent="0.2">
      <c r="G1977" s="160"/>
    </row>
    <row r="1978" spans="7:7" x14ac:dyDescent="0.2">
      <c r="G1978" s="160"/>
    </row>
    <row r="1979" spans="7:7" x14ac:dyDescent="0.2">
      <c r="G1979" s="160"/>
    </row>
    <row r="1980" spans="7:7" x14ac:dyDescent="0.2">
      <c r="G1980" s="160"/>
    </row>
    <row r="1981" spans="7:7" x14ac:dyDescent="0.2">
      <c r="G1981" s="160"/>
    </row>
    <row r="1982" spans="7:7" x14ac:dyDescent="0.2">
      <c r="G1982" s="160"/>
    </row>
    <row r="1983" spans="7:7" x14ac:dyDescent="0.2">
      <c r="G1983" s="160"/>
    </row>
    <row r="1984" spans="7:7" x14ac:dyDescent="0.2">
      <c r="G1984" s="160"/>
    </row>
    <row r="1985" spans="7:7" x14ac:dyDescent="0.2">
      <c r="G1985" s="160"/>
    </row>
    <row r="1986" spans="7:7" x14ac:dyDescent="0.2">
      <c r="G1986" s="160"/>
    </row>
    <row r="1987" spans="7:7" x14ac:dyDescent="0.2">
      <c r="G1987" s="160"/>
    </row>
    <row r="1988" spans="7:7" x14ac:dyDescent="0.2">
      <c r="G1988" s="160"/>
    </row>
    <row r="1989" spans="7:7" x14ac:dyDescent="0.2">
      <c r="G1989" s="160"/>
    </row>
    <row r="1990" spans="7:7" x14ac:dyDescent="0.2">
      <c r="G1990" s="160"/>
    </row>
    <row r="1991" spans="7:7" x14ac:dyDescent="0.2">
      <c r="G1991" s="160"/>
    </row>
    <row r="1992" spans="7:7" x14ac:dyDescent="0.2">
      <c r="G1992" s="160"/>
    </row>
    <row r="1993" spans="7:7" x14ac:dyDescent="0.2">
      <c r="G1993" s="160"/>
    </row>
    <row r="1994" spans="7:7" x14ac:dyDescent="0.2">
      <c r="G1994" s="160"/>
    </row>
    <row r="1995" spans="7:7" x14ac:dyDescent="0.2">
      <c r="G1995" s="160"/>
    </row>
    <row r="1996" spans="7:7" x14ac:dyDescent="0.2">
      <c r="G1996" s="160"/>
    </row>
    <row r="1997" spans="7:7" x14ac:dyDescent="0.2">
      <c r="G1997" s="160"/>
    </row>
    <row r="1998" spans="7:7" x14ac:dyDescent="0.2">
      <c r="G1998" s="160"/>
    </row>
    <row r="1999" spans="7:7" x14ac:dyDescent="0.2">
      <c r="G1999" s="160"/>
    </row>
    <row r="2000" spans="7:7" x14ac:dyDescent="0.2">
      <c r="G2000" s="160"/>
    </row>
    <row r="2001" spans="7:7" x14ac:dyDescent="0.2">
      <c r="G2001" s="160"/>
    </row>
    <row r="2002" spans="7:7" x14ac:dyDescent="0.2">
      <c r="G2002" s="160"/>
    </row>
    <row r="2003" spans="7:7" x14ac:dyDescent="0.2">
      <c r="G2003" s="160"/>
    </row>
    <row r="2004" spans="7:7" x14ac:dyDescent="0.2">
      <c r="G2004" s="160"/>
    </row>
    <row r="2005" spans="7:7" x14ac:dyDescent="0.2">
      <c r="G2005" s="160"/>
    </row>
    <row r="2006" spans="7:7" x14ac:dyDescent="0.2">
      <c r="G2006" s="160"/>
    </row>
    <row r="2007" spans="7:7" x14ac:dyDescent="0.2">
      <c r="G2007" s="160"/>
    </row>
    <row r="2008" spans="7:7" x14ac:dyDescent="0.2">
      <c r="G2008" s="160"/>
    </row>
    <row r="2009" spans="7:7" x14ac:dyDescent="0.2">
      <c r="G2009" s="160"/>
    </row>
    <row r="2010" spans="7:7" x14ac:dyDescent="0.2">
      <c r="G2010" s="160"/>
    </row>
    <row r="2011" spans="7:7" x14ac:dyDescent="0.2">
      <c r="G2011" s="160"/>
    </row>
    <row r="2012" spans="7:7" x14ac:dyDescent="0.2">
      <c r="G2012" s="160"/>
    </row>
    <row r="2013" spans="7:7" x14ac:dyDescent="0.2">
      <c r="G2013" s="160"/>
    </row>
    <row r="2014" spans="7:7" x14ac:dyDescent="0.2">
      <c r="G2014" s="160"/>
    </row>
    <row r="2015" spans="7:7" x14ac:dyDescent="0.2">
      <c r="G2015" s="160"/>
    </row>
    <row r="2016" spans="7:7" x14ac:dyDescent="0.2">
      <c r="G2016" s="160"/>
    </row>
    <row r="2017" spans="7:7" x14ac:dyDescent="0.2">
      <c r="G2017" s="160"/>
    </row>
    <row r="2018" spans="7:7" x14ac:dyDescent="0.2">
      <c r="G2018" s="160"/>
    </row>
    <row r="2019" spans="7:7" x14ac:dyDescent="0.2">
      <c r="G2019" s="160"/>
    </row>
    <row r="2020" spans="7:7" x14ac:dyDescent="0.2">
      <c r="G2020" s="160"/>
    </row>
    <row r="2021" spans="7:7" x14ac:dyDescent="0.2">
      <c r="G2021" s="160"/>
    </row>
    <row r="2022" spans="7:7" x14ac:dyDescent="0.2">
      <c r="G2022" s="160"/>
    </row>
    <row r="2023" spans="7:7" x14ac:dyDescent="0.2">
      <c r="G2023" s="160"/>
    </row>
    <row r="2024" spans="7:7" x14ac:dyDescent="0.2">
      <c r="G2024" s="160"/>
    </row>
    <row r="2025" spans="7:7" x14ac:dyDescent="0.2">
      <c r="G2025" s="160"/>
    </row>
    <row r="2026" spans="7:7" x14ac:dyDescent="0.2">
      <c r="G2026" s="160"/>
    </row>
    <row r="2027" spans="7:7" x14ac:dyDescent="0.2">
      <c r="G2027" s="160"/>
    </row>
    <row r="2028" spans="7:7" x14ac:dyDescent="0.2">
      <c r="G2028" s="160"/>
    </row>
    <row r="2029" spans="7:7" x14ac:dyDescent="0.2">
      <c r="G2029" s="160"/>
    </row>
    <row r="2030" spans="7:7" x14ac:dyDescent="0.2">
      <c r="G2030" s="160"/>
    </row>
    <row r="2031" spans="7:7" x14ac:dyDescent="0.2">
      <c r="G2031" s="160"/>
    </row>
    <row r="2032" spans="7:7" x14ac:dyDescent="0.2">
      <c r="G2032" s="160"/>
    </row>
    <row r="2033" spans="7:7" x14ac:dyDescent="0.2">
      <c r="G2033" s="160"/>
    </row>
    <row r="2034" spans="7:7" x14ac:dyDescent="0.2">
      <c r="G2034" s="160"/>
    </row>
    <row r="2035" spans="7:7" x14ac:dyDescent="0.2">
      <c r="G2035" s="160"/>
    </row>
    <row r="2036" spans="7:7" x14ac:dyDescent="0.2">
      <c r="G2036" s="160"/>
    </row>
    <row r="2037" spans="7:7" x14ac:dyDescent="0.2">
      <c r="G2037" s="160"/>
    </row>
    <row r="2038" spans="7:7" x14ac:dyDescent="0.2">
      <c r="G2038" s="160"/>
    </row>
    <row r="2039" spans="7:7" x14ac:dyDescent="0.2">
      <c r="G2039" s="160"/>
    </row>
    <row r="2040" spans="7:7" x14ac:dyDescent="0.2">
      <c r="G2040" s="160"/>
    </row>
    <row r="2041" spans="7:7" x14ac:dyDescent="0.2">
      <c r="G2041" s="160"/>
    </row>
    <row r="2042" spans="7:7" x14ac:dyDescent="0.2">
      <c r="G2042" s="160"/>
    </row>
    <row r="2043" spans="7:7" x14ac:dyDescent="0.2">
      <c r="G2043" s="160"/>
    </row>
    <row r="2044" spans="7:7" x14ac:dyDescent="0.2">
      <c r="G2044" s="160"/>
    </row>
    <row r="2045" spans="7:7" x14ac:dyDescent="0.2">
      <c r="G2045" s="160"/>
    </row>
    <row r="2046" spans="7:7" x14ac:dyDescent="0.2">
      <c r="G2046" s="160"/>
    </row>
    <row r="2047" spans="7:7" x14ac:dyDescent="0.2">
      <c r="G2047" s="160"/>
    </row>
    <row r="2048" spans="7:7" x14ac:dyDescent="0.2">
      <c r="G2048" s="160"/>
    </row>
    <row r="2049" spans="7:7" x14ac:dyDescent="0.2">
      <c r="G2049" s="160"/>
    </row>
    <row r="2050" spans="7:7" x14ac:dyDescent="0.2">
      <c r="G2050" s="160"/>
    </row>
    <row r="2051" spans="7:7" x14ac:dyDescent="0.2">
      <c r="G2051" s="160"/>
    </row>
    <row r="2052" spans="7:7" x14ac:dyDescent="0.2">
      <c r="G2052" s="160"/>
    </row>
    <row r="2053" spans="7:7" x14ac:dyDescent="0.2">
      <c r="G2053" s="160"/>
    </row>
    <row r="2054" spans="7:7" x14ac:dyDescent="0.2">
      <c r="G2054" s="160"/>
    </row>
    <row r="2055" spans="7:7" x14ac:dyDescent="0.2">
      <c r="G2055" s="160"/>
    </row>
    <row r="2056" spans="7:7" x14ac:dyDescent="0.2">
      <c r="G2056" s="160"/>
    </row>
    <row r="2057" spans="7:7" x14ac:dyDescent="0.2">
      <c r="G2057" s="160"/>
    </row>
    <row r="2058" spans="7:7" x14ac:dyDescent="0.2">
      <c r="G2058" s="160"/>
    </row>
    <row r="2059" spans="7:7" x14ac:dyDescent="0.2">
      <c r="G2059" s="160"/>
    </row>
    <row r="2060" spans="7:7" x14ac:dyDescent="0.2">
      <c r="G2060" s="160"/>
    </row>
    <row r="2061" spans="7:7" x14ac:dyDescent="0.2">
      <c r="G2061" s="160"/>
    </row>
    <row r="2062" spans="7:7" x14ac:dyDescent="0.2">
      <c r="G2062" s="160"/>
    </row>
    <row r="2063" spans="7:7" x14ac:dyDescent="0.2">
      <c r="G2063" s="160"/>
    </row>
    <row r="2064" spans="7:7" x14ac:dyDescent="0.2">
      <c r="G2064" s="160"/>
    </row>
    <row r="2065" spans="7:7" x14ac:dyDescent="0.2">
      <c r="G2065" s="160"/>
    </row>
    <row r="2066" spans="7:7" x14ac:dyDescent="0.2">
      <c r="G2066" s="160"/>
    </row>
    <row r="2067" spans="7:7" x14ac:dyDescent="0.2">
      <c r="G2067" s="160"/>
    </row>
    <row r="2068" spans="7:7" x14ac:dyDescent="0.2">
      <c r="G2068" s="160"/>
    </row>
    <row r="2069" spans="7:7" x14ac:dyDescent="0.2">
      <c r="G2069" s="160"/>
    </row>
    <row r="2070" spans="7:7" x14ac:dyDescent="0.2">
      <c r="G2070" s="160"/>
    </row>
    <row r="2071" spans="7:7" x14ac:dyDescent="0.2">
      <c r="G2071" s="160"/>
    </row>
    <row r="2072" spans="7:7" x14ac:dyDescent="0.2">
      <c r="G2072" s="160"/>
    </row>
    <row r="2073" spans="7:7" x14ac:dyDescent="0.2">
      <c r="G2073" s="160"/>
    </row>
    <row r="2074" spans="7:7" x14ac:dyDescent="0.2">
      <c r="G2074" s="160"/>
    </row>
    <row r="2075" spans="7:7" x14ac:dyDescent="0.2">
      <c r="G2075" s="160"/>
    </row>
    <row r="2076" spans="7:7" x14ac:dyDescent="0.2">
      <c r="G2076" s="160"/>
    </row>
    <row r="2077" spans="7:7" x14ac:dyDescent="0.2">
      <c r="G2077" s="160"/>
    </row>
    <row r="2078" spans="7:7" x14ac:dyDescent="0.2">
      <c r="G2078" s="160"/>
    </row>
    <row r="2079" spans="7:7" x14ac:dyDescent="0.2">
      <c r="G2079" s="160"/>
    </row>
    <row r="2080" spans="7:7" x14ac:dyDescent="0.2">
      <c r="G2080" s="160"/>
    </row>
    <row r="2081" spans="7:7" x14ac:dyDescent="0.2">
      <c r="G2081" s="160"/>
    </row>
    <row r="2082" spans="7:7" x14ac:dyDescent="0.2">
      <c r="G2082" s="160"/>
    </row>
    <row r="2083" spans="7:7" x14ac:dyDescent="0.2">
      <c r="G2083" s="160"/>
    </row>
    <row r="2084" spans="7:7" x14ac:dyDescent="0.2">
      <c r="G2084" s="160"/>
    </row>
    <row r="2085" spans="7:7" x14ac:dyDescent="0.2">
      <c r="G2085" s="160"/>
    </row>
    <row r="2086" spans="7:7" x14ac:dyDescent="0.2">
      <c r="G2086" s="160"/>
    </row>
    <row r="2087" spans="7:7" x14ac:dyDescent="0.2">
      <c r="G2087" s="160"/>
    </row>
    <row r="2088" spans="7:7" x14ac:dyDescent="0.2">
      <c r="G2088" s="160"/>
    </row>
    <row r="2089" spans="7:7" x14ac:dyDescent="0.2">
      <c r="G2089" s="160"/>
    </row>
    <row r="2090" spans="7:7" x14ac:dyDescent="0.2">
      <c r="G2090" s="160"/>
    </row>
    <row r="2091" spans="7:7" x14ac:dyDescent="0.2">
      <c r="G2091" s="160"/>
    </row>
    <row r="2092" spans="7:7" x14ac:dyDescent="0.2">
      <c r="G2092" s="160"/>
    </row>
    <row r="2093" spans="7:7" x14ac:dyDescent="0.2">
      <c r="G2093" s="160"/>
    </row>
    <row r="2094" spans="7:7" x14ac:dyDescent="0.2">
      <c r="G2094" s="160"/>
    </row>
    <row r="2095" spans="7:7" x14ac:dyDescent="0.2">
      <c r="G2095" s="160"/>
    </row>
    <row r="2096" spans="7:7" x14ac:dyDescent="0.2">
      <c r="G2096" s="160"/>
    </row>
    <row r="2097" spans="7:7" x14ac:dyDescent="0.2">
      <c r="G2097" s="160"/>
    </row>
    <row r="2098" spans="7:7" x14ac:dyDescent="0.2">
      <c r="G2098" s="160"/>
    </row>
    <row r="2099" spans="7:7" x14ac:dyDescent="0.2">
      <c r="G2099" s="160"/>
    </row>
    <row r="2100" spans="7:7" x14ac:dyDescent="0.2">
      <c r="G2100" s="160"/>
    </row>
    <row r="2101" spans="7:7" x14ac:dyDescent="0.2">
      <c r="G2101" s="160"/>
    </row>
    <row r="2102" spans="7:7" x14ac:dyDescent="0.2">
      <c r="G2102" s="160"/>
    </row>
    <row r="2103" spans="7:7" x14ac:dyDescent="0.2">
      <c r="G2103" s="160"/>
    </row>
    <row r="2104" spans="7:7" x14ac:dyDescent="0.2">
      <c r="G2104" s="160"/>
    </row>
    <row r="2105" spans="7:7" x14ac:dyDescent="0.2">
      <c r="G2105" s="160"/>
    </row>
    <row r="2106" spans="7:7" x14ac:dyDescent="0.2">
      <c r="G2106" s="160"/>
    </row>
    <row r="2107" spans="7:7" x14ac:dyDescent="0.2">
      <c r="G2107" s="160"/>
    </row>
    <row r="2108" spans="7:7" x14ac:dyDescent="0.2">
      <c r="G2108" s="160"/>
    </row>
    <row r="2109" spans="7:7" x14ac:dyDescent="0.2">
      <c r="G2109" s="160"/>
    </row>
    <row r="2110" spans="7:7" x14ac:dyDescent="0.2">
      <c r="G2110" s="160"/>
    </row>
    <row r="2111" spans="7:7" x14ac:dyDescent="0.2">
      <c r="G2111" s="160"/>
    </row>
    <row r="2112" spans="7:7" x14ac:dyDescent="0.2">
      <c r="G2112" s="160"/>
    </row>
    <row r="2113" spans="7:7" x14ac:dyDescent="0.2">
      <c r="G2113" s="160"/>
    </row>
    <row r="2114" spans="7:7" x14ac:dyDescent="0.2">
      <c r="G2114" s="160"/>
    </row>
    <row r="2115" spans="7:7" x14ac:dyDescent="0.2">
      <c r="G2115" s="160"/>
    </row>
    <row r="2116" spans="7:7" x14ac:dyDescent="0.2">
      <c r="G2116" s="160"/>
    </row>
    <row r="2117" spans="7:7" x14ac:dyDescent="0.2">
      <c r="G2117" s="160"/>
    </row>
    <row r="2118" spans="7:7" x14ac:dyDescent="0.2">
      <c r="G2118" s="160"/>
    </row>
    <row r="2119" spans="7:7" x14ac:dyDescent="0.2">
      <c r="G2119" s="160"/>
    </row>
    <row r="2120" spans="7:7" x14ac:dyDescent="0.2">
      <c r="G2120" s="160"/>
    </row>
    <row r="2121" spans="7:7" x14ac:dyDescent="0.2">
      <c r="G2121" s="160"/>
    </row>
    <row r="2122" spans="7:7" x14ac:dyDescent="0.2">
      <c r="G2122" s="160"/>
    </row>
    <row r="2123" spans="7:7" x14ac:dyDescent="0.2">
      <c r="G2123" s="160"/>
    </row>
    <row r="2124" spans="7:7" x14ac:dyDescent="0.2">
      <c r="G2124" s="160"/>
    </row>
    <row r="2125" spans="7:7" x14ac:dyDescent="0.2">
      <c r="G2125" s="160"/>
    </row>
    <row r="2126" spans="7:7" x14ac:dyDescent="0.2">
      <c r="G2126" s="160"/>
    </row>
    <row r="2127" spans="7:7" x14ac:dyDescent="0.2">
      <c r="G2127" s="160"/>
    </row>
    <row r="2128" spans="7:7" x14ac:dyDescent="0.2">
      <c r="G2128" s="160"/>
    </row>
    <row r="2129" spans="7:7" x14ac:dyDescent="0.2">
      <c r="G2129" s="160"/>
    </row>
    <row r="2130" spans="7:7" x14ac:dyDescent="0.2">
      <c r="G2130" s="160"/>
    </row>
    <row r="2131" spans="7:7" x14ac:dyDescent="0.2">
      <c r="G2131" s="160"/>
    </row>
    <row r="2132" spans="7:7" x14ac:dyDescent="0.2">
      <c r="G2132" s="160"/>
    </row>
    <row r="2133" spans="7:7" x14ac:dyDescent="0.2">
      <c r="G2133" s="160"/>
    </row>
    <row r="2134" spans="7:7" x14ac:dyDescent="0.2">
      <c r="G2134" s="160"/>
    </row>
    <row r="2135" spans="7:7" x14ac:dyDescent="0.2">
      <c r="G2135" s="160"/>
    </row>
    <row r="2136" spans="7:7" x14ac:dyDescent="0.2">
      <c r="G2136" s="160"/>
    </row>
    <row r="2137" spans="7:7" x14ac:dyDescent="0.2">
      <c r="G2137" s="160"/>
    </row>
    <row r="2138" spans="7:7" x14ac:dyDescent="0.2">
      <c r="G2138" s="160"/>
    </row>
    <row r="2139" spans="7:7" x14ac:dyDescent="0.2">
      <c r="G2139" s="160"/>
    </row>
    <row r="2140" spans="7:7" x14ac:dyDescent="0.2">
      <c r="G2140" s="160"/>
    </row>
    <row r="2141" spans="7:7" x14ac:dyDescent="0.2">
      <c r="G2141" s="160"/>
    </row>
    <row r="2142" spans="7:7" x14ac:dyDescent="0.2">
      <c r="G2142" s="160"/>
    </row>
    <row r="2143" spans="7:7" x14ac:dyDescent="0.2">
      <c r="G2143" s="160"/>
    </row>
    <row r="2144" spans="7:7" x14ac:dyDescent="0.2">
      <c r="G2144" s="160"/>
    </row>
    <row r="2145" spans="7:7" x14ac:dyDescent="0.2">
      <c r="G2145" s="160"/>
    </row>
    <row r="2146" spans="7:7" x14ac:dyDescent="0.2">
      <c r="G2146" s="160"/>
    </row>
    <row r="2147" spans="7:7" x14ac:dyDescent="0.2">
      <c r="G2147" s="160"/>
    </row>
    <row r="2148" spans="7:7" x14ac:dyDescent="0.2">
      <c r="G2148" s="160"/>
    </row>
    <row r="2149" spans="7:7" x14ac:dyDescent="0.2">
      <c r="G2149" s="160"/>
    </row>
    <row r="2150" spans="7:7" x14ac:dyDescent="0.2">
      <c r="G2150" s="160"/>
    </row>
    <row r="2151" spans="7:7" x14ac:dyDescent="0.2">
      <c r="G2151" s="160"/>
    </row>
    <row r="2152" spans="7:7" x14ac:dyDescent="0.2">
      <c r="G2152" s="160"/>
    </row>
    <row r="2153" spans="7:7" x14ac:dyDescent="0.2">
      <c r="G2153" s="160"/>
    </row>
    <row r="2154" spans="7:7" x14ac:dyDescent="0.2">
      <c r="G2154" s="160"/>
    </row>
    <row r="2155" spans="7:7" x14ac:dyDescent="0.2">
      <c r="G2155" s="160"/>
    </row>
    <row r="2156" spans="7:7" x14ac:dyDescent="0.2">
      <c r="G2156" s="160"/>
    </row>
    <row r="2157" spans="7:7" x14ac:dyDescent="0.2">
      <c r="G2157" s="160"/>
    </row>
    <row r="2158" spans="7:7" x14ac:dyDescent="0.2">
      <c r="G2158" s="160"/>
    </row>
    <row r="2159" spans="7:7" x14ac:dyDescent="0.2">
      <c r="G2159" s="160"/>
    </row>
    <row r="2160" spans="7:7" x14ac:dyDescent="0.2">
      <c r="G2160" s="160"/>
    </row>
    <row r="2161" spans="7:7" x14ac:dyDescent="0.2">
      <c r="G2161" s="160"/>
    </row>
    <row r="2162" spans="7:7" x14ac:dyDescent="0.2">
      <c r="G2162" s="160"/>
    </row>
    <row r="2163" spans="7:7" x14ac:dyDescent="0.2">
      <c r="G2163" s="160"/>
    </row>
    <row r="2164" spans="7:7" x14ac:dyDescent="0.2">
      <c r="G2164" s="160"/>
    </row>
    <row r="2165" spans="7:7" x14ac:dyDescent="0.2">
      <c r="G2165" s="160"/>
    </row>
    <row r="2166" spans="7:7" x14ac:dyDescent="0.2">
      <c r="G2166" s="160"/>
    </row>
    <row r="2167" spans="7:7" x14ac:dyDescent="0.2">
      <c r="G2167" s="160"/>
    </row>
    <row r="2168" spans="7:7" x14ac:dyDescent="0.2">
      <c r="G2168" s="160"/>
    </row>
    <row r="2169" spans="7:7" x14ac:dyDescent="0.2">
      <c r="G2169" s="160"/>
    </row>
    <row r="2170" spans="7:7" x14ac:dyDescent="0.2">
      <c r="G2170" s="160"/>
    </row>
    <row r="2171" spans="7:7" x14ac:dyDescent="0.2">
      <c r="G2171" s="160"/>
    </row>
    <row r="2172" spans="7:7" x14ac:dyDescent="0.2">
      <c r="G2172" s="160"/>
    </row>
    <row r="2173" spans="7:7" x14ac:dyDescent="0.2">
      <c r="G2173" s="160"/>
    </row>
    <row r="2174" spans="7:7" x14ac:dyDescent="0.2">
      <c r="G2174" s="160"/>
    </row>
    <row r="2175" spans="7:7" x14ac:dyDescent="0.2">
      <c r="G2175" s="160"/>
    </row>
    <row r="2176" spans="7:7" x14ac:dyDescent="0.2">
      <c r="G2176" s="160"/>
    </row>
    <row r="2177" spans="7:7" x14ac:dyDescent="0.2">
      <c r="G2177" s="160"/>
    </row>
    <row r="2178" spans="7:7" x14ac:dyDescent="0.2">
      <c r="G2178" s="160"/>
    </row>
    <row r="2179" spans="7:7" x14ac:dyDescent="0.2">
      <c r="G2179" s="160"/>
    </row>
    <row r="2180" spans="7:7" x14ac:dyDescent="0.2">
      <c r="G2180" s="160"/>
    </row>
    <row r="2181" spans="7:7" x14ac:dyDescent="0.2">
      <c r="G2181" s="160"/>
    </row>
    <row r="2182" spans="7:7" x14ac:dyDescent="0.2">
      <c r="G2182" s="160"/>
    </row>
    <row r="2183" spans="7:7" x14ac:dyDescent="0.2">
      <c r="G2183" s="160"/>
    </row>
    <row r="2184" spans="7:7" x14ac:dyDescent="0.2">
      <c r="G2184" s="160"/>
    </row>
    <row r="2185" spans="7:7" x14ac:dyDescent="0.2">
      <c r="G2185" s="160"/>
    </row>
    <row r="2186" spans="7:7" x14ac:dyDescent="0.2">
      <c r="G2186" s="160"/>
    </row>
    <row r="2187" spans="7:7" x14ac:dyDescent="0.2">
      <c r="G2187" s="160"/>
    </row>
    <row r="2188" spans="7:7" x14ac:dyDescent="0.2">
      <c r="G2188" s="160"/>
    </row>
    <row r="2189" spans="7:7" x14ac:dyDescent="0.2">
      <c r="G2189" s="160"/>
    </row>
    <row r="2190" spans="7:7" x14ac:dyDescent="0.2">
      <c r="G2190" s="160"/>
    </row>
    <row r="2191" spans="7:7" x14ac:dyDescent="0.2">
      <c r="G2191" s="160"/>
    </row>
    <row r="2192" spans="7:7" x14ac:dyDescent="0.2">
      <c r="G2192" s="160"/>
    </row>
    <row r="2193" spans="7:7" x14ac:dyDescent="0.2">
      <c r="G2193" s="160"/>
    </row>
    <row r="2194" spans="7:7" x14ac:dyDescent="0.2">
      <c r="G2194" s="160"/>
    </row>
    <row r="2195" spans="7:7" x14ac:dyDescent="0.2">
      <c r="G2195" s="160"/>
    </row>
    <row r="2196" spans="7:7" x14ac:dyDescent="0.2">
      <c r="G2196" s="160"/>
    </row>
    <row r="2197" spans="7:7" x14ac:dyDescent="0.2">
      <c r="G2197" s="160"/>
    </row>
    <row r="2198" spans="7:7" x14ac:dyDescent="0.2">
      <c r="G2198" s="160"/>
    </row>
    <row r="2199" spans="7:7" x14ac:dyDescent="0.2">
      <c r="G2199" s="160"/>
    </row>
    <row r="2200" spans="7:7" x14ac:dyDescent="0.2">
      <c r="G2200" s="160"/>
    </row>
    <row r="2201" spans="7:7" x14ac:dyDescent="0.2">
      <c r="G2201" s="160"/>
    </row>
    <row r="2202" spans="7:7" x14ac:dyDescent="0.2">
      <c r="G2202" s="160"/>
    </row>
    <row r="2203" spans="7:7" x14ac:dyDescent="0.2">
      <c r="G2203" s="160"/>
    </row>
    <row r="2204" spans="7:7" x14ac:dyDescent="0.2">
      <c r="G2204" s="160"/>
    </row>
    <row r="2205" spans="7:7" x14ac:dyDescent="0.2">
      <c r="G2205" s="160"/>
    </row>
    <row r="2206" spans="7:7" x14ac:dyDescent="0.2">
      <c r="G2206" s="160"/>
    </row>
    <row r="2207" spans="7:7" x14ac:dyDescent="0.2">
      <c r="G2207" s="160"/>
    </row>
    <row r="2208" spans="7:7" x14ac:dyDescent="0.2">
      <c r="G2208" s="160"/>
    </row>
    <row r="2209" spans="7:7" x14ac:dyDescent="0.2">
      <c r="G2209" s="160"/>
    </row>
    <row r="2210" spans="7:7" x14ac:dyDescent="0.2">
      <c r="G2210" s="160"/>
    </row>
    <row r="2211" spans="7:7" x14ac:dyDescent="0.2">
      <c r="G2211" s="160"/>
    </row>
    <row r="2212" spans="7:7" x14ac:dyDescent="0.2">
      <c r="G2212" s="160"/>
    </row>
    <row r="2213" spans="7:7" x14ac:dyDescent="0.2">
      <c r="G2213" s="160"/>
    </row>
    <row r="2214" spans="7:7" x14ac:dyDescent="0.2">
      <c r="G2214" s="160"/>
    </row>
    <row r="2215" spans="7:7" x14ac:dyDescent="0.2">
      <c r="G2215" s="160"/>
    </row>
    <row r="2216" spans="7:7" x14ac:dyDescent="0.2">
      <c r="G2216" s="160"/>
    </row>
    <row r="2217" spans="7:7" x14ac:dyDescent="0.2">
      <c r="G2217" s="160"/>
    </row>
    <row r="2218" spans="7:7" x14ac:dyDescent="0.2">
      <c r="G2218" s="160"/>
    </row>
    <row r="2219" spans="7:7" x14ac:dyDescent="0.2">
      <c r="G2219" s="160"/>
    </row>
    <row r="2220" spans="7:7" x14ac:dyDescent="0.2">
      <c r="G2220" s="160"/>
    </row>
    <row r="2221" spans="7:7" x14ac:dyDescent="0.2">
      <c r="G2221" s="160"/>
    </row>
    <row r="2222" spans="7:7" x14ac:dyDescent="0.2">
      <c r="G2222" s="160"/>
    </row>
    <row r="2223" spans="7:7" x14ac:dyDescent="0.2">
      <c r="G2223" s="160"/>
    </row>
    <row r="2224" spans="7:7" x14ac:dyDescent="0.2">
      <c r="G2224" s="160"/>
    </row>
    <row r="2225" spans="7:7" x14ac:dyDescent="0.2">
      <c r="G2225" s="160"/>
    </row>
    <row r="2226" spans="7:7" x14ac:dyDescent="0.2">
      <c r="G2226" s="160"/>
    </row>
    <row r="2227" spans="7:7" x14ac:dyDescent="0.2">
      <c r="G2227" s="160"/>
    </row>
    <row r="2228" spans="7:7" x14ac:dyDescent="0.2">
      <c r="G2228" s="160"/>
    </row>
    <row r="2229" spans="7:7" x14ac:dyDescent="0.2">
      <c r="G2229" s="160"/>
    </row>
    <row r="2230" spans="7:7" x14ac:dyDescent="0.2">
      <c r="G2230" s="160"/>
    </row>
    <row r="2231" spans="7:7" x14ac:dyDescent="0.2">
      <c r="G2231" s="160"/>
    </row>
    <row r="2232" spans="7:7" x14ac:dyDescent="0.2">
      <c r="G2232" s="160"/>
    </row>
    <row r="2233" spans="7:7" x14ac:dyDescent="0.2">
      <c r="G2233" s="160"/>
    </row>
    <row r="2234" spans="7:7" x14ac:dyDescent="0.2">
      <c r="G2234" s="160"/>
    </row>
    <row r="2235" spans="7:7" x14ac:dyDescent="0.2">
      <c r="G2235" s="160"/>
    </row>
    <row r="2236" spans="7:7" x14ac:dyDescent="0.2">
      <c r="G2236" s="160"/>
    </row>
    <row r="2237" spans="7:7" x14ac:dyDescent="0.2">
      <c r="G2237" s="160"/>
    </row>
    <row r="2238" spans="7:7" x14ac:dyDescent="0.2">
      <c r="G2238" s="160"/>
    </row>
    <row r="2239" spans="7:7" x14ac:dyDescent="0.2">
      <c r="G2239" s="160"/>
    </row>
    <row r="2240" spans="7:7" x14ac:dyDescent="0.2">
      <c r="G2240" s="160"/>
    </row>
    <row r="2241" spans="7:7" x14ac:dyDescent="0.2">
      <c r="G2241" s="160"/>
    </row>
    <row r="2242" spans="7:7" x14ac:dyDescent="0.2">
      <c r="G2242" s="160"/>
    </row>
    <row r="2243" spans="7:7" x14ac:dyDescent="0.2">
      <c r="G2243" s="160"/>
    </row>
    <row r="2244" spans="7:7" x14ac:dyDescent="0.2">
      <c r="G2244" s="160"/>
    </row>
    <row r="2245" spans="7:7" x14ac:dyDescent="0.2">
      <c r="G2245" s="160"/>
    </row>
    <row r="2246" spans="7:7" x14ac:dyDescent="0.2">
      <c r="G2246" s="160"/>
    </row>
    <row r="2247" spans="7:7" x14ac:dyDescent="0.2">
      <c r="G2247" s="160"/>
    </row>
    <row r="2248" spans="7:7" x14ac:dyDescent="0.2">
      <c r="G2248" s="160"/>
    </row>
    <row r="2249" spans="7:7" x14ac:dyDescent="0.2">
      <c r="G2249" s="160"/>
    </row>
    <row r="2250" spans="7:7" x14ac:dyDescent="0.2">
      <c r="G2250" s="160"/>
    </row>
    <row r="2251" spans="7:7" x14ac:dyDescent="0.2">
      <c r="G2251" s="160"/>
    </row>
    <row r="2252" spans="7:7" x14ac:dyDescent="0.2">
      <c r="G2252" s="160"/>
    </row>
    <row r="2253" spans="7:7" x14ac:dyDescent="0.2">
      <c r="G2253" s="160"/>
    </row>
    <row r="2254" spans="7:7" x14ac:dyDescent="0.2">
      <c r="G2254" s="160"/>
    </row>
    <row r="2255" spans="7:7" x14ac:dyDescent="0.2">
      <c r="G2255" s="160"/>
    </row>
    <row r="2256" spans="7:7" x14ac:dyDescent="0.2">
      <c r="G2256" s="160"/>
    </row>
    <row r="2257" spans="7:7" x14ac:dyDescent="0.2">
      <c r="G2257" s="160"/>
    </row>
    <row r="2258" spans="7:7" x14ac:dyDescent="0.2">
      <c r="G2258" s="160"/>
    </row>
    <row r="2259" spans="7:7" x14ac:dyDescent="0.2">
      <c r="G2259" s="160"/>
    </row>
    <row r="2260" spans="7:7" x14ac:dyDescent="0.2">
      <c r="G2260" s="160"/>
    </row>
    <row r="2261" spans="7:7" x14ac:dyDescent="0.2">
      <c r="G2261" s="160"/>
    </row>
    <row r="2262" spans="7:7" x14ac:dyDescent="0.2">
      <c r="G2262" s="160"/>
    </row>
    <row r="2263" spans="7:7" x14ac:dyDescent="0.2">
      <c r="G2263" s="160"/>
    </row>
    <row r="2264" spans="7:7" x14ac:dyDescent="0.2">
      <c r="G2264" s="160"/>
    </row>
    <row r="2265" spans="7:7" x14ac:dyDescent="0.2">
      <c r="G2265" s="160"/>
    </row>
    <row r="2266" spans="7:7" x14ac:dyDescent="0.2">
      <c r="G2266" s="160"/>
    </row>
    <row r="2267" spans="7:7" x14ac:dyDescent="0.2">
      <c r="G2267" s="160"/>
    </row>
    <row r="2268" spans="7:7" x14ac:dyDescent="0.2">
      <c r="G2268" s="160"/>
    </row>
    <row r="2269" spans="7:7" x14ac:dyDescent="0.2">
      <c r="G2269" s="160"/>
    </row>
    <row r="2270" spans="7:7" x14ac:dyDescent="0.2">
      <c r="G2270" s="160"/>
    </row>
    <row r="2271" spans="7:7" x14ac:dyDescent="0.2">
      <c r="G2271" s="160"/>
    </row>
    <row r="2272" spans="7:7" x14ac:dyDescent="0.2">
      <c r="G2272" s="160"/>
    </row>
    <row r="2273" spans="7:7" x14ac:dyDescent="0.2">
      <c r="G2273" s="160"/>
    </row>
    <row r="2274" spans="7:7" x14ac:dyDescent="0.2">
      <c r="G2274" s="160"/>
    </row>
    <row r="2275" spans="7:7" x14ac:dyDescent="0.2">
      <c r="G2275" s="160"/>
    </row>
    <row r="2276" spans="7:7" x14ac:dyDescent="0.2">
      <c r="G2276" s="160"/>
    </row>
    <row r="2277" spans="7:7" x14ac:dyDescent="0.2">
      <c r="G2277" s="160"/>
    </row>
    <row r="2278" spans="7:7" x14ac:dyDescent="0.2">
      <c r="G2278" s="160"/>
    </row>
    <row r="2279" spans="7:7" x14ac:dyDescent="0.2">
      <c r="G2279" s="160"/>
    </row>
    <row r="2280" spans="7:7" x14ac:dyDescent="0.2">
      <c r="G2280" s="160"/>
    </row>
    <row r="2281" spans="7:7" x14ac:dyDescent="0.2">
      <c r="G2281" s="160"/>
    </row>
    <row r="2282" spans="7:7" x14ac:dyDescent="0.2">
      <c r="G2282" s="160"/>
    </row>
    <row r="2283" spans="7:7" x14ac:dyDescent="0.2">
      <c r="G2283" s="160"/>
    </row>
    <row r="2284" spans="7:7" x14ac:dyDescent="0.2">
      <c r="G2284" s="160"/>
    </row>
    <row r="2285" spans="7:7" x14ac:dyDescent="0.2">
      <c r="G2285" s="160"/>
    </row>
    <row r="2286" spans="7:7" x14ac:dyDescent="0.2">
      <c r="G2286" s="160"/>
    </row>
    <row r="2287" spans="7:7" x14ac:dyDescent="0.2">
      <c r="G2287" s="160"/>
    </row>
    <row r="2288" spans="7:7" x14ac:dyDescent="0.2">
      <c r="G2288" s="160"/>
    </row>
    <row r="2289" spans="7:7" x14ac:dyDescent="0.2">
      <c r="G2289" s="160"/>
    </row>
    <row r="2290" spans="7:7" x14ac:dyDescent="0.2">
      <c r="G2290" s="160"/>
    </row>
    <row r="2291" spans="7:7" x14ac:dyDescent="0.2">
      <c r="G2291" s="160"/>
    </row>
    <row r="2292" spans="7:7" x14ac:dyDescent="0.2">
      <c r="G2292" s="160"/>
    </row>
    <row r="2293" spans="7:7" x14ac:dyDescent="0.2">
      <c r="G2293" s="160"/>
    </row>
    <row r="2294" spans="7:7" x14ac:dyDescent="0.2">
      <c r="G2294" s="160"/>
    </row>
    <row r="2295" spans="7:7" x14ac:dyDescent="0.2">
      <c r="G2295" s="160"/>
    </row>
    <row r="2296" spans="7:7" x14ac:dyDescent="0.2">
      <c r="G2296" s="160"/>
    </row>
    <row r="2297" spans="7:7" x14ac:dyDescent="0.2">
      <c r="G2297" s="160"/>
    </row>
    <row r="2298" spans="7:7" x14ac:dyDescent="0.2">
      <c r="G2298" s="160"/>
    </row>
    <row r="2299" spans="7:7" x14ac:dyDescent="0.2">
      <c r="G2299" s="160"/>
    </row>
    <row r="2300" spans="7:7" x14ac:dyDescent="0.2">
      <c r="G2300" s="160"/>
    </row>
    <row r="2301" spans="7:7" x14ac:dyDescent="0.2">
      <c r="G2301" s="160"/>
    </row>
    <row r="2302" spans="7:7" x14ac:dyDescent="0.2">
      <c r="G2302" s="160"/>
    </row>
    <row r="2303" spans="7:7" x14ac:dyDescent="0.2">
      <c r="G2303" s="160"/>
    </row>
    <row r="2304" spans="7:7" x14ac:dyDescent="0.2">
      <c r="G2304" s="160"/>
    </row>
    <row r="2305" spans="7:7" x14ac:dyDescent="0.2">
      <c r="G2305" s="160"/>
    </row>
    <row r="2306" spans="7:7" x14ac:dyDescent="0.2">
      <c r="G2306" s="160"/>
    </row>
    <row r="2307" spans="7:7" x14ac:dyDescent="0.2">
      <c r="G2307" s="160"/>
    </row>
    <row r="2308" spans="7:7" x14ac:dyDescent="0.2">
      <c r="G2308" s="160"/>
    </row>
    <row r="2309" spans="7:7" x14ac:dyDescent="0.2">
      <c r="G2309" s="160"/>
    </row>
    <row r="2310" spans="7:7" x14ac:dyDescent="0.2">
      <c r="G2310" s="160"/>
    </row>
    <row r="2311" spans="7:7" x14ac:dyDescent="0.2">
      <c r="G2311" s="160"/>
    </row>
    <row r="2312" spans="7:7" x14ac:dyDescent="0.2">
      <c r="G2312" s="160"/>
    </row>
    <row r="2313" spans="7:7" x14ac:dyDescent="0.2">
      <c r="G2313" s="160"/>
    </row>
    <row r="2314" spans="7:7" x14ac:dyDescent="0.2">
      <c r="G2314" s="160"/>
    </row>
    <row r="2315" spans="7:7" x14ac:dyDescent="0.2">
      <c r="G2315" s="160"/>
    </row>
    <row r="2316" spans="7:7" x14ac:dyDescent="0.2">
      <c r="G2316" s="160"/>
    </row>
    <row r="2317" spans="7:7" x14ac:dyDescent="0.2">
      <c r="G2317" s="160"/>
    </row>
    <row r="2318" spans="7:7" x14ac:dyDescent="0.2">
      <c r="G2318" s="160"/>
    </row>
    <row r="2319" spans="7:7" x14ac:dyDescent="0.2">
      <c r="G2319" s="160"/>
    </row>
    <row r="2320" spans="7:7" x14ac:dyDescent="0.2">
      <c r="G2320" s="160"/>
    </row>
    <row r="2321" spans="7:7" x14ac:dyDescent="0.2">
      <c r="G2321" s="160"/>
    </row>
    <row r="2322" spans="7:7" x14ac:dyDescent="0.2">
      <c r="G2322" s="160"/>
    </row>
    <row r="2323" spans="7:7" x14ac:dyDescent="0.2">
      <c r="G2323" s="160"/>
    </row>
    <row r="2324" spans="7:7" x14ac:dyDescent="0.2">
      <c r="G2324" s="160"/>
    </row>
    <row r="2325" spans="7:7" x14ac:dyDescent="0.2">
      <c r="G2325" s="160"/>
    </row>
    <row r="2326" spans="7:7" x14ac:dyDescent="0.2">
      <c r="G2326" s="160"/>
    </row>
    <row r="2327" spans="7:7" x14ac:dyDescent="0.2">
      <c r="G2327" s="160"/>
    </row>
    <row r="2328" spans="7:7" x14ac:dyDescent="0.2">
      <c r="G2328" s="160"/>
    </row>
    <row r="2329" spans="7:7" x14ac:dyDescent="0.2">
      <c r="G2329" s="160"/>
    </row>
    <row r="2330" spans="7:7" x14ac:dyDescent="0.2">
      <c r="G2330" s="160"/>
    </row>
    <row r="2331" spans="7:7" x14ac:dyDescent="0.2">
      <c r="G2331" s="160"/>
    </row>
    <row r="2332" spans="7:7" x14ac:dyDescent="0.2">
      <c r="G2332" s="160"/>
    </row>
    <row r="2333" spans="7:7" x14ac:dyDescent="0.2">
      <c r="G2333" s="160"/>
    </row>
    <row r="2334" spans="7:7" x14ac:dyDescent="0.2">
      <c r="G2334" s="160"/>
    </row>
    <row r="2335" spans="7:7" x14ac:dyDescent="0.2">
      <c r="G2335" s="160"/>
    </row>
    <row r="2336" spans="7:7" x14ac:dyDescent="0.2">
      <c r="G2336" s="160"/>
    </row>
    <row r="2337" spans="7:7" x14ac:dyDescent="0.2">
      <c r="G2337" s="160"/>
    </row>
    <row r="2338" spans="7:7" x14ac:dyDescent="0.2">
      <c r="G2338" s="160"/>
    </row>
    <row r="2339" spans="7:7" x14ac:dyDescent="0.2">
      <c r="G2339" s="160"/>
    </row>
    <row r="2340" spans="7:7" x14ac:dyDescent="0.2">
      <c r="G2340" s="160"/>
    </row>
    <row r="2341" spans="7:7" x14ac:dyDescent="0.2">
      <c r="G2341" s="160"/>
    </row>
    <row r="2342" spans="7:7" x14ac:dyDescent="0.2">
      <c r="G2342" s="160"/>
    </row>
    <row r="2343" spans="7:7" x14ac:dyDescent="0.2">
      <c r="G2343" s="160"/>
    </row>
    <row r="2344" spans="7:7" x14ac:dyDescent="0.2">
      <c r="G2344" s="160"/>
    </row>
    <row r="2345" spans="7:7" x14ac:dyDescent="0.2">
      <c r="G2345" s="160"/>
    </row>
    <row r="2346" spans="7:7" x14ac:dyDescent="0.2">
      <c r="G2346" s="160"/>
    </row>
    <row r="2347" spans="7:7" x14ac:dyDescent="0.2">
      <c r="G2347" s="160"/>
    </row>
    <row r="2348" spans="7:7" x14ac:dyDescent="0.2">
      <c r="G2348" s="160"/>
    </row>
    <row r="2349" spans="7:7" x14ac:dyDescent="0.2">
      <c r="G2349" s="160"/>
    </row>
    <row r="2350" spans="7:7" x14ac:dyDescent="0.2">
      <c r="G2350" s="160"/>
    </row>
    <row r="2351" spans="7:7" x14ac:dyDescent="0.2">
      <c r="G2351" s="160"/>
    </row>
    <row r="2352" spans="7:7" x14ac:dyDescent="0.2">
      <c r="G2352" s="160"/>
    </row>
    <row r="2353" spans="7:7" x14ac:dyDescent="0.2">
      <c r="G2353" s="160"/>
    </row>
    <row r="2354" spans="7:7" x14ac:dyDescent="0.2">
      <c r="G2354" s="160"/>
    </row>
    <row r="2355" spans="7:7" x14ac:dyDescent="0.2">
      <c r="G2355" s="160"/>
    </row>
    <row r="2356" spans="7:7" x14ac:dyDescent="0.2">
      <c r="G2356" s="160"/>
    </row>
    <row r="2357" spans="7:7" x14ac:dyDescent="0.2">
      <c r="G2357" s="160"/>
    </row>
    <row r="2358" spans="7:7" x14ac:dyDescent="0.2">
      <c r="G2358" s="160"/>
    </row>
    <row r="2359" spans="7:7" x14ac:dyDescent="0.2">
      <c r="G2359" s="160"/>
    </row>
    <row r="2360" spans="7:7" x14ac:dyDescent="0.2">
      <c r="G2360" s="160"/>
    </row>
    <row r="2361" spans="7:7" x14ac:dyDescent="0.2">
      <c r="G2361" s="160"/>
    </row>
    <row r="2362" spans="7:7" x14ac:dyDescent="0.2">
      <c r="G2362" s="160"/>
    </row>
    <row r="2363" spans="7:7" x14ac:dyDescent="0.2">
      <c r="G2363" s="160"/>
    </row>
    <row r="2364" spans="7:7" x14ac:dyDescent="0.2">
      <c r="G2364" s="160"/>
    </row>
    <row r="2365" spans="7:7" x14ac:dyDescent="0.2">
      <c r="G2365" s="160"/>
    </row>
    <row r="2366" spans="7:7" x14ac:dyDescent="0.2">
      <c r="G2366" s="160"/>
    </row>
    <row r="2367" spans="7:7" x14ac:dyDescent="0.2">
      <c r="G2367" s="160"/>
    </row>
    <row r="2368" spans="7:7" x14ac:dyDescent="0.2">
      <c r="G2368" s="160"/>
    </row>
    <row r="2369" spans="7:7" x14ac:dyDescent="0.2">
      <c r="G2369" s="160"/>
    </row>
    <row r="2370" spans="7:7" x14ac:dyDescent="0.2">
      <c r="G2370" s="160"/>
    </row>
    <row r="2371" spans="7:7" x14ac:dyDescent="0.2">
      <c r="G2371" s="160"/>
    </row>
    <row r="2372" spans="7:7" x14ac:dyDescent="0.2">
      <c r="G2372" s="160"/>
    </row>
    <row r="2373" spans="7:7" x14ac:dyDescent="0.2">
      <c r="G2373" s="160"/>
    </row>
    <row r="2374" spans="7:7" x14ac:dyDescent="0.2">
      <c r="G2374" s="160"/>
    </row>
    <row r="2375" spans="7:7" x14ac:dyDescent="0.2">
      <c r="G2375" s="160"/>
    </row>
    <row r="2376" spans="7:7" x14ac:dyDescent="0.2">
      <c r="G2376" s="160"/>
    </row>
    <row r="2377" spans="7:7" x14ac:dyDescent="0.2">
      <c r="G2377" s="160"/>
    </row>
    <row r="2378" spans="7:7" x14ac:dyDescent="0.2">
      <c r="G2378" s="160"/>
    </row>
    <row r="2379" spans="7:7" x14ac:dyDescent="0.2">
      <c r="G2379" s="160"/>
    </row>
    <row r="2380" spans="7:7" x14ac:dyDescent="0.2">
      <c r="G2380" s="160"/>
    </row>
    <row r="2381" spans="7:7" x14ac:dyDescent="0.2">
      <c r="G2381" s="160"/>
    </row>
    <row r="2382" spans="7:7" x14ac:dyDescent="0.2">
      <c r="G2382" s="160"/>
    </row>
    <row r="2383" spans="7:7" x14ac:dyDescent="0.2">
      <c r="G2383" s="160"/>
    </row>
    <row r="2384" spans="7:7" x14ac:dyDescent="0.2">
      <c r="G2384" s="160"/>
    </row>
    <row r="2385" spans="7:7" x14ac:dyDescent="0.2">
      <c r="G2385" s="160"/>
    </row>
    <row r="2386" spans="7:7" x14ac:dyDescent="0.2">
      <c r="G2386" s="160"/>
    </row>
    <row r="2387" spans="7:7" x14ac:dyDescent="0.2">
      <c r="G2387" s="160"/>
    </row>
    <row r="2388" spans="7:7" x14ac:dyDescent="0.2">
      <c r="G2388" s="160"/>
    </row>
    <row r="2389" spans="7:7" x14ac:dyDescent="0.2">
      <c r="G2389" s="160"/>
    </row>
    <row r="2390" spans="7:7" x14ac:dyDescent="0.2">
      <c r="G2390" s="160"/>
    </row>
    <row r="2391" spans="7:7" x14ac:dyDescent="0.2">
      <c r="G2391" s="160"/>
    </row>
    <row r="2392" spans="7:7" x14ac:dyDescent="0.2">
      <c r="G2392" s="160"/>
    </row>
    <row r="2393" spans="7:7" x14ac:dyDescent="0.2">
      <c r="G2393" s="160"/>
    </row>
    <row r="2394" spans="7:7" x14ac:dyDescent="0.2">
      <c r="G2394" s="160"/>
    </row>
    <row r="2395" spans="7:7" x14ac:dyDescent="0.2">
      <c r="G2395" s="160"/>
    </row>
    <row r="2396" spans="7:7" x14ac:dyDescent="0.2">
      <c r="G2396" s="160"/>
    </row>
    <row r="2397" spans="7:7" x14ac:dyDescent="0.2">
      <c r="G2397" s="160"/>
    </row>
    <row r="2398" spans="7:7" x14ac:dyDescent="0.2">
      <c r="G2398" s="160"/>
    </row>
    <row r="2399" spans="7:7" x14ac:dyDescent="0.2">
      <c r="G2399" s="160"/>
    </row>
    <row r="2400" spans="7:7" x14ac:dyDescent="0.2">
      <c r="G2400" s="160"/>
    </row>
    <row r="2401" spans="7:7" x14ac:dyDescent="0.2">
      <c r="G2401" s="160"/>
    </row>
    <row r="2402" spans="7:7" x14ac:dyDescent="0.2">
      <c r="G2402" s="160"/>
    </row>
    <row r="2403" spans="7:7" x14ac:dyDescent="0.2">
      <c r="G2403" s="160"/>
    </row>
    <row r="2404" spans="7:7" x14ac:dyDescent="0.2">
      <c r="G2404" s="160"/>
    </row>
    <row r="2405" spans="7:7" x14ac:dyDescent="0.2">
      <c r="G2405" s="160"/>
    </row>
    <row r="2406" spans="7:7" x14ac:dyDescent="0.2">
      <c r="G2406" s="160"/>
    </row>
    <row r="2407" spans="7:7" x14ac:dyDescent="0.2">
      <c r="G2407" s="160"/>
    </row>
    <row r="2408" spans="7:7" x14ac:dyDescent="0.2">
      <c r="G2408" s="160"/>
    </row>
    <row r="2409" spans="7:7" x14ac:dyDescent="0.2">
      <c r="G2409" s="160"/>
    </row>
    <row r="2410" spans="7:7" x14ac:dyDescent="0.2">
      <c r="G2410" s="160"/>
    </row>
    <row r="2411" spans="7:7" x14ac:dyDescent="0.2">
      <c r="G2411" s="160"/>
    </row>
    <row r="2412" spans="7:7" x14ac:dyDescent="0.2">
      <c r="G2412" s="160"/>
    </row>
    <row r="2413" spans="7:7" x14ac:dyDescent="0.2">
      <c r="G2413" s="160"/>
    </row>
    <row r="2414" spans="7:7" x14ac:dyDescent="0.2">
      <c r="G2414" s="160"/>
    </row>
    <row r="2415" spans="7:7" x14ac:dyDescent="0.2">
      <c r="G2415" s="160"/>
    </row>
    <row r="2416" spans="7:7" x14ac:dyDescent="0.2">
      <c r="G2416" s="160"/>
    </row>
    <row r="2417" spans="7:7" x14ac:dyDescent="0.2">
      <c r="G2417" s="160"/>
    </row>
    <row r="2418" spans="7:7" x14ac:dyDescent="0.2">
      <c r="G2418" s="160"/>
    </row>
    <row r="2419" spans="7:7" x14ac:dyDescent="0.2">
      <c r="G2419" s="160"/>
    </row>
    <row r="2420" spans="7:7" x14ac:dyDescent="0.2">
      <c r="G2420" s="160"/>
    </row>
    <row r="2421" spans="7:7" x14ac:dyDescent="0.2">
      <c r="G2421" s="160"/>
    </row>
    <row r="2422" spans="7:7" x14ac:dyDescent="0.2">
      <c r="G2422" s="160"/>
    </row>
    <row r="2423" spans="7:7" x14ac:dyDescent="0.2">
      <c r="G2423" s="160"/>
    </row>
    <row r="2424" spans="7:7" x14ac:dyDescent="0.2">
      <c r="G2424" s="160"/>
    </row>
    <row r="2425" spans="7:7" x14ac:dyDescent="0.2">
      <c r="G2425" s="160"/>
    </row>
    <row r="2426" spans="7:7" x14ac:dyDescent="0.2">
      <c r="G2426" s="160"/>
    </row>
    <row r="2427" spans="7:7" x14ac:dyDescent="0.2">
      <c r="G2427" s="160"/>
    </row>
    <row r="2428" spans="7:7" x14ac:dyDescent="0.2">
      <c r="G2428" s="160"/>
    </row>
    <row r="2429" spans="7:7" x14ac:dyDescent="0.2">
      <c r="G2429" s="160"/>
    </row>
    <row r="2430" spans="7:7" x14ac:dyDescent="0.2">
      <c r="G2430" s="160"/>
    </row>
    <row r="2431" spans="7:7" x14ac:dyDescent="0.2">
      <c r="G2431" s="160"/>
    </row>
    <row r="2432" spans="7:7" x14ac:dyDescent="0.2">
      <c r="G2432" s="160"/>
    </row>
    <row r="2433" spans="7:7" x14ac:dyDescent="0.2">
      <c r="G2433" s="160"/>
    </row>
    <row r="2434" spans="7:7" x14ac:dyDescent="0.2">
      <c r="G2434" s="160"/>
    </row>
    <row r="2435" spans="7:7" x14ac:dyDescent="0.2">
      <c r="G2435" s="160"/>
    </row>
    <row r="2436" spans="7:7" x14ac:dyDescent="0.2">
      <c r="G2436" s="160"/>
    </row>
    <row r="2437" spans="7:7" x14ac:dyDescent="0.2">
      <c r="G2437" s="160"/>
    </row>
    <row r="2438" spans="7:7" x14ac:dyDescent="0.2">
      <c r="G2438" s="160"/>
    </row>
    <row r="2439" spans="7:7" x14ac:dyDescent="0.2">
      <c r="G2439" s="160"/>
    </row>
    <row r="2440" spans="7:7" x14ac:dyDescent="0.2">
      <c r="G2440" s="160"/>
    </row>
    <row r="2441" spans="7:7" x14ac:dyDescent="0.2">
      <c r="G2441" s="160"/>
    </row>
    <row r="2442" spans="7:7" x14ac:dyDescent="0.2">
      <c r="G2442" s="160"/>
    </row>
    <row r="2443" spans="7:7" x14ac:dyDescent="0.2">
      <c r="G2443" s="160"/>
    </row>
    <row r="2444" spans="7:7" x14ac:dyDescent="0.2">
      <c r="G2444" s="160"/>
    </row>
    <row r="2445" spans="7:7" x14ac:dyDescent="0.2">
      <c r="G2445" s="160"/>
    </row>
    <row r="2446" spans="7:7" x14ac:dyDescent="0.2">
      <c r="G2446" s="160"/>
    </row>
    <row r="2447" spans="7:7" x14ac:dyDescent="0.2">
      <c r="G2447" s="160"/>
    </row>
    <row r="2448" spans="7:7" x14ac:dyDescent="0.2">
      <c r="G2448" s="160"/>
    </row>
    <row r="2449" spans="7:7" x14ac:dyDescent="0.2">
      <c r="G2449" s="160"/>
    </row>
    <row r="2450" spans="7:7" x14ac:dyDescent="0.2">
      <c r="G2450" s="160"/>
    </row>
    <row r="2451" spans="7:7" x14ac:dyDescent="0.2">
      <c r="G2451" s="160"/>
    </row>
    <row r="2452" spans="7:7" x14ac:dyDescent="0.2">
      <c r="G2452" s="160"/>
    </row>
    <row r="2453" spans="7:7" x14ac:dyDescent="0.2">
      <c r="G2453" s="160"/>
    </row>
    <row r="2454" spans="7:7" x14ac:dyDescent="0.2">
      <c r="G2454" s="160"/>
    </row>
    <row r="2455" spans="7:7" x14ac:dyDescent="0.2">
      <c r="G2455" s="160"/>
    </row>
    <row r="2456" spans="7:7" x14ac:dyDescent="0.2">
      <c r="G2456" s="160"/>
    </row>
    <row r="2457" spans="7:7" x14ac:dyDescent="0.2">
      <c r="G2457" s="160"/>
    </row>
    <row r="2458" spans="7:7" x14ac:dyDescent="0.2">
      <c r="G2458" s="160"/>
    </row>
    <row r="2459" spans="7:7" x14ac:dyDescent="0.2">
      <c r="G2459" s="160"/>
    </row>
    <row r="2460" spans="7:7" x14ac:dyDescent="0.2">
      <c r="G2460" s="160"/>
    </row>
    <row r="2461" spans="7:7" x14ac:dyDescent="0.2">
      <c r="G2461" s="160"/>
    </row>
    <row r="2462" spans="7:7" x14ac:dyDescent="0.2">
      <c r="G2462" s="160"/>
    </row>
    <row r="2463" spans="7:7" x14ac:dyDescent="0.2">
      <c r="G2463" s="160"/>
    </row>
    <row r="2464" spans="7:7" x14ac:dyDescent="0.2">
      <c r="G2464" s="160"/>
    </row>
    <row r="2465" spans="7:7" x14ac:dyDescent="0.2">
      <c r="G2465" s="160"/>
    </row>
    <row r="2466" spans="7:7" x14ac:dyDescent="0.2">
      <c r="G2466" s="160"/>
    </row>
    <row r="2467" spans="7:7" x14ac:dyDescent="0.2">
      <c r="G2467" s="160"/>
    </row>
    <row r="2468" spans="7:7" x14ac:dyDescent="0.2">
      <c r="G2468" s="160"/>
    </row>
    <row r="2469" spans="7:7" x14ac:dyDescent="0.2">
      <c r="G2469" s="160"/>
    </row>
    <row r="2470" spans="7:7" x14ac:dyDescent="0.2">
      <c r="G2470" s="160"/>
    </row>
    <row r="2471" spans="7:7" x14ac:dyDescent="0.2">
      <c r="G2471" s="160"/>
    </row>
    <row r="2472" spans="7:7" x14ac:dyDescent="0.2">
      <c r="G2472" s="160"/>
    </row>
    <row r="2473" spans="7:7" x14ac:dyDescent="0.2">
      <c r="G2473" s="160"/>
    </row>
    <row r="2474" spans="7:7" x14ac:dyDescent="0.2">
      <c r="G2474" s="160"/>
    </row>
    <row r="2475" spans="7:7" x14ac:dyDescent="0.2">
      <c r="G2475" s="160"/>
    </row>
    <row r="2476" spans="7:7" x14ac:dyDescent="0.2">
      <c r="G2476" s="160"/>
    </row>
    <row r="2477" spans="7:7" x14ac:dyDescent="0.2">
      <c r="G2477" s="160"/>
    </row>
    <row r="2478" spans="7:7" x14ac:dyDescent="0.2">
      <c r="G2478" s="160"/>
    </row>
    <row r="2479" spans="7:7" x14ac:dyDescent="0.2">
      <c r="G2479" s="160"/>
    </row>
    <row r="2480" spans="7:7" x14ac:dyDescent="0.2">
      <c r="G2480" s="160"/>
    </row>
    <row r="2481" spans="7:7" x14ac:dyDescent="0.2">
      <c r="G2481" s="160"/>
    </row>
    <row r="2482" spans="7:7" x14ac:dyDescent="0.2">
      <c r="G2482" s="160"/>
    </row>
    <row r="2483" spans="7:7" x14ac:dyDescent="0.2">
      <c r="G2483" s="160"/>
    </row>
    <row r="2484" spans="7:7" x14ac:dyDescent="0.2">
      <c r="G2484" s="160"/>
    </row>
    <row r="2485" spans="7:7" x14ac:dyDescent="0.2">
      <c r="G2485" s="160"/>
    </row>
    <row r="2486" spans="7:7" x14ac:dyDescent="0.2">
      <c r="G2486" s="160"/>
    </row>
    <row r="2487" spans="7:7" x14ac:dyDescent="0.2">
      <c r="G2487" s="160"/>
    </row>
    <row r="2488" spans="7:7" x14ac:dyDescent="0.2">
      <c r="G2488" s="160"/>
    </row>
    <row r="2489" spans="7:7" x14ac:dyDescent="0.2">
      <c r="G2489" s="160"/>
    </row>
    <row r="2490" spans="7:7" x14ac:dyDescent="0.2">
      <c r="G2490" s="160"/>
    </row>
    <row r="2491" spans="7:7" x14ac:dyDescent="0.2">
      <c r="G2491" s="160"/>
    </row>
    <row r="2492" spans="7:7" x14ac:dyDescent="0.2">
      <c r="G2492" s="160"/>
    </row>
    <row r="2493" spans="7:7" x14ac:dyDescent="0.2">
      <c r="G2493" s="160"/>
    </row>
    <row r="2494" spans="7:7" x14ac:dyDescent="0.2">
      <c r="G2494" s="160"/>
    </row>
    <row r="2495" spans="7:7" x14ac:dyDescent="0.2">
      <c r="G2495" s="160"/>
    </row>
    <row r="2496" spans="7:7" x14ac:dyDescent="0.2">
      <c r="G2496" s="160"/>
    </row>
    <row r="2497" spans="7:7" x14ac:dyDescent="0.2">
      <c r="G2497" s="160"/>
    </row>
    <row r="2498" spans="7:7" x14ac:dyDescent="0.2">
      <c r="G2498" s="160"/>
    </row>
    <row r="2499" spans="7:7" x14ac:dyDescent="0.2">
      <c r="G2499" s="160"/>
    </row>
    <row r="2500" spans="7:7" x14ac:dyDescent="0.2">
      <c r="G2500" s="160"/>
    </row>
    <row r="2501" spans="7:7" x14ac:dyDescent="0.2">
      <c r="G2501" s="160"/>
    </row>
    <row r="2502" spans="7:7" x14ac:dyDescent="0.2">
      <c r="G2502" s="160"/>
    </row>
    <row r="2503" spans="7:7" x14ac:dyDescent="0.2">
      <c r="G2503" s="160"/>
    </row>
    <row r="2504" spans="7:7" x14ac:dyDescent="0.2">
      <c r="G2504" s="160"/>
    </row>
    <row r="2505" spans="7:7" x14ac:dyDescent="0.2">
      <c r="G2505" s="160"/>
    </row>
    <row r="2506" spans="7:7" x14ac:dyDescent="0.2">
      <c r="G2506" s="160"/>
    </row>
    <row r="2507" spans="7:7" x14ac:dyDescent="0.2">
      <c r="G2507" s="160"/>
    </row>
    <row r="2508" spans="7:7" x14ac:dyDescent="0.2">
      <c r="G2508" s="160"/>
    </row>
    <row r="2509" spans="7:7" x14ac:dyDescent="0.2">
      <c r="G2509" s="160"/>
    </row>
    <row r="2510" spans="7:7" x14ac:dyDescent="0.2">
      <c r="G2510" s="160"/>
    </row>
    <row r="2511" spans="7:7" x14ac:dyDescent="0.2">
      <c r="G2511" s="160"/>
    </row>
    <row r="2512" spans="7:7" x14ac:dyDescent="0.2">
      <c r="G2512" s="160"/>
    </row>
    <row r="2513" spans="7:7" x14ac:dyDescent="0.2">
      <c r="G2513" s="160"/>
    </row>
    <row r="2514" spans="7:7" x14ac:dyDescent="0.2">
      <c r="G2514" s="160"/>
    </row>
    <row r="2515" spans="7:7" x14ac:dyDescent="0.2">
      <c r="G2515" s="160"/>
    </row>
    <row r="2516" spans="7:7" x14ac:dyDescent="0.2">
      <c r="G2516" s="160"/>
    </row>
    <row r="2517" spans="7:7" x14ac:dyDescent="0.2">
      <c r="G2517" s="160"/>
    </row>
    <row r="2518" spans="7:7" x14ac:dyDescent="0.2">
      <c r="G2518" s="160"/>
    </row>
    <row r="2519" spans="7:7" x14ac:dyDescent="0.2">
      <c r="G2519" s="160"/>
    </row>
    <row r="2520" spans="7:7" x14ac:dyDescent="0.2">
      <c r="G2520" s="160"/>
    </row>
    <row r="2521" spans="7:7" x14ac:dyDescent="0.2">
      <c r="G2521" s="160"/>
    </row>
    <row r="2522" spans="7:7" x14ac:dyDescent="0.2">
      <c r="G2522" s="160"/>
    </row>
    <row r="2523" spans="7:7" x14ac:dyDescent="0.2">
      <c r="G2523" s="160"/>
    </row>
    <row r="2524" spans="7:7" x14ac:dyDescent="0.2">
      <c r="G2524" s="160"/>
    </row>
    <row r="2525" spans="7:7" x14ac:dyDescent="0.2">
      <c r="G2525" s="160"/>
    </row>
    <row r="2526" spans="7:7" x14ac:dyDescent="0.2">
      <c r="G2526" s="160"/>
    </row>
    <row r="2527" spans="7:7" x14ac:dyDescent="0.2">
      <c r="G2527" s="160"/>
    </row>
    <row r="2528" spans="7:7" x14ac:dyDescent="0.2">
      <c r="G2528" s="160"/>
    </row>
    <row r="2529" spans="7:7" x14ac:dyDescent="0.2">
      <c r="G2529" s="160"/>
    </row>
    <row r="2530" spans="7:7" x14ac:dyDescent="0.2">
      <c r="G2530" s="160"/>
    </row>
    <row r="2531" spans="7:7" x14ac:dyDescent="0.2">
      <c r="G2531" s="160"/>
    </row>
    <row r="2532" spans="7:7" x14ac:dyDescent="0.2">
      <c r="G2532" s="160"/>
    </row>
    <row r="2533" spans="7:7" x14ac:dyDescent="0.2">
      <c r="G2533" s="160"/>
    </row>
    <row r="2534" spans="7:7" x14ac:dyDescent="0.2">
      <c r="G2534" s="160"/>
    </row>
    <row r="2535" spans="7:7" x14ac:dyDescent="0.2">
      <c r="G2535" s="160"/>
    </row>
    <row r="2536" spans="7:7" x14ac:dyDescent="0.2">
      <c r="G2536" s="160"/>
    </row>
    <row r="2537" spans="7:7" x14ac:dyDescent="0.2">
      <c r="G2537" s="160"/>
    </row>
    <row r="2538" spans="7:7" x14ac:dyDescent="0.2">
      <c r="G2538" s="160"/>
    </row>
    <row r="2539" spans="7:7" x14ac:dyDescent="0.2">
      <c r="G2539" s="160"/>
    </row>
    <row r="2540" spans="7:7" x14ac:dyDescent="0.2">
      <c r="G2540" s="160"/>
    </row>
    <row r="2541" spans="7:7" x14ac:dyDescent="0.2">
      <c r="G2541" s="160"/>
    </row>
    <row r="2542" spans="7:7" x14ac:dyDescent="0.2">
      <c r="G2542" s="160"/>
    </row>
    <row r="2543" spans="7:7" x14ac:dyDescent="0.2">
      <c r="G2543" s="160"/>
    </row>
    <row r="2544" spans="7:7" x14ac:dyDescent="0.2">
      <c r="G2544" s="160"/>
    </row>
    <row r="2545" spans="7:7" x14ac:dyDescent="0.2">
      <c r="G2545" s="160"/>
    </row>
    <row r="2546" spans="7:7" x14ac:dyDescent="0.2">
      <c r="G2546" s="160"/>
    </row>
    <row r="2547" spans="7:7" x14ac:dyDescent="0.2">
      <c r="G2547" s="160"/>
    </row>
    <row r="2548" spans="7:7" x14ac:dyDescent="0.2">
      <c r="G2548" s="160"/>
    </row>
    <row r="2549" spans="7:7" x14ac:dyDescent="0.2">
      <c r="G2549" s="160"/>
    </row>
    <row r="2550" spans="7:7" x14ac:dyDescent="0.2">
      <c r="G2550" s="160"/>
    </row>
    <row r="2551" spans="7:7" x14ac:dyDescent="0.2">
      <c r="G2551" s="160"/>
    </row>
    <row r="2552" spans="7:7" x14ac:dyDescent="0.2">
      <c r="G2552" s="160"/>
    </row>
    <row r="2553" spans="7:7" x14ac:dyDescent="0.2">
      <c r="G2553" s="160"/>
    </row>
    <row r="2554" spans="7:7" x14ac:dyDescent="0.2">
      <c r="G2554" s="160"/>
    </row>
    <row r="2555" spans="7:7" x14ac:dyDescent="0.2">
      <c r="G2555" s="160"/>
    </row>
    <row r="2556" spans="7:7" x14ac:dyDescent="0.2">
      <c r="G2556" s="160"/>
    </row>
    <row r="2557" spans="7:7" x14ac:dyDescent="0.2">
      <c r="G2557" s="160"/>
    </row>
    <row r="2558" spans="7:7" x14ac:dyDescent="0.2">
      <c r="G2558" s="160"/>
    </row>
    <row r="2559" spans="7:7" x14ac:dyDescent="0.2">
      <c r="G2559" s="160"/>
    </row>
    <row r="2560" spans="7:7" x14ac:dyDescent="0.2">
      <c r="G2560" s="160"/>
    </row>
    <row r="2561" spans="7:7" x14ac:dyDescent="0.2">
      <c r="G2561" s="160"/>
    </row>
    <row r="2562" spans="7:7" x14ac:dyDescent="0.2">
      <c r="G2562" s="160"/>
    </row>
    <row r="2563" spans="7:7" x14ac:dyDescent="0.2">
      <c r="G2563" s="160"/>
    </row>
    <row r="2564" spans="7:7" x14ac:dyDescent="0.2">
      <c r="G2564" s="160"/>
    </row>
    <row r="2565" spans="7:7" x14ac:dyDescent="0.2">
      <c r="G2565" s="160"/>
    </row>
    <row r="2566" spans="7:7" x14ac:dyDescent="0.2">
      <c r="G2566" s="160"/>
    </row>
    <row r="2567" spans="7:7" x14ac:dyDescent="0.2">
      <c r="G2567" s="160"/>
    </row>
    <row r="2568" spans="7:7" x14ac:dyDescent="0.2">
      <c r="G2568" s="160"/>
    </row>
    <row r="2569" spans="7:7" x14ac:dyDescent="0.2">
      <c r="G2569" s="160"/>
    </row>
    <row r="2570" spans="7:7" x14ac:dyDescent="0.2">
      <c r="G2570" s="160"/>
    </row>
    <row r="2571" spans="7:7" x14ac:dyDescent="0.2">
      <c r="G2571" s="160"/>
    </row>
    <row r="2572" spans="7:7" x14ac:dyDescent="0.2">
      <c r="G2572" s="160"/>
    </row>
    <row r="2573" spans="7:7" x14ac:dyDescent="0.2">
      <c r="G2573" s="160"/>
    </row>
    <row r="2574" spans="7:7" x14ac:dyDescent="0.2">
      <c r="G2574" s="160"/>
    </row>
    <row r="2575" spans="7:7" x14ac:dyDescent="0.2">
      <c r="G2575" s="160"/>
    </row>
    <row r="2576" spans="7:7" x14ac:dyDescent="0.2">
      <c r="G2576" s="160"/>
    </row>
    <row r="2577" spans="7:7" x14ac:dyDescent="0.2">
      <c r="G2577" s="160"/>
    </row>
    <row r="2578" spans="7:7" x14ac:dyDescent="0.2">
      <c r="G2578" s="160"/>
    </row>
    <row r="2579" spans="7:7" x14ac:dyDescent="0.2">
      <c r="G2579" s="160"/>
    </row>
    <row r="2580" spans="7:7" x14ac:dyDescent="0.2">
      <c r="G2580" s="160"/>
    </row>
    <row r="2581" spans="7:7" x14ac:dyDescent="0.2">
      <c r="G2581" s="160"/>
    </row>
    <row r="2582" spans="7:7" x14ac:dyDescent="0.2">
      <c r="G2582" s="160"/>
    </row>
    <row r="2583" spans="7:7" x14ac:dyDescent="0.2">
      <c r="G2583" s="160"/>
    </row>
    <row r="2584" spans="7:7" x14ac:dyDescent="0.2">
      <c r="G2584" s="160"/>
    </row>
    <row r="2585" spans="7:7" x14ac:dyDescent="0.2">
      <c r="G2585" s="160"/>
    </row>
    <row r="2586" spans="7:7" x14ac:dyDescent="0.2">
      <c r="G2586" s="160"/>
    </row>
    <row r="2587" spans="7:7" x14ac:dyDescent="0.2">
      <c r="G2587" s="160"/>
    </row>
    <row r="2588" spans="7:7" x14ac:dyDescent="0.2">
      <c r="G2588" s="160"/>
    </row>
    <row r="2589" spans="7:7" x14ac:dyDescent="0.2">
      <c r="G2589" s="160"/>
    </row>
    <row r="2590" spans="7:7" x14ac:dyDescent="0.2">
      <c r="G2590" s="160"/>
    </row>
    <row r="2591" spans="7:7" x14ac:dyDescent="0.2">
      <c r="G2591" s="160"/>
    </row>
    <row r="2592" spans="7:7" x14ac:dyDescent="0.2">
      <c r="G2592" s="160"/>
    </row>
    <row r="2593" spans="7:7" x14ac:dyDescent="0.2">
      <c r="G2593" s="160"/>
    </row>
    <row r="2594" spans="7:7" x14ac:dyDescent="0.2">
      <c r="G2594" s="160"/>
    </row>
    <row r="2595" spans="7:7" x14ac:dyDescent="0.2">
      <c r="G2595" s="160"/>
    </row>
    <row r="2596" spans="7:7" x14ac:dyDescent="0.2">
      <c r="G2596" s="160"/>
    </row>
    <row r="2597" spans="7:7" x14ac:dyDescent="0.2">
      <c r="G2597" s="160"/>
    </row>
    <row r="2598" spans="7:7" x14ac:dyDescent="0.2">
      <c r="G2598" s="160"/>
    </row>
    <row r="2599" spans="7:7" x14ac:dyDescent="0.2">
      <c r="G2599" s="160"/>
    </row>
    <row r="2600" spans="7:7" x14ac:dyDescent="0.2">
      <c r="G2600" s="160"/>
    </row>
    <row r="2601" spans="7:7" x14ac:dyDescent="0.2">
      <c r="G2601" s="160"/>
    </row>
    <row r="2602" spans="7:7" x14ac:dyDescent="0.2">
      <c r="G2602" s="160"/>
    </row>
    <row r="2603" spans="7:7" x14ac:dyDescent="0.2">
      <c r="G2603" s="160"/>
    </row>
    <row r="2604" spans="7:7" x14ac:dyDescent="0.2">
      <c r="G2604" s="160"/>
    </row>
    <row r="2605" spans="7:7" x14ac:dyDescent="0.2">
      <c r="G2605" s="160"/>
    </row>
    <row r="2606" spans="7:7" x14ac:dyDescent="0.2">
      <c r="G2606" s="160"/>
    </row>
    <row r="2607" spans="7:7" x14ac:dyDescent="0.2">
      <c r="G2607" s="160"/>
    </row>
    <row r="2608" spans="7:7" x14ac:dyDescent="0.2">
      <c r="G2608" s="160"/>
    </row>
    <row r="2609" spans="7:7" x14ac:dyDescent="0.2">
      <c r="G2609" s="160"/>
    </row>
    <row r="2610" spans="7:7" x14ac:dyDescent="0.2">
      <c r="G2610" s="160"/>
    </row>
    <row r="2611" spans="7:7" x14ac:dyDescent="0.2">
      <c r="G2611" s="160"/>
    </row>
    <row r="2612" spans="7:7" x14ac:dyDescent="0.2">
      <c r="G2612" s="160"/>
    </row>
    <row r="2613" spans="7:7" x14ac:dyDescent="0.2">
      <c r="G2613" s="160"/>
    </row>
    <row r="2614" spans="7:7" x14ac:dyDescent="0.2">
      <c r="G2614" s="160"/>
    </row>
    <row r="2615" spans="7:7" x14ac:dyDescent="0.2">
      <c r="G2615" s="160"/>
    </row>
    <row r="2616" spans="7:7" x14ac:dyDescent="0.2">
      <c r="G2616" s="160"/>
    </row>
    <row r="2617" spans="7:7" x14ac:dyDescent="0.2">
      <c r="G2617" s="160"/>
    </row>
    <row r="2618" spans="7:7" x14ac:dyDescent="0.2">
      <c r="G2618" s="160"/>
    </row>
    <row r="2619" spans="7:7" x14ac:dyDescent="0.2">
      <c r="G2619" s="160"/>
    </row>
    <row r="2620" spans="7:7" x14ac:dyDescent="0.2">
      <c r="G2620" s="160"/>
    </row>
    <row r="2621" spans="7:7" x14ac:dyDescent="0.2">
      <c r="G2621" s="160"/>
    </row>
    <row r="2622" spans="7:7" x14ac:dyDescent="0.2">
      <c r="G2622" s="160"/>
    </row>
    <row r="2623" spans="7:7" x14ac:dyDescent="0.2">
      <c r="G2623" s="160"/>
    </row>
    <row r="2624" spans="7:7" x14ac:dyDescent="0.2">
      <c r="G2624" s="160"/>
    </row>
    <row r="2625" spans="7:7" x14ac:dyDescent="0.2">
      <c r="G2625" s="160"/>
    </row>
    <row r="2626" spans="7:7" x14ac:dyDescent="0.2">
      <c r="G2626" s="160"/>
    </row>
    <row r="2627" spans="7:7" x14ac:dyDescent="0.2">
      <c r="G2627" s="160"/>
    </row>
    <row r="2628" spans="7:7" x14ac:dyDescent="0.2">
      <c r="G2628" s="160"/>
    </row>
    <row r="2629" spans="7:7" x14ac:dyDescent="0.2">
      <c r="G2629" s="160"/>
    </row>
    <row r="2630" spans="7:7" x14ac:dyDescent="0.2">
      <c r="G2630" s="160"/>
    </row>
    <row r="2631" spans="7:7" x14ac:dyDescent="0.2">
      <c r="G2631" s="160"/>
    </row>
    <row r="2632" spans="7:7" x14ac:dyDescent="0.2">
      <c r="G2632" s="160"/>
    </row>
    <row r="2633" spans="7:7" x14ac:dyDescent="0.2">
      <c r="G2633" s="160"/>
    </row>
    <row r="2634" spans="7:7" x14ac:dyDescent="0.2">
      <c r="G2634" s="160"/>
    </row>
    <row r="2635" spans="7:7" x14ac:dyDescent="0.2">
      <c r="G2635" s="160"/>
    </row>
    <row r="2636" spans="7:7" x14ac:dyDescent="0.2">
      <c r="G2636" s="160"/>
    </row>
    <row r="2637" spans="7:7" x14ac:dyDescent="0.2">
      <c r="G2637" s="160"/>
    </row>
    <row r="2638" spans="7:7" x14ac:dyDescent="0.2">
      <c r="G2638" s="160"/>
    </row>
    <row r="2639" spans="7:7" x14ac:dyDescent="0.2">
      <c r="G2639" s="160"/>
    </row>
    <row r="2640" spans="7:7" x14ac:dyDescent="0.2">
      <c r="G2640" s="160"/>
    </row>
    <row r="2641" spans="7:7" x14ac:dyDescent="0.2">
      <c r="G2641" s="160"/>
    </row>
    <row r="2642" spans="7:7" x14ac:dyDescent="0.2">
      <c r="G2642" s="160"/>
    </row>
    <row r="2643" spans="7:7" x14ac:dyDescent="0.2">
      <c r="G2643" s="160"/>
    </row>
    <row r="2644" spans="7:7" x14ac:dyDescent="0.2">
      <c r="G2644" s="160"/>
    </row>
    <row r="2645" spans="7:7" x14ac:dyDescent="0.2">
      <c r="G2645" s="160"/>
    </row>
    <row r="2646" spans="7:7" x14ac:dyDescent="0.2">
      <c r="G2646" s="160"/>
    </row>
    <row r="2647" spans="7:7" x14ac:dyDescent="0.2">
      <c r="G2647" s="160"/>
    </row>
    <row r="2648" spans="7:7" x14ac:dyDescent="0.2">
      <c r="G2648" s="160"/>
    </row>
    <row r="2649" spans="7:7" x14ac:dyDescent="0.2">
      <c r="G2649" s="160"/>
    </row>
    <row r="2650" spans="7:7" x14ac:dyDescent="0.2">
      <c r="G2650" s="160"/>
    </row>
    <row r="2651" spans="7:7" x14ac:dyDescent="0.2">
      <c r="G2651" s="160"/>
    </row>
    <row r="2652" spans="7:7" x14ac:dyDescent="0.2">
      <c r="G2652" s="160"/>
    </row>
    <row r="2653" spans="7:7" x14ac:dyDescent="0.2">
      <c r="G2653" s="160"/>
    </row>
    <row r="2654" spans="7:7" x14ac:dyDescent="0.2">
      <c r="G2654" s="160"/>
    </row>
    <row r="2655" spans="7:7" x14ac:dyDescent="0.2">
      <c r="G2655" s="160"/>
    </row>
    <row r="2656" spans="7:7" x14ac:dyDescent="0.2">
      <c r="G2656" s="160"/>
    </row>
    <row r="2657" spans="7:7" x14ac:dyDescent="0.2">
      <c r="G2657" s="160"/>
    </row>
    <row r="2658" spans="7:7" x14ac:dyDescent="0.2">
      <c r="G2658" s="160"/>
    </row>
    <row r="2659" spans="7:7" x14ac:dyDescent="0.2">
      <c r="G2659" s="160"/>
    </row>
    <row r="2660" spans="7:7" x14ac:dyDescent="0.2">
      <c r="G2660" s="160"/>
    </row>
    <row r="2661" spans="7:7" x14ac:dyDescent="0.2">
      <c r="G2661" s="160"/>
    </row>
    <row r="2662" spans="7:7" x14ac:dyDescent="0.2">
      <c r="G2662" s="160"/>
    </row>
    <row r="2663" spans="7:7" x14ac:dyDescent="0.2">
      <c r="G2663" s="160"/>
    </row>
    <row r="2664" spans="7:7" x14ac:dyDescent="0.2">
      <c r="G2664" s="160"/>
    </row>
    <row r="2665" spans="7:7" x14ac:dyDescent="0.2">
      <c r="G2665" s="160"/>
    </row>
    <row r="2666" spans="7:7" x14ac:dyDescent="0.2">
      <c r="G2666" s="160"/>
    </row>
    <row r="2667" spans="7:7" x14ac:dyDescent="0.2">
      <c r="G2667" s="160"/>
    </row>
    <row r="2668" spans="7:7" x14ac:dyDescent="0.2">
      <c r="G2668" s="160"/>
    </row>
    <row r="2669" spans="7:7" x14ac:dyDescent="0.2">
      <c r="G2669" s="160"/>
    </row>
    <row r="2670" spans="7:7" x14ac:dyDescent="0.2">
      <c r="G2670" s="160"/>
    </row>
    <row r="2671" spans="7:7" x14ac:dyDescent="0.2">
      <c r="G2671" s="160"/>
    </row>
    <row r="2672" spans="7:7" x14ac:dyDescent="0.2">
      <c r="G2672" s="160"/>
    </row>
    <row r="2673" spans="7:7" x14ac:dyDescent="0.2">
      <c r="G2673" s="160"/>
    </row>
    <row r="2674" spans="7:7" x14ac:dyDescent="0.2">
      <c r="G2674" s="160"/>
    </row>
    <row r="2675" spans="7:7" x14ac:dyDescent="0.2">
      <c r="G2675" s="160"/>
    </row>
    <row r="2676" spans="7:7" x14ac:dyDescent="0.2">
      <c r="G2676" s="160"/>
    </row>
    <row r="2677" spans="7:7" x14ac:dyDescent="0.2">
      <c r="G2677" s="160"/>
    </row>
    <row r="2678" spans="7:7" x14ac:dyDescent="0.2">
      <c r="G2678" s="160"/>
    </row>
    <row r="2679" spans="7:7" x14ac:dyDescent="0.2">
      <c r="G2679" s="160"/>
    </row>
    <row r="2680" spans="7:7" x14ac:dyDescent="0.2">
      <c r="G2680" s="160"/>
    </row>
    <row r="2681" spans="7:7" x14ac:dyDescent="0.2">
      <c r="G2681" s="160"/>
    </row>
    <row r="2682" spans="7:7" x14ac:dyDescent="0.2">
      <c r="G2682" s="160"/>
    </row>
    <row r="2683" spans="7:7" x14ac:dyDescent="0.2">
      <c r="G2683" s="160"/>
    </row>
    <row r="2684" spans="7:7" x14ac:dyDescent="0.2">
      <c r="G2684" s="160"/>
    </row>
    <row r="2685" spans="7:7" x14ac:dyDescent="0.2">
      <c r="G2685" s="160"/>
    </row>
    <row r="2686" spans="7:7" x14ac:dyDescent="0.2">
      <c r="G2686" s="160"/>
    </row>
    <row r="2687" spans="7:7" x14ac:dyDescent="0.2">
      <c r="G2687" s="160"/>
    </row>
    <row r="2688" spans="7:7" x14ac:dyDescent="0.2">
      <c r="G2688" s="160"/>
    </row>
    <row r="2689" spans="7:7" x14ac:dyDescent="0.2">
      <c r="G2689" s="160"/>
    </row>
    <row r="2690" spans="7:7" x14ac:dyDescent="0.2">
      <c r="G2690" s="160"/>
    </row>
    <row r="2691" spans="7:7" x14ac:dyDescent="0.2">
      <c r="G2691" s="160"/>
    </row>
    <row r="2692" spans="7:7" x14ac:dyDescent="0.2">
      <c r="G2692" s="160"/>
    </row>
    <row r="2693" spans="7:7" x14ac:dyDescent="0.2">
      <c r="G2693" s="160"/>
    </row>
    <row r="2694" spans="7:7" x14ac:dyDescent="0.2">
      <c r="G2694" s="160"/>
    </row>
    <row r="2695" spans="7:7" x14ac:dyDescent="0.2">
      <c r="G2695" s="160"/>
    </row>
    <row r="2696" spans="7:7" x14ac:dyDescent="0.2">
      <c r="G2696" s="160"/>
    </row>
    <row r="2697" spans="7:7" x14ac:dyDescent="0.2">
      <c r="G2697" s="160"/>
    </row>
    <row r="2698" spans="7:7" x14ac:dyDescent="0.2">
      <c r="G2698" s="160"/>
    </row>
    <row r="2699" spans="7:7" x14ac:dyDescent="0.2">
      <c r="G2699" s="160"/>
    </row>
    <row r="2700" spans="7:7" x14ac:dyDescent="0.2">
      <c r="G2700" s="160"/>
    </row>
    <row r="2701" spans="7:7" x14ac:dyDescent="0.2">
      <c r="G2701" s="160"/>
    </row>
    <row r="2702" spans="7:7" x14ac:dyDescent="0.2">
      <c r="G2702" s="160"/>
    </row>
    <row r="2703" spans="7:7" x14ac:dyDescent="0.2">
      <c r="G2703" s="160"/>
    </row>
    <row r="2704" spans="7:7" x14ac:dyDescent="0.2">
      <c r="G2704" s="160"/>
    </row>
    <row r="2705" spans="7:7" x14ac:dyDescent="0.2">
      <c r="G2705" s="160"/>
    </row>
    <row r="2706" spans="7:7" x14ac:dyDescent="0.2">
      <c r="G2706" s="160"/>
    </row>
    <row r="2707" spans="7:7" x14ac:dyDescent="0.2">
      <c r="G2707" s="160"/>
    </row>
    <row r="2708" spans="7:7" x14ac:dyDescent="0.2">
      <c r="G2708" s="160"/>
    </row>
    <row r="2709" spans="7:7" x14ac:dyDescent="0.2">
      <c r="G2709" s="160"/>
    </row>
    <row r="2710" spans="7:7" x14ac:dyDescent="0.2">
      <c r="G2710" s="160"/>
    </row>
    <row r="2711" spans="7:7" x14ac:dyDescent="0.2">
      <c r="G2711" s="160"/>
    </row>
    <row r="2712" spans="7:7" x14ac:dyDescent="0.2">
      <c r="G2712" s="160"/>
    </row>
    <row r="2713" spans="7:7" x14ac:dyDescent="0.2">
      <c r="G2713" s="160"/>
    </row>
    <row r="2714" spans="7:7" x14ac:dyDescent="0.2">
      <c r="G2714" s="160"/>
    </row>
    <row r="2715" spans="7:7" x14ac:dyDescent="0.2">
      <c r="G2715" s="160"/>
    </row>
    <row r="2716" spans="7:7" x14ac:dyDescent="0.2">
      <c r="G2716" s="160"/>
    </row>
    <row r="2717" spans="7:7" x14ac:dyDescent="0.2">
      <c r="G2717" s="160"/>
    </row>
    <row r="2718" spans="7:7" x14ac:dyDescent="0.2">
      <c r="G2718" s="160"/>
    </row>
    <row r="2719" spans="7:7" x14ac:dyDescent="0.2">
      <c r="G2719" s="160"/>
    </row>
    <row r="2720" spans="7:7" x14ac:dyDescent="0.2">
      <c r="G2720" s="160"/>
    </row>
    <row r="2721" spans="7:7" x14ac:dyDescent="0.2">
      <c r="G2721" s="160"/>
    </row>
    <row r="2722" spans="7:7" x14ac:dyDescent="0.2">
      <c r="G2722" s="160"/>
    </row>
    <row r="2723" spans="7:7" x14ac:dyDescent="0.2">
      <c r="G2723" s="160"/>
    </row>
    <row r="2724" spans="7:7" x14ac:dyDescent="0.2">
      <c r="G2724" s="160"/>
    </row>
    <row r="2725" spans="7:7" x14ac:dyDescent="0.2">
      <c r="G2725" s="160"/>
    </row>
    <row r="2726" spans="7:7" x14ac:dyDescent="0.2">
      <c r="G2726" s="160"/>
    </row>
    <row r="2727" spans="7:7" x14ac:dyDescent="0.2">
      <c r="G2727" s="160"/>
    </row>
    <row r="2728" spans="7:7" x14ac:dyDescent="0.2">
      <c r="G2728" s="160"/>
    </row>
    <row r="2729" spans="7:7" x14ac:dyDescent="0.2">
      <c r="G2729" s="160"/>
    </row>
    <row r="2730" spans="7:7" x14ac:dyDescent="0.2">
      <c r="G2730" s="160"/>
    </row>
    <row r="2731" spans="7:7" x14ac:dyDescent="0.2">
      <c r="G2731" s="160"/>
    </row>
    <row r="2732" spans="7:7" x14ac:dyDescent="0.2">
      <c r="G2732" s="160"/>
    </row>
    <row r="2733" spans="7:7" x14ac:dyDescent="0.2">
      <c r="G2733" s="160"/>
    </row>
    <row r="2734" spans="7:7" x14ac:dyDescent="0.2">
      <c r="G2734" s="160"/>
    </row>
    <row r="2735" spans="7:7" x14ac:dyDescent="0.2">
      <c r="G2735" s="160"/>
    </row>
    <row r="2736" spans="7:7" x14ac:dyDescent="0.2">
      <c r="G2736" s="160"/>
    </row>
    <row r="2737" spans="7:7" x14ac:dyDescent="0.2">
      <c r="G2737" s="160"/>
    </row>
    <row r="2738" spans="7:7" x14ac:dyDescent="0.2">
      <c r="G2738" s="160"/>
    </row>
    <row r="2739" spans="7:7" x14ac:dyDescent="0.2">
      <c r="G2739" s="160"/>
    </row>
    <row r="2740" spans="7:7" x14ac:dyDescent="0.2">
      <c r="G2740" s="160"/>
    </row>
    <row r="2741" spans="7:7" x14ac:dyDescent="0.2">
      <c r="G2741" s="160"/>
    </row>
    <row r="2742" spans="7:7" x14ac:dyDescent="0.2">
      <c r="G2742" s="160"/>
    </row>
    <row r="2743" spans="7:7" x14ac:dyDescent="0.2">
      <c r="G2743" s="160"/>
    </row>
    <row r="2744" spans="7:7" x14ac:dyDescent="0.2">
      <c r="G2744" s="160"/>
    </row>
    <row r="2745" spans="7:7" x14ac:dyDescent="0.2">
      <c r="G2745" s="160"/>
    </row>
    <row r="2746" spans="7:7" x14ac:dyDescent="0.2">
      <c r="G2746" s="160"/>
    </row>
    <row r="2747" spans="7:7" x14ac:dyDescent="0.2">
      <c r="G2747" s="160"/>
    </row>
    <row r="2748" spans="7:7" x14ac:dyDescent="0.2">
      <c r="G2748" s="160"/>
    </row>
    <row r="2749" spans="7:7" x14ac:dyDescent="0.2">
      <c r="G2749" s="160"/>
    </row>
    <row r="2750" spans="7:7" x14ac:dyDescent="0.2">
      <c r="G2750" s="160"/>
    </row>
    <row r="2751" spans="7:7" x14ac:dyDescent="0.2">
      <c r="G2751" s="160"/>
    </row>
    <row r="2752" spans="7:7" x14ac:dyDescent="0.2">
      <c r="G2752" s="160"/>
    </row>
    <row r="2753" spans="7:7" x14ac:dyDescent="0.2">
      <c r="G2753" s="160"/>
    </row>
    <row r="2754" spans="7:7" x14ac:dyDescent="0.2">
      <c r="G2754" s="160"/>
    </row>
    <row r="2755" spans="7:7" x14ac:dyDescent="0.2">
      <c r="G2755" s="160"/>
    </row>
    <row r="2756" spans="7:7" x14ac:dyDescent="0.2">
      <c r="G2756" s="160"/>
    </row>
    <row r="2757" spans="7:7" x14ac:dyDescent="0.2">
      <c r="G2757" s="160"/>
    </row>
    <row r="2758" spans="7:7" x14ac:dyDescent="0.2">
      <c r="G2758" s="160"/>
    </row>
    <row r="2759" spans="7:7" x14ac:dyDescent="0.2">
      <c r="G2759" s="160"/>
    </row>
    <row r="2760" spans="7:7" x14ac:dyDescent="0.2">
      <c r="G2760" s="160"/>
    </row>
    <row r="2761" spans="7:7" x14ac:dyDescent="0.2">
      <c r="G2761" s="160"/>
    </row>
    <row r="2762" spans="7:7" x14ac:dyDescent="0.2">
      <c r="G2762" s="160"/>
    </row>
    <row r="2763" spans="7:7" x14ac:dyDescent="0.2">
      <c r="G2763" s="160"/>
    </row>
    <row r="2764" spans="7:7" x14ac:dyDescent="0.2">
      <c r="G2764" s="160"/>
    </row>
    <row r="2765" spans="7:7" x14ac:dyDescent="0.2">
      <c r="G2765" s="160"/>
    </row>
    <row r="2766" spans="7:7" x14ac:dyDescent="0.2">
      <c r="G2766" s="160"/>
    </row>
    <row r="2767" spans="7:7" x14ac:dyDescent="0.2">
      <c r="G2767" s="160"/>
    </row>
    <row r="2768" spans="7:7" x14ac:dyDescent="0.2">
      <c r="G2768" s="160"/>
    </row>
    <row r="2769" spans="7:7" x14ac:dyDescent="0.2">
      <c r="G2769" s="160"/>
    </row>
    <row r="2770" spans="7:7" x14ac:dyDescent="0.2">
      <c r="G2770" s="160"/>
    </row>
    <row r="2771" spans="7:7" x14ac:dyDescent="0.2">
      <c r="G2771" s="160"/>
    </row>
    <row r="2772" spans="7:7" x14ac:dyDescent="0.2">
      <c r="G2772" s="160"/>
    </row>
    <row r="2773" spans="7:7" x14ac:dyDescent="0.2">
      <c r="G2773" s="160"/>
    </row>
    <row r="2774" spans="7:7" x14ac:dyDescent="0.2">
      <c r="G2774" s="160"/>
    </row>
    <row r="2775" spans="7:7" x14ac:dyDescent="0.2">
      <c r="G2775" s="160"/>
    </row>
    <row r="2776" spans="7:7" x14ac:dyDescent="0.2">
      <c r="G2776" s="160"/>
    </row>
    <row r="2777" spans="7:7" x14ac:dyDescent="0.2">
      <c r="G2777" s="160"/>
    </row>
    <row r="2778" spans="7:7" x14ac:dyDescent="0.2">
      <c r="G2778" s="160"/>
    </row>
    <row r="2779" spans="7:7" x14ac:dyDescent="0.2">
      <c r="G2779" s="160"/>
    </row>
    <row r="2780" spans="7:7" x14ac:dyDescent="0.2">
      <c r="G2780" s="160"/>
    </row>
    <row r="2781" spans="7:7" x14ac:dyDescent="0.2">
      <c r="G2781" s="160"/>
    </row>
    <row r="2782" spans="7:7" x14ac:dyDescent="0.2">
      <c r="G2782" s="160"/>
    </row>
    <row r="2783" spans="7:7" x14ac:dyDescent="0.2">
      <c r="G2783" s="160"/>
    </row>
    <row r="2784" spans="7:7" x14ac:dyDescent="0.2">
      <c r="G2784" s="160"/>
    </row>
    <row r="2785" spans="7:7" x14ac:dyDescent="0.2">
      <c r="G2785" s="160"/>
    </row>
    <row r="2786" spans="7:7" x14ac:dyDescent="0.2">
      <c r="G2786" s="160"/>
    </row>
    <row r="2787" spans="7:7" x14ac:dyDescent="0.2">
      <c r="G2787" s="160"/>
    </row>
    <row r="2788" spans="7:7" x14ac:dyDescent="0.2">
      <c r="G2788" s="160"/>
    </row>
    <row r="2789" spans="7:7" x14ac:dyDescent="0.2">
      <c r="G2789" s="160"/>
    </row>
    <row r="2790" spans="7:7" x14ac:dyDescent="0.2">
      <c r="G2790" s="160"/>
    </row>
    <row r="2791" spans="7:7" x14ac:dyDescent="0.2">
      <c r="G2791" s="160"/>
    </row>
    <row r="2792" spans="7:7" x14ac:dyDescent="0.2">
      <c r="G2792" s="160"/>
    </row>
    <row r="2793" spans="7:7" x14ac:dyDescent="0.2">
      <c r="G2793" s="160"/>
    </row>
    <row r="2794" spans="7:7" x14ac:dyDescent="0.2">
      <c r="G2794" s="160"/>
    </row>
    <row r="2795" spans="7:7" x14ac:dyDescent="0.2">
      <c r="G2795" s="160"/>
    </row>
    <row r="2796" spans="7:7" x14ac:dyDescent="0.2">
      <c r="G2796" s="160"/>
    </row>
    <row r="2797" spans="7:7" x14ac:dyDescent="0.2">
      <c r="G2797" s="160"/>
    </row>
    <row r="2798" spans="7:7" x14ac:dyDescent="0.2">
      <c r="G2798" s="160"/>
    </row>
    <row r="2799" spans="7:7" x14ac:dyDescent="0.2">
      <c r="G2799" s="160"/>
    </row>
    <row r="2800" spans="7:7" x14ac:dyDescent="0.2">
      <c r="G2800" s="160"/>
    </row>
    <row r="2801" spans="7:7" x14ac:dyDescent="0.2">
      <c r="G2801" s="160"/>
    </row>
    <row r="2802" spans="7:7" x14ac:dyDescent="0.2">
      <c r="G2802" s="160"/>
    </row>
    <row r="2803" spans="7:7" x14ac:dyDescent="0.2">
      <c r="G2803" s="160"/>
    </row>
    <row r="2804" spans="7:7" x14ac:dyDescent="0.2">
      <c r="G2804" s="160"/>
    </row>
    <row r="2805" spans="7:7" x14ac:dyDescent="0.2">
      <c r="G2805" s="160"/>
    </row>
    <row r="2806" spans="7:7" x14ac:dyDescent="0.2">
      <c r="G2806" s="160"/>
    </row>
    <row r="2807" spans="7:7" x14ac:dyDescent="0.2">
      <c r="G2807" s="160"/>
    </row>
    <row r="2808" spans="7:7" x14ac:dyDescent="0.2">
      <c r="G2808" s="160"/>
    </row>
    <row r="2809" spans="7:7" x14ac:dyDescent="0.2">
      <c r="G2809" s="160"/>
    </row>
    <row r="2810" spans="7:7" x14ac:dyDescent="0.2">
      <c r="G2810" s="160"/>
    </row>
    <row r="2811" spans="7:7" x14ac:dyDescent="0.2">
      <c r="G2811" s="160"/>
    </row>
    <row r="2812" spans="7:7" x14ac:dyDescent="0.2">
      <c r="G2812" s="160"/>
    </row>
    <row r="2813" spans="7:7" x14ac:dyDescent="0.2">
      <c r="G2813" s="160"/>
    </row>
    <row r="2814" spans="7:7" x14ac:dyDescent="0.2">
      <c r="G2814" s="160"/>
    </row>
    <row r="2815" spans="7:7" x14ac:dyDescent="0.2">
      <c r="G2815" s="160"/>
    </row>
    <row r="2816" spans="7:7" x14ac:dyDescent="0.2">
      <c r="G2816" s="160"/>
    </row>
    <row r="2817" spans="7:7" x14ac:dyDescent="0.2">
      <c r="G2817" s="160"/>
    </row>
    <row r="2818" spans="7:7" x14ac:dyDescent="0.2">
      <c r="G2818" s="160"/>
    </row>
    <row r="2819" spans="7:7" x14ac:dyDescent="0.2">
      <c r="G2819" s="160"/>
    </row>
    <row r="2820" spans="7:7" x14ac:dyDescent="0.2">
      <c r="G2820" s="160"/>
    </row>
    <row r="2821" spans="7:7" x14ac:dyDescent="0.2">
      <c r="G2821" s="160"/>
    </row>
    <row r="2822" spans="7:7" x14ac:dyDescent="0.2">
      <c r="G2822" s="160"/>
    </row>
    <row r="2823" spans="7:7" x14ac:dyDescent="0.2">
      <c r="G2823" s="160"/>
    </row>
    <row r="2824" spans="7:7" x14ac:dyDescent="0.2">
      <c r="G2824" s="160"/>
    </row>
    <row r="2825" spans="7:7" x14ac:dyDescent="0.2">
      <c r="G2825" s="160"/>
    </row>
    <row r="2826" spans="7:7" x14ac:dyDescent="0.2">
      <c r="G2826" s="160"/>
    </row>
    <row r="2827" spans="7:7" x14ac:dyDescent="0.2">
      <c r="G2827" s="160"/>
    </row>
    <row r="2828" spans="7:7" x14ac:dyDescent="0.2">
      <c r="G2828" s="160"/>
    </row>
    <row r="2829" spans="7:7" x14ac:dyDescent="0.2">
      <c r="G2829" s="160"/>
    </row>
    <row r="2830" spans="7:7" x14ac:dyDescent="0.2">
      <c r="G2830" s="160"/>
    </row>
    <row r="2831" spans="7:7" x14ac:dyDescent="0.2">
      <c r="G2831" s="160"/>
    </row>
    <row r="2832" spans="7:7" x14ac:dyDescent="0.2">
      <c r="G2832" s="160"/>
    </row>
    <row r="2833" spans="7:7" x14ac:dyDescent="0.2">
      <c r="G2833" s="160"/>
    </row>
    <row r="2834" spans="7:7" x14ac:dyDescent="0.2">
      <c r="G2834" s="160"/>
    </row>
    <row r="2835" spans="7:7" x14ac:dyDescent="0.2">
      <c r="G2835" s="160"/>
    </row>
    <row r="2836" spans="7:7" x14ac:dyDescent="0.2">
      <c r="G2836" s="160"/>
    </row>
    <row r="2837" spans="7:7" x14ac:dyDescent="0.2">
      <c r="G2837" s="160"/>
    </row>
    <row r="2838" spans="7:7" x14ac:dyDescent="0.2">
      <c r="G2838" s="160"/>
    </row>
    <row r="2839" spans="7:7" x14ac:dyDescent="0.2">
      <c r="G2839" s="160"/>
    </row>
    <row r="2840" spans="7:7" x14ac:dyDescent="0.2">
      <c r="G2840" s="160"/>
    </row>
    <row r="2841" spans="7:7" x14ac:dyDescent="0.2">
      <c r="G2841" s="160"/>
    </row>
    <row r="2842" spans="7:7" x14ac:dyDescent="0.2">
      <c r="G2842" s="160"/>
    </row>
    <row r="2843" spans="7:7" x14ac:dyDescent="0.2">
      <c r="G2843" s="160"/>
    </row>
    <row r="2844" spans="7:7" x14ac:dyDescent="0.2">
      <c r="G2844" s="160"/>
    </row>
    <row r="2845" spans="7:7" x14ac:dyDescent="0.2">
      <c r="G2845" s="160"/>
    </row>
    <row r="2846" spans="7:7" x14ac:dyDescent="0.2">
      <c r="G2846" s="160"/>
    </row>
    <row r="2847" spans="7:7" x14ac:dyDescent="0.2">
      <c r="G2847" s="160"/>
    </row>
    <row r="2848" spans="7:7" x14ac:dyDescent="0.2">
      <c r="G2848" s="160"/>
    </row>
    <row r="2849" spans="7:7" x14ac:dyDescent="0.2">
      <c r="G2849" s="160"/>
    </row>
    <row r="2850" spans="7:7" x14ac:dyDescent="0.2">
      <c r="G2850" s="160"/>
    </row>
    <row r="2851" spans="7:7" x14ac:dyDescent="0.2">
      <c r="G2851" s="160"/>
    </row>
    <row r="2852" spans="7:7" x14ac:dyDescent="0.2">
      <c r="G2852" s="160"/>
    </row>
    <row r="2853" spans="7:7" x14ac:dyDescent="0.2">
      <c r="G2853" s="160"/>
    </row>
    <row r="2854" spans="7:7" x14ac:dyDescent="0.2">
      <c r="G2854" s="160"/>
    </row>
    <row r="2855" spans="7:7" x14ac:dyDescent="0.2">
      <c r="G2855" s="160"/>
    </row>
    <row r="2856" spans="7:7" x14ac:dyDescent="0.2">
      <c r="G2856" s="160"/>
    </row>
    <row r="2857" spans="7:7" x14ac:dyDescent="0.2">
      <c r="G2857" s="160"/>
    </row>
    <row r="2858" spans="7:7" x14ac:dyDescent="0.2">
      <c r="G2858" s="160"/>
    </row>
    <row r="2859" spans="7:7" x14ac:dyDescent="0.2">
      <c r="G2859" s="160"/>
    </row>
    <row r="2860" spans="7:7" x14ac:dyDescent="0.2">
      <c r="G2860" s="160"/>
    </row>
    <row r="2861" spans="7:7" x14ac:dyDescent="0.2">
      <c r="G2861" s="160"/>
    </row>
    <row r="2862" spans="7:7" x14ac:dyDescent="0.2">
      <c r="G2862" s="160"/>
    </row>
    <row r="2863" spans="7:7" x14ac:dyDescent="0.2">
      <c r="G2863" s="160"/>
    </row>
    <row r="2864" spans="7:7" x14ac:dyDescent="0.2">
      <c r="G2864" s="160"/>
    </row>
    <row r="2865" spans="7:7" x14ac:dyDescent="0.2">
      <c r="G2865" s="160"/>
    </row>
    <row r="2866" spans="7:7" x14ac:dyDescent="0.2">
      <c r="G2866" s="160"/>
    </row>
    <row r="2867" spans="7:7" x14ac:dyDescent="0.2">
      <c r="G2867" s="160"/>
    </row>
    <row r="2868" spans="7:7" x14ac:dyDescent="0.2">
      <c r="G2868" s="160"/>
    </row>
    <row r="2869" spans="7:7" x14ac:dyDescent="0.2">
      <c r="G2869" s="160"/>
    </row>
    <row r="2870" spans="7:7" x14ac:dyDescent="0.2">
      <c r="G2870" s="160"/>
    </row>
    <row r="2871" spans="7:7" x14ac:dyDescent="0.2">
      <c r="G2871" s="160"/>
    </row>
    <row r="2872" spans="7:7" x14ac:dyDescent="0.2">
      <c r="G2872" s="160"/>
    </row>
    <row r="2873" spans="7:7" x14ac:dyDescent="0.2">
      <c r="G2873" s="160"/>
    </row>
    <row r="2874" spans="7:7" x14ac:dyDescent="0.2">
      <c r="G2874" s="160"/>
    </row>
    <row r="2875" spans="7:7" x14ac:dyDescent="0.2">
      <c r="G2875" s="160"/>
    </row>
    <row r="2876" spans="7:7" x14ac:dyDescent="0.2">
      <c r="G2876" s="160"/>
    </row>
    <row r="2877" spans="7:7" x14ac:dyDescent="0.2">
      <c r="G2877" s="160"/>
    </row>
    <row r="2878" spans="7:7" x14ac:dyDescent="0.2">
      <c r="G2878" s="160"/>
    </row>
    <row r="2879" spans="7:7" x14ac:dyDescent="0.2">
      <c r="G2879" s="160"/>
    </row>
    <row r="2880" spans="7:7" x14ac:dyDescent="0.2">
      <c r="G2880" s="160"/>
    </row>
    <row r="2881" spans="7:7" x14ac:dyDescent="0.2">
      <c r="G2881" s="160"/>
    </row>
    <row r="2882" spans="7:7" x14ac:dyDescent="0.2">
      <c r="G2882" s="160"/>
    </row>
    <row r="2883" spans="7:7" x14ac:dyDescent="0.2">
      <c r="G2883" s="160"/>
    </row>
    <row r="2884" spans="7:7" x14ac:dyDescent="0.2">
      <c r="G2884" s="160"/>
    </row>
    <row r="2885" spans="7:7" x14ac:dyDescent="0.2">
      <c r="G2885" s="160"/>
    </row>
    <row r="2886" spans="7:7" x14ac:dyDescent="0.2">
      <c r="G2886" s="160"/>
    </row>
    <row r="2887" spans="7:7" x14ac:dyDescent="0.2">
      <c r="G2887" s="160"/>
    </row>
    <row r="2888" spans="7:7" x14ac:dyDescent="0.2">
      <c r="G2888" s="160"/>
    </row>
    <row r="2889" spans="7:7" x14ac:dyDescent="0.2">
      <c r="G2889" s="160"/>
    </row>
    <row r="2890" spans="7:7" x14ac:dyDescent="0.2">
      <c r="G2890" s="160"/>
    </row>
    <row r="2891" spans="7:7" x14ac:dyDescent="0.2">
      <c r="G2891" s="160"/>
    </row>
    <row r="2892" spans="7:7" x14ac:dyDescent="0.2">
      <c r="G2892" s="160"/>
    </row>
    <row r="2893" spans="7:7" x14ac:dyDescent="0.2">
      <c r="G2893" s="160"/>
    </row>
    <row r="2894" spans="7:7" x14ac:dyDescent="0.2">
      <c r="G2894" s="160"/>
    </row>
    <row r="2895" spans="7:7" x14ac:dyDescent="0.2">
      <c r="G2895" s="160"/>
    </row>
    <row r="2896" spans="7:7" x14ac:dyDescent="0.2">
      <c r="G2896" s="160"/>
    </row>
    <row r="2897" spans="7:7" x14ac:dyDescent="0.2">
      <c r="G2897" s="160"/>
    </row>
    <row r="2898" spans="7:7" x14ac:dyDescent="0.2">
      <c r="G2898" s="160"/>
    </row>
    <row r="2899" spans="7:7" x14ac:dyDescent="0.2">
      <c r="G2899" s="160"/>
    </row>
    <row r="2900" spans="7:7" x14ac:dyDescent="0.2">
      <c r="G2900" s="160"/>
    </row>
    <row r="2901" spans="7:7" x14ac:dyDescent="0.2">
      <c r="G2901" s="160"/>
    </row>
    <row r="2902" spans="7:7" x14ac:dyDescent="0.2">
      <c r="G2902" s="160"/>
    </row>
    <row r="2903" spans="7:7" x14ac:dyDescent="0.2">
      <c r="G2903" s="160"/>
    </row>
    <row r="2904" spans="7:7" x14ac:dyDescent="0.2">
      <c r="G2904" s="160"/>
    </row>
    <row r="2905" spans="7:7" x14ac:dyDescent="0.2">
      <c r="G2905" s="160"/>
    </row>
    <row r="2906" spans="7:7" x14ac:dyDescent="0.2">
      <c r="G2906" s="160"/>
    </row>
    <row r="2907" spans="7:7" x14ac:dyDescent="0.2">
      <c r="G2907" s="160"/>
    </row>
    <row r="2908" spans="7:7" x14ac:dyDescent="0.2">
      <c r="G2908" s="160"/>
    </row>
    <row r="2909" spans="7:7" x14ac:dyDescent="0.2">
      <c r="G2909" s="160"/>
    </row>
    <row r="2910" spans="7:7" x14ac:dyDescent="0.2">
      <c r="G2910" s="160"/>
    </row>
    <row r="2911" spans="7:7" x14ac:dyDescent="0.2">
      <c r="G2911" s="160"/>
    </row>
    <row r="2912" spans="7:7" x14ac:dyDescent="0.2">
      <c r="G2912" s="160"/>
    </row>
    <row r="2913" spans="7:7" x14ac:dyDescent="0.2">
      <c r="G2913" s="160"/>
    </row>
    <row r="2914" spans="7:7" x14ac:dyDescent="0.2">
      <c r="G2914" s="160"/>
    </row>
    <row r="2915" spans="7:7" x14ac:dyDescent="0.2">
      <c r="G2915" s="160"/>
    </row>
    <row r="2916" spans="7:7" x14ac:dyDescent="0.2">
      <c r="G2916" s="160"/>
    </row>
    <row r="2917" spans="7:7" x14ac:dyDescent="0.2">
      <c r="G2917" s="160"/>
    </row>
    <row r="2918" spans="7:7" x14ac:dyDescent="0.2">
      <c r="G2918" s="160"/>
    </row>
    <row r="2919" spans="7:7" x14ac:dyDescent="0.2">
      <c r="G2919" s="160"/>
    </row>
    <row r="2920" spans="7:7" x14ac:dyDescent="0.2">
      <c r="G2920" s="160"/>
    </row>
    <row r="2921" spans="7:7" x14ac:dyDescent="0.2">
      <c r="G2921" s="160"/>
    </row>
    <row r="2922" spans="7:7" x14ac:dyDescent="0.2">
      <c r="G2922" s="160"/>
    </row>
    <row r="2923" spans="7:7" x14ac:dyDescent="0.2">
      <c r="G2923" s="160"/>
    </row>
    <row r="2924" spans="7:7" x14ac:dyDescent="0.2">
      <c r="G2924" s="160"/>
    </row>
    <row r="2925" spans="7:7" x14ac:dyDescent="0.2">
      <c r="G2925" s="160"/>
    </row>
    <row r="2926" spans="7:7" x14ac:dyDescent="0.2">
      <c r="G2926" s="160"/>
    </row>
    <row r="2927" spans="7:7" x14ac:dyDescent="0.2">
      <c r="G2927" s="160"/>
    </row>
    <row r="2928" spans="7:7" x14ac:dyDescent="0.2">
      <c r="G2928" s="160"/>
    </row>
    <row r="2929" spans="7:7" x14ac:dyDescent="0.2">
      <c r="G2929" s="160"/>
    </row>
    <row r="2930" spans="7:7" x14ac:dyDescent="0.2">
      <c r="G2930" s="160"/>
    </row>
    <row r="2931" spans="7:7" x14ac:dyDescent="0.2">
      <c r="G2931" s="160"/>
    </row>
    <row r="2932" spans="7:7" x14ac:dyDescent="0.2">
      <c r="G2932" s="160"/>
    </row>
    <row r="2933" spans="7:7" x14ac:dyDescent="0.2">
      <c r="G2933" s="160"/>
    </row>
    <row r="2934" spans="7:7" x14ac:dyDescent="0.2">
      <c r="G2934" s="160"/>
    </row>
    <row r="2935" spans="7:7" x14ac:dyDescent="0.2">
      <c r="G2935" s="160"/>
    </row>
    <row r="2936" spans="7:7" x14ac:dyDescent="0.2">
      <c r="G2936" s="160"/>
    </row>
    <row r="2937" spans="7:7" x14ac:dyDescent="0.2">
      <c r="G2937" s="160"/>
    </row>
    <row r="2938" spans="7:7" x14ac:dyDescent="0.2">
      <c r="G2938" s="160"/>
    </row>
    <row r="2939" spans="7:7" x14ac:dyDescent="0.2">
      <c r="G2939" s="160"/>
    </row>
    <row r="2940" spans="7:7" x14ac:dyDescent="0.2">
      <c r="G2940" s="160"/>
    </row>
    <row r="2941" spans="7:7" x14ac:dyDescent="0.2">
      <c r="G2941" s="160"/>
    </row>
    <row r="2942" spans="7:7" x14ac:dyDescent="0.2">
      <c r="G2942" s="160"/>
    </row>
    <row r="2943" spans="7:7" x14ac:dyDescent="0.2">
      <c r="G2943" s="160"/>
    </row>
    <row r="2944" spans="7:7" x14ac:dyDescent="0.2">
      <c r="G2944" s="160"/>
    </row>
    <row r="2945" spans="7:7" x14ac:dyDescent="0.2">
      <c r="G2945" s="160"/>
    </row>
    <row r="2946" spans="7:7" x14ac:dyDescent="0.2">
      <c r="G2946" s="160"/>
    </row>
    <row r="2947" spans="7:7" x14ac:dyDescent="0.2">
      <c r="G2947" s="160"/>
    </row>
    <row r="2948" spans="7:7" x14ac:dyDescent="0.2">
      <c r="G2948" s="160"/>
    </row>
    <row r="2949" spans="7:7" x14ac:dyDescent="0.2">
      <c r="G2949" s="160"/>
    </row>
    <row r="2950" spans="7:7" x14ac:dyDescent="0.2">
      <c r="G2950" s="160"/>
    </row>
    <row r="2951" spans="7:7" x14ac:dyDescent="0.2">
      <c r="G2951" s="160"/>
    </row>
    <row r="2952" spans="7:7" x14ac:dyDescent="0.2">
      <c r="G2952" s="160"/>
    </row>
    <row r="2953" spans="7:7" x14ac:dyDescent="0.2">
      <c r="G2953" s="160"/>
    </row>
    <row r="2954" spans="7:7" x14ac:dyDescent="0.2">
      <c r="G2954" s="160"/>
    </row>
    <row r="2955" spans="7:7" x14ac:dyDescent="0.2">
      <c r="G2955" s="160"/>
    </row>
    <row r="2956" spans="7:7" x14ac:dyDescent="0.2">
      <c r="G2956" s="160"/>
    </row>
    <row r="2957" spans="7:7" x14ac:dyDescent="0.2">
      <c r="G2957" s="160"/>
    </row>
    <row r="2958" spans="7:7" x14ac:dyDescent="0.2">
      <c r="G2958" s="160"/>
    </row>
    <row r="2959" spans="7:7" x14ac:dyDescent="0.2">
      <c r="G2959" s="160"/>
    </row>
    <row r="2960" spans="7:7" x14ac:dyDescent="0.2">
      <c r="G2960" s="160"/>
    </row>
    <row r="2961" spans="7:7" x14ac:dyDescent="0.2">
      <c r="G2961" s="160"/>
    </row>
    <row r="2962" spans="7:7" x14ac:dyDescent="0.2">
      <c r="G2962" s="160"/>
    </row>
    <row r="2963" spans="7:7" x14ac:dyDescent="0.2">
      <c r="G2963" s="160"/>
    </row>
    <row r="2964" spans="7:7" x14ac:dyDescent="0.2">
      <c r="G2964" s="160"/>
    </row>
    <row r="2965" spans="7:7" x14ac:dyDescent="0.2">
      <c r="G2965" s="160"/>
    </row>
    <row r="2966" spans="7:7" x14ac:dyDescent="0.2">
      <c r="G2966" s="160"/>
    </row>
    <row r="2967" spans="7:7" x14ac:dyDescent="0.2">
      <c r="G2967" s="160"/>
    </row>
    <row r="2968" spans="7:7" x14ac:dyDescent="0.2">
      <c r="G2968" s="160"/>
    </row>
    <row r="2969" spans="7:7" x14ac:dyDescent="0.2">
      <c r="G2969" s="160"/>
    </row>
    <row r="2970" spans="7:7" x14ac:dyDescent="0.2">
      <c r="G2970" s="160"/>
    </row>
    <row r="2971" spans="7:7" x14ac:dyDescent="0.2">
      <c r="G2971" s="160"/>
    </row>
    <row r="2972" spans="7:7" x14ac:dyDescent="0.2">
      <c r="G2972" s="160"/>
    </row>
    <row r="2973" spans="7:7" x14ac:dyDescent="0.2">
      <c r="G2973" s="160"/>
    </row>
    <row r="2974" spans="7:7" x14ac:dyDescent="0.2">
      <c r="G2974" s="160"/>
    </row>
    <row r="2975" spans="7:7" x14ac:dyDescent="0.2">
      <c r="G2975" s="160"/>
    </row>
    <row r="2976" spans="7:7" x14ac:dyDescent="0.2">
      <c r="G2976" s="160"/>
    </row>
    <row r="2977" spans="7:7" x14ac:dyDescent="0.2">
      <c r="G2977" s="160"/>
    </row>
    <row r="2978" spans="7:7" x14ac:dyDescent="0.2">
      <c r="G2978" s="160"/>
    </row>
    <row r="2979" spans="7:7" x14ac:dyDescent="0.2">
      <c r="G2979" s="160"/>
    </row>
    <row r="2980" spans="7:7" x14ac:dyDescent="0.2">
      <c r="G2980" s="160"/>
    </row>
    <row r="2981" spans="7:7" x14ac:dyDescent="0.2">
      <c r="G2981" s="160"/>
    </row>
    <row r="2982" spans="7:7" x14ac:dyDescent="0.2">
      <c r="G2982" s="160"/>
    </row>
    <row r="2983" spans="7:7" x14ac:dyDescent="0.2">
      <c r="G2983" s="160"/>
    </row>
    <row r="2984" spans="7:7" x14ac:dyDescent="0.2">
      <c r="G2984" s="160"/>
    </row>
    <row r="2985" spans="7:7" x14ac:dyDescent="0.2">
      <c r="G2985" s="160"/>
    </row>
    <row r="2986" spans="7:7" x14ac:dyDescent="0.2">
      <c r="G2986" s="160"/>
    </row>
    <row r="2987" spans="7:7" x14ac:dyDescent="0.2">
      <c r="G2987" s="160"/>
    </row>
    <row r="2988" spans="7:7" x14ac:dyDescent="0.2">
      <c r="G2988" s="160"/>
    </row>
    <row r="2989" spans="7:7" x14ac:dyDescent="0.2">
      <c r="G2989" s="160"/>
    </row>
    <row r="2990" spans="7:7" x14ac:dyDescent="0.2">
      <c r="G2990" s="160"/>
    </row>
    <row r="2991" spans="7:7" x14ac:dyDescent="0.2">
      <c r="G2991" s="160"/>
    </row>
    <row r="2992" spans="7:7" x14ac:dyDescent="0.2">
      <c r="G2992" s="160"/>
    </row>
    <row r="2993" spans="7:7" x14ac:dyDescent="0.2">
      <c r="G2993" s="160"/>
    </row>
    <row r="2994" spans="7:7" x14ac:dyDescent="0.2">
      <c r="G2994" s="160"/>
    </row>
    <row r="2995" spans="7:7" x14ac:dyDescent="0.2">
      <c r="G2995" s="160"/>
    </row>
    <row r="2996" spans="7:7" x14ac:dyDescent="0.2">
      <c r="G2996" s="160"/>
    </row>
    <row r="2997" spans="7:7" x14ac:dyDescent="0.2">
      <c r="G2997" s="160"/>
    </row>
    <row r="2998" spans="7:7" x14ac:dyDescent="0.2">
      <c r="G2998" s="160"/>
    </row>
    <row r="2999" spans="7:7" x14ac:dyDescent="0.2">
      <c r="G2999" s="160"/>
    </row>
    <row r="3000" spans="7:7" x14ac:dyDescent="0.2">
      <c r="G3000" s="160"/>
    </row>
    <row r="3001" spans="7:7" x14ac:dyDescent="0.2">
      <c r="G3001" s="160"/>
    </row>
    <row r="3002" spans="7:7" x14ac:dyDescent="0.2">
      <c r="G3002" s="160"/>
    </row>
    <row r="3003" spans="7:7" x14ac:dyDescent="0.2">
      <c r="G3003" s="160"/>
    </row>
    <row r="3004" spans="7:7" x14ac:dyDescent="0.2">
      <c r="G3004" s="160"/>
    </row>
    <row r="3005" spans="7:7" x14ac:dyDescent="0.2">
      <c r="G3005" s="160"/>
    </row>
    <row r="3006" spans="7:7" x14ac:dyDescent="0.2">
      <c r="G3006" s="160"/>
    </row>
    <row r="3007" spans="7:7" x14ac:dyDescent="0.2">
      <c r="G3007" s="160"/>
    </row>
    <row r="3008" spans="7:7" x14ac:dyDescent="0.2">
      <c r="G3008" s="160"/>
    </row>
    <row r="3009" spans="7:7" x14ac:dyDescent="0.2">
      <c r="G3009" s="160"/>
    </row>
    <row r="3010" spans="7:7" x14ac:dyDescent="0.2">
      <c r="G3010" s="160"/>
    </row>
    <row r="3011" spans="7:7" x14ac:dyDescent="0.2">
      <c r="G3011" s="160"/>
    </row>
    <row r="3012" spans="7:7" x14ac:dyDescent="0.2">
      <c r="G3012" s="160"/>
    </row>
    <row r="3013" spans="7:7" x14ac:dyDescent="0.2">
      <c r="G3013" s="160"/>
    </row>
    <row r="3014" spans="7:7" x14ac:dyDescent="0.2">
      <c r="G3014" s="160"/>
    </row>
    <row r="3015" spans="7:7" x14ac:dyDescent="0.2">
      <c r="G3015" s="160"/>
    </row>
    <row r="3016" spans="7:7" x14ac:dyDescent="0.2">
      <c r="G3016" s="160"/>
    </row>
    <row r="3017" spans="7:7" x14ac:dyDescent="0.2">
      <c r="G3017" s="160"/>
    </row>
    <row r="3018" spans="7:7" x14ac:dyDescent="0.2">
      <c r="G3018" s="160"/>
    </row>
    <row r="3019" spans="7:7" x14ac:dyDescent="0.2">
      <c r="G3019" s="160"/>
    </row>
    <row r="3020" spans="7:7" x14ac:dyDescent="0.2">
      <c r="G3020" s="160"/>
    </row>
    <row r="3021" spans="7:7" x14ac:dyDescent="0.2">
      <c r="G3021" s="160"/>
    </row>
    <row r="3022" spans="7:7" x14ac:dyDescent="0.2">
      <c r="G3022" s="160"/>
    </row>
    <row r="3023" spans="7:7" x14ac:dyDescent="0.2">
      <c r="G3023" s="160"/>
    </row>
    <row r="3024" spans="7:7" x14ac:dyDescent="0.2">
      <c r="G3024" s="160"/>
    </row>
    <row r="3025" spans="7:7" x14ac:dyDescent="0.2">
      <c r="G3025" s="160"/>
    </row>
    <row r="3026" spans="7:7" x14ac:dyDescent="0.2">
      <c r="G3026" s="160"/>
    </row>
    <row r="3027" spans="7:7" x14ac:dyDescent="0.2">
      <c r="G3027" s="160"/>
    </row>
    <row r="3028" spans="7:7" x14ac:dyDescent="0.2">
      <c r="G3028" s="160"/>
    </row>
    <row r="3029" spans="7:7" x14ac:dyDescent="0.2">
      <c r="G3029" s="160"/>
    </row>
    <row r="3030" spans="7:7" x14ac:dyDescent="0.2">
      <c r="G3030" s="160"/>
    </row>
    <row r="3031" spans="7:7" x14ac:dyDescent="0.2">
      <c r="G3031" s="160"/>
    </row>
    <row r="3032" spans="7:7" x14ac:dyDescent="0.2">
      <c r="G3032" s="160"/>
    </row>
    <row r="3033" spans="7:7" x14ac:dyDescent="0.2">
      <c r="G3033" s="160"/>
    </row>
    <row r="3034" spans="7:7" x14ac:dyDescent="0.2">
      <c r="G3034" s="160"/>
    </row>
    <row r="3035" spans="7:7" x14ac:dyDescent="0.2">
      <c r="G3035" s="160"/>
    </row>
    <row r="3036" spans="7:7" x14ac:dyDescent="0.2">
      <c r="G3036" s="160"/>
    </row>
    <row r="3037" spans="7:7" x14ac:dyDescent="0.2">
      <c r="G3037" s="160"/>
    </row>
    <row r="3038" spans="7:7" x14ac:dyDescent="0.2">
      <c r="G3038" s="160"/>
    </row>
    <row r="3039" spans="7:7" x14ac:dyDescent="0.2">
      <c r="G3039" s="160"/>
    </row>
    <row r="3040" spans="7:7" x14ac:dyDescent="0.2">
      <c r="G3040" s="160"/>
    </row>
    <row r="3041" spans="7:7" x14ac:dyDescent="0.2">
      <c r="G3041" s="160"/>
    </row>
    <row r="3042" spans="7:7" x14ac:dyDescent="0.2">
      <c r="G3042" s="160"/>
    </row>
    <row r="3043" spans="7:7" x14ac:dyDescent="0.2">
      <c r="G3043" s="160"/>
    </row>
    <row r="3044" spans="7:7" x14ac:dyDescent="0.2">
      <c r="G3044" s="160"/>
    </row>
    <row r="3045" spans="7:7" x14ac:dyDescent="0.2">
      <c r="G3045" s="160"/>
    </row>
    <row r="3046" spans="7:7" x14ac:dyDescent="0.2">
      <c r="G3046" s="160"/>
    </row>
    <row r="3047" spans="7:7" x14ac:dyDescent="0.2">
      <c r="G3047" s="160"/>
    </row>
    <row r="3048" spans="7:7" x14ac:dyDescent="0.2">
      <c r="G3048" s="160"/>
    </row>
    <row r="3049" spans="7:7" x14ac:dyDescent="0.2">
      <c r="G3049" s="160"/>
    </row>
    <row r="3050" spans="7:7" x14ac:dyDescent="0.2">
      <c r="G3050" s="160"/>
    </row>
    <row r="3051" spans="7:7" x14ac:dyDescent="0.2">
      <c r="G3051" s="160"/>
    </row>
    <row r="3052" spans="7:7" x14ac:dyDescent="0.2">
      <c r="G3052" s="160"/>
    </row>
    <row r="3053" spans="7:7" x14ac:dyDescent="0.2">
      <c r="G3053" s="160"/>
    </row>
    <row r="3054" spans="7:7" x14ac:dyDescent="0.2">
      <c r="G3054" s="160"/>
    </row>
    <row r="3055" spans="7:7" x14ac:dyDescent="0.2">
      <c r="G3055" s="160"/>
    </row>
    <row r="3056" spans="7:7" x14ac:dyDescent="0.2">
      <c r="G3056" s="160"/>
    </row>
    <row r="3057" spans="7:7" x14ac:dyDescent="0.2">
      <c r="G3057" s="160"/>
    </row>
    <row r="3058" spans="7:7" x14ac:dyDescent="0.2">
      <c r="G3058" s="160"/>
    </row>
    <row r="3059" spans="7:7" x14ac:dyDescent="0.2">
      <c r="G3059" s="160"/>
    </row>
    <row r="3060" spans="7:7" x14ac:dyDescent="0.2">
      <c r="G3060" s="160"/>
    </row>
    <row r="3061" spans="7:7" x14ac:dyDescent="0.2">
      <c r="G3061" s="160"/>
    </row>
    <row r="3062" spans="7:7" x14ac:dyDescent="0.2">
      <c r="G3062" s="160"/>
    </row>
    <row r="3063" spans="7:7" x14ac:dyDescent="0.2">
      <c r="G3063" s="160"/>
    </row>
    <row r="3064" spans="7:7" x14ac:dyDescent="0.2">
      <c r="G3064" s="160"/>
    </row>
    <row r="3065" spans="7:7" x14ac:dyDescent="0.2">
      <c r="G3065" s="160"/>
    </row>
    <row r="3066" spans="7:7" x14ac:dyDescent="0.2">
      <c r="G3066" s="160"/>
    </row>
    <row r="3067" spans="7:7" x14ac:dyDescent="0.2">
      <c r="G3067" s="160"/>
    </row>
    <row r="3068" spans="7:7" x14ac:dyDescent="0.2">
      <c r="G3068" s="160"/>
    </row>
    <row r="3069" spans="7:7" x14ac:dyDescent="0.2">
      <c r="G3069" s="160"/>
    </row>
    <row r="3070" spans="7:7" x14ac:dyDescent="0.2">
      <c r="G3070" s="160"/>
    </row>
    <row r="3071" spans="7:7" x14ac:dyDescent="0.2">
      <c r="G3071" s="160"/>
    </row>
    <row r="3072" spans="7:7" x14ac:dyDescent="0.2">
      <c r="G3072" s="160"/>
    </row>
    <row r="3073" spans="7:7" x14ac:dyDescent="0.2">
      <c r="G3073" s="160"/>
    </row>
    <row r="3074" spans="7:7" x14ac:dyDescent="0.2">
      <c r="G3074" s="160"/>
    </row>
    <row r="3075" spans="7:7" x14ac:dyDescent="0.2">
      <c r="G3075" s="160"/>
    </row>
    <row r="3076" spans="7:7" x14ac:dyDescent="0.2">
      <c r="G3076" s="160"/>
    </row>
    <row r="3077" spans="7:7" x14ac:dyDescent="0.2">
      <c r="G3077" s="160"/>
    </row>
    <row r="3078" spans="7:7" x14ac:dyDescent="0.2">
      <c r="G3078" s="160"/>
    </row>
    <row r="3079" spans="7:7" x14ac:dyDescent="0.2">
      <c r="G3079" s="160"/>
    </row>
    <row r="3080" spans="7:7" x14ac:dyDescent="0.2">
      <c r="G3080" s="160"/>
    </row>
    <row r="3081" spans="7:7" x14ac:dyDescent="0.2">
      <c r="G3081" s="160"/>
    </row>
    <row r="3082" spans="7:7" x14ac:dyDescent="0.2">
      <c r="G3082" s="160"/>
    </row>
    <row r="3083" spans="7:7" x14ac:dyDescent="0.2">
      <c r="G3083" s="160"/>
    </row>
    <row r="3084" spans="7:7" x14ac:dyDescent="0.2">
      <c r="G3084" s="160"/>
    </row>
    <row r="3085" spans="7:7" x14ac:dyDescent="0.2">
      <c r="G3085" s="160"/>
    </row>
    <row r="3086" spans="7:7" x14ac:dyDescent="0.2">
      <c r="G3086" s="160"/>
    </row>
    <row r="3087" spans="7:7" x14ac:dyDescent="0.2">
      <c r="G3087" s="160"/>
    </row>
    <row r="3088" spans="7:7" x14ac:dyDescent="0.2">
      <c r="G3088" s="160"/>
    </row>
    <row r="3089" spans="7:7" x14ac:dyDescent="0.2">
      <c r="G3089" s="160"/>
    </row>
    <row r="3090" spans="7:7" x14ac:dyDescent="0.2">
      <c r="G3090" s="160"/>
    </row>
    <row r="3091" spans="7:7" x14ac:dyDescent="0.2">
      <c r="G3091" s="160"/>
    </row>
    <row r="3092" spans="7:7" x14ac:dyDescent="0.2">
      <c r="G3092" s="160"/>
    </row>
    <row r="3093" spans="7:7" x14ac:dyDescent="0.2">
      <c r="G3093" s="160"/>
    </row>
    <row r="3094" spans="7:7" x14ac:dyDescent="0.2">
      <c r="G3094" s="160"/>
    </row>
    <row r="3095" spans="7:7" x14ac:dyDescent="0.2">
      <c r="G3095" s="160"/>
    </row>
    <row r="3096" spans="7:7" x14ac:dyDescent="0.2">
      <c r="G3096" s="160"/>
    </row>
    <row r="3097" spans="7:7" x14ac:dyDescent="0.2">
      <c r="G3097" s="160"/>
    </row>
    <row r="3098" spans="7:7" x14ac:dyDescent="0.2">
      <c r="G3098" s="160"/>
    </row>
    <row r="3099" spans="7:7" x14ac:dyDescent="0.2">
      <c r="G3099" s="160"/>
    </row>
    <row r="3100" spans="7:7" x14ac:dyDescent="0.2">
      <c r="G3100" s="160"/>
    </row>
    <row r="3101" spans="7:7" x14ac:dyDescent="0.2">
      <c r="G3101" s="160"/>
    </row>
    <row r="3102" spans="7:7" x14ac:dyDescent="0.2">
      <c r="G3102" s="160"/>
    </row>
    <row r="3103" spans="7:7" x14ac:dyDescent="0.2">
      <c r="G3103" s="160"/>
    </row>
    <row r="3104" spans="7:7" x14ac:dyDescent="0.2">
      <c r="G3104" s="160"/>
    </row>
    <row r="3105" spans="7:7" x14ac:dyDescent="0.2">
      <c r="G3105" s="160"/>
    </row>
    <row r="3106" spans="7:7" x14ac:dyDescent="0.2">
      <c r="G3106" s="160"/>
    </row>
    <row r="3107" spans="7:7" x14ac:dyDescent="0.2">
      <c r="G3107" s="160"/>
    </row>
    <row r="3108" spans="7:7" x14ac:dyDescent="0.2">
      <c r="G3108" s="160"/>
    </row>
    <row r="3109" spans="7:7" x14ac:dyDescent="0.2">
      <c r="G3109" s="160"/>
    </row>
    <row r="3110" spans="7:7" x14ac:dyDescent="0.2">
      <c r="G3110" s="160"/>
    </row>
    <row r="3111" spans="7:7" x14ac:dyDescent="0.2">
      <c r="G3111" s="160"/>
    </row>
    <row r="3112" spans="7:7" x14ac:dyDescent="0.2">
      <c r="G3112" s="160"/>
    </row>
    <row r="3113" spans="7:7" x14ac:dyDescent="0.2">
      <c r="G3113" s="160"/>
    </row>
    <row r="3114" spans="7:7" x14ac:dyDescent="0.2">
      <c r="G3114" s="160"/>
    </row>
    <row r="3115" spans="7:7" x14ac:dyDescent="0.2">
      <c r="G3115" s="160"/>
    </row>
    <row r="3116" spans="7:7" x14ac:dyDescent="0.2">
      <c r="G3116" s="160"/>
    </row>
    <row r="3117" spans="7:7" x14ac:dyDescent="0.2">
      <c r="G3117" s="160"/>
    </row>
    <row r="3118" spans="7:7" x14ac:dyDescent="0.2">
      <c r="G3118" s="160"/>
    </row>
    <row r="3119" spans="7:7" x14ac:dyDescent="0.2">
      <c r="G3119" s="160"/>
    </row>
    <row r="3120" spans="7:7" x14ac:dyDescent="0.2">
      <c r="G3120" s="160"/>
    </row>
    <row r="3121" spans="7:7" x14ac:dyDescent="0.2">
      <c r="G3121" s="160"/>
    </row>
    <row r="3122" spans="7:7" x14ac:dyDescent="0.2">
      <c r="G3122" s="160"/>
    </row>
    <row r="3123" spans="7:7" x14ac:dyDescent="0.2">
      <c r="G3123" s="160"/>
    </row>
    <row r="3124" spans="7:7" x14ac:dyDescent="0.2">
      <c r="G3124" s="160"/>
    </row>
    <row r="3125" spans="7:7" x14ac:dyDescent="0.2">
      <c r="G3125" s="160"/>
    </row>
    <row r="3126" spans="7:7" x14ac:dyDescent="0.2">
      <c r="G3126" s="160"/>
    </row>
    <row r="3127" spans="7:7" x14ac:dyDescent="0.2">
      <c r="G3127" s="160"/>
    </row>
    <row r="3128" spans="7:7" x14ac:dyDescent="0.2">
      <c r="G3128" s="160"/>
    </row>
    <row r="3129" spans="7:7" x14ac:dyDescent="0.2">
      <c r="G3129" s="160"/>
    </row>
    <row r="3130" spans="7:7" x14ac:dyDescent="0.2">
      <c r="G3130" s="160"/>
    </row>
    <row r="3131" spans="7:7" x14ac:dyDescent="0.2">
      <c r="G3131" s="160"/>
    </row>
    <row r="3132" spans="7:7" x14ac:dyDescent="0.2">
      <c r="G3132" s="160"/>
    </row>
    <row r="3133" spans="7:7" x14ac:dyDescent="0.2">
      <c r="G3133" s="160"/>
    </row>
    <row r="3134" spans="7:7" x14ac:dyDescent="0.2">
      <c r="G3134" s="160"/>
    </row>
    <row r="3135" spans="7:7" x14ac:dyDescent="0.2">
      <c r="G3135" s="160"/>
    </row>
    <row r="3136" spans="7:7" x14ac:dyDescent="0.2">
      <c r="G3136" s="160"/>
    </row>
    <row r="3137" spans="7:7" x14ac:dyDescent="0.2">
      <c r="G3137" s="160"/>
    </row>
    <row r="3138" spans="7:7" x14ac:dyDescent="0.2">
      <c r="G3138" s="160"/>
    </row>
    <row r="3139" spans="7:7" x14ac:dyDescent="0.2">
      <c r="G3139" s="160"/>
    </row>
    <row r="3140" spans="7:7" x14ac:dyDescent="0.2">
      <c r="G3140" s="160"/>
    </row>
    <row r="3141" spans="7:7" x14ac:dyDescent="0.2">
      <c r="G3141" s="160"/>
    </row>
    <row r="3142" spans="7:7" x14ac:dyDescent="0.2">
      <c r="G3142" s="160"/>
    </row>
    <row r="3143" spans="7:7" x14ac:dyDescent="0.2">
      <c r="G3143" s="160"/>
    </row>
    <row r="3144" spans="7:7" x14ac:dyDescent="0.2">
      <c r="G3144" s="160"/>
    </row>
    <row r="3145" spans="7:7" x14ac:dyDescent="0.2">
      <c r="G3145" s="160"/>
    </row>
    <row r="3146" spans="7:7" x14ac:dyDescent="0.2">
      <c r="G3146" s="160"/>
    </row>
    <row r="3147" spans="7:7" x14ac:dyDescent="0.2">
      <c r="G3147" s="160"/>
    </row>
    <row r="3148" spans="7:7" x14ac:dyDescent="0.2">
      <c r="G3148" s="160"/>
    </row>
    <row r="3149" spans="7:7" x14ac:dyDescent="0.2">
      <c r="G3149" s="160"/>
    </row>
    <row r="3150" spans="7:7" x14ac:dyDescent="0.2">
      <c r="G3150" s="160"/>
    </row>
    <row r="3151" spans="7:7" x14ac:dyDescent="0.2">
      <c r="G3151" s="160"/>
    </row>
    <row r="3152" spans="7:7" x14ac:dyDescent="0.2">
      <c r="G3152" s="160"/>
    </row>
    <row r="3153" spans="7:7" x14ac:dyDescent="0.2">
      <c r="G3153" s="160"/>
    </row>
    <row r="3154" spans="7:7" x14ac:dyDescent="0.2">
      <c r="G3154" s="160"/>
    </row>
    <row r="3155" spans="7:7" x14ac:dyDescent="0.2">
      <c r="G3155" s="160"/>
    </row>
    <row r="3156" spans="7:7" x14ac:dyDescent="0.2">
      <c r="G3156" s="160"/>
    </row>
    <row r="3157" spans="7:7" x14ac:dyDescent="0.2">
      <c r="G3157" s="160"/>
    </row>
    <row r="3158" spans="7:7" x14ac:dyDescent="0.2">
      <c r="G3158" s="160"/>
    </row>
    <row r="3159" spans="7:7" x14ac:dyDescent="0.2">
      <c r="G3159" s="160"/>
    </row>
    <row r="3160" spans="7:7" x14ac:dyDescent="0.2">
      <c r="G3160" s="160"/>
    </row>
    <row r="3161" spans="7:7" x14ac:dyDescent="0.2">
      <c r="G3161" s="160"/>
    </row>
    <row r="3162" spans="7:7" x14ac:dyDescent="0.2">
      <c r="G3162" s="160"/>
    </row>
    <row r="3163" spans="7:7" x14ac:dyDescent="0.2">
      <c r="G3163" s="160"/>
    </row>
    <row r="3164" spans="7:7" x14ac:dyDescent="0.2">
      <c r="G3164" s="160"/>
    </row>
    <row r="3165" spans="7:7" x14ac:dyDescent="0.2">
      <c r="G3165" s="160"/>
    </row>
    <row r="3166" spans="7:7" x14ac:dyDescent="0.2">
      <c r="G3166" s="160"/>
    </row>
    <row r="3167" spans="7:7" x14ac:dyDescent="0.2">
      <c r="G3167" s="160"/>
    </row>
    <row r="3168" spans="7:7" x14ac:dyDescent="0.2">
      <c r="G3168" s="160"/>
    </row>
    <row r="3169" spans="7:7" x14ac:dyDescent="0.2">
      <c r="G3169" s="160"/>
    </row>
    <row r="3170" spans="7:7" x14ac:dyDescent="0.2">
      <c r="G3170" s="160"/>
    </row>
    <row r="3171" spans="7:7" x14ac:dyDescent="0.2">
      <c r="G3171" s="160"/>
    </row>
    <row r="3172" spans="7:7" x14ac:dyDescent="0.2">
      <c r="G3172" s="160"/>
    </row>
    <row r="3173" spans="7:7" x14ac:dyDescent="0.2">
      <c r="G3173" s="160"/>
    </row>
    <row r="3174" spans="7:7" x14ac:dyDescent="0.2">
      <c r="G3174" s="160"/>
    </row>
    <row r="3175" spans="7:7" x14ac:dyDescent="0.2">
      <c r="G3175" s="160"/>
    </row>
    <row r="3176" spans="7:7" x14ac:dyDescent="0.2">
      <c r="G3176" s="160"/>
    </row>
    <row r="3177" spans="7:7" x14ac:dyDescent="0.2">
      <c r="G3177" s="160"/>
    </row>
    <row r="3178" spans="7:7" x14ac:dyDescent="0.2">
      <c r="G3178" s="160"/>
    </row>
    <row r="3179" spans="7:7" x14ac:dyDescent="0.2">
      <c r="G3179" s="160"/>
    </row>
    <row r="3180" spans="7:7" x14ac:dyDescent="0.2">
      <c r="G3180" s="160"/>
    </row>
    <row r="3181" spans="7:7" x14ac:dyDescent="0.2">
      <c r="G3181" s="160"/>
    </row>
    <row r="3182" spans="7:7" x14ac:dyDescent="0.2">
      <c r="G3182" s="160"/>
    </row>
    <row r="3183" spans="7:7" x14ac:dyDescent="0.2">
      <c r="G3183" s="160"/>
    </row>
    <row r="3184" spans="7:7" x14ac:dyDescent="0.2">
      <c r="G3184" s="160"/>
    </row>
    <row r="3185" spans="7:7" x14ac:dyDescent="0.2">
      <c r="G3185" s="160"/>
    </row>
    <row r="3186" spans="7:7" x14ac:dyDescent="0.2">
      <c r="G3186" s="160"/>
    </row>
    <row r="3187" spans="7:7" x14ac:dyDescent="0.2">
      <c r="G3187" s="160"/>
    </row>
    <row r="3188" spans="7:7" x14ac:dyDescent="0.2">
      <c r="G3188" s="160"/>
    </row>
    <row r="3189" spans="7:7" x14ac:dyDescent="0.2">
      <c r="G3189" s="160"/>
    </row>
    <row r="3190" spans="7:7" x14ac:dyDescent="0.2">
      <c r="G3190" s="160"/>
    </row>
    <row r="3191" spans="7:7" x14ac:dyDescent="0.2">
      <c r="G3191" s="160"/>
    </row>
    <row r="3192" spans="7:7" x14ac:dyDescent="0.2">
      <c r="G3192" s="160"/>
    </row>
    <row r="3193" spans="7:7" x14ac:dyDescent="0.2">
      <c r="G3193" s="160"/>
    </row>
    <row r="3194" spans="7:7" x14ac:dyDescent="0.2">
      <c r="G3194" s="160"/>
    </row>
    <row r="3195" spans="7:7" x14ac:dyDescent="0.2">
      <c r="G3195" s="160"/>
    </row>
    <row r="3196" spans="7:7" x14ac:dyDescent="0.2">
      <c r="G3196" s="160"/>
    </row>
    <row r="3197" spans="7:7" x14ac:dyDescent="0.2">
      <c r="G3197" s="160"/>
    </row>
    <row r="3198" spans="7:7" x14ac:dyDescent="0.2">
      <c r="G3198" s="160"/>
    </row>
    <row r="3199" spans="7:7" x14ac:dyDescent="0.2">
      <c r="G3199" s="160"/>
    </row>
    <row r="3200" spans="7:7" x14ac:dyDescent="0.2">
      <c r="G3200" s="160"/>
    </row>
    <row r="3201" spans="7:7" x14ac:dyDescent="0.2">
      <c r="G3201" s="160"/>
    </row>
    <row r="3202" spans="7:7" x14ac:dyDescent="0.2">
      <c r="G3202" s="160"/>
    </row>
    <row r="3203" spans="7:7" x14ac:dyDescent="0.2">
      <c r="G3203" s="160"/>
    </row>
    <row r="3204" spans="7:7" x14ac:dyDescent="0.2">
      <c r="G3204" s="160"/>
    </row>
    <row r="3205" spans="7:7" x14ac:dyDescent="0.2">
      <c r="G3205" s="160"/>
    </row>
    <row r="3206" spans="7:7" x14ac:dyDescent="0.2">
      <c r="G3206" s="160"/>
    </row>
    <row r="3207" spans="7:7" x14ac:dyDescent="0.2">
      <c r="G3207" s="160"/>
    </row>
    <row r="3208" spans="7:7" x14ac:dyDescent="0.2">
      <c r="G3208" s="160"/>
    </row>
    <row r="3209" spans="7:7" x14ac:dyDescent="0.2">
      <c r="G3209" s="160"/>
    </row>
    <row r="3210" spans="7:7" x14ac:dyDescent="0.2">
      <c r="G3210" s="160"/>
    </row>
    <row r="3211" spans="7:7" x14ac:dyDescent="0.2">
      <c r="G3211" s="160"/>
    </row>
    <row r="3212" spans="7:7" x14ac:dyDescent="0.2">
      <c r="G3212" s="160"/>
    </row>
    <row r="3213" spans="7:7" x14ac:dyDescent="0.2">
      <c r="G3213" s="160"/>
    </row>
    <row r="3214" spans="7:7" x14ac:dyDescent="0.2">
      <c r="G3214" s="160"/>
    </row>
    <row r="3215" spans="7:7" x14ac:dyDescent="0.2">
      <c r="G3215" s="160"/>
    </row>
    <row r="3216" spans="7:7" x14ac:dyDescent="0.2">
      <c r="G3216" s="160"/>
    </row>
    <row r="3217" spans="7:7" x14ac:dyDescent="0.2">
      <c r="G3217" s="160"/>
    </row>
    <row r="3218" spans="7:7" x14ac:dyDescent="0.2">
      <c r="G3218" s="160"/>
    </row>
    <row r="3219" spans="7:7" x14ac:dyDescent="0.2">
      <c r="G3219" s="160"/>
    </row>
    <row r="3220" spans="7:7" x14ac:dyDescent="0.2">
      <c r="G3220" s="160"/>
    </row>
    <row r="3221" spans="7:7" x14ac:dyDescent="0.2">
      <c r="G3221" s="160"/>
    </row>
    <row r="3222" spans="7:7" x14ac:dyDescent="0.2">
      <c r="G3222" s="160"/>
    </row>
    <row r="3223" spans="7:7" x14ac:dyDescent="0.2">
      <c r="G3223" s="160"/>
    </row>
    <row r="3224" spans="7:7" x14ac:dyDescent="0.2">
      <c r="G3224" s="160"/>
    </row>
    <row r="3225" spans="7:7" x14ac:dyDescent="0.2">
      <c r="G3225" s="160"/>
    </row>
    <row r="3226" spans="7:7" x14ac:dyDescent="0.2">
      <c r="G3226" s="160"/>
    </row>
    <row r="3227" spans="7:7" x14ac:dyDescent="0.2">
      <c r="G3227" s="160"/>
    </row>
    <row r="3228" spans="7:7" x14ac:dyDescent="0.2">
      <c r="G3228" s="160"/>
    </row>
    <row r="3229" spans="7:7" x14ac:dyDescent="0.2">
      <c r="G3229" s="160"/>
    </row>
    <row r="3230" spans="7:7" x14ac:dyDescent="0.2">
      <c r="G3230" s="160"/>
    </row>
    <row r="3231" spans="7:7" x14ac:dyDescent="0.2">
      <c r="G3231" s="160"/>
    </row>
    <row r="3232" spans="7:7" x14ac:dyDescent="0.2">
      <c r="G3232" s="160"/>
    </row>
    <row r="3233" spans="7:7" x14ac:dyDescent="0.2">
      <c r="G3233" s="160"/>
    </row>
    <row r="3234" spans="7:7" x14ac:dyDescent="0.2">
      <c r="G3234" s="160"/>
    </row>
    <row r="3235" spans="7:7" x14ac:dyDescent="0.2">
      <c r="G3235" s="160"/>
    </row>
    <row r="3236" spans="7:7" x14ac:dyDescent="0.2">
      <c r="G3236" s="160"/>
    </row>
    <row r="3237" spans="7:7" x14ac:dyDescent="0.2">
      <c r="G3237" s="160"/>
    </row>
    <row r="3238" spans="7:7" x14ac:dyDescent="0.2">
      <c r="G3238" s="160"/>
    </row>
    <row r="3239" spans="7:7" x14ac:dyDescent="0.2">
      <c r="G3239" s="160"/>
    </row>
    <row r="3240" spans="7:7" x14ac:dyDescent="0.2">
      <c r="G3240" s="160"/>
    </row>
    <row r="3241" spans="7:7" x14ac:dyDescent="0.2">
      <c r="G3241" s="160"/>
    </row>
    <row r="3242" spans="7:7" x14ac:dyDescent="0.2">
      <c r="G3242" s="160"/>
    </row>
    <row r="3243" spans="7:7" x14ac:dyDescent="0.2">
      <c r="G3243" s="160"/>
    </row>
    <row r="3244" spans="7:7" x14ac:dyDescent="0.2">
      <c r="G3244" s="160"/>
    </row>
    <row r="3245" spans="7:7" x14ac:dyDescent="0.2">
      <c r="G3245" s="160"/>
    </row>
    <row r="3246" spans="7:7" x14ac:dyDescent="0.2">
      <c r="G3246" s="160"/>
    </row>
    <row r="3247" spans="7:7" x14ac:dyDescent="0.2">
      <c r="G3247" s="160"/>
    </row>
    <row r="3248" spans="7:7" x14ac:dyDescent="0.2">
      <c r="G3248" s="160"/>
    </row>
    <row r="3249" spans="7:7" x14ac:dyDescent="0.2">
      <c r="G3249" s="160"/>
    </row>
    <row r="3250" spans="7:7" x14ac:dyDescent="0.2">
      <c r="G3250" s="160"/>
    </row>
    <row r="3251" spans="7:7" x14ac:dyDescent="0.2">
      <c r="G3251" s="160"/>
    </row>
    <row r="3252" spans="7:7" x14ac:dyDescent="0.2">
      <c r="G3252" s="160"/>
    </row>
    <row r="3253" spans="7:7" x14ac:dyDescent="0.2">
      <c r="G3253" s="160"/>
    </row>
    <row r="3254" spans="7:7" x14ac:dyDescent="0.2">
      <c r="G3254" s="160"/>
    </row>
    <row r="3255" spans="7:7" x14ac:dyDescent="0.2">
      <c r="G3255" s="160"/>
    </row>
    <row r="3256" spans="7:7" x14ac:dyDescent="0.2">
      <c r="G3256" s="160"/>
    </row>
    <row r="3257" spans="7:7" x14ac:dyDescent="0.2">
      <c r="G3257" s="160"/>
    </row>
    <row r="3258" spans="7:7" x14ac:dyDescent="0.2">
      <c r="G3258" s="160"/>
    </row>
    <row r="3259" spans="7:7" x14ac:dyDescent="0.2">
      <c r="G3259" s="160"/>
    </row>
    <row r="3260" spans="7:7" x14ac:dyDescent="0.2">
      <c r="G3260" s="160"/>
    </row>
    <row r="3261" spans="7:7" x14ac:dyDescent="0.2">
      <c r="G3261" s="160"/>
    </row>
    <row r="3262" spans="7:7" x14ac:dyDescent="0.2">
      <c r="G3262" s="160"/>
    </row>
    <row r="3263" spans="7:7" x14ac:dyDescent="0.2">
      <c r="G3263" s="160"/>
    </row>
    <row r="3264" spans="7:7" x14ac:dyDescent="0.2">
      <c r="G3264" s="160"/>
    </row>
    <row r="3265" spans="7:7" x14ac:dyDescent="0.2">
      <c r="G3265" s="160"/>
    </row>
    <row r="3266" spans="7:7" x14ac:dyDescent="0.2">
      <c r="G3266" s="160"/>
    </row>
    <row r="3267" spans="7:7" x14ac:dyDescent="0.2">
      <c r="G3267" s="160"/>
    </row>
    <row r="3268" spans="7:7" x14ac:dyDescent="0.2">
      <c r="G3268" s="160"/>
    </row>
    <row r="3269" spans="7:7" x14ac:dyDescent="0.2">
      <c r="G3269" s="160"/>
    </row>
    <row r="3270" spans="7:7" x14ac:dyDescent="0.2">
      <c r="G3270" s="160"/>
    </row>
    <row r="3271" spans="7:7" x14ac:dyDescent="0.2">
      <c r="G3271" s="160"/>
    </row>
    <row r="3272" spans="7:7" x14ac:dyDescent="0.2">
      <c r="G3272" s="160"/>
    </row>
    <row r="3273" spans="7:7" x14ac:dyDescent="0.2">
      <c r="G3273" s="160"/>
    </row>
    <row r="3274" spans="7:7" x14ac:dyDescent="0.2">
      <c r="G3274" s="160"/>
    </row>
    <row r="3275" spans="7:7" x14ac:dyDescent="0.2">
      <c r="G3275" s="160"/>
    </row>
    <row r="3276" spans="7:7" x14ac:dyDescent="0.2">
      <c r="G3276" s="160"/>
    </row>
    <row r="3277" spans="7:7" x14ac:dyDescent="0.2">
      <c r="G3277" s="160"/>
    </row>
    <row r="3278" spans="7:7" x14ac:dyDescent="0.2">
      <c r="G3278" s="160"/>
    </row>
    <row r="3279" spans="7:7" x14ac:dyDescent="0.2">
      <c r="G3279" s="160"/>
    </row>
    <row r="3280" spans="7:7" x14ac:dyDescent="0.2">
      <c r="G3280" s="160"/>
    </row>
    <row r="3281" spans="7:7" x14ac:dyDescent="0.2">
      <c r="G3281" s="160"/>
    </row>
    <row r="3282" spans="7:7" x14ac:dyDescent="0.2">
      <c r="G3282" s="160"/>
    </row>
    <row r="3283" spans="7:7" x14ac:dyDescent="0.2">
      <c r="G3283" s="160"/>
    </row>
    <row r="3284" spans="7:7" x14ac:dyDescent="0.2">
      <c r="G3284" s="160"/>
    </row>
    <row r="3285" spans="7:7" x14ac:dyDescent="0.2">
      <c r="G3285" s="160"/>
    </row>
    <row r="3286" spans="7:7" x14ac:dyDescent="0.2">
      <c r="G3286" s="160"/>
    </row>
    <row r="3287" spans="7:7" x14ac:dyDescent="0.2">
      <c r="G3287" s="160"/>
    </row>
    <row r="3288" spans="7:7" x14ac:dyDescent="0.2">
      <c r="G3288" s="160"/>
    </row>
    <row r="3289" spans="7:7" x14ac:dyDescent="0.2">
      <c r="G3289" s="160"/>
    </row>
    <row r="3290" spans="7:7" x14ac:dyDescent="0.2">
      <c r="G3290" s="160"/>
    </row>
    <row r="3291" spans="7:7" x14ac:dyDescent="0.2">
      <c r="G3291" s="160"/>
    </row>
    <row r="3292" spans="7:7" x14ac:dyDescent="0.2">
      <c r="G3292" s="160"/>
    </row>
    <row r="3293" spans="7:7" x14ac:dyDescent="0.2">
      <c r="G3293" s="160"/>
    </row>
    <row r="3294" spans="7:7" x14ac:dyDescent="0.2">
      <c r="G3294" s="160"/>
    </row>
    <row r="3295" spans="7:7" x14ac:dyDescent="0.2">
      <c r="G3295" s="160"/>
    </row>
    <row r="3296" spans="7:7" x14ac:dyDescent="0.2">
      <c r="G3296" s="160"/>
    </row>
    <row r="3297" spans="7:7" x14ac:dyDescent="0.2">
      <c r="G3297" s="160"/>
    </row>
    <row r="3298" spans="7:7" x14ac:dyDescent="0.2">
      <c r="G3298" s="160"/>
    </row>
    <row r="3299" spans="7:7" x14ac:dyDescent="0.2">
      <c r="G3299" s="160"/>
    </row>
    <row r="3300" spans="7:7" x14ac:dyDescent="0.2">
      <c r="G3300" s="160"/>
    </row>
    <row r="3301" spans="7:7" x14ac:dyDescent="0.2">
      <c r="G3301" s="160"/>
    </row>
    <row r="3302" spans="7:7" x14ac:dyDescent="0.2">
      <c r="G3302" s="160"/>
    </row>
    <row r="3303" spans="7:7" x14ac:dyDescent="0.2">
      <c r="G3303" s="160"/>
    </row>
    <row r="3304" spans="7:7" x14ac:dyDescent="0.2">
      <c r="G3304" s="160"/>
    </row>
    <row r="3305" spans="7:7" x14ac:dyDescent="0.2">
      <c r="G3305" s="160"/>
    </row>
    <row r="3306" spans="7:7" x14ac:dyDescent="0.2">
      <c r="G3306" s="160"/>
    </row>
    <row r="3307" spans="7:7" x14ac:dyDescent="0.2">
      <c r="G3307" s="160"/>
    </row>
    <row r="3308" spans="7:7" x14ac:dyDescent="0.2">
      <c r="G3308" s="160"/>
    </row>
    <row r="3309" spans="7:7" x14ac:dyDescent="0.2">
      <c r="G3309" s="160"/>
    </row>
    <row r="3310" spans="7:7" x14ac:dyDescent="0.2">
      <c r="G3310" s="160"/>
    </row>
    <row r="3311" spans="7:7" x14ac:dyDescent="0.2">
      <c r="G3311" s="160"/>
    </row>
    <row r="3312" spans="7:7" x14ac:dyDescent="0.2">
      <c r="G3312" s="160"/>
    </row>
    <row r="3313" spans="7:7" x14ac:dyDescent="0.2">
      <c r="G3313" s="160"/>
    </row>
    <row r="3314" spans="7:7" x14ac:dyDescent="0.2">
      <c r="G3314" s="160"/>
    </row>
    <row r="3315" spans="7:7" x14ac:dyDescent="0.2">
      <c r="G3315" s="160"/>
    </row>
    <row r="3316" spans="7:7" x14ac:dyDescent="0.2">
      <c r="G3316" s="160"/>
    </row>
    <row r="3317" spans="7:7" x14ac:dyDescent="0.2">
      <c r="G3317" s="160"/>
    </row>
    <row r="3318" spans="7:7" x14ac:dyDescent="0.2">
      <c r="G3318" s="160"/>
    </row>
    <row r="3319" spans="7:7" x14ac:dyDescent="0.2">
      <c r="G3319" s="160"/>
    </row>
    <row r="3320" spans="7:7" x14ac:dyDescent="0.2">
      <c r="G3320" s="160"/>
    </row>
    <row r="3321" spans="7:7" x14ac:dyDescent="0.2">
      <c r="G3321" s="160"/>
    </row>
    <row r="3322" spans="7:7" x14ac:dyDescent="0.2">
      <c r="G3322" s="160"/>
    </row>
    <row r="3323" spans="7:7" x14ac:dyDescent="0.2">
      <c r="G3323" s="160"/>
    </row>
    <row r="3324" spans="7:7" x14ac:dyDescent="0.2">
      <c r="G3324" s="160"/>
    </row>
    <row r="3325" spans="7:7" x14ac:dyDescent="0.2">
      <c r="G3325" s="160"/>
    </row>
    <row r="3326" spans="7:7" x14ac:dyDescent="0.2">
      <c r="G3326" s="160"/>
    </row>
    <row r="3327" spans="7:7" x14ac:dyDescent="0.2">
      <c r="G3327" s="160"/>
    </row>
    <row r="3328" spans="7:7" x14ac:dyDescent="0.2">
      <c r="G3328" s="160"/>
    </row>
    <row r="3329" spans="7:7" x14ac:dyDescent="0.2">
      <c r="G3329" s="160"/>
    </row>
    <row r="3330" spans="7:7" x14ac:dyDescent="0.2">
      <c r="G3330" s="160"/>
    </row>
    <row r="3331" spans="7:7" x14ac:dyDescent="0.2">
      <c r="G3331" s="160"/>
    </row>
    <row r="3332" spans="7:7" x14ac:dyDescent="0.2">
      <c r="G3332" s="160"/>
    </row>
    <row r="3333" spans="7:7" x14ac:dyDescent="0.2">
      <c r="G3333" s="160"/>
    </row>
    <row r="3334" spans="7:7" x14ac:dyDescent="0.2">
      <c r="G3334" s="160"/>
    </row>
    <row r="3335" spans="7:7" x14ac:dyDescent="0.2">
      <c r="G3335" s="160"/>
    </row>
    <row r="3336" spans="7:7" x14ac:dyDescent="0.2">
      <c r="G3336" s="160"/>
    </row>
    <row r="3337" spans="7:7" x14ac:dyDescent="0.2">
      <c r="G3337" s="160"/>
    </row>
    <row r="3338" spans="7:7" x14ac:dyDescent="0.2">
      <c r="G3338" s="160"/>
    </row>
    <row r="3339" spans="7:7" x14ac:dyDescent="0.2">
      <c r="G3339" s="160"/>
    </row>
    <row r="3340" spans="7:7" x14ac:dyDescent="0.2">
      <c r="G3340" s="160"/>
    </row>
    <row r="3341" spans="7:7" x14ac:dyDescent="0.2">
      <c r="G3341" s="160"/>
    </row>
    <row r="3342" spans="7:7" x14ac:dyDescent="0.2">
      <c r="G3342" s="160"/>
    </row>
    <row r="3343" spans="7:7" x14ac:dyDescent="0.2">
      <c r="G3343" s="160"/>
    </row>
    <row r="3344" spans="7:7" x14ac:dyDescent="0.2">
      <c r="G3344" s="160"/>
    </row>
    <row r="3345" spans="7:7" x14ac:dyDescent="0.2">
      <c r="G3345" s="160"/>
    </row>
    <row r="3346" spans="7:7" x14ac:dyDescent="0.2">
      <c r="G3346" s="160"/>
    </row>
    <row r="3347" spans="7:7" x14ac:dyDescent="0.2">
      <c r="G3347" s="160"/>
    </row>
    <row r="3348" spans="7:7" x14ac:dyDescent="0.2">
      <c r="G3348" s="160"/>
    </row>
    <row r="3349" spans="7:7" x14ac:dyDescent="0.2">
      <c r="G3349" s="160"/>
    </row>
    <row r="3350" spans="7:7" x14ac:dyDescent="0.2">
      <c r="G3350" s="160"/>
    </row>
    <row r="3351" spans="7:7" x14ac:dyDescent="0.2">
      <c r="G3351" s="160"/>
    </row>
    <row r="3352" spans="7:7" x14ac:dyDescent="0.2">
      <c r="G3352" s="160"/>
    </row>
    <row r="3353" spans="7:7" x14ac:dyDescent="0.2">
      <c r="G3353" s="160"/>
    </row>
    <row r="3354" spans="7:7" x14ac:dyDescent="0.2">
      <c r="G3354" s="160"/>
    </row>
    <row r="3355" spans="7:7" x14ac:dyDescent="0.2">
      <c r="G3355" s="160"/>
    </row>
    <row r="3356" spans="7:7" x14ac:dyDescent="0.2">
      <c r="G3356" s="160"/>
    </row>
    <row r="3357" spans="7:7" x14ac:dyDescent="0.2">
      <c r="G3357" s="160"/>
    </row>
    <row r="3358" spans="7:7" x14ac:dyDescent="0.2">
      <c r="G3358" s="160"/>
    </row>
    <row r="3359" spans="7:7" x14ac:dyDescent="0.2">
      <c r="G3359" s="160"/>
    </row>
    <row r="3360" spans="7:7" x14ac:dyDescent="0.2">
      <c r="G3360" s="160"/>
    </row>
    <row r="3361" spans="7:7" x14ac:dyDescent="0.2">
      <c r="G3361" s="160"/>
    </row>
    <row r="3362" spans="7:7" x14ac:dyDescent="0.2">
      <c r="G3362" s="160"/>
    </row>
    <row r="3363" spans="7:7" x14ac:dyDescent="0.2">
      <c r="G3363" s="160"/>
    </row>
    <row r="3364" spans="7:7" x14ac:dyDescent="0.2">
      <c r="G3364" s="160"/>
    </row>
    <row r="3365" spans="7:7" x14ac:dyDescent="0.2">
      <c r="G3365" s="160"/>
    </row>
    <row r="3366" spans="7:7" x14ac:dyDescent="0.2">
      <c r="G3366" s="160"/>
    </row>
    <row r="3367" spans="7:7" x14ac:dyDescent="0.2">
      <c r="G3367" s="160"/>
    </row>
    <row r="3368" spans="7:7" x14ac:dyDescent="0.2">
      <c r="G3368" s="160"/>
    </row>
    <row r="3369" spans="7:7" x14ac:dyDescent="0.2">
      <c r="G3369" s="160"/>
    </row>
    <row r="3370" spans="7:7" x14ac:dyDescent="0.2">
      <c r="G3370" s="160"/>
    </row>
    <row r="3371" spans="7:7" x14ac:dyDescent="0.2">
      <c r="G3371" s="160"/>
    </row>
    <row r="3372" spans="7:7" x14ac:dyDescent="0.2">
      <c r="G3372" s="160"/>
    </row>
    <row r="3373" spans="7:7" x14ac:dyDescent="0.2">
      <c r="G3373" s="160"/>
    </row>
    <row r="3374" spans="7:7" x14ac:dyDescent="0.2">
      <c r="G3374" s="160"/>
    </row>
    <row r="3375" spans="7:7" x14ac:dyDescent="0.2">
      <c r="G3375" s="160"/>
    </row>
    <row r="3376" spans="7:7" x14ac:dyDescent="0.2">
      <c r="G3376" s="160"/>
    </row>
    <row r="3377" spans="7:7" x14ac:dyDescent="0.2">
      <c r="G3377" s="160"/>
    </row>
    <row r="3378" spans="7:7" x14ac:dyDescent="0.2">
      <c r="G3378" s="160"/>
    </row>
    <row r="3379" spans="7:7" x14ac:dyDescent="0.2">
      <c r="G3379" s="160"/>
    </row>
    <row r="3380" spans="7:7" x14ac:dyDescent="0.2">
      <c r="G3380" s="160"/>
    </row>
    <row r="3381" spans="7:7" x14ac:dyDescent="0.2">
      <c r="G3381" s="160"/>
    </row>
    <row r="3382" spans="7:7" x14ac:dyDescent="0.2">
      <c r="G3382" s="160"/>
    </row>
    <row r="3383" spans="7:7" x14ac:dyDescent="0.2">
      <c r="G3383" s="160"/>
    </row>
    <row r="3384" spans="7:7" x14ac:dyDescent="0.2">
      <c r="G3384" s="160"/>
    </row>
    <row r="3385" spans="7:7" x14ac:dyDescent="0.2">
      <c r="G3385" s="160"/>
    </row>
    <row r="3386" spans="7:7" x14ac:dyDescent="0.2">
      <c r="G3386" s="160"/>
    </row>
    <row r="3387" spans="7:7" x14ac:dyDescent="0.2">
      <c r="G3387" s="160"/>
    </row>
    <row r="3388" spans="7:7" x14ac:dyDescent="0.2">
      <c r="G3388" s="160"/>
    </row>
    <row r="3389" spans="7:7" x14ac:dyDescent="0.2">
      <c r="G3389" s="160"/>
    </row>
    <row r="3390" spans="7:7" x14ac:dyDescent="0.2">
      <c r="G3390" s="160"/>
    </row>
    <row r="3391" spans="7:7" x14ac:dyDescent="0.2">
      <c r="G3391" s="160"/>
    </row>
    <row r="3392" spans="7:7" x14ac:dyDescent="0.2">
      <c r="G3392" s="160"/>
    </row>
    <row r="3393" spans="7:7" x14ac:dyDescent="0.2">
      <c r="G3393" s="160"/>
    </row>
    <row r="3394" spans="7:7" x14ac:dyDescent="0.2">
      <c r="G3394" s="160"/>
    </row>
    <row r="3395" spans="7:7" x14ac:dyDescent="0.2">
      <c r="G3395" s="160"/>
    </row>
    <row r="3396" spans="7:7" x14ac:dyDescent="0.2">
      <c r="G3396" s="160"/>
    </row>
    <row r="3397" spans="7:7" x14ac:dyDescent="0.2">
      <c r="G3397" s="160"/>
    </row>
    <row r="3398" spans="7:7" x14ac:dyDescent="0.2">
      <c r="G3398" s="160"/>
    </row>
    <row r="3399" spans="7:7" x14ac:dyDescent="0.2">
      <c r="G3399" s="160"/>
    </row>
    <row r="3400" spans="7:7" x14ac:dyDescent="0.2">
      <c r="G3400" s="160"/>
    </row>
    <row r="3401" spans="7:7" x14ac:dyDescent="0.2">
      <c r="G3401" s="160"/>
    </row>
    <row r="3402" spans="7:7" x14ac:dyDescent="0.2">
      <c r="G3402" s="160"/>
    </row>
    <row r="3403" spans="7:7" x14ac:dyDescent="0.2">
      <c r="G3403" s="160"/>
    </row>
    <row r="3404" spans="7:7" x14ac:dyDescent="0.2">
      <c r="G3404" s="160"/>
    </row>
    <row r="3405" spans="7:7" x14ac:dyDescent="0.2">
      <c r="G3405" s="160"/>
    </row>
    <row r="3406" spans="7:7" x14ac:dyDescent="0.2">
      <c r="G3406" s="160"/>
    </row>
    <row r="3407" spans="7:7" x14ac:dyDescent="0.2">
      <c r="G3407" s="160"/>
    </row>
    <row r="3408" spans="7:7" x14ac:dyDescent="0.2">
      <c r="G3408" s="160"/>
    </row>
    <row r="3409" spans="7:7" x14ac:dyDescent="0.2">
      <c r="G3409" s="160"/>
    </row>
    <row r="3410" spans="7:7" x14ac:dyDescent="0.2">
      <c r="G3410" s="160"/>
    </row>
    <row r="3411" spans="7:7" x14ac:dyDescent="0.2">
      <c r="G3411" s="160"/>
    </row>
    <row r="3412" spans="7:7" x14ac:dyDescent="0.2">
      <c r="G3412" s="160"/>
    </row>
    <row r="3413" spans="7:7" x14ac:dyDescent="0.2">
      <c r="G3413" s="160"/>
    </row>
    <row r="3414" spans="7:7" x14ac:dyDescent="0.2">
      <c r="G3414" s="160"/>
    </row>
    <row r="3415" spans="7:7" x14ac:dyDescent="0.2">
      <c r="G3415" s="160"/>
    </row>
    <row r="3416" spans="7:7" x14ac:dyDescent="0.2">
      <c r="G3416" s="160"/>
    </row>
    <row r="3417" spans="7:7" x14ac:dyDescent="0.2">
      <c r="G3417" s="160"/>
    </row>
    <row r="3418" spans="7:7" x14ac:dyDescent="0.2">
      <c r="G3418" s="160"/>
    </row>
    <row r="3419" spans="7:7" x14ac:dyDescent="0.2">
      <c r="G3419" s="160"/>
    </row>
    <row r="3420" spans="7:7" x14ac:dyDescent="0.2">
      <c r="G3420" s="160"/>
    </row>
    <row r="3421" spans="7:7" x14ac:dyDescent="0.2">
      <c r="G3421" s="160"/>
    </row>
    <row r="3422" spans="7:7" x14ac:dyDescent="0.2">
      <c r="G3422" s="160"/>
    </row>
    <row r="3423" spans="7:7" x14ac:dyDescent="0.2">
      <c r="G3423" s="160"/>
    </row>
    <row r="3424" spans="7:7" x14ac:dyDescent="0.2">
      <c r="G3424" s="160"/>
    </row>
    <row r="3425" spans="7:7" x14ac:dyDescent="0.2">
      <c r="G3425" s="160"/>
    </row>
    <row r="3426" spans="7:7" x14ac:dyDescent="0.2">
      <c r="G3426" s="160"/>
    </row>
    <row r="3427" spans="7:7" x14ac:dyDescent="0.2">
      <c r="G3427" s="160"/>
    </row>
    <row r="3428" spans="7:7" x14ac:dyDescent="0.2">
      <c r="G3428" s="160"/>
    </row>
    <row r="3429" spans="7:7" x14ac:dyDescent="0.2">
      <c r="G3429" s="160"/>
    </row>
    <row r="3430" spans="7:7" x14ac:dyDescent="0.2">
      <c r="G3430" s="160"/>
    </row>
    <row r="3431" spans="7:7" x14ac:dyDescent="0.2">
      <c r="G3431" s="160"/>
    </row>
    <row r="3432" spans="7:7" x14ac:dyDescent="0.2">
      <c r="G3432" s="160"/>
    </row>
    <row r="3433" spans="7:7" x14ac:dyDescent="0.2">
      <c r="G3433" s="160"/>
    </row>
    <row r="3434" spans="7:7" x14ac:dyDescent="0.2">
      <c r="G3434" s="160"/>
    </row>
    <row r="3435" spans="7:7" x14ac:dyDescent="0.2">
      <c r="G3435" s="160"/>
    </row>
    <row r="3436" spans="7:7" x14ac:dyDescent="0.2">
      <c r="G3436" s="160"/>
    </row>
    <row r="3437" spans="7:7" x14ac:dyDescent="0.2">
      <c r="G3437" s="160"/>
    </row>
    <row r="3438" spans="7:7" x14ac:dyDescent="0.2">
      <c r="G3438" s="160"/>
    </row>
    <row r="3439" spans="7:7" x14ac:dyDescent="0.2">
      <c r="G3439" s="160"/>
    </row>
    <row r="3440" spans="7:7" x14ac:dyDescent="0.2">
      <c r="G3440" s="160"/>
    </row>
    <row r="3441" spans="7:7" x14ac:dyDescent="0.2">
      <c r="G3441" s="160"/>
    </row>
    <row r="3442" spans="7:7" x14ac:dyDescent="0.2">
      <c r="G3442" s="160"/>
    </row>
    <row r="3443" spans="7:7" x14ac:dyDescent="0.2">
      <c r="G3443" s="160"/>
    </row>
    <row r="3444" spans="7:7" x14ac:dyDescent="0.2">
      <c r="G3444" s="160"/>
    </row>
    <row r="3445" spans="7:7" x14ac:dyDescent="0.2">
      <c r="G3445" s="160"/>
    </row>
    <row r="3446" spans="7:7" x14ac:dyDescent="0.2">
      <c r="G3446" s="160"/>
    </row>
    <row r="3447" spans="7:7" x14ac:dyDescent="0.2">
      <c r="G3447" s="160"/>
    </row>
    <row r="3448" spans="7:7" x14ac:dyDescent="0.2">
      <c r="G3448" s="160"/>
    </row>
    <row r="3449" spans="7:7" x14ac:dyDescent="0.2">
      <c r="G3449" s="160"/>
    </row>
    <row r="3450" spans="7:7" x14ac:dyDescent="0.2">
      <c r="G3450" s="160"/>
    </row>
    <row r="3451" spans="7:7" x14ac:dyDescent="0.2">
      <c r="G3451" s="160"/>
    </row>
    <row r="3452" spans="7:7" x14ac:dyDescent="0.2">
      <c r="G3452" s="160"/>
    </row>
    <row r="3453" spans="7:7" x14ac:dyDescent="0.2">
      <c r="G3453" s="160"/>
    </row>
    <row r="3454" spans="7:7" x14ac:dyDescent="0.2">
      <c r="G3454" s="160"/>
    </row>
    <row r="3455" spans="7:7" x14ac:dyDescent="0.2">
      <c r="G3455" s="160"/>
    </row>
    <row r="3456" spans="7:7" x14ac:dyDescent="0.2">
      <c r="G3456" s="160"/>
    </row>
    <row r="3457" spans="7:7" x14ac:dyDescent="0.2">
      <c r="G3457" s="160"/>
    </row>
    <row r="3458" spans="7:7" x14ac:dyDescent="0.2">
      <c r="G3458" s="160"/>
    </row>
    <row r="3459" spans="7:7" x14ac:dyDescent="0.2">
      <c r="G3459" s="160"/>
    </row>
    <row r="3460" spans="7:7" x14ac:dyDescent="0.2">
      <c r="G3460" s="160"/>
    </row>
    <row r="3461" spans="7:7" x14ac:dyDescent="0.2">
      <c r="G3461" s="160"/>
    </row>
    <row r="3462" spans="7:7" x14ac:dyDescent="0.2">
      <c r="G3462" s="160"/>
    </row>
    <row r="3463" spans="7:7" x14ac:dyDescent="0.2">
      <c r="G3463" s="160"/>
    </row>
    <row r="3464" spans="7:7" x14ac:dyDescent="0.2">
      <c r="G3464" s="160"/>
    </row>
    <row r="3465" spans="7:7" x14ac:dyDescent="0.2">
      <c r="G3465" s="160"/>
    </row>
    <row r="3466" spans="7:7" x14ac:dyDescent="0.2">
      <c r="G3466" s="160"/>
    </row>
    <row r="3467" spans="7:7" x14ac:dyDescent="0.2">
      <c r="G3467" s="160"/>
    </row>
    <row r="3468" spans="7:7" x14ac:dyDescent="0.2">
      <c r="G3468" s="160"/>
    </row>
    <row r="3469" spans="7:7" x14ac:dyDescent="0.2">
      <c r="G3469" s="160"/>
    </row>
    <row r="3470" spans="7:7" x14ac:dyDescent="0.2">
      <c r="G3470" s="160"/>
    </row>
    <row r="3471" spans="7:7" x14ac:dyDescent="0.2">
      <c r="G3471" s="160"/>
    </row>
    <row r="3472" spans="7:7" x14ac:dyDescent="0.2">
      <c r="G3472" s="160"/>
    </row>
    <row r="3473" spans="7:7" x14ac:dyDescent="0.2">
      <c r="G3473" s="160"/>
    </row>
    <row r="3474" spans="7:7" x14ac:dyDescent="0.2">
      <c r="G3474" s="160"/>
    </row>
    <row r="3475" spans="7:7" x14ac:dyDescent="0.2">
      <c r="G3475" s="160"/>
    </row>
    <row r="3476" spans="7:7" x14ac:dyDescent="0.2">
      <c r="G3476" s="160"/>
    </row>
    <row r="3477" spans="7:7" x14ac:dyDescent="0.2">
      <c r="G3477" s="160"/>
    </row>
    <row r="3478" spans="7:7" x14ac:dyDescent="0.2">
      <c r="G3478" s="160"/>
    </row>
    <row r="3479" spans="7:7" x14ac:dyDescent="0.2">
      <c r="G3479" s="160"/>
    </row>
    <row r="3480" spans="7:7" x14ac:dyDescent="0.2">
      <c r="G3480" s="160"/>
    </row>
    <row r="3481" spans="7:7" x14ac:dyDescent="0.2">
      <c r="G3481" s="160"/>
    </row>
    <row r="3482" spans="7:7" x14ac:dyDescent="0.2">
      <c r="G3482" s="160"/>
    </row>
    <row r="3483" spans="7:7" x14ac:dyDescent="0.2">
      <c r="G3483" s="160"/>
    </row>
    <row r="3484" spans="7:7" x14ac:dyDescent="0.2">
      <c r="G3484" s="160"/>
    </row>
    <row r="3485" spans="7:7" x14ac:dyDescent="0.2">
      <c r="G3485" s="160"/>
    </row>
    <row r="3486" spans="7:7" x14ac:dyDescent="0.2">
      <c r="G3486" s="160"/>
    </row>
    <row r="3487" spans="7:7" x14ac:dyDescent="0.2">
      <c r="G3487" s="160"/>
    </row>
    <row r="3488" spans="7:7" x14ac:dyDescent="0.2">
      <c r="G3488" s="160"/>
    </row>
    <row r="3489" spans="7:7" x14ac:dyDescent="0.2">
      <c r="G3489" s="160"/>
    </row>
    <row r="3490" spans="7:7" x14ac:dyDescent="0.2">
      <c r="G3490" s="160"/>
    </row>
    <row r="3491" spans="7:7" x14ac:dyDescent="0.2">
      <c r="G3491" s="160"/>
    </row>
    <row r="3492" spans="7:7" x14ac:dyDescent="0.2">
      <c r="G3492" s="160"/>
    </row>
    <row r="3493" spans="7:7" x14ac:dyDescent="0.2">
      <c r="G3493" s="160"/>
    </row>
    <row r="3494" spans="7:7" x14ac:dyDescent="0.2">
      <c r="G3494" s="160"/>
    </row>
    <row r="3495" spans="7:7" x14ac:dyDescent="0.2">
      <c r="G3495" s="160"/>
    </row>
    <row r="3496" spans="7:7" x14ac:dyDescent="0.2">
      <c r="G3496" s="160"/>
    </row>
    <row r="3497" spans="7:7" x14ac:dyDescent="0.2">
      <c r="G3497" s="160"/>
    </row>
    <row r="3498" spans="7:7" x14ac:dyDescent="0.2">
      <c r="G3498" s="160"/>
    </row>
    <row r="3499" spans="7:7" x14ac:dyDescent="0.2">
      <c r="G3499" s="160"/>
    </row>
    <row r="3500" spans="7:7" x14ac:dyDescent="0.2">
      <c r="G3500" s="160"/>
    </row>
    <row r="3501" spans="7:7" x14ac:dyDescent="0.2">
      <c r="G3501" s="160"/>
    </row>
    <row r="3502" spans="7:7" x14ac:dyDescent="0.2">
      <c r="G3502" s="160"/>
    </row>
    <row r="3503" spans="7:7" x14ac:dyDescent="0.2">
      <c r="G3503" s="160"/>
    </row>
    <row r="3504" spans="7:7" x14ac:dyDescent="0.2">
      <c r="G3504" s="160"/>
    </row>
    <row r="3505" spans="7:7" x14ac:dyDescent="0.2">
      <c r="G3505" s="160"/>
    </row>
    <row r="3506" spans="7:7" x14ac:dyDescent="0.2">
      <c r="G3506" s="160"/>
    </row>
    <row r="3507" spans="7:7" x14ac:dyDescent="0.2">
      <c r="G3507" s="160"/>
    </row>
    <row r="3508" spans="7:7" x14ac:dyDescent="0.2">
      <c r="G3508" s="160"/>
    </row>
    <row r="3509" spans="7:7" x14ac:dyDescent="0.2">
      <c r="G3509" s="160"/>
    </row>
    <row r="3510" spans="7:7" x14ac:dyDescent="0.2">
      <c r="G3510" s="160"/>
    </row>
    <row r="3511" spans="7:7" x14ac:dyDescent="0.2">
      <c r="G3511" s="160"/>
    </row>
    <row r="3512" spans="7:7" x14ac:dyDescent="0.2">
      <c r="G3512" s="160"/>
    </row>
    <row r="3513" spans="7:7" x14ac:dyDescent="0.2">
      <c r="G3513" s="160"/>
    </row>
    <row r="3514" spans="7:7" x14ac:dyDescent="0.2">
      <c r="G3514" s="160"/>
    </row>
    <row r="3515" spans="7:7" x14ac:dyDescent="0.2">
      <c r="G3515" s="160"/>
    </row>
    <row r="3516" spans="7:7" x14ac:dyDescent="0.2">
      <c r="G3516" s="160"/>
    </row>
    <row r="3517" spans="7:7" x14ac:dyDescent="0.2">
      <c r="G3517" s="160"/>
    </row>
    <row r="3518" spans="7:7" x14ac:dyDescent="0.2">
      <c r="G3518" s="160"/>
    </row>
    <row r="3519" spans="7:7" x14ac:dyDescent="0.2">
      <c r="G3519" s="160"/>
    </row>
    <row r="3520" spans="7:7" x14ac:dyDescent="0.2">
      <c r="G3520" s="160"/>
    </row>
    <row r="3521" spans="7:7" x14ac:dyDescent="0.2">
      <c r="G3521" s="160"/>
    </row>
    <row r="3522" spans="7:7" x14ac:dyDescent="0.2">
      <c r="G3522" s="160"/>
    </row>
    <row r="3523" spans="7:7" x14ac:dyDescent="0.2">
      <c r="G3523" s="160"/>
    </row>
    <row r="3524" spans="7:7" x14ac:dyDescent="0.2">
      <c r="G3524" s="160"/>
    </row>
    <row r="3525" spans="7:7" x14ac:dyDescent="0.2">
      <c r="G3525" s="160"/>
    </row>
    <row r="3526" spans="7:7" x14ac:dyDescent="0.2">
      <c r="G3526" s="160"/>
    </row>
    <row r="3527" spans="7:7" x14ac:dyDescent="0.2">
      <c r="G3527" s="160"/>
    </row>
    <row r="3528" spans="7:7" x14ac:dyDescent="0.2">
      <c r="G3528" s="160"/>
    </row>
    <row r="3529" spans="7:7" x14ac:dyDescent="0.2">
      <c r="G3529" s="160"/>
    </row>
    <row r="3530" spans="7:7" x14ac:dyDescent="0.2">
      <c r="G3530" s="160"/>
    </row>
    <row r="3531" spans="7:7" x14ac:dyDescent="0.2">
      <c r="G3531" s="160"/>
    </row>
    <row r="3532" spans="7:7" x14ac:dyDescent="0.2">
      <c r="G3532" s="160"/>
    </row>
    <row r="3533" spans="7:7" x14ac:dyDescent="0.2">
      <c r="G3533" s="160"/>
    </row>
    <row r="3534" spans="7:7" x14ac:dyDescent="0.2">
      <c r="G3534" s="160"/>
    </row>
    <row r="3535" spans="7:7" x14ac:dyDescent="0.2">
      <c r="G3535" s="160"/>
    </row>
    <row r="3536" spans="7:7" x14ac:dyDescent="0.2">
      <c r="G3536" s="160"/>
    </row>
    <row r="3537" spans="7:7" x14ac:dyDescent="0.2">
      <c r="G3537" s="160"/>
    </row>
    <row r="3538" spans="7:7" x14ac:dyDescent="0.2">
      <c r="G3538" s="160"/>
    </row>
    <row r="3539" spans="7:7" x14ac:dyDescent="0.2">
      <c r="G3539" s="160"/>
    </row>
    <row r="3540" spans="7:7" x14ac:dyDescent="0.2">
      <c r="G3540" s="160"/>
    </row>
    <row r="3541" spans="7:7" x14ac:dyDescent="0.2">
      <c r="G3541" s="160"/>
    </row>
    <row r="3542" spans="7:7" x14ac:dyDescent="0.2">
      <c r="G3542" s="160"/>
    </row>
    <row r="3543" spans="7:7" x14ac:dyDescent="0.2">
      <c r="G3543" s="160"/>
    </row>
    <row r="3544" spans="7:7" x14ac:dyDescent="0.2">
      <c r="G3544" s="160"/>
    </row>
    <row r="3545" spans="7:7" x14ac:dyDescent="0.2">
      <c r="G3545" s="160"/>
    </row>
    <row r="3546" spans="7:7" x14ac:dyDescent="0.2">
      <c r="G3546" s="160"/>
    </row>
    <row r="3547" spans="7:7" x14ac:dyDescent="0.2">
      <c r="G3547" s="160"/>
    </row>
    <row r="3548" spans="7:7" x14ac:dyDescent="0.2">
      <c r="G3548" s="160"/>
    </row>
    <row r="3549" spans="7:7" x14ac:dyDescent="0.2">
      <c r="G3549" s="160"/>
    </row>
    <row r="3550" spans="7:7" x14ac:dyDescent="0.2">
      <c r="G3550" s="160"/>
    </row>
    <row r="3551" spans="7:7" x14ac:dyDescent="0.2">
      <c r="G3551" s="160"/>
    </row>
    <row r="3552" spans="7:7" x14ac:dyDescent="0.2">
      <c r="G3552" s="160"/>
    </row>
    <row r="3553" spans="7:7" x14ac:dyDescent="0.2">
      <c r="G3553" s="160"/>
    </row>
    <row r="3554" spans="7:7" x14ac:dyDescent="0.2">
      <c r="G3554" s="160"/>
    </row>
    <row r="3555" spans="7:7" x14ac:dyDescent="0.2">
      <c r="G3555" s="160"/>
    </row>
    <row r="3556" spans="7:7" x14ac:dyDescent="0.2">
      <c r="G3556" s="160"/>
    </row>
    <row r="3557" spans="7:7" x14ac:dyDescent="0.2">
      <c r="G3557" s="160"/>
    </row>
    <row r="3558" spans="7:7" x14ac:dyDescent="0.2">
      <c r="G3558" s="160"/>
    </row>
    <row r="3559" spans="7:7" x14ac:dyDescent="0.2">
      <c r="G3559" s="160"/>
    </row>
    <row r="3560" spans="7:7" x14ac:dyDescent="0.2">
      <c r="G3560" s="160"/>
    </row>
    <row r="3561" spans="7:7" x14ac:dyDescent="0.2">
      <c r="G3561" s="160"/>
    </row>
    <row r="3562" spans="7:7" x14ac:dyDescent="0.2">
      <c r="G3562" s="160"/>
    </row>
    <row r="3563" spans="7:7" x14ac:dyDescent="0.2">
      <c r="G3563" s="160"/>
    </row>
    <row r="3564" spans="7:7" x14ac:dyDescent="0.2">
      <c r="G3564" s="160"/>
    </row>
    <row r="3565" spans="7:7" x14ac:dyDescent="0.2">
      <c r="G3565" s="160"/>
    </row>
    <row r="3566" spans="7:7" x14ac:dyDescent="0.2">
      <c r="G3566" s="160"/>
    </row>
    <row r="3567" spans="7:7" x14ac:dyDescent="0.2">
      <c r="G3567" s="160"/>
    </row>
    <row r="3568" spans="7:7" x14ac:dyDescent="0.2">
      <c r="G3568" s="160"/>
    </row>
    <row r="3569" spans="7:7" x14ac:dyDescent="0.2">
      <c r="G3569" s="160"/>
    </row>
    <row r="3570" spans="7:7" x14ac:dyDescent="0.2">
      <c r="G3570" s="160"/>
    </row>
    <row r="3571" spans="7:7" x14ac:dyDescent="0.2">
      <c r="G3571" s="160"/>
    </row>
    <row r="3572" spans="7:7" x14ac:dyDescent="0.2">
      <c r="G3572" s="160"/>
    </row>
    <row r="3573" spans="7:7" x14ac:dyDescent="0.2">
      <c r="G3573" s="160"/>
    </row>
    <row r="3574" spans="7:7" x14ac:dyDescent="0.2">
      <c r="G3574" s="160"/>
    </row>
    <row r="3575" spans="7:7" x14ac:dyDescent="0.2">
      <c r="G3575" s="160"/>
    </row>
    <row r="3576" spans="7:7" x14ac:dyDescent="0.2">
      <c r="G3576" s="160"/>
    </row>
    <row r="3577" spans="7:7" x14ac:dyDescent="0.2">
      <c r="G3577" s="160"/>
    </row>
    <row r="3578" spans="7:7" x14ac:dyDescent="0.2">
      <c r="G3578" s="160"/>
    </row>
    <row r="3579" spans="7:7" x14ac:dyDescent="0.2">
      <c r="G3579" s="160"/>
    </row>
    <row r="3580" spans="7:7" x14ac:dyDescent="0.2">
      <c r="G3580" s="160"/>
    </row>
    <row r="3581" spans="7:7" x14ac:dyDescent="0.2">
      <c r="G3581" s="160"/>
    </row>
    <row r="3582" spans="7:7" x14ac:dyDescent="0.2">
      <c r="G3582" s="160"/>
    </row>
    <row r="3583" spans="7:7" x14ac:dyDescent="0.2">
      <c r="G3583" s="160"/>
    </row>
    <row r="3584" spans="7:7" x14ac:dyDescent="0.2">
      <c r="G3584" s="160"/>
    </row>
    <row r="3585" spans="7:7" x14ac:dyDescent="0.2">
      <c r="G3585" s="160"/>
    </row>
    <row r="3586" spans="7:7" x14ac:dyDescent="0.2">
      <c r="G3586" s="160"/>
    </row>
    <row r="3587" spans="7:7" x14ac:dyDescent="0.2">
      <c r="G3587" s="160"/>
    </row>
    <row r="3588" spans="7:7" x14ac:dyDescent="0.2">
      <c r="G3588" s="160"/>
    </row>
    <row r="3589" spans="7:7" x14ac:dyDescent="0.2">
      <c r="G3589" s="160"/>
    </row>
    <row r="3590" spans="7:7" x14ac:dyDescent="0.2">
      <c r="G3590" s="160"/>
    </row>
    <row r="3591" spans="7:7" x14ac:dyDescent="0.2">
      <c r="G3591" s="160"/>
    </row>
    <row r="3592" spans="7:7" x14ac:dyDescent="0.2">
      <c r="G3592" s="160"/>
    </row>
    <row r="3593" spans="7:7" x14ac:dyDescent="0.2">
      <c r="G3593" s="160"/>
    </row>
    <row r="3594" spans="7:7" x14ac:dyDescent="0.2">
      <c r="G3594" s="160"/>
    </row>
    <row r="3595" spans="7:7" x14ac:dyDescent="0.2">
      <c r="G3595" s="160"/>
    </row>
    <row r="3596" spans="7:7" x14ac:dyDescent="0.2">
      <c r="G3596" s="160"/>
    </row>
    <row r="3597" spans="7:7" x14ac:dyDescent="0.2">
      <c r="G3597" s="160"/>
    </row>
    <row r="3598" spans="7:7" x14ac:dyDescent="0.2">
      <c r="G3598" s="160"/>
    </row>
    <row r="3599" spans="7:7" x14ac:dyDescent="0.2">
      <c r="G3599" s="160"/>
    </row>
    <row r="3600" spans="7:7" x14ac:dyDescent="0.2">
      <c r="G3600" s="160"/>
    </row>
    <row r="3601" spans="7:7" x14ac:dyDescent="0.2">
      <c r="G3601" s="160"/>
    </row>
    <row r="3602" spans="7:7" x14ac:dyDescent="0.2">
      <c r="G3602" s="160"/>
    </row>
    <row r="3603" spans="7:7" x14ac:dyDescent="0.2">
      <c r="G3603" s="160"/>
    </row>
    <row r="3604" spans="7:7" x14ac:dyDescent="0.2">
      <c r="G3604" s="160"/>
    </row>
    <row r="3605" spans="7:7" x14ac:dyDescent="0.2">
      <c r="G3605" s="160"/>
    </row>
    <row r="3606" spans="7:7" x14ac:dyDescent="0.2">
      <c r="G3606" s="160"/>
    </row>
    <row r="3607" spans="7:7" x14ac:dyDescent="0.2">
      <c r="G3607" s="160"/>
    </row>
    <row r="3608" spans="7:7" x14ac:dyDescent="0.2">
      <c r="G3608" s="160"/>
    </row>
    <row r="3609" spans="7:7" x14ac:dyDescent="0.2">
      <c r="G3609" s="160"/>
    </row>
    <row r="3610" spans="7:7" x14ac:dyDescent="0.2">
      <c r="G3610" s="160"/>
    </row>
    <row r="3611" spans="7:7" x14ac:dyDescent="0.2">
      <c r="G3611" s="160"/>
    </row>
    <row r="3612" spans="7:7" x14ac:dyDescent="0.2">
      <c r="G3612" s="160"/>
    </row>
    <row r="3613" spans="7:7" x14ac:dyDescent="0.2">
      <c r="G3613" s="160"/>
    </row>
    <row r="3614" spans="7:7" x14ac:dyDescent="0.2">
      <c r="G3614" s="160"/>
    </row>
    <row r="3615" spans="7:7" x14ac:dyDescent="0.2">
      <c r="G3615" s="160"/>
    </row>
    <row r="3616" spans="7:7" x14ac:dyDescent="0.2">
      <c r="G3616" s="160"/>
    </row>
    <row r="3617" spans="7:7" x14ac:dyDescent="0.2">
      <c r="G3617" s="160"/>
    </row>
    <row r="3618" spans="7:7" x14ac:dyDescent="0.2">
      <c r="G3618" s="160"/>
    </row>
    <row r="3619" spans="7:7" x14ac:dyDescent="0.2">
      <c r="G3619" s="160"/>
    </row>
    <row r="3620" spans="7:7" x14ac:dyDescent="0.2">
      <c r="G3620" s="160"/>
    </row>
    <row r="3621" spans="7:7" x14ac:dyDescent="0.2">
      <c r="G3621" s="160"/>
    </row>
    <row r="3622" spans="7:7" x14ac:dyDescent="0.2">
      <c r="G3622" s="160"/>
    </row>
    <row r="3623" spans="7:7" x14ac:dyDescent="0.2">
      <c r="G3623" s="160"/>
    </row>
    <row r="3624" spans="7:7" x14ac:dyDescent="0.2">
      <c r="G3624" s="160"/>
    </row>
    <row r="3625" spans="7:7" x14ac:dyDescent="0.2">
      <c r="G3625" s="160"/>
    </row>
    <row r="3626" spans="7:7" x14ac:dyDescent="0.2">
      <c r="G3626" s="160"/>
    </row>
    <row r="3627" spans="7:7" x14ac:dyDescent="0.2">
      <c r="G3627" s="160"/>
    </row>
    <row r="3628" spans="7:7" x14ac:dyDescent="0.2">
      <c r="G3628" s="160"/>
    </row>
    <row r="3629" spans="7:7" x14ac:dyDescent="0.2">
      <c r="G3629" s="160"/>
    </row>
    <row r="3630" spans="7:7" x14ac:dyDescent="0.2">
      <c r="G3630" s="160"/>
    </row>
    <row r="3631" spans="7:7" x14ac:dyDescent="0.2">
      <c r="G3631" s="160"/>
    </row>
    <row r="3632" spans="7:7" x14ac:dyDescent="0.2">
      <c r="G3632" s="160"/>
    </row>
    <row r="3633" spans="7:7" x14ac:dyDescent="0.2">
      <c r="G3633" s="160"/>
    </row>
    <row r="3634" spans="7:7" x14ac:dyDescent="0.2">
      <c r="G3634" s="160"/>
    </row>
    <row r="3635" spans="7:7" x14ac:dyDescent="0.2">
      <c r="G3635" s="160"/>
    </row>
    <row r="3636" spans="7:7" x14ac:dyDescent="0.2">
      <c r="G3636" s="160"/>
    </row>
    <row r="3637" spans="7:7" x14ac:dyDescent="0.2">
      <c r="G3637" s="160"/>
    </row>
    <row r="3638" spans="7:7" x14ac:dyDescent="0.2">
      <c r="G3638" s="160"/>
    </row>
    <row r="3639" spans="7:7" x14ac:dyDescent="0.2">
      <c r="G3639" s="160"/>
    </row>
    <row r="3640" spans="7:7" x14ac:dyDescent="0.2">
      <c r="G3640" s="160"/>
    </row>
    <row r="3641" spans="7:7" x14ac:dyDescent="0.2">
      <c r="G3641" s="160"/>
    </row>
    <row r="3642" spans="7:7" x14ac:dyDescent="0.2">
      <c r="G3642" s="160"/>
    </row>
    <row r="3643" spans="7:7" x14ac:dyDescent="0.2">
      <c r="G3643" s="160"/>
    </row>
    <row r="3644" spans="7:7" x14ac:dyDescent="0.2">
      <c r="G3644" s="160"/>
    </row>
    <row r="3645" spans="7:7" x14ac:dyDescent="0.2">
      <c r="G3645" s="160"/>
    </row>
    <row r="3646" spans="7:7" x14ac:dyDescent="0.2">
      <c r="G3646" s="160"/>
    </row>
    <row r="3647" spans="7:7" x14ac:dyDescent="0.2">
      <c r="G3647" s="160"/>
    </row>
    <row r="3648" spans="7:7" x14ac:dyDescent="0.2">
      <c r="G3648" s="160"/>
    </row>
    <row r="3649" spans="7:7" x14ac:dyDescent="0.2">
      <c r="G3649" s="160"/>
    </row>
    <row r="3650" spans="7:7" x14ac:dyDescent="0.2">
      <c r="G3650" s="160"/>
    </row>
    <row r="3651" spans="7:7" x14ac:dyDescent="0.2">
      <c r="G3651" s="160"/>
    </row>
    <row r="3652" spans="7:7" x14ac:dyDescent="0.2">
      <c r="G3652" s="160"/>
    </row>
    <row r="3653" spans="7:7" x14ac:dyDescent="0.2">
      <c r="G3653" s="160"/>
    </row>
    <row r="3654" spans="7:7" x14ac:dyDescent="0.2">
      <c r="G3654" s="160"/>
    </row>
    <row r="3655" spans="7:7" x14ac:dyDescent="0.2">
      <c r="G3655" s="160"/>
    </row>
    <row r="3656" spans="7:7" x14ac:dyDescent="0.2">
      <c r="G3656" s="160"/>
    </row>
    <row r="3657" spans="7:7" x14ac:dyDescent="0.2">
      <c r="G3657" s="160"/>
    </row>
    <row r="3658" spans="7:7" x14ac:dyDescent="0.2">
      <c r="G3658" s="160"/>
    </row>
    <row r="3659" spans="7:7" x14ac:dyDescent="0.2">
      <c r="G3659" s="160"/>
    </row>
    <row r="3660" spans="7:7" x14ac:dyDescent="0.2">
      <c r="G3660" s="160"/>
    </row>
    <row r="3661" spans="7:7" x14ac:dyDescent="0.2">
      <c r="G3661" s="160"/>
    </row>
    <row r="3662" spans="7:7" x14ac:dyDescent="0.2">
      <c r="G3662" s="160"/>
    </row>
    <row r="3663" spans="7:7" x14ac:dyDescent="0.2">
      <c r="G3663" s="160"/>
    </row>
    <row r="3664" spans="7:7" x14ac:dyDescent="0.2">
      <c r="G3664" s="160"/>
    </row>
    <row r="3665" spans="7:7" x14ac:dyDescent="0.2">
      <c r="G3665" s="160"/>
    </row>
    <row r="3666" spans="7:7" x14ac:dyDescent="0.2">
      <c r="G3666" s="160"/>
    </row>
    <row r="3667" spans="7:7" x14ac:dyDescent="0.2">
      <c r="G3667" s="160"/>
    </row>
    <row r="3668" spans="7:7" x14ac:dyDescent="0.2">
      <c r="G3668" s="160"/>
    </row>
    <row r="3669" spans="7:7" x14ac:dyDescent="0.2">
      <c r="G3669" s="160"/>
    </row>
    <row r="3670" spans="7:7" x14ac:dyDescent="0.2">
      <c r="G3670" s="160"/>
    </row>
    <row r="3671" spans="7:7" x14ac:dyDescent="0.2">
      <c r="G3671" s="160"/>
    </row>
    <row r="3672" spans="7:7" x14ac:dyDescent="0.2">
      <c r="G3672" s="160"/>
    </row>
    <row r="3673" spans="7:7" x14ac:dyDescent="0.2">
      <c r="G3673" s="160"/>
    </row>
    <row r="3674" spans="7:7" x14ac:dyDescent="0.2">
      <c r="G3674" s="160"/>
    </row>
    <row r="3675" spans="7:7" x14ac:dyDescent="0.2">
      <c r="G3675" s="160"/>
    </row>
    <row r="3676" spans="7:7" x14ac:dyDescent="0.2">
      <c r="G3676" s="160"/>
    </row>
    <row r="3677" spans="7:7" x14ac:dyDescent="0.2">
      <c r="G3677" s="160"/>
    </row>
    <row r="3678" spans="7:7" x14ac:dyDescent="0.2">
      <c r="G3678" s="160"/>
    </row>
    <row r="3679" spans="7:7" x14ac:dyDescent="0.2">
      <c r="G3679" s="160"/>
    </row>
    <row r="3680" spans="7:7" x14ac:dyDescent="0.2">
      <c r="G3680" s="160"/>
    </row>
    <row r="3681" spans="7:7" x14ac:dyDescent="0.2">
      <c r="G3681" s="160"/>
    </row>
    <row r="3682" spans="7:7" x14ac:dyDescent="0.2">
      <c r="G3682" s="160"/>
    </row>
    <row r="3683" spans="7:7" x14ac:dyDescent="0.2">
      <c r="G3683" s="160"/>
    </row>
    <row r="3684" spans="7:7" x14ac:dyDescent="0.2">
      <c r="G3684" s="160"/>
    </row>
    <row r="3685" spans="7:7" x14ac:dyDescent="0.2">
      <c r="G3685" s="160"/>
    </row>
    <row r="3686" spans="7:7" x14ac:dyDescent="0.2">
      <c r="G3686" s="160"/>
    </row>
    <row r="3687" spans="7:7" x14ac:dyDescent="0.2">
      <c r="G3687" s="160"/>
    </row>
    <row r="3688" spans="7:7" x14ac:dyDescent="0.2">
      <c r="G3688" s="160"/>
    </row>
    <row r="3689" spans="7:7" x14ac:dyDescent="0.2">
      <c r="G3689" s="160"/>
    </row>
    <row r="3690" spans="7:7" x14ac:dyDescent="0.2">
      <c r="G3690" s="160"/>
    </row>
    <row r="3691" spans="7:7" x14ac:dyDescent="0.2">
      <c r="G3691" s="160"/>
    </row>
    <row r="3692" spans="7:7" x14ac:dyDescent="0.2">
      <c r="G3692" s="160"/>
    </row>
    <row r="3693" spans="7:7" x14ac:dyDescent="0.2">
      <c r="G3693" s="160"/>
    </row>
    <row r="3694" spans="7:7" x14ac:dyDescent="0.2">
      <c r="G3694" s="160"/>
    </row>
    <row r="3695" spans="7:7" x14ac:dyDescent="0.2">
      <c r="G3695" s="160"/>
    </row>
    <row r="3696" spans="7:7" x14ac:dyDescent="0.2">
      <c r="G3696" s="160"/>
    </row>
    <row r="3697" spans="7:7" x14ac:dyDescent="0.2">
      <c r="G3697" s="160"/>
    </row>
    <row r="3698" spans="7:7" x14ac:dyDescent="0.2">
      <c r="G3698" s="160"/>
    </row>
    <row r="3699" spans="7:7" x14ac:dyDescent="0.2">
      <c r="G3699" s="160"/>
    </row>
    <row r="3700" spans="7:7" x14ac:dyDescent="0.2">
      <c r="G3700" s="160"/>
    </row>
    <row r="3701" spans="7:7" x14ac:dyDescent="0.2">
      <c r="G3701" s="160"/>
    </row>
    <row r="3702" spans="7:7" x14ac:dyDescent="0.2">
      <c r="G3702" s="160"/>
    </row>
    <row r="3703" spans="7:7" x14ac:dyDescent="0.2">
      <c r="G3703" s="160"/>
    </row>
    <row r="3704" spans="7:7" x14ac:dyDescent="0.2">
      <c r="G3704" s="160"/>
    </row>
    <row r="3705" spans="7:7" x14ac:dyDescent="0.2">
      <c r="G3705" s="160"/>
    </row>
    <row r="3706" spans="7:7" x14ac:dyDescent="0.2">
      <c r="G3706" s="160"/>
    </row>
    <row r="3707" spans="7:7" x14ac:dyDescent="0.2">
      <c r="G3707" s="160"/>
    </row>
    <row r="3708" spans="7:7" x14ac:dyDescent="0.2">
      <c r="G3708" s="160"/>
    </row>
    <row r="3709" spans="7:7" x14ac:dyDescent="0.2">
      <c r="G3709" s="160"/>
    </row>
    <row r="3710" spans="7:7" x14ac:dyDescent="0.2">
      <c r="G3710" s="160"/>
    </row>
    <row r="3711" spans="7:7" x14ac:dyDescent="0.2">
      <c r="G3711" s="160"/>
    </row>
    <row r="3712" spans="7:7" x14ac:dyDescent="0.2">
      <c r="G3712" s="160"/>
    </row>
    <row r="3713" spans="7:7" x14ac:dyDescent="0.2">
      <c r="G3713" s="160"/>
    </row>
    <row r="3714" spans="7:7" x14ac:dyDescent="0.2">
      <c r="G3714" s="160"/>
    </row>
    <row r="3715" spans="7:7" x14ac:dyDescent="0.2">
      <c r="G3715" s="160"/>
    </row>
    <row r="3716" spans="7:7" x14ac:dyDescent="0.2">
      <c r="G3716" s="160"/>
    </row>
    <row r="3717" spans="7:7" x14ac:dyDescent="0.2">
      <c r="G3717" s="160"/>
    </row>
    <row r="3718" spans="7:7" x14ac:dyDescent="0.2">
      <c r="G3718" s="160"/>
    </row>
    <row r="3719" spans="7:7" x14ac:dyDescent="0.2">
      <c r="G3719" s="160"/>
    </row>
    <row r="3720" spans="7:7" x14ac:dyDescent="0.2">
      <c r="G3720" s="160"/>
    </row>
    <row r="3721" spans="7:7" x14ac:dyDescent="0.2">
      <c r="G3721" s="160"/>
    </row>
    <row r="3722" spans="7:7" x14ac:dyDescent="0.2">
      <c r="G3722" s="160"/>
    </row>
    <row r="3723" spans="7:7" x14ac:dyDescent="0.2">
      <c r="G3723" s="160"/>
    </row>
    <row r="3724" spans="7:7" x14ac:dyDescent="0.2">
      <c r="G3724" s="160"/>
    </row>
    <row r="3725" spans="7:7" x14ac:dyDescent="0.2">
      <c r="G3725" s="160"/>
    </row>
    <row r="3726" spans="7:7" x14ac:dyDescent="0.2">
      <c r="G3726" s="160"/>
    </row>
    <row r="3727" spans="7:7" x14ac:dyDescent="0.2">
      <c r="G3727" s="160"/>
    </row>
    <row r="3728" spans="7:7" x14ac:dyDescent="0.2">
      <c r="G3728" s="160"/>
    </row>
    <row r="3729" spans="7:7" x14ac:dyDescent="0.2">
      <c r="G3729" s="160"/>
    </row>
    <row r="3730" spans="7:7" x14ac:dyDescent="0.2">
      <c r="G3730" s="160"/>
    </row>
    <row r="3731" spans="7:7" x14ac:dyDescent="0.2">
      <c r="G3731" s="160"/>
    </row>
    <row r="3732" spans="7:7" x14ac:dyDescent="0.2">
      <c r="G3732" s="160"/>
    </row>
    <row r="3733" spans="7:7" x14ac:dyDescent="0.2">
      <c r="G3733" s="160"/>
    </row>
    <row r="3734" spans="7:7" x14ac:dyDescent="0.2">
      <c r="G3734" s="160"/>
    </row>
    <row r="3735" spans="7:7" x14ac:dyDescent="0.2">
      <c r="G3735" s="160"/>
    </row>
    <row r="3736" spans="7:7" x14ac:dyDescent="0.2">
      <c r="G3736" s="160"/>
    </row>
    <row r="3737" spans="7:7" x14ac:dyDescent="0.2">
      <c r="G3737" s="160"/>
    </row>
    <row r="3738" spans="7:7" x14ac:dyDescent="0.2">
      <c r="G3738" s="160"/>
    </row>
    <row r="3739" spans="7:7" x14ac:dyDescent="0.2">
      <c r="G3739" s="160"/>
    </row>
    <row r="3740" spans="7:7" x14ac:dyDescent="0.2">
      <c r="G3740" s="160"/>
    </row>
    <row r="3741" spans="7:7" x14ac:dyDescent="0.2">
      <c r="G3741" s="160"/>
    </row>
    <row r="3742" spans="7:7" x14ac:dyDescent="0.2">
      <c r="G3742" s="160"/>
    </row>
    <row r="3743" spans="7:7" x14ac:dyDescent="0.2">
      <c r="G3743" s="160"/>
    </row>
    <row r="3744" spans="7:7" x14ac:dyDescent="0.2">
      <c r="G3744" s="160"/>
    </row>
    <row r="3745" spans="7:7" x14ac:dyDescent="0.2">
      <c r="G3745" s="160"/>
    </row>
    <row r="3746" spans="7:7" x14ac:dyDescent="0.2">
      <c r="G3746" s="160"/>
    </row>
    <row r="3747" spans="7:7" x14ac:dyDescent="0.2">
      <c r="G3747" s="160"/>
    </row>
    <row r="3748" spans="7:7" x14ac:dyDescent="0.2">
      <c r="G3748" s="160"/>
    </row>
    <row r="3749" spans="7:7" x14ac:dyDescent="0.2">
      <c r="G3749" s="160"/>
    </row>
    <row r="3750" spans="7:7" x14ac:dyDescent="0.2">
      <c r="G3750" s="160"/>
    </row>
    <row r="3751" spans="7:7" x14ac:dyDescent="0.2">
      <c r="G3751" s="160"/>
    </row>
    <row r="3752" spans="7:7" x14ac:dyDescent="0.2">
      <c r="G3752" s="160"/>
    </row>
    <row r="3753" spans="7:7" x14ac:dyDescent="0.2">
      <c r="G3753" s="160"/>
    </row>
    <row r="3754" spans="7:7" x14ac:dyDescent="0.2">
      <c r="G3754" s="160"/>
    </row>
    <row r="3755" spans="7:7" x14ac:dyDescent="0.2">
      <c r="G3755" s="160"/>
    </row>
    <row r="3756" spans="7:7" x14ac:dyDescent="0.2">
      <c r="G3756" s="160"/>
    </row>
    <row r="3757" spans="7:7" x14ac:dyDescent="0.2">
      <c r="G3757" s="160"/>
    </row>
    <row r="3758" spans="7:7" x14ac:dyDescent="0.2">
      <c r="G3758" s="160"/>
    </row>
    <row r="3759" spans="7:7" x14ac:dyDescent="0.2">
      <c r="G3759" s="160"/>
    </row>
    <row r="3760" spans="7:7" x14ac:dyDescent="0.2">
      <c r="G3760" s="160"/>
    </row>
    <row r="3761" spans="7:7" x14ac:dyDescent="0.2">
      <c r="G3761" s="160"/>
    </row>
    <row r="3762" spans="7:7" x14ac:dyDescent="0.2">
      <c r="G3762" s="160"/>
    </row>
    <row r="3763" spans="7:7" x14ac:dyDescent="0.2">
      <c r="G3763" s="160"/>
    </row>
    <row r="3764" spans="7:7" x14ac:dyDescent="0.2">
      <c r="G3764" s="160"/>
    </row>
    <row r="3765" spans="7:7" x14ac:dyDescent="0.2">
      <c r="G3765" s="160"/>
    </row>
    <row r="3766" spans="7:7" x14ac:dyDescent="0.2">
      <c r="G3766" s="160"/>
    </row>
    <row r="3767" spans="7:7" x14ac:dyDescent="0.2">
      <c r="G3767" s="160"/>
    </row>
    <row r="3768" spans="7:7" x14ac:dyDescent="0.2">
      <c r="G3768" s="160"/>
    </row>
    <row r="3769" spans="7:7" x14ac:dyDescent="0.2">
      <c r="G3769" s="160"/>
    </row>
    <row r="3770" spans="7:7" x14ac:dyDescent="0.2">
      <c r="G3770" s="160"/>
    </row>
    <row r="3771" spans="7:7" x14ac:dyDescent="0.2">
      <c r="G3771" s="160"/>
    </row>
    <row r="3772" spans="7:7" x14ac:dyDescent="0.2">
      <c r="G3772" s="160"/>
    </row>
    <row r="3773" spans="7:7" x14ac:dyDescent="0.2">
      <c r="G3773" s="160"/>
    </row>
    <row r="3774" spans="7:7" x14ac:dyDescent="0.2">
      <c r="G3774" s="160"/>
    </row>
    <row r="3775" spans="7:7" x14ac:dyDescent="0.2">
      <c r="G3775" s="160"/>
    </row>
    <row r="3776" spans="7:7" x14ac:dyDescent="0.2">
      <c r="G3776" s="160"/>
    </row>
    <row r="3777" spans="7:7" x14ac:dyDescent="0.2">
      <c r="G3777" s="160"/>
    </row>
    <row r="3778" spans="7:7" x14ac:dyDescent="0.2">
      <c r="G3778" s="160"/>
    </row>
    <row r="3779" spans="7:7" x14ac:dyDescent="0.2">
      <c r="G3779" s="160"/>
    </row>
    <row r="3780" spans="7:7" x14ac:dyDescent="0.2">
      <c r="G3780" s="160"/>
    </row>
    <row r="3781" spans="7:7" x14ac:dyDescent="0.2">
      <c r="G3781" s="160"/>
    </row>
    <row r="3782" spans="7:7" x14ac:dyDescent="0.2">
      <c r="G3782" s="160"/>
    </row>
    <row r="3783" spans="7:7" x14ac:dyDescent="0.2">
      <c r="G3783" s="160"/>
    </row>
    <row r="3784" spans="7:7" x14ac:dyDescent="0.2">
      <c r="G3784" s="160"/>
    </row>
    <row r="3785" spans="7:7" x14ac:dyDescent="0.2">
      <c r="G3785" s="160"/>
    </row>
    <row r="3786" spans="7:7" x14ac:dyDescent="0.2">
      <c r="G3786" s="160"/>
    </row>
    <row r="3787" spans="7:7" x14ac:dyDescent="0.2">
      <c r="G3787" s="160"/>
    </row>
    <row r="3788" spans="7:7" x14ac:dyDescent="0.2">
      <c r="G3788" s="160"/>
    </row>
    <row r="3789" spans="7:7" x14ac:dyDescent="0.2">
      <c r="G3789" s="160"/>
    </row>
    <row r="3790" spans="7:7" x14ac:dyDescent="0.2">
      <c r="G3790" s="160"/>
    </row>
    <row r="3791" spans="7:7" x14ac:dyDescent="0.2">
      <c r="G3791" s="160"/>
    </row>
    <row r="3792" spans="7:7" x14ac:dyDescent="0.2">
      <c r="G3792" s="160"/>
    </row>
    <row r="3793" spans="7:7" x14ac:dyDescent="0.2">
      <c r="G3793" s="160"/>
    </row>
    <row r="3794" spans="7:7" x14ac:dyDescent="0.2">
      <c r="G3794" s="160"/>
    </row>
    <row r="3795" spans="7:7" x14ac:dyDescent="0.2">
      <c r="G3795" s="160"/>
    </row>
    <row r="3796" spans="7:7" x14ac:dyDescent="0.2">
      <c r="G3796" s="160"/>
    </row>
    <row r="3797" spans="7:7" x14ac:dyDescent="0.2">
      <c r="G3797" s="160"/>
    </row>
    <row r="3798" spans="7:7" x14ac:dyDescent="0.2">
      <c r="G3798" s="160"/>
    </row>
    <row r="3799" spans="7:7" x14ac:dyDescent="0.2">
      <c r="G3799" s="160"/>
    </row>
    <row r="3800" spans="7:7" x14ac:dyDescent="0.2">
      <c r="G3800" s="160"/>
    </row>
    <row r="3801" spans="7:7" x14ac:dyDescent="0.2">
      <c r="G3801" s="160"/>
    </row>
    <row r="3802" spans="7:7" x14ac:dyDescent="0.2">
      <c r="G3802" s="160"/>
    </row>
    <row r="3803" spans="7:7" x14ac:dyDescent="0.2">
      <c r="G3803" s="160"/>
    </row>
    <row r="3804" spans="7:7" x14ac:dyDescent="0.2">
      <c r="G3804" s="160"/>
    </row>
    <row r="3805" spans="7:7" x14ac:dyDescent="0.2">
      <c r="G3805" s="160"/>
    </row>
    <row r="3806" spans="7:7" x14ac:dyDescent="0.2">
      <c r="G3806" s="160"/>
    </row>
    <row r="3807" spans="7:7" x14ac:dyDescent="0.2">
      <c r="G3807" s="160"/>
    </row>
    <row r="3808" spans="7:7" x14ac:dyDescent="0.2">
      <c r="G3808" s="160"/>
    </row>
    <row r="3809" spans="7:7" x14ac:dyDescent="0.2">
      <c r="G3809" s="160"/>
    </row>
    <row r="3810" spans="7:7" x14ac:dyDescent="0.2">
      <c r="G3810" s="160"/>
    </row>
    <row r="3811" spans="7:7" x14ac:dyDescent="0.2">
      <c r="G3811" s="160"/>
    </row>
    <row r="3812" spans="7:7" x14ac:dyDescent="0.2">
      <c r="G3812" s="160"/>
    </row>
    <row r="3813" spans="7:7" x14ac:dyDescent="0.2">
      <c r="G3813" s="160"/>
    </row>
    <row r="3814" spans="7:7" x14ac:dyDescent="0.2">
      <c r="G3814" s="160"/>
    </row>
    <row r="3815" spans="7:7" x14ac:dyDescent="0.2">
      <c r="G3815" s="160"/>
    </row>
    <row r="3816" spans="7:7" x14ac:dyDescent="0.2">
      <c r="G3816" s="160"/>
    </row>
    <row r="3817" spans="7:7" x14ac:dyDescent="0.2">
      <c r="G3817" s="160"/>
    </row>
    <row r="3818" spans="7:7" x14ac:dyDescent="0.2">
      <c r="G3818" s="160"/>
    </row>
    <row r="3819" spans="7:7" x14ac:dyDescent="0.2">
      <c r="G3819" s="160"/>
    </row>
    <row r="3820" spans="7:7" x14ac:dyDescent="0.2">
      <c r="G3820" s="160"/>
    </row>
    <row r="3821" spans="7:7" x14ac:dyDescent="0.2">
      <c r="G3821" s="160"/>
    </row>
    <row r="3822" spans="7:7" x14ac:dyDescent="0.2">
      <c r="G3822" s="160"/>
    </row>
    <row r="3823" spans="7:7" x14ac:dyDescent="0.2">
      <c r="G3823" s="160"/>
    </row>
    <row r="3824" spans="7:7" x14ac:dyDescent="0.2">
      <c r="G3824" s="160"/>
    </row>
    <row r="3825" spans="7:7" x14ac:dyDescent="0.2">
      <c r="G3825" s="160"/>
    </row>
    <row r="3826" spans="7:7" x14ac:dyDescent="0.2">
      <c r="G3826" s="160"/>
    </row>
    <row r="3827" spans="7:7" x14ac:dyDescent="0.2">
      <c r="G3827" s="160"/>
    </row>
    <row r="3828" spans="7:7" x14ac:dyDescent="0.2">
      <c r="G3828" s="160"/>
    </row>
    <row r="3829" spans="7:7" x14ac:dyDescent="0.2">
      <c r="G3829" s="160"/>
    </row>
    <row r="3830" spans="7:7" x14ac:dyDescent="0.2">
      <c r="G3830" s="160"/>
    </row>
    <row r="3831" spans="7:7" x14ac:dyDescent="0.2">
      <c r="G3831" s="160"/>
    </row>
    <row r="3832" spans="7:7" x14ac:dyDescent="0.2">
      <c r="G3832" s="160"/>
    </row>
    <row r="3833" spans="7:7" x14ac:dyDescent="0.2">
      <c r="G3833" s="160"/>
    </row>
    <row r="3834" spans="7:7" x14ac:dyDescent="0.2">
      <c r="G3834" s="160"/>
    </row>
    <row r="3835" spans="7:7" x14ac:dyDescent="0.2">
      <c r="G3835" s="160"/>
    </row>
    <row r="3836" spans="7:7" x14ac:dyDescent="0.2">
      <c r="G3836" s="160"/>
    </row>
    <row r="3837" spans="7:7" x14ac:dyDescent="0.2">
      <c r="G3837" s="160"/>
    </row>
    <row r="3838" spans="7:7" x14ac:dyDescent="0.2">
      <c r="G3838" s="160"/>
    </row>
    <row r="3839" spans="7:7" x14ac:dyDescent="0.2">
      <c r="G3839" s="160"/>
    </row>
    <row r="3840" spans="7:7" x14ac:dyDescent="0.2">
      <c r="G3840" s="160"/>
    </row>
    <row r="3841" spans="7:7" x14ac:dyDescent="0.2">
      <c r="G3841" s="160"/>
    </row>
    <row r="3842" spans="7:7" x14ac:dyDescent="0.2">
      <c r="G3842" s="160"/>
    </row>
    <row r="3843" spans="7:7" x14ac:dyDescent="0.2">
      <c r="G3843" s="160"/>
    </row>
    <row r="3844" spans="7:7" x14ac:dyDescent="0.2">
      <c r="G3844" s="160"/>
    </row>
    <row r="3845" spans="7:7" x14ac:dyDescent="0.2">
      <c r="G3845" s="160"/>
    </row>
    <row r="3846" spans="7:7" x14ac:dyDescent="0.2">
      <c r="G3846" s="160"/>
    </row>
    <row r="3847" spans="7:7" x14ac:dyDescent="0.2">
      <c r="G3847" s="160"/>
    </row>
    <row r="3848" spans="7:7" x14ac:dyDescent="0.2">
      <c r="G3848" s="160"/>
    </row>
    <row r="3849" spans="7:7" x14ac:dyDescent="0.2">
      <c r="G3849" s="160"/>
    </row>
    <row r="3850" spans="7:7" x14ac:dyDescent="0.2">
      <c r="G3850" s="160"/>
    </row>
    <row r="3851" spans="7:7" x14ac:dyDescent="0.2">
      <c r="G3851" s="160"/>
    </row>
    <row r="3852" spans="7:7" x14ac:dyDescent="0.2">
      <c r="G3852" s="160"/>
    </row>
    <row r="3853" spans="7:7" x14ac:dyDescent="0.2">
      <c r="G3853" s="160"/>
    </row>
    <row r="3854" spans="7:7" x14ac:dyDescent="0.2">
      <c r="G3854" s="160"/>
    </row>
    <row r="3855" spans="7:7" x14ac:dyDescent="0.2">
      <c r="G3855" s="160"/>
    </row>
    <row r="3856" spans="7:7" x14ac:dyDescent="0.2">
      <c r="G3856" s="160"/>
    </row>
    <row r="3857" spans="7:7" x14ac:dyDescent="0.2">
      <c r="G3857" s="160"/>
    </row>
    <row r="3858" spans="7:7" x14ac:dyDescent="0.2">
      <c r="G3858" s="160"/>
    </row>
    <row r="3859" spans="7:7" x14ac:dyDescent="0.2">
      <c r="G3859" s="160"/>
    </row>
    <row r="3860" spans="7:7" x14ac:dyDescent="0.2">
      <c r="G3860" s="160"/>
    </row>
    <row r="3861" spans="7:7" x14ac:dyDescent="0.2">
      <c r="G3861" s="160"/>
    </row>
    <row r="3862" spans="7:7" x14ac:dyDescent="0.2">
      <c r="G3862" s="160"/>
    </row>
    <row r="3863" spans="7:7" x14ac:dyDescent="0.2">
      <c r="G3863" s="160"/>
    </row>
    <row r="3864" spans="7:7" x14ac:dyDescent="0.2">
      <c r="G3864" s="160"/>
    </row>
    <row r="3865" spans="7:7" x14ac:dyDescent="0.2">
      <c r="G3865" s="160"/>
    </row>
    <row r="3866" spans="7:7" x14ac:dyDescent="0.2">
      <c r="G3866" s="160"/>
    </row>
    <row r="3867" spans="7:7" x14ac:dyDescent="0.2">
      <c r="G3867" s="160"/>
    </row>
    <row r="3868" spans="7:7" x14ac:dyDescent="0.2">
      <c r="G3868" s="160"/>
    </row>
    <row r="3869" spans="7:7" x14ac:dyDescent="0.2">
      <c r="G3869" s="160"/>
    </row>
    <row r="3870" spans="7:7" x14ac:dyDescent="0.2">
      <c r="G3870" s="160"/>
    </row>
    <row r="3871" spans="7:7" x14ac:dyDescent="0.2">
      <c r="G3871" s="160"/>
    </row>
    <row r="3872" spans="7:7" x14ac:dyDescent="0.2">
      <c r="G3872" s="160"/>
    </row>
    <row r="3873" spans="7:7" x14ac:dyDescent="0.2">
      <c r="G3873" s="160"/>
    </row>
    <row r="3874" spans="7:7" x14ac:dyDescent="0.2">
      <c r="G3874" s="160"/>
    </row>
    <row r="3875" spans="7:7" x14ac:dyDescent="0.2">
      <c r="G3875" s="160"/>
    </row>
    <row r="3876" spans="7:7" x14ac:dyDescent="0.2">
      <c r="G3876" s="160"/>
    </row>
    <row r="3877" spans="7:7" x14ac:dyDescent="0.2">
      <c r="G3877" s="160"/>
    </row>
    <row r="3878" spans="7:7" x14ac:dyDescent="0.2">
      <c r="G3878" s="160"/>
    </row>
    <row r="3879" spans="7:7" x14ac:dyDescent="0.2">
      <c r="G3879" s="160"/>
    </row>
    <row r="3880" spans="7:7" x14ac:dyDescent="0.2">
      <c r="G3880" s="160"/>
    </row>
    <row r="3881" spans="7:7" x14ac:dyDescent="0.2">
      <c r="G3881" s="160"/>
    </row>
    <row r="3882" spans="7:7" x14ac:dyDescent="0.2">
      <c r="G3882" s="160"/>
    </row>
    <row r="3883" spans="7:7" x14ac:dyDescent="0.2">
      <c r="G3883" s="160"/>
    </row>
    <row r="3884" spans="7:7" x14ac:dyDescent="0.2">
      <c r="G3884" s="160"/>
    </row>
    <row r="3885" spans="7:7" x14ac:dyDescent="0.2">
      <c r="G3885" s="160"/>
    </row>
    <row r="3886" spans="7:7" x14ac:dyDescent="0.2">
      <c r="G3886" s="160"/>
    </row>
    <row r="3887" spans="7:7" x14ac:dyDescent="0.2">
      <c r="G3887" s="160"/>
    </row>
    <row r="3888" spans="7:7" x14ac:dyDescent="0.2">
      <c r="G3888" s="160"/>
    </row>
    <row r="3889" spans="7:7" x14ac:dyDescent="0.2">
      <c r="G3889" s="160"/>
    </row>
    <row r="3890" spans="7:7" x14ac:dyDescent="0.2">
      <c r="G3890" s="160"/>
    </row>
    <row r="3891" spans="7:7" x14ac:dyDescent="0.2">
      <c r="G3891" s="160"/>
    </row>
    <row r="3892" spans="7:7" x14ac:dyDescent="0.2">
      <c r="G3892" s="160"/>
    </row>
    <row r="3893" spans="7:7" x14ac:dyDescent="0.2">
      <c r="G3893" s="160"/>
    </row>
    <row r="3894" spans="7:7" x14ac:dyDescent="0.2">
      <c r="G3894" s="160"/>
    </row>
    <row r="3895" spans="7:7" x14ac:dyDescent="0.2">
      <c r="G3895" s="160"/>
    </row>
    <row r="3896" spans="7:7" x14ac:dyDescent="0.2">
      <c r="G3896" s="160"/>
    </row>
    <row r="3897" spans="7:7" x14ac:dyDescent="0.2">
      <c r="G3897" s="160"/>
    </row>
    <row r="3898" spans="7:7" x14ac:dyDescent="0.2">
      <c r="G3898" s="160"/>
    </row>
    <row r="3899" spans="7:7" x14ac:dyDescent="0.2">
      <c r="G3899" s="160"/>
    </row>
    <row r="3900" spans="7:7" x14ac:dyDescent="0.2">
      <c r="G3900" s="160"/>
    </row>
    <row r="3901" spans="7:7" x14ac:dyDescent="0.2">
      <c r="G3901" s="160"/>
    </row>
    <row r="3902" spans="7:7" x14ac:dyDescent="0.2">
      <c r="G3902" s="160"/>
    </row>
    <row r="3903" spans="7:7" x14ac:dyDescent="0.2">
      <c r="G3903" s="160"/>
    </row>
    <row r="3904" spans="7:7" x14ac:dyDescent="0.2">
      <c r="G3904" s="160"/>
    </row>
    <row r="3905" spans="7:7" x14ac:dyDescent="0.2">
      <c r="G3905" s="160"/>
    </row>
    <row r="3906" spans="7:7" x14ac:dyDescent="0.2">
      <c r="G3906" s="160"/>
    </row>
    <row r="3907" spans="7:7" x14ac:dyDescent="0.2">
      <c r="G3907" s="160"/>
    </row>
    <row r="3908" spans="7:7" x14ac:dyDescent="0.2">
      <c r="G3908" s="160"/>
    </row>
    <row r="3909" spans="7:7" x14ac:dyDescent="0.2">
      <c r="G3909" s="160"/>
    </row>
    <row r="3910" spans="7:7" x14ac:dyDescent="0.2">
      <c r="G3910" s="160"/>
    </row>
    <row r="3911" spans="7:7" x14ac:dyDescent="0.2">
      <c r="G3911" s="160"/>
    </row>
    <row r="3912" spans="7:7" x14ac:dyDescent="0.2">
      <c r="G3912" s="160"/>
    </row>
    <row r="3913" spans="7:7" x14ac:dyDescent="0.2">
      <c r="G3913" s="160"/>
    </row>
    <row r="3914" spans="7:7" x14ac:dyDescent="0.2">
      <c r="G3914" s="160"/>
    </row>
    <row r="3915" spans="7:7" x14ac:dyDescent="0.2">
      <c r="G3915" s="160"/>
    </row>
    <row r="3916" spans="7:7" x14ac:dyDescent="0.2">
      <c r="G3916" s="160"/>
    </row>
    <row r="3917" spans="7:7" x14ac:dyDescent="0.2">
      <c r="G3917" s="160"/>
    </row>
    <row r="3918" spans="7:7" x14ac:dyDescent="0.2">
      <c r="G3918" s="160"/>
    </row>
    <row r="3919" spans="7:7" x14ac:dyDescent="0.2">
      <c r="G3919" s="160"/>
    </row>
    <row r="3920" spans="7:7" x14ac:dyDescent="0.2">
      <c r="G3920" s="160"/>
    </row>
    <row r="3921" spans="7:7" x14ac:dyDescent="0.2">
      <c r="G3921" s="160"/>
    </row>
    <row r="3922" spans="7:7" x14ac:dyDescent="0.2">
      <c r="G3922" s="160"/>
    </row>
    <row r="3923" spans="7:7" x14ac:dyDescent="0.2">
      <c r="G3923" s="160"/>
    </row>
    <row r="3924" spans="7:7" x14ac:dyDescent="0.2">
      <c r="G3924" s="160"/>
    </row>
    <row r="3925" spans="7:7" x14ac:dyDescent="0.2">
      <c r="G3925" s="160"/>
    </row>
    <row r="3926" spans="7:7" x14ac:dyDescent="0.2">
      <c r="G3926" s="160"/>
    </row>
    <row r="3927" spans="7:7" x14ac:dyDescent="0.2">
      <c r="G3927" s="160"/>
    </row>
    <row r="3928" spans="7:7" x14ac:dyDescent="0.2">
      <c r="G3928" s="160"/>
    </row>
    <row r="3929" spans="7:7" x14ac:dyDescent="0.2">
      <c r="G3929" s="160"/>
    </row>
    <row r="3930" spans="7:7" x14ac:dyDescent="0.2">
      <c r="G3930" s="160"/>
    </row>
    <row r="3931" spans="7:7" x14ac:dyDescent="0.2">
      <c r="G3931" s="160"/>
    </row>
    <row r="3932" spans="7:7" x14ac:dyDescent="0.2">
      <c r="G3932" s="160"/>
    </row>
    <row r="3933" spans="7:7" x14ac:dyDescent="0.2">
      <c r="G3933" s="160"/>
    </row>
    <row r="3934" spans="7:7" x14ac:dyDescent="0.2">
      <c r="G3934" s="160"/>
    </row>
    <row r="3935" spans="7:7" x14ac:dyDescent="0.2">
      <c r="G3935" s="160"/>
    </row>
    <row r="3936" spans="7:7" x14ac:dyDescent="0.2">
      <c r="G3936" s="160"/>
    </row>
    <row r="3937" spans="7:7" x14ac:dyDescent="0.2">
      <c r="G3937" s="160"/>
    </row>
    <row r="3938" spans="7:7" x14ac:dyDescent="0.2">
      <c r="G3938" s="160"/>
    </row>
    <row r="3939" spans="7:7" x14ac:dyDescent="0.2">
      <c r="G3939" s="160"/>
    </row>
    <row r="3940" spans="7:7" x14ac:dyDescent="0.2">
      <c r="G3940" s="160"/>
    </row>
    <row r="3941" spans="7:7" x14ac:dyDescent="0.2">
      <c r="G3941" s="160"/>
    </row>
    <row r="3942" spans="7:7" x14ac:dyDescent="0.2">
      <c r="G3942" s="160"/>
    </row>
    <row r="3943" spans="7:7" x14ac:dyDescent="0.2">
      <c r="G3943" s="160"/>
    </row>
    <row r="3944" spans="7:7" x14ac:dyDescent="0.2">
      <c r="G3944" s="160"/>
    </row>
    <row r="3945" spans="7:7" x14ac:dyDescent="0.2">
      <c r="G3945" s="160"/>
    </row>
    <row r="3946" spans="7:7" x14ac:dyDescent="0.2">
      <c r="G3946" s="160"/>
    </row>
    <row r="3947" spans="7:7" x14ac:dyDescent="0.2">
      <c r="G3947" s="160"/>
    </row>
    <row r="3948" spans="7:7" x14ac:dyDescent="0.2">
      <c r="G3948" s="160"/>
    </row>
    <row r="3949" spans="7:7" x14ac:dyDescent="0.2">
      <c r="G3949" s="160"/>
    </row>
    <row r="3950" spans="7:7" x14ac:dyDescent="0.2">
      <c r="G3950" s="160"/>
    </row>
  </sheetData>
  <autoFilter ref="B10:P162">
    <filterColumn colId="3">
      <filters>
        <filter val="CUSTEIO SUS"/>
      </filters>
    </filterColumn>
    <filterColumn colId="5">
      <customFilters>
        <customFilter operator="notEqual" val=" "/>
      </customFilters>
    </filterColumn>
    <sortState ref="B11:P381">
      <sortCondition ref="J10:J381"/>
    </sortState>
  </autoFilter>
  <pageMargins left="0.51181102362204722" right="0.51181102362204722" top="0.78740157480314965" bottom="0.78740157480314965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B23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H11" sqref="H11"/>
    </sheetView>
  </sheetViews>
  <sheetFormatPr defaultColWidth="9.140625" defaultRowHeight="11.25" x14ac:dyDescent="0.2"/>
  <cols>
    <col min="1" max="1" width="1.85546875" style="15" customWidth="1"/>
    <col min="2" max="2" width="12" style="111" customWidth="1"/>
    <col min="3" max="3" width="10.7109375" style="219" customWidth="1"/>
    <col min="4" max="4" width="35.140625" style="15" customWidth="1"/>
    <col min="5" max="5" width="21.42578125" style="15" customWidth="1"/>
    <col min="6" max="6" width="31.28515625" style="183" customWidth="1"/>
    <col min="7" max="7" width="13.7109375" style="15" bestFit="1" customWidth="1"/>
    <col min="8" max="8" width="12.5703125" style="186" bestFit="1" customWidth="1"/>
    <col min="9" max="9" width="12.28515625" style="186" customWidth="1"/>
    <col min="10" max="10" width="11.140625" style="186" hidden="1" customWidth="1"/>
    <col min="11" max="11" width="12.5703125" style="219" hidden="1" customWidth="1"/>
    <col min="12" max="12" width="13.28515625" style="219" customWidth="1"/>
    <col min="13" max="14" width="10.85546875" style="15" hidden="1" customWidth="1"/>
    <col min="15" max="15" width="12.5703125" style="111" customWidth="1"/>
    <col min="16" max="16" width="9.85546875" style="15" hidden="1" customWidth="1"/>
    <col min="17" max="17" width="16" style="15" customWidth="1"/>
    <col min="18" max="18" width="13" style="15" hidden="1" customWidth="1"/>
    <col min="19" max="16384" width="9.140625" style="15"/>
  </cols>
  <sheetData>
    <row r="1" spans="2:18" x14ac:dyDescent="0.2">
      <c r="F1" s="229"/>
      <c r="G1" s="128"/>
      <c r="H1" s="212"/>
    </row>
    <row r="2" spans="2:18" x14ac:dyDescent="0.2">
      <c r="F2" s="129" t="s">
        <v>0</v>
      </c>
      <c r="G2" s="129" t="s">
        <v>1</v>
      </c>
      <c r="H2" s="213" t="s">
        <v>2</v>
      </c>
      <c r="K2" s="220"/>
      <c r="L2" s="221"/>
      <c r="M2" s="114" t="s">
        <v>144</v>
      </c>
      <c r="N2" s="114"/>
      <c r="O2" s="112"/>
    </row>
    <row r="3" spans="2:18" x14ac:dyDescent="0.2">
      <c r="F3" s="153" t="s">
        <v>3</v>
      </c>
      <c r="G3" s="101">
        <f>H230</f>
        <v>2193245.5100000002</v>
      </c>
      <c r="H3" s="214"/>
      <c r="J3" s="217"/>
      <c r="K3" s="222"/>
      <c r="L3" s="88"/>
      <c r="M3" s="117"/>
      <c r="N3" s="117"/>
      <c r="O3" s="112"/>
    </row>
    <row r="4" spans="2:18" x14ac:dyDescent="0.2">
      <c r="F4" s="153" t="s">
        <v>5</v>
      </c>
      <c r="G4" s="101">
        <f>I230</f>
        <v>2193245.5100000002</v>
      </c>
      <c r="H4" s="214"/>
      <c r="J4" s="217"/>
      <c r="K4" s="222"/>
      <c r="L4" s="223"/>
      <c r="M4" s="117"/>
      <c r="N4" s="117"/>
      <c r="O4" s="112"/>
    </row>
    <row r="5" spans="2:18" x14ac:dyDescent="0.2">
      <c r="F5" s="153" t="s">
        <v>6</v>
      </c>
      <c r="G5" s="101">
        <f>G3-G4</f>
        <v>0</v>
      </c>
      <c r="H5" s="215" t="s">
        <v>7</v>
      </c>
      <c r="J5" s="217"/>
      <c r="K5" s="222"/>
      <c r="L5" s="223"/>
      <c r="M5" s="117"/>
      <c r="N5" s="117"/>
      <c r="O5" s="112"/>
    </row>
    <row r="6" spans="2:18" x14ac:dyDescent="0.2">
      <c r="J6" s="218"/>
      <c r="L6" s="223"/>
      <c r="M6" s="117"/>
      <c r="N6" s="117"/>
      <c r="O6" s="112"/>
    </row>
    <row r="7" spans="2:18" x14ac:dyDescent="0.2">
      <c r="L7" s="223"/>
      <c r="M7" s="117"/>
      <c r="N7" s="117"/>
      <c r="O7" s="112"/>
    </row>
    <row r="8" spans="2:18" x14ac:dyDescent="0.2">
      <c r="G8" s="111"/>
      <c r="L8" s="224"/>
    </row>
    <row r="9" spans="2:18" x14ac:dyDescent="0.2">
      <c r="G9" s="111"/>
      <c r="K9" s="224"/>
      <c r="L9" s="224"/>
    </row>
    <row r="10" spans="2:18" ht="33.75" x14ac:dyDescent="0.2">
      <c r="B10" s="127" t="s">
        <v>8</v>
      </c>
      <c r="C10" s="225" t="s">
        <v>9</v>
      </c>
      <c r="D10" s="127" t="s">
        <v>10</v>
      </c>
      <c r="E10" s="127" t="s">
        <v>736</v>
      </c>
      <c r="F10" s="230" t="s">
        <v>11</v>
      </c>
      <c r="G10" s="127" t="s">
        <v>12</v>
      </c>
      <c r="H10" s="216" t="s">
        <v>13</v>
      </c>
      <c r="I10" s="216" t="s">
        <v>14</v>
      </c>
      <c r="J10" s="216" t="s">
        <v>15</v>
      </c>
      <c r="K10" s="225" t="s">
        <v>16</v>
      </c>
      <c r="L10" s="225" t="s">
        <v>17</v>
      </c>
      <c r="M10" s="127" t="s">
        <v>145</v>
      </c>
      <c r="N10" s="127" t="s">
        <v>146</v>
      </c>
      <c r="O10" s="127" t="s">
        <v>18</v>
      </c>
      <c r="P10" s="127" t="s">
        <v>19</v>
      </c>
      <c r="Q10" s="127" t="s">
        <v>20</v>
      </c>
      <c r="R10" s="122" t="s">
        <v>21</v>
      </c>
    </row>
    <row r="11" spans="2:18" s="125" customFormat="1" hidden="1" x14ac:dyDescent="0.2">
      <c r="B11" s="108"/>
      <c r="C11" s="226">
        <v>43374</v>
      </c>
      <c r="D11" s="44" t="s">
        <v>410</v>
      </c>
      <c r="E11" s="44"/>
      <c r="F11" s="44" t="s">
        <v>279</v>
      </c>
      <c r="G11" s="108" t="s">
        <v>259</v>
      </c>
      <c r="H11" s="109">
        <v>33861.01</v>
      </c>
      <c r="I11" s="109"/>
      <c r="J11" s="109"/>
      <c r="K11" s="226">
        <v>43374</v>
      </c>
      <c r="L11" s="226">
        <v>43374</v>
      </c>
      <c r="M11" s="108"/>
      <c r="N11" s="108"/>
      <c r="O11" s="108" t="s">
        <v>876</v>
      </c>
      <c r="P11" s="108"/>
      <c r="Q11" s="108"/>
      <c r="R11" s="227"/>
    </row>
    <row r="12" spans="2:18" s="125" customFormat="1" hidden="1" x14ac:dyDescent="0.2">
      <c r="B12" s="80">
        <v>114</v>
      </c>
      <c r="C12" s="93">
        <v>43349</v>
      </c>
      <c r="D12" s="20" t="s">
        <v>263</v>
      </c>
      <c r="E12" s="44" t="s">
        <v>737</v>
      </c>
      <c r="F12" s="20" t="s">
        <v>26</v>
      </c>
      <c r="G12" s="81" t="s">
        <v>245</v>
      </c>
      <c r="H12" s="98"/>
      <c r="I12" s="101">
        <v>1056</v>
      </c>
      <c r="J12" s="101"/>
      <c r="K12" s="93">
        <v>43374</v>
      </c>
      <c r="L12" s="93">
        <v>43374</v>
      </c>
      <c r="M12" s="20"/>
      <c r="N12" s="20"/>
      <c r="O12" s="81" t="s">
        <v>27</v>
      </c>
      <c r="P12" s="48"/>
      <c r="Q12" s="20"/>
      <c r="R12" s="124"/>
    </row>
    <row r="13" spans="2:18" hidden="1" x14ac:dyDescent="0.2">
      <c r="B13" s="96">
        <v>28875</v>
      </c>
      <c r="C13" s="93">
        <v>43349</v>
      </c>
      <c r="D13" s="20" t="s">
        <v>251</v>
      </c>
      <c r="E13" s="20" t="s">
        <v>739</v>
      </c>
      <c r="F13" s="21" t="s">
        <v>85</v>
      </c>
      <c r="G13" s="94" t="s">
        <v>245</v>
      </c>
      <c r="H13" s="98"/>
      <c r="I13" s="98">
        <v>1325.5</v>
      </c>
      <c r="J13" s="99"/>
      <c r="K13" s="100">
        <v>43377</v>
      </c>
      <c r="L13" s="100">
        <v>43374</v>
      </c>
      <c r="M13" s="21"/>
      <c r="N13" s="21"/>
      <c r="O13" s="81" t="s">
        <v>27</v>
      </c>
      <c r="P13" s="20"/>
      <c r="Q13" s="20"/>
      <c r="R13" s="126"/>
    </row>
    <row r="14" spans="2:18" hidden="1" x14ac:dyDescent="0.2">
      <c r="B14" s="21" t="s">
        <v>262</v>
      </c>
      <c r="C14" s="93">
        <v>43315</v>
      </c>
      <c r="D14" s="20" t="s">
        <v>246</v>
      </c>
      <c r="E14" s="20" t="s">
        <v>740</v>
      </c>
      <c r="F14" s="21" t="s">
        <v>244</v>
      </c>
      <c r="G14" s="94" t="s">
        <v>190</v>
      </c>
      <c r="H14" s="98"/>
      <c r="I14" s="98">
        <v>12156.29</v>
      </c>
      <c r="J14" s="99"/>
      <c r="K14" s="100">
        <v>43375</v>
      </c>
      <c r="L14" s="100">
        <v>43374</v>
      </c>
      <c r="M14" s="21"/>
      <c r="N14" s="21"/>
      <c r="O14" s="81" t="s">
        <v>27</v>
      </c>
      <c r="P14" s="20"/>
      <c r="Q14" s="20"/>
      <c r="R14" s="126"/>
    </row>
    <row r="15" spans="2:18" hidden="1" x14ac:dyDescent="0.2">
      <c r="B15" s="96">
        <v>103803</v>
      </c>
      <c r="C15" s="93">
        <v>43346</v>
      </c>
      <c r="D15" s="20" t="s">
        <v>243</v>
      </c>
      <c r="E15" s="20" t="s">
        <v>741</v>
      </c>
      <c r="F15" s="21" t="s">
        <v>247</v>
      </c>
      <c r="G15" s="94" t="s">
        <v>245</v>
      </c>
      <c r="H15" s="98"/>
      <c r="I15" s="98">
        <v>3425.46</v>
      </c>
      <c r="J15" s="99"/>
      <c r="K15" s="100">
        <v>43376</v>
      </c>
      <c r="L15" s="100">
        <v>43374</v>
      </c>
      <c r="M15" s="21"/>
      <c r="N15" s="21"/>
      <c r="O15" s="81" t="s">
        <v>27</v>
      </c>
      <c r="P15" s="20"/>
      <c r="Q15" s="20"/>
      <c r="R15" s="126"/>
    </row>
    <row r="16" spans="2:18" hidden="1" x14ac:dyDescent="0.2">
      <c r="B16" s="96">
        <v>103795</v>
      </c>
      <c r="C16" s="93">
        <v>43346</v>
      </c>
      <c r="D16" s="20" t="s">
        <v>243</v>
      </c>
      <c r="E16" s="20" t="s">
        <v>741</v>
      </c>
      <c r="F16" s="21" t="s">
        <v>247</v>
      </c>
      <c r="G16" s="94" t="s">
        <v>245</v>
      </c>
      <c r="H16" s="98"/>
      <c r="I16" s="98">
        <v>15897.76</v>
      </c>
      <c r="J16" s="99"/>
      <c r="K16" s="100">
        <v>43376</v>
      </c>
      <c r="L16" s="100">
        <v>43374</v>
      </c>
      <c r="M16" s="21"/>
      <c r="N16" s="21"/>
      <c r="O16" s="81" t="s">
        <v>27</v>
      </c>
      <c r="P16" s="20"/>
      <c r="Q16" s="20"/>
      <c r="R16" s="126"/>
    </row>
    <row r="17" spans="2:18" s="125" customFormat="1" hidden="1" x14ac:dyDescent="0.2">
      <c r="B17" s="108"/>
      <c r="C17" s="226">
        <v>43375</v>
      </c>
      <c r="D17" s="44" t="s">
        <v>410</v>
      </c>
      <c r="E17" s="44"/>
      <c r="F17" s="44" t="s">
        <v>279</v>
      </c>
      <c r="G17" s="108" t="s">
        <v>259</v>
      </c>
      <c r="H17" s="109">
        <v>205450.27</v>
      </c>
      <c r="I17" s="109"/>
      <c r="J17" s="109"/>
      <c r="K17" s="226">
        <v>43375</v>
      </c>
      <c r="L17" s="226">
        <v>43375</v>
      </c>
      <c r="M17" s="108"/>
      <c r="N17" s="108"/>
      <c r="O17" s="108" t="s">
        <v>876</v>
      </c>
      <c r="P17" s="108"/>
      <c r="Q17" s="108"/>
      <c r="R17" s="227"/>
    </row>
    <row r="18" spans="2:18" s="125" customFormat="1" hidden="1" x14ac:dyDescent="0.2">
      <c r="B18" s="108"/>
      <c r="C18" s="226">
        <v>43375</v>
      </c>
      <c r="D18" s="44" t="s">
        <v>629</v>
      </c>
      <c r="E18" s="44"/>
      <c r="F18" s="44" t="s">
        <v>632</v>
      </c>
      <c r="G18" s="108" t="s">
        <v>245</v>
      </c>
      <c r="H18" s="109"/>
      <c r="I18" s="109">
        <v>1459.87</v>
      </c>
      <c r="J18" s="109"/>
      <c r="K18" s="226">
        <v>43378</v>
      </c>
      <c r="L18" s="226">
        <v>43375</v>
      </c>
      <c r="M18" s="108"/>
      <c r="N18" s="108"/>
      <c r="O18" s="108" t="s">
        <v>27</v>
      </c>
      <c r="P18" s="108"/>
      <c r="Q18" s="44"/>
      <c r="R18" s="227"/>
    </row>
    <row r="19" spans="2:18" s="125" customFormat="1" hidden="1" x14ac:dyDescent="0.2">
      <c r="B19" s="108"/>
      <c r="C19" s="226">
        <v>43375</v>
      </c>
      <c r="D19" s="44" t="s">
        <v>629</v>
      </c>
      <c r="E19" s="44"/>
      <c r="F19" s="44" t="s">
        <v>512</v>
      </c>
      <c r="G19" s="108" t="s">
        <v>245</v>
      </c>
      <c r="H19" s="109"/>
      <c r="I19" s="109">
        <v>2860.53</v>
      </c>
      <c r="J19" s="109"/>
      <c r="K19" s="226">
        <v>43378</v>
      </c>
      <c r="L19" s="226">
        <v>43375</v>
      </c>
      <c r="M19" s="108"/>
      <c r="N19" s="108"/>
      <c r="O19" s="108" t="s">
        <v>27</v>
      </c>
      <c r="P19" s="108"/>
      <c r="Q19" s="44"/>
      <c r="R19" s="227"/>
    </row>
    <row r="20" spans="2:18" s="125" customFormat="1" hidden="1" x14ac:dyDescent="0.2">
      <c r="B20" s="108"/>
      <c r="C20" s="226">
        <v>43375</v>
      </c>
      <c r="D20" s="44" t="s">
        <v>629</v>
      </c>
      <c r="E20" s="44"/>
      <c r="F20" s="44" t="s">
        <v>432</v>
      </c>
      <c r="G20" s="108" t="s">
        <v>245</v>
      </c>
      <c r="H20" s="109"/>
      <c r="I20" s="109">
        <v>1418.9</v>
      </c>
      <c r="J20" s="109"/>
      <c r="K20" s="226">
        <v>43378</v>
      </c>
      <c r="L20" s="226">
        <v>43375</v>
      </c>
      <c r="M20" s="108"/>
      <c r="N20" s="108"/>
      <c r="O20" s="108" t="s">
        <v>27</v>
      </c>
      <c r="P20" s="108"/>
      <c r="Q20" s="44"/>
      <c r="R20" s="227"/>
    </row>
    <row r="21" spans="2:18" s="125" customFormat="1" hidden="1" x14ac:dyDescent="0.2">
      <c r="B21" s="108"/>
      <c r="C21" s="226">
        <v>43375</v>
      </c>
      <c r="D21" s="44" t="s">
        <v>629</v>
      </c>
      <c r="E21" s="44"/>
      <c r="F21" s="44" t="s">
        <v>486</v>
      </c>
      <c r="G21" s="108" t="s">
        <v>245</v>
      </c>
      <c r="H21" s="109"/>
      <c r="I21" s="109">
        <v>1668.37</v>
      </c>
      <c r="J21" s="109"/>
      <c r="K21" s="226">
        <v>43378</v>
      </c>
      <c r="L21" s="226">
        <v>43375</v>
      </c>
      <c r="M21" s="108"/>
      <c r="N21" s="108"/>
      <c r="O21" s="108" t="s">
        <v>27</v>
      </c>
      <c r="P21" s="108"/>
      <c r="Q21" s="44"/>
      <c r="R21" s="227"/>
    </row>
    <row r="22" spans="2:18" s="125" customFormat="1" hidden="1" x14ac:dyDescent="0.2">
      <c r="B22" s="108"/>
      <c r="C22" s="226">
        <v>43375</v>
      </c>
      <c r="D22" s="44" t="s">
        <v>629</v>
      </c>
      <c r="E22" s="44"/>
      <c r="F22" s="44" t="s">
        <v>633</v>
      </c>
      <c r="G22" s="108" t="s">
        <v>245</v>
      </c>
      <c r="H22" s="109"/>
      <c r="I22" s="109">
        <v>1519.64</v>
      </c>
      <c r="J22" s="109"/>
      <c r="K22" s="226">
        <v>43378</v>
      </c>
      <c r="L22" s="226">
        <v>43375</v>
      </c>
      <c r="M22" s="108"/>
      <c r="N22" s="108"/>
      <c r="O22" s="108" t="s">
        <v>27</v>
      </c>
      <c r="P22" s="108"/>
      <c r="Q22" s="44"/>
      <c r="R22" s="227"/>
    </row>
    <row r="23" spans="2:18" s="125" customFormat="1" hidden="1" x14ac:dyDescent="0.2">
      <c r="B23" s="108"/>
      <c r="C23" s="226">
        <v>43375</v>
      </c>
      <c r="D23" s="44" t="s">
        <v>629</v>
      </c>
      <c r="E23" s="44"/>
      <c r="F23" s="44" t="s">
        <v>513</v>
      </c>
      <c r="G23" s="108" t="s">
        <v>245</v>
      </c>
      <c r="H23" s="109"/>
      <c r="I23" s="109">
        <v>2802.52</v>
      </c>
      <c r="J23" s="109"/>
      <c r="K23" s="226">
        <v>43378</v>
      </c>
      <c r="L23" s="226">
        <v>43375</v>
      </c>
      <c r="M23" s="108"/>
      <c r="N23" s="108"/>
      <c r="O23" s="108" t="s">
        <v>27</v>
      </c>
      <c r="P23" s="108"/>
      <c r="Q23" s="44"/>
      <c r="R23" s="227"/>
    </row>
    <row r="24" spans="2:18" s="125" customFormat="1" hidden="1" x14ac:dyDescent="0.2">
      <c r="B24" s="108"/>
      <c r="C24" s="226">
        <v>43375</v>
      </c>
      <c r="D24" s="44" t="s">
        <v>629</v>
      </c>
      <c r="E24" s="44"/>
      <c r="F24" s="44" t="s">
        <v>487</v>
      </c>
      <c r="G24" s="108" t="s">
        <v>245</v>
      </c>
      <c r="H24" s="109"/>
      <c r="I24" s="109">
        <v>3087.34</v>
      </c>
      <c r="J24" s="109"/>
      <c r="K24" s="226">
        <v>43378</v>
      </c>
      <c r="L24" s="226">
        <v>43375</v>
      </c>
      <c r="M24" s="108"/>
      <c r="N24" s="108"/>
      <c r="O24" s="108" t="s">
        <v>27</v>
      </c>
      <c r="P24" s="108"/>
      <c r="Q24" s="44"/>
      <c r="R24" s="227"/>
    </row>
    <row r="25" spans="2:18" s="125" customFormat="1" hidden="1" x14ac:dyDescent="0.2">
      <c r="B25" s="108"/>
      <c r="C25" s="226">
        <v>43375</v>
      </c>
      <c r="D25" s="44" t="s">
        <v>629</v>
      </c>
      <c r="E25" s="44"/>
      <c r="F25" s="44" t="s">
        <v>445</v>
      </c>
      <c r="G25" s="108" t="s">
        <v>245</v>
      </c>
      <c r="H25" s="109"/>
      <c r="I25" s="109">
        <v>1748.37</v>
      </c>
      <c r="J25" s="109"/>
      <c r="K25" s="226">
        <v>43378</v>
      </c>
      <c r="L25" s="226">
        <v>43375</v>
      </c>
      <c r="M25" s="108"/>
      <c r="N25" s="108"/>
      <c r="O25" s="108" t="s">
        <v>27</v>
      </c>
      <c r="P25" s="108"/>
      <c r="Q25" s="44"/>
      <c r="R25" s="227"/>
    </row>
    <row r="26" spans="2:18" s="125" customFormat="1" hidden="1" x14ac:dyDescent="0.2">
      <c r="B26" s="108"/>
      <c r="C26" s="226">
        <v>43375</v>
      </c>
      <c r="D26" s="44" t="s">
        <v>629</v>
      </c>
      <c r="E26" s="44"/>
      <c r="F26" s="44" t="s">
        <v>488</v>
      </c>
      <c r="G26" s="108" t="s">
        <v>245</v>
      </c>
      <c r="H26" s="109"/>
      <c r="I26" s="109">
        <v>1590.37</v>
      </c>
      <c r="J26" s="109"/>
      <c r="K26" s="226">
        <v>43378</v>
      </c>
      <c r="L26" s="226">
        <v>43375</v>
      </c>
      <c r="M26" s="108"/>
      <c r="N26" s="108"/>
      <c r="O26" s="108" t="s">
        <v>27</v>
      </c>
      <c r="P26" s="108"/>
      <c r="Q26" s="44"/>
      <c r="R26" s="227"/>
    </row>
    <row r="27" spans="2:18" s="125" customFormat="1" hidden="1" x14ac:dyDescent="0.2">
      <c r="B27" s="108"/>
      <c r="C27" s="226">
        <v>43375</v>
      </c>
      <c r="D27" s="44" t="s">
        <v>629</v>
      </c>
      <c r="E27" s="44"/>
      <c r="F27" s="44" t="s">
        <v>489</v>
      </c>
      <c r="G27" s="108" t="s">
        <v>245</v>
      </c>
      <c r="H27" s="109"/>
      <c r="I27" s="109">
        <v>1621.72</v>
      </c>
      <c r="J27" s="109"/>
      <c r="K27" s="226">
        <v>43378</v>
      </c>
      <c r="L27" s="226">
        <v>43375</v>
      </c>
      <c r="M27" s="108"/>
      <c r="N27" s="108"/>
      <c r="O27" s="108" t="s">
        <v>27</v>
      </c>
      <c r="P27" s="108"/>
      <c r="Q27" s="44"/>
      <c r="R27" s="227"/>
    </row>
    <row r="28" spans="2:18" s="125" customFormat="1" hidden="1" x14ac:dyDescent="0.2">
      <c r="B28" s="108"/>
      <c r="C28" s="226">
        <v>43375</v>
      </c>
      <c r="D28" s="44" t="s">
        <v>629</v>
      </c>
      <c r="E28" s="44"/>
      <c r="F28" s="44" t="s">
        <v>490</v>
      </c>
      <c r="G28" s="108" t="s">
        <v>245</v>
      </c>
      <c r="H28" s="109"/>
      <c r="I28" s="109">
        <v>1668.37</v>
      </c>
      <c r="J28" s="109"/>
      <c r="K28" s="226">
        <v>43378</v>
      </c>
      <c r="L28" s="226">
        <v>43375</v>
      </c>
      <c r="M28" s="108"/>
      <c r="N28" s="108"/>
      <c r="O28" s="108" t="s">
        <v>27</v>
      </c>
      <c r="P28" s="108"/>
      <c r="Q28" s="44"/>
      <c r="R28" s="227"/>
    </row>
    <row r="29" spans="2:18" s="125" customFormat="1" hidden="1" x14ac:dyDescent="0.2">
      <c r="B29" s="108"/>
      <c r="C29" s="226">
        <v>43375</v>
      </c>
      <c r="D29" s="44" t="s">
        <v>629</v>
      </c>
      <c r="E29" s="44"/>
      <c r="F29" s="44" t="s">
        <v>634</v>
      </c>
      <c r="G29" s="108" t="s">
        <v>245</v>
      </c>
      <c r="H29" s="109"/>
      <c r="I29" s="109">
        <v>1359.08</v>
      </c>
      <c r="J29" s="109"/>
      <c r="K29" s="226">
        <v>43378</v>
      </c>
      <c r="L29" s="226">
        <v>43375</v>
      </c>
      <c r="M29" s="108"/>
      <c r="N29" s="108"/>
      <c r="O29" s="108" t="s">
        <v>27</v>
      </c>
      <c r="P29" s="108"/>
      <c r="Q29" s="44"/>
      <c r="R29" s="227"/>
    </row>
    <row r="30" spans="2:18" s="125" customFormat="1" hidden="1" x14ac:dyDescent="0.2">
      <c r="B30" s="108"/>
      <c r="C30" s="226">
        <v>43375</v>
      </c>
      <c r="D30" s="44" t="s">
        <v>629</v>
      </c>
      <c r="E30" s="44"/>
      <c r="F30" s="44" t="s">
        <v>491</v>
      </c>
      <c r="G30" s="108" t="s">
        <v>245</v>
      </c>
      <c r="H30" s="109"/>
      <c r="I30" s="109">
        <v>1239.6400000000001</v>
      </c>
      <c r="J30" s="109"/>
      <c r="K30" s="226">
        <v>43378</v>
      </c>
      <c r="L30" s="226">
        <v>43375</v>
      </c>
      <c r="M30" s="108"/>
      <c r="N30" s="108"/>
      <c r="O30" s="108" t="s">
        <v>27</v>
      </c>
      <c r="P30" s="108"/>
      <c r="Q30" s="44"/>
      <c r="R30" s="227"/>
    </row>
    <row r="31" spans="2:18" s="125" customFormat="1" hidden="1" x14ac:dyDescent="0.2">
      <c r="B31" s="108"/>
      <c r="C31" s="226">
        <v>43375</v>
      </c>
      <c r="D31" s="44" t="s">
        <v>629</v>
      </c>
      <c r="E31" s="44"/>
      <c r="F31" s="44" t="s">
        <v>635</v>
      </c>
      <c r="G31" s="108" t="s">
        <v>245</v>
      </c>
      <c r="H31" s="109"/>
      <c r="I31" s="109">
        <v>1834.77</v>
      </c>
      <c r="J31" s="109"/>
      <c r="K31" s="226">
        <v>43378</v>
      </c>
      <c r="L31" s="226">
        <v>43375</v>
      </c>
      <c r="M31" s="108"/>
      <c r="N31" s="108"/>
      <c r="O31" s="108" t="s">
        <v>27</v>
      </c>
      <c r="P31" s="108"/>
      <c r="Q31" s="44"/>
      <c r="R31" s="227"/>
    </row>
    <row r="32" spans="2:18" s="125" customFormat="1" hidden="1" x14ac:dyDescent="0.2">
      <c r="B32" s="108"/>
      <c r="C32" s="226">
        <v>43375</v>
      </c>
      <c r="D32" s="44" t="s">
        <v>629</v>
      </c>
      <c r="E32" s="44"/>
      <c r="F32" s="44" t="s">
        <v>492</v>
      </c>
      <c r="G32" s="108" t="s">
        <v>245</v>
      </c>
      <c r="H32" s="109"/>
      <c r="I32" s="109">
        <v>1478.53</v>
      </c>
      <c r="J32" s="109"/>
      <c r="K32" s="226">
        <v>43378</v>
      </c>
      <c r="L32" s="226">
        <v>43375</v>
      </c>
      <c r="M32" s="108"/>
      <c r="N32" s="108"/>
      <c r="O32" s="108" t="s">
        <v>27</v>
      </c>
      <c r="P32" s="108"/>
      <c r="Q32" s="44"/>
      <c r="R32" s="227"/>
    </row>
    <row r="33" spans="2:18" s="125" customFormat="1" hidden="1" x14ac:dyDescent="0.2">
      <c r="B33" s="108"/>
      <c r="C33" s="226">
        <v>43375</v>
      </c>
      <c r="D33" s="44" t="s">
        <v>629</v>
      </c>
      <c r="E33" s="44"/>
      <c r="F33" s="44" t="s">
        <v>636</v>
      </c>
      <c r="G33" s="108" t="s">
        <v>245</v>
      </c>
      <c r="H33" s="109"/>
      <c r="I33" s="109">
        <v>1834.77</v>
      </c>
      <c r="J33" s="109"/>
      <c r="K33" s="226">
        <v>43378</v>
      </c>
      <c r="L33" s="226">
        <v>43375</v>
      </c>
      <c r="M33" s="108"/>
      <c r="N33" s="108"/>
      <c r="O33" s="108" t="s">
        <v>27</v>
      </c>
      <c r="P33" s="108"/>
      <c r="Q33" s="44"/>
      <c r="R33" s="227"/>
    </row>
    <row r="34" spans="2:18" s="125" customFormat="1" hidden="1" x14ac:dyDescent="0.2">
      <c r="B34" s="108"/>
      <c r="C34" s="226">
        <v>43375</v>
      </c>
      <c r="D34" s="44" t="s">
        <v>629</v>
      </c>
      <c r="E34" s="44"/>
      <c r="F34" s="44" t="s">
        <v>637</v>
      </c>
      <c r="G34" s="108" t="s">
        <v>245</v>
      </c>
      <c r="H34" s="109"/>
      <c r="I34" s="109">
        <v>1433.36</v>
      </c>
      <c r="J34" s="109"/>
      <c r="K34" s="226">
        <v>43378</v>
      </c>
      <c r="L34" s="226">
        <v>43375</v>
      </c>
      <c r="M34" s="108"/>
      <c r="N34" s="108"/>
      <c r="O34" s="108" t="s">
        <v>27</v>
      </c>
      <c r="P34" s="108"/>
      <c r="Q34" s="44"/>
      <c r="R34" s="227"/>
    </row>
    <row r="35" spans="2:18" s="125" customFormat="1" hidden="1" x14ac:dyDescent="0.2">
      <c r="B35" s="108"/>
      <c r="C35" s="226">
        <v>43375</v>
      </c>
      <c r="D35" s="44" t="s">
        <v>629</v>
      </c>
      <c r="E35" s="44"/>
      <c r="F35" s="44" t="s">
        <v>427</v>
      </c>
      <c r="G35" s="108" t="s">
        <v>245</v>
      </c>
      <c r="H35" s="109"/>
      <c r="I35" s="109">
        <v>3238.91</v>
      </c>
      <c r="J35" s="109"/>
      <c r="K35" s="226">
        <v>43378</v>
      </c>
      <c r="L35" s="226">
        <v>43375</v>
      </c>
      <c r="M35" s="108"/>
      <c r="N35" s="108"/>
      <c r="O35" s="108" t="s">
        <v>27</v>
      </c>
      <c r="P35" s="108"/>
      <c r="Q35" s="44"/>
      <c r="R35" s="227"/>
    </row>
    <row r="36" spans="2:18" s="125" customFormat="1" hidden="1" x14ac:dyDescent="0.2">
      <c r="B36" s="108"/>
      <c r="C36" s="226">
        <v>43375</v>
      </c>
      <c r="D36" s="44" t="s">
        <v>629</v>
      </c>
      <c r="E36" s="44"/>
      <c r="F36" s="44" t="s">
        <v>476</v>
      </c>
      <c r="G36" s="108" t="s">
        <v>245</v>
      </c>
      <c r="H36" s="109"/>
      <c r="I36" s="109">
        <v>1668.37</v>
      </c>
      <c r="J36" s="109"/>
      <c r="K36" s="226">
        <v>43378</v>
      </c>
      <c r="L36" s="226">
        <v>43375</v>
      </c>
      <c r="M36" s="108"/>
      <c r="N36" s="108"/>
      <c r="O36" s="108" t="s">
        <v>27</v>
      </c>
      <c r="P36" s="108"/>
      <c r="Q36" s="44"/>
      <c r="R36" s="227"/>
    </row>
    <row r="37" spans="2:18" s="125" customFormat="1" hidden="1" x14ac:dyDescent="0.2">
      <c r="B37" s="108"/>
      <c r="C37" s="226">
        <v>43375</v>
      </c>
      <c r="D37" s="44" t="s">
        <v>629</v>
      </c>
      <c r="E37" s="44"/>
      <c r="F37" s="44" t="s">
        <v>477</v>
      </c>
      <c r="G37" s="108" t="s">
        <v>245</v>
      </c>
      <c r="H37" s="109"/>
      <c r="I37" s="109">
        <v>1315.31</v>
      </c>
      <c r="J37" s="109"/>
      <c r="K37" s="226">
        <v>43378</v>
      </c>
      <c r="L37" s="226">
        <v>43375</v>
      </c>
      <c r="M37" s="108"/>
      <c r="N37" s="108"/>
      <c r="O37" s="108" t="s">
        <v>27</v>
      </c>
      <c r="P37" s="108"/>
      <c r="Q37" s="44"/>
      <c r="R37" s="227"/>
    </row>
    <row r="38" spans="2:18" s="125" customFormat="1" hidden="1" x14ac:dyDescent="0.2">
      <c r="B38" s="108"/>
      <c r="C38" s="226">
        <v>43375</v>
      </c>
      <c r="D38" s="44" t="s">
        <v>629</v>
      </c>
      <c r="E38" s="44"/>
      <c r="F38" s="44" t="s">
        <v>419</v>
      </c>
      <c r="G38" s="108" t="s">
        <v>245</v>
      </c>
      <c r="H38" s="109"/>
      <c r="I38" s="109">
        <v>1538.5</v>
      </c>
      <c r="J38" s="109"/>
      <c r="K38" s="226">
        <v>43378</v>
      </c>
      <c r="L38" s="226">
        <v>43375</v>
      </c>
      <c r="M38" s="108"/>
      <c r="N38" s="108"/>
      <c r="O38" s="108" t="s">
        <v>27</v>
      </c>
      <c r="P38" s="108"/>
      <c r="Q38" s="44"/>
      <c r="R38" s="227"/>
    </row>
    <row r="39" spans="2:18" s="125" customFormat="1" hidden="1" x14ac:dyDescent="0.2">
      <c r="B39" s="108"/>
      <c r="C39" s="226">
        <v>43375</v>
      </c>
      <c r="D39" s="44" t="s">
        <v>629</v>
      </c>
      <c r="E39" s="44"/>
      <c r="F39" s="44" t="s">
        <v>508</v>
      </c>
      <c r="G39" s="108" t="s">
        <v>245</v>
      </c>
      <c r="H39" s="109"/>
      <c r="I39" s="109">
        <v>1347.01</v>
      </c>
      <c r="J39" s="109"/>
      <c r="K39" s="226">
        <v>43378</v>
      </c>
      <c r="L39" s="226">
        <v>43375</v>
      </c>
      <c r="M39" s="108"/>
      <c r="N39" s="108"/>
      <c r="O39" s="108" t="s">
        <v>27</v>
      </c>
      <c r="P39" s="108"/>
      <c r="Q39" s="44"/>
      <c r="R39" s="227"/>
    </row>
    <row r="40" spans="2:18" s="125" customFormat="1" hidden="1" x14ac:dyDescent="0.2">
      <c r="B40" s="108"/>
      <c r="C40" s="226">
        <v>43375</v>
      </c>
      <c r="D40" s="44" t="s">
        <v>629</v>
      </c>
      <c r="E40" s="44"/>
      <c r="F40" s="44" t="s">
        <v>638</v>
      </c>
      <c r="G40" s="108" t="s">
        <v>245</v>
      </c>
      <c r="H40" s="109"/>
      <c r="I40" s="109">
        <v>2972.5</v>
      </c>
      <c r="J40" s="109"/>
      <c r="K40" s="226">
        <v>43378</v>
      </c>
      <c r="L40" s="226">
        <v>43375</v>
      </c>
      <c r="M40" s="108"/>
      <c r="N40" s="108"/>
      <c r="O40" s="108" t="s">
        <v>27</v>
      </c>
      <c r="P40" s="108"/>
      <c r="Q40" s="44"/>
      <c r="R40" s="227"/>
    </row>
    <row r="41" spans="2:18" s="125" customFormat="1" hidden="1" x14ac:dyDescent="0.2">
      <c r="B41" s="108"/>
      <c r="C41" s="226">
        <v>43375</v>
      </c>
      <c r="D41" s="44" t="s">
        <v>629</v>
      </c>
      <c r="E41" s="44"/>
      <c r="F41" s="44" t="s">
        <v>639</v>
      </c>
      <c r="G41" s="108" t="s">
        <v>245</v>
      </c>
      <c r="H41" s="109"/>
      <c r="I41" s="109">
        <v>1535.32</v>
      </c>
      <c r="J41" s="109"/>
      <c r="K41" s="226">
        <v>43378</v>
      </c>
      <c r="L41" s="226">
        <v>43375</v>
      </c>
      <c r="M41" s="108"/>
      <c r="N41" s="108"/>
      <c r="O41" s="108" t="s">
        <v>27</v>
      </c>
      <c r="P41" s="108"/>
      <c r="Q41" s="44"/>
      <c r="R41" s="227"/>
    </row>
    <row r="42" spans="2:18" s="125" customFormat="1" hidden="1" x14ac:dyDescent="0.2">
      <c r="B42" s="108"/>
      <c r="C42" s="226">
        <v>43375</v>
      </c>
      <c r="D42" s="44" t="s">
        <v>629</v>
      </c>
      <c r="E42" s="44"/>
      <c r="F42" s="44" t="s">
        <v>449</v>
      </c>
      <c r="G42" s="108" t="s">
        <v>245</v>
      </c>
      <c r="H42" s="109"/>
      <c r="I42" s="109">
        <v>1748.37</v>
      </c>
      <c r="J42" s="109"/>
      <c r="K42" s="226">
        <v>43378</v>
      </c>
      <c r="L42" s="226">
        <v>43375</v>
      </c>
      <c r="M42" s="108"/>
      <c r="N42" s="108"/>
      <c r="O42" s="108" t="s">
        <v>27</v>
      </c>
      <c r="P42" s="108"/>
      <c r="Q42" s="44"/>
      <c r="R42" s="227"/>
    </row>
    <row r="43" spans="2:18" s="125" customFormat="1" hidden="1" x14ac:dyDescent="0.2">
      <c r="B43" s="108"/>
      <c r="C43" s="226">
        <v>43375</v>
      </c>
      <c r="D43" s="44" t="s">
        <v>629</v>
      </c>
      <c r="E43" s="44"/>
      <c r="F43" s="44" t="s">
        <v>530</v>
      </c>
      <c r="G43" s="108" t="s">
        <v>245</v>
      </c>
      <c r="H43" s="109"/>
      <c r="I43" s="109">
        <v>1315.31</v>
      </c>
      <c r="J43" s="109"/>
      <c r="K43" s="226">
        <v>43378</v>
      </c>
      <c r="L43" s="226">
        <v>43375</v>
      </c>
      <c r="M43" s="108"/>
      <c r="N43" s="108"/>
      <c r="O43" s="108" t="s">
        <v>27</v>
      </c>
      <c r="P43" s="108"/>
      <c r="Q43" s="44"/>
      <c r="R43" s="227"/>
    </row>
    <row r="44" spans="2:18" s="125" customFormat="1" hidden="1" x14ac:dyDescent="0.2">
      <c r="B44" s="108"/>
      <c r="C44" s="226">
        <v>43375</v>
      </c>
      <c r="D44" s="44" t="s">
        <v>629</v>
      </c>
      <c r="E44" s="44"/>
      <c r="F44" s="44" t="s">
        <v>503</v>
      </c>
      <c r="G44" s="108" t="s">
        <v>245</v>
      </c>
      <c r="H44" s="109"/>
      <c r="I44" s="109">
        <v>2407.7800000000002</v>
      </c>
      <c r="J44" s="109"/>
      <c r="K44" s="226">
        <v>43378</v>
      </c>
      <c r="L44" s="226">
        <v>43375</v>
      </c>
      <c r="M44" s="108"/>
      <c r="N44" s="108"/>
      <c r="O44" s="108" t="s">
        <v>27</v>
      </c>
      <c r="P44" s="108"/>
      <c r="Q44" s="44"/>
      <c r="R44" s="227"/>
    </row>
    <row r="45" spans="2:18" s="125" customFormat="1" hidden="1" x14ac:dyDescent="0.2">
      <c r="B45" s="108"/>
      <c r="C45" s="226">
        <v>43375</v>
      </c>
      <c r="D45" s="44" t="s">
        <v>629</v>
      </c>
      <c r="E45" s="44"/>
      <c r="F45" s="44" t="s">
        <v>640</v>
      </c>
      <c r="G45" s="108" t="s">
        <v>245</v>
      </c>
      <c r="H45" s="109"/>
      <c r="I45" s="109">
        <v>1587.57</v>
      </c>
      <c r="J45" s="109"/>
      <c r="K45" s="226">
        <v>43378</v>
      </c>
      <c r="L45" s="226">
        <v>43375</v>
      </c>
      <c r="M45" s="108"/>
      <c r="N45" s="108"/>
      <c r="O45" s="108" t="s">
        <v>27</v>
      </c>
      <c r="P45" s="108"/>
      <c r="Q45" s="44"/>
      <c r="R45" s="227"/>
    </row>
    <row r="46" spans="2:18" s="125" customFormat="1" hidden="1" x14ac:dyDescent="0.2">
      <c r="B46" s="108"/>
      <c r="C46" s="226">
        <v>43375</v>
      </c>
      <c r="D46" s="44" t="s">
        <v>629</v>
      </c>
      <c r="E46" s="44"/>
      <c r="F46" s="44" t="s">
        <v>416</v>
      </c>
      <c r="G46" s="108" t="s">
        <v>245</v>
      </c>
      <c r="H46" s="109"/>
      <c r="I46" s="109">
        <v>1754.77</v>
      </c>
      <c r="J46" s="109"/>
      <c r="K46" s="226">
        <v>43378</v>
      </c>
      <c r="L46" s="226">
        <v>43375</v>
      </c>
      <c r="M46" s="108"/>
      <c r="N46" s="108"/>
      <c r="O46" s="108" t="s">
        <v>27</v>
      </c>
      <c r="P46" s="108"/>
      <c r="Q46" s="44"/>
      <c r="R46" s="227"/>
    </row>
    <row r="47" spans="2:18" s="125" customFormat="1" hidden="1" x14ac:dyDescent="0.2">
      <c r="B47" s="108"/>
      <c r="C47" s="226">
        <v>43375</v>
      </c>
      <c r="D47" s="44" t="s">
        <v>629</v>
      </c>
      <c r="E47" s="44"/>
      <c r="F47" s="44" t="s">
        <v>480</v>
      </c>
      <c r="G47" s="108" t="s">
        <v>245</v>
      </c>
      <c r="H47" s="109"/>
      <c r="I47" s="109">
        <v>1738.43</v>
      </c>
      <c r="J47" s="109"/>
      <c r="K47" s="226">
        <v>43378</v>
      </c>
      <c r="L47" s="226">
        <v>43375</v>
      </c>
      <c r="M47" s="108"/>
      <c r="N47" s="108"/>
      <c r="O47" s="108" t="s">
        <v>27</v>
      </c>
      <c r="P47" s="108"/>
      <c r="Q47" s="44"/>
      <c r="R47" s="227"/>
    </row>
    <row r="48" spans="2:18" s="125" customFormat="1" hidden="1" x14ac:dyDescent="0.2">
      <c r="B48" s="108"/>
      <c r="C48" s="226">
        <v>43375</v>
      </c>
      <c r="D48" s="44" t="s">
        <v>629</v>
      </c>
      <c r="E48" s="44"/>
      <c r="F48" s="44" t="s">
        <v>436</v>
      </c>
      <c r="G48" s="108" t="s">
        <v>245</v>
      </c>
      <c r="H48" s="109"/>
      <c r="I48" s="109">
        <v>2599.31</v>
      </c>
      <c r="J48" s="109"/>
      <c r="K48" s="226">
        <v>43378</v>
      </c>
      <c r="L48" s="226">
        <v>43375</v>
      </c>
      <c r="M48" s="108"/>
      <c r="N48" s="108"/>
      <c r="O48" s="108" t="s">
        <v>27</v>
      </c>
      <c r="P48" s="108"/>
      <c r="Q48" s="44"/>
      <c r="R48" s="227"/>
    </row>
    <row r="49" spans="2:18" s="125" customFormat="1" hidden="1" x14ac:dyDescent="0.2">
      <c r="B49" s="108"/>
      <c r="C49" s="226">
        <v>43375</v>
      </c>
      <c r="D49" s="44" t="s">
        <v>629</v>
      </c>
      <c r="E49" s="44"/>
      <c r="F49" s="44" t="s">
        <v>520</v>
      </c>
      <c r="G49" s="108" t="s">
        <v>245</v>
      </c>
      <c r="H49" s="109"/>
      <c r="I49" s="109">
        <v>1668.37</v>
      </c>
      <c r="J49" s="109"/>
      <c r="K49" s="226">
        <v>43378</v>
      </c>
      <c r="L49" s="226">
        <v>43375</v>
      </c>
      <c r="M49" s="108"/>
      <c r="N49" s="108"/>
      <c r="O49" s="108" t="s">
        <v>27</v>
      </c>
      <c r="P49" s="108"/>
      <c r="Q49" s="44"/>
      <c r="R49" s="227"/>
    </row>
    <row r="50" spans="2:18" s="125" customFormat="1" hidden="1" x14ac:dyDescent="0.2">
      <c r="B50" s="108"/>
      <c r="C50" s="226">
        <v>43375</v>
      </c>
      <c r="D50" s="44" t="s">
        <v>629</v>
      </c>
      <c r="E50" s="44"/>
      <c r="F50" s="44" t="s">
        <v>641</v>
      </c>
      <c r="G50" s="108" t="s">
        <v>245</v>
      </c>
      <c r="H50" s="109"/>
      <c r="I50" s="109">
        <v>1201.83</v>
      </c>
      <c r="J50" s="109"/>
      <c r="K50" s="226">
        <v>43378</v>
      </c>
      <c r="L50" s="226">
        <v>43375</v>
      </c>
      <c r="M50" s="108"/>
      <c r="N50" s="108"/>
      <c r="O50" s="108" t="s">
        <v>27</v>
      </c>
      <c r="P50" s="108"/>
      <c r="Q50" s="44"/>
      <c r="R50" s="227"/>
    </row>
    <row r="51" spans="2:18" s="125" customFormat="1" hidden="1" x14ac:dyDescent="0.2">
      <c r="B51" s="108"/>
      <c r="C51" s="226">
        <v>43375</v>
      </c>
      <c r="D51" s="44" t="s">
        <v>629</v>
      </c>
      <c r="E51" s="44"/>
      <c r="F51" s="44" t="s">
        <v>506</v>
      </c>
      <c r="G51" s="108" t="s">
        <v>245</v>
      </c>
      <c r="H51" s="109"/>
      <c r="I51" s="109">
        <v>1748.37</v>
      </c>
      <c r="J51" s="109"/>
      <c r="K51" s="226">
        <v>43378</v>
      </c>
      <c r="L51" s="226">
        <v>43375</v>
      </c>
      <c r="M51" s="108"/>
      <c r="N51" s="108"/>
      <c r="O51" s="108" t="s">
        <v>27</v>
      </c>
      <c r="P51" s="108"/>
      <c r="Q51" s="44"/>
      <c r="R51" s="227"/>
    </row>
    <row r="52" spans="2:18" s="125" customFormat="1" hidden="1" x14ac:dyDescent="0.2">
      <c r="B52" s="108"/>
      <c r="C52" s="226">
        <v>43375</v>
      </c>
      <c r="D52" s="44" t="s">
        <v>629</v>
      </c>
      <c r="E52" s="44"/>
      <c r="F52" s="44" t="s">
        <v>459</v>
      </c>
      <c r="G52" s="108" t="s">
        <v>245</v>
      </c>
      <c r="H52" s="109"/>
      <c r="I52" s="109">
        <v>1692.44</v>
      </c>
      <c r="J52" s="109"/>
      <c r="K52" s="226">
        <v>43378</v>
      </c>
      <c r="L52" s="226">
        <v>43375</v>
      </c>
      <c r="M52" s="108"/>
      <c r="N52" s="108"/>
      <c r="O52" s="108" t="s">
        <v>27</v>
      </c>
      <c r="P52" s="108"/>
      <c r="Q52" s="44"/>
      <c r="R52" s="227"/>
    </row>
    <row r="53" spans="2:18" s="125" customFormat="1" hidden="1" x14ac:dyDescent="0.2">
      <c r="B53" s="108"/>
      <c r="C53" s="226">
        <v>43375</v>
      </c>
      <c r="D53" s="44" t="s">
        <v>629</v>
      </c>
      <c r="E53" s="44"/>
      <c r="F53" s="44" t="s">
        <v>642</v>
      </c>
      <c r="G53" s="108" t="s">
        <v>245</v>
      </c>
      <c r="H53" s="109"/>
      <c r="I53" s="109">
        <v>1834.77</v>
      </c>
      <c r="J53" s="109"/>
      <c r="K53" s="226">
        <v>43378</v>
      </c>
      <c r="L53" s="226">
        <v>43375</v>
      </c>
      <c r="M53" s="108"/>
      <c r="N53" s="108"/>
      <c r="O53" s="108" t="s">
        <v>27</v>
      </c>
      <c r="P53" s="108"/>
      <c r="Q53" s="44"/>
      <c r="R53" s="227"/>
    </row>
    <row r="54" spans="2:18" s="125" customFormat="1" hidden="1" x14ac:dyDescent="0.2">
      <c r="B54" s="108"/>
      <c r="C54" s="226">
        <v>43375</v>
      </c>
      <c r="D54" s="44" t="s">
        <v>629</v>
      </c>
      <c r="E54" s="44"/>
      <c r="F54" s="44" t="s">
        <v>643</v>
      </c>
      <c r="G54" s="108" t="s">
        <v>245</v>
      </c>
      <c r="H54" s="109"/>
      <c r="I54" s="109">
        <v>2938.5</v>
      </c>
      <c r="J54" s="109"/>
      <c r="K54" s="226">
        <v>43378</v>
      </c>
      <c r="L54" s="226">
        <v>43375</v>
      </c>
      <c r="M54" s="108"/>
      <c r="N54" s="108"/>
      <c r="O54" s="108" t="s">
        <v>27</v>
      </c>
      <c r="P54" s="108"/>
      <c r="Q54" s="44"/>
      <c r="R54" s="227"/>
    </row>
    <row r="55" spans="2:18" s="125" customFormat="1" hidden="1" x14ac:dyDescent="0.2">
      <c r="B55" s="108"/>
      <c r="C55" s="226">
        <v>43375</v>
      </c>
      <c r="D55" s="44" t="s">
        <v>629</v>
      </c>
      <c r="E55" s="44"/>
      <c r="F55" s="44" t="s">
        <v>621</v>
      </c>
      <c r="G55" s="108" t="s">
        <v>245</v>
      </c>
      <c r="H55" s="109"/>
      <c r="I55" s="109">
        <v>1315.31</v>
      </c>
      <c r="J55" s="109"/>
      <c r="K55" s="226">
        <v>43378</v>
      </c>
      <c r="L55" s="226">
        <v>43375</v>
      </c>
      <c r="M55" s="108"/>
      <c r="N55" s="108"/>
      <c r="O55" s="108" t="s">
        <v>27</v>
      </c>
      <c r="P55" s="108"/>
      <c r="Q55" s="44"/>
      <c r="R55" s="227"/>
    </row>
    <row r="56" spans="2:18" s="125" customFormat="1" hidden="1" x14ac:dyDescent="0.2">
      <c r="B56" s="108"/>
      <c r="C56" s="226">
        <v>43375</v>
      </c>
      <c r="D56" s="44" t="s">
        <v>629</v>
      </c>
      <c r="E56" s="44"/>
      <c r="F56" s="44" t="s">
        <v>644</v>
      </c>
      <c r="G56" s="108" t="s">
        <v>245</v>
      </c>
      <c r="H56" s="109"/>
      <c r="I56" s="109">
        <v>7859.58</v>
      </c>
      <c r="J56" s="109"/>
      <c r="K56" s="226">
        <v>43378</v>
      </c>
      <c r="L56" s="226">
        <v>43375</v>
      </c>
      <c r="M56" s="108"/>
      <c r="N56" s="108"/>
      <c r="O56" s="108" t="s">
        <v>27</v>
      </c>
      <c r="P56" s="108"/>
      <c r="Q56" s="44"/>
      <c r="R56" s="227"/>
    </row>
    <row r="57" spans="2:18" s="125" customFormat="1" hidden="1" x14ac:dyDescent="0.2">
      <c r="B57" s="108"/>
      <c r="C57" s="226">
        <v>43375</v>
      </c>
      <c r="D57" s="44" t="s">
        <v>629</v>
      </c>
      <c r="E57" s="44"/>
      <c r="F57" s="44" t="s">
        <v>437</v>
      </c>
      <c r="G57" s="108" t="s">
        <v>245</v>
      </c>
      <c r="H57" s="109"/>
      <c r="I57" s="109">
        <v>1748.37</v>
      </c>
      <c r="J57" s="109"/>
      <c r="K57" s="226">
        <v>43378</v>
      </c>
      <c r="L57" s="226">
        <v>43375</v>
      </c>
      <c r="M57" s="108"/>
      <c r="N57" s="108"/>
      <c r="O57" s="108" t="s">
        <v>27</v>
      </c>
      <c r="P57" s="108"/>
      <c r="Q57" s="44"/>
      <c r="R57" s="227"/>
    </row>
    <row r="58" spans="2:18" s="125" customFormat="1" hidden="1" x14ac:dyDescent="0.2">
      <c r="B58" s="108"/>
      <c r="C58" s="226">
        <v>43375</v>
      </c>
      <c r="D58" s="44" t="s">
        <v>629</v>
      </c>
      <c r="E58" s="44"/>
      <c r="F58" s="44" t="s">
        <v>474</v>
      </c>
      <c r="G58" s="108" t="s">
        <v>245</v>
      </c>
      <c r="H58" s="109"/>
      <c r="I58" s="109">
        <v>2638.02</v>
      </c>
      <c r="J58" s="109"/>
      <c r="K58" s="226">
        <v>43378</v>
      </c>
      <c r="L58" s="226">
        <v>43375</v>
      </c>
      <c r="M58" s="108"/>
      <c r="N58" s="108"/>
      <c r="O58" s="108" t="s">
        <v>27</v>
      </c>
      <c r="P58" s="108"/>
      <c r="Q58" s="44"/>
      <c r="R58" s="227"/>
    </row>
    <row r="59" spans="2:18" s="125" customFormat="1" hidden="1" x14ac:dyDescent="0.2">
      <c r="B59" s="108"/>
      <c r="C59" s="226">
        <v>43375</v>
      </c>
      <c r="D59" s="44" t="s">
        <v>629</v>
      </c>
      <c r="E59" s="44"/>
      <c r="F59" s="44" t="s">
        <v>424</v>
      </c>
      <c r="G59" s="108" t="s">
        <v>245</v>
      </c>
      <c r="H59" s="109"/>
      <c r="I59" s="109">
        <v>1433.36</v>
      </c>
      <c r="J59" s="109"/>
      <c r="K59" s="226">
        <v>43378</v>
      </c>
      <c r="L59" s="226">
        <v>43375</v>
      </c>
      <c r="M59" s="108"/>
      <c r="N59" s="108"/>
      <c r="O59" s="108" t="s">
        <v>27</v>
      </c>
      <c r="P59" s="108"/>
      <c r="Q59" s="44"/>
      <c r="R59" s="227"/>
    </row>
    <row r="60" spans="2:18" s="125" customFormat="1" hidden="1" x14ac:dyDescent="0.2">
      <c r="B60" s="108"/>
      <c r="C60" s="226">
        <v>43375</v>
      </c>
      <c r="D60" s="44" t="s">
        <v>629</v>
      </c>
      <c r="E60" s="44"/>
      <c r="F60" s="44" t="s">
        <v>647</v>
      </c>
      <c r="G60" s="108" t="s">
        <v>245</v>
      </c>
      <c r="H60" s="109"/>
      <c r="I60" s="109">
        <v>1603.45</v>
      </c>
      <c r="J60" s="109"/>
      <c r="K60" s="226">
        <v>43378</v>
      </c>
      <c r="L60" s="226">
        <v>43375</v>
      </c>
      <c r="M60" s="108"/>
      <c r="N60" s="108"/>
      <c r="O60" s="108" t="s">
        <v>27</v>
      </c>
      <c r="P60" s="108"/>
      <c r="Q60" s="44"/>
      <c r="R60" s="227"/>
    </row>
    <row r="61" spans="2:18" s="125" customFormat="1" hidden="1" x14ac:dyDescent="0.2">
      <c r="B61" s="108"/>
      <c r="C61" s="226">
        <v>43375</v>
      </c>
      <c r="D61" s="44" t="s">
        <v>629</v>
      </c>
      <c r="E61" s="44"/>
      <c r="F61" s="44" t="s">
        <v>519</v>
      </c>
      <c r="G61" s="108" t="s">
        <v>245</v>
      </c>
      <c r="H61" s="109"/>
      <c r="I61" s="109">
        <v>2986.31</v>
      </c>
      <c r="J61" s="109"/>
      <c r="K61" s="226">
        <v>43378</v>
      </c>
      <c r="L61" s="226">
        <v>43375</v>
      </c>
      <c r="M61" s="108"/>
      <c r="N61" s="108"/>
      <c r="O61" s="108" t="s">
        <v>27</v>
      </c>
      <c r="P61" s="108"/>
      <c r="Q61" s="44"/>
      <c r="R61" s="227"/>
    </row>
    <row r="62" spans="2:18" s="125" customFormat="1" hidden="1" x14ac:dyDescent="0.2">
      <c r="B62" s="108"/>
      <c r="C62" s="226">
        <v>43375</v>
      </c>
      <c r="D62" s="44" t="s">
        <v>629</v>
      </c>
      <c r="E62" s="44"/>
      <c r="F62" s="44" t="s">
        <v>493</v>
      </c>
      <c r="G62" s="108" t="s">
        <v>245</v>
      </c>
      <c r="H62" s="109"/>
      <c r="I62" s="109">
        <v>1748.37</v>
      </c>
      <c r="J62" s="109"/>
      <c r="K62" s="226">
        <v>43378</v>
      </c>
      <c r="L62" s="226">
        <v>43375</v>
      </c>
      <c r="M62" s="108"/>
      <c r="N62" s="108"/>
      <c r="O62" s="108" t="s">
        <v>27</v>
      </c>
      <c r="P62" s="108"/>
      <c r="Q62" s="44"/>
      <c r="R62" s="227"/>
    </row>
    <row r="63" spans="2:18" s="125" customFormat="1" hidden="1" x14ac:dyDescent="0.2">
      <c r="B63" s="108"/>
      <c r="C63" s="226">
        <v>43375</v>
      </c>
      <c r="D63" s="44" t="s">
        <v>629</v>
      </c>
      <c r="E63" s="44"/>
      <c r="F63" s="44" t="s">
        <v>458</v>
      </c>
      <c r="G63" s="108" t="s">
        <v>245</v>
      </c>
      <c r="H63" s="109"/>
      <c r="I63" s="109">
        <v>1652.03</v>
      </c>
      <c r="J63" s="109"/>
      <c r="K63" s="226">
        <v>43378</v>
      </c>
      <c r="L63" s="226">
        <v>43375</v>
      </c>
      <c r="M63" s="108"/>
      <c r="N63" s="108"/>
      <c r="O63" s="108" t="s">
        <v>27</v>
      </c>
      <c r="P63" s="108"/>
      <c r="Q63" s="44"/>
      <c r="R63" s="227"/>
    </row>
    <row r="64" spans="2:18" s="125" customFormat="1" hidden="1" x14ac:dyDescent="0.2">
      <c r="B64" s="108"/>
      <c r="C64" s="226">
        <v>43375</v>
      </c>
      <c r="D64" s="44" t="s">
        <v>629</v>
      </c>
      <c r="E64" s="44"/>
      <c r="F64" s="44" t="s">
        <v>605</v>
      </c>
      <c r="G64" s="108" t="s">
        <v>245</v>
      </c>
      <c r="H64" s="109"/>
      <c r="I64" s="109">
        <v>1634.84</v>
      </c>
      <c r="J64" s="109"/>
      <c r="K64" s="226">
        <v>43378</v>
      </c>
      <c r="L64" s="226">
        <v>43375</v>
      </c>
      <c r="M64" s="108"/>
      <c r="N64" s="108"/>
      <c r="O64" s="108" t="s">
        <v>27</v>
      </c>
      <c r="P64" s="108"/>
      <c r="Q64" s="44"/>
      <c r="R64" s="227"/>
    </row>
    <row r="65" spans="2:18" s="125" customFormat="1" hidden="1" x14ac:dyDescent="0.2">
      <c r="B65" s="108"/>
      <c r="C65" s="226">
        <v>43375</v>
      </c>
      <c r="D65" s="44" t="s">
        <v>629</v>
      </c>
      <c r="E65" s="44"/>
      <c r="F65" s="44" t="s">
        <v>648</v>
      </c>
      <c r="G65" s="108" t="s">
        <v>245</v>
      </c>
      <c r="H65" s="109"/>
      <c r="I65" s="109">
        <v>1748.37</v>
      </c>
      <c r="J65" s="109"/>
      <c r="K65" s="226">
        <v>43378</v>
      </c>
      <c r="L65" s="226">
        <v>43375</v>
      </c>
      <c r="M65" s="108"/>
      <c r="N65" s="108"/>
      <c r="O65" s="108" t="s">
        <v>27</v>
      </c>
      <c r="P65" s="108"/>
      <c r="Q65" s="44"/>
      <c r="R65" s="227"/>
    </row>
    <row r="66" spans="2:18" s="125" customFormat="1" hidden="1" x14ac:dyDescent="0.2">
      <c r="B66" s="108"/>
      <c r="C66" s="226">
        <v>43375</v>
      </c>
      <c r="D66" s="44" t="s">
        <v>629</v>
      </c>
      <c r="E66" s="44"/>
      <c r="F66" s="44" t="s">
        <v>611</v>
      </c>
      <c r="G66" s="108" t="s">
        <v>245</v>
      </c>
      <c r="H66" s="109"/>
      <c r="I66" s="109">
        <v>1708.37</v>
      </c>
      <c r="J66" s="109"/>
      <c r="K66" s="226">
        <v>43378</v>
      </c>
      <c r="L66" s="226">
        <v>43375</v>
      </c>
      <c r="M66" s="108"/>
      <c r="N66" s="108"/>
      <c r="O66" s="108" t="s">
        <v>27</v>
      </c>
      <c r="P66" s="108"/>
      <c r="Q66" s="44"/>
      <c r="R66" s="227"/>
    </row>
    <row r="67" spans="2:18" s="125" customFormat="1" hidden="1" x14ac:dyDescent="0.2">
      <c r="B67" s="108"/>
      <c r="C67" s="226">
        <v>43375</v>
      </c>
      <c r="D67" s="44" t="s">
        <v>629</v>
      </c>
      <c r="E67" s="44"/>
      <c r="F67" s="44" t="s">
        <v>456</v>
      </c>
      <c r="G67" s="108" t="s">
        <v>245</v>
      </c>
      <c r="H67" s="109"/>
      <c r="I67" s="109">
        <v>1748.37</v>
      </c>
      <c r="J67" s="109"/>
      <c r="K67" s="226">
        <v>43378</v>
      </c>
      <c r="L67" s="226">
        <v>43375</v>
      </c>
      <c r="M67" s="108"/>
      <c r="N67" s="108"/>
      <c r="O67" s="108" t="s">
        <v>27</v>
      </c>
      <c r="P67" s="108"/>
      <c r="Q67" s="44"/>
      <c r="R67" s="227"/>
    </row>
    <row r="68" spans="2:18" s="125" customFormat="1" hidden="1" x14ac:dyDescent="0.2">
      <c r="B68" s="108"/>
      <c r="C68" s="226">
        <v>43375</v>
      </c>
      <c r="D68" s="44" t="s">
        <v>629</v>
      </c>
      <c r="E68" s="44"/>
      <c r="F68" s="44" t="s">
        <v>431</v>
      </c>
      <c r="G68" s="108" t="s">
        <v>245</v>
      </c>
      <c r="H68" s="109"/>
      <c r="I68" s="109">
        <v>3006.5</v>
      </c>
      <c r="J68" s="109"/>
      <c r="K68" s="226">
        <v>43378</v>
      </c>
      <c r="L68" s="226">
        <v>43375</v>
      </c>
      <c r="M68" s="108"/>
      <c r="N68" s="108"/>
      <c r="O68" s="108" t="s">
        <v>27</v>
      </c>
      <c r="P68" s="108"/>
      <c r="Q68" s="44"/>
      <c r="R68" s="227"/>
    </row>
    <row r="69" spans="2:18" s="125" customFormat="1" hidden="1" x14ac:dyDescent="0.2">
      <c r="B69" s="108"/>
      <c r="C69" s="226">
        <v>43375</v>
      </c>
      <c r="D69" s="44" t="s">
        <v>629</v>
      </c>
      <c r="E69" s="44"/>
      <c r="F69" s="44" t="s">
        <v>429</v>
      </c>
      <c r="G69" s="108" t="s">
        <v>245</v>
      </c>
      <c r="H69" s="109"/>
      <c r="I69" s="109">
        <v>1418.9</v>
      </c>
      <c r="J69" s="109"/>
      <c r="K69" s="226">
        <v>43378</v>
      </c>
      <c r="L69" s="226">
        <v>43375</v>
      </c>
      <c r="M69" s="108"/>
      <c r="N69" s="108"/>
      <c r="O69" s="108" t="s">
        <v>27</v>
      </c>
      <c r="P69" s="108"/>
      <c r="Q69" s="44"/>
      <c r="R69" s="227"/>
    </row>
    <row r="70" spans="2:18" s="125" customFormat="1" hidden="1" x14ac:dyDescent="0.2">
      <c r="B70" s="108"/>
      <c r="C70" s="226">
        <v>43375</v>
      </c>
      <c r="D70" s="44" t="s">
        <v>629</v>
      </c>
      <c r="E70" s="44"/>
      <c r="F70" s="44" t="s">
        <v>423</v>
      </c>
      <c r="G70" s="108" t="s">
        <v>245</v>
      </c>
      <c r="H70" s="109"/>
      <c r="I70" s="109">
        <v>1686.07</v>
      </c>
      <c r="J70" s="109"/>
      <c r="K70" s="226">
        <v>43378</v>
      </c>
      <c r="L70" s="226">
        <v>43375</v>
      </c>
      <c r="M70" s="108"/>
      <c r="N70" s="108"/>
      <c r="O70" s="108" t="s">
        <v>27</v>
      </c>
      <c r="P70" s="108"/>
      <c r="Q70" s="44"/>
      <c r="R70" s="227"/>
    </row>
    <row r="71" spans="2:18" s="125" customFormat="1" hidden="1" x14ac:dyDescent="0.2">
      <c r="B71" s="108"/>
      <c r="C71" s="226">
        <v>43375</v>
      </c>
      <c r="D71" s="44" t="s">
        <v>629</v>
      </c>
      <c r="E71" s="44"/>
      <c r="F71" s="44" t="s">
        <v>649</v>
      </c>
      <c r="G71" s="108" t="s">
        <v>245</v>
      </c>
      <c r="H71" s="109"/>
      <c r="I71" s="109">
        <v>1201.83</v>
      </c>
      <c r="J71" s="109"/>
      <c r="K71" s="226">
        <v>43378</v>
      </c>
      <c r="L71" s="226">
        <v>43375</v>
      </c>
      <c r="M71" s="108"/>
      <c r="N71" s="108"/>
      <c r="O71" s="108" t="s">
        <v>27</v>
      </c>
      <c r="P71" s="108"/>
      <c r="Q71" s="44"/>
      <c r="R71" s="227"/>
    </row>
    <row r="72" spans="2:18" s="125" customFormat="1" hidden="1" x14ac:dyDescent="0.2">
      <c r="B72" s="108"/>
      <c r="C72" s="226">
        <v>43375</v>
      </c>
      <c r="D72" s="44" t="s">
        <v>629</v>
      </c>
      <c r="E72" s="44"/>
      <c r="F72" s="44" t="s">
        <v>455</v>
      </c>
      <c r="G72" s="108" t="s">
        <v>245</v>
      </c>
      <c r="H72" s="109"/>
      <c r="I72" s="109">
        <v>2087.96</v>
      </c>
      <c r="J72" s="109"/>
      <c r="K72" s="226">
        <v>43378</v>
      </c>
      <c r="L72" s="226">
        <v>43375</v>
      </c>
      <c r="M72" s="108"/>
      <c r="N72" s="108"/>
      <c r="O72" s="108" t="s">
        <v>27</v>
      </c>
      <c r="P72" s="108"/>
      <c r="Q72" s="44"/>
      <c r="R72" s="227"/>
    </row>
    <row r="73" spans="2:18" s="125" customFormat="1" hidden="1" x14ac:dyDescent="0.2">
      <c r="B73" s="108"/>
      <c r="C73" s="226">
        <v>43375</v>
      </c>
      <c r="D73" s="44" t="s">
        <v>629</v>
      </c>
      <c r="E73" s="44"/>
      <c r="F73" s="44" t="s">
        <v>515</v>
      </c>
      <c r="G73" s="108" t="s">
        <v>245</v>
      </c>
      <c r="H73" s="109"/>
      <c r="I73" s="109">
        <v>3210.47</v>
      </c>
      <c r="J73" s="109"/>
      <c r="K73" s="226">
        <v>43378</v>
      </c>
      <c r="L73" s="226">
        <v>43375</v>
      </c>
      <c r="M73" s="108"/>
      <c r="N73" s="108"/>
      <c r="O73" s="108" t="s">
        <v>27</v>
      </c>
      <c r="P73" s="108"/>
      <c r="Q73" s="44"/>
      <c r="R73" s="227"/>
    </row>
    <row r="74" spans="2:18" s="125" customFormat="1" hidden="1" x14ac:dyDescent="0.2">
      <c r="B74" s="108"/>
      <c r="C74" s="226">
        <v>43375</v>
      </c>
      <c r="D74" s="44" t="s">
        <v>629</v>
      </c>
      <c r="E74" s="44"/>
      <c r="F74" s="44" t="s">
        <v>426</v>
      </c>
      <c r="G74" s="108" t="s">
        <v>245</v>
      </c>
      <c r="H74" s="109"/>
      <c r="I74" s="109">
        <v>1239.6400000000001</v>
      </c>
      <c r="J74" s="109"/>
      <c r="K74" s="226">
        <v>43378</v>
      </c>
      <c r="L74" s="226">
        <v>43375</v>
      </c>
      <c r="M74" s="108"/>
      <c r="N74" s="108"/>
      <c r="O74" s="108" t="s">
        <v>27</v>
      </c>
      <c r="P74" s="108"/>
      <c r="Q74" s="44"/>
      <c r="R74" s="227"/>
    </row>
    <row r="75" spans="2:18" s="125" customFormat="1" hidden="1" x14ac:dyDescent="0.2">
      <c r="B75" s="108"/>
      <c r="C75" s="226">
        <v>43375</v>
      </c>
      <c r="D75" s="44" t="s">
        <v>629</v>
      </c>
      <c r="E75" s="44"/>
      <c r="F75" s="44" t="s">
        <v>428</v>
      </c>
      <c r="G75" s="108" t="s">
        <v>245</v>
      </c>
      <c r="H75" s="109"/>
      <c r="I75" s="109">
        <v>4259.1499999999996</v>
      </c>
      <c r="J75" s="109"/>
      <c r="K75" s="226">
        <v>43378</v>
      </c>
      <c r="L75" s="226">
        <v>43375</v>
      </c>
      <c r="M75" s="108"/>
      <c r="N75" s="108"/>
      <c r="O75" s="108" t="s">
        <v>27</v>
      </c>
      <c r="P75" s="108"/>
      <c r="Q75" s="44"/>
      <c r="R75" s="227"/>
    </row>
    <row r="76" spans="2:18" s="125" customFormat="1" hidden="1" x14ac:dyDescent="0.2">
      <c r="B76" s="108"/>
      <c r="C76" s="226">
        <v>43375</v>
      </c>
      <c r="D76" s="44" t="s">
        <v>629</v>
      </c>
      <c r="E76" s="44"/>
      <c r="F76" s="44" t="s">
        <v>650</v>
      </c>
      <c r="G76" s="108" t="s">
        <v>245</v>
      </c>
      <c r="H76" s="109"/>
      <c r="I76" s="109">
        <v>5000</v>
      </c>
      <c r="J76" s="109"/>
      <c r="K76" s="226">
        <v>43378</v>
      </c>
      <c r="L76" s="226">
        <v>43375</v>
      </c>
      <c r="M76" s="108"/>
      <c r="N76" s="108"/>
      <c r="O76" s="108" t="s">
        <v>27</v>
      </c>
      <c r="P76" s="108"/>
      <c r="Q76" s="44"/>
      <c r="R76" s="227"/>
    </row>
    <row r="77" spans="2:18" s="125" customFormat="1" hidden="1" x14ac:dyDescent="0.2">
      <c r="B77" s="108"/>
      <c r="C77" s="226">
        <v>43375</v>
      </c>
      <c r="D77" s="44" t="s">
        <v>629</v>
      </c>
      <c r="E77" s="44"/>
      <c r="F77" s="44" t="s">
        <v>461</v>
      </c>
      <c r="G77" s="108" t="s">
        <v>245</v>
      </c>
      <c r="H77" s="109"/>
      <c r="I77" s="109">
        <v>1426.26</v>
      </c>
      <c r="J77" s="109"/>
      <c r="K77" s="226">
        <v>43378</v>
      </c>
      <c r="L77" s="226">
        <v>43375</v>
      </c>
      <c r="M77" s="108"/>
      <c r="N77" s="108"/>
      <c r="O77" s="108" t="s">
        <v>27</v>
      </c>
      <c r="P77" s="108"/>
      <c r="Q77" s="44"/>
      <c r="R77" s="227"/>
    </row>
    <row r="78" spans="2:18" s="125" customFormat="1" hidden="1" x14ac:dyDescent="0.2">
      <c r="B78" s="108"/>
      <c r="C78" s="226">
        <v>43375</v>
      </c>
      <c r="D78" s="44" t="s">
        <v>629</v>
      </c>
      <c r="E78" s="44"/>
      <c r="F78" s="44" t="s">
        <v>510</v>
      </c>
      <c r="G78" s="108" t="s">
        <v>245</v>
      </c>
      <c r="H78" s="109"/>
      <c r="I78" s="109">
        <v>3187.92</v>
      </c>
      <c r="J78" s="109"/>
      <c r="K78" s="226">
        <v>43378</v>
      </c>
      <c r="L78" s="226">
        <v>43375</v>
      </c>
      <c r="M78" s="108"/>
      <c r="N78" s="108"/>
      <c r="O78" s="108" t="s">
        <v>27</v>
      </c>
      <c r="P78" s="108"/>
      <c r="Q78" s="44"/>
      <c r="R78" s="227"/>
    </row>
    <row r="79" spans="2:18" s="125" customFormat="1" hidden="1" x14ac:dyDescent="0.2">
      <c r="B79" s="108"/>
      <c r="C79" s="226">
        <v>43375</v>
      </c>
      <c r="D79" s="44" t="s">
        <v>629</v>
      </c>
      <c r="E79" s="44"/>
      <c r="F79" s="44" t="s">
        <v>651</v>
      </c>
      <c r="G79" s="108" t="s">
        <v>245</v>
      </c>
      <c r="H79" s="109"/>
      <c r="I79" s="109">
        <v>3159.48</v>
      </c>
      <c r="J79" s="109"/>
      <c r="K79" s="226">
        <v>43378</v>
      </c>
      <c r="L79" s="226">
        <v>43375</v>
      </c>
      <c r="M79" s="108"/>
      <c r="N79" s="108"/>
      <c r="O79" s="108" t="s">
        <v>27</v>
      </c>
      <c r="P79" s="108"/>
      <c r="Q79" s="44"/>
      <c r="R79" s="227"/>
    </row>
    <row r="80" spans="2:18" s="125" customFormat="1" hidden="1" x14ac:dyDescent="0.2">
      <c r="B80" s="108"/>
      <c r="C80" s="226">
        <v>43375</v>
      </c>
      <c r="D80" s="44" t="s">
        <v>629</v>
      </c>
      <c r="E80" s="44"/>
      <c r="F80" s="44" t="s">
        <v>514</v>
      </c>
      <c r="G80" s="108" t="s">
        <v>245</v>
      </c>
      <c r="H80" s="109"/>
      <c r="I80" s="109">
        <v>3797.77</v>
      </c>
      <c r="J80" s="109"/>
      <c r="K80" s="226">
        <v>43378</v>
      </c>
      <c r="L80" s="226">
        <v>43375</v>
      </c>
      <c r="M80" s="108"/>
      <c r="N80" s="108"/>
      <c r="O80" s="108" t="s">
        <v>27</v>
      </c>
      <c r="P80" s="108"/>
      <c r="Q80" s="44"/>
      <c r="R80" s="227"/>
    </row>
    <row r="81" spans="2:18" s="125" customFormat="1" hidden="1" x14ac:dyDescent="0.2">
      <c r="B81" s="108"/>
      <c r="C81" s="226">
        <v>43375</v>
      </c>
      <c r="D81" s="44" t="s">
        <v>629</v>
      </c>
      <c r="E81" s="44"/>
      <c r="F81" s="44" t="s">
        <v>521</v>
      </c>
      <c r="G81" s="108" t="s">
        <v>245</v>
      </c>
      <c r="H81" s="109"/>
      <c r="I81" s="109">
        <v>1331.15</v>
      </c>
      <c r="J81" s="109"/>
      <c r="K81" s="226">
        <v>43378</v>
      </c>
      <c r="L81" s="226">
        <v>43375</v>
      </c>
      <c r="M81" s="108"/>
      <c r="N81" s="108"/>
      <c r="O81" s="108" t="s">
        <v>27</v>
      </c>
      <c r="P81" s="108"/>
      <c r="Q81" s="44"/>
      <c r="R81" s="227"/>
    </row>
    <row r="82" spans="2:18" s="125" customFormat="1" hidden="1" x14ac:dyDescent="0.2">
      <c r="B82" s="108"/>
      <c r="C82" s="226">
        <v>43375</v>
      </c>
      <c r="D82" s="44" t="s">
        <v>629</v>
      </c>
      <c r="E82" s="44"/>
      <c r="F82" s="44" t="s">
        <v>430</v>
      </c>
      <c r="G82" s="108" t="s">
        <v>245</v>
      </c>
      <c r="H82" s="109"/>
      <c r="I82" s="109">
        <v>1347.01</v>
      </c>
      <c r="J82" s="109"/>
      <c r="K82" s="226">
        <v>43378</v>
      </c>
      <c r="L82" s="226">
        <v>43375</v>
      </c>
      <c r="M82" s="108"/>
      <c r="N82" s="108"/>
      <c r="O82" s="108" t="s">
        <v>27</v>
      </c>
      <c r="P82" s="108"/>
      <c r="Q82" s="44"/>
      <c r="R82" s="227"/>
    </row>
    <row r="83" spans="2:18" s="125" customFormat="1" hidden="1" x14ac:dyDescent="0.2">
      <c r="B83" s="108"/>
      <c r="C83" s="226">
        <v>43375</v>
      </c>
      <c r="D83" s="44" t="s">
        <v>629</v>
      </c>
      <c r="E83" s="44"/>
      <c r="F83" s="44" t="s">
        <v>463</v>
      </c>
      <c r="G83" s="108" t="s">
        <v>245</v>
      </c>
      <c r="H83" s="109"/>
      <c r="I83" s="109">
        <v>1748.37</v>
      </c>
      <c r="J83" s="109"/>
      <c r="K83" s="226">
        <v>43378</v>
      </c>
      <c r="L83" s="226">
        <v>43375</v>
      </c>
      <c r="M83" s="108"/>
      <c r="N83" s="108"/>
      <c r="O83" s="108" t="s">
        <v>27</v>
      </c>
      <c r="P83" s="108"/>
      <c r="Q83" s="44"/>
      <c r="R83" s="227"/>
    </row>
    <row r="84" spans="2:18" s="125" customFormat="1" hidden="1" x14ac:dyDescent="0.2">
      <c r="B84" s="108"/>
      <c r="C84" s="226">
        <v>43375</v>
      </c>
      <c r="D84" s="44" t="s">
        <v>629</v>
      </c>
      <c r="E84" s="44"/>
      <c r="F84" s="44" t="s">
        <v>617</v>
      </c>
      <c r="G84" s="108" t="s">
        <v>245</v>
      </c>
      <c r="H84" s="109"/>
      <c r="I84" s="109">
        <v>1587.57</v>
      </c>
      <c r="J84" s="109"/>
      <c r="K84" s="226">
        <v>43378</v>
      </c>
      <c r="L84" s="226">
        <v>43375</v>
      </c>
      <c r="M84" s="108"/>
      <c r="N84" s="108"/>
      <c r="O84" s="108" t="s">
        <v>27</v>
      </c>
      <c r="P84" s="108"/>
      <c r="Q84" s="44"/>
      <c r="R84" s="227"/>
    </row>
    <row r="85" spans="2:18" s="125" customFormat="1" hidden="1" x14ac:dyDescent="0.2">
      <c r="B85" s="108"/>
      <c r="C85" s="226">
        <v>43375</v>
      </c>
      <c r="D85" s="44" t="s">
        <v>629</v>
      </c>
      <c r="E85" s="44"/>
      <c r="F85" s="44" t="s">
        <v>615</v>
      </c>
      <c r="G85" s="108" t="s">
        <v>245</v>
      </c>
      <c r="H85" s="109"/>
      <c r="I85" s="109">
        <v>1585.24</v>
      </c>
      <c r="J85" s="109"/>
      <c r="K85" s="226">
        <v>43378</v>
      </c>
      <c r="L85" s="226">
        <v>43375</v>
      </c>
      <c r="M85" s="108"/>
      <c r="N85" s="108"/>
      <c r="O85" s="108" t="s">
        <v>27</v>
      </c>
      <c r="P85" s="108"/>
      <c r="Q85" s="44"/>
      <c r="R85" s="227"/>
    </row>
    <row r="86" spans="2:18" s="125" customFormat="1" hidden="1" x14ac:dyDescent="0.2">
      <c r="B86" s="108"/>
      <c r="C86" s="226">
        <v>43375</v>
      </c>
      <c r="D86" s="44" t="s">
        <v>629</v>
      </c>
      <c r="E86" s="44"/>
      <c r="F86" s="44" t="s">
        <v>421</v>
      </c>
      <c r="G86" s="108" t="s">
        <v>245</v>
      </c>
      <c r="H86" s="109"/>
      <c r="I86" s="109">
        <v>1331.15</v>
      </c>
      <c r="J86" s="109"/>
      <c r="K86" s="226">
        <v>43378</v>
      </c>
      <c r="L86" s="226">
        <v>43375</v>
      </c>
      <c r="M86" s="108"/>
      <c r="N86" s="108"/>
      <c r="O86" s="108" t="s">
        <v>27</v>
      </c>
      <c r="P86" s="108"/>
      <c r="Q86" s="44"/>
      <c r="R86" s="227"/>
    </row>
    <row r="87" spans="2:18" s="125" customFormat="1" hidden="1" x14ac:dyDescent="0.2">
      <c r="B87" s="108"/>
      <c r="C87" s="226">
        <v>43375</v>
      </c>
      <c r="D87" s="44" t="s">
        <v>629</v>
      </c>
      <c r="E87" s="44"/>
      <c r="F87" s="44" t="s">
        <v>652</v>
      </c>
      <c r="G87" s="108" t="s">
        <v>245</v>
      </c>
      <c r="H87" s="109"/>
      <c r="I87" s="109">
        <v>1708.37</v>
      </c>
      <c r="J87" s="109"/>
      <c r="K87" s="226">
        <v>43378</v>
      </c>
      <c r="L87" s="226">
        <v>43375</v>
      </c>
      <c r="M87" s="108"/>
      <c r="N87" s="108"/>
      <c r="O87" s="108" t="s">
        <v>27</v>
      </c>
      <c r="P87" s="108"/>
      <c r="Q87" s="44"/>
      <c r="R87" s="227"/>
    </row>
    <row r="88" spans="2:18" s="125" customFormat="1" hidden="1" x14ac:dyDescent="0.2">
      <c r="B88" s="108"/>
      <c r="C88" s="226">
        <v>43375</v>
      </c>
      <c r="D88" s="44" t="s">
        <v>629</v>
      </c>
      <c r="E88" s="44"/>
      <c r="F88" s="44" t="s">
        <v>653</v>
      </c>
      <c r="G88" s="108" t="s">
        <v>245</v>
      </c>
      <c r="H88" s="109"/>
      <c r="I88" s="109">
        <v>3006.5</v>
      </c>
      <c r="J88" s="109"/>
      <c r="K88" s="226">
        <v>43378</v>
      </c>
      <c r="L88" s="226">
        <v>43375</v>
      </c>
      <c r="M88" s="108"/>
      <c r="N88" s="108"/>
      <c r="O88" s="108" t="s">
        <v>27</v>
      </c>
      <c r="P88" s="108"/>
      <c r="Q88" s="44"/>
      <c r="R88" s="227"/>
    </row>
    <row r="89" spans="2:18" s="125" customFormat="1" hidden="1" x14ac:dyDescent="0.2">
      <c r="B89" s="108"/>
      <c r="C89" s="226">
        <v>43375</v>
      </c>
      <c r="D89" s="44" t="s">
        <v>629</v>
      </c>
      <c r="E89" s="44"/>
      <c r="F89" s="44" t="s">
        <v>509</v>
      </c>
      <c r="G89" s="108" t="s">
        <v>245</v>
      </c>
      <c r="H89" s="109"/>
      <c r="I89" s="109">
        <v>1463.61</v>
      </c>
      <c r="J89" s="109"/>
      <c r="K89" s="226">
        <v>43378</v>
      </c>
      <c r="L89" s="226">
        <v>43375</v>
      </c>
      <c r="M89" s="108"/>
      <c r="N89" s="108"/>
      <c r="O89" s="108" t="s">
        <v>27</v>
      </c>
      <c r="P89" s="108"/>
      <c r="Q89" s="44"/>
      <c r="R89" s="227"/>
    </row>
    <row r="90" spans="2:18" s="125" customFormat="1" hidden="1" x14ac:dyDescent="0.2">
      <c r="B90" s="108"/>
      <c r="C90" s="226">
        <v>43375</v>
      </c>
      <c r="D90" s="44" t="s">
        <v>629</v>
      </c>
      <c r="E90" s="44"/>
      <c r="F90" s="44" t="s">
        <v>340</v>
      </c>
      <c r="G90" s="108" t="s">
        <v>245</v>
      </c>
      <c r="H90" s="109"/>
      <c r="I90" s="109">
        <v>3916.49</v>
      </c>
      <c r="J90" s="109"/>
      <c r="K90" s="226">
        <v>43378</v>
      </c>
      <c r="L90" s="226">
        <v>43375</v>
      </c>
      <c r="M90" s="108"/>
      <c r="N90" s="108"/>
      <c r="O90" s="108" t="s">
        <v>27</v>
      </c>
      <c r="P90" s="108"/>
      <c r="Q90" s="44"/>
      <c r="R90" s="227"/>
    </row>
    <row r="91" spans="2:18" s="125" customFormat="1" hidden="1" x14ac:dyDescent="0.2">
      <c r="B91" s="108"/>
      <c r="C91" s="226">
        <v>43375</v>
      </c>
      <c r="D91" s="44" t="s">
        <v>629</v>
      </c>
      <c r="E91" s="44"/>
      <c r="F91" s="44" t="s">
        <v>433</v>
      </c>
      <c r="G91" s="108" t="s">
        <v>245</v>
      </c>
      <c r="H91" s="109"/>
      <c r="I91" s="109">
        <v>1964.08</v>
      </c>
      <c r="J91" s="109"/>
      <c r="K91" s="226">
        <v>43378</v>
      </c>
      <c r="L91" s="226">
        <v>43375</v>
      </c>
      <c r="M91" s="108"/>
      <c r="N91" s="108"/>
      <c r="O91" s="108" t="s">
        <v>27</v>
      </c>
      <c r="P91" s="108"/>
      <c r="Q91" s="44"/>
      <c r="R91" s="227"/>
    </row>
    <row r="92" spans="2:18" s="125" customFormat="1" hidden="1" x14ac:dyDescent="0.2">
      <c r="B92" s="108"/>
      <c r="C92" s="226">
        <v>43375</v>
      </c>
      <c r="D92" s="44" t="s">
        <v>629</v>
      </c>
      <c r="E92" s="44"/>
      <c r="F92" s="44" t="s">
        <v>465</v>
      </c>
      <c r="G92" s="108" t="s">
        <v>245</v>
      </c>
      <c r="H92" s="109"/>
      <c r="I92" s="109">
        <v>1767.97</v>
      </c>
      <c r="J92" s="109"/>
      <c r="K92" s="226">
        <v>43378</v>
      </c>
      <c r="L92" s="226">
        <v>43375</v>
      </c>
      <c r="M92" s="108"/>
      <c r="N92" s="108"/>
      <c r="O92" s="108" t="s">
        <v>27</v>
      </c>
      <c r="P92" s="108"/>
      <c r="Q92" s="44"/>
      <c r="R92" s="227"/>
    </row>
    <row r="93" spans="2:18" s="125" customFormat="1" hidden="1" x14ac:dyDescent="0.2">
      <c r="B93" s="108"/>
      <c r="C93" s="226">
        <v>43375</v>
      </c>
      <c r="D93" s="44" t="s">
        <v>629</v>
      </c>
      <c r="E93" s="44"/>
      <c r="F93" s="44" t="s">
        <v>518</v>
      </c>
      <c r="G93" s="108" t="s">
        <v>245</v>
      </c>
      <c r="H93" s="109"/>
      <c r="I93" s="109">
        <v>1465.63</v>
      </c>
      <c r="J93" s="109"/>
      <c r="K93" s="226">
        <v>43378</v>
      </c>
      <c r="L93" s="226">
        <v>43375</v>
      </c>
      <c r="M93" s="108"/>
      <c r="N93" s="108"/>
      <c r="O93" s="108" t="s">
        <v>27</v>
      </c>
      <c r="P93" s="108"/>
      <c r="Q93" s="44"/>
      <c r="R93" s="227"/>
    </row>
    <row r="94" spans="2:18" s="125" customFormat="1" hidden="1" x14ac:dyDescent="0.2">
      <c r="B94" s="108"/>
      <c r="C94" s="226">
        <v>43375</v>
      </c>
      <c r="D94" s="44" t="s">
        <v>629</v>
      </c>
      <c r="E94" s="44"/>
      <c r="F94" s="44" t="s">
        <v>414</v>
      </c>
      <c r="G94" s="108" t="s">
        <v>245</v>
      </c>
      <c r="H94" s="109"/>
      <c r="I94" s="109">
        <v>1731.07</v>
      </c>
      <c r="J94" s="109"/>
      <c r="K94" s="226">
        <v>43378</v>
      </c>
      <c r="L94" s="226">
        <v>43375</v>
      </c>
      <c r="M94" s="108"/>
      <c r="N94" s="108"/>
      <c r="O94" s="108" t="s">
        <v>27</v>
      </c>
      <c r="P94" s="108"/>
      <c r="Q94" s="44"/>
      <c r="R94" s="227"/>
    </row>
    <row r="95" spans="2:18" s="125" customFormat="1" hidden="1" x14ac:dyDescent="0.2">
      <c r="B95" s="108"/>
      <c r="C95" s="226">
        <v>43375</v>
      </c>
      <c r="D95" s="44" t="s">
        <v>629</v>
      </c>
      <c r="E95" s="44"/>
      <c r="F95" s="44" t="s">
        <v>654</v>
      </c>
      <c r="G95" s="108" t="s">
        <v>245</v>
      </c>
      <c r="H95" s="109"/>
      <c r="I95" s="109">
        <v>2972.5</v>
      </c>
      <c r="J95" s="109"/>
      <c r="K95" s="226">
        <v>43378</v>
      </c>
      <c r="L95" s="226">
        <v>43375</v>
      </c>
      <c r="M95" s="108"/>
      <c r="N95" s="108"/>
      <c r="O95" s="108" t="s">
        <v>27</v>
      </c>
      <c r="P95" s="108"/>
      <c r="Q95" s="44"/>
      <c r="R95" s="227"/>
    </row>
    <row r="96" spans="2:18" s="125" customFormat="1" hidden="1" x14ac:dyDescent="0.2">
      <c r="B96" s="108"/>
      <c r="C96" s="226">
        <v>43375</v>
      </c>
      <c r="D96" s="44" t="s">
        <v>629</v>
      </c>
      <c r="E96" s="44"/>
      <c r="F96" s="44" t="s">
        <v>655</v>
      </c>
      <c r="G96" s="108" t="s">
        <v>245</v>
      </c>
      <c r="H96" s="109"/>
      <c r="I96" s="109">
        <v>3687.66</v>
      </c>
      <c r="J96" s="109"/>
      <c r="K96" s="226">
        <v>43378</v>
      </c>
      <c r="L96" s="226">
        <v>43375</v>
      </c>
      <c r="M96" s="108"/>
      <c r="N96" s="108"/>
      <c r="O96" s="108" t="s">
        <v>27</v>
      </c>
      <c r="P96" s="108"/>
      <c r="Q96" s="44"/>
      <c r="R96" s="227"/>
    </row>
    <row r="97" spans="2:18" s="125" customFormat="1" hidden="1" x14ac:dyDescent="0.2">
      <c r="B97" s="108"/>
      <c r="C97" s="226">
        <v>43375</v>
      </c>
      <c r="D97" s="44" t="s">
        <v>629</v>
      </c>
      <c r="E97" s="44"/>
      <c r="F97" s="44" t="s">
        <v>656</v>
      </c>
      <c r="G97" s="108" t="s">
        <v>245</v>
      </c>
      <c r="H97" s="109"/>
      <c r="I97" s="109">
        <v>1330.14</v>
      </c>
      <c r="J97" s="109"/>
      <c r="K97" s="226">
        <v>43378</v>
      </c>
      <c r="L97" s="226">
        <v>43375</v>
      </c>
      <c r="M97" s="108"/>
      <c r="N97" s="108"/>
      <c r="O97" s="108" t="s">
        <v>27</v>
      </c>
      <c r="P97" s="108"/>
      <c r="Q97" s="44"/>
      <c r="R97" s="227"/>
    </row>
    <row r="98" spans="2:18" s="125" customFormat="1" hidden="1" x14ac:dyDescent="0.2">
      <c r="B98" s="108"/>
      <c r="C98" s="226">
        <v>43375</v>
      </c>
      <c r="D98" s="44" t="s">
        <v>629</v>
      </c>
      <c r="E98" s="44"/>
      <c r="F98" s="44" t="s">
        <v>469</v>
      </c>
      <c r="G98" s="108" t="s">
        <v>245</v>
      </c>
      <c r="H98" s="109"/>
      <c r="I98" s="109">
        <v>2789.81</v>
      </c>
      <c r="J98" s="109"/>
      <c r="K98" s="226">
        <v>43378</v>
      </c>
      <c r="L98" s="226">
        <v>43375</v>
      </c>
      <c r="M98" s="108"/>
      <c r="N98" s="108"/>
      <c r="O98" s="108" t="s">
        <v>27</v>
      </c>
      <c r="P98" s="108"/>
      <c r="Q98" s="44"/>
      <c r="R98" s="227"/>
    </row>
    <row r="99" spans="2:18" s="125" customFormat="1" hidden="1" x14ac:dyDescent="0.2">
      <c r="B99" s="108"/>
      <c r="C99" s="226">
        <v>43375</v>
      </c>
      <c r="D99" s="44" t="s">
        <v>629</v>
      </c>
      <c r="E99" s="44"/>
      <c r="F99" s="44" t="s">
        <v>505</v>
      </c>
      <c r="G99" s="108" t="s">
        <v>245</v>
      </c>
      <c r="H99" s="109"/>
      <c r="I99" s="109">
        <v>1201.83</v>
      </c>
      <c r="J99" s="109"/>
      <c r="K99" s="226">
        <v>43378</v>
      </c>
      <c r="L99" s="226">
        <v>43375</v>
      </c>
      <c r="M99" s="108"/>
      <c r="N99" s="108"/>
      <c r="O99" s="108" t="s">
        <v>27</v>
      </c>
      <c r="P99" s="108"/>
      <c r="Q99" s="44"/>
      <c r="R99" s="227"/>
    </row>
    <row r="100" spans="2:18" s="125" customFormat="1" hidden="1" x14ac:dyDescent="0.2">
      <c r="B100" s="108"/>
      <c r="C100" s="226">
        <v>43375</v>
      </c>
      <c r="D100" s="44" t="s">
        <v>629</v>
      </c>
      <c r="E100" s="44"/>
      <c r="F100" s="44" t="s">
        <v>657</v>
      </c>
      <c r="G100" s="108" t="s">
        <v>245</v>
      </c>
      <c r="H100" s="109"/>
      <c r="I100" s="109">
        <v>1668.37</v>
      </c>
      <c r="J100" s="109"/>
      <c r="K100" s="226">
        <v>43378</v>
      </c>
      <c r="L100" s="226">
        <v>43375</v>
      </c>
      <c r="M100" s="108"/>
      <c r="N100" s="108"/>
      <c r="O100" s="108" t="s">
        <v>27</v>
      </c>
      <c r="P100" s="108"/>
      <c r="Q100" s="44"/>
      <c r="R100" s="227"/>
    </row>
    <row r="101" spans="2:18" s="125" customFormat="1" hidden="1" x14ac:dyDescent="0.2">
      <c r="B101" s="108"/>
      <c r="C101" s="226">
        <v>43375</v>
      </c>
      <c r="D101" s="44" t="s">
        <v>629</v>
      </c>
      <c r="E101" s="44"/>
      <c r="F101" s="44" t="s">
        <v>471</v>
      </c>
      <c r="G101" s="108" t="s">
        <v>245</v>
      </c>
      <c r="H101" s="109"/>
      <c r="I101" s="109">
        <v>1725.67</v>
      </c>
      <c r="J101" s="109"/>
      <c r="K101" s="226">
        <v>43378</v>
      </c>
      <c r="L101" s="226">
        <v>43375</v>
      </c>
      <c r="M101" s="108"/>
      <c r="N101" s="108"/>
      <c r="O101" s="108" t="s">
        <v>27</v>
      </c>
      <c r="P101" s="108"/>
      <c r="Q101" s="44"/>
      <c r="R101" s="227"/>
    </row>
    <row r="102" spans="2:18" s="125" customFormat="1" hidden="1" x14ac:dyDescent="0.2">
      <c r="B102" s="108"/>
      <c r="C102" s="226">
        <v>43375</v>
      </c>
      <c r="D102" s="44" t="s">
        <v>629</v>
      </c>
      <c r="E102" s="44"/>
      <c r="F102" s="44" t="s">
        <v>528</v>
      </c>
      <c r="G102" s="108" t="s">
        <v>245</v>
      </c>
      <c r="H102" s="109"/>
      <c r="I102" s="109">
        <v>1708.37</v>
      </c>
      <c r="J102" s="109"/>
      <c r="K102" s="226">
        <v>43378</v>
      </c>
      <c r="L102" s="226">
        <v>43375</v>
      </c>
      <c r="M102" s="108"/>
      <c r="N102" s="108"/>
      <c r="O102" s="108" t="s">
        <v>27</v>
      </c>
      <c r="P102" s="108"/>
      <c r="Q102" s="44"/>
      <c r="R102" s="227"/>
    </row>
    <row r="103" spans="2:18" s="125" customFormat="1" hidden="1" x14ac:dyDescent="0.2">
      <c r="B103" s="108"/>
      <c r="C103" s="226">
        <v>43375</v>
      </c>
      <c r="D103" s="44" t="s">
        <v>629</v>
      </c>
      <c r="E103" s="44"/>
      <c r="F103" s="44" t="s">
        <v>473</v>
      </c>
      <c r="G103" s="108" t="s">
        <v>245</v>
      </c>
      <c r="H103" s="109"/>
      <c r="I103" s="109">
        <v>1688.07</v>
      </c>
      <c r="J103" s="109"/>
      <c r="K103" s="226">
        <v>43378</v>
      </c>
      <c r="L103" s="226">
        <v>43375</v>
      </c>
      <c r="M103" s="108"/>
      <c r="N103" s="108"/>
      <c r="O103" s="108" t="s">
        <v>27</v>
      </c>
      <c r="P103" s="108"/>
      <c r="Q103" s="44"/>
      <c r="R103" s="227"/>
    </row>
    <row r="104" spans="2:18" s="125" customFormat="1" hidden="1" x14ac:dyDescent="0.2">
      <c r="B104" s="108"/>
      <c r="C104" s="226">
        <v>43375</v>
      </c>
      <c r="D104" s="44" t="s">
        <v>629</v>
      </c>
      <c r="E104" s="44"/>
      <c r="F104" s="44" t="s">
        <v>502</v>
      </c>
      <c r="G104" s="108" t="s">
        <v>245</v>
      </c>
      <c r="H104" s="109"/>
      <c r="I104" s="109">
        <v>1771.07</v>
      </c>
      <c r="J104" s="109"/>
      <c r="K104" s="226">
        <v>43378</v>
      </c>
      <c r="L104" s="226">
        <v>43375</v>
      </c>
      <c r="M104" s="108"/>
      <c r="N104" s="108"/>
      <c r="O104" s="108" t="s">
        <v>27</v>
      </c>
      <c r="P104" s="108"/>
      <c r="Q104" s="44"/>
      <c r="R104" s="227"/>
    </row>
    <row r="105" spans="2:18" s="125" customFormat="1" hidden="1" x14ac:dyDescent="0.2">
      <c r="B105" s="108"/>
      <c r="C105" s="226">
        <v>43375</v>
      </c>
      <c r="D105" s="44" t="s">
        <v>629</v>
      </c>
      <c r="E105" s="44"/>
      <c r="F105" s="44" t="s">
        <v>618</v>
      </c>
      <c r="G105" s="108" t="s">
        <v>245</v>
      </c>
      <c r="H105" s="109"/>
      <c r="I105" s="109">
        <v>1315.31</v>
      </c>
      <c r="J105" s="109"/>
      <c r="K105" s="226">
        <v>43378</v>
      </c>
      <c r="L105" s="226">
        <v>43375</v>
      </c>
      <c r="M105" s="108"/>
      <c r="N105" s="108"/>
      <c r="O105" s="108" t="s">
        <v>27</v>
      </c>
      <c r="P105" s="108"/>
      <c r="Q105" s="44"/>
      <c r="R105" s="227"/>
    </row>
    <row r="106" spans="2:18" s="125" customFormat="1" hidden="1" x14ac:dyDescent="0.2">
      <c r="B106" s="108"/>
      <c r="C106" s="226">
        <v>43375</v>
      </c>
      <c r="D106" s="44" t="s">
        <v>629</v>
      </c>
      <c r="E106" s="44"/>
      <c r="F106" s="44" t="s">
        <v>435</v>
      </c>
      <c r="G106" s="108" t="s">
        <v>245</v>
      </c>
      <c r="H106" s="109"/>
      <c r="I106" s="109">
        <v>1748.37</v>
      </c>
      <c r="J106" s="109"/>
      <c r="K106" s="226">
        <v>43378</v>
      </c>
      <c r="L106" s="226">
        <v>43375</v>
      </c>
      <c r="M106" s="108"/>
      <c r="N106" s="108"/>
      <c r="O106" s="108" t="s">
        <v>27</v>
      </c>
      <c r="P106" s="108"/>
      <c r="Q106" s="44"/>
      <c r="R106" s="227"/>
    </row>
    <row r="107" spans="2:18" s="125" customFormat="1" hidden="1" x14ac:dyDescent="0.2">
      <c r="B107" s="108"/>
      <c r="C107" s="226">
        <v>43375</v>
      </c>
      <c r="D107" s="44" t="s">
        <v>629</v>
      </c>
      <c r="E107" s="44"/>
      <c r="F107" s="44" t="s">
        <v>607</v>
      </c>
      <c r="G107" s="108" t="s">
        <v>245</v>
      </c>
      <c r="H107" s="109"/>
      <c r="I107" s="109">
        <v>1606.73</v>
      </c>
      <c r="J107" s="109"/>
      <c r="K107" s="226">
        <v>43378</v>
      </c>
      <c r="L107" s="226">
        <v>43375</v>
      </c>
      <c r="M107" s="108"/>
      <c r="N107" s="108"/>
      <c r="O107" s="108" t="s">
        <v>27</v>
      </c>
      <c r="P107" s="108"/>
      <c r="Q107" s="44"/>
      <c r="R107" s="227"/>
    </row>
    <row r="108" spans="2:18" s="125" customFormat="1" hidden="1" x14ac:dyDescent="0.2">
      <c r="B108" s="108"/>
      <c r="C108" s="226">
        <v>43375</v>
      </c>
      <c r="D108" s="44" t="s">
        <v>629</v>
      </c>
      <c r="E108" s="44"/>
      <c r="F108" s="44" t="s">
        <v>658</v>
      </c>
      <c r="G108" s="108" t="s">
        <v>245</v>
      </c>
      <c r="H108" s="109"/>
      <c r="I108" s="109">
        <v>1652.03</v>
      </c>
      <c r="J108" s="109"/>
      <c r="K108" s="226">
        <v>43378</v>
      </c>
      <c r="L108" s="226">
        <v>43375</v>
      </c>
      <c r="M108" s="108"/>
      <c r="N108" s="108"/>
      <c r="O108" s="108" t="s">
        <v>27</v>
      </c>
      <c r="P108" s="108"/>
      <c r="Q108" s="44"/>
      <c r="R108" s="227"/>
    </row>
    <row r="109" spans="2:18" s="125" customFormat="1" hidden="1" x14ac:dyDescent="0.2">
      <c r="B109" s="108"/>
      <c r="C109" s="226">
        <v>43375</v>
      </c>
      <c r="D109" s="44" t="s">
        <v>629</v>
      </c>
      <c r="E109" s="44"/>
      <c r="F109" s="44" t="s">
        <v>482</v>
      </c>
      <c r="G109" s="108" t="s">
        <v>245</v>
      </c>
      <c r="H109" s="109"/>
      <c r="I109" s="109">
        <v>1674.73</v>
      </c>
      <c r="J109" s="109"/>
      <c r="K109" s="226">
        <v>43378</v>
      </c>
      <c r="L109" s="226">
        <v>43375</v>
      </c>
      <c r="M109" s="108"/>
      <c r="N109" s="108"/>
      <c r="O109" s="108" t="s">
        <v>27</v>
      </c>
      <c r="P109" s="108"/>
      <c r="Q109" s="44"/>
      <c r="R109" s="227"/>
    </row>
    <row r="110" spans="2:18" s="125" customFormat="1" hidden="1" x14ac:dyDescent="0.2">
      <c r="B110" s="108"/>
      <c r="C110" s="226">
        <v>43375</v>
      </c>
      <c r="D110" s="44" t="s">
        <v>629</v>
      </c>
      <c r="E110" s="44"/>
      <c r="F110" s="44" t="s">
        <v>517</v>
      </c>
      <c r="G110" s="108" t="s">
        <v>245</v>
      </c>
      <c r="H110" s="109"/>
      <c r="I110" s="109">
        <v>1878.57</v>
      </c>
      <c r="J110" s="109"/>
      <c r="K110" s="226">
        <v>43378</v>
      </c>
      <c r="L110" s="226">
        <v>43375</v>
      </c>
      <c r="M110" s="108"/>
      <c r="N110" s="108"/>
      <c r="O110" s="108" t="s">
        <v>27</v>
      </c>
      <c r="P110" s="108"/>
      <c r="Q110" s="44"/>
      <c r="R110" s="227"/>
    </row>
    <row r="111" spans="2:18" s="125" customFormat="1" hidden="1" x14ac:dyDescent="0.2">
      <c r="B111" s="108"/>
      <c r="C111" s="226">
        <v>43375</v>
      </c>
      <c r="D111" s="44" t="s">
        <v>629</v>
      </c>
      <c r="E111" s="44"/>
      <c r="F111" s="44" t="s">
        <v>483</v>
      </c>
      <c r="G111" s="108" t="s">
        <v>245</v>
      </c>
      <c r="H111" s="109"/>
      <c r="I111" s="109">
        <v>1738.43</v>
      </c>
      <c r="J111" s="109"/>
      <c r="K111" s="226">
        <v>43378</v>
      </c>
      <c r="L111" s="226">
        <v>43375</v>
      </c>
      <c r="M111" s="108"/>
      <c r="N111" s="108"/>
      <c r="O111" s="108" t="s">
        <v>27</v>
      </c>
      <c r="P111" s="108"/>
      <c r="Q111" s="44"/>
      <c r="R111" s="227"/>
    </row>
    <row r="112" spans="2:18" s="125" customFormat="1" hidden="1" x14ac:dyDescent="0.2">
      <c r="B112" s="108"/>
      <c r="C112" s="226">
        <v>43375</v>
      </c>
      <c r="D112" s="44" t="s">
        <v>629</v>
      </c>
      <c r="E112" s="44"/>
      <c r="F112" s="44" t="s">
        <v>450</v>
      </c>
      <c r="G112" s="108" t="s">
        <v>245</v>
      </c>
      <c r="H112" s="109"/>
      <c r="I112" s="109">
        <v>3145.89</v>
      </c>
      <c r="J112" s="109"/>
      <c r="K112" s="226">
        <v>43378</v>
      </c>
      <c r="L112" s="226">
        <v>43375</v>
      </c>
      <c r="M112" s="108"/>
      <c r="N112" s="108"/>
      <c r="O112" s="108" t="s">
        <v>27</v>
      </c>
      <c r="P112" s="108"/>
      <c r="Q112" s="44"/>
      <c r="R112" s="227"/>
    </row>
    <row r="113" spans="2:18" s="125" customFormat="1" hidden="1" x14ac:dyDescent="0.2">
      <c r="B113" s="108"/>
      <c r="C113" s="226">
        <v>43375</v>
      </c>
      <c r="D113" s="44" t="s">
        <v>629</v>
      </c>
      <c r="E113" s="44"/>
      <c r="F113" s="44" t="s">
        <v>484</v>
      </c>
      <c r="G113" s="108" t="s">
        <v>245</v>
      </c>
      <c r="H113" s="109"/>
      <c r="I113" s="109">
        <v>3106.31</v>
      </c>
      <c r="J113" s="109"/>
      <c r="K113" s="226">
        <v>43378</v>
      </c>
      <c r="L113" s="226">
        <v>43375</v>
      </c>
      <c r="M113" s="108"/>
      <c r="N113" s="108"/>
      <c r="O113" s="108" t="s">
        <v>27</v>
      </c>
      <c r="P113" s="108"/>
      <c r="Q113" s="44"/>
      <c r="R113" s="227"/>
    </row>
    <row r="114" spans="2:18" s="125" customFormat="1" hidden="1" x14ac:dyDescent="0.2">
      <c r="B114" s="108"/>
      <c r="C114" s="226">
        <v>43375</v>
      </c>
      <c r="D114" s="44" t="s">
        <v>629</v>
      </c>
      <c r="E114" s="44"/>
      <c r="F114" s="44" t="s">
        <v>659</v>
      </c>
      <c r="G114" s="108" t="s">
        <v>245</v>
      </c>
      <c r="H114" s="109"/>
      <c r="I114" s="109">
        <v>1771.07</v>
      </c>
      <c r="J114" s="109"/>
      <c r="K114" s="226">
        <v>43378</v>
      </c>
      <c r="L114" s="226">
        <v>43375</v>
      </c>
      <c r="M114" s="108"/>
      <c r="N114" s="108"/>
      <c r="O114" s="108" t="s">
        <v>27</v>
      </c>
      <c r="P114" s="108"/>
      <c r="Q114" s="44"/>
      <c r="R114" s="227"/>
    </row>
    <row r="115" spans="2:18" s="125" customFormat="1" hidden="1" x14ac:dyDescent="0.2">
      <c r="B115" s="108"/>
      <c r="C115" s="226">
        <v>43375</v>
      </c>
      <c r="D115" s="44" t="s">
        <v>629</v>
      </c>
      <c r="E115" s="44"/>
      <c r="F115" s="44" t="s">
        <v>661</v>
      </c>
      <c r="G115" s="108" t="s">
        <v>245</v>
      </c>
      <c r="H115" s="109"/>
      <c r="I115" s="109">
        <v>1394.83</v>
      </c>
      <c r="J115" s="109"/>
      <c r="K115" s="226">
        <v>43378</v>
      </c>
      <c r="L115" s="226">
        <v>43375</v>
      </c>
      <c r="M115" s="108"/>
      <c r="N115" s="108"/>
      <c r="O115" s="108" t="s">
        <v>27</v>
      </c>
      <c r="P115" s="108"/>
      <c r="Q115" s="44"/>
      <c r="R115" s="227"/>
    </row>
    <row r="116" spans="2:18" s="125" customFormat="1" hidden="1" x14ac:dyDescent="0.2">
      <c r="B116" s="108"/>
      <c r="C116" s="226">
        <v>43375</v>
      </c>
      <c r="D116" s="44" t="s">
        <v>629</v>
      </c>
      <c r="E116" s="44"/>
      <c r="F116" s="44" t="s">
        <v>494</v>
      </c>
      <c r="G116" s="108" t="s">
        <v>245</v>
      </c>
      <c r="H116" s="109"/>
      <c r="I116" s="109">
        <v>1748.37</v>
      </c>
      <c r="J116" s="109"/>
      <c r="K116" s="226">
        <v>43378</v>
      </c>
      <c r="L116" s="226">
        <v>43375</v>
      </c>
      <c r="M116" s="108"/>
      <c r="N116" s="108"/>
      <c r="O116" s="108" t="s">
        <v>27</v>
      </c>
      <c r="P116" s="108"/>
      <c r="Q116" s="44"/>
      <c r="R116" s="227"/>
    </row>
    <row r="117" spans="2:18" s="125" customFormat="1" hidden="1" x14ac:dyDescent="0.2">
      <c r="B117" s="108"/>
      <c r="C117" s="226">
        <v>43375</v>
      </c>
      <c r="D117" s="44" t="s">
        <v>629</v>
      </c>
      <c r="E117" s="44"/>
      <c r="F117" s="44" t="s">
        <v>495</v>
      </c>
      <c r="G117" s="108" t="s">
        <v>245</v>
      </c>
      <c r="H117" s="109"/>
      <c r="I117" s="109">
        <v>3087.34</v>
      </c>
      <c r="J117" s="109"/>
      <c r="K117" s="226">
        <v>43378</v>
      </c>
      <c r="L117" s="226">
        <v>43375</v>
      </c>
      <c r="M117" s="108"/>
      <c r="N117" s="108"/>
      <c r="O117" s="108" t="s">
        <v>27</v>
      </c>
      <c r="P117" s="108"/>
      <c r="Q117" s="44"/>
      <c r="R117" s="227"/>
    </row>
    <row r="118" spans="2:18" s="125" customFormat="1" hidden="1" x14ac:dyDescent="0.2">
      <c r="B118" s="108"/>
      <c r="C118" s="226">
        <v>43375</v>
      </c>
      <c r="D118" s="44" t="s">
        <v>662</v>
      </c>
      <c r="E118" s="44"/>
      <c r="F118" s="44" t="s">
        <v>531</v>
      </c>
      <c r="G118" s="108" t="s">
        <v>245</v>
      </c>
      <c r="H118" s="109"/>
      <c r="I118" s="109">
        <v>100</v>
      </c>
      <c r="J118" s="109"/>
      <c r="K118" s="226">
        <v>43375</v>
      </c>
      <c r="L118" s="226">
        <v>43375</v>
      </c>
      <c r="M118" s="108"/>
      <c r="N118" s="108"/>
      <c r="O118" s="108" t="s">
        <v>27</v>
      </c>
      <c r="P118" s="108"/>
      <c r="Q118" s="44"/>
      <c r="R118" s="227"/>
    </row>
    <row r="119" spans="2:18" s="125" customFormat="1" hidden="1" x14ac:dyDescent="0.2">
      <c r="B119" s="108"/>
      <c r="C119" s="226">
        <v>43376</v>
      </c>
      <c r="D119" s="44" t="s">
        <v>410</v>
      </c>
      <c r="E119" s="44"/>
      <c r="F119" s="44" t="s">
        <v>279</v>
      </c>
      <c r="G119" s="108" t="s">
        <v>245</v>
      </c>
      <c r="H119" s="109">
        <v>48984.7</v>
      </c>
      <c r="I119" s="109"/>
      <c r="J119" s="109"/>
      <c r="K119" s="226">
        <v>43376</v>
      </c>
      <c r="L119" s="226">
        <v>43376</v>
      </c>
      <c r="M119" s="108"/>
      <c r="N119" s="108"/>
      <c r="O119" s="108" t="s">
        <v>876</v>
      </c>
      <c r="P119" s="108"/>
      <c r="Q119" s="44"/>
      <c r="R119" s="227"/>
    </row>
    <row r="120" spans="2:18" s="125" customFormat="1" hidden="1" x14ac:dyDescent="0.2">
      <c r="B120" s="108">
        <v>7</v>
      </c>
      <c r="C120" s="226">
        <v>43369</v>
      </c>
      <c r="D120" s="44" t="s">
        <v>663</v>
      </c>
      <c r="E120" s="44" t="s">
        <v>742</v>
      </c>
      <c r="F120" s="44" t="s">
        <v>356</v>
      </c>
      <c r="G120" s="108" t="s">
        <v>245</v>
      </c>
      <c r="H120" s="109"/>
      <c r="I120" s="109">
        <v>10685</v>
      </c>
      <c r="J120" s="109"/>
      <c r="K120" s="226">
        <v>43399</v>
      </c>
      <c r="L120" s="226">
        <v>43376</v>
      </c>
      <c r="M120" s="108"/>
      <c r="N120" s="108"/>
      <c r="O120" s="108" t="s">
        <v>27</v>
      </c>
      <c r="P120" s="108"/>
      <c r="Q120" s="44"/>
      <c r="R120" s="227"/>
    </row>
    <row r="121" spans="2:18" s="125" customFormat="1" hidden="1" x14ac:dyDescent="0.2">
      <c r="B121" s="108"/>
      <c r="C121" s="226">
        <v>43376</v>
      </c>
      <c r="D121" s="44" t="s">
        <v>629</v>
      </c>
      <c r="E121" s="44"/>
      <c r="F121" s="44" t="s">
        <v>413</v>
      </c>
      <c r="G121" s="108" t="s">
        <v>245</v>
      </c>
      <c r="H121" s="109"/>
      <c r="I121" s="109">
        <v>1748.37</v>
      </c>
      <c r="J121" s="109"/>
      <c r="K121" s="226">
        <v>43378</v>
      </c>
      <c r="L121" s="226">
        <v>43376</v>
      </c>
      <c r="M121" s="108"/>
      <c r="N121" s="108"/>
      <c r="O121" s="108" t="s">
        <v>27</v>
      </c>
      <c r="P121" s="108"/>
      <c r="Q121" s="44"/>
      <c r="R121" s="227"/>
    </row>
    <row r="122" spans="2:18" s="125" customFormat="1" hidden="1" x14ac:dyDescent="0.2">
      <c r="B122" s="108"/>
      <c r="C122" s="226">
        <v>43376</v>
      </c>
      <c r="D122" s="44" t="s">
        <v>629</v>
      </c>
      <c r="E122" s="44"/>
      <c r="F122" s="44" t="s">
        <v>415</v>
      </c>
      <c r="G122" s="108" t="s">
        <v>245</v>
      </c>
      <c r="H122" s="109"/>
      <c r="I122" s="109">
        <v>2972.5</v>
      </c>
      <c r="J122" s="109"/>
      <c r="K122" s="226">
        <v>43378</v>
      </c>
      <c r="L122" s="226">
        <v>43376</v>
      </c>
      <c r="M122" s="108"/>
      <c r="N122" s="108"/>
      <c r="O122" s="108" t="s">
        <v>27</v>
      </c>
      <c r="P122" s="108"/>
      <c r="Q122" s="44"/>
      <c r="R122" s="227"/>
    </row>
    <row r="123" spans="2:18" s="125" customFormat="1" hidden="1" x14ac:dyDescent="0.2">
      <c r="B123" s="108"/>
      <c r="C123" s="226">
        <v>43376</v>
      </c>
      <c r="D123" s="44" t="s">
        <v>629</v>
      </c>
      <c r="E123" s="44"/>
      <c r="F123" s="44" t="s">
        <v>603</v>
      </c>
      <c r="G123" s="108" t="s">
        <v>245</v>
      </c>
      <c r="H123" s="109"/>
      <c r="I123" s="109">
        <v>1315.31</v>
      </c>
      <c r="J123" s="109"/>
      <c r="K123" s="226">
        <v>43378</v>
      </c>
      <c r="L123" s="226">
        <v>43376</v>
      </c>
      <c r="M123" s="108"/>
      <c r="N123" s="108"/>
      <c r="O123" s="108" t="s">
        <v>27</v>
      </c>
      <c r="P123" s="108"/>
      <c r="Q123" s="44"/>
      <c r="R123" s="227"/>
    </row>
    <row r="124" spans="2:18" s="125" customFormat="1" hidden="1" x14ac:dyDescent="0.2">
      <c r="B124" s="108"/>
      <c r="C124" s="226">
        <v>43376</v>
      </c>
      <c r="D124" s="44" t="s">
        <v>629</v>
      </c>
      <c r="E124" s="44"/>
      <c r="F124" s="44" t="s">
        <v>664</v>
      </c>
      <c r="G124" s="108" t="s">
        <v>245</v>
      </c>
      <c r="H124" s="109"/>
      <c r="I124" s="109">
        <v>1859.88</v>
      </c>
      <c r="J124" s="109"/>
      <c r="K124" s="226">
        <v>43378</v>
      </c>
      <c r="L124" s="226">
        <v>43376</v>
      </c>
      <c r="M124" s="108"/>
      <c r="N124" s="108"/>
      <c r="O124" s="108" t="s">
        <v>27</v>
      </c>
      <c r="P124" s="108"/>
      <c r="Q124" s="44"/>
      <c r="R124" s="227"/>
    </row>
    <row r="125" spans="2:18" s="125" customFormat="1" hidden="1" x14ac:dyDescent="0.2">
      <c r="B125" s="108"/>
      <c r="C125" s="226">
        <v>43376</v>
      </c>
      <c r="D125" s="44" t="s">
        <v>629</v>
      </c>
      <c r="E125" s="44"/>
      <c r="F125" s="44" t="s">
        <v>422</v>
      </c>
      <c r="G125" s="108" t="s">
        <v>245</v>
      </c>
      <c r="H125" s="109"/>
      <c r="I125" s="109">
        <v>2927</v>
      </c>
      <c r="J125" s="109"/>
      <c r="K125" s="226">
        <v>43378</v>
      </c>
      <c r="L125" s="226">
        <v>43376</v>
      </c>
      <c r="M125" s="108"/>
      <c r="N125" s="108"/>
      <c r="O125" s="108" t="s">
        <v>27</v>
      </c>
      <c r="P125" s="108"/>
      <c r="Q125" s="44"/>
      <c r="R125" s="227"/>
    </row>
    <row r="126" spans="2:18" s="125" customFormat="1" hidden="1" x14ac:dyDescent="0.2">
      <c r="B126" s="108"/>
      <c r="C126" s="226">
        <v>43376</v>
      </c>
      <c r="D126" s="44" t="s">
        <v>629</v>
      </c>
      <c r="E126" s="44"/>
      <c r="F126" s="44" t="s">
        <v>425</v>
      </c>
      <c r="G126" s="108" t="s">
        <v>245</v>
      </c>
      <c r="H126" s="109"/>
      <c r="I126" s="109">
        <v>1643.96</v>
      </c>
      <c r="J126" s="109"/>
      <c r="K126" s="226">
        <v>43378</v>
      </c>
      <c r="L126" s="226">
        <v>43376</v>
      </c>
      <c r="M126" s="108"/>
      <c r="N126" s="108"/>
      <c r="O126" s="108" t="s">
        <v>27</v>
      </c>
      <c r="P126" s="108"/>
      <c r="Q126" s="44"/>
      <c r="R126" s="227"/>
    </row>
    <row r="127" spans="2:18" s="125" customFormat="1" hidden="1" x14ac:dyDescent="0.2">
      <c r="B127" s="108"/>
      <c r="C127" s="226">
        <v>43376</v>
      </c>
      <c r="D127" s="44" t="s">
        <v>629</v>
      </c>
      <c r="E127" s="44"/>
      <c r="F127" s="44" t="s">
        <v>630</v>
      </c>
      <c r="G127" s="108" t="s">
        <v>245</v>
      </c>
      <c r="H127" s="109"/>
      <c r="I127" s="109">
        <v>383.59</v>
      </c>
      <c r="J127" s="109"/>
      <c r="K127" s="226">
        <v>43378</v>
      </c>
      <c r="L127" s="226">
        <v>43376</v>
      </c>
      <c r="M127" s="108"/>
      <c r="N127" s="108"/>
      <c r="O127" s="108" t="s">
        <v>27</v>
      </c>
      <c r="P127" s="108"/>
      <c r="Q127" s="44"/>
      <c r="R127" s="227"/>
    </row>
    <row r="128" spans="2:18" s="125" customFormat="1" hidden="1" x14ac:dyDescent="0.2">
      <c r="B128" s="108"/>
      <c r="C128" s="226">
        <v>43376</v>
      </c>
      <c r="D128" s="44" t="s">
        <v>629</v>
      </c>
      <c r="E128" s="44"/>
      <c r="F128" s="44" t="s">
        <v>631</v>
      </c>
      <c r="G128" s="108" t="s">
        <v>245</v>
      </c>
      <c r="H128" s="109"/>
      <c r="I128" s="109">
        <v>1273.43</v>
      </c>
      <c r="J128" s="109"/>
      <c r="K128" s="226">
        <v>43378</v>
      </c>
      <c r="L128" s="226">
        <v>43376</v>
      </c>
      <c r="M128" s="108"/>
      <c r="N128" s="108"/>
      <c r="O128" s="108" t="s">
        <v>27</v>
      </c>
      <c r="P128" s="108"/>
      <c r="Q128" s="44"/>
      <c r="R128" s="227"/>
    </row>
    <row r="129" spans="2:18" s="125" customFormat="1" hidden="1" x14ac:dyDescent="0.2">
      <c r="B129" s="108"/>
      <c r="C129" s="226">
        <v>43376</v>
      </c>
      <c r="D129" s="44" t="s">
        <v>629</v>
      </c>
      <c r="E129" s="44"/>
      <c r="F129" s="44" t="s">
        <v>660</v>
      </c>
      <c r="G129" s="108" t="s">
        <v>245</v>
      </c>
      <c r="H129" s="109"/>
      <c r="I129" s="109">
        <v>1571.75</v>
      </c>
      <c r="J129" s="109"/>
      <c r="K129" s="226">
        <v>43378</v>
      </c>
      <c r="L129" s="226">
        <v>43376</v>
      </c>
      <c r="M129" s="108"/>
      <c r="N129" s="108"/>
      <c r="O129" s="108" t="s">
        <v>27</v>
      </c>
      <c r="P129" s="108"/>
      <c r="Q129" s="44"/>
      <c r="R129" s="227"/>
    </row>
    <row r="130" spans="2:18" s="125" customFormat="1" hidden="1" x14ac:dyDescent="0.2">
      <c r="B130" s="108"/>
      <c r="C130" s="226">
        <v>43376</v>
      </c>
      <c r="D130" s="44" t="s">
        <v>629</v>
      </c>
      <c r="E130" s="44"/>
      <c r="F130" s="44" t="s">
        <v>608</v>
      </c>
      <c r="G130" s="108" t="s">
        <v>245</v>
      </c>
      <c r="H130" s="109"/>
      <c r="I130" s="109">
        <v>2789.81</v>
      </c>
      <c r="J130" s="109"/>
      <c r="K130" s="226">
        <v>43378</v>
      </c>
      <c r="L130" s="226">
        <v>43376</v>
      </c>
      <c r="M130" s="108"/>
      <c r="N130" s="108"/>
      <c r="O130" s="108" t="s">
        <v>27</v>
      </c>
      <c r="P130" s="108"/>
      <c r="Q130" s="44"/>
      <c r="R130" s="227"/>
    </row>
    <row r="131" spans="2:18" s="125" customFormat="1" hidden="1" x14ac:dyDescent="0.2">
      <c r="B131" s="108"/>
      <c r="C131" s="226">
        <v>43376</v>
      </c>
      <c r="D131" s="44" t="s">
        <v>629</v>
      </c>
      <c r="E131" s="44"/>
      <c r="F131" s="44" t="s">
        <v>646</v>
      </c>
      <c r="G131" s="108" t="s">
        <v>245</v>
      </c>
      <c r="H131" s="109"/>
      <c r="I131" s="109">
        <v>2926.5</v>
      </c>
      <c r="J131" s="109"/>
      <c r="K131" s="226">
        <v>43378</v>
      </c>
      <c r="L131" s="226">
        <v>43376</v>
      </c>
      <c r="M131" s="108"/>
      <c r="N131" s="108"/>
      <c r="O131" s="108" t="s">
        <v>27</v>
      </c>
      <c r="P131" s="108"/>
      <c r="Q131" s="44"/>
      <c r="R131" s="227"/>
    </row>
    <row r="132" spans="2:18" s="125" customFormat="1" hidden="1" x14ac:dyDescent="0.2">
      <c r="B132" s="108"/>
      <c r="C132" s="226">
        <v>43376</v>
      </c>
      <c r="D132" s="44" t="s">
        <v>629</v>
      </c>
      <c r="E132" s="44"/>
      <c r="F132" s="44" t="s">
        <v>457</v>
      </c>
      <c r="G132" s="108" t="s">
        <v>245</v>
      </c>
      <c r="H132" s="109"/>
      <c r="I132" s="109">
        <v>1674.73</v>
      </c>
      <c r="J132" s="109"/>
      <c r="K132" s="226">
        <v>43378</v>
      </c>
      <c r="L132" s="226">
        <v>43376</v>
      </c>
      <c r="M132" s="108"/>
      <c r="N132" s="108"/>
      <c r="O132" s="108" t="s">
        <v>27</v>
      </c>
      <c r="P132" s="108"/>
      <c r="Q132" s="44"/>
      <c r="R132" s="227"/>
    </row>
    <row r="133" spans="2:18" s="125" customFormat="1" hidden="1" x14ac:dyDescent="0.2">
      <c r="B133" s="108"/>
      <c r="C133" s="226">
        <v>43376</v>
      </c>
      <c r="D133" s="44" t="s">
        <v>629</v>
      </c>
      <c r="E133" s="44"/>
      <c r="F133" s="44" t="s">
        <v>665</v>
      </c>
      <c r="G133" s="108" t="s">
        <v>245</v>
      </c>
      <c r="H133" s="109"/>
      <c r="I133" s="109">
        <v>1488.28</v>
      </c>
      <c r="J133" s="109"/>
      <c r="K133" s="226">
        <v>43378</v>
      </c>
      <c r="L133" s="226">
        <v>43376</v>
      </c>
      <c r="M133" s="108"/>
      <c r="N133" s="108"/>
      <c r="O133" s="108" t="s">
        <v>27</v>
      </c>
      <c r="P133" s="108"/>
      <c r="Q133" s="44"/>
      <c r="R133" s="227"/>
    </row>
    <row r="134" spans="2:18" s="125" customFormat="1" hidden="1" x14ac:dyDescent="0.2">
      <c r="B134" s="108"/>
      <c r="C134" s="226">
        <v>43376</v>
      </c>
      <c r="D134" s="44" t="s">
        <v>629</v>
      </c>
      <c r="E134" s="44"/>
      <c r="F134" s="44" t="s">
        <v>500</v>
      </c>
      <c r="G134" s="108" t="s">
        <v>245</v>
      </c>
      <c r="H134" s="109"/>
      <c r="I134" s="109">
        <v>1834.77</v>
      </c>
      <c r="J134" s="109"/>
      <c r="K134" s="226">
        <v>43378</v>
      </c>
      <c r="L134" s="226">
        <v>43376</v>
      </c>
      <c r="M134" s="108"/>
      <c r="N134" s="108"/>
      <c r="O134" s="108" t="s">
        <v>27</v>
      </c>
      <c r="P134" s="108"/>
      <c r="Q134" s="44"/>
      <c r="R134" s="227"/>
    </row>
    <row r="135" spans="2:18" s="125" customFormat="1" hidden="1" x14ac:dyDescent="0.2">
      <c r="B135" s="108"/>
      <c r="C135" s="226">
        <v>43376</v>
      </c>
      <c r="D135" s="44" t="s">
        <v>629</v>
      </c>
      <c r="E135" s="44"/>
      <c r="F135" s="44" t="s">
        <v>501</v>
      </c>
      <c r="G135" s="108" t="s">
        <v>245</v>
      </c>
      <c r="H135" s="109"/>
      <c r="I135" s="109">
        <v>3087.34</v>
      </c>
      <c r="J135" s="109"/>
      <c r="K135" s="226">
        <v>43378</v>
      </c>
      <c r="L135" s="226">
        <v>43376</v>
      </c>
      <c r="M135" s="108"/>
      <c r="N135" s="108"/>
      <c r="O135" s="108" t="s">
        <v>27</v>
      </c>
      <c r="P135" s="108"/>
      <c r="Q135" s="44"/>
      <c r="R135" s="227"/>
    </row>
    <row r="136" spans="2:18" s="125" customFormat="1" hidden="1" x14ac:dyDescent="0.2">
      <c r="B136" s="108"/>
      <c r="C136" s="226">
        <v>43376</v>
      </c>
      <c r="D136" s="44" t="s">
        <v>629</v>
      </c>
      <c r="E136" s="44"/>
      <c r="F136" s="44" t="s">
        <v>666</v>
      </c>
      <c r="G136" s="108" t="s">
        <v>245</v>
      </c>
      <c r="H136" s="109"/>
      <c r="I136" s="109">
        <v>1553.29</v>
      </c>
      <c r="J136" s="109"/>
      <c r="K136" s="226">
        <v>43378</v>
      </c>
      <c r="L136" s="226">
        <v>43376</v>
      </c>
      <c r="M136" s="108"/>
      <c r="N136" s="108"/>
      <c r="O136" s="108" t="s">
        <v>27</v>
      </c>
      <c r="P136" s="108"/>
      <c r="Q136" s="44"/>
      <c r="R136" s="227"/>
    </row>
    <row r="137" spans="2:18" s="125" customFormat="1" hidden="1" x14ac:dyDescent="0.2">
      <c r="B137" s="108"/>
      <c r="C137" s="226">
        <v>43376</v>
      </c>
      <c r="D137" s="44" t="s">
        <v>629</v>
      </c>
      <c r="E137" s="44"/>
      <c r="F137" s="44" t="s">
        <v>645</v>
      </c>
      <c r="G137" s="108" t="s">
        <v>245</v>
      </c>
      <c r="H137" s="109"/>
      <c r="I137" s="109">
        <v>1748.37</v>
      </c>
      <c r="J137" s="109"/>
      <c r="K137" s="226">
        <v>43378</v>
      </c>
      <c r="L137" s="226">
        <v>43376</v>
      </c>
      <c r="M137" s="108"/>
      <c r="N137" s="108"/>
      <c r="O137" s="108" t="s">
        <v>27</v>
      </c>
      <c r="P137" s="108"/>
      <c r="Q137" s="44"/>
      <c r="R137" s="227"/>
    </row>
    <row r="138" spans="2:18" s="125" customFormat="1" hidden="1" x14ac:dyDescent="0.2">
      <c r="B138" s="108"/>
      <c r="C138" s="226">
        <v>43376</v>
      </c>
      <c r="D138" s="44" t="s">
        <v>629</v>
      </c>
      <c r="E138" s="44"/>
      <c r="F138" s="44" t="s">
        <v>516</v>
      </c>
      <c r="G138" s="108" t="s">
        <v>245</v>
      </c>
      <c r="H138" s="109"/>
      <c r="I138" s="109">
        <v>1201.83</v>
      </c>
      <c r="J138" s="109"/>
      <c r="K138" s="226">
        <v>43378</v>
      </c>
      <c r="L138" s="226">
        <v>43376</v>
      </c>
      <c r="M138" s="108"/>
      <c r="N138" s="108"/>
      <c r="O138" s="108" t="s">
        <v>27</v>
      </c>
      <c r="P138" s="108"/>
      <c r="Q138" s="44"/>
      <c r="R138" s="227"/>
    </row>
    <row r="139" spans="2:18" s="125" customFormat="1" hidden="1" x14ac:dyDescent="0.2">
      <c r="B139" s="108"/>
      <c r="C139" s="226">
        <v>43376</v>
      </c>
      <c r="D139" s="44" t="s">
        <v>629</v>
      </c>
      <c r="E139" s="44"/>
      <c r="F139" s="44" t="s">
        <v>667</v>
      </c>
      <c r="G139" s="108" t="s">
        <v>245</v>
      </c>
      <c r="H139" s="109"/>
      <c r="I139" s="109">
        <v>1315.31</v>
      </c>
      <c r="J139" s="109"/>
      <c r="K139" s="226">
        <v>43378</v>
      </c>
      <c r="L139" s="226">
        <v>43376</v>
      </c>
      <c r="M139" s="108"/>
      <c r="N139" s="108"/>
      <c r="O139" s="108" t="s">
        <v>27</v>
      </c>
      <c r="P139" s="108"/>
      <c r="Q139" s="44"/>
      <c r="R139" s="227"/>
    </row>
    <row r="140" spans="2:18" s="125" customFormat="1" hidden="1" x14ac:dyDescent="0.2">
      <c r="B140" s="108"/>
      <c r="C140" s="226">
        <v>43376</v>
      </c>
      <c r="D140" s="44" t="s">
        <v>629</v>
      </c>
      <c r="E140" s="44"/>
      <c r="F140" s="44" t="s">
        <v>668</v>
      </c>
      <c r="G140" s="108" t="s">
        <v>245</v>
      </c>
      <c r="H140" s="109"/>
      <c r="I140" s="109">
        <v>1668.37</v>
      </c>
      <c r="J140" s="109"/>
      <c r="K140" s="226">
        <v>43378</v>
      </c>
      <c r="L140" s="226">
        <v>43376</v>
      </c>
      <c r="M140" s="108"/>
      <c r="N140" s="108"/>
      <c r="O140" s="108" t="s">
        <v>27</v>
      </c>
      <c r="P140" s="108"/>
      <c r="Q140" s="44"/>
      <c r="R140" s="227"/>
    </row>
    <row r="141" spans="2:18" s="125" customFormat="1" hidden="1" x14ac:dyDescent="0.2">
      <c r="B141" s="108"/>
      <c r="C141" s="226">
        <v>43375</v>
      </c>
      <c r="D141" s="44" t="s">
        <v>629</v>
      </c>
      <c r="E141" s="44"/>
      <c r="F141" s="44" t="s">
        <v>622</v>
      </c>
      <c r="G141" s="108" t="s">
        <v>245</v>
      </c>
      <c r="H141" s="109"/>
      <c r="I141" s="109">
        <v>1315.31</v>
      </c>
      <c r="J141" s="109"/>
      <c r="K141" s="226">
        <v>43378</v>
      </c>
      <c r="L141" s="226">
        <v>43376</v>
      </c>
      <c r="M141" s="108"/>
      <c r="N141" s="108"/>
      <c r="O141" s="108" t="s">
        <v>27</v>
      </c>
      <c r="P141" s="108"/>
      <c r="Q141" s="44"/>
      <c r="R141" s="227"/>
    </row>
    <row r="142" spans="2:18" s="125" customFormat="1" hidden="1" x14ac:dyDescent="0.2">
      <c r="B142" s="108"/>
      <c r="C142" s="226">
        <v>43377</v>
      </c>
      <c r="D142" s="44" t="s">
        <v>410</v>
      </c>
      <c r="E142" s="44"/>
      <c r="F142" s="44" t="s">
        <v>279</v>
      </c>
      <c r="G142" s="108" t="s">
        <v>259</v>
      </c>
      <c r="H142" s="109">
        <v>1500</v>
      </c>
      <c r="I142" s="109"/>
      <c r="J142" s="109"/>
      <c r="K142" s="226">
        <v>43377</v>
      </c>
      <c r="L142" s="226">
        <v>43377</v>
      </c>
      <c r="M142" s="108"/>
      <c r="N142" s="108"/>
      <c r="O142" s="108" t="s">
        <v>876</v>
      </c>
      <c r="P142" s="108"/>
      <c r="Q142" s="44"/>
      <c r="R142" s="227"/>
    </row>
    <row r="143" spans="2:18" s="125" customFormat="1" hidden="1" x14ac:dyDescent="0.2">
      <c r="B143" s="108">
        <v>9</v>
      </c>
      <c r="C143" s="226">
        <v>43367</v>
      </c>
      <c r="D143" s="44" t="s">
        <v>669</v>
      </c>
      <c r="E143" s="44" t="s">
        <v>743</v>
      </c>
      <c r="F143" s="44" t="s">
        <v>368</v>
      </c>
      <c r="G143" s="108" t="s">
        <v>245</v>
      </c>
      <c r="H143" s="109"/>
      <c r="I143" s="109">
        <v>1500</v>
      </c>
      <c r="J143" s="109"/>
      <c r="K143" s="226">
        <v>43397</v>
      </c>
      <c r="L143" s="226">
        <v>43377</v>
      </c>
      <c r="M143" s="108"/>
      <c r="N143" s="108"/>
      <c r="O143" s="108" t="s">
        <v>27</v>
      </c>
      <c r="P143" s="108"/>
      <c r="Q143" s="44"/>
      <c r="R143" s="227"/>
    </row>
    <row r="144" spans="2:18" s="125" customFormat="1" hidden="1" x14ac:dyDescent="0.2">
      <c r="B144" s="108"/>
      <c r="C144" s="226">
        <v>43378</v>
      </c>
      <c r="D144" s="44" t="s">
        <v>410</v>
      </c>
      <c r="E144" s="44"/>
      <c r="F144" s="44" t="s">
        <v>279</v>
      </c>
      <c r="G144" s="108" t="s">
        <v>259</v>
      </c>
      <c r="H144" s="109">
        <v>22375.58</v>
      </c>
      <c r="I144" s="109"/>
      <c r="J144" s="109"/>
      <c r="K144" s="226">
        <v>43378</v>
      </c>
      <c r="L144" s="226">
        <v>43378</v>
      </c>
      <c r="M144" s="108"/>
      <c r="N144" s="108"/>
      <c r="O144" s="108" t="s">
        <v>876</v>
      </c>
      <c r="P144" s="108"/>
      <c r="Q144" s="44"/>
      <c r="R144" s="227"/>
    </row>
    <row r="145" spans="2:18" s="125" customFormat="1" hidden="1" x14ac:dyDescent="0.2">
      <c r="B145" s="108"/>
      <c r="C145" s="226">
        <v>43378</v>
      </c>
      <c r="D145" s="44" t="s">
        <v>133</v>
      </c>
      <c r="E145" s="44"/>
      <c r="F145" s="44" t="s">
        <v>333</v>
      </c>
      <c r="G145" s="108" t="s">
        <v>245</v>
      </c>
      <c r="H145" s="109"/>
      <c r="I145" s="109">
        <v>22375.58</v>
      </c>
      <c r="J145" s="109"/>
      <c r="K145" s="226">
        <v>43378</v>
      </c>
      <c r="L145" s="226">
        <v>43378</v>
      </c>
      <c r="M145" s="108"/>
      <c r="N145" s="108"/>
      <c r="O145" s="108" t="s">
        <v>27</v>
      </c>
      <c r="P145" s="108"/>
      <c r="Q145" s="44"/>
      <c r="R145" s="227"/>
    </row>
    <row r="146" spans="2:18" s="125" customFormat="1" hidden="1" x14ac:dyDescent="0.2">
      <c r="B146" s="108"/>
      <c r="C146" s="226">
        <v>43383</v>
      </c>
      <c r="D146" s="44" t="s">
        <v>410</v>
      </c>
      <c r="E146" s="44"/>
      <c r="F146" s="44" t="s">
        <v>279</v>
      </c>
      <c r="G146" s="108" t="s">
        <v>259</v>
      </c>
      <c r="H146" s="109">
        <v>359.1</v>
      </c>
      <c r="I146" s="109"/>
      <c r="J146" s="109"/>
      <c r="K146" s="226">
        <v>43383</v>
      </c>
      <c r="L146" s="226">
        <v>43383</v>
      </c>
      <c r="M146" s="108"/>
      <c r="N146" s="108"/>
      <c r="O146" s="108" t="s">
        <v>876</v>
      </c>
      <c r="P146" s="108"/>
      <c r="Q146" s="44"/>
      <c r="R146" s="227"/>
    </row>
    <row r="147" spans="2:18" hidden="1" x14ac:dyDescent="0.2">
      <c r="B147" s="20">
        <v>38723883</v>
      </c>
      <c r="C147" s="93">
        <v>43382</v>
      </c>
      <c r="D147" s="20" t="s">
        <v>384</v>
      </c>
      <c r="E147" s="20" t="s">
        <v>744</v>
      </c>
      <c r="F147" s="21" t="s">
        <v>385</v>
      </c>
      <c r="G147" s="94" t="s">
        <v>259</v>
      </c>
      <c r="H147" s="98"/>
      <c r="I147" s="98">
        <v>359.1</v>
      </c>
      <c r="J147" s="101"/>
      <c r="K147" s="93">
        <v>43109</v>
      </c>
      <c r="L147" s="93">
        <v>43383</v>
      </c>
      <c r="M147" s="20"/>
      <c r="N147" s="20"/>
      <c r="O147" s="81" t="s">
        <v>27</v>
      </c>
      <c r="P147" s="57"/>
      <c r="Q147" s="58"/>
      <c r="R147" s="123"/>
    </row>
    <row r="148" spans="2:18" s="125" customFormat="1" hidden="1" x14ac:dyDescent="0.2">
      <c r="B148" s="108"/>
      <c r="C148" s="226">
        <v>43384</v>
      </c>
      <c r="D148" s="44" t="s">
        <v>410</v>
      </c>
      <c r="E148" s="44"/>
      <c r="F148" s="44" t="s">
        <v>279</v>
      </c>
      <c r="G148" s="108" t="s">
        <v>259</v>
      </c>
      <c r="H148" s="109">
        <v>1100</v>
      </c>
      <c r="I148" s="109"/>
      <c r="J148" s="109"/>
      <c r="K148" s="226">
        <v>43384</v>
      </c>
      <c r="L148" s="226">
        <v>43384</v>
      </c>
      <c r="M148" s="108"/>
      <c r="N148" s="108"/>
      <c r="O148" s="108" t="s">
        <v>876</v>
      </c>
      <c r="P148" s="108"/>
      <c r="Q148" s="44"/>
      <c r="R148" s="227"/>
    </row>
    <row r="149" spans="2:18" s="125" customFormat="1" hidden="1" x14ac:dyDescent="0.2">
      <c r="B149" s="108"/>
      <c r="C149" s="226">
        <v>43384</v>
      </c>
      <c r="D149" s="44" t="s">
        <v>629</v>
      </c>
      <c r="E149" s="44"/>
      <c r="F149" s="44" t="s">
        <v>670</v>
      </c>
      <c r="G149" s="108" t="s">
        <v>245</v>
      </c>
      <c r="H149" s="109"/>
      <c r="I149" s="109">
        <v>1100</v>
      </c>
      <c r="J149" s="109"/>
      <c r="K149" s="226">
        <v>43378</v>
      </c>
      <c r="L149" s="226">
        <v>43384</v>
      </c>
      <c r="M149" s="108"/>
      <c r="N149" s="108"/>
      <c r="O149" s="108" t="s">
        <v>27</v>
      </c>
      <c r="P149" s="108"/>
      <c r="Q149" s="44"/>
      <c r="R149" s="227"/>
    </row>
    <row r="150" spans="2:18" s="125" customFormat="1" x14ac:dyDescent="0.2">
      <c r="B150" s="108"/>
      <c r="C150" s="226">
        <v>43389</v>
      </c>
      <c r="D150" s="44" t="s">
        <v>570</v>
      </c>
      <c r="E150" s="44"/>
      <c r="F150" s="44" t="s">
        <v>671</v>
      </c>
      <c r="G150" s="108" t="s">
        <v>259</v>
      </c>
      <c r="H150" s="109">
        <v>91156.3</v>
      </c>
      <c r="I150" s="109"/>
      <c r="J150" s="109"/>
      <c r="K150" s="226">
        <v>43389</v>
      </c>
      <c r="L150" s="226">
        <v>43389</v>
      </c>
      <c r="M150" s="108"/>
      <c r="N150" s="108"/>
      <c r="O150" s="108" t="s">
        <v>876</v>
      </c>
      <c r="P150" s="108"/>
      <c r="Q150" s="44"/>
      <c r="R150" s="227"/>
    </row>
    <row r="151" spans="2:18" s="125" customFormat="1" x14ac:dyDescent="0.2">
      <c r="B151" s="108"/>
      <c r="C151" s="226">
        <v>43389</v>
      </c>
      <c r="D151" s="44" t="s">
        <v>570</v>
      </c>
      <c r="E151" s="44"/>
      <c r="F151" s="44" t="s">
        <v>671</v>
      </c>
      <c r="G151" s="108" t="s">
        <v>259</v>
      </c>
      <c r="H151" s="109">
        <v>908843.7</v>
      </c>
      <c r="I151" s="109"/>
      <c r="J151" s="109"/>
      <c r="K151" s="226">
        <v>43389</v>
      </c>
      <c r="L151" s="226">
        <v>43389</v>
      </c>
      <c r="M151" s="108"/>
      <c r="N151" s="108"/>
      <c r="O151" s="108" t="s">
        <v>876</v>
      </c>
      <c r="P151" s="108"/>
      <c r="Q151" s="44"/>
      <c r="R151" s="227"/>
    </row>
    <row r="152" spans="2:18" s="125" customFormat="1" hidden="1" x14ac:dyDescent="0.2">
      <c r="B152" s="108"/>
      <c r="C152" s="226">
        <v>43389</v>
      </c>
      <c r="D152" s="44" t="s">
        <v>573</v>
      </c>
      <c r="E152" s="44"/>
      <c r="F152" s="44" t="s">
        <v>279</v>
      </c>
      <c r="G152" s="108" t="s">
        <v>259</v>
      </c>
      <c r="H152" s="109"/>
      <c r="I152" s="109">
        <v>1000000</v>
      </c>
      <c r="J152" s="109"/>
      <c r="K152" s="226">
        <v>43389</v>
      </c>
      <c r="L152" s="226">
        <v>43389</v>
      </c>
      <c r="M152" s="108"/>
      <c r="N152" s="108"/>
      <c r="O152" s="108" t="s">
        <v>27</v>
      </c>
      <c r="P152" s="108"/>
      <c r="Q152" s="44"/>
      <c r="R152" s="227"/>
    </row>
    <row r="153" spans="2:18" s="125" customFormat="1" hidden="1" x14ac:dyDescent="0.2">
      <c r="B153" s="108"/>
      <c r="C153" s="226">
        <v>43390</v>
      </c>
      <c r="D153" s="44" t="s">
        <v>410</v>
      </c>
      <c r="E153" s="44"/>
      <c r="F153" s="44" t="s">
        <v>279</v>
      </c>
      <c r="G153" s="108" t="s">
        <v>259</v>
      </c>
      <c r="H153" s="109">
        <v>174441.51</v>
      </c>
      <c r="I153" s="109"/>
      <c r="J153" s="109"/>
      <c r="K153" s="226">
        <v>43390</v>
      </c>
      <c r="L153" s="226">
        <v>43390</v>
      </c>
      <c r="M153" s="108"/>
      <c r="N153" s="108"/>
      <c r="O153" s="108" t="s">
        <v>876</v>
      </c>
      <c r="P153" s="108"/>
      <c r="Q153" s="44"/>
      <c r="R153" s="227"/>
    </row>
    <row r="154" spans="2:18" hidden="1" x14ac:dyDescent="0.2">
      <c r="B154" s="96">
        <v>10</v>
      </c>
      <c r="C154" s="93">
        <v>43321</v>
      </c>
      <c r="D154" s="20" t="s">
        <v>272</v>
      </c>
      <c r="E154" s="20" t="s">
        <v>745</v>
      </c>
      <c r="F154" s="21" t="s">
        <v>273</v>
      </c>
      <c r="G154" s="94" t="s">
        <v>245</v>
      </c>
      <c r="H154" s="98"/>
      <c r="I154" s="98">
        <v>23625</v>
      </c>
      <c r="J154" s="99"/>
      <c r="K154" s="100">
        <v>43376</v>
      </c>
      <c r="L154" s="100">
        <v>43390</v>
      </c>
      <c r="M154" s="21"/>
      <c r="N154" s="21"/>
      <c r="O154" s="81" t="s">
        <v>27</v>
      </c>
      <c r="P154" s="20"/>
      <c r="Q154" s="20"/>
      <c r="R154" s="123"/>
    </row>
    <row r="155" spans="2:18" hidden="1" x14ac:dyDescent="0.2">
      <c r="B155" s="96"/>
      <c r="C155" s="93">
        <v>43390</v>
      </c>
      <c r="D155" s="20" t="s">
        <v>133</v>
      </c>
      <c r="E155" s="20" t="s">
        <v>746</v>
      </c>
      <c r="F155" s="21" t="s">
        <v>350</v>
      </c>
      <c r="G155" s="94" t="s">
        <v>245</v>
      </c>
      <c r="H155" s="98"/>
      <c r="I155" s="98">
        <v>30000</v>
      </c>
      <c r="J155" s="99"/>
      <c r="K155" s="100">
        <v>43390</v>
      </c>
      <c r="L155" s="100">
        <v>43390</v>
      </c>
      <c r="M155" s="21"/>
      <c r="N155" s="21"/>
      <c r="O155" s="81" t="s">
        <v>27</v>
      </c>
      <c r="P155" s="20"/>
      <c r="Q155" s="20"/>
      <c r="R155" s="123"/>
    </row>
    <row r="156" spans="2:18" hidden="1" x14ac:dyDescent="0.2">
      <c r="B156" s="20">
        <v>24</v>
      </c>
      <c r="C156" s="93">
        <v>43375</v>
      </c>
      <c r="D156" s="20" t="s">
        <v>393</v>
      </c>
      <c r="E156" s="20" t="s">
        <v>747</v>
      </c>
      <c r="F156" s="21" t="s">
        <v>394</v>
      </c>
      <c r="G156" s="94" t="s">
        <v>245</v>
      </c>
      <c r="H156" s="98"/>
      <c r="I156" s="98">
        <v>38000</v>
      </c>
      <c r="J156" s="101"/>
      <c r="K156" s="93">
        <v>43393</v>
      </c>
      <c r="L156" s="93">
        <v>43390</v>
      </c>
      <c r="M156" s="20"/>
      <c r="N156" s="20"/>
      <c r="O156" s="81" t="s">
        <v>27</v>
      </c>
      <c r="P156" s="57"/>
      <c r="Q156" s="58"/>
      <c r="R156" s="123"/>
    </row>
    <row r="157" spans="2:18" hidden="1" x14ac:dyDescent="0.2">
      <c r="B157" s="21" t="s">
        <v>390</v>
      </c>
      <c r="C157" s="93">
        <v>43355</v>
      </c>
      <c r="D157" s="20" t="s">
        <v>246</v>
      </c>
      <c r="E157" s="20" t="s">
        <v>740</v>
      </c>
      <c r="F157" s="21" t="s">
        <v>244</v>
      </c>
      <c r="G157" s="94" t="s">
        <v>245</v>
      </c>
      <c r="H157" s="98"/>
      <c r="I157" s="98">
        <v>3147.81</v>
      </c>
      <c r="J157" s="99"/>
      <c r="K157" s="100">
        <v>43385</v>
      </c>
      <c r="L157" s="100">
        <v>43390</v>
      </c>
      <c r="M157" s="21"/>
      <c r="N157" s="21"/>
      <c r="O157" s="81" t="s">
        <v>27</v>
      </c>
      <c r="P157" s="20"/>
      <c r="Q157" s="20"/>
      <c r="R157" s="123"/>
    </row>
    <row r="158" spans="2:18" hidden="1" x14ac:dyDescent="0.2">
      <c r="B158" s="21" t="s">
        <v>392</v>
      </c>
      <c r="C158" s="93">
        <v>43355</v>
      </c>
      <c r="D158" s="20" t="s">
        <v>243</v>
      </c>
      <c r="E158" s="20" t="s">
        <v>741</v>
      </c>
      <c r="F158" s="21" t="s">
        <v>244</v>
      </c>
      <c r="G158" s="94" t="s">
        <v>245</v>
      </c>
      <c r="H158" s="98"/>
      <c r="I158" s="98">
        <v>4060.99</v>
      </c>
      <c r="J158" s="99"/>
      <c r="K158" s="100">
        <v>43385</v>
      </c>
      <c r="L158" s="100">
        <v>43390</v>
      </c>
      <c r="M158" s="21"/>
      <c r="N158" s="21"/>
      <c r="O158" s="81" t="s">
        <v>27</v>
      </c>
      <c r="P158" s="20"/>
      <c r="Q158" s="20"/>
      <c r="R158" s="123"/>
    </row>
    <row r="159" spans="2:18" hidden="1" x14ac:dyDescent="0.2">
      <c r="B159" s="96">
        <v>5869</v>
      </c>
      <c r="C159" s="93">
        <v>5869</v>
      </c>
      <c r="D159" s="20" t="s">
        <v>246</v>
      </c>
      <c r="E159" s="20" t="s">
        <v>740</v>
      </c>
      <c r="F159" s="21" t="s">
        <v>248</v>
      </c>
      <c r="G159" s="94" t="s">
        <v>245</v>
      </c>
      <c r="H159" s="98"/>
      <c r="I159" s="98">
        <v>28605.26</v>
      </c>
      <c r="J159" s="99"/>
      <c r="K159" s="100">
        <v>43379</v>
      </c>
      <c r="L159" s="100">
        <v>43390</v>
      </c>
      <c r="M159" s="21"/>
      <c r="N159" s="21"/>
      <c r="O159" s="81" t="s">
        <v>27</v>
      </c>
      <c r="P159" s="20"/>
      <c r="Q159" s="20"/>
      <c r="R159" s="123"/>
    </row>
    <row r="160" spans="2:18" hidden="1" x14ac:dyDescent="0.2">
      <c r="B160" s="107" t="s">
        <v>396</v>
      </c>
      <c r="C160" s="93">
        <v>43318</v>
      </c>
      <c r="D160" s="20" t="s">
        <v>246</v>
      </c>
      <c r="E160" s="20" t="s">
        <v>740</v>
      </c>
      <c r="F160" s="21" t="s">
        <v>247</v>
      </c>
      <c r="G160" s="94" t="s">
        <v>190</v>
      </c>
      <c r="H160" s="98"/>
      <c r="I160" s="98">
        <v>21944.99</v>
      </c>
      <c r="J160" s="99"/>
      <c r="K160" s="100">
        <v>43378</v>
      </c>
      <c r="L160" s="100">
        <v>43390</v>
      </c>
      <c r="M160" s="21"/>
      <c r="N160" s="21"/>
      <c r="O160" s="81" t="s">
        <v>27</v>
      </c>
      <c r="P160" s="20"/>
      <c r="Q160" s="20"/>
      <c r="R160" s="123"/>
    </row>
    <row r="161" spans="2:18" hidden="1" x14ac:dyDescent="0.2">
      <c r="B161" s="21">
        <v>5905</v>
      </c>
      <c r="C161" s="93">
        <v>43353</v>
      </c>
      <c r="D161" s="20" t="s">
        <v>246</v>
      </c>
      <c r="E161" s="20" t="s">
        <v>740</v>
      </c>
      <c r="F161" s="21" t="s">
        <v>247</v>
      </c>
      <c r="G161" s="94" t="s">
        <v>245</v>
      </c>
      <c r="H161" s="98"/>
      <c r="I161" s="98">
        <v>24022.55</v>
      </c>
      <c r="J161" s="99"/>
      <c r="K161" s="100">
        <v>43383</v>
      </c>
      <c r="L161" s="100">
        <v>43390</v>
      </c>
      <c r="M161" s="21"/>
      <c r="N161" s="21"/>
      <c r="O161" s="81" t="s">
        <v>27</v>
      </c>
      <c r="P161" s="20"/>
      <c r="Q161" s="20"/>
      <c r="R161" s="123"/>
    </row>
    <row r="162" spans="2:18" hidden="1" x14ac:dyDescent="0.2">
      <c r="B162" s="21">
        <v>104184</v>
      </c>
      <c r="C162" s="93">
        <v>43355</v>
      </c>
      <c r="D162" s="20" t="s">
        <v>243</v>
      </c>
      <c r="E162" s="20" t="s">
        <v>741</v>
      </c>
      <c r="F162" s="21" t="s">
        <v>244</v>
      </c>
      <c r="G162" s="94" t="s">
        <v>245</v>
      </c>
      <c r="H162" s="98"/>
      <c r="I162" s="98">
        <v>864.92</v>
      </c>
      <c r="J162" s="99"/>
      <c r="K162" s="100">
        <v>43385</v>
      </c>
      <c r="L162" s="100">
        <v>43390</v>
      </c>
      <c r="M162" s="21"/>
      <c r="N162" s="21"/>
      <c r="O162" s="81" t="s">
        <v>27</v>
      </c>
      <c r="P162" s="20"/>
      <c r="Q162" s="20"/>
      <c r="R162" s="123"/>
    </row>
    <row r="163" spans="2:18" hidden="1" x14ac:dyDescent="0.2">
      <c r="B163" s="21">
        <v>125759</v>
      </c>
      <c r="C163" s="93">
        <v>43369</v>
      </c>
      <c r="D163" s="20" t="s">
        <v>409</v>
      </c>
      <c r="E163" s="20" t="s">
        <v>748</v>
      </c>
      <c r="F163" s="20" t="s">
        <v>265</v>
      </c>
      <c r="G163" s="81" t="s">
        <v>245</v>
      </c>
      <c r="H163" s="98"/>
      <c r="I163" s="98">
        <v>169.99</v>
      </c>
      <c r="J163" s="101"/>
      <c r="K163" s="93">
        <v>43388</v>
      </c>
      <c r="L163" s="93">
        <v>43390</v>
      </c>
      <c r="M163" s="20"/>
      <c r="N163" s="20"/>
      <c r="O163" s="81" t="s">
        <v>27</v>
      </c>
      <c r="P163" s="48"/>
      <c r="Q163" s="20"/>
      <c r="R163" s="123"/>
    </row>
    <row r="164" spans="2:18" s="125" customFormat="1" hidden="1" x14ac:dyDescent="0.2">
      <c r="B164" s="108"/>
      <c r="C164" s="226">
        <v>43392</v>
      </c>
      <c r="D164" s="44" t="s">
        <v>410</v>
      </c>
      <c r="E164" s="44"/>
      <c r="F164" s="44" t="s">
        <v>279</v>
      </c>
      <c r="G164" s="108" t="s">
        <v>259</v>
      </c>
      <c r="H164" s="109">
        <v>36916.21</v>
      </c>
      <c r="I164" s="109"/>
      <c r="J164" s="109"/>
      <c r="K164" s="226">
        <v>43392</v>
      </c>
      <c r="L164" s="226">
        <v>43392</v>
      </c>
      <c r="M164" s="108"/>
      <c r="N164" s="108"/>
      <c r="O164" s="108" t="s">
        <v>876</v>
      </c>
      <c r="P164" s="108"/>
      <c r="Q164" s="108"/>
      <c r="R164" s="227"/>
    </row>
    <row r="165" spans="2:18" s="125" customFormat="1" hidden="1" x14ac:dyDescent="0.2">
      <c r="B165" s="108"/>
      <c r="C165" s="226">
        <v>43392</v>
      </c>
      <c r="D165" s="44" t="s">
        <v>410</v>
      </c>
      <c r="E165" s="44"/>
      <c r="F165" s="44" t="s">
        <v>279</v>
      </c>
      <c r="G165" s="108" t="s">
        <v>259</v>
      </c>
      <c r="H165" s="109">
        <v>296202.37</v>
      </c>
      <c r="I165" s="109"/>
      <c r="J165" s="109"/>
      <c r="K165" s="226">
        <v>43392</v>
      </c>
      <c r="L165" s="226">
        <v>43392</v>
      </c>
      <c r="M165" s="108"/>
      <c r="N165" s="108"/>
      <c r="O165" s="108" t="s">
        <v>876</v>
      </c>
      <c r="P165" s="108"/>
      <c r="Q165" s="108"/>
      <c r="R165" s="227"/>
    </row>
    <row r="166" spans="2:18" hidden="1" x14ac:dyDescent="0.2">
      <c r="B166" s="20">
        <v>38708467</v>
      </c>
      <c r="C166" s="93">
        <v>43378</v>
      </c>
      <c r="D166" s="20" t="s">
        <v>384</v>
      </c>
      <c r="E166" s="20" t="s">
        <v>744</v>
      </c>
      <c r="F166" s="21" t="s">
        <v>385</v>
      </c>
      <c r="G166" s="94" t="s">
        <v>259</v>
      </c>
      <c r="H166" s="98"/>
      <c r="I166" s="98">
        <v>208</v>
      </c>
      <c r="J166" s="101"/>
      <c r="K166" s="93">
        <v>43105</v>
      </c>
      <c r="L166" s="93">
        <v>43392</v>
      </c>
      <c r="M166" s="84" t="s">
        <v>27</v>
      </c>
      <c r="N166" s="57"/>
      <c r="O166" s="81" t="s">
        <v>27</v>
      </c>
      <c r="P166" s="94"/>
      <c r="Q166" s="20"/>
      <c r="R166" s="123"/>
    </row>
    <row r="167" spans="2:18" hidden="1" x14ac:dyDescent="0.2">
      <c r="B167" s="20">
        <v>38</v>
      </c>
      <c r="C167" s="93">
        <v>43392</v>
      </c>
      <c r="D167" s="20" t="s">
        <v>677</v>
      </c>
      <c r="E167" s="20" t="s">
        <v>749</v>
      </c>
      <c r="F167" s="21" t="s">
        <v>673</v>
      </c>
      <c r="G167" s="94" t="s">
        <v>245</v>
      </c>
      <c r="H167" s="98"/>
      <c r="I167" s="98">
        <v>225122.68</v>
      </c>
      <c r="J167" s="101"/>
      <c r="K167" s="93">
        <v>43393</v>
      </c>
      <c r="L167" s="93">
        <v>43392</v>
      </c>
      <c r="M167" s="84"/>
      <c r="N167" s="57"/>
      <c r="O167" s="81" t="s">
        <v>27</v>
      </c>
      <c r="P167" s="94"/>
      <c r="Q167" s="20"/>
      <c r="R167" s="123"/>
    </row>
    <row r="168" spans="2:18" hidden="1" x14ac:dyDescent="0.2">
      <c r="B168" s="20"/>
      <c r="C168" s="93">
        <v>43373</v>
      </c>
      <c r="D168" s="20" t="s">
        <v>30</v>
      </c>
      <c r="E168" s="20"/>
      <c r="F168" s="20" t="s">
        <v>626</v>
      </c>
      <c r="G168" s="81" t="s">
        <v>245</v>
      </c>
      <c r="H168" s="98"/>
      <c r="I168" s="98">
        <v>100752.39</v>
      </c>
      <c r="J168" s="101"/>
      <c r="K168" s="93">
        <v>43392</v>
      </c>
      <c r="L168" s="93">
        <v>43392</v>
      </c>
      <c r="M168" s="20"/>
      <c r="N168" s="20"/>
      <c r="O168" s="81" t="s">
        <v>27</v>
      </c>
      <c r="P168" s="21"/>
      <c r="Q168" s="21"/>
      <c r="R168" s="123"/>
    </row>
    <row r="169" spans="2:18" hidden="1" x14ac:dyDescent="0.2">
      <c r="B169" s="80"/>
      <c r="C169" s="93">
        <v>43373</v>
      </c>
      <c r="D169" s="20" t="s">
        <v>30</v>
      </c>
      <c r="E169" s="20"/>
      <c r="F169" s="21" t="s">
        <v>256</v>
      </c>
      <c r="G169" s="94" t="s">
        <v>245</v>
      </c>
      <c r="H169" s="98"/>
      <c r="I169" s="98">
        <v>954.36</v>
      </c>
      <c r="J169" s="102"/>
      <c r="K169" s="93">
        <v>43392</v>
      </c>
      <c r="L169" s="93">
        <v>43392</v>
      </c>
      <c r="M169" s="57"/>
      <c r="N169" s="57"/>
      <c r="O169" s="81" t="s">
        <v>27</v>
      </c>
      <c r="P169" s="48"/>
      <c r="Q169" s="20"/>
      <c r="R169" s="123"/>
    </row>
    <row r="170" spans="2:18" hidden="1" x14ac:dyDescent="0.2">
      <c r="B170" s="21"/>
      <c r="C170" s="93">
        <v>43373</v>
      </c>
      <c r="D170" s="20" t="s">
        <v>625</v>
      </c>
      <c r="E170" s="20"/>
      <c r="F170" s="105" t="s">
        <v>624</v>
      </c>
      <c r="G170" s="94" t="s">
        <v>245</v>
      </c>
      <c r="H170" s="98"/>
      <c r="I170" s="98">
        <v>6081.15</v>
      </c>
      <c r="J170" s="99"/>
      <c r="K170" s="100">
        <v>43392</v>
      </c>
      <c r="L170" s="93">
        <v>43392</v>
      </c>
      <c r="M170" s="21"/>
      <c r="N170" s="21"/>
      <c r="O170" s="81" t="s">
        <v>27</v>
      </c>
      <c r="P170" s="48"/>
      <c r="Q170" s="21"/>
      <c r="R170" s="123"/>
    </row>
    <row r="171" spans="2:18" s="125" customFormat="1" hidden="1" x14ac:dyDescent="0.2">
      <c r="B171" s="108"/>
      <c r="C171" s="226">
        <v>43395</v>
      </c>
      <c r="D171" s="44" t="s">
        <v>410</v>
      </c>
      <c r="E171" s="44"/>
      <c r="F171" s="44" t="s">
        <v>279</v>
      </c>
      <c r="G171" s="108" t="s">
        <v>259</v>
      </c>
      <c r="H171" s="109">
        <v>112170.55</v>
      </c>
      <c r="I171" s="109"/>
      <c r="J171" s="109"/>
      <c r="K171" s="226">
        <v>43395</v>
      </c>
      <c r="L171" s="226">
        <v>43395</v>
      </c>
      <c r="M171" s="108"/>
      <c r="N171" s="108"/>
      <c r="O171" s="108" t="s">
        <v>876</v>
      </c>
      <c r="P171" s="108"/>
      <c r="Q171" s="108"/>
      <c r="R171" s="227"/>
    </row>
    <row r="172" spans="2:18" s="125" customFormat="1" hidden="1" x14ac:dyDescent="0.2">
      <c r="B172" s="20">
        <v>576</v>
      </c>
      <c r="C172" s="93">
        <v>43376</v>
      </c>
      <c r="D172" s="20" t="s">
        <v>362</v>
      </c>
      <c r="E172" s="155" t="s">
        <v>738</v>
      </c>
      <c r="F172" s="20" t="s">
        <v>623</v>
      </c>
      <c r="G172" s="81" t="s">
        <v>245</v>
      </c>
      <c r="H172" s="98"/>
      <c r="I172" s="98">
        <v>42334.74</v>
      </c>
      <c r="J172" s="101"/>
      <c r="K172" s="93">
        <v>43393</v>
      </c>
      <c r="L172" s="93">
        <v>43395</v>
      </c>
      <c r="M172" s="20"/>
      <c r="N172" s="20"/>
      <c r="O172" s="81" t="s">
        <v>27</v>
      </c>
      <c r="P172" s="94"/>
      <c r="Q172" s="57"/>
      <c r="R172" s="68"/>
    </row>
    <row r="173" spans="2:18" hidden="1" x14ac:dyDescent="0.2">
      <c r="B173" s="103">
        <v>71</v>
      </c>
      <c r="C173" s="93">
        <v>43374</v>
      </c>
      <c r="D173" s="20" t="s">
        <v>574</v>
      </c>
      <c r="E173" s="20" t="s">
        <v>750</v>
      </c>
      <c r="F173" s="20" t="s">
        <v>575</v>
      </c>
      <c r="G173" s="81" t="s">
        <v>245</v>
      </c>
      <c r="H173" s="98"/>
      <c r="I173" s="98">
        <v>41850.17</v>
      </c>
      <c r="J173" s="101"/>
      <c r="K173" s="93">
        <v>43393</v>
      </c>
      <c r="L173" s="93">
        <v>43396</v>
      </c>
      <c r="M173" s="20"/>
      <c r="N173" s="20"/>
      <c r="O173" s="81" t="s">
        <v>27</v>
      </c>
      <c r="P173" s="94"/>
      <c r="Q173" s="21"/>
      <c r="R173" s="123"/>
    </row>
    <row r="174" spans="2:18" s="125" customFormat="1" hidden="1" x14ac:dyDescent="0.2">
      <c r="B174" s="21">
        <v>1377</v>
      </c>
      <c r="C174" s="93">
        <v>43368</v>
      </c>
      <c r="D174" s="20" t="s">
        <v>366</v>
      </c>
      <c r="E174" s="20" t="s">
        <v>751</v>
      </c>
      <c r="F174" s="20" t="s">
        <v>367</v>
      </c>
      <c r="G174" s="81" t="s">
        <v>245</v>
      </c>
      <c r="H174" s="98"/>
      <c r="I174" s="98">
        <v>27965.64</v>
      </c>
      <c r="J174" s="101"/>
      <c r="K174" s="93">
        <v>43393</v>
      </c>
      <c r="L174" s="93">
        <v>43396</v>
      </c>
      <c r="M174" s="20"/>
      <c r="N174" s="20"/>
      <c r="O174" s="81" t="s">
        <v>27</v>
      </c>
      <c r="P174" s="94"/>
      <c r="Q174" s="20"/>
      <c r="R174" s="123"/>
    </row>
    <row r="175" spans="2:18" s="125" customFormat="1" hidden="1" x14ac:dyDescent="0.2">
      <c r="B175" s="108"/>
      <c r="C175" s="226">
        <v>43395</v>
      </c>
      <c r="D175" s="44" t="s">
        <v>672</v>
      </c>
      <c r="E175" s="44"/>
      <c r="F175" s="44" t="s">
        <v>531</v>
      </c>
      <c r="G175" s="108" t="s">
        <v>259</v>
      </c>
      <c r="H175" s="109"/>
      <c r="I175" s="109">
        <v>20</v>
      </c>
      <c r="J175" s="109"/>
      <c r="K175" s="226">
        <v>43395</v>
      </c>
      <c r="L175" s="226">
        <v>43395</v>
      </c>
      <c r="M175" s="108"/>
      <c r="N175" s="108"/>
      <c r="O175" s="108" t="s">
        <v>27</v>
      </c>
      <c r="P175" s="108"/>
      <c r="Q175" s="108"/>
      <c r="R175" s="227"/>
    </row>
    <row r="176" spans="2:18" s="125" customFormat="1" hidden="1" x14ac:dyDescent="0.2">
      <c r="B176" s="108"/>
      <c r="C176" s="226">
        <v>43396</v>
      </c>
      <c r="D176" s="44" t="s">
        <v>410</v>
      </c>
      <c r="E176" s="44"/>
      <c r="F176" s="44" t="s">
        <v>279</v>
      </c>
      <c r="G176" s="108" t="s">
        <v>259</v>
      </c>
      <c r="H176" s="109">
        <v>32639.06</v>
      </c>
      <c r="I176" s="109"/>
      <c r="J176" s="109"/>
      <c r="K176" s="226">
        <v>43396</v>
      </c>
      <c r="L176" s="226">
        <v>43396</v>
      </c>
      <c r="M176" s="108"/>
      <c r="N176" s="108"/>
      <c r="O176" s="108" t="s">
        <v>876</v>
      </c>
      <c r="P176" s="108"/>
      <c r="Q176" s="108"/>
      <c r="R176" s="227"/>
    </row>
    <row r="177" spans="1:18" hidden="1" x14ac:dyDescent="0.2">
      <c r="B177" s="96">
        <v>29208</v>
      </c>
      <c r="C177" s="93">
        <v>43368</v>
      </c>
      <c r="D177" s="20" t="s">
        <v>251</v>
      </c>
      <c r="E177" s="20" t="s">
        <v>739</v>
      </c>
      <c r="F177" s="20" t="s">
        <v>85</v>
      </c>
      <c r="G177" s="81" t="s">
        <v>259</v>
      </c>
      <c r="H177" s="98"/>
      <c r="I177" s="98">
        <v>1796.51</v>
      </c>
      <c r="J177" s="101"/>
      <c r="K177" s="93">
        <v>43396</v>
      </c>
      <c r="L177" s="93">
        <v>43396</v>
      </c>
      <c r="M177" s="20"/>
      <c r="N177" s="20"/>
      <c r="O177" s="81" t="s">
        <v>27</v>
      </c>
      <c r="P177" s="48"/>
      <c r="Q177" s="20"/>
      <c r="R177" s="123"/>
    </row>
    <row r="178" spans="1:18" hidden="1" x14ac:dyDescent="0.2">
      <c r="B178" s="80">
        <v>10474</v>
      </c>
      <c r="C178" s="93">
        <v>43369</v>
      </c>
      <c r="D178" s="20" t="s">
        <v>274</v>
      </c>
      <c r="E178" s="20" t="s">
        <v>734</v>
      </c>
      <c r="F178" s="44" t="s">
        <v>85</v>
      </c>
      <c r="G178" s="94" t="s">
        <v>259</v>
      </c>
      <c r="H178" s="98"/>
      <c r="I178" s="98">
        <v>2600.85</v>
      </c>
      <c r="J178" s="102"/>
      <c r="K178" s="93">
        <v>43397</v>
      </c>
      <c r="L178" s="93">
        <v>43396</v>
      </c>
      <c r="M178" s="20"/>
      <c r="N178" s="20"/>
      <c r="O178" s="81" t="s">
        <v>27</v>
      </c>
      <c r="P178" s="20"/>
      <c r="Q178" s="20"/>
      <c r="R178" s="123"/>
    </row>
    <row r="179" spans="1:18" s="125" customFormat="1" hidden="1" x14ac:dyDescent="0.2">
      <c r="B179" s="44">
        <v>7</v>
      </c>
      <c r="C179" s="226">
        <v>43395</v>
      </c>
      <c r="D179" s="44" t="s">
        <v>674</v>
      </c>
      <c r="E179" s="44" t="s">
        <v>752</v>
      </c>
      <c r="F179" s="44" t="s">
        <v>324</v>
      </c>
      <c r="G179" s="108" t="s">
        <v>245</v>
      </c>
      <c r="H179" s="109"/>
      <c r="I179" s="109">
        <v>14077.5</v>
      </c>
      <c r="J179" s="109"/>
      <c r="K179" s="226">
        <v>43393</v>
      </c>
      <c r="L179" s="226">
        <v>43396</v>
      </c>
      <c r="M179" s="108"/>
      <c r="N179" s="108"/>
      <c r="O179" s="108" t="s">
        <v>27</v>
      </c>
      <c r="P179" s="108"/>
      <c r="Q179" s="108"/>
      <c r="R179" s="227"/>
    </row>
    <row r="180" spans="1:18" hidden="1" x14ac:dyDescent="0.2">
      <c r="B180" s="96">
        <v>3466</v>
      </c>
      <c r="C180" s="93" t="s">
        <v>249</v>
      </c>
      <c r="D180" s="20" t="s">
        <v>250</v>
      </c>
      <c r="E180" s="20" t="s">
        <v>753</v>
      </c>
      <c r="F180" s="21" t="s">
        <v>247</v>
      </c>
      <c r="G180" s="94" t="s">
        <v>245</v>
      </c>
      <c r="H180" s="98"/>
      <c r="I180" s="98">
        <v>1683.93</v>
      </c>
      <c r="J180" s="99"/>
      <c r="K180" s="100">
        <v>43382</v>
      </c>
      <c r="L180" s="100">
        <v>43396</v>
      </c>
      <c r="M180" s="21"/>
      <c r="N180" s="21"/>
      <c r="O180" s="81" t="s">
        <v>27</v>
      </c>
      <c r="P180" s="20"/>
      <c r="Q180" s="20"/>
      <c r="R180" s="123"/>
    </row>
    <row r="181" spans="1:18" hidden="1" x14ac:dyDescent="0.2">
      <c r="B181" s="41">
        <v>12035</v>
      </c>
      <c r="C181" s="93">
        <v>43360</v>
      </c>
      <c r="D181" s="20" t="s">
        <v>269</v>
      </c>
      <c r="E181" s="20" t="s">
        <v>754</v>
      </c>
      <c r="F181" s="21" t="s">
        <v>270</v>
      </c>
      <c r="G181" s="94" t="s">
        <v>245</v>
      </c>
      <c r="H181" s="98"/>
      <c r="I181" s="98">
        <v>454.19</v>
      </c>
      <c r="J181" s="99"/>
      <c r="K181" s="100">
        <v>43381</v>
      </c>
      <c r="L181" s="100">
        <v>43396</v>
      </c>
      <c r="M181" s="21"/>
      <c r="N181" s="21"/>
      <c r="O181" s="81" t="s">
        <v>27</v>
      </c>
      <c r="P181" s="20"/>
      <c r="Q181" s="20"/>
      <c r="R181" s="123"/>
    </row>
    <row r="182" spans="1:18" hidden="1" x14ac:dyDescent="0.2">
      <c r="B182" s="41">
        <v>11736</v>
      </c>
      <c r="C182" s="93">
        <v>43360</v>
      </c>
      <c r="D182" s="20" t="s">
        <v>269</v>
      </c>
      <c r="E182" s="20" t="s">
        <v>754</v>
      </c>
      <c r="F182" s="21" t="s">
        <v>270</v>
      </c>
      <c r="G182" s="94" t="s">
        <v>245</v>
      </c>
      <c r="H182" s="98"/>
      <c r="I182" s="98">
        <v>454.19</v>
      </c>
      <c r="J182" s="99"/>
      <c r="K182" s="100">
        <v>43381</v>
      </c>
      <c r="L182" s="100">
        <v>43396</v>
      </c>
      <c r="M182" s="21"/>
      <c r="N182" s="21"/>
      <c r="O182" s="81" t="s">
        <v>27</v>
      </c>
      <c r="P182" s="20"/>
      <c r="Q182" s="20"/>
      <c r="R182" s="123"/>
    </row>
    <row r="183" spans="1:18" hidden="1" x14ac:dyDescent="0.2">
      <c r="B183" s="96">
        <v>12312</v>
      </c>
      <c r="C183" s="93">
        <v>43353</v>
      </c>
      <c r="D183" s="20" t="s">
        <v>269</v>
      </c>
      <c r="E183" s="20" t="s">
        <v>754</v>
      </c>
      <c r="F183" s="21" t="s">
        <v>270</v>
      </c>
      <c r="G183" s="94" t="s">
        <v>245</v>
      </c>
      <c r="H183" s="98"/>
      <c r="I183" s="98">
        <v>454.19</v>
      </c>
      <c r="J183" s="99"/>
      <c r="K183" s="100">
        <v>43381</v>
      </c>
      <c r="L183" s="100">
        <v>43396</v>
      </c>
      <c r="M183" s="21"/>
      <c r="N183" s="21"/>
      <c r="O183" s="81" t="s">
        <v>27</v>
      </c>
      <c r="P183" s="20"/>
      <c r="Q183" s="20"/>
      <c r="R183" s="123"/>
    </row>
    <row r="184" spans="1:18" hidden="1" x14ac:dyDescent="0.2">
      <c r="B184" s="20" t="s">
        <v>403</v>
      </c>
      <c r="C184" s="93">
        <v>43339</v>
      </c>
      <c r="D184" s="20" t="s">
        <v>246</v>
      </c>
      <c r="E184" s="20" t="s">
        <v>740</v>
      </c>
      <c r="F184" s="21" t="s">
        <v>402</v>
      </c>
      <c r="G184" s="228" t="s">
        <v>190</v>
      </c>
      <c r="H184" s="98"/>
      <c r="I184" s="98">
        <v>1735.6</v>
      </c>
      <c r="J184" s="101"/>
      <c r="K184" s="93">
        <v>43369</v>
      </c>
      <c r="L184" s="93">
        <v>43396</v>
      </c>
      <c r="M184" s="20"/>
      <c r="N184" s="20"/>
      <c r="O184" s="81" t="s">
        <v>27</v>
      </c>
      <c r="P184" s="20"/>
      <c r="Q184" s="21"/>
      <c r="R184" s="123"/>
    </row>
    <row r="185" spans="1:18" hidden="1" x14ac:dyDescent="0.2">
      <c r="B185" s="20" t="s">
        <v>675</v>
      </c>
      <c r="C185" s="93">
        <v>43311</v>
      </c>
      <c r="D185" s="20" t="s">
        <v>246</v>
      </c>
      <c r="E185" s="20" t="s">
        <v>740</v>
      </c>
      <c r="F185" s="21" t="s">
        <v>402</v>
      </c>
      <c r="G185" s="228" t="s">
        <v>38</v>
      </c>
      <c r="H185" s="98"/>
      <c r="I185" s="98">
        <v>4362.1000000000004</v>
      </c>
      <c r="J185" s="101"/>
      <c r="K185" s="93">
        <v>43371</v>
      </c>
      <c r="L185" s="93">
        <v>43398</v>
      </c>
      <c r="M185" s="20"/>
      <c r="N185" s="20"/>
      <c r="O185" s="81" t="s">
        <v>27</v>
      </c>
      <c r="P185" s="48"/>
      <c r="Q185" s="21"/>
      <c r="R185" s="123"/>
    </row>
    <row r="186" spans="1:18" s="125" customFormat="1" ht="22.5" hidden="1" x14ac:dyDescent="0.2">
      <c r="B186" s="44">
        <v>19</v>
      </c>
      <c r="C186" s="226">
        <v>43392</v>
      </c>
      <c r="D186" s="44" t="s">
        <v>676</v>
      </c>
      <c r="E186" s="44" t="s">
        <v>755</v>
      </c>
      <c r="F186" s="44" t="s">
        <v>314</v>
      </c>
      <c r="G186" s="108" t="s">
        <v>245</v>
      </c>
      <c r="H186" s="109"/>
      <c r="I186" s="109">
        <v>5000</v>
      </c>
      <c r="J186" s="109"/>
      <c r="K186" s="226">
        <v>43393</v>
      </c>
      <c r="L186" s="226">
        <v>43396</v>
      </c>
      <c r="M186" s="108"/>
      <c r="N186" s="108"/>
      <c r="O186" s="108" t="s">
        <v>27</v>
      </c>
      <c r="P186" s="108"/>
      <c r="Q186" s="108"/>
      <c r="R186" s="227"/>
    </row>
    <row r="187" spans="1:18" s="125" customFormat="1" hidden="1" x14ac:dyDescent="0.2">
      <c r="A187" s="184"/>
      <c r="B187" s="44"/>
      <c r="C187" s="226">
        <v>43396</v>
      </c>
      <c r="D187" s="44" t="s">
        <v>557</v>
      </c>
      <c r="E187" s="44"/>
      <c r="F187" s="44" t="s">
        <v>531</v>
      </c>
      <c r="G187" s="108" t="s">
        <v>259</v>
      </c>
      <c r="H187" s="109"/>
      <c r="I187" s="109">
        <v>10</v>
      </c>
      <c r="J187" s="109"/>
      <c r="K187" s="226">
        <v>43396</v>
      </c>
      <c r="L187" s="226">
        <v>43396</v>
      </c>
      <c r="M187" s="108"/>
      <c r="N187" s="108"/>
      <c r="O187" s="108" t="s">
        <v>27</v>
      </c>
      <c r="P187" s="108"/>
      <c r="Q187" s="108"/>
      <c r="R187" s="227"/>
    </row>
    <row r="188" spans="1:18" s="125" customFormat="1" hidden="1" x14ac:dyDescent="0.2">
      <c r="A188" s="184"/>
      <c r="B188" s="44"/>
      <c r="C188" s="226">
        <v>43396</v>
      </c>
      <c r="D188" s="44" t="s">
        <v>557</v>
      </c>
      <c r="E188" s="44"/>
      <c r="F188" s="44" t="s">
        <v>531</v>
      </c>
      <c r="G188" s="108" t="s">
        <v>259</v>
      </c>
      <c r="H188" s="109"/>
      <c r="I188" s="109">
        <v>10</v>
      </c>
      <c r="J188" s="109"/>
      <c r="K188" s="226">
        <v>43396</v>
      </c>
      <c r="L188" s="226">
        <v>43396</v>
      </c>
      <c r="M188" s="108"/>
      <c r="N188" s="108"/>
      <c r="O188" s="108" t="s">
        <v>27</v>
      </c>
      <c r="P188" s="108"/>
      <c r="Q188" s="108"/>
      <c r="R188" s="227"/>
    </row>
    <row r="189" spans="1:18" s="125" customFormat="1" hidden="1" x14ac:dyDescent="0.2">
      <c r="A189" s="184"/>
      <c r="B189" s="44"/>
      <c r="C189" s="226">
        <v>43397</v>
      </c>
      <c r="D189" s="44" t="s">
        <v>410</v>
      </c>
      <c r="E189" s="44"/>
      <c r="F189" s="44" t="s">
        <v>279</v>
      </c>
      <c r="G189" s="108" t="s">
        <v>259</v>
      </c>
      <c r="H189" s="109">
        <v>27654.44</v>
      </c>
      <c r="I189" s="109"/>
      <c r="J189" s="109"/>
      <c r="K189" s="226">
        <v>43397</v>
      </c>
      <c r="L189" s="226">
        <v>43397</v>
      </c>
      <c r="M189" s="108"/>
      <c r="N189" s="108"/>
      <c r="O189" s="108" t="s">
        <v>876</v>
      </c>
      <c r="P189" s="108"/>
      <c r="Q189" s="108"/>
      <c r="R189" s="227"/>
    </row>
    <row r="190" spans="1:18" s="125" customFormat="1" hidden="1" x14ac:dyDescent="0.2">
      <c r="A190" s="184"/>
      <c r="B190" s="44">
        <v>41</v>
      </c>
      <c r="C190" s="226">
        <v>43396</v>
      </c>
      <c r="D190" s="44" t="s">
        <v>677</v>
      </c>
      <c r="E190" s="44" t="s">
        <v>749</v>
      </c>
      <c r="F190" s="44" t="s">
        <v>673</v>
      </c>
      <c r="G190" s="108" t="s">
        <v>245</v>
      </c>
      <c r="H190" s="109"/>
      <c r="I190" s="109">
        <v>24518.31</v>
      </c>
      <c r="J190" s="109"/>
      <c r="K190" s="226">
        <v>43393</v>
      </c>
      <c r="L190" s="226">
        <v>43397</v>
      </c>
      <c r="M190" s="108"/>
      <c r="N190" s="108"/>
      <c r="O190" s="108" t="s">
        <v>27</v>
      </c>
      <c r="P190" s="108"/>
      <c r="Q190" s="108"/>
      <c r="R190" s="227"/>
    </row>
    <row r="191" spans="1:18" s="125" customFormat="1" ht="22.5" hidden="1" x14ac:dyDescent="0.2">
      <c r="A191" s="184"/>
      <c r="B191" s="44">
        <v>473</v>
      </c>
      <c r="C191" s="226">
        <v>43374</v>
      </c>
      <c r="D191" s="44" t="s">
        <v>678</v>
      </c>
      <c r="E191" s="44" t="s">
        <v>756</v>
      </c>
      <c r="F191" s="44" t="s">
        <v>628</v>
      </c>
      <c r="G191" s="108" t="s">
        <v>245</v>
      </c>
      <c r="H191" s="109"/>
      <c r="I191" s="109">
        <v>3116.13</v>
      </c>
      <c r="J191" s="109"/>
      <c r="K191" s="226">
        <v>43387</v>
      </c>
      <c r="L191" s="226">
        <v>43397</v>
      </c>
      <c r="M191" s="108"/>
      <c r="N191" s="108"/>
      <c r="O191" s="108" t="s">
        <v>27</v>
      </c>
      <c r="P191" s="108"/>
      <c r="Q191" s="108"/>
      <c r="R191" s="227"/>
    </row>
    <row r="192" spans="1:18" s="125" customFormat="1" hidden="1" x14ac:dyDescent="0.2">
      <c r="A192" s="184"/>
      <c r="B192" s="44"/>
      <c r="C192" s="226">
        <v>43397</v>
      </c>
      <c r="D192" s="44" t="s">
        <v>557</v>
      </c>
      <c r="E192" s="44"/>
      <c r="F192" s="44" t="s">
        <v>531</v>
      </c>
      <c r="G192" s="108" t="s">
        <v>259</v>
      </c>
      <c r="H192" s="109"/>
      <c r="I192" s="109">
        <v>10</v>
      </c>
      <c r="J192" s="109"/>
      <c r="K192" s="226">
        <v>43397</v>
      </c>
      <c r="L192" s="226">
        <v>43397</v>
      </c>
      <c r="M192" s="108"/>
      <c r="N192" s="108"/>
      <c r="O192" s="108" t="s">
        <v>27</v>
      </c>
      <c r="P192" s="108"/>
      <c r="Q192" s="108"/>
      <c r="R192" s="227"/>
    </row>
    <row r="193" spans="1:18" s="125" customFormat="1" hidden="1" x14ac:dyDescent="0.2">
      <c r="A193" s="184"/>
      <c r="B193" s="44"/>
      <c r="C193" s="226">
        <v>43397</v>
      </c>
      <c r="D193" s="44" t="s">
        <v>557</v>
      </c>
      <c r="E193" s="44"/>
      <c r="F193" s="44" t="s">
        <v>531</v>
      </c>
      <c r="G193" s="108" t="s">
        <v>259</v>
      </c>
      <c r="H193" s="109"/>
      <c r="I193" s="109">
        <v>10</v>
      </c>
      <c r="J193" s="109"/>
      <c r="K193" s="226">
        <v>43397</v>
      </c>
      <c r="L193" s="226">
        <v>43397</v>
      </c>
      <c r="M193" s="108"/>
      <c r="N193" s="108"/>
      <c r="O193" s="108" t="s">
        <v>27</v>
      </c>
      <c r="P193" s="108"/>
      <c r="Q193" s="108"/>
      <c r="R193" s="227"/>
    </row>
    <row r="194" spans="1:18" s="125" customFormat="1" hidden="1" x14ac:dyDescent="0.2">
      <c r="A194" s="184"/>
      <c r="B194" s="44"/>
      <c r="C194" s="226">
        <v>43398</v>
      </c>
      <c r="D194" s="44" t="s">
        <v>410</v>
      </c>
      <c r="E194" s="44"/>
      <c r="F194" s="44" t="s">
        <v>279</v>
      </c>
      <c r="G194" s="108" t="s">
        <v>259</v>
      </c>
      <c r="H194" s="109">
        <v>88193.58</v>
      </c>
      <c r="I194" s="109"/>
      <c r="J194" s="109"/>
      <c r="K194" s="226">
        <v>43398</v>
      </c>
      <c r="L194" s="226">
        <v>43398</v>
      </c>
      <c r="M194" s="108"/>
      <c r="N194" s="108"/>
      <c r="O194" s="108" t="s">
        <v>876</v>
      </c>
      <c r="P194" s="108"/>
      <c r="Q194" s="108"/>
      <c r="R194" s="227"/>
    </row>
    <row r="195" spans="1:18" s="125" customFormat="1" ht="22.5" hidden="1" x14ac:dyDescent="0.2">
      <c r="A195" s="184"/>
      <c r="B195" s="44">
        <v>5702</v>
      </c>
      <c r="C195" s="226">
        <v>43339</v>
      </c>
      <c r="D195" s="44" t="s">
        <v>246</v>
      </c>
      <c r="E195" s="20" t="s">
        <v>740</v>
      </c>
      <c r="F195" s="44" t="s">
        <v>244</v>
      </c>
      <c r="G195" s="108" t="s">
        <v>259</v>
      </c>
      <c r="H195" s="109"/>
      <c r="I195" s="109">
        <v>1735.6</v>
      </c>
      <c r="J195" s="109"/>
      <c r="K195" s="226">
        <v>43399</v>
      </c>
      <c r="L195" s="226">
        <v>43398</v>
      </c>
      <c r="M195" s="108"/>
      <c r="N195" s="108"/>
      <c r="O195" s="108" t="s">
        <v>27</v>
      </c>
      <c r="P195" s="108"/>
      <c r="Q195" s="108"/>
      <c r="R195" s="227"/>
    </row>
    <row r="196" spans="1:18" s="125" customFormat="1" ht="22.5" hidden="1" x14ac:dyDescent="0.2">
      <c r="A196" s="184"/>
      <c r="B196" s="44">
        <v>6254</v>
      </c>
      <c r="C196" s="226">
        <v>43374</v>
      </c>
      <c r="D196" s="44" t="s">
        <v>246</v>
      </c>
      <c r="E196" s="20" t="s">
        <v>740</v>
      </c>
      <c r="F196" s="44" t="s">
        <v>244</v>
      </c>
      <c r="G196" s="108" t="s">
        <v>259</v>
      </c>
      <c r="H196" s="109"/>
      <c r="I196" s="109">
        <v>33336.9</v>
      </c>
      <c r="J196" s="109"/>
      <c r="K196" s="226">
        <v>43404</v>
      </c>
      <c r="L196" s="226">
        <v>43398</v>
      </c>
      <c r="M196" s="108"/>
      <c r="N196" s="108"/>
      <c r="O196" s="108" t="s">
        <v>27</v>
      </c>
      <c r="P196" s="108"/>
      <c r="Q196" s="108"/>
      <c r="R196" s="227"/>
    </row>
    <row r="197" spans="1:18" s="125" customFormat="1" ht="22.5" hidden="1" x14ac:dyDescent="0.2">
      <c r="A197" s="184"/>
      <c r="B197" s="44">
        <v>6252</v>
      </c>
      <c r="C197" s="226">
        <v>43374</v>
      </c>
      <c r="D197" s="44" t="s">
        <v>246</v>
      </c>
      <c r="E197" s="20" t="s">
        <v>740</v>
      </c>
      <c r="F197" s="44" t="s">
        <v>26</v>
      </c>
      <c r="G197" s="108" t="s">
        <v>259</v>
      </c>
      <c r="H197" s="109"/>
      <c r="I197" s="109">
        <v>40602.18</v>
      </c>
      <c r="J197" s="109"/>
      <c r="K197" s="226">
        <v>43404</v>
      </c>
      <c r="L197" s="226">
        <v>43398</v>
      </c>
      <c r="M197" s="108"/>
      <c r="N197" s="108"/>
      <c r="O197" s="108" t="s">
        <v>27</v>
      </c>
      <c r="P197" s="108"/>
      <c r="Q197" s="108"/>
      <c r="R197" s="227"/>
    </row>
    <row r="198" spans="1:18" s="125" customFormat="1" ht="22.5" hidden="1" x14ac:dyDescent="0.2">
      <c r="A198" s="184"/>
      <c r="B198" s="209">
        <v>104753</v>
      </c>
      <c r="C198" s="226">
        <v>43368</v>
      </c>
      <c r="D198" s="44" t="s">
        <v>243</v>
      </c>
      <c r="E198" s="20" t="s">
        <v>741</v>
      </c>
      <c r="F198" s="44" t="s">
        <v>244</v>
      </c>
      <c r="G198" s="108" t="s">
        <v>245</v>
      </c>
      <c r="H198" s="109"/>
      <c r="I198" s="109">
        <v>7573.3</v>
      </c>
      <c r="J198" s="109"/>
      <c r="K198" s="226">
        <v>43398</v>
      </c>
      <c r="L198" s="226">
        <v>43398</v>
      </c>
      <c r="M198" s="108"/>
      <c r="N198" s="108"/>
      <c r="O198" s="108" t="s">
        <v>27</v>
      </c>
      <c r="P198" s="108"/>
      <c r="Q198" s="108"/>
      <c r="R198" s="227"/>
    </row>
    <row r="199" spans="1:18" s="125" customFormat="1" ht="22.5" hidden="1" x14ac:dyDescent="0.2">
      <c r="A199" s="184"/>
      <c r="B199" s="44"/>
      <c r="C199" s="226">
        <v>104746</v>
      </c>
      <c r="D199" s="44" t="s">
        <v>243</v>
      </c>
      <c r="E199" s="20" t="s">
        <v>741</v>
      </c>
      <c r="F199" s="44" t="s">
        <v>26</v>
      </c>
      <c r="G199" s="108" t="s">
        <v>245</v>
      </c>
      <c r="H199" s="109"/>
      <c r="I199" s="109">
        <v>4945.6000000000004</v>
      </c>
      <c r="J199" s="109"/>
      <c r="K199" s="226">
        <v>43398</v>
      </c>
      <c r="L199" s="226">
        <v>43398</v>
      </c>
      <c r="M199" s="108"/>
      <c r="N199" s="108"/>
      <c r="O199" s="108" t="s">
        <v>27</v>
      </c>
      <c r="P199" s="108"/>
      <c r="Q199" s="108"/>
      <c r="R199" s="227"/>
    </row>
    <row r="200" spans="1:18" s="125" customFormat="1" hidden="1" x14ac:dyDescent="0.2">
      <c r="A200" s="184"/>
      <c r="B200" s="44"/>
      <c r="C200" s="226">
        <v>43399</v>
      </c>
      <c r="D200" s="44" t="s">
        <v>573</v>
      </c>
      <c r="E200" s="44"/>
      <c r="F200" s="44" t="s">
        <v>279</v>
      </c>
      <c r="G200" s="108" t="s">
        <v>259</v>
      </c>
      <c r="H200" s="109">
        <v>51177.19</v>
      </c>
      <c r="I200" s="109"/>
      <c r="J200" s="109"/>
      <c r="K200" s="226">
        <v>43399</v>
      </c>
      <c r="L200" s="226">
        <v>43399</v>
      </c>
      <c r="M200" s="108"/>
      <c r="N200" s="108"/>
      <c r="O200" s="108" t="s">
        <v>876</v>
      </c>
      <c r="P200" s="108"/>
      <c r="Q200" s="108"/>
      <c r="R200" s="227"/>
    </row>
    <row r="201" spans="1:18" s="125" customFormat="1" hidden="1" x14ac:dyDescent="0.2">
      <c r="A201" s="184"/>
      <c r="B201" s="44">
        <v>44</v>
      </c>
      <c r="C201" s="226">
        <v>43321</v>
      </c>
      <c r="D201" s="44" t="s">
        <v>267</v>
      </c>
      <c r="E201" s="44" t="s">
        <v>757</v>
      </c>
      <c r="F201" s="44" t="s">
        <v>681</v>
      </c>
      <c r="G201" s="108" t="s">
        <v>38</v>
      </c>
      <c r="H201" s="109"/>
      <c r="I201" s="109">
        <v>9000</v>
      </c>
      <c r="J201" s="109"/>
      <c r="K201" s="226">
        <v>43352</v>
      </c>
      <c r="L201" s="226">
        <v>43399</v>
      </c>
      <c r="M201" s="108"/>
      <c r="N201" s="108"/>
      <c r="O201" s="108" t="s">
        <v>27</v>
      </c>
      <c r="P201" s="108"/>
      <c r="Q201" s="108"/>
      <c r="R201" s="227"/>
    </row>
    <row r="202" spans="1:18" hidden="1" x14ac:dyDescent="0.2">
      <c r="A202" s="183"/>
      <c r="B202" s="96">
        <v>45</v>
      </c>
      <c r="C202" s="93">
        <v>43321</v>
      </c>
      <c r="D202" s="20" t="s">
        <v>267</v>
      </c>
      <c r="E202" s="44" t="s">
        <v>757</v>
      </c>
      <c r="F202" s="21" t="s">
        <v>271</v>
      </c>
      <c r="G202" s="94" t="s">
        <v>245</v>
      </c>
      <c r="H202" s="98"/>
      <c r="I202" s="98">
        <v>9000</v>
      </c>
      <c r="J202" s="99"/>
      <c r="K202" s="100">
        <v>43381</v>
      </c>
      <c r="L202" s="100">
        <v>43399</v>
      </c>
      <c r="M202" s="21"/>
      <c r="N202" s="21"/>
      <c r="O202" s="94" t="s">
        <v>27</v>
      </c>
      <c r="P202" s="20"/>
      <c r="Q202" s="20"/>
      <c r="R202" s="123"/>
    </row>
    <row r="203" spans="1:18" s="125" customFormat="1" hidden="1" x14ac:dyDescent="0.2">
      <c r="A203" s="184"/>
      <c r="B203" s="209">
        <v>130616</v>
      </c>
      <c r="C203" s="226">
        <v>43321</v>
      </c>
      <c r="D203" s="44" t="s">
        <v>267</v>
      </c>
      <c r="E203" s="44" t="s">
        <v>757</v>
      </c>
      <c r="F203" s="44" t="s">
        <v>268</v>
      </c>
      <c r="G203" s="108" t="s">
        <v>190</v>
      </c>
      <c r="H203" s="109"/>
      <c r="I203" s="109">
        <v>10584</v>
      </c>
      <c r="J203" s="109"/>
      <c r="K203" s="226">
        <v>43352</v>
      </c>
      <c r="L203" s="226">
        <v>43399</v>
      </c>
      <c r="M203" s="108"/>
      <c r="N203" s="108"/>
      <c r="O203" s="108" t="s">
        <v>27</v>
      </c>
      <c r="P203" s="108"/>
      <c r="Q203" s="108"/>
      <c r="R203" s="227"/>
    </row>
    <row r="204" spans="1:18" s="125" customFormat="1" hidden="1" x14ac:dyDescent="0.2">
      <c r="A204" s="184"/>
      <c r="B204" s="209">
        <v>134421</v>
      </c>
      <c r="C204" s="226">
        <v>43371</v>
      </c>
      <c r="D204" s="44" t="s">
        <v>267</v>
      </c>
      <c r="E204" s="44" t="s">
        <v>757</v>
      </c>
      <c r="F204" s="44" t="s">
        <v>268</v>
      </c>
      <c r="G204" s="108" t="s">
        <v>190</v>
      </c>
      <c r="H204" s="109"/>
      <c r="I204" s="109">
        <v>11424</v>
      </c>
      <c r="J204" s="109"/>
      <c r="K204" s="226">
        <v>43401</v>
      </c>
      <c r="L204" s="226">
        <v>43399</v>
      </c>
      <c r="M204" s="108"/>
      <c r="N204" s="108"/>
      <c r="O204" s="108" t="s">
        <v>27</v>
      </c>
      <c r="P204" s="108"/>
      <c r="Q204" s="108"/>
      <c r="R204" s="227"/>
    </row>
    <row r="205" spans="1:18" s="125" customFormat="1" hidden="1" x14ac:dyDescent="0.2">
      <c r="A205" s="184"/>
      <c r="B205" s="108">
        <v>8</v>
      </c>
      <c r="C205" s="226">
        <v>43389</v>
      </c>
      <c r="D205" s="44" t="s">
        <v>663</v>
      </c>
      <c r="E205" s="44" t="s">
        <v>742</v>
      </c>
      <c r="F205" s="44" t="s">
        <v>356</v>
      </c>
      <c r="G205" s="108" t="s">
        <v>245</v>
      </c>
      <c r="H205" s="109"/>
      <c r="I205" s="109">
        <v>10685</v>
      </c>
      <c r="J205" s="109"/>
      <c r="K205" s="226">
        <v>43420</v>
      </c>
      <c r="L205" s="226">
        <v>43399</v>
      </c>
      <c r="M205" s="108"/>
      <c r="N205" s="108"/>
      <c r="O205" s="108" t="s">
        <v>27</v>
      </c>
      <c r="P205" s="108"/>
      <c r="Q205" s="108"/>
      <c r="R205" s="227"/>
    </row>
    <row r="206" spans="1:18" s="125" customFormat="1" hidden="1" x14ac:dyDescent="0.2">
      <c r="A206" s="184"/>
      <c r="B206" s="44">
        <v>12576</v>
      </c>
      <c r="C206" s="226">
        <v>43377</v>
      </c>
      <c r="D206" s="44" t="s">
        <v>679</v>
      </c>
      <c r="E206" s="20" t="s">
        <v>754</v>
      </c>
      <c r="F206" s="44" t="s">
        <v>680</v>
      </c>
      <c r="G206" s="108" t="s">
        <v>259</v>
      </c>
      <c r="H206" s="109"/>
      <c r="I206" s="109">
        <v>454.19</v>
      </c>
      <c r="J206" s="109"/>
      <c r="K206" s="226">
        <v>43403</v>
      </c>
      <c r="L206" s="226">
        <v>43399</v>
      </c>
      <c r="M206" s="108"/>
      <c r="N206" s="108"/>
      <c r="O206" s="108" t="s">
        <v>27</v>
      </c>
      <c r="P206" s="108"/>
      <c r="Q206" s="108"/>
      <c r="R206" s="227"/>
    </row>
    <row r="207" spans="1:18" s="125" customFormat="1" hidden="1" x14ac:dyDescent="0.2">
      <c r="A207" s="184"/>
      <c r="B207" s="44"/>
      <c r="C207" s="226">
        <v>43399</v>
      </c>
      <c r="D207" s="44" t="s">
        <v>557</v>
      </c>
      <c r="E207" s="44"/>
      <c r="F207" s="44" t="s">
        <v>531</v>
      </c>
      <c r="G207" s="108" t="s">
        <v>259</v>
      </c>
      <c r="H207" s="109"/>
      <c r="I207" s="109">
        <v>10</v>
      </c>
      <c r="J207" s="109"/>
      <c r="K207" s="226">
        <v>43399</v>
      </c>
      <c r="L207" s="226">
        <v>43399</v>
      </c>
      <c r="M207" s="108"/>
      <c r="N207" s="108"/>
      <c r="O207" s="108" t="s">
        <v>27</v>
      </c>
      <c r="P207" s="108"/>
      <c r="Q207" s="108"/>
      <c r="R207" s="227"/>
    </row>
    <row r="208" spans="1:18" s="125" customFormat="1" hidden="1" x14ac:dyDescent="0.2">
      <c r="A208" s="184"/>
      <c r="B208" s="44"/>
      <c r="C208" s="226">
        <v>43399</v>
      </c>
      <c r="D208" s="44" t="s">
        <v>557</v>
      </c>
      <c r="E208" s="44"/>
      <c r="F208" s="44" t="s">
        <v>531</v>
      </c>
      <c r="G208" s="108" t="s">
        <v>259</v>
      </c>
      <c r="H208" s="109"/>
      <c r="I208" s="109">
        <v>10</v>
      </c>
      <c r="J208" s="109"/>
      <c r="K208" s="226">
        <v>43399</v>
      </c>
      <c r="L208" s="226">
        <v>43399</v>
      </c>
      <c r="M208" s="108"/>
      <c r="N208" s="108"/>
      <c r="O208" s="108" t="s">
        <v>27</v>
      </c>
      <c r="P208" s="108"/>
      <c r="Q208" s="108"/>
      <c r="R208" s="227"/>
    </row>
    <row r="209" spans="1:16382" s="125" customFormat="1" hidden="1" x14ac:dyDescent="0.2">
      <c r="A209" s="184"/>
      <c r="B209" s="44"/>
      <c r="C209" s="226">
        <v>43399</v>
      </c>
      <c r="D209" s="44" t="s">
        <v>557</v>
      </c>
      <c r="E209" s="44"/>
      <c r="F209" s="44" t="s">
        <v>531</v>
      </c>
      <c r="G209" s="108" t="s">
        <v>259</v>
      </c>
      <c r="H209" s="109"/>
      <c r="I209" s="109">
        <v>10</v>
      </c>
      <c r="J209" s="109"/>
      <c r="K209" s="226">
        <v>43399</v>
      </c>
      <c r="L209" s="226">
        <v>43399</v>
      </c>
      <c r="M209" s="108"/>
      <c r="N209" s="108"/>
      <c r="O209" s="108" t="s">
        <v>27</v>
      </c>
      <c r="P209" s="108"/>
      <c r="Q209" s="108"/>
      <c r="R209" s="227"/>
    </row>
    <row r="210" spans="1:16382" s="125" customFormat="1" hidden="1" x14ac:dyDescent="0.2">
      <c r="A210" s="184"/>
      <c r="B210" s="44"/>
      <c r="C210" s="226">
        <v>43403</v>
      </c>
      <c r="D210" s="44" t="s">
        <v>758</v>
      </c>
      <c r="E210" s="44"/>
      <c r="F210" s="44" t="s">
        <v>279</v>
      </c>
      <c r="G210" s="108" t="s">
        <v>259</v>
      </c>
      <c r="H210" s="109">
        <v>14574.23</v>
      </c>
      <c r="I210" s="109"/>
      <c r="J210" s="109"/>
      <c r="K210" s="226">
        <v>43403</v>
      </c>
      <c r="L210" s="226">
        <v>43403</v>
      </c>
      <c r="M210" s="108"/>
      <c r="N210" s="108"/>
      <c r="O210" s="108" t="s">
        <v>876</v>
      </c>
      <c r="P210" s="108"/>
      <c r="Q210" s="108"/>
      <c r="R210" s="227"/>
    </row>
    <row r="211" spans="1:16382" s="125" customFormat="1" hidden="1" x14ac:dyDescent="0.2">
      <c r="A211" s="15"/>
      <c r="B211" s="20">
        <v>38871557</v>
      </c>
      <c r="C211" s="93">
        <v>43403</v>
      </c>
      <c r="D211" s="20" t="s">
        <v>384</v>
      </c>
      <c r="E211" s="20" t="s">
        <v>744</v>
      </c>
      <c r="F211" s="21" t="s">
        <v>694</v>
      </c>
      <c r="G211" s="94" t="s">
        <v>259</v>
      </c>
      <c r="H211" s="98"/>
      <c r="I211" s="98">
        <v>14574.23</v>
      </c>
      <c r="J211" s="101"/>
      <c r="K211" s="93">
        <v>43433</v>
      </c>
      <c r="L211" s="93">
        <v>43403</v>
      </c>
      <c r="M211" s="84" t="s">
        <v>27</v>
      </c>
      <c r="N211" s="94"/>
      <c r="O211" s="108" t="s">
        <v>27</v>
      </c>
      <c r="P211" s="18"/>
      <c r="Q211" s="18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  <c r="IW211" s="15"/>
      <c r="IX211" s="15"/>
      <c r="IY211" s="15"/>
      <c r="IZ211" s="15"/>
      <c r="JA211" s="15"/>
      <c r="JB211" s="15"/>
      <c r="JC211" s="15"/>
      <c r="JD211" s="15"/>
      <c r="JE211" s="15"/>
      <c r="JF211" s="15"/>
      <c r="JG211" s="15"/>
      <c r="JH211" s="15"/>
      <c r="JI211" s="15"/>
      <c r="JJ211" s="15"/>
      <c r="JK211" s="15"/>
      <c r="JL211" s="15"/>
      <c r="JM211" s="15"/>
      <c r="JN211" s="15"/>
      <c r="JO211" s="15"/>
      <c r="JP211" s="15"/>
      <c r="JQ211" s="15"/>
      <c r="JR211" s="15"/>
      <c r="JS211" s="15"/>
      <c r="JT211" s="15"/>
      <c r="JU211" s="15"/>
      <c r="JV211" s="15"/>
      <c r="JW211" s="15"/>
      <c r="JX211" s="15"/>
      <c r="JY211" s="15"/>
      <c r="JZ211" s="15"/>
      <c r="KA211" s="15"/>
      <c r="KB211" s="15"/>
      <c r="KC211" s="15"/>
      <c r="KD211" s="15"/>
      <c r="KE211" s="15"/>
      <c r="KF211" s="15"/>
      <c r="KG211" s="15"/>
      <c r="KH211" s="15"/>
      <c r="KI211" s="15"/>
      <c r="KJ211" s="15"/>
      <c r="KK211" s="15"/>
      <c r="KL211" s="15"/>
      <c r="KM211" s="15"/>
      <c r="KN211" s="15"/>
      <c r="KO211" s="15"/>
      <c r="KP211" s="15"/>
      <c r="KQ211" s="15"/>
      <c r="KR211" s="15"/>
      <c r="KS211" s="15"/>
      <c r="KT211" s="15"/>
      <c r="KU211" s="15"/>
      <c r="KV211" s="15"/>
      <c r="KW211" s="15"/>
      <c r="KX211" s="15"/>
      <c r="KY211" s="15"/>
      <c r="KZ211" s="15"/>
      <c r="LA211" s="15"/>
      <c r="LB211" s="15"/>
      <c r="LC211" s="15"/>
      <c r="LD211" s="15"/>
      <c r="LE211" s="15"/>
      <c r="LF211" s="15"/>
      <c r="LG211" s="15"/>
      <c r="LH211" s="15"/>
      <c r="LI211" s="15"/>
      <c r="LJ211" s="15"/>
      <c r="LK211" s="15"/>
      <c r="LL211" s="15"/>
      <c r="LM211" s="15"/>
      <c r="LN211" s="15"/>
      <c r="LO211" s="15"/>
      <c r="LP211" s="15"/>
      <c r="LQ211" s="15"/>
      <c r="LR211" s="15"/>
      <c r="LS211" s="15"/>
      <c r="LT211" s="15"/>
      <c r="LU211" s="15"/>
      <c r="LV211" s="15"/>
      <c r="LW211" s="15"/>
      <c r="LX211" s="15"/>
      <c r="LY211" s="15"/>
      <c r="LZ211" s="15"/>
      <c r="MA211" s="15"/>
      <c r="MB211" s="15"/>
      <c r="MC211" s="15"/>
      <c r="MD211" s="15"/>
      <c r="ME211" s="15"/>
      <c r="MF211" s="15"/>
      <c r="MG211" s="15"/>
      <c r="MH211" s="15"/>
      <c r="MI211" s="15"/>
      <c r="MJ211" s="15"/>
      <c r="MK211" s="15"/>
      <c r="ML211" s="15"/>
      <c r="MM211" s="15"/>
      <c r="MN211" s="15"/>
      <c r="MO211" s="15"/>
      <c r="MP211" s="15"/>
      <c r="MQ211" s="15"/>
      <c r="MR211" s="15"/>
      <c r="MS211" s="15"/>
      <c r="MT211" s="15"/>
      <c r="MU211" s="15"/>
      <c r="MV211" s="15"/>
      <c r="MW211" s="15"/>
      <c r="MX211" s="15"/>
      <c r="MY211" s="15"/>
      <c r="MZ211" s="15"/>
      <c r="NA211" s="15"/>
      <c r="NB211" s="15"/>
      <c r="NC211" s="15"/>
      <c r="ND211" s="15"/>
      <c r="NE211" s="15"/>
      <c r="NF211" s="15"/>
      <c r="NG211" s="15"/>
      <c r="NH211" s="15"/>
      <c r="NI211" s="15"/>
      <c r="NJ211" s="15"/>
      <c r="NK211" s="15"/>
      <c r="NL211" s="15"/>
      <c r="NM211" s="15"/>
      <c r="NN211" s="15"/>
      <c r="NO211" s="15"/>
      <c r="NP211" s="15"/>
      <c r="NQ211" s="15"/>
      <c r="NR211" s="15"/>
      <c r="NS211" s="15"/>
      <c r="NT211" s="15"/>
      <c r="NU211" s="15"/>
      <c r="NV211" s="15"/>
      <c r="NW211" s="15"/>
      <c r="NX211" s="15"/>
      <c r="NY211" s="15"/>
      <c r="NZ211" s="15"/>
      <c r="OA211" s="15"/>
      <c r="OB211" s="15"/>
      <c r="OC211" s="15"/>
      <c r="OD211" s="15"/>
      <c r="OE211" s="15"/>
      <c r="OF211" s="15"/>
      <c r="OG211" s="15"/>
      <c r="OH211" s="15"/>
      <c r="OI211" s="15"/>
      <c r="OJ211" s="15"/>
      <c r="OK211" s="15"/>
      <c r="OL211" s="15"/>
      <c r="OM211" s="15"/>
      <c r="ON211" s="15"/>
      <c r="OO211" s="15"/>
      <c r="OP211" s="15"/>
      <c r="OQ211" s="15"/>
      <c r="OR211" s="15"/>
      <c r="OS211" s="15"/>
      <c r="OT211" s="15"/>
      <c r="OU211" s="15"/>
      <c r="OV211" s="15"/>
      <c r="OW211" s="15"/>
      <c r="OX211" s="15"/>
      <c r="OY211" s="15"/>
      <c r="OZ211" s="15"/>
      <c r="PA211" s="15"/>
      <c r="PB211" s="15"/>
      <c r="PC211" s="15"/>
      <c r="PD211" s="15"/>
      <c r="PE211" s="15"/>
      <c r="PF211" s="15"/>
      <c r="PG211" s="15"/>
      <c r="PH211" s="15"/>
      <c r="PI211" s="15"/>
      <c r="PJ211" s="15"/>
      <c r="PK211" s="15"/>
      <c r="PL211" s="15"/>
      <c r="PM211" s="15"/>
      <c r="PN211" s="15"/>
      <c r="PO211" s="15"/>
      <c r="PP211" s="15"/>
      <c r="PQ211" s="15"/>
      <c r="PR211" s="15"/>
      <c r="PS211" s="15"/>
      <c r="PT211" s="15"/>
      <c r="PU211" s="15"/>
      <c r="PV211" s="15"/>
      <c r="PW211" s="15"/>
      <c r="PX211" s="15"/>
      <c r="PY211" s="15"/>
      <c r="PZ211" s="15"/>
      <c r="QA211" s="15"/>
      <c r="QB211" s="15"/>
      <c r="QC211" s="15"/>
      <c r="QD211" s="15"/>
      <c r="QE211" s="15"/>
      <c r="QF211" s="15"/>
      <c r="QG211" s="15"/>
      <c r="QH211" s="15"/>
      <c r="QI211" s="15"/>
      <c r="QJ211" s="15"/>
      <c r="QK211" s="15"/>
      <c r="QL211" s="15"/>
      <c r="QM211" s="15"/>
      <c r="QN211" s="15"/>
      <c r="QO211" s="15"/>
      <c r="QP211" s="15"/>
      <c r="QQ211" s="15"/>
      <c r="QR211" s="15"/>
      <c r="QS211" s="15"/>
      <c r="QT211" s="15"/>
      <c r="QU211" s="15"/>
      <c r="QV211" s="15"/>
      <c r="QW211" s="15"/>
      <c r="QX211" s="15"/>
      <c r="QY211" s="15"/>
      <c r="QZ211" s="15"/>
      <c r="RA211" s="15"/>
      <c r="RB211" s="15"/>
      <c r="RC211" s="15"/>
      <c r="RD211" s="15"/>
      <c r="RE211" s="15"/>
      <c r="RF211" s="15"/>
      <c r="RG211" s="15"/>
      <c r="RH211" s="15"/>
      <c r="RI211" s="15"/>
      <c r="RJ211" s="15"/>
      <c r="RK211" s="15"/>
      <c r="RL211" s="15"/>
      <c r="RM211" s="15"/>
      <c r="RN211" s="15"/>
      <c r="RO211" s="15"/>
      <c r="RP211" s="15"/>
      <c r="RQ211" s="15"/>
      <c r="RR211" s="15"/>
      <c r="RS211" s="15"/>
      <c r="RT211" s="15"/>
      <c r="RU211" s="15"/>
      <c r="RV211" s="15"/>
      <c r="RW211" s="15"/>
      <c r="RX211" s="15"/>
      <c r="RY211" s="15"/>
      <c r="RZ211" s="15"/>
      <c r="SA211" s="15"/>
      <c r="SB211" s="15"/>
      <c r="SC211" s="15"/>
      <c r="SD211" s="15"/>
      <c r="SE211" s="15"/>
      <c r="SF211" s="15"/>
      <c r="SG211" s="15"/>
      <c r="SH211" s="15"/>
      <c r="SI211" s="15"/>
      <c r="SJ211" s="15"/>
      <c r="SK211" s="15"/>
      <c r="SL211" s="15"/>
      <c r="SM211" s="15"/>
      <c r="SN211" s="15"/>
      <c r="SO211" s="15"/>
      <c r="SP211" s="15"/>
      <c r="SQ211" s="15"/>
      <c r="SR211" s="15"/>
      <c r="SS211" s="15"/>
      <c r="ST211" s="15"/>
      <c r="SU211" s="15"/>
      <c r="SV211" s="15"/>
      <c r="SW211" s="15"/>
      <c r="SX211" s="15"/>
      <c r="SY211" s="15"/>
      <c r="SZ211" s="15"/>
      <c r="TA211" s="15"/>
      <c r="TB211" s="15"/>
      <c r="TC211" s="15"/>
      <c r="TD211" s="15"/>
      <c r="TE211" s="15"/>
      <c r="TF211" s="15"/>
      <c r="TG211" s="15"/>
      <c r="TH211" s="15"/>
      <c r="TI211" s="15"/>
      <c r="TJ211" s="15"/>
      <c r="TK211" s="15"/>
      <c r="TL211" s="15"/>
      <c r="TM211" s="15"/>
      <c r="TN211" s="15"/>
      <c r="TO211" s="15"/>
      <c r="TP211" s="15"/>
      <c r="TQ211" s="15"/>
      <c r="TR211" s="15"/>
      <c r="TS211" s="15"/>
      <c r="TT211" s="15"/>
      <c r="TU211" s="15"/>
      <c r="TV211" s="15"/>
      <c r="TW211" s="15"/>
      <c r="TX211" s="15"/>
      <c r="TY211" s="15"/>
      <c r="TZ211" s="15"/>
      <c r="UA211" s="15"/>
      <c r="UB211" s="15"/>
      <c r="UC211" s="15"/>
      <c r="UD211" s="15"/>
      <c r="UE211" s="15"/>
      <c r="UF211" s="15"/>
      <c r="UG211" s="15"/>
      <c r="UH211" s="15"/>
      <c r="UI211" s="15"/>
      <c r="UJ211" s="15"/>
      <c r="UK211" s="15"/>
      <c r="UL211" s="15"/>
      <c r="UM211" s="15"/>
      <c r="UN211" s="15"/>
      <c r="UO211" s="15"/>
      <c r="UP211" s="15"/>
      <c r="UQ211" s="15"/>
      <c r="UR211" s="15"/>
      <c r="US211" s="15"/>
      <c r="UT211" s="15"/>
      <c r="UU211" s="15"/>
      <c r="UV211" s="15"/>
      <c r="UW211" s="15"/>
      <c r="UX211" s="15"/>
      <c r="UY211" s="15"/>
      <c r="UZ211" s="15"/>
      <c r="VA211" s="15"/>
      <c r="VB211" s="15"/>
      <c r="VC211" s="15"/>
      <c r="VD211" s="15"/>
      <c r="VE211" s="15"/>
      <c r="VF211" s="15"/>
      <c r="VG211" s="15"/>
      <c r="VH211" s="15"/>
      <c r="VI211" s="15"/>
      <c r="VJ211" s="15"/>
      <c r="VK211" s="15"/>
      <c r="VL211" s="15"/>
      <c r="VM211" s="15"/>
      <c r="VN211" s="15"/>
      <c r="VO211" s="15"/>
      <c r="VP211" s="15"/>
      <c r="VQ211" s="15"/>
      <c r="VR211" s="15"/>
      <c r="VS211" s="15"/>
      <c r="VT211" s="15"/>
      <c r="VU211" s="15"/>
      <c r="VV211" s="15"/>
      <c r="VW211" s="15"/>
      <c r="VX211" s="15"/>
      <c r="VY211" s="15"/>
      <c r="VZ211" s="15"/>
      <c r="WA211" s="15"/>
      <c r="WB211" s="15"/>
      <c r="WC211" s="15"/>
      <c r="WD211" s="15"/>
      <c r="WE211" s="15"/>
      <c r="WF211" s="15"/>
      <c r="WG211" s="15"/>
      <c r="WH211" s="15"/>
      <c r="WI211" s="15"/>
      <c r="WJ211" s="15"/>
      <c r="WK211" s="15"/>
      <c r="WL211" s="15"/>
      <c r="WM211" s="15"/>
      <c r="WN211" s="15"/>
      <c r="WO211" s="15"/>
      <c r="WP211" s="15"/>
      <c r="WQ211" s="15"/>
      <c r="WR211" s="15"/>
      <c r="WS211" s="15"/>
      <c r="WT211" s="15"/>
      <c r="WU211" s="15"/>
      <c r="WV211" s="15"/>
      <c r="WW211" s="15"/>
      <c r="WX211" s="15"/>
      <c r="WY211" s="15"/>
      <c r="WZ211" s="15"/>
      <c r="XA211" s="15"/>
      <c r="XB211" s="15"/>
      <c r="XC211" s="15"/>
      <c r="XD211" s="15"/>
      <c r="XE211" s="15"/>
      <c r="XF211" s="15"/>
      <c r="XG211" s="15"/>
      <c r="XH211" s="15"/>
      <c r="XI211" s="15"/>
      <c r="XJ211" s="15"/>
      <c r="XK211" s="15"/>
      <c r="XL211" s="15"/>
      <c r="XM211" s="15"/>
      <c r="XN211" s="15"/>
      <c r="XO211" s="15"/>
      <c r="XP211" s="15"/>
      <c r="XQ211" s="15"/>
      <c r="XR211" s="15"/>
      <c r="XS211" s="15"/>
      <c r="XT211" s="15"/>
      <c r="XU211" s="15"/>
      <c r="XV211" s="15"/>
      <c r="XW211" s="15"/>
      <c r="XX211" s="15"/>
      <c r="XY211" s="15"/>
      <c r="XZ211" s="15"/>
      <c r="YA211" s="15"/>
      <c r="YB211" s="15"/>
      <c r="YC211" s="15"/>
      <c r="YD211" s="15"/>
      <c r="YE211" s="15"/>
      <c r="YF211" s="15"/>
      <c r="YG211" s="15"/>
      <c r="YH211" s="15"/>
      <c r="YI211" s="15"/>
      <c r="YJ211" s="15"/>
      <c r="YK211" s="15"/>
      <c r="YL211" s="15"/>
      <c r="YM211" s="15"/>
      <c r="YN211" s="15"/>
      <c r="YO211" s="15"/>
      <c r="YP211" s="15"/>
      <c r="YQ211" s="15"/>
      <c r="YR211" s="15"/>
      <c r="YS211" s="15"/>
      <c r="YT211" s="15"/>
      <c r="YU211" s="15"/>
      <c r="YV211" s="15"/>
      <c r="YW211" s="15"/>
      <c r="YX211" s="15"/>
      <c r="YY211" s="15"/>
      <c r="YZ211" s="15"/>
      <c r="ZA211" s="15"/>
      <c r="ZB211" s="15"/>
      <c r="ZC211" s="15"/>
      <c r="ZD211" s="15"/>
      <c r="ZE211" s="15"/>
      <c r="ZF211" s="15"/>
      <c r="ZG211" s="15"/>
      <c r="ZH211" s="15"/>
      <c r="ZI211" s="15"/>
      <c r="ZJ211" s="15"/>
      <c r="ZK211" s="15"/>
      <c r="ZL211" s="15"/>
      <c r="ZM211" s="15"/>
      <c r="ZN211" s="15"/>
      <c r="ZO211" s="15"/>
      <c r="ZP211" s="15"/>
      <c r="ZQ211" s="15"/>
      <c r="ZR211" s="15"/>
      <c r="ZS211" s="15"/>
      <c r="ZT211" s="15"/>
      <c r="ZU211" s="15"/>
      <c r="ZV211" s="15"/>
      <c r="ZW211" s="15"/>
      <c r="ZX211" s="15"/>
      <c r="ZY211" s="15"/>
      <c r="ZZ211" s="15"/>
      <c r="AAA211" s="15"/>
      <c r="AAB211" s="15"/>
      <c r="AAC211" s="15"/>
      <c r="AAD211" s="15"/>
      <c r="AAE211" s="15"/>
      <c r="AAF211" s="15"/>
      <c r="AAG211" s="15"/>
      <c r="AAH211" s="15"/>
      <c r="AAI211" s="15"/>
      <c r="AAJ211" s="15"/>
      <c r="AAK211" s="15"/>
      <c r="AAL211" s="15"/>
      <c r="AAM211" s="15"/>
      <c r="AAN211" s="15"/>
      <c r="AAO211" s="15"/>
      <c r="AAP211" s="15"/>
      <c r="AAQ211" s="15"/>
      <c r="AAR211" s="15"/>
      <c r="AAS211" s="15"/>
      <c r="AAT211" s="15"/>
      <c r="AAU211" s="15"/>
      <c r="AAV211" s="15"/>
      <c r="AAW211" s="15"/>
      <c r="AAX211" s="15"/>
      <c r="AAY211" s="15"/>
      <c r="AAZ211" s="15"/>
      <c r="ABA211" s="15"/>
      <c r="ABB211" s="15"/>
      <c r="ABC211" s="15"/>
      <c r="ABD211" s="15"/>
      <c r="ABE211" s="15"/>
      <c r="ABF211" s="15"/>
      <c r="ABG211" s="15"/>
      <c r="ABH211" s="15"/>
      <c r="ABI211" s="15"/>
      <c r="ABJ211" s="15"/>
      <c r="ABK211" s="15"/>
      <c r="ABL211" s="15"/>
      <c r="ABM211" s="15"/>
      <c r="ABN211" s="15"/>
      <c r="ABO211" s="15"/>
      <c r="ABP211" s="15"/>
      <c r="ABQ211" s="15"/>
      <c r="ABR211" s="15"/>
      <c r="ABS211" s="15"/>
      <c r="ABT211" s="15"/>
      <c r="ABU211" s="15"/>
      <c r="ABV211" s="15"/>
      <c r="ABW211" s="15"/>
      <c r="ABX211" s="15"/>
      <c r="ABY211" s="15"/>
      <c r="ABZ211" s="15"/>
      <c r="ACA211" s="15"/>
      <c r="ACB211" s="15"/>
      <c r="ACC211" s="15"/>
      <c r="ACD211" s="15"/>
      <c r="ACE211" s="15"/>
      <c r="ACF211" s="15"/>
      <c r="ACG211" s="15"/>
      <c r="ACH211" s="15"/>
      <c r="ACI211" s="15"/>
      <c r="ACJ211" s="15"/>
      <c r="ACK211" s="15"/>
      <c r="ACL211" s="15"/>
      <c r="ACM211" s="15"/>
      <c r="ACN211" s="15"/>
      <c r="ACO211" s="15"/>
      <c r="ACP211" s="15"/>
      <c r="ACQ211" s="15"/>
      <c r="ACR211" s="15"/>
      <c r="ACS211" s="15"/>
      <c r="ACT211" s="15"/>
      <c r="ACU211" s="15"/>
      <c r="ACV211" s="15"/>
      <c r="ACW211" s="15"/>
      <c r="ACX211" s="15"/>
      <c r="ACY211" s="15"/>
      <c r="ACZ211" s="15"/>
      <c r="ADA211" s="15"/>
      <c r="ADB211" s="15"/>
      <c r="ADC211" s="15"/>
      <c r="ADD211" s="15"/>
      <c r="ADE211" s="15"/>
      <c r="ADF211" s="15"/>
      <c r="ADG211" s="15"/>
      <c r="ADH211" s="15"/>
      <c r="ADI211" s="15"/>
      <c r="ADJ211" s="15"/>
      <c r="ADK211" s="15"/>
      <c r="ADL211" s="15"/>
      <c r="ADM211" s="15"/>
      <c r="ADN211" s="15"/>
      <c r="ADO211" s="15"/>
      <c r="ADP211" s="15"/>
      <c r="ADQ211" s="15"/>
      <c r="ADR211" s="15"/>
      <c r="ADS211" s="15"/>
      <c r="ADT211" s="15"/>
      <c r="ADU211" s="15"/>
      <c r="ADV211" s="15"/>
      <c r="ADW211" s="15"/>
      <c r="ADX211" s="15"/>
      <c r="ADY211" s="15"/>
      <c r="ADZ211" s="15"/>
      <c r="AEA211" s="15"/>
      <c r="AEB211" s="15"/>
      <c r="AEC211" s="15"/>
      <c r="AED211" s="15"/>
      <c r="AEE211" s="15"/>
      <c r="AEF211" s="15"/>
      <c r="AEG211" s="15"/>
      <c r="AEH211" s="15"/>
      <c r="AEI211" s="15"/>
      <c r="AEJ211" s="15"/>
      <c r="AEK211" s="15"/>
      <c r="AEL211" s="15"/>
      <c r="AEM211" s="15"/>
      <c r="AEN211" s="15"/>
      <c r="AEO211" s="15"/>
      <c r="AEP211" s="15"/>
      <c r="AEQ211" s="15"/>
      <c r="AER211" s="15"/>
      <c r="AES211" s="15"/>
      <c r="AET211" s="15"/>
      <c r="AEU211" s="15"/>
      <c r="AEV211" s="15"/>
      <c r="AEW211" s="15"/>
      <c r="AEX211" s="15"/>
      <c r="AEY211" s="15"/>
      <c r="AEZ211" s="15"/>
      <c r="AFA211" s="15"/>
      <c r="AFB211" s="15"/>
      <c r="AFC211" s="15"/>
      <c r="AFD211" s="15"/>
      <c r="AFE211" s="15"/>
      <c r="AFF211" s="15"/>
      <c r="AFG211" s="15"/>
      <c r="AFH211" s="15"/>
      <c r="AFI211" s="15"/>
      <c r="AFJ211" s="15"/>
      <c r="AFK211" s="15"/>
      <c r="AFL211" s="15"/>
      <c r="AFM211" s="15"/>
      <c r="AFN211" s="15"/>
      <c r="AFO211" s="15"/>
      <c r="AFP211" s="15"/>
      <c r="AFQ211" s="15"/>
      <c r="AFR211" s="15"/>
      <c r="AFS211" s="15"/>
      <c r="AFT211" s="15"/>
      <c r="AFU211" s="15"/>
      <c r="AFV211" s="15"/>
      <c r="AFW211" s="15"/>
      <c r="AFX211" s="15"/>
      <c r="AFY211" s="15"/>
      <c r="AFZ211" s="15"/>
      <c r="AGA211" s="15"/>
      <c r="AGB211" s="15"/>
      <c r="AGC211" s="15"/>
      <c r="AGD211" s="15"/>
      <c r="AGE211" s="15"/>
      <c r="AGF211" s="15"/>
      <c r="AGG211" s="15"/>
      <c r="AGH211" s="15"/>
      <c r="AGI211" s="15"/>
      <c r="AGJ211" s="15"/>
      <c r="AGK211" s="15"/>
      <c r="AGL211" s="15"/>
      <c r="AGM211" s="15"/>
      <c r="AGN211" s="15"/>
      <c r="AGO211" s="15"/>
      <c r="AGP211" s="15"/>
      <c r="AGQ211" s="15"/>
      <c r="AGR211" s="15"/>
      <c r="AGS211" s="15"/>
      <c r="AGT211" s="15"/>
      <c r="AGU211" s="15"/>
      <c r="AGV211" s="15"/>
      <c r="AGW211" s="15"/>
      <c r="AGX211" s="15"/>
      <c r="AGY211" s="15"/>
      <c r="AGZ211" s="15"/>
      <c r="AHA211" s="15"/>
      <c r="AHB211" s="15"/>
      <c r="AHC211" s="15"/>
      <c r="AHD211" s="15"/>
      <c r="AHE211" s="15"/>
      <c r="AHF211" s="15"/>
      <c r="AHG211" s="15"/>
      <c r="AHH211" s="15"/>
      <c r="AHI211" s="15"/>
      <c r="AHJ211" s="15"/>
      <c r="AHK211" s="15"/>
      <c r="AHL211" s="15"/>
      <c r="AHM211" s="15"/>
      <c r="AHN211" s="15"/>
      <c r="AHO211" s="15"/>
      <c r="AHP211" s="15"/>
      <c r="AHQ211" s="15"/>
      <c r="AHR211" s="15"/>
      <c r="AHS211" s="15"/>
      <c r="AHT211" s="15"/>
      <c r="AHU211" s="15"/>
      <c r="AHV211" s="15"/>
      <c r="AHW211" s="15"/>
      <c r="AHX211" s="15"/>
      <c r="AHY211" s="15"/>
      <c r="AHZ211" s="15"/>
      <c r="AIA211" s="15"/>
      <c r="AIB211" s="15"/>
      <c r="AIC211" s="15"/>
      <c r="AID211" s="15"/>
      <c r="AIE211" s="15"/>
      <c r="AIF211" s="15"/>
      <c r="AIG211" s="15"/>
      <c r="AIH211" s="15"/>
      <c r="AII211" s="15"/>
      <c r="AIJ211" s="15"/>
      <c r="AIK211" s="15"/>
      <c r="AIL211" s="15"/>
      <c r="AIM211" s="15"/>
      <c r="AIN211" s="15"/>
      <c r="AIO211" s="15"/>
      <c r="AIP211" s="15"/>
      <c r="AIQ211" s="15"/>
      <c r="AIR211" s="15"/>
      <c r="AIS211" s="15"/>
      <c r="AIT211" s="15"/>
      <c r="AIU211" s="15"/>
      <c r="AIV211" s="15"/>
      <c r="AIW211" s="15"/>
      <c r="AIX211" s="15"/>
      <c r="AIY211" s="15"/>
      <c r="AIZ211" s="15"/>
      <c r="AJA211" s="15"/>
      <c r="AJB211" s="15"/>
      <c r="AJC211" s="15"/>
      <c r="AJD211" s="15"/>
      <c r="AJE211" s="15"/>
      <c r="AJF211" s="15"/>
      <c r="AJG211" s="15"/>
      <c r="AJH211" s="15"/>
      <c r="AJI211" s="15"/>
      <c r="AJJ211" s="15"/>
      <c r="AJK211" s="15"/>
      <c r="AJL211" s="15"/>
      <c r="AJM211" s="15"/>
      <c r="AJN211" s="15"/>
      <c r="AJO211" s="15"/>
      <c r="AJP211" s="15"/>
      <c r="AJQ211" s="15"/>
      <c r="AJR211" s="15"/>
      <c r="AJS211" s="15"/>
      <c r="AJT211" s="15"/>
      <c r="AJU211" s="15"/>
      <c r="AJV211" s="15"/>
      <c r="AJW211" s="15"/>
      <c r="AJX211" s="15"/>
      <c r="AJY211" s="15"/>
      <c r="AJZ211" s="15"/>
      <c r="AKA211" s="15"/>
      <c r="AKB211" s="15"/>
      <c r="AKC211" s="15"/>
      <c r="AKD211" s="15"/>
      <c r="AKE211" s="15"/>
      <c r="AKF211" s="15"/>
      <c r="AKG211" s="15"/>
      <c r="AKH211" s="15"/>
      <c r="AKI211" s="15"/>
      <c r="AKJ211" s="15"/>
      <c r="AKK211" s="15"/>
      <c r="AKL211" s="15"/>
      <c r="AKM211" s="15"/>
      <c r="AKN211" s="15"/>
      <c r="AKO211" s="15"/>
      <c r="AKP211" s="15"/>
      <c r="AKQ211" s="15"/>
      <c r="AKR211" s="15"/>
      <c r="AKS211" s="15"/>
      <c r="AKT211" s="15"/>
      <c r="AKU211" s="15"/>
      <c r="AKV211" s="15"/>
      <c r="AKW211" s="15"/>
      <c r="AKX211" s="15"/>
      <c r="AKY211" s="15"/>
      <c r="AKZ211" s="15"/>
      <c r="ALA211" s="15"/>
      <c r="ALB211" s="15"/>
      <c r="ALC211" s="15"/>
      <c r="ALD211" s="15"/>
      <c r="ALE211" s="15"/>
      <c r="ALF211" s="15"/>
      <c r="ALG211" s="15"/>
      <c r="ALH211" s="15"/>
      <c r="ALI211" s="15"/>
      <c r="ALJ211" s="15"/>
      <c r="ALK211" s="15"/>
      <c r="ALL211" s="15"/>
      <c r="ALM211" s="15"/>
      <c r="ALN211" s="15"/>
      <c r="ALO211" s="15"/>
      <c r="ALP211" s="15"/>
      <c r="ALQ211" s="15"/>
      <c r="ALR211" s="15"/>
      <c r="ALS211" s="15"/>
      <c r="ALT211" s="15"/>
      <c r="ALU211" s="15"/>
      <c r="ALV211" s="15"/>
      <c r="ALW211" s="15"/>
      <c r="ALX211" s="15"/>
      <c r="ALY211" s="15"/>
      <c r="ALZ211" s="15"/>
      <c r="AMA211" s="15"/>
      <c r="AMB211" s="15"/>
      <c r="AMC211" s="15"/>
      <c r="AMD211" s="15"/>
      <c r="AME211" s="15"/>
      <c r="AMF211" s="15"/>
      <c r="AMG211" s="15"/>
      <c r="AMH211" s="15"/>
      <c r="AMI211" s="15"/>
      <c r="AMJ211" s="15"/>
      <c r="AMK211" s="15"/>
      <c r="AML211" s="15"/>
      <c r="AMM211" s="15"/>
      <c r="AMN211" s="15"/>
      <c r="AMO211" s="15"/>
      <c r="AMP211" s="15"/>
      <c r="AMQ211" s="15"/>
      <c r="AMR211" s="15"/>
      <c r="AMS211" s="15"/>
      <c r="AMT211" s="15"/>
      <c r="AMU211" s="15"/>
      <c r="AMV211" s="15"/>
      <c r="AMW211" s="15"/>
      <c r="AMX211" s="15"/>
      <c r="AMY211" s="15"/>
      <c r="AMZ211" s="15"/>
      <c r="ANA211" s="15"/>
      <c r="ANB211" s="15"/>
      <c r="ANC211" s="15"/>
      <c r="AND211" s="15"/>
      <c r="ANE211" s="15"/>
      <c r="ANF211" s="15"/>
      <c r="ANG211" s="15"/>
      <c r="ANH211" s="15"/>
      <c r="ANI211" s="15"/>
      <c r="ANJ211" s="15"/>
      <c r="ANK211" s="15"/>
      <c r="ANL211" s="15"/>
      <c r="ANM211" s="15"/>
      <c r="ANN211" s="15"/>
      <c r="ANO211" s="15"/>
      <c r="ANP211" s="15"/>
      <c r="ANQ211" s="15"/>
      <c r="ANR211" s="15"/>
      <c r="ANS211" s="15"/>
      <c r="ANT211" s="15"/>
      <c r="ANU211" s="15"/>
      <c r="ANV211" s="15"/>
      <c r="ANW211" s="15"/>
      <c r="ANX211" s="15"/>
      <c r="ANY211" s="15"/>
      <c r="ANZ211" s="15"/>
      <c r="AOA211" s="15"/>
      <c r="AOB211" s="15"/>
      <c r="AOC211" s="15"/>
      <c r="AOD211" s="15"/>
      <c r="AOE211" s="15"/>
      <c r="AOF211" s="15"/>
      <c r="AOG211" s="15"/>
      <c r="AOH211" s="15"/>
      <c r="AOI211" s="15"/>
      <c r="AOJ211" s="15"/>
      <c r="AOK211" s="15"/>
      <c r="AOL211" s="15"/>
      <c r="AOM211" s="15"/>
      <c r="AON211" s="15"/>
      <c r="AOO211" s="15"/>
      <c r="AOP211" s="15"/>
      <c r="AOQ211" s="15"/>
      <c r="AOR211" s="15"/>
      <c r="AOS211" s="15"/>
      <c r="AOT211" s="15"/>
      <c r="AOU211" s="15"/>
      <c r="AOV211" s="15"/>
      <c r="AOW211" s="15"/>
      <c r="AOX211" s="15"/>
      <c r="AOY211" s="15"/>
      <c r="AOZ211" s="15"/>
      <c r="APA211" s="15"/>
      <c r="APB211" s="15"/>
      <c r="APC211" s="15"/>
      <c r="APD211" s="15"/>
      <c r="APE211" s="15"/>
      <c r="APF211" s="15"/>
      <c r="APG211" s="15"/>
      <c r="APH211" s="15"/>
      <c r="API211" s="15"/>
      <c r="APJ211" s="15"/>
      <c r="APK211" s="15"/>
      <c r="APL211" s="15"/>
      <c r="APM211" s="15"/>
      <c r="APN211" s="15"/>
      <c r="APO211" s="15"/>
      <c r="APP211" s="15"/>
      <c r="APQ211" s="15"/>
      <c r="APR211" s="15"/>
      <c r="APS211" s="15"/>
      <c r="APT211" s="15"/>
      <c r="APU211" s="15"/>
      <c r="APV211" s="15"/>
      <c r="APW211" s="15"/>
      <c r="APX211" s="15"/>
      <c r="APY211" s="15"/>
      <c r="APZ211" s="15"/>
      <c r="AQA211" s="15"/>
      <c r="AQB211" s="15"/>
      <c r="AQC211" s="15"/>
      <c r="AQD211" s="15"/>
      <c r="AQE211" s="15"/>
      <c r="AQF211" s="15"/>
      <c r="AQG211" s="15"/>
      <c r="AQH211" s="15"/>
      <c r="AQI211" s="15"/>
      <c r="AQJ211" s="15"/>
      <c r="AQK211" s="15"/>
      <c r="AQL211" s="15"/>
      <c r="AQM211" s="15"/>
      <c r="AQN211" s="15"/>
      <c r="AQO211" s="15"/>
      <c r="AQP211" s="15"/>
      <c r="AQQ211" s="15"/>
      <c r="AQR211" s="15"/>
      <c r="AQS211" s="15"/>
      <c r="AQT211" s="15"/>
      <c r="AQU211" s="15"/>
      <c r="AQV211" s="15"/>
      <c r="AQW211" s="15"/>
      <c r="AQX211" s="15"/>
      <c r="AQY211" s="15"/>
      <c r="AQZ211" s="15"/>
      <c r="ARA211" s="15"/>
      <c r="ARB211" s="15"/>
      <c r="ARC211" s="15"/>
      <c r="ARD211" s="15"/>
      <c r="ARE211" s="15"/>
      <c r="ARF211" s="15"/>
      <c r="ARG211" s="15"/>
      <c r="ARH211" s="15"/>
      <c r="ARI211" s="15"/>
      <c r="ARJ211" s="15"/>
      <c r="ARK211" s="15"/>
      <c r="ARL211" s="15"/>
      <c r="ARM211" s="15"/>
      <c r="ARN211" s="15"/>
      <c r="ARO211" s="15"/>
      <c r="ARP211" s="15"/>
      <c r="ARQ211" s="15"/>
      <c r="ARR211" s="15"/>
      <c r="ARS211" s="15"/>
      <c r="ART211" s="15"/>
      <c r="ARU211" s="15"/>
      <c r="ARV211" s="15"/>
      <c r="ARW211" s="15"/>
      <c r="ARX211" s="15"/>
      <c r="ARY211" s="15"/>
      <c r="ARZ211" s="15"/>
      <c r="ASA211" s="15"/>
      <c r="ASB211" s="15"/>
      <c r="ASC211" s="15"/>
      <c r="ASD211" s="15"/>
      <c r="ASE211" s="15"/>
      <c r="ASF211" s="15"/>
      <c r="ASG211" s="15"/>
      <c r="ASH211" s="15"/>
      <c r="ASI211" s="15"/>
      <c r="ASJ211" s="15"/>
      <c r="ASK211" s="15"/>
      <c r="ASL211" s="15"/>
      <c r="ASM211" s="15"/>
      <c r="ASN211" s="15"/>
      <c r="ASO211" s="15"/>
      <c r="ASP211" s="15"/>
      <c r="ASQ211" s="15"/>
      <c r="ASR211" s="15"/>
      <c r="ASS211" s="15"/>
      <c r="AST211" s="15"/>
      <c r="ASU211" s="15"/>
      <c r="ASV211" s="15"/>
      <c r="ASW211" s="15"/>
      <c r="ASX211" s="15"/>
      <c r="ASY211" s="15"/>
      <c r="ASZ211" s="15"/>
      <c r="ATA211" s="15"/>
      <c r="ATB211" s="15"/>
      <c r="ATC211" s="15"/>
      <c r="ATD211" s="15"/>
      <c r="ATE211" s="15"/>
      <c r="ATF211" s="15"/>
      <c r="ATG211" s="15"/>
      <c r="ATH211" s="15"/>
      <c r="ATI211" s="15"/>
      <c r="ATJ211" s="15"/>
      <c r="ATK211" s="15"/>
      <c r="ATL211" s="15"/>
      <c r="ATM211" s="15"/>
      <c r="ATN211" s="15"/>
      <c r="ATO211" s="15"/>
      <c r="ATP211" s="15"/>
      <c r="ATQ211" s="15"/>
      <c r="ATR211" s="15"/>
      <c r="ATS211" s="15"/>
      <c r="ATT211" s="15"/>
      <c r="ATU211" s="15"/>
      <c r="ATV211" s="15"/>
      <c r="ATW211" s="15"/>
      <c r="ATX211" s="15"/>
      <c r="ATY211" s="15"/>
      <c r="ATZ211" s="15"/>
      <c r="AUA211" s="15"/>
      <c r="AUB211" s="15"/>
      <c r="AUC211" s="15"/>
      <c r="AUD211" s="15"/>
      <c r="AUE211" s="15"/>
      <c r="AUF211" s="15"/>
      <c r="AUG211" s="15"/>
      <c r="AUH211" s="15"/>
      <c r="AUI211" s="15"/>
      <c r="AUJ211" s="15"/>
      <c r="AUK211" s="15"/>
      <c r="AUL211" s="15"/>
      <c r="AUM211" s="15"/>
      <c r="AUN211" s="15"/>
      <c r="AUO211" s="15"/>
      <c r="AUP211" s="15"/>
      <c r="AUQ211" s="15"/>
      <c r="AUR211" s="15"/>
      <c r="AUS211" s="15"/>
      <c r="AUT211" s="15"/>
      <c r="AUU211" s="15"/>
      <c r="AUV211" s="15"/>
      <c r="AUW211" s="15"/>
      <c r="AUX211" s="15"/>
      <c r="AUY211" s="15"/>
      <c r="AUZ211" s="15"/>
      <c r="AVA211" s="15"/>
      <c r="AVB211" s="15"/>
      <c r="AVC211" s="15"/>
      <c r="AVD211" s="15"/>
      <c r="AVE211" s="15"/>
      <c r="AVF211" s="15"/>
      <c r="AVG211" s="15"/>
      <c r="AVH211" s="15"/>
      <c r="AVI211" s="15"/>
      <c r="AVJ211" s="15"/>
      <c r="AVK211" s="15"/>
      <c r="AVL211" s="15"/>
      <c r="AVM211" s="15"/>
      <c r="AVN211" s="15"/>
      <c r="AVO211" s="15"/>
      <c r="AVP211" s="15"/>
      <c r="AVQ211" s="15"/>
      <c r="AVR211" s="15"/>
      <c r="AVS211" s="15"/>
      <c r="AVT211" s="15"/>
      <c r="AVU211" s="15"/>
      <c r="AVV211" s="15"/>
      <c r="AVW211" s="15"/>
      <c r="AVX211" s="15"/>
      <c r="AVY211" s="15"/>
      <c r="AVZ211" s="15"/>
      <c r="AWA211" s="15"/>
      <c r="AWB211" s="15"/>
      <c r="AWC211" s="15"/>
      <c r="AWD211" s="15"/>
      <c r="AWE211" s="15"/>
      <c r="AWF211" s="15"/>
      <c r="AWG211" s="15"/>
      <c r="AWH211" s="15"/>
      <c r="AWI211" s="15"/>
      <c r="AWJ211" s="15"/>
      <c r="AWK211" s="15"/>
      <c r="AWL211" s="15"/>
      <c r="AWM211" s="15"/>
      <c r="AWN211" s="15"/>
      <c r="AWO211" s="15"/>
      <c r="AWP211" s="15"/>
      <c r="AWQ211" s="15"/>
      <c r="AWR211" s="15"/>
      <c r="AWS211" s="15"/>
      <c r="AWT211" s="15"/>
      <c r="AWU211" s="15"/>
      <c r="AWV211" s="15"/>
      <c r="AWW211" s="15"/>
      <c r="AWX211" s="15"/>
      <c r="AWY211" s="15"/>
      <c r="AWZ211" s="15"/>
      <c r="AXA211" s="15"/>
      <c r="AXB211" s="15"/>
      <c r="AXC211" s="15"/>
      <c r="AXD211" s="15"/>
      <c r="AXE211" s="15"/>
      <c r="AXF211" s="15"/>
      <c r="AXG211" s="15"/>
      <c r="AXH211" s="15"/>
      <c r="AXI211" s="15"/>
      <c r="AXJ211" s="15"/>
      <c r="AXK211" s="15"/>
      <c r="AXL211" s="15"/>
      <c r="AXM211" s="15"/>
      <c r="AXN211" s="15"/>
      <c r="AXO211" s="15"/>
      <c r="AXP211" s="15"/>
      <c r="AXQ211" s="15"/>
      <c r="AXR211" s="15"/>
      <c r="AXS211" s="15"/>
      <c r="AXT211" s="15"/>
      <c r="AXU211" s="15"/>
      <c r="AXV211" s="15"/>
      <c r="AXW211" s="15"/>
      <c r="AXX211" s="15"/>
      <c r="AXY211" s="15"/>
      <c r="AXZ211" s="15"/>
      <c r="AYA211" s="15"/>
      <c r="AYB211" s="15"/>
      <c r="AYC211" s="15"/>
      <c r="AYD211" s="15"/>
      <c r="AYE211" s="15"/>
      <c r="AYF211" s="15"/>
      <c r="AYG211" s="15"/>
      <c r="AYH211" s="15"/>
      <c r="AYI211" s="15"/>
      <c r="AYJ211" s="15"/>
      <c r="AYK211" s="15"/>
      <c r="AYL211" s="15"/>
      <c r="AYM211" s="15"/>
      <c r="AYN211" s="15"/>
      <c r="AYO211" s="15"/>
      <c r="AYP211" s="15"/>
      <c r="AYQ211" s="15"/>
      <c r="AYR211" s="15"/>
      <c r="AYS211" s="15"/>
      <c r="AYT211" s="15"/>
      <c r="AYU211" s="15"/>
      <c r="AYV211" s="15"/>
      <c r="AYW211" s="15"/>
      <c r="AYX211" s="15"/>
      <c r="AYY211" s="15"/>
      <c r="AYZ211" s="15"/>
      <c r="AZA211" s="15"/>
      <c r="AZB211" s="15"/>
      <c r="AZC211" s="15"/>
      <c r="AZD211" s="15"/>
      <c r="AZE211" s="15"/>
      <c r="AZF211" s="15"/>
      <c r="AZG211" s="15"/>
      <c r="AZH211" s="15"/>
      <c r="AZI211" s="15"/>
      <c r="AZJ211" s="15"/>
      <c r="AZK211" s="15"/>
      <c r="AZL211" s="15"/>
      <c r="AZM211" s="15"/>
      <c r="AZN211" s="15"/>
      <c r="AZO211" s="15"/>
      <c r="AZP211" s="15"/>
      <c r="AZQ211" s="15"/>
      <c r="AZR211" s="15"/>
      <c r="AZS211" s="15"/>
      <c r="AZT211" s="15"/>
      <c r="AZU211" s="15"/>
      <c r="AZV211" s="15"/>
      <c r="AZW211" s="15"/>
      <c r="AZX211" s="15"/>
      <c r="AZY211" s="15"/>
      <c r="AZZ211" s="15"/>
      <c r="BAA211" s="15"/>
      <c r="BAB211" s="15"/>
      <c r="BAC211" s="15"/>
      <c r="BAD211" s="15"/>
      <c r="BAE211" s="15"/>
      <c r="BAF211" s="15"/>
      <c r="BAG211" s="15"/>
      <c r="BAH211" s="15"/>
      <c r="BAI211" s="15"/>
      <c r="BAJ211" s="15"/>
      <c r="BAK211" s="15"/>
      <c r="BAL211" s="15"/>
      <c r="BAM211" s="15"/>
      <c r="BAN211" s="15"/>
      <c r="BAO211" s="15"/>
      <c r="BAP211" s="15"/>
      <c r="BAQ211" s="15"/>
      <c r="BAR211" s="15"/>
      <c r="BAS211" s="15"/>
      <c r="BAT211" s="15"/>
      <c r="BAU211" s="15"/>
      <c r="BAV211" s="15"/>
      <c r="BAW211" s="15"/>
      <c r="BAX211" s="15"/>
      <c r="BAY211" s="15"/>
      <c r="BAZ211" s="15"/>
      <c r="BBA211" s="15"/>
      <c r="BBB211" s="15"/>
      <c r="BBC211" s="15"/>
      <c r="BBD211" s="15"/>
      <c r="BBE211" s="15"/>
      <c r="BBF211" s="15"/>
      <c r="BBG211" s="15"/>
      <c r="BBH211" s="15"/>
      <c r="BBI211" s="15"/>
      <c r="BBJ211" s="15"/>
      <c r="BBK211" s="15"/>
      <c r="BBL211" s="15"/>
      <c r="BBM211" s="15"/>
      <c r="BBN211" s="15"/>
      <c r="BBO211" s="15"/>
      <c r="BBP211" s="15"/>
      <c r="BBQ211" s="15"/>
      <c r="BBR211" s="15"/>
      <c r="BBS211" s="15"/>
      <c r="BBT211" s="15"/>
      <c r="BBU211" s="15"/>
      <c r="BBV211" s="15"/>
      <c r="BBW211" s="15"/>
      <c r="BBX211" s="15"/>
      <c r="BBY211" s="15"/>
      <c r="BBZ211" s="15"/>
      <c r="BCA211" s="15"/>
      <c r="BCB211" s="15"/>
      <c r="BCC211" s="15"/>
      <c r="BCD211" s="15"/>
      <c r="BCE211" s="15"/>
      <c r="BCF211" s="15"/>
      <c r="BCG211" s="15"/>
      <c r="BCH211" s="15"/>
      <c r="BCI211" s="15"/>
      <c r="BCJ211" s="15"/>
      <c r="BCK211" s="15"/>
      <c r="BCL211" s="15"/>
      <c r="BCM211" s="15"/>
      <c r="BCN211" s="15"/>
      <c r="BCO211" s="15"/>
      <c r="BCP211" s="15"/>
      <c r="BCQ211" s="15"/>
      <c r="BCR211" s="15"/>
      <c r="BCS211" s="15"/>
      <c r="BCT211" s="15"/>
      <c r="BCU211" s="15"/>
      <c r="BCV211" s="15"/>
      <c r="BCW211" s="15"/>
      <c r="BCX211" s="15"/>
      <c r="BCY211" s="15"/>
      <c r="BCZ211" s="15"/>
      <c r="BDA211" s="15"/>
      <c r="BDB211" s="15"/>
      <c r="BDC211" s="15"/>
      <c r="BDD211" s="15"/>
      <c r="BDE211" s="15"/>
      <c r="BDF211" s="15"/>
      <c r="BDG211" s="15"/>
      <c r="BDH211" s="15"/>
      <c r="BDI211" s="15"/>
      <c r="BDJ211" s="15"/>
      <c r="BDK211" s="15"/>
      <c r="BDL211" s="15"/>
      <c r="BDM211" s="15"/>
      <c r="BDN211" s="15"/>
      <c r="BDO211" s="15"/>
      <c r="BDP211" s="15"/>
      <c r="BDQ211" s="15"/>
      <c r="BDR211" s="15"/>
      <c r="BDS211" s="15"/>
      <c r="BDT211" s="15"/>
      <c r="BDU211" s="15"/>
      <c r="BDV211" s="15"/>
      <c r="BDW211" s="15"/>
      <c r="BDX211" s="15"/>
      <c r="BDY211" s="15"/>
      <c r="BDZ211" s="15"/>
      <c r="BEA211" s="15"/>
      <c r="BEB211" s="15"/>
      <c r="BEC211" s="15"/>
      <c r="BED211" s="15"/>
      <c r="BEE211" s="15"/>
      <c r="BEF211" s="15"/>
      <c r="BEG211" s="15"/>
      <c r="BEH211" s="15"/>
      <c r="BEI211" s="15"/>
      <c r="BEJ211" s="15"/>
      <c r="BEK211" s="15"/>
      <c r="BEL211" s="15"/>
      <c r="BEM211" s="15"/>
      <c r="BEN211" s="15"/>
      <c r="BEO211" s="15"/>
      <c r="BEP211" s="15"/>
      <c r="BEQ211" s="15"/>
      <c r="BER211" s="15"/>
      <c r="BES211" s="15"/>
      <c r="BET211" s="15"/>
      <c r="BEU211" s="15"/>
      <c r="BEV211" s="15"/>
      <c r="BEW211" s="15"/>
      <c r="BEX211" s="15"/>
      <c r="BEY211" s="15"/>
      <c r="BEZ211" s="15"/>
      <c r="BFA211" s="15"/>
      <c r="BFB211" s="15"/>
      <c r="BFC211" s="15"/>
      <c r="BFD211" s="15"/>
      <c r="BFE211" s="15"/>
      <c r="BFF211" s="15"/>
      <c r="BFG211" s="15"/>
      <c r="BFH211" s="15"/>
      <c r="BFI211" s="15"/>
      <c r="BFJ211" s="15"/>
      <c r="BFK211" s="15"/>
      <c r="BFL211" s="15"/>
      <c r="BFM211" s="15"/>
      <c r="BFN211" s="15"/>
      <c r="BFO211" s="15"/>
      <c r="BFP211" s="15"/>
      <c r="BFQ211" s="15"/>
      <c r="BFR211" s="15"/>
      <c r="BFS211" s="15"/>
      <c r="BFT211" s="15"/>
      <c r="BFU211" s="15"/>
      <c r="BFV211" s="15"/>
      <c r="BFW211" s="15"/>
      <c r="BFX211" s="15"/>
      <c r="BFY211" s="15"/>
      <c r="BFZ211" s="15"/>
      <c r="BGA211" s="15"/>
      <c r="BGB211" s="15"/>
      <c r="BGC211" s="15"/>
      <c r="BGD211" s="15"/>
      <c r="BGE211" s="15"/>
      <c r="BGF211" s="15"/>
      <c r="BGG211" s="15"/>
      <c r="BGH211" s="15"/>
      <c r="BGI211" s="15"/>
      <c r="BGJ211" s="15"/>
      <c r="BGK211" s="15"/>
      <c r="BGL211" s="15"/>
      <c r="BGM211" s="15"/>
      <c r="BGN211" s="15"/>
      <c r="BGO211" s="15"/>
      <c r="BGP211" s="15"/>
      <c r="BGQ211" s="15"/>
      <c r="BGR211" s="15"/>
      <c r="BGS211" s="15"/>
      <c r="BGT211" s="15"/>
      <c r="BGU211" s="15"/>
      <c r="BGV211" s="15"/>
      <c r="BGW211" s="15"/>
      <c r="BGX211" s="15"/>
      <c r="BGY211" s="15"/>
      <c r="BGZ211" s="15"/>
      <c r="BHA211" s="15"/>
      <c r="BHB211" s="15"/>
      <c r="BHC211" s="15"/>
      <c r="BHD211" s="15"/>
      <c r="BHE211" s="15"/>
      <c r="BHF211" s="15"/>
      <c r="BHG211" s="15"/>
      <c r="BHH211" s="15"/>
      <c r="BHI211" s="15"/>
      <c r="BHJ211" s="15"/>
      <c r="BHK211" s="15"/>
      <c r="BHL211" s="15"/>
      <c r="BHM211" s="15"/>
      <c r="BHN211" s="15"/>
      <c r="BHO211" s="15"/>
      <c r="BHP211" s="15"/>
      <c r="BHQ211" s="15"/>
      <c r="BHR211" s="15"/>
      <c r="BHS211" s="15"/>
      <c r="BHT211" s="15"/>
      <c r="BHU211" s="15"/>
      <c r="BHV211" s="15"/>
      <c r="BHW211" s="15"/>
      <c r="BHX211" s="15"/>
      <c r="BHY211" s="15"/>
      <c r="BHZ211" s="15"/>
      <c r="BIA211" s="15"/>
      <c r="BIB211" s="15"/>
      <c r="BIC211" s="15"/>
      <c r="BID211" s="15"/>
      <c r="BIE211" s="15"/>
      <c r="BIF211" s="15"/>
      <c r="BIG211" s="15"/>
      <c r="BIH211" s="15"/>
      <c r="BII211" s="15"/>
      <c r="BIJ211" s="15"/>
      <c r="BIK211" s="15"/>
      <c r="BIL211" s="15"/>
      <c r="BIM211" s="15"/>
      <c r="BIN211" s="15"/>
      <c r="BIO211" s="15"/>
      <c r="BIP211" s="15"/>
      <c r="BIQ211" s="15"/>
      <c r="BIR211" s="15"/>
      <c r="BIS211" s="15"/>
      <c r="BIT211" s="15"/>
      <c r="BIU211" s="15"/>
      <c r="BIV211" s="15"/>
      <c r="BIW211" s="15"/>
      <c r="BIX211" s="15"/>
      <c r="BIY211" s="15"/>
      <c r="BIZ211" s="15"/>
      <c r="BJA211" s="15"/>
      <c r="BJB211" s="15"/>
      <c r="BJC211" s="15"/>
      <c r="BJD211" s="15"/>
      <c r="BJE211" s="15"/>
      <c r="BJF211" s="15"/>
      <c r="BJG211" s="15"/>
      <c r="BJH211" s="15"/>
      <c r="BJI211" s="15"/>
      <c r="BJJ211" s="15"/>
      <c r="BJK211" s="15"/>
      <c r="BJL211" s="15"/>
      <c r="BJM211" s="15"/>
      <c r="BJN211" s="15"/>
      <c r="BJO211" s="15"/>
      <c r="BJP211" s="15"/>
      <c r="BJQ211" s="15"/>
      <c r="BJR211" s="15"/>
      <c r="BJS211" s="15"/>
      <c r="BJT211" s="15"/>
      <c r="BJU211" s="15"/>
      <c r="BJV211" s="15"/>
      <c r="BJW211" s="15"/>
      <c r="BJX211" s="15"/>
      <c r="BJY211" s="15"/>
      <c r="BJZ211" s="15"/>
      <c r="BKA211" s="15"/>
      <c r="BKB211" s="15"/>
      <c r="BKC211" s="15"/>
      <c r="BKD211" s="15"/>
      <c r="BKE211" s="15"/>
      <c r="BKF211" s="15"/>
      <c r="BKG211" s="15"/>
      <c r="BKH211" s="15"/>
      <c r="BKI211" s="15"/>
      <c r="BKJ211" s="15"/>
      <c r="BKK211" s="15"/>
      <c r="BKL211" s="15"/>
      <c r="BKM211" s="15"/>
      <c r="BKN211" s="15"/>
      <c r="BKO211" s="15"/>
      <c r="BKP211" s="15"/>
      <c r="BKQ211" s="15"/>
      <c r="BKR211" s="15"/>
      <c r="BKS211" s="15"/>
      <c r="BKT211" s="15"/>
      <c r="BKU211" s="15"/>
      <c r="BKV211" s="15"/>
      <c r="BKW211" s="15"/>
      <c r="BKX211" s="15"/>
      <c r="BKY211" s="15"/>
      <c r="BKZ211" s="15"/>
      <c r="BLA211" s="15"/>
      <c r="BLB211" s="15"/>
      <c r="BLC211" s="15"/>
      <c r="BLD211" s="15"/>
      <c r="BLE211" s="15"/>
      <c r="BLF211" s="15"/>
      <c r="BLG211" s="15"/>
      <c r="BLH211" s="15"/>
      <c r="BLI211" s="15"/>
      <c r="BLJ211" s="15"/>
      <c r="BLK211" s="15"/>
      <c r="BLL211" s="15"/>
      <c r="BLM211" s="15"/>
      <c r="BLN211" s="15"/>
      <c r="BLO211" s="15"/>
      <c r="BLP211" s="15"/>
      <c r="BLQ211" s="15"/>
      <c r="BLR211" s="15"/>
      <c r="BLS211" s="15"/>
      <c r="BLT211" s="15"/>
      <c r="BLU211" s="15"/>
      <c r="BLV211" s="15"/>
      <c r="BLW211" s="15"/>
      <c r="BLX211" s="15"/>
      <c r="BLY211" s="15"/>
      <c r="BLZ211" s="15"/>
      <c r="BMA211" s="15"/>
      <c r="BMB211" s="15"/>
      <c r="BMC211" s="15"/>
      <c r="BMD211" s="15"/>
      <c r="BME211" s="15"/>
      <c r="BMF211" s="15"/>
      <c r="BMG211" s="15"/>
      <c r="BMH211" s="15"/>
      <c r="BMI211" s="15"/>
      <c r="BMJ211" s="15"/>
      <c r="BMK211" s="15"/>
      <c r="BML211" s="15"/>
      <c r="BMM211" s="15"/>
      <c r="BMN211" s="15"/>
      <c r="BMO211" s="15"/>
      <c r="BMP211" s="15"/>
      <c r="BMQ211" s="15"/>
      <c r="BMR211" s="15"/>
      <c r="BMS211" s="15"/>
      <c r="BMT211" s="15"/>
      <c r="BMU211" s="15"/>
      <c r="BMV211" s="15"/>
      <c r="BMW211" s="15"/>
      <c r="BMX211" s="15"/>
      <c r="BMY211" s="15"/>
      <c r="BMZ211" s="15"/>
      <c r="BNA211" s="15"/>
      <c r="BNB211" s="15"/>
      <c r="BNC211" s="15"/>
      <c r="BND211" s="15"/>
      <c r="BNE211" s="15"/>
      <c r="BNF211" s="15"/>
      <c r="BNG211" s="15"/>
      <c r="BNH211" s="15"/>
      <c r="BNI211" s="15"/>
      <c r="BNJ211" s="15"/>
      <c r="BNK211" s="15"/>
      <c r="BNL211" s="15"/>
      <c r="BNM211" s="15"/>
      <c r="BNN211" s="15"/>
      <c r="BNO211" s="15"/>
      <c r="BNP211" s="15"/>
      <c r="BNQ211" s="15"/>
      <c r="BNR211" s="15"/>
      <c r="BNS211" s="15"/>
      <c r="BNT211" s="15"/>
      <c r="BNU211" s="15"/>
      <c r="BNV211" s="15"/>
      <c r="BNW211" s="15"/>
      <c r="BNX211" s="15"/>
      <c r="BNY211" s="15"/>
      <c r="BNZ211" s="15"/>
      <c r="BOA211" s="15"/>
      <c r="BOB211" s="15"/>
      <c r="BOC211" s="15"/>
      <c r="BOD211" s="15"/>
      <c r="BOE211" s="15"/>
      <c r="BOF211" s="15"/>
      <c r="BOG211" s="15"/>
      <c r="BOH211" s="15"/>
      <c r="BOI211" s="15"/>
      <c r="BOJ211" s="15"/>
      <c r="BOK211" s="15"/>
      <c r="BOL211" s="15"/>
      <c r="BOM211" s="15"/>
      <c r="BON211" s="15"/>
      <c r="BOO211" s="15"/>
      <c r="BOP211" s="15"/>
      <c r="BOQ211" s="15"/>
      <c r="BOR211" s="15"/>
      <c r="BOS211" s="15"/>
      <c r="BOT211" s="15"/>
      <c r="BOU211" s="15"/>
      <c r="BOV211" s="15"/>
      <c r="BOW211" s="15"/>
      <c r="BOX211" s="15"/>
      <c r="BOY211" s="15"/>
      <c r="BOZ211" s="15"/>
      <c r="BPA211" s="15"/>
      <c r="BPB211" s="15"/>
      <c r="BPC211" s="15"/>
      <c r="BPD211" s="15"/>
      <c r="BPE211" s="15"/>
      <c r="BPF211" s="15"/>
      <c r="BPG211" s="15"/>
      <c r="BPH211" s="15"/>
      <c r="BPI211" s="15"/>
      <c r="BPJ211" s="15"/>
      <c r="BPK211" s="15"/>
      <c r="BPL211" s="15"/>
      <c r="BPM211" s="15"/>
      <c r="BPN211" s="15"/>
      <c r="BPO211" s="15"/>
      <c r="BPP211" s="15"/>
      <c r="BPQ211" s="15"/>
      <c r="BPR211" s="15"/>
      <c r="BPS211" s="15"/>
      <c r="BPT211" s="15"/>
      <c r="BPU211" s="15"/>
      <c r="BPV211" s="15"/>
      <c r="BPW211" s="15"/>
      <c r="BPX211" s="15"/>
      <c r="BPY211" s="15"/>
      <c r="BPZ211" s="15"/>
      <c r="BQA211" s="15"/>
      <c r="BQB211" s="15"/>
      <c r="BQC211" s="15"/>
      <c r="BQD211" s="15"/>
      <c r="BQE211" s="15"/>
      <c r="BQF211" s="15"/>
      <c r="BQG211" s="15"/>
      <c r="BQH211" s="15"/>
      <c r="BQI211" s="15"/>
      <c r="BQJ211" s="15"/>
      <c r="BQK211" s="15"/>
      <c r="BQL211" s="15"/>
      <c r="BQM211" s="15"/>
      <c r="BQN211" s="15"/>
      <c r="BQO211" s="15"/>
      <c r="BQP211" s="15"/>
      <c r="BQQ211" s="15"/>
      <c r="BQR211" s="15"/>
      <c r="BQS211" s="15"/>
      <c r="BQT211" s="15"/>
      <c r="BQU211" s="15"/>
      <c r="BQV211" s="15"/>
      <c r="BQW211" s="15"/>
      <c r="BQX211" s="15"/>
      <c r="BQY211" s="15"/>
      <c r="BQZ211" s="15"/>
      <c r="BRA211" s="15"/>
      <c r="BRB211" s="15"/>
      <c r="BRC211" s="15"/>
      <c r="BRD211" s="15"/>
      <c r="BRE211" s="15"/>
      <c r="BRF211" s="15"/>
      <c r="BRG211" s="15"/>
      <c r="BRH211" s="15"/>
      <c r="BRI211" s="15"/>
      <c r="BRJ211" s="15"/>
      <c r="BRK211" s="15"/>
      <c r="BRL211" s="15"/>
      <c r="BRM211" s="15"/>
      <c r="BRN211" s="15"/>
      <c r="BRO211" s="15"/>
      <c r="BRP211" s="15"/>
      <c r="BRQ211" s="15"/>
      <c r="BRR211" s="15"/>
      <c r="BRS211" s="15"/>
      <c r="BRT211" s="15"/>
      <c r="BRU211" s="15"/>
      <c r="BRV211" s="15"/>
      <c r="BRW211" s="15"/>
      <c r="BRX211" s="15"/>
      <c r="BRY211" s="15"/>
      <c r="BRZ211" s="15"/>
      <c r="BSA211" s="15"/>
      <c r="BSB211" s="15"/>
      <c r="BSC211" s="15"/>
      <c r="BSD211" s="15"/>
      <c r="BSE211" s="15"/>
      <c r="BSF211" s="15"/>
      <c r="BSG211" s="15"/>
      <c r="BSH211" s="15"/>
      <c r="BSI211" s="15"/>
      <c r="BSJ211" s="15"/>
      <c r="BSK211" s="15"/>
      <c r="BSL211" s="15"/>
      <c r="BSM211" s="15"/>
      <c r="BSN211" s="15"/>
      <c r="BSO211" s="15"/>
      <c r="BSP211" s="15"/>
      <c r="BSQ211" s="15"/>
      <c r="BSR211" s="15"/>
      <c r="BSS211" s="15"/>
      <c r="BST211" s="15"/>
      <c r="BSU211" s="15"/>
      <c r="BSV211" s="15"/>
      <c r="BSW211" s="15"/>
      <c r="BSX211" s="15"/>
      <c r="BSY211" s="15"/>
      <c r="BSZ211" s="15"/>
      <c r="BTA211" s="15"/>
      <c r="BTB211" s="15"/>
      <c r="BTC211" s="15"/>
      <c r="BTD211" s="15"/>
      <c r="BTE211" s="15"/>
      <c r="BTF211" s="15"/>
      <c r="BTG211" s="15"/>
      <c r="BTH211" s="15"/>
      <c r="BTI211" s="15"/>
      <c r="BTJ211" s="15"/>
      <c r="BTK211" s="15"/>
      <c r="BTL211" s="15"/>
      <c r="BTM211" s="15"/>
      <c r="BTN211" s="15"/>
      <c r="BTO211" s="15"/>
      <c r="BTP211" s="15"/>
      <c r="BTQ211" s="15"/>
      <c r="BTR211" s="15"/>
      <c r="BTS211" s="15"/>
      <c r="BTT211" s="15"/>
      <c r="BTU211" s="15"/>
      <c r="BTV211" s="15"/>
      <c r="BTW211" s="15"/>
      <c r="BTX211" s="15"/>
      <c r="BTY211" s="15"/>
      <c r="BTZ211" s="15"/>
      <c r="BUA211" s="15"/>
      <c r="BUB211" s="15"/>
      <c r="BUC211" s="15"/>
      <c r="BUD211" s="15"/>
      <c r="BUE211" s="15"/>
      <c r="BUF211" s="15"/>
      <c r="BUG211" s="15"/>
      <c r="BUH211" s="15"/>
      <c r="BUI211" s="15"/>
      <c r="BUJ211" s="15"/>
      <c r="BUK211" s="15"/>
      <c r="BUL211" s="15"/>
      <c r="BUM211" s="15"/>
      <c r="BUN211" s="15"/>
      <c r="BUO211" s="15"/>
      <c r="BUP211" s="15"/>
      <c r="BUQ211" s="15"/>
      <c r="BUR211" s="15"/>
      <c r="BUS211" s="15"/>
      <c r="BUT211" s="15"/>
      <c r="BUU211" s="15"/>
      <c r="BUV211" s="15"/>
      <c r="BUW211" s="15"/>
      <c r="BUX211" s="15"/>
      <c r="BUY211" s="15"/>
      <c r="BUZ211" s="15"/>
      <c r="BVA211" s="15"/>
      <c r="BVB211" s="15"/>
      <c r="BVC211" s="15"/>
      <c r="BVD211" s="15"/>
      <c r="BVE211" s="15"/>
      <c r="BVF211" s="15"/>
      <c r="BVG211" s="15"/>
      <c r="BVH211" s="15"/>
      <c r="BVI211" s="15"/>
      <c r="BVJ211" s="15"/>
      <c r="BVK211" s="15"/>
      <c r="BVL211" s="15"/>
      <c r="BVM211" s="15"/>
      <c r="BVN211" s="15"/>
      <c r="BVO211" s="15"/>
      <c r="BVP211" s="15"/>
      <c r="BVQ211" s="15"/>
      <c r="BVR211" s="15"/>
      <c r="BVS211" s="15"/>
      <c r="BVT211" s="15"/>
      <c r="BVU211" s="15"/>
      <c r="BVV211" s="15"/>
      <c r="BVW211" s="15"/>
      <c r="BVX211" s="15"/>
      <c r="BVY211" s="15"/>
      <c r="BVZ211" s="15"/>
      <c r="BWA211" s="15"/>
      <c r="BWB211" s="15"/>
      <c r="BWC211" s="15"/>
      <c r="BWD211" s="15"/>
      <c r="BWE211" s="15"/>
      <c r="BWF211" s="15"/>
      <c r="BWG211" s="15"/>
      <c r="BWH211" s="15"/>
      <c r="BWI211" s="15"/>
      <c r="BWJ211" s="15"/>
      <c r="BWK211" s="15"/>
      <c r="BWL211" s="15"/>
      <c r="BWM211" s="15"/>
      <c r="BWN211" s="15"/>
      <c r="BWO211" s="15"/>
      <c r="BWP211" s="15"/>
      <c r="BWQ211" s="15"/>
      <c r="BWR211" s="15"/>
      <c r="BWS211" s="15"/>
      <c r="BWT211" s="15"/>
      <c r="BWU211" s="15"/>
      <c r="BWV211" s="15"/>
      <c r="BWW211" s="15"/>
      <c r="BWX211" s="15"/>
      <c r="BWY211" s="15"/>
      <c r="BWZ211" s="15"/>
      <c r="BXA211" s="15"/>
      <c r="BXB211" s="15"/>
      <c r="BXC211" s="15"/>
      <c r="BXD211" s="15"/>
      <c r="BXE211" s="15"/>
      <c r="BXF211" s="15"/>
      <c r="BXG211" s="15"/>
      <c r="BXH211" s="15"/>
      <c r="BXI211" s="15"/>
      <c r="BXJ211" s="15"/>
      <c r="BXK211" s="15"/>
      <c r="BXL211" s="15"/>
      <c r="BXM211" s="15"/>
      <c r="BXN211" s="15"/>
      <c r="BXO211" s="15"/>
      <c r="BXP211" s="15"/>
      <c r="BXQ211" s="15"/>
      <c r="BXR211" s="15"/>
      <c r="BXS211" s="15"/>
      <c r="BXT211" s="15"/>
      <c r="BXU211" s="15"/>
      <c r="BXV211" s="15"/>
      <c r="BXW211" s="15"/>
      <c r="BXX211" s="15"/>
      <c r="BXY211" s="15"/>
      <c r="BXZ211" s="15"/>
      <c r="BYA211" s="15"/>
      <c r="BYB211" s="15"/>
      <c r="BYC211" s="15"/>
      <c r="BYD211" s="15"/>
      <c r="BYE211" s="15"/>
      <c r="BYF211" s="15"/>
      <c r="BYG211" s="15"/>
      <c r="BYH211" s="15"/>
      <c r="BYI211" s="15"/>
      <c r="BYJ211" s="15"/>
      <c r="BYK211" s="15"/>
      <c r="BYL211" s="15"/>
      <c r="BYM211" s="15"/>
      <c r="BYN211" s="15"/>
      <c r="BYO211" s="15"/>
      <c r="BYP211" s="15"/>
      <c r="BYQ211" s="15"/>
      <c r="BYR211" s="15"/>
      <c r="BYS211" s="15"/>
      <c r="BYT211" s="15"/>
      <c r="BYU211" s="15"/>
      <c r="BYV211" s="15"/>
      <c r="BYW211" s="15"/>
      <c r="BYX211" s="15"/>
      <c r="BYY211" s="15"/>
      <c r="BYZ211" s="15"/>
      <c r="BZA211" s="15"/>
      <c r="BZB211" s="15"/>
      <c r="BZC211" s="15"/>
      <c r="BZD211" s="15"/>
      <c r="BZE211" s="15"/>
      <c r="BZF211" s="15"/>
      <c r="BZG211" s="15"/>
      <c r="BZH211" s="15"/>
      <c r="BZI211" s="15"/>
      <c r="BZJ211" s="15"/>
      <c r="BZK211" s="15"/>
      <c r="BZL211" s="15"/>
      <c r="BZM211" s="15"/>
      <c r="BZN211" s="15"/>
      <c r="BZO211" s="15"/>
      <c r="BZP211" s="15"/>
      <c r="BZQ211" s="15"/>
      <c r="BZR211" s="15"/>
      <c r="BZS211" s="15"/>
      <c r="BZT211" s="15"/>
      <c r="BZU211" s="15"/>
      <c r="BZV211" s="15"/>
      <c r="BZW211" s="15"/>
      <c r="BZX211" s="15"/>
      <c r="BZY211" s="15"/>
      <c r="BZZ211" s="15"/>
      <c r="CAA211" s="15"/>
      <c r="CAB211" s="15"/>
      <c r="CAC211" s="15"/>
      <c r="CAD211" s="15"/>
      <c r="CAE211" s="15"/>
      <c r="CAF211" s="15"/>
      <c r="CAG211" s="15"/>
      <c r="CAH211" s="15"/>
      <c r="CAI211" s="15"/>
      <c r="CAJ211" s="15"/>
      <c r="CAK211" s="15"/>
      <c r="CAL211" s="15"/>
      <c r="CAM211" s="15"/>
      <c r="CAN211" s="15"/>
      <c r="CAO211" s="15"/>
      <c r="CAP211" s="15"/>
      <c r="CAQ211" s="15"/>
      <c r="CAR211" s="15"/>
      <c r="CAS211" s="15"/>
      <c r="CAT211" s="15"/>
      <c r="CAU211" s="15"/>
      <c r="CAV211" s="15"/>
      <c r="CAW211" s="15"/>
      <c r="CAX211" s="15"/>
      <c r="CAY211" s="15"/>
      <c r="CAZ211" s="15"/>
      <c r="CBA211" s="15"/>
      <c r="CBB211" s="15"/>
      <c r="CBC211" s="15"/>
      <c r="CBD211" s="15"/>
      <c r="CBE211" s="15"/>
      <c r="CBF211" s="15"/>
      <c r="CBG211" s="15"/>
      <c r="CBH211" s="15"/>
      <c r="CBI211" s="15"/>
      <c r="CBJ211" s="15"/>
      <c r="CBK211" s="15"/>
      <c r="CBL211" s="15"/>
      <c r="CBM211" s="15"/>
      <c r="CBN211" s="15"/>
      <c r="CBO211" s="15"/>
      <c r="CBP211" s="15"/>
      <c r="CBQ211" s="15"/>
      <c r="CBR211" s="15"/>
      <c r="CBS211" s="15"/>
      <c r="CBT211" s="15"/>
      <c r="CBU211" s="15"/>
      <c r="CBV211" s="15"/>
      <c r="CBW211" s="15"/>
      <c r="CBX211" s="15"/>
      <c r="CBY211" s="15"/>
      <c r="CBZ211" s="15"/>
      <c r="CCA211" s="15"/>
      <c r="CCB211" s="15"/>
      <c r="CCC211" s="15"/>
      <c r="CCD211" s="15"/>
      <c r="CCE211" s="15"/>
      <c r="CCF211" s="15"/>
      <c r="CCG211" s="15"/>
      <c r="CCH211" s="15"/>
      <c r="CCI211" s="15"/>
      <c r="CCJ211" s="15"/>
      <c r="CCK211" s="15"/>
      <c r="CCL211" s="15"/>
      <c r="CCM211" s="15"/>
      <c r="CCN211" s="15"/>
      <c r="CCO211" s="15"/>
      <c r="CCP211" s="15"/>
      <c r="CCQ211" s="15"/>
      <c r="CCR211" s="15"/>
      <c r="CCS211" s="15"/>
      <c r="CCT211" s="15"/>
      <c r="CCU211" s="15"/>
      <c r="CCV211" s="15"/>
      <c r="CCW211" s="15"/>
      <c r="CCX211" s="15"/>
      <c r="CCY211" s="15"/>
      <c r="CCZ211" s="15"/>
      <c r="CDA211" s="15"/>
      <c r="CDB211" s="15"/>
      <c r="CDC211" s="15"/>
      <c r="CDD211" s="15"/>
      <c r="CDE211" s="15"/>
      <c r="CDF211" s="15"/>
      <c r="CDG211" s="15"/>
      <c r="CDH211" s="15"/>
      <c r="CDI211" s="15"/>
      <c r="CDJ211" s="15"/>
      <c r="CDK211" s="15"/>
      <c r="CDL211" s="15"/>
      <c r="CDM211" s="15"/>
      <c r="CDN211" s="15"/>
      <c r="CDO211" s="15"/>
      <c r="CDP211" s="15"/>
      <c r="CDQ211" s="15"/>
      <c r="CDR211" s="15"/>
      <c r="CDS211" s="15"/>
      <c r="CDT211" s="15"/>
      <c r="CDU211" s="15"/>
      <c r="CDV211" s="15"/>
      <c r="CDW211" s="15"/>
      <c r="CDX211" s="15"/>
      <c r="CDY211" s="15"/>
      <c r="CDZ211" s="15"/>
      <c r="CEA211" s="15"/>
      <c r="CEB211" s="15"/>
      <c r="CEC211" s="15"/>
      <c r="CED211" s="15"/>
      <c r="CEE211" s="15"/>
      <c r="CEF211" s="15"/>
      <c r="CEG211" s="15"/>
      <c r="CEH211" s="15"/>
      <c r="CEI211" s="15"/>
      <c r="CEJ211" s="15"/>
      <c r="CEK211" s="15"/>
      <c r="CEL211" s="15"/>
      <c r="CEM211" s="15"/>
      <c r="CEN211" s="15"/>
      <c r="CEO211" s="15"/>
      <c r="CEP211" s="15"/>
      <c r="CEQ211" s="15"/>
      <c r="CER211" s="15"/>
      <c r="CES211" s="15"/>
      <c r="CET211" s="15"/>
      <c r="CEU211" s="15"/>
      <c r="CEV211" s="15"/>
      <c r="CEW211" s="15"/>
      <c r="CEX211" s="15"/>
      <c r="CEY211" s="15"/>
      <c r="CEZ211" s="15"/>
      <c r="CFA211" s="15"/>
      <c r="CFB211" s="15"/>
      <c r="CFC211" s="15"/>
      <c r="CFD211" s="15"/>
      <c r="CFE211" s="15"/>
      <c r="CFF211" s="15"/>
      <c r="CFG211" s="15"/>
      <c r="CFH211" s="15"/>
      <c r="CFI211" s="15"/>
      <c r="CFJ211" s="15"/>
      <c r="CFK211" s="15"/>
      <c r="CFL211" s="15"/>
      <c r="CFM211" s="15"/>
      <c r="CFN211" s="15"/>
      <c r="CFO211" s="15"/>
      <c r="CFP211" s="15"/>
      <c r="CFQ211" s="15"/>
      <c r="CFR211" s="15"/>
      <c r="CFS211" s="15"/>
      <c r="CFT211" s="15"/>
      <c r="CFU211" s="15"/>
      <c r="CFV211" s="15"/>
      <c r="CFW211" s="15"/>
      <c r="CFX211" s="15"/>
      <c r="CFY211" s="15"/>
      <c r="CFZ211" s="15"/>
      <c r="CGA211" s="15"/>
      <c r="CGB211" s="15"/>
      <c r="CGC211" s="15"/>
      <c r="CGD211" s="15"/>
      <c r="CGE211" s="15"/>
      <c r="CGF211" s="15"/>
      <c r="CGG211" s="15"/>
      <c r="CGH211" s="15"/>
      <c r="CGI211" s="15"/>
      <c r="CGJ211" s="15"/>
      <c r="CGK211" s="15"/>
      <c r="CGL211" s="15"/>
      <c r="CGM211" s="15"/>
      <c r="CGN211" s="15"/>
      <c r="CGO211" s="15"/>
      <c r="CGP211" s="15"/>
      <c r="CGQ211" s="15"/>
      <c r="CGR211" s="15"/>
      <c r="CGS211" s="15"/>
      <c r="CGT211" s="15"/>
      <c r="CGU211" s="15"/>
      <c r="CGV211" s="15"/>
      <c r="CGW211" s="15"/>
      <c r="CGX211" s="15"/>
      <c r="CGY211" s="15"/>
      <c r="CGZ211" s="15"/>
      <c r="CHA211" s="15"/>
      <c r="CHB211" s="15"/>
      <c r="CHC211" s="15"/>
      <c r="CHD211" s="15"/>
      <c r="CHE211" s="15"/>
      <c r="CHF211" s="15"/>
      <c r="CHG211" s="15"/>
      <c r="CHH211" s="15"/>
      <c r="CHI211" s="15"/>
      <c r="CHJ211" s="15"/>
      <c r="CHK211" s="15"/>
      <c r="CHL211" s="15"/>
      <c r="CHM211" s="15"/>
      <c r="CHN211" s="15"/>
      <c r="CHO211" s="15"/>
      <c r="CHP211" s="15"/>
      <c r="CHQ211" s="15"/>
      <c r="CHR211" s="15"/>
      <c r="CHS211" s="15"/>
      <c r="CHT211" s="15"/>
      <c r="CHU211" s="15"/>
      <c r="CHV211" s="15"/>
      <c r="CHW211" s="15"/>
      <c r="CHX211" s="15"/>
      <c r="CHY211" s="15"/>
      <c r="CHZ211" s="15"/>
      <c r="CIA211" s="15"/>
      <c r="CIB211" s="15"/>
      <c r="CIC211" s="15"/>
      <c r="CID211" s="15"/>
      <c r="CIE211" s="15"/>
      <c r="CIF211" s="15"/>
      <c r="CIG211" s="15"/>
      <c r="CIH211" s="15"/>
      <c r="CII211" s="15"/>
      <c r="CIJ211" s="15"/>
      <c r="CIK211" s="15"/>
      <c r="CIL211" s="15"/>
      <c r="CIM211" s="15"/>
      <c r="CIN211" s="15"/>
      <c r="CIO211" s="15"/>
      <c r="CIP211" s="15"/>
      <c r="CIQ211" s="15"/>
      <c r="CIR211" s="15"/>
      <c r="CIS211" s="15"/>
      <c r="CIT211" s="15"/>
      <c r="CIU211" s="15"/>
      <c r="CIV211" s="15"/>
      <c r="CIW211" s="15"/>
      <c r="CIX211" s="15"/>
      <c r="CIY211" s="15"/>
      <c r="CIZ211" s="15"/>
      <c r="CJA211" s="15"/>
      <c r="CJB211" s="15"/>
      <c r="CJC211" s="15"/>
      <c r="CJD211" s="15"/>
      <c r="CJE211" s="15"/>
      <c r="CJF211" s="15"/>
      <c r="CJG211" s="15"/>
      <c r="CJH211" s="15"/>
      <c r="CJI211" s="15"/>
      <c r="CJJ211" s="15"/>
      <c r="CJK211" s="15"/>
      <c r="CJL211" s="15"/>
      <c r="CJM211" s="15"/>
      <c r="CJN211" s="15"/>
      <c r="CJO211" s="15"/>
      <c r="CJP211" s="15"/>
      <c r="CJQ211" s="15"/>
      <c r="CJR211" s="15"/>
      <c r="CJS211" s="15"/>
      <c r="CJT211" s="15"/>
      <c r="CJU211" s="15"/>
      <c r="CJV211" s="15"/>
      <c r="CJW211" s="15"/>
      <c r="CJX211" s="15"/>
      <c r="CJY211" s="15"/>
      <c r="CJZ211" s="15"/>
      <c r="CKA211" s="15"/>
      <c r="CKB211" s="15"/>
      <c r="CKC211" s="15"/>
      <c r="CKD211" s="15"/>
      <c r="CKE211" s="15"/>
      <c r="CKF211" s="15"/>
      <c r="CKG211" s="15"/>
      <c r="CKH211" s="15"/>
      <c r="CKI211" s="15"/>
      <c r="CKJ211" s="15"/>
      <c r="CKK211" s="15"/>
      <c r="CKL211" s="15"/>
      <c r="CKM211" s="15"/>
      <c r="CKN211" s="15"/>
      <c r="CKO211" s="15"/>
      <c r="CKP211" s="15"/>
      <c r="CKQ211" s="15"/>
      <c r="CKR211" s="15"/>
      <c r="CKS211" s="15"/>
      <c r="CKT211" s="15"/>
      <c r="CKU211" s="15"/>
      <c r="CKV211" s="15"/>
      <c r="CKW211" s="15"/>
      <c r="CKX211" s="15"/>
      <c r="CKY211" s="15"/>
      <c r="CKZ211" s="15"/>
      <c r="CLA211" s="15"/>
      <c r="CLB211" s="15"/>
      <c r="CLC211" s="15"/>
      <c r="CLD211" s="15"/>
      <c r="CLE211" s="15"/>
      <c r="CLF211" s="15"/>
      <c r="CLG211" s="15"/>
      <c r="CLH211" s="15"/>
      <c r="CLI211" s="15"/>
      <c r="CLJ211" s="15"/>
      <c r="CLK211" s="15"/>
      <c r="CLL211" s="15"/>
      <c r="CLM211" s="15"/>
      <c r="CLN211" s="15"/>
      <c r="CLO211" s="15"/>
      <c r="CLP211" s="15"/>
      <c r="CLQ211" s="15"/>
      <c r="CLR211" s="15"/>
      <c r="CLS211" s="15"/>
      <c r="CLT211" s="15"/>
      <c r="CLU211" s="15"/>
      <c r="CLV211" s="15"/>
      <c r="CLW211" s="15"/>
      <c r="CLX211" s="15"/>
      <c r="CLY211" s="15"/>
      <c r="CLZ211" s="15"/>
      <c r="CMA211" s="15"/>
      <c r="CMB211" s="15"/>
      <c r="CMC211" s="15"/>
      <c r="CMD211" s="15"/>
      <c r="CME211" s="15"/>
      <c r="CMF211" s="15"/>
      <c r="CMG211" s="15"/>
      <c r="CMH211" s="15"/>
      <c r="CMI211" s="15"/>
      <c r="CMJ211" s="15"/>
      <c r="CMK211" s="15"/>
      <c r="CML211" s="15"/>
      <c r="CMM211" s="15"/>
      <c r="CMN211" s="15"/>
      <c r="CMO211" s="15"/>
      <c r="CMP211" s="15"/>
      <c r="CMQ211" s="15"/>
      <c r="CMR211" s="15"/>
      <c r="CMS211" s="15"/>
      <c r="CMT211" s="15"/>
      <c r="CMU211" s="15"/>
      <c r="CMV211" s="15"/>
      <c r="CMW211" s="15"/>
      <c r="CMX211" s="15"/>
      <c r="CMY211" s="15"/>
      <c r="CMZ211" s="15"/>
      <c r="CNA211" s="15"/>
      <c r="CNB211" s="15"/>
      <c r="CNC211" s="15"/>
      <c r="CND211" s="15"/>
      <c r="CNE211" s="15"/>
      <c r="CNF211" s="15"/>
      <c r="CNG211" s="15"/>
      <c r="CNH211" s="15"/>
      <c r="CNI211" s="15"/>
      <c r="CNJ211" s="15"/>
      <c r="CNK211" s="15"/>
      <c r="CNL211" s="15"/>
      <c r="CNM211" s="15"/>
      <c r="CNN211" s="15"/>
      <c r="CNO211" s="15"/>
      <c r="CNP211" s="15"/>
      <c r="CNQ211" s="15"/>
      <c r="CNR211" s="15"/>
      <c r="CNS211" s="15"/>
      <c r="CNT211" s="15"/>
      <c r="CNU211" s="15"/>
      <c r="CNV211" s="15"/>
      <c r="CNW211" s="15"/>
      <c r="CNX211" s="15"/>
      <c r="CNY211" s="15"/>
      <c r="CNZ211" s="15"/>
      <c r="COA211" s="15"/>
      <c r="COB211" s="15"/>
      <c r="COC211" s="15"/>
      <c r="COD211" s="15"/>
      <c r="COE211" s="15"/>
      <c r="COF211" s="15"/>
      <c r="COG211" s="15"/>
      <c r="COH211" s="15"/>
      <c r="COI211" s="15"/>
      <c r="COJ211" s="15"/>
      <c r="COK211" s="15"/>
      <c r="COL211" s="15"/>
      <c r="COM211" s="15"/>
      <c r="CON211" s="15"/>
      <c r="COO211" s="15"/>
      <c r="COP211" s="15"/>
      <c r="COQ211" s="15"/>
      <c r="COR211" s="15"/>
      <c r="COS211" s="15"/>
      <c r="COT211" s="15"/>
      <c r="COU211" s="15"/>
      <c r="COV211" s="15"/>
      <c r="COW211" s="15"/>
      <c r="COX211" s="15"/>
      <c r="COY211" s="15"/>
      <c r="COZ211" s="15"/>
      <c r="CPA211" s="15"/>
      <c r="CPB211" s="15"/>
      <c r="CPC211" s="15"/>
      <c r="CPD211" s="15"/>
      <c r="CPE211" s="15"/>
      <c r="CPF211" s="15"/>
      <c r="CPG211" s="15"/>
      <c r="CPH211" s="15"/>
      <c r="CPI211" s="15"/>
      <c r="CPJ211" s="15"/>
      <c r="CPK211" s="15"/>
      <c r="CPL211" s="15"/>
      <c r="CPM211" s="15"/>
      <c r="CPN211" s="15"/>
      <c r="CPO211" s="15"/>
      <c r="CPP211" s="15"/>
      <c r="CPQ211" s="15"/>
      <c r="CPR211" s="15"/>
      <c r="CPS211" s="15"/>
      <c r="CPT211" s="15"/>
      <c r="CPU211" s="15"/>
      <c r="CPV211" s="15"/>
      <c r="CPW211" s="15"/>
      <c r="CPX211" s="15"/>
      <c r="CPY211" s="15"/>
      <c r="CPZ211" s="15"/>
      <c r="CQA211" s="15"/>
      <c r="CQB211" s="15"/>
      <c r="CQC211" s="15"/>
      <c r="CQD211" s="15"/>
      <c r="CQE211" s="15"/>
      <c r="CQF211" s="15"/>
      <c r="CQG211" s="15"/>
      <c r="CQH211" s="15"/>
      <c r="CQI211" s="15"/>
      <c r="CQJ211" s="15"/>
      <c r="CQK211" s="15"/>
      <c r="CQL211" s="15"/>
      <c r="CQM211" s="15"/>
      <c r="CQN211" s="15"/>
      <c r="CQO211" s="15"/>
      <c r="CQP211" s="15"/>
      <c r="CQQ211" s="15"/>
      <c r="CQR211" s="15"/>
      <c r="CQS211" s="15"/>
      <c r="CQT211" s="15"/>
      <c r="CQU211" s="15"/>
      <c r="CQV211" s="15"/>
      <c r="CQW211" s="15"/>
      <c r="CQX211" s="15"/>
      <c r="CQY211" s="15"/>
      <c r="CQZ211" s="15"/>
      <c r="CRA211" s="15"/>
      <c r="CRB211" s="15"/>
      <c r="CRC211" s="15"/>
      <c r="CRD211" s="15"/>
      <c r="CRE211" s="15"/>
      <c r="CRF211" s="15"/>
      <c r="CRG211" s="15"/>
      <c r="CRH211" s="15"/>
      <c r="CRI211" s="15"/>
      <c r="CRJ211" s="15"/>
      <c r="CRK211" s="15"/>
      <c r="CRL211" s="15"/>
      <c r="CRM211" s="15"/>
      <c r="CRN211" s="15"/>
      <c r="CRO211" s="15"/>
      <c r="CRP211" s="15"/>
      <c r="CRQ211" s="15"/>
      <c r="CRR211" s="15"/>
      <c r="CRS211" s="15"/>
      <c r="CRT211" s="15"/>
      <c r="CRU211" s="15"/>
      <c r="CRV211" s="15"/>
      <c r="CRW211" s="15"/>
      <c r="CRX211" s="15"/>
      <c r="CRY211" s="15"/>
      <c r="CRZ211" s="15"/>
      <c r="CSA211" s="15"/>
      <c r="CSB211" s="15"/>
      <c r="CSC211" s="15"/>
      <c r="CSD211" s="15"/>
      <c r="CSE211" s="15"/>
      <c r="CSF211" s="15"/>
      <c r="CSG211" s="15"/>
      <c r="CSH211" s="15"/>
      <c r="CSI211" s="15"/>
      <c r="CSJ211" s="15"/>
      <c r="CSK211" s="15"/>
      <c r="CSL211" s="15"/>
      <c r="CSM211" s="15"/>
      <c r="CSN211" s="15"/>
      <c r="CSO211" s="15"/>
      <c r="CSP211" s="15"/>
      <c r="CSQ211" s="15"/>
      <c r="CSR211" s="15"/>
      <c r="CSS211" s="15"/>
      <c r="CST211" s="15"/>
      <c r="CSU211" s="15"/>
      <c r="CSV211" s="15"/>
      <c r="CSW211" s="15"/>
      <c r="CSX211" s="15"/>
      <c r="CSY211" s="15"/>
      <c r="CSZ211" s="15"/>
      <c r="CTA211" s="15"/>
      <c r="CTB211" s="15"/>
      <c r="CTC211" s="15"/>
      <c r="CTD211" s="15"/>
      <c r="CTE211" s="15"/>
      <c r="CTF211" s="15"/>
      <c r="CTG211" s="15"/>
      <c r="CTH211" s="15"/>
      <c r="CTI211" s="15"/>
      <c r="CTJ211" s="15"/>
      <c r="CTK211" s="15"/>
      <c r="CTL211" s="15"/>
      <c r="CTM211" s="15"/>
      <c r="CTN211" s="15"/>
      <c r="CTO211" s="15"/>
      <c r="CTP211" s="15"/>
      <c r="CTQ211" s="15"/>
      <c r="CTR211" s="15"/>
      <c r="CTS211" s="15"/>
      <c r="CTT211" s="15"/>
      <c r="CTU211" s="15"/>
      <c r="CTV211" s="15"/>
      <c r="CTW211" s="15"/>
      <c r="CTX211" s="15"/>
      <c r="CTY211" s="15"/>
      <c r="CTZ211" s="15"/>
      <c r="CUA211" s="15"/>
      <c r="CUB211" s="15"/>
      <c r="CUC211" s="15"/>
      <c r="CUD211" s="15"/>
      <c r="CUE211" s="15"/>
      <c r="CUF211" s="15"/>
      <c r="CUG211" s="15"/>
      <c r="CUH211" s="15"/>
      <c r="CUI211" s="15"/>
      <c r="CUJ211" s="15"/>
      <c r="CUK211" s="15"/>
      <c r="CUL211" s="15"/>
      <c r="CUM211" s="15"/>
      <c r="CUN211" s="15"/>
      <c r="CUO211" s="15"/>
      <c r="CUP211" s="15"/>
      <c r="CUQ211" s="15"/>
      <c r="CUR211" s="15"/>
      <c r="CUS211" s="15"/>
      <c r="CUT211" s="15"/>
      <c r="CUU211" s="15"/>
      <c r="CUV211" s="15"/>
      <c r="CUW211" s="15"/>
      <c r="CUX211" s="15"/>
      <c r="CUY211" s="15"/>
      <c r="CUZ211" s="15"/>
      <c r="CVA211" s="15"/>
      <c r="CVB211" s="15"/>
      <c r="CVC211" s="15"/>
      <c r="CVD211" s="15"/>
      <c r="CVE211" s="15"/>
      <c r="CVF211" s="15"/>
      <c r="CVG211" s="15"/>
      <c r="CVH211" s="15"/>
      <c r="CVI211" s="15"/>
      <c r="CVJ211" s="15"/>
      <c r="CVK211" s="15"/>
      <c r="CVL211" s="15"/>
      <c r="CVM211" s="15"/>
      <c r="CVN211" s="15"/>
      <c r="CVO211" s="15"/>
      <c r="CVP211" s="15"/>
      <c r="CVQ211" s="15"/>
      <c r="CVR211" s="15"/>
      <c r="CVS211" s="15"/>
      <c r="CVT211" s="15"/>
      <c r="CVU211" s="15"/>
      <c r="CVV211" s="15"/>
      <c r="CVW211" s="15"/>
      <c r="CVX211" s="15"/>
      <c r="CVY211" s="15"/>
      <c r="CVZ211" s="15"/>
      <c r="CWA211" s="15"/>
      <c r="CWB211" s="15"/>
      <c r="CWC211" s="15"/>
      <c r="CWD211" s="15"/>
      <c r="CWE211" s="15"/>
      <c r="CWF211" s="15"/>
      <c r="CWG211" s="15"/>
      <c r="CWH211" s="15"/>
      <c r="CWI211" s="15"/>
      <c r="CWJ211" s="15"/>
      <c r="CWK211" s="15"/>
      <c r="CWL211" s="15"/>
      <c r="CWM211" s="15"/>
      <c r="CWN211" s="15"/>
      <c r="CWO211" s="15"/>
      <c r="CWP211" s="15"/>
      <c r="CWQ211" s="15"/>
      <c r="CWR211" s="15"/>
      <c r="CWS211" s="15"/>
      <c r="CWT211" s="15"/>
      <c r="CWU211" s="15"/>
      <c r="CWV211" s="15"/>
      <c r="CWW211" s="15"/>
      <c r="CWX211" s="15"/>
      <c r="CWY211" s="15"/>
      <c r="CWZ211" s="15"/>
      <c r="CXA211" s="15"/>
      <c r="CXB211" s="15"/>
      <c r="CXC211" s="15"/>
      <c r="CXD211" s="15"/>
      <c r="CXE211" s="15"/>
      <c r="CXF211" s="15"/>
      <c r="CXG211" s="15"/>
      <c r="CXH211" s="15"/>
      <c r="CXI211" s="15"/>
      <c r="CXJ211" s="15"/>
      <c r="CXK211" s="15"/>
      <c r="CXL211" s="15"/>
      <c r="CXM211" s="15"/>
      <c r="CXN211" s="15"/>
      <c r="CXO211" s="15"/>
      <c r="CXP211" s="15"/>
      <c r="CXQ211" s="15"/>
      <c r="CXR211" s="15"/>
      <c r="CXS211" s="15"/>
      <c r="CXT211" s="15"/>
      <c r="CXU211" s="15"/>
      <c r="CXV211" s="15"/>
      <c r="CXW211" s="15"/>
      <c r="CXX211" s="15"/>
      <c r="CXY211" s="15"/>
      <c r="CXZ211" s="15"/>
      <c r="CYA211" s="15"/>
      <c r="CYB211" s="15"/>
      <c r="CYC211" s="15"/>
      <c r="CYD211" s="15"/>
      <c r="CYE211" s="15"/>
      <c r="CYF211" s="15"/>
      <c r="CYG211" s="15"/>
      <c r="CYH211" s="15"/>
      <c r="CYI211" s="15"/>
      <c r="CYJ211" s="15"/>
      <c r="CYK211" s="15"/>
      <c r="CYL211" s="15"/>
      <c r="CYM211" s="15"/>
      <c r="CYN211" s="15"/>
      <c r="CYO211" s="15"/>
      <c r="CYP211" s="15"/>
      <c r="CYQ211" s="15"/>
      <c r="CYR211" s="15"/>
      <c r="CYS211" s="15"/>
      <c r="CYT211" s="15"/>
      <c r="CYU211" s="15"/>
      <c r="CYV211" s="15"/>
      <c r="CYW211" s="15"/>
      <c r="CYX211" s="15"/>
      <c r="CYY211" s="15"/>
      <c r="CYZ211" s="15"/>
      <c r="CZA211" s="15"/>
      <c r="CZB211" s="15"/>
      <c r="CZC211" s="15"/>
      <c r="CZD211" s="15"/>
      <c r="CZE211" s="15"/>
      <c r="CZF211" s="15"/>
      <c r="CZG211" s="15"/>
      <c r="CZH211" s="15"/>
      <c r="CZI211" s="15"/>
      <c r="CZJ211" s="15"/>
      <c r="CZK211" s="15"/>
      <c r="CZL211" s="15"/>
      <c r="CZM211" s="15"/>
      <c r="CZN211" s="15"/>
      <c r="CZO211" s="15"/>
      <c r="CZP211" s="15"/>
      <c r="CZQ211" s="15"/>
      <c r="CZR211" s="15"/>
      <c r="CZS211" s="15"/>
      <c r="CZT211" s="15"/>
      <c r="CZU211" s="15"/>
      <c r="CZV211" s="15"/>
      <c r="CZW211" s="15"/>
      <c r="CZX211" s="15"/>
      <c r="CZY211" s="15"/>
      <c r="CZZ211" s="15"/>
      <c r="DAA211" s="15"/>
      <c r="DAB211" s="15"/>
      <c r="DAC211" s="15"/>
      <c r="DAD211" s="15"/>
      <c r="DAE211" s="15"/>
      <c r="DAF211" s="15"/>
      <c r="DAG211" s="15"/>
      <c r="DAH211" s="15"/>
      <c r="DAI211" s="15"/>
      <c r="DAJ211" s="15"/>
      <c r="DAK211" s="15"/>
      <c r="DAL211" s="15"/>
      <c r="DAM211" s="15"/>
      <c r="DAN211" s="15"/>
      <c r="DAO211" s="15"/>
      <c r="DAP211" s="15"/>
      <c r="DAQ211" s="15"/>
      <c r="DAR211" s="15"/>
      <c r="DAS211" s="15"/>
      <c r="DAT211" s="15"/>
      <c r="DAU211" s="15"/>
      <c r="DAV211" s="15"/>
      <c r="DAW211" s="15"/>
      <c r="DAX211" s="15"/>
      <c r="DAY211" s="15"/>
      <c r="DAZ211" s="15"/>
      <c r="DBA211" s="15"/>
      <c r="DBB211" s="15"/>
      <c r="DBC211" s="15"/>
      <c r="DBD211" s="15"/>
      <c r="DBE211" s="15"/>
      <c r="DBF211" s="15"/>
      <c r="DBG211" s="15"/>
      <c r="DBH211" s="15"/>
      <c r="DBI211" s="15"/>
      <c r="DBJ211" s="15"/>
      <c r="DBK211" s="15"/>
      <c r="DBL211" s="15"/>
      <c r="DBM211" s="15"/>
      <c r="DBN211" s="15"/>
      <c r="DBO211" s="15"/>
      <c r="DBP211" s="15"/>
      <c r="DBQ211" s="15"/>
      <c r="DBR211" s="15"/>
      <c r="DBS211" s="15"/>
      <c r="DBT211" s="15"/>
      <c r="DBU211" s="15"/>
      <c r="DBV211" s="15"/>
      <c r="DBW211" s="15"/>
      <c r="DBX211" s="15"/>
      <c r="DBY211" s="15"/>
      <c r="DBZ211" s="15"/>
      <c r="DCA211" s="15"/>
      <c r="DCB211" s="15"/>
      <c r="DCC211" s="15"/>
      <c r="DCD211" s="15"/>
      <c r="DCE211" s="15"/>
      <c r="DCF211" s="15"/>
      <c r="DCG211" s="15"/>
      <c r="DCH211" s="15"/>
      <c r="DCI211" s="15"/>
      <c r="DCJ211" s="15"/>
      <c r="DCK211" s="15"/>
      <c r="DCL211" s="15"/>
      <c r="DCM211" s="15"/>
      <c r="DCN211" s="15"/>
      <c r="DCO211" s="15"/>
      <c r="DCP211" s="15"/>
      <c r="DCQ211" s="15"/>
      <c r="DCR211" s="15"/>
      <c r="DCS211" s="15"/>
      <c r="DCT211" s="15"/>
      <c r="DCU211" s="15"/>
      <c r="DCV211" s="15"/>
      <c r="DCW211" s="15"/>
      <c r="DCX211" s="15"/>
      <c r="DCY211" s="15"/>
      <c r="DCZ211" s="15"/>
      <c r="DDA211" s="15"/>
      <c r="DDB211" s="15"/>
      <c r="DDC211" s="15"/>
      <c r="DDD211" s="15"/>
      <c r="DDE211" s="15"/>
      <c r="DDF211" s="15"/>
      <c r="DDG211" s="15"/>
      <c r="DDH211" s="15"/>
      <c r="DDI211" s="15"/>
      <c r="DDJ211" s="15"/>
      <c r="DDK211" s="15"/>
      <c r="DDL211" s="15"/>
      <c r="DDM211" s="15"/>
      <c r="DDN211" s="15"/>
      <c r="DDO211" s="15"/>
      <c r="DDP211" s="15"/>
      <c r="DDQ211" s="15"/>
      <c r="DDR211" s="15"/>
      <c r="DDS211" s="15"/>
      <c r="DDT211" s="15"/>
      <c r="DDU211" s="15"/>
      <c r="DDV211" s="15"/>
      <c r="DDW211" s="15"/>
      <c r="DDX211" s="15"/>
      <c r="DDY211" s="15"/>
      <c r="DDZ211" s="15"/>
      <c r="DEA211" s="15"/>
      <c r="DEB211" s="15"/>
      <c r="DEC211" s="15"/>
      <c r="DED211" s="15"/>
      <c r="DEE211" s="15"/>
      <c r="DEF211" s="15"/>
      <c r="DEG211" s="15"/>
      <c r="DEH211" s="15"/>
      <c r="DEI211" s="15"/>
      <c r="DEJ211" s="15"/>
      <c r="DEK211" s="15"/>
      <c r="DEL211" s="15"/>
      <c r="DEM211" s="15"/>
      <c r="DEN211" s="15"/>
      <c r="DEO211" s="15"/>
      <c r="DEP211" s="15"/>
      <c r="DEQ211" s="15"/>
      <c r="DER211" s="15"/>
      <c r="DES211" s="15"/>
      <c r="DET211" s="15"/>
      <c r="DEU211" s="15"/>
      <c r="DEV211" s="15"/>
      <c r="DEW211" s="15"/>
      <c r="DEX211" s="15"/>
      <c r="DEY211" s="15"/>
      <c r="DEZ211" s="15"/>
      <c r="DFA211" s="15"/>
      <c r="DFB211" s="15"/>
      <c r="DFC211" s="15"/>
      <c r="DFD211" s="15"/>
      <c r="DFE211" s="15"/>
      <c r="DFF211" s="15"/>
      <c r="DFG211" s="15"/>
      <c r="DFH211" s="15"/>
      <c r="DFI211" s="15"/>
      <c r="DFJ211" s="15"/>
      <c r="DFK211" s="15"/>
      <c r="DFL211" s="15"/>
      <c r="DFM211" s="15"/>
      <c r="DFN211" s="15"/>
      <c r="DFO211" s="15"/>
      <c r="DFP211" s="15"/>
      <c r="DFQ211" s="15"/>
      <c r="DFR211" s="15"/>
      <c r="DFS211" s="15"/>
      <c r="DFT211" s="15"/>
      <c r="DFU211" s="15"/>
      <c r="DFV211" s="15"/>
      <c r="DFW211" s="15"/>
      <c r="DFX211" s="15"/>
      <c r="DFY211" s="15"/>
      <c r="DFZ211" s="15"/>
      <c r="DGA211" s="15"/>
      <c r="DGB211" s="15"/>
      <c r="DGC211" s="15"/>
      <c r="DGD211" s="15"/>
      <c r="DGE211" s="15"/>
      <c r="DGF211" s="15"/>
      <c r="DGG211" s="15"/>
      <c r="DGH211" s="15"/>
      <c r="DGI211" s="15"/>
      <c r="DGJ211" s="15"/>
      <c r="DGK211" s="15"/>
      <c r="DGL211" s="15"/>
      <c r="DGM211" s="15"/>
      <c r="DGN211" s="15"/>
      <c r="DGO211" s="15"/>
      <c r="DGP211" s="15"/>
      <c r="DGQ211" s="15"/>
      <c r="DGR211" s="15"/>
      <c r="DGS211" s="15"/>
      <c r="DGT211" s="15"/>
      <c r="DGU211" s="15"/>
      <c r="DGV211" s="15"/>
      <c r="DGW211" s="15"/>
      <c r="DGX211" s="15"/>
      <c r="DGY211" s="15"/>
      <c r="DGZ211" s="15"/>
      <c r="DHA211" s="15"/>
      <c r="DHB211" s="15"/>
      <c r="DHC211" s="15"/>
      <c r="DHD211" s="15"/>
      <c r="DHE211" s="15"/>
      <c r="DHF211" s="15"/>
      <c r="DHG211" s="15"/>
      <c r="DHH211" s="15"/>
      <c r="DHI211" s="15"/>
      <c r="DHJ211" s="15"/>
      <c r="DHK211" s="15"/>
      <c r="DHL211" s="15"/>
      <c r="DHM211" s="15"/>
      <c r="DHN211" s="15"/>
      <c r="DHO211" s="15"/>
      <c r="DHP211" s="15"/>
      <c r="DHQ211" s="15"/>
      <c r="DHR211" s="15"/>
      <c r="DHS211" s="15"/>
      <c r="DHT211" s="15"/>
      <c r="DHU211" s="15"/>
      <c r="DHV211" s="15"/>
      <c r="DHW211" s="15"/>
      <c r="DHX211" s="15"/>
      <c r="DHY211" s="15"/>
      <c r="DHZ211" s="15"/>
      <c r="DIA211" s="15"/>
      <c r="DIB211" s="15"/>
      <c r="DIC211" s="15"/>
      <c r="DID211" s="15"/>
      <c r="DIE211" s="15"/>
      <c r="DIF211" s="15"/>
      <c r="DIG211" s="15"/>
      <c r="DIH211" s="15"/>
      <c r="DII211" s="15"/>
      <c r="DIJ211" s="15"/>
      <c r="DIK211" s="15"/>
      <c r="DIL211" s="15"/>
      <c r="DIM211" s="15"/>
      <c r="DIN211" s="15"/>
      <c r="DIO211" s="15"/>
      <c r="DIP211" s="15"/>
      <c r="DIQ211" s="15"/>
      <c r="DIR211" s="15"/>
      <c r="DIS211" s="15"/>
      <c r="DIT211" s="15"/>
      <c r="DIU211" s="15"/>
      <c r="DIV211" s="15"/>
      <c r="DIW211" s="15"/>
      <c r="DIX211" s="15"/>
      <c r="DIY211" s="15"/>
      <c r="DIZ211" s="15"/>
      <c r="DJA211" s="15"/>
      <c r="DJB211" s="15"/>
      <c r="DJC211" s="15"/>
      <c r="DJD211" s="15"/>
      <c r="DJE211" s="15"/>
      <c r="DJF211" s="15"/>
      <c r="DJG211" s="15"/>
      <c r="DJH211" s="15"/>
      <c r="DJI211" s="15"/>
      <c r="DJJ211" s="15"/>
      <c r="DJK211" s="15"/>
      <c r="DJL211" s="15"/>
      <c r="DJM211" s="15"/>
      <c r="DJN211" s="15"/>
      <c r="DJO211" s="15"/>
      <c r="DJP211" s="15"/>
      <c r="DJQ211" s="15"/>
      <c r="DJR211" s="15"/>
      <c r="DJS211" s="15"/>
      <c r="DJT211" s="15"/>
      <c r="DJU211" s="15"/>
      <c r="DJV211" s="15"/>
      <c r="DJW211" s="15"/>
      <c r="DJX211" s="15"/>
      <c r="DJY211" s="15"/>
      <c r="DJZ211" s="15"/>
      <c r="DKA211" s="15"/>
      <c r="DKB211" s="15"/>
      <c r="DKC211" s="15"/>
      <c r="DKD211" s="15"/>
      <c r="DKE211" s="15"/>
      <c r="DKF211" s="15"/>
      <c r="DKG211" s="15"/>
      <c r="DKH211" s="15"/>
      <c r="DKI211" s="15"/>
      <c r="DKJ211" s="15"/>
      <c r="DKK211" s="15"/>
      <c r="DKL211" s="15"/>
      <c r="DKM211" s="15"/>
      <c r="DKN211" s="15"/>
      <c r="DKO211" s="15"/>
      <c r="DKP211" s="15"/>
      <c r="DKQ211" s="15"/>
      <c r="DKR211" s="15"/>
      <c r="DKS211" s="15"/>
      <c r="DKT211" s="15"/>
      <c r="DKU211" s="15"/>
      <c r="DKV211" s="15"/>
      <c r="DKW211" s="15"/>
      <c r="DKX211" s="15"/>
      <c r="DKY211" s="15"/>
      <c r="DKZ211" s="15"/>
      <c r="DLA211" s="15"/>
      <c r="DLB211" s="15"/>
      <c r="DLC211" s="15"/>
      <c r="DLD211" s="15"/>
      <c r="DLE211" s="15"/>
      <c r="DLF211" s="15"/>
      <c r="DLG211" s="15"/>
      <c r="DLH211" s="15"/>
      <c r="DLI211" s="15"/>
      <c r="DLJ211" s="15"/>
      <c r="DLK211" s="15"/>
      <c r="DLL211" s="15"/>
      <c r="DLM211" s="15"/>
      <c r="DLN211" s="15"/>
      <c r="DLO211" s="15"/>
      <c r="DLP211" s="15"/>
      <c r="DLQ211" s="15"/>
      <c r="DLR211" s="15"/>
      <c r="DLS211" s="15"/>
      <c r="DLT211" s="15"/>
      <c r="DLU211" s="15"/>
      <c r="DLV211" s="15"/>
      <c r="DLW211" s="15"/>
      <c r="DLX211" s="15"/>
      <c r="DLY211" s="15"/>
      <c r="DLZ211" s="15"/>
      <c r="DMA211" s="15"/>
      <c r="DMB211" s="15"/>
      <c r="DMC211" s="15"/>
      <c r="DMD211" s="15"/>
      <c r="DME211" s="15"/>
      <c r="DMF211" s="15"/>
      <c r="DMG211" s="15"/>
      <c r="DMH211" s="15"/>
      <c r="DMI211" s="15"/>
      <c r="DMJ211" s="15"/>
      <c r="DMK211" s="15"/>
      <c r="DML211" s="15"/>
      <c r="DMM211" s="15"/>
      <c r="DMN211" s="15"/>
      <c r="DMO211" s="15"/>
      <c r="DMP211" s="15"/>
      <c r="DMQ211" s="15"/>
      <c r="DMR211" s="15"/>
      <c r="DMS211" s="15"/>
      <c r="DMT211" s="15"/>
      <c r="DMU211" s="15"/>
      <c r="DMV211" s="15"/>
      <c r="DMW211" s="15"/>
      <c r="DMX211" s="15"/>
      <c r="DMY211" s="15"/>
      <c r="DMZ211" s="15"/>
      <c r="DNA211" s="15"/>
      <c r="DNB211" s="15"/>
      <c r="DNC211" s="15"/>
      <c r="DND211" s="15"/>
      <c r="DNE211" s="15"/>
      <c r="DNF211" s="15"/>
      <c r="DNG211" s="15"/>
      <c r="DNH211" s="15"/>
      <c r="DNI211" s="15"/>
      <c r="DNJ211" s="15"/>
      <c r="DNK211" s="15"/>
      <c r="DNL211" s="15"/>
      <c r="DNM211" s="15"/>
      <c r="DNN211" s="15"/>
      <c r="DNO211" s="15"/>
      <c r="DNP211" s="15"/>
      <c r="DNQ211" s="15"/>
      <c r="DNR211" s="15"/>
      <c r="DNS211" s="15"/>
      <c r="DNT211" s="15"/>
      <c r="DNU211" s="15"/>
      <c r="DNV211" s="15"/>
      <c r="DNW211" s="15"/>
      <c r="DNX211" s="15"/>
      <c r="DNY211" s="15"/>
      <c r="DNZ211" s="15"/>
      <c r="DOA211" s="15"/>
      <c r="DOB211" s="15"/>
      <c r="DOC211" s="15"/>
      <c r="DOD211" s="15"/>
      <c r="DOE211" s="15"/>
      <c r="DOF211" s="15"/>
      <c r="DOG211" s="15"/>
      <c r="DOH211" s="15"/>
      <c r="DOI211" s="15"/>
      <c r="DOJ211" s="15"/>
      <c r="DOK211" s="15"/>
      <c r="DOL211" s="15"/>
      <c r="DOM211" s="15"/>
      <c r="DON211" s="15"/>
      <c r="DOO211" s="15"/>
      <c r="DOP211" s="15"/>
      <c r="DOQ211" s="15"/>
      <c r="DOR211" s="15"/>
      <c r="DOS211" s="15"/>
      <c r="DOT211" s="15"/>
      <c r="DOU211" s="15"/>
      <c r="DOV211" s="15"/>
      <c r="DOW211" s="15"/>
      <c r="DOX211" s="15"/>
      <c r="DOY211" s="15"/>
      <c r="DOZ211" s="15"/>
      <c r="DPA211" s="15"/>
      <c r="DPB211" s="15"/>
      <c r="DPC211" s="15"/>
      <c r="DPD211" s="15"/>
      <c r="DPE211" s="15"/>
      <c r="DPF211" s="15"/>
      <c r="DPG211" s="15"/>
      <c r="DPH211" s="15"/>
      <c r="DPI211" s="15"/>
      <c r="DPJ211" s="15"/>
      <c r="DPK211" s="15"/>
      <c r="DPL211" s="15"/>
      <c r="DPM211" s="15"/>
      <c r="DPN211" s="15"/>
      <c r="DPO211" s="15"/>
      <c r="DPP211" s="15"/>
      <c r="DPQ211" s="15"/>
      <c r="DPR211" s="15"/>
      <c r="DPS211" s="15"/>
      <c r="DPT211" s="15"/>
      <c r="DPU211" s="15"/>
      <c r="DPV211" s="15"/>
      <c r="DPW211" s="15"/>
      <c r="DPX211" s="15"/>
      <c r="DPY211" s="15"/>
      <c r="DPZ211" s="15"/>
      <c r="DQA211" s="15"/>
      <c r="DQB211" s="15"/>
      <c r="DQC211" s="15"/>
      <c r="DQD211" s="15"/>
      <c r="DQE211" s="15"/>
      <c r="DQF211" s="15"/>
      <c r="DQG211" s="15"/>
      <c r="DQH211" s="15"/>
      <c r="DQI211" s="15"/>
      <c r="DQJ211" s="15"/>
      <c r="DQK211" s="15"/>
      <c r="DQL211" s="15"/>
      <c r="DQM211" s="15"/>
      <c r="DQN211" s="15"/>
      <c r="DQO211" s="15"/>
      <c r="DQP211" s="15"/>
      <c r="DQQ211" s="15"/>
      <c r="DQR211" s="15"/>
      <c r="DQS211" s="15"/>
      <c r="DQT211" s="15"/>
      <c r="DQU211" s="15"/>
      <c r="DQV211" s="15"/>
      <c r="DQW211" s="15"/>
      <c r="DQX211" s="15"/>
      <c r="DQY211" s="15"/>
      <c r="DQZ211" s="15"/>
      <c r="DRA211" s="15"/>
      <c r="DRB211" s="15"/>
      <c r="DRC211" s="15"/>
      <c r="DRD211" s="15"/>
      <c r="DRE211" s="15"/>
      <c r="DRF211" s="15"/>
      <c r="DRG211" s="15"/>
      <c r="DRH211" s="15"/>
      <c r="DRI211" s="15"/>
      <c r="DRJ211" s="15"/>
      <c r="DRK211" s="15"/>
      <c r="DRL211" s="15"/>
      <c r="DRM211" s="15"/>
      <c r="DRN211" s="15"/>
      <c r="DRO211" s="15"/>
      <c r="DRP211" s="15"/>
      <c r="DRQ211" s="15"/>
      <c r="DRR211" s="15"/>
      <c r="DRS211" s="15"/>
      <c r="DRT211" s="15"/>
      <c r="DRU211" s="15"/>
      <c r="DRV211" s="15"/>
      <c r="DRW211" s="15"/>
      <c r="DRX211" s="15"/>
      <c r="DRY211" s="15"/>
      <c r="DRZ211" s="15"/>
      <c r="DSA211" s="15"/>
      <c r="DSB211" s="15"/>
      <c r="DSC211" s="15"/>
      <c r="DSD211" s="15"/>
      <c r="DSE211" s="15"/>
      <c r="DSF211" s="15"/>
      <c r="DSG211" s="15"/>
      <c r="DSH211" s="15"/>
      <c r="DSI211" s="15"/>
      <c r="DSJ211" s="15"/>
      <c r="DSK211" s="15"/>
      <c r="DSL211" s="15"/>
      <c r="DSM211" s="15"/>
      <c r="DSN211" s="15"/>
      <c r="DSO211" s="15"/>
      <c r="DSP211" s="15"/>
      <c r="DSQ211" s="15"/>
      <c r="DSR211" s="15"/>
      <c r="DSS211" s="15"/>
      <c r="DST211" s="15"/>
      <c r="DSU211" s="15"/>
      <c r="DSV211" s="15"/>
      <c r="DSW211" s="15"/>
      <c r="DSX211" s="15"/>
      <c r="DSY211" s="15"/>
      <c r="DSZ211" s="15"/>
      <c r="DTA211" s="15"/>
      <c r="DTB211" s="15"/>
      <c r="DTC211" s="15"/>
      <c r="DTD211" s="15"/>
      <c r="DTE211" s="15"/>
      <c r="DTF211" s="15"/>
      <c r="DTG211" s="15"/>
      <c r="DTH211" s="15"/>
      <c r="DTI211" s="15"/>
      <c r="DTJ211" s="15"/>
      <c r="DTK211" s="15"/>
      <c r="DTL211" s="15"/>
      <c r="DTM211" s="15"/>
      <c r="DTN211" s="15"/>
      <c r="DTO211" s="15"/>
      <c r="DTP211" s="15"/>
      <c r="DTQ211" s="15"/>
      <c r="DTR211" s="15"/>
      <c r="DTS211" s="15"/>
      <c r="DTT211" s="15"/>
      <c r="DTU211" s="15"/>
      <c r="DTV211" s="15"/>
      <c r="DTW211" s="15"/>
      <c r="DTX211" s="15"/>
      <c r="DTY211" s="15"/>
      <c r="DTZ211" s="15"/>
      <c r="DUA211" s="15"/>
      <c r="DUB211" s="15"/>
      <c r="DUC211" s="15"/>
      <c r="DUD211" s="15"/>
      <c r="DUE211" s="15"/>
      <c r="DUF211" s="15"/>
      <c r="DUG211" s="15"/>
      <c r="DUH211" s="15"/>
      <c r="DUI211" s="15"/>
      <c r="DUJ211" s="15"/>
      <c r="DUK211" s="15"/>
      <c r="DUL211" s="15"/>
      <c r="DUM211" s="15"/>
      <c r="DUN211" s="15"/>
      <c r="DUO211" s="15"/>
      <c r="DUP211" s="15"/>
      <c r="DUQ211" s="15"/>
      <c r="DUR211" s="15"/>
      <c r="DUS211" s="15"/>
      <c r="DUT211" s="15"/>
      <c r="DUU211" s="15"/>
      <c r="DUV211" s="15"/>
      <c r="DUW211" s="15"/>
      <c r="DUX211" s="15"/>
      <c r="DUY211" s="15"/>
      <c r="DUZ211" s="15"/>
      <c r="DVA211" s="15"/>
      <c r="DVB211" s="15"/>
      <c r="DVC211" s="15"/>
      <c r="DVD211" s="15"/>
      <c r="DVE211" s="15"/>
      <c r="DVF211" s="15"/>
      <c r="DVG211" s="15"/>
      <c r="DVH211" s="15"/>
      <c r="DVI211" s="15"/>
      <c r="DVJ211" s="15"/>
      <c r="DVK211" s="15"/>
      <c r="DVL211" s="15"/>
      <c r="DVM211" s="15"/>
      <c r="DVN211" s="15"/>
      <c r="DVO211" s="15"/>
      <c r="DVP211" s="15"/>
      <c r="DVQ211" s="15"/>
      <c r="DVR211" s="15"/>
      <c r="DVS211" s="15"/>
      <c r="DVT211" s="15"/>
      <c r="DVU211" s="15"/>
      <c r="DVV211" s="15"/>
      <c r="DVW211" s="15"/>
      <c r="DVX211" s="15"/>
      <c r="DVY211" s="15"/>
      <c r="DVZ211" s="15"/>
      <c r="DWA211" s="15"/>
      <c r="DWB211" s="15"/>
      <c r="DWC211" s="15"/>
      <c r="DWD211" s="15"/>
      <c r="DWE211" s="15"/>
      <c r="DWF211" s="15"/>
      <c r="DWG211" s="15"/>
      <c r="DWH211" s="15"/>
      <c r="DWI211" s="15"/>
      <c r="DWJ211" s="15"/>
      <c r="DWK211" s="15"/>
      <c r="DWL211" s="15"/>
      <c r="DWM211" s="15"/>
      <c r="DWN211" s="15"/>
      <c r="DWO211" s="15"/>
      <c r="DWP211" s="15"/>
      <c r="DWQ211" s="15"/>
      <c r="DWR211" s="15"/>
      <c r="DWS211" s="15"/>
      <c r="DWT211" s="15"/>
      <c r="DWU211" s="15"/>
      <c r="DWV211" s="15"/>
      <c r="DWW211" s="15"/>
      <c r="DWX211" s="15"/>
      <c r="DWY211" s="15"/>
      <c r="DWZ211" s="15"/>
      <c r="DXA211" s="15"/>
      <c r="DXB211" s="15"/>
      <c r="DXC211" s="15"/>
      <c r="DXD211" s="15"/>
      <c r="DXE211" s="15"/>
      <c r="DXF211" s="15"/>
      <c r="DXG211" s="15"/>
      <c r="DXH211" s="15"/>
      <c r="DXI211" s="15"/>
      <c r="DXJ211" s="15"/>
      <c r="DXK211" s="15"/>
      <c r="DXL211" s="15"/>
      <c r="DXM211" s="15"/>
      <c r="DXN211" s="15"/>
      <c r="DXO211" s="15"/>
      <c r="DXP211" s="15"/>
      <c r="DXQ211" s="15"/>
      <c r="DXR211" s="15"/>
      <c r="DXS211" s="15"/>
      <c r="DXT211" s="15"/>
      <c r="DXU211" s="15"/>
      <c r="DXV211" s="15"/>
      <c r="DXW211" s="15"/>
      <c r="DXX211" s="15"/>
      <c r="DXY211" s="15"/>
      <c r="DXZ211" s="15"/>
      <c r="DYA211" s="15"/>
      <c r="DYB211" s="15"/>
      <c r="DYC211" s="15"/>
      <c r="DYD211" s="15"/>
      <c r="DYE211" s="15"/>
      <c r="DYF211" s="15"/>
      <c r="DYG211" s="15"/>
      <c r="DYH211" s="15"/>
      <c r="DYI211" s="15"/>
      <c r="DYJ211" s="15"/>
      <c r="DYK211" s="15"/>
      <c r="DYL211" s="15"/>
      <c r="DYM211" s="15"/>
      <c r="DYN211" s="15"/>
      <c r="DYO211" s="15"/>
      <c r="DYP211" s="15"/>
      <c r="DYQ211" s="15"/>
      <c r="DYR211" s="15"/>
      <c r="DYS211" s="15"/>
      <c r="DYT211" s="15"/>
      <c r="DYU211" s="15"/>
      <c r="DYV211" s="15"/>
      <c r="DYW211" s="15"/>
      <c r="DYX211" s="15"/>
      <c r="DYY211" s="15"/>
      <c r="DYZ211" s="15"/>
      <c r="DZA211" s="15"/>
      <c r="DZB211" s="15"/>
      <c r="DZC211" s="15"/>
      <c r="DZD211" s="15"/>
      <c r="DZE211" s="15"/>
      <c r="DZF211" s="15"/>
      <c r="DZG211" s="15"/>
      <c r="DZH211" s="15"/>
      <c r="DZI211" s="15"/>
      <c r="DZJ211" s="15"/>
      <c r="DZK211" s="15"/>
      <c r="DZL211" s="15"/>
      <c r="DZM211" s="15"/>
      <c r="DZN211" s="15"/>
      <c r="DZO211" s="15"/>
      <c r="DZP211" s="15"/>
      <c r="DZQ211" s="15"/>
      <c r="DZR211" s="15"/>
      <c r="DZS211" s="15"/>
      <c r="DZT211" s="15"/>
      <c r="DZU211" s="15"/>
      <c r="DZV211" s="15"/>
      <c r="DZW211" s="15"/>
      <c r="DZX211" s="15"/>
      <c r="DZY211" s="15"/>
      <c r="DZZ211" s="15"/>
      <c r="EAA211" s="15"/>
      <c r="EAB211" s="15"/>
      <c r="EAC211" s="15"/>
      <c r="EAD211" s="15"/>
      <c r="EAE211" s="15"/>
      <c r="EAF211" s="15"/>
      <c r="EAG211" s="15"/>
      <c r="EAH211" s="15"/>
      <c r="EAI211" s="15"/>
      <c r="EAJ211" s="15"/>
      <c r="EAK211" s="15"/>
      <c r="EAL211" s="15"/>
      <c r="EAM211" s="15"/>
      <c r="EAN211" s="15"/>
      <c r="EAO211" s="15"/>
      <c r="EAP211" s="15"/>
      <c r="EAQ211" s="15"/>
      <c r="EAR211" s="15"/>
      <c r="EAS211" s="15"/>
      <c r="EAT211" s="15"/>
      <c r="EAU211" s="15"/>
      <c r="EAV211" s="15"/>
      <c r="EAW211" s="15"/>
      <c r="EAX211" s="15"/>
      <c r="EAY211" s="15"/>
      <c r="EAZ211" s="15"/>
      <c r="EBA211" s="15"/>
      <c r="EBB211" s="15"/>
      <c r="EBC211" s="15"/>
      <c r="EBD211" s="15"/>
      <c r="EBE211" s="15"/>
      <c r="EBF211" s="15"/>
      <c r="EBG211" s="15"/>
      <c r="EBH211" s="15"/>
      <c r="EBI211" s="15"/>
      <c r="EBJ211" s="15"/>
      <c r="EBK211" s="15"/>
      <c r="EBL211" s="15"/>
      <c r="EBM211" s="15"/>
      <c r="EBN211" s="15"/>
      <c r="EBO211" s="15"/>
      <c r="EBP211" s="15"/>
      <c r="EBQ211" s="15"/>
      <c r="EBR211" s="15"/>
      <c r="EBS211" s="15"/>
      <c r="EBT211" s="15"/>
      <c r="EBU211" s="15"/>
      <c r="EBV211" s="15"/>
      <c r="EBW211" s="15"/>
      <c r="EBX211" s="15"/>
      <c r="EBY211" s="15"/>
      <c r="EBZ211" s="15"/>
      <c r="ECA211" s="15"/>
      <c r="ECB211" s="15"/>
      <c r="ECC211" s="15"/>
      <c r="ECD211" s="15"/>
      <c r="ECE211" s="15"/>
      <c r="ECF211" s="15"/>
      <c r="ECG211" s="15"/>
      <c r="ECH211" s="15"/>
      <c r="ECI211" s="15"/>
      <c r="ECJ211" s="15"/>
      <c r="ECK211" s="15"/>
      <c r="ECL211" s="15"/>
      <c r="ECM211" s="15"/>
      <c r="ECN211" s="15"/>
      <c r="ECO211" s="15"/>
      <c r="ECP211" s="15"/>
      <c r="ECQ211" s="15"/>
      <c r="ECR211" s="15"/>
      <c r="ECS211" s="15"/>
      <c r="ECT211" s="15"/>
      <c r="ECU211" s="15"/>
      <c r="ECV211" s="15"/>
      <c r="ECW211" s="15"/>
      <c r="ECX211" s="15"/>
      <c r="ECY211" s="15"/>
      <c r="ECZ211" s="15"/>
      <c r="EDA211" s="15"/>
      <c r="EDB211" s="15"/>
      <c r="EDC211" s="15"/>
      <c r="EDD211" s="15"/>
      <c r="EDE211" s="15"/>
      <c r="EDF211" s="15"/>
      <c r="EDG211" s="15"/>
      <c r="EDH211" s="15"/>
      <c r="EDI211" s="15"/>
      <c r="EDJ211" s="15"/>
      <c r="EDK211" s="15"/>
      <c r="EDL211" s="15"/>
      <c r="EDM211" s="15"/>
      <c r="EDN211" s="15"/>
      <c r="EDO211" s="15"/>
      <c r="EDP211" s="15"/>
      <c r="EDQ211" s="15"/>
      <c r="EDR211" s="15"/>
      <c r="EDS211" s="15"/>
      <c r="EDT211" s="15"/>
      <c r="EDU211" s="15"/>
      <c r="EDV211" s="15"/>
      <c r="EDW211" s="15"/>
      <c r="EDX211" s="15"/>
      <c r="EDY211" s="15"/>
      <c r="EDZ211" s="15"/>
      <c r="EEA211" s="15"/>
      <c r="EEB211" s="15"/>
      <c r="EEC211" s="15"/>
      <c r="EED211" s="15"/>
      <c r="EEE211" s="15"/>
      <c r="EEF211" s="15"/>
      <c r="EEG211" s="15"/>
      <c r="EEH211" s="15"/>
      <c r="EEI211" s="15"/>
      <c r="EEJ211" s="15"/>
      <c r="EEK211" s="15"/>
      <c r="EEL211" s="15"/>
      <c r="EEM211" s="15"/>
      <c r="EEN211" s="15"/>
      <c r="EEO211" s="15"/>
      <c r="EEP211" s="15"/>
      <c r="EEQ211" s="15"/>
      <c r="EER211" s="15"/>
      <c r="EES211" s="15"/>
      <c r="EET211" s="15"/>
      <c r="EEU211" s="15"/>
      <c r="EEV211" s="15"/>
      <c r="EEW211" s="15"/>
      <c r="EEX211" s="15"/>
      <c r="EEY211" s="15"/>
      <c r="EEZ211" s="15"/>
      <c r="EFA211" s="15"/>
      <c r="EFB211" s="15"/>
      <c r="EFC211" s="15"/>
      <c r="EFD211" s="15"/>
      <c r="EFE211" s="15"/>
      <c r="EFF211" s="15"/>
      <c r="EFG211" s="15"/>
      <c r="EFH211" s="15"/>
      <c r="EFI211" s="15"/>
      <c r="EFJ211" s="15"/>
      <c r="EFK211" s="15"/>
      <c r="EFL211" s="15"/>
      <c r="EFM211" s="15"/>
      <c r="EFN211" s="15"/>
      <c r="EFO211" s="15"/>
      <c r="EFP211" s="15"/>
      <c r="EFQ211" s="15"/>
      <c r="EFR211" s="15"/>
      <c r="EFS211" s="15"/>
      <c r="EFT211" s="15"/>
      <c r="EFU211" s="15"/>
      <c r="EFV211" s="15"/>
      <c r="EFW211" s="15"/>
      <c r="EFX211" s="15"/>
      <c r="EFY211" s="15"/>
      <c r="EFZ211" s="15"/>
      <c r="EGA211" s="15"/>
      <c r="EGB211" s="15"/>
      <c r="EGC211" s="15"/>
      <c r="EGD211" s="15"/>
      <c r="EGE211" s="15"/>
      <c r="EGF211" s="15"/>
      <c r="EGG211" s="15"/>
      <c r="EGH211" s="15"/>
      <c r="EGI211" s="15"/>
      <c r="EGJ211" s="15"/>
      <c r="EGK211" s="15"/>
      <c r="EGL211" s="15"/>
      <c r="EGM211" s="15"/>
      <c r="EGN211" s="15"/>
      <c r="EGO211" s="15"/>
      <c r="EGP211" s="15"/>
      <c r="EGQ211" s="15"/>
      <c r="EGR211" s="15"/>
      <c r="EGS211" s="15"/>
      <c r="EGT211" s="15"/>
      <c r="EGU211" s="15"/>
      <c r="EGV211" s="15"/>
      <c r="EGW211" s="15"/>
      <c r="EGX211" s="15"/>
      <c r="EGY211" s="15"/>
      <c r="EGZ211" s="15"/>
      <c r="EHA211" s="15"/>
      <c r="EHB211" s="15"/>
      <c r="EHC211" s="15"/>
      <c r="EHD211" s="15"/>
      <c r="EHE211" s="15"/>
      <c r="EHF211" s="15"/>
      <c r="EHG211" s="15"/>
      <c r="EHH211" s="15"/>
      <c r="EHI211" s="15"/>
      <c r="EHJ211" s="15"/>
      <c r="EHK211" s="15"/>
      <c r="EHL211" s="15"/>
      <c r="EHM211" s="15"/>
      <c r="EHN211" s="15"/>
      <c r="EHO211" s="15"/>
      <c r="EHP211" s="15"/>
      <c r="EHQ211" s="15"/>
      <c r="EHR211" s="15"/>
      <c r="EHS211" s="15"/>
      <c r="EHT211" s="15"/>
      <c r="EHU211" s="15"/>
      <c r="EHV211" s="15"/>
      <c r="EHW211" s="15"/>
      <c r="EHX211" s="15"/>
      <c r="EHY211" s="15"/>
      <c r="EHZ211" s="15"/>
      <c r="EIA211" s="15"/>
      <c r="EIB211" s="15"/>
      <c r="EIC211" s="15"/>
      <c r="EID211" s="15"/>
      <c r="EIE211" s="15"/>
      <c r="EIF211" s="15"/>
      <c r="EIG211" s="15"/>
      <c r="EIH211" s="15"/>
      <c r="EII211" s="15"/>
      <c r="EIJ211" s="15"/>
      <c r="EIK211" s="15"/>
      <c r="EIL211" s="15"/>
      <c r="EIM211" s="15"/>
      <c r="EIN211" s="15"/>
      <c r="EIO211" s="15"/>
      <c r="EIP211" s="15"/>
      <c r="EIQ211" s="15"/>
      <c r="EIR211" s="15"/>
      <c r="EIS211" s="15"/>
      <c r="EIT211" s="15"/>
      <c r="EIU211" s="15"/>
      <c r="EIV211" s="15"/>
      <c r="EIW211" s="15"/>
      <c r="EIX211" s="15"/>
      <c r="EIY211" s="15"/>
      <c r="EIZ211" s="15"/>
      <c r="EJA211" s="15"/>
      <c r="EJB211" s="15"/>
      <c r="EJC211" s="15"/>
      <c r="EJD211" s="15"/>
      <c r="EJE211" s="15"/>
      <c r="EJF211" s="15"/>
      <c r="EJG211" s="15"/>
      <c r="EJH211" s="15"/>
      <c r="EJI211" s="15"/>
      <c r="EJJ211" s="15"/>
      <c r="EJK211" s="15"/>
      <c r="EJL211" s="15"/>
      <c r="EJM211" s="15"/>
      <c r="EJN211" s="15"/>
      <c r="EJO211" s="15"/>
      <c r="EJP211" s="15"/>
      <c r="EJQ211" s="15"/>
      <c r="EJR211" s="15"/>
      <c r="EJS211" s="15"/>
      <c r="EJT211" s="15"/>
      <c r="EJU211" s="15"/>
      <c r="EJV211" s="15"/>
      <c r="EJW211" s="15"/>
      <c r="EJX211" s="15"/>
      <c r="EJY211" s="15"/>
      <c r="EJZ211" s="15"/>
      <c r="EKA211" s="15"/>
      <c r="EKB211" s="15"/>
      <c r="EKC211" s="15"/>
      <c r="EKD211" s="15"/>
      <c r="EKE211" s="15"/>
      <c r="EKF211" s="15"/>
      <c r="EKG211" s="15"/>
      <c r="EKH211" s="15"/>
      <c r="EKI211" s="15"/>
      <c r="EKJ211" s="15"/>
      <c r="EKK211" s="15"/>
      <c r="EKL211" s="15"/>
      <c r="EKM211" s="15"/>
      <c r="EKN211" s="15"/>
      <c r="EKO211" s="15"/>
      <c r="EKP211" s="15"/>
      <c r="EKQ211" s="15"/>
      <c r="EKR211" s="15"/>
      <c r="EKS211" s="15"/>
      <c r="EKT211" s="15"/>
      <c r="EKU211" s="15"/>
      <c r="EKV211" s="15"/>
      <c r="EKW211" s="15"/>
      <c r="EKX211" s="15"/>
      <c r="EKY211" s="15"/>
      <c r="EKZ211" s="15"/>
      <c r="ELA211" s="15"/>
      <c r="ELB211" s="15"/>
      <c r="ELC211" s="15"/>
      <c r="ELD211" s="15"/>
      <c r="ELE211" s="15"/>
      <c r="ELF211" s="15"/>
      <c r="ELG211" s="15"/>
      <c r="ELH211" s="15"/>
      <c r="ELI211" s="15"/>
      <c r="ELJ211" s="15"/>
      <c r="ELK211" s="15"/>
      <c r="ELL211" s="15"/>
      <c r="ELM211" s="15"/>
      <c r="ELN211" s="15"/>
      <c r="ELO211" s="15"/>
      <c r="ELP211" s="15"/>
      <c r="ELQ211" s="15"/>
      <c r="ELR211" s="15"/>
      <c r="ELS211" s="15"/>
      <c r="ELT211" s="15"/>
      <c r="ELU211" s="15"/>
      <c r="ELV211" s="15"/>
      <c r="ELW211" s="15"/>
      <c r="ELX211" s="15"/>
      <c r="ELY211" s="15"/>
      <c r="ELZ211" s="15"/>
      <c r="EMA211" s="15"/>
      <c r="EMB211" s="15"/>
      <c r="EMC211" s="15"/>
      <c r="EMD211" s="15"/>
      <c r="EME211" s="15"/>
      <c r="EMF211" s="15"/>
      <c r="EMG211" s="15"/>
      <c r="EMH211" s="15"/>
      <c r="EMI211" s="15"/>
      <c r="EMJ211" s="15"/>
      <c r="EMK211" s="15"/>
      <c r="EML211" s="15"/>
      <c r="EMM211" s="15"/>
      <c r="EMN211" s="15"/>
      <c r="EMO211" s="15"/>
      <c r="EMP211" s="15"/>
      <c r="EMQ211" s="15"/>
      <c r="EMR211" s="15"/>
      <c r="EMS211" s="15"/>
      <c r="EMT211" s="15"/>
      <c r="EMU211" s="15"/>
      <c r="EMV211" s="15"/>
      <c r="EMW211" s="15"/>
      <c r="EMX211" s="15"/>
      <c r="EMY211" s="15"/>
      <c r="EMZ211" s="15"/>
      <c r="ENA211" s="15"/>
      <c r="ENB211" s="15"/>
      <c r="ENC211" s="15"/>
      <c r="END211" s="15"/>
      <c r="ENE211" s="15"/>
      <c r="ENF211" s="15"/>
      <c r="ENG211" s="15"/>
      <c r="ENH211" s="15"/>
      <c r="ENI211" s="15"/>
      <c r="ENJ211" s="15"/>
      <c r="ENK211" s="15"/>
      <c r="ENL211" s="15"/>
      <c r="ENM211" s="15"/>
      <c r="ENN211" s="15"/>
      <c r="ENO211" s="15"/>
      <c r="ENP211" s="15"/>
      <c r="ENQ211" s="15"/>
      <c r="ENR211" s="15"/>
      <c r="ENS211" s="15"/>
      <c r="ENT211" s="15"/>
      <c r="ENU211" s="15"/>
      <c r="ENV211" s="15"/>
      <c r="ENW211" s="15"/>
      <c r="ENX211" s="15"/>
      <c r="ENY211" s="15"/>
      <c r="ENZ211" s="15"/>
      <c r="EOA211" s="15"/>
      <c r="EOB211" s="15"/>
      <c r="EOC211" s="15"/>
      <c r="EOD211" s="15"/>
      <c r="EOE211" s="15"/>
      <c r="EOF211" s="15"/>
      <c r="EOG211" s="15"/>
      <c r="EOH211" s="15"/>
      <c r="EOI211" s="15"/>
      <c r="EOJ211" s="15"/>
      <c r="EOK211" s="15"/>
      <c r="EOL211" s="15"/>
      <c r="EOM211" s="15"/>
      <c r="EON211" s="15"/>
      <c r="EOO211" s="15"/>
      <c r="EOP211" s="15"/>
      <c r="EOQ211" s="15"/>
      <c r="EOR211" s="15"/>
      <c r="EOS211" s="15"/>
      <c r="EOT211" s="15"/>
      <c r="EOU211" s="15"/>
      <c r="EOV211" s="15"/>
      <c r="EOW211" s="15"/>
      <c r="EOX211" s="15"/>
      <c r="EOY211" s="15"/>
      <c r="EOZ211" s="15"/>
      <c r="EPA211" s="15"/>
      <c r="EPB211" s="15"/>
      <c r="EPC211" s="15"/>
      <c r="EPD211" s="15"/>
      <c r="EPE211" s="15"/>
      <c r="EPF211" s="15"/>
      <c r="EPG211" s="15"/>
      <c r="EPH211" s="15"/>
      <c r="EPI211" s="15"/>
      <c r="EPJ211" s="15"/>
      <c r="EPK211" s="15"/>
      <c r="EPL211" s="15"/>
      <c r="EPM211" s="15"/>
      <c r="EPN211" s="15"/>
      <c r="EPO211" s="15"/>
      <c r="EPP211" s="15"/>
      <c r="EPQ211" s="15"/>
      <c r="EPR211" s="15"/>
      <c r="EPS211" s="15"/>
      <c r="EPT211" s="15"/>
      <c r="EPU211" s="15"/>
      <c r="EPV211" s="15"/>
      <c r="EPW211" s="15"/>
      <c r="EPX211" s="15"/>
      <c r="EPY211" s="15"/>
      <c r="EPZ211" s="15"/>
      <c r="EQA211" s="15"/>
      <c r="EQB211" s="15"/>
      <c r="EQC211" s="15"/>
      <c r="EQD211" s="15"/>
      <c r="EQE211" s="15"/>
      <c r="EQF211" s="15"/>
      <c r="EQG211" s="15"/>
      <c r="EQH211" s="15"/>
      <c r="EQI211" s="15"/>
      <c r="EQJ211" s="15"/>
      <c r="EQK211" s="15"/>
      <c r="EQL211" s="15"/>
      <c r="EQM211" s="15"/>
      <c r="EQN211" s="15"/>
      <c r="EQO211" s="15"/>
      <c r="EQP211" s="15"/>
      <c r="EQQ211" s="15"/>
      <c r="EQR211" s="15"/>
      <c r="EQS211" s="15"/>
      <c r="EQT211" s="15"/>
      <c r="EQU211" s="15"/>
      <c r="EQV211" s="15"/>
      <c r="EQW211" s="15"/>
      <c r="EQX211" s="15"/>
      <c r="EQY211" s="15"/>
      <c r="EQZ211" s="15"/>
      <c r="ERA211" s="15"/>
      <c r="ERB211" s="15"/>
      <c r="ERC211" s="15"/>
      <c r="ERD211" s="15"/>
      <c r="ERE211" s="15"/>
      <c r="ERF211" s="15"/>
      <c r="ERG211" s="15"/>
      <c r="ERH211" s="15"/>
      <c r="ERI211" s="15"/>
      <c r="ERJ211" s="15"/>
      <c r="ERK211" s="15"/>
      <c r="ERL211" s="15"/>
      <c r="ERM211" s="15"/>
      <c r="ERN211" s="15"/>
      <c r="ERO211" s="15"/>
      <c r="ERP211" s="15"/>
      <c r="ERQ211" s="15"/>
      <c r="ERR211" s="15"/>
      <c r="ERS211" s="15"/>
      <c r="ERT211" s="15"/>
      <c r="ERU211" s="15"/>
      <c r="ERV211" s="15"/>
      <c r="ERW211" s="15"/>
      <c r="ERX211" s="15"/>
      <c r="ERY211" s="15"/>
      <c r="ERZ211" s="15"/>
      <c r="ESA211" s="15"/>
      <c r="ESB211" s="15"/>
      <c r="ESC211" s="15"/>
      <c r="ESD211" s="15"/>
      <c r="ESE211" s="15"/>
      <c r="ESF211" s="15"/>
      <c r="ESG211" s="15"/>
      <c r="ESH211" s="15"/>
      <c r="ESI211" s="15"/>
      <c r="ESJ211" s="15"/>
      <c r="ESK211" s="15"/>
      <c r="ESL211" s="15"/>
      <c r="ESM211" s="15"/>
      <c r="ESN211" s="15"/>
      <c r="ESO211" s="15"/>
      <c r="ESP211" s="15"/>
      <c r="ESQ211" s="15"/>
      <c r="ESR211" s="15"/>
      <c r="ESS211" s="15"/>
      <c r="EST211" s="15"/>
      <c r="ESU211" s="15"/>
      <c r="ESV211" s="15"/>
      <c r="ESW211" s="15"/>
      <c r="ESX211" s="15"/>
      <c r="ESY211" s="15"/>
      <c r="ESZ211" s="15"/>
      <c r="ETA211" s="15"/>
      <c r="ETB211" s="15"/>
      <c r="ETC211" s="15"/>
      <c r="ETD211" s="15"/>
      <c r="ETE211" s="15"/>
      <c r="ETF211" s="15"/>
      <c r="ETG211" s="15"/>
      <c r="ETH211" s="15"/>
      <c r="ETI211" s="15"/>
      <c r="ETJ211" s="15"/>
      <c r="ETK211" s="15"/>
      <c r="ETL211" s="15"/>
      <c r="ETM211" s="15"/>
      <c r="ETN211" s="15"/>
      <c r="ETO211" s="15"/>
      <c r="ETP211" s="15"/>
      <c r="ETQ211" s="15"/>
      <c r="ETR211" s="15"/>
      <c r="ETS211" s="15"/>
      <c r="ETT211" s="15"/>
      <c r="ETU211" s="15"/>
      <c r="ETV211" s="15"/>
      <c r="ETW211" s="15"/>
      <c r="ETX211" s="15"/>
      <c r="ETY211" s="15"/>
      <c r="ETZ211" s="15"/>
      <c r="EUA211" s="15"/>
      <c r="EUB211" s="15"/>
      <c r="EUC211" s="15"/>
      <c r="EUD211" s="15"/>
      <c r="EUE211" s="15"/>
      <c r="EUF211" s="15"/>
      <c r="EUG211" s="15"/>
      <c r="EUH211" s="15"/>
      <c r="EUI211" s="15"/>
      <c r="EUJ211" s="15"/>
      <c r="EUK211" s="15"/>
      <c r="EUL211" s="15"/>
      <c r="EUM211" s="15"/>
      <c r="EUN211" s="15"/>
      <c r="EUO211" s="15"/>
      <c r="EUP211" s="15"/>
      <c r="EUQ211" s="15"/>
      <c r="EUR211" s="15"/>
      <c r="EUS211" s="15"/>
      <c r="EUT211" s="15"/>
      <c r="EUU211" s="15"/>
      <c r="EUV211" s="15"/>
      <c r="EUW211" s="15"/>
      <c r="EUX211" s="15"/>
      <c r="EUY211" s="15"/>
      <c r="EUZ211" s="15"/>
      <c r="EVA211" s="15"/>
      <c r="EVB211" s="15"/>
      <c r="EVC211" s="15"/>
      <c r="EVD211" s="15"/>
      <c r="EVE211" s="15"/>
      <c r="EVF211" s="15"/>
      <c r="EVG211" s="15"/>
      <c r="EVH211" s="15"/>
      <c r="EVI211" s="15"/>
      <c r="EVJ211" s="15"/>
      <c r="EVK211" s="15"/>
      <c r="EVL211" s="15"/>
      <c r="EVM211" s="15"/>
      <c r="EVN211" s="15"/>
      <c r="EVO211" s="15"/>
      <c r="EVP211" s="15"/>
      <c r="EVQ211" s="15"/>
      <c r="EVR211" s="15"/>
      <c r="EVS211" s="15"/>
      <c r="EVT211" s="15"/>
      <c r="EVU211" s="15"/>
      <c r="EVV211" s="15"/>
      <c r="EVW211" s="15"/>
      <c r="EVX211" s="15"/>
      <c r="EVY211" s="15"/>
      <c r="EVZ211" s="15"/>
      <c r="EWA211" s="15"/>
      <c r="EWB211" s="15"/>
      <c r="EWC211" s="15"/>
      <c r="EWD211" s="15"/>
      <c r="EWE211" s="15"/>
      <c r="EWF211" s="15"/>
      <c r="EWG211" s="15"/>
      <c r="EWH211" s="15"/>
      <c r="EWI211" s="15"/>
      <c r="EWJ211" s="15"/>
      <c r="EWK211" s="15"/>
      <c r="EWL211" s="15"/>
      <c r="EWM211" s="15"/>
      <c r="EWN211" s="15"/>
      <c r="EWO211" s="15"/>
      <c r="EWP211" s="15"/>
      <c r="EWQ211" s="15"/>
      <c r="EWR211" s="15"/>
      <c r="EWS211" s="15"/>
      <c r="EWT211" s="15"/>
      <c r="EWU211" s="15"/>
      <c r="EWV211" s="15"/>
      <c r="EWW211" s="15"/>
      <c r="EWX211" s="15"/>
      <c r="EWY211" s="15"/>
      <c r="EWZ211" s="15"/>
      <c r="EXA211" s="15"/>
      <c r="EXB211" s="15"/>
      <c r="EXC211" s="15"/>
      <c r="EXD211" s="15"/>
      <c r="EXE211" s="15"/>
      <c r="EXF211" s="15"/>
      <c r="EXG211" s="15"/>
      <c r="EXH211" s="15"/>
      <c r="EXI211" s="15"/>
      <c r="EXJ211" s="15"/>
      <c r="EXK211" s="15"/>
      <c r="EXL211" s="15"/>
      <c r="EXM211" s="15"/>
      <c r="EXN211" s="15"/>
      <c r="EXO211" s="15"/>
      <c r="EXP211" s="15"/>
      <c r="EXQ211" s="15"/>
      <c r="EXR211" s="15"/>
      <c r="EXS211" s="15"/>
      <c r="EXT211" s="15"/>
      <c r="EXU211" s="15"/>
      <c r="EXV211" s="15"/>
      <c r="EXW211" s="15"/>
      <c r="EXX211" s="15"/>
      <c r="EXY211" s="15"/>
      <c r="EXZ211" s="15"/>
      <c r="EYA211" s="15"/>
      <c r="EYB211" s="15"/>
      <c r="EYC211" s="15"/>
      <c r="EYD211" s="15"/>
      <c r="EYE211" s="15"/>
      <c r="EYF211" s="15"/>
      <c r="EYG211" s="15"/>
      <c r="EYH211" s="15"/>
      <c r="EYI211" s="15"/>
      <c r="EYJ211" s="15"/>
      <c r="EYK211" s="15"/>
      <c r="EYL211" s="15"/>
      <c r="EYM211" s="15"/>
      <c r="EYN211" s="15"/>
      <c r="EYO211" s="15"/>
      <c r="EYP211" s="15"/>
      <c r="EYQ211" s="15"/>
      <c r="EYR211" s="15"/>
      <c r="EYS211" s="15"/>
      <c r="EYT211" s="15"/>
      <c r="EYU211" s="15"/>
      <c r="EYV211" s="15"/>
      <c r="EYW211" s="15"/>
      <c r="EYX211" s="15"/>
      <c r="EYY211" s="15"/>
      <c r="EYZ211" s="15"/>
      <c r="EZA211" s="15"/>
      <c r="EZB211" s="15"/>
      <c r="EZC211" s="15"/>
      <c r="EZD211" s="15"/>
      <c r="EZE211" s="15"/>
      <c r="EZF211" s="15"/>
      <c r="EZG211" s="15"/>
      <c r="EZH211" s="15"/>
      <c r="EZI211" s="15"/>
      <c r="EZJ211" s="15"/>
      <c r="EZK211" s="15"/>
      <c r="EZL211" s="15"/>
      <c r="EZM211" s="15"/>
      <c r="EZN211" s="15"/>
      <c r="EZO211" s="15"/>
      <c r="EZP211" s="15"/>
      <c r="EZQ211" s="15"/>
      <c r="EZR211" s="15"/>
      <c r="EZS211" s="15"/>
      <c r="EZT211" s="15"/>
      <c r="EZU211" s="15"/>
      <c r="EZV211" s="15"/>
      <c r="EZW211" s="15"/>
      <c r="EZX211" s="15"/>
      <c r="EZY211" s="15"/>
      <c r="EZZ211" s="15"/>
      <c r="FAA211" s="15"/>
      <c r="FAB211" s="15"/>
      <c r="FAC211" s="15"/>
      <c r="FAD211" s="15"/>
      <c r="FAE211" s="15"/>
      <c r="FAF211" s="15"/>
      <c r="FAG211" s="15"/>
      <c r="FAH211" s="15"/>
      <c r="FAI211" s="15"/>
      <c r="FAJ211" s="15"/>
      <c r="FAK211" s="15"/>
      <c r="FAL211" s="15"/>
      <c r="FAM211" s="15"/>
      <c r="FAN211" s="15"/>
      <c r="FAO211" s="15"/>
      <c r="FAP211" s="15"/>
      <c r="FAQ211" s="15"/>
      <c r="FAR211" s="15"/>
      <c r="FAS211" s="15"/>
      <c r="FAT211" s="15"/>
      <c r="FAU211" s="15"/>
      <c r="FAV211" s="15"/>
      <c r="FAW211" s="15"/>
      <c r="FAX211" s="15"/>
      <c r="FAY211" s="15"/>
      <c r="FAZ211" s="15"/>
      <c r="FBA211" s="15"/>
      <c r="FBB211" s="15"/>
      <c r="FBC211" s="15"/>
      <c r="FBD211" s="15"/>
      <c r="FBE211" s="15"/>
      <c r="FBF211" s="15"/>
      <c r="FBG211" s="15"/>
      <c r="FBH211" s="15"/>
      <c r="FBI211" s="15"/>
      <c r="FBJ211" s="15"/>
      <c r="FBK211" s="15"/>
      <c r="FBL211" s="15"/>
      <c r="FBM211" s="15"/>
      <c r="FBN211" s="15"/>
      <c r="FBO211" s="15"/>
      <c r="FBP211" s="15"/>
      <c r="FBQ211" s="15"/>
      <c r="FBR211" s="15"/>
      <c r="FBS211" s="15"/>
      <c r="FBT211" s="15"/>
      <c r="FBU211" s="15"/>
      <c r="FBV211" s="15"/>
      <c r="FBW211" s="15"/>
      <c r="FBX211" s="15"/>
      <c r="FBY211" s="15"/>
      <c r="FBZ211" s="15"/>
      <c r="FCA211" s="15"/>
      <c r="FCB211" s="15"/>
      <c r="FCC211" s="15"/>
      <c r="FCD211" s="15"/>
      <c r="FCE211" s="15"/>
      <c r="FCF211" s="15"/>
      <c r="FCG211" s="15"/>
      <c r="FCH211" s="15"/>
      <c r="FCI211" s="15"/>
      <c r="FCJ211" s="15"/>
      <c r="FCK211" s="15"/>
      <c r="FCL211" s="15"/>
      <c r="FCM211" s="15"/>
      <c r="FCN211" s="15"/>
      <c r="FCO211" s="15"/>
      <c r="FCP211" s="15"/>
      <c r="FCQ211" s="15"/>
      <c r="FCR211" s="15"/>
      <c r="FCS211" s="15"/>
      <c r="FCT211" s="15"/>
      <c r="FCU211" s="15"/>
      <c r="FCV211" s="15"/>
      <c r="FCW211" s="15"/>
      <c r="FCX211" s="15"/>
      <c r="FCY211" s="15"/>
      <c r="FCZ211" s="15"/>
      <c r="FDA211" s="15"/>
      <c r="FDB211" s="15"/>
      <c r="FDC211" s="15"/>
      <c r="FDD211" s="15"/>
      <c r="FDE211" s="15"/>
      <c r="FDF211" s="15"/>
      <c r="FDG211" s="15"/>
      <c r="FDH211" s="15"/>
      <c r="FDI211" s="15"/>
      <c r="FDJ211" s="15"/>
      <c r="FDK211" s="15"/>
      <c r="FDL211" s="15"/>
      <c r="FDM211" s="15"/>
      <c r="FDN211" s="15"/>
      <c r="FDO211" s="15"/>
      <c r="FDP211" s="15"/>
      <c r="FDQ211" s="15"/>
      <c r="FDR211" s="15"/>
      <c r="FDS211" s="15"/>
      <c r="FDT211" s="15"/>
      <c r="FDU211" s="15"/>
      <c r="FDV211" s="15"/>
      <c r="FDW211" s="15"/>
      <c r="FDX211" s="15"/>
      <c r="FDY211" s="15"/>
      <c r="FDZ211" s="15"/>
      <c r="FEA211" s="15"/>
      <c r="FEB211" s="15"/>
      <c r="FEC211" s="15"/>
      <c r="FED211" s="15"/>
      <c r="FEE211" s="15"/>
      <c r="FEF211" s="15"/>
      <c r="FEG211" s="15"/>
      <c r="FEH211" s="15"/>
      <c r="FEI211" s="15"/>
      <c r="FEJ211" s="15"/>
      <c r="FEK211" s="15"/>
      <c r="FEL211" s="15"/>
      <c r="FEM211" s="15"/>
      <c r="FEN211" s="15"/>
      <c r="FEO211" s="15"/>
      <c r="FEP211" s="15"/>
      <c r="FEQ211" s="15"/>
      <c r="FER211" s="15"/>
      <c r="FES211" s="15"/>
      <c r="FET211" s="15"/>
      <c r="FEU211" s="15"/>
      <c r="FEV211" s="15"/>
      <c r="FEW211" s="15"/>
      <c r="FEX211" s="15"/>
      <c r="FEY211" s="15"/>
      <c r="FEZ211" s="15"/>
      <c r="FFA211" s="15"/>
      <c r="FFB211" s="15"/>
      <c r="FFC211" s="15"/>
      <c r="FFD211" s="15"/>
      <c r="FFE211" s="15"/>
      <c r="FFF211" s="15"/>
      <c r="FFG211" s="15"/>
      <c r="FFH211" s="15"/>
      <c r="FFI211" s="15"/>
      <c r="FFJ211" s="15"/>
      <c r="FFK211" s="15"/>
      <c r="FFL211" s="15"/>
      <c r="FFM211" s="15"/>
      <c r="FFN211" s="15"/>
      <c r="FFO211" s="15"/>
      <c r="FFP211" s="15"/>
      <c r="FFQ211" s="15"/>
      <c r="FFR211" s="15"/>
      <c r="FFS211" s="15"/>
      <c r="FFT211" s="15"/>
      <c r="FFU211" s="15"/>
      <c r="FFV211" s="15"/>
      <c r="FFW211" s="15"/>
      <c r="FFX211" s="15"/>
      <c r="FFY211" s="15"/>
      <c r="FFZ211" s="15"/>
      <c r="FGA211" s="15"/>
      <c r="FGB211" s="15"/>
      <c r="FGC211" s="15"/>
      <c r="FGD211" s="15"/>
      <c r="FGE211" s="15"/>
      <c r="FGF211" s="15"/>
      <c r="FGG211" s="15"/>
      <c r="FGH211" s="15"/>
      <c r="FGI211" s="15"/>
      <c r="FGJ211" s="15"/>
      <c r="FGK211" s="15"/>
      <c r="FGL211" s="15"/>
      <c r="FGM211" s="15"/>
      <c r="FGN211" s="15"/>
      <c r="FGO211" s="15"/>
      <c r="FGP211" s="15"/>
      <c r="FGQ211" s="15"/>
      <c r="FGR211" s="15"/>
      <c r="FGS211" s="15"/>
      <c r="FGT211" s="15"/>
      <c r="FGU211" s="15"/>
      <c r="FGV211" s="15"/>
      <c r="FGW211" s="15"/>
      <c r="FGX211" s="15"/>
      <c r="FGY211" s="15"/>
      <c r="FGZ211" s="15"/>
      <c r="FHA211" s="15"/>
      <c r="FHB211" s="15"/>
      <c r="FHC211" s="15"/>
      <c r="FHD211" s="15"/>
      <c r="FHE211" s="15"/>
      <c r="FHF211" s="15"/>
      <c r="FHG211" s="15"/>
      <c r="FHH211" s="15"/>
      <c r="FHI211" s="15"/>
      <c r="FHJ211" s="15"/>
      <c r="FHK211" s="15"/>
      <c r="FHL211" s="15"/>
      <c r="FHM211" s="15"/>
      <c r="FHN211" s="15"/>
      <c r="FHO211" s="15"/>
      <c r="FHP211" s="15"/>
      <c r="FHQ211" s="15"/>
      <c r="FHR211" s="15"/>
      <c r="FHS211" s="15"/>
      <c r="FHT211" s="15"/>
      <c r="FHU211" s="15"/>
      <c r="FHV211" s="15"/>
      <c r="FHW211" s="15"/>
      <c r="FHX211" s="15"/>
      <c r="FHY211" s="15"/>
      <c r="FHZ211" s="15"/>
      <c r="FIA211" s="15"/>
      <c r="FIB211" s="15"/>
      <c r="FIC211" s="15"/>
      <c r="FID211" s="15"/>
      <c r="FIE211" s="15"/>
      <c r="FIF211" s="15"/>
      <c r="FIG211" s="15"/>
      <c r="FIH211" s="15"/>
      <c r="FII211" s="15"/>
      <c r="FIJ211" s="15"/>
      <c r="FIK211" s="15"/>
      <c r="FIL211" s="15"/>
      <c r="FIM211" s="15"/>
      <c r="FIN211" s="15"/>
      <c r="FIO211" s="15"/>
      <c r="FIP211" s="15"/>
      <c r="FIQ211" s="15"/>
      <c r="FIR211" s="15"/>
      <c r="FIS211" s="15"/>
      <c r="FIT211" s="15"/>
      <c r="FIU211" s="15"/>
      <c r="FIV211" s="15"/>
      <c r="FIW211" s="15"/>
      <c r="FIX211" s="15"/>
      <c r="FIY211" s="15"/>
      <c r="FIZ211" s="15"/>
      <c r="FJA211" s="15"/>
      <c r="FJB211" s="15"/>
      <c r="FJC211" s="15"/>
      <c r="FJD211" s="15"/>
      <c r="FJE211" s="15"/>
      <c r="FJF211" s="15"/>
      <c r="FJG211" s="15"/>
      <c r="FJH211" s="15"/>
      <c r="FJI211" s="15"/>
      <c r="FJJ211" s="15"/>
      <c r="FJK211" s="15"/>
      <c r="FJL211" s="15"/>
      <c r="FJM211" s="15"/>
      <c r="FJN211" s="15"/>
      <c r="FJO211" s="15"/>
      <c r="FJP211" s="15"/>
      <c r="FJQ211" s="15"/>
      <c r="FJR211" s="15"/>
      <c r="FJS211" s="15"/>
      <c r="FJT211" s="15"/>
      <c r="FJU211" s="15"/>
      <c r="FJV211" s="15"/>
      <c r="FJW211" s="15"/>
      <c r="FJX211" s="15"/>
      <c r="FJY211" s="15"/>
      <c r="FJZ211" s="15"/>
      <c r="FKA211" s="15"/>
      <c r="FKB211" s="15"/>
      <c r="FKC211" s="15"/>
      <c r="FKD211" s="15"/>
      <c r="FKE211" s="15"/>
      <c r="FKF211" s="15"/>
      <c r="FKG211" s="15"/>
      <c r="FKH211" s="15"/>
      <c r="FKI211" s="15"/>
      <c r="FKJ211" s="15"/>
      <c r="FKK211" s="15"/>
      <c r="FKL211" s="15"/>
      <c r="FKM211" s="15"/>
      <c r="FKN211" s="15"/>
      <c r="FKO211" s="15"/>
      <c r="FKP211" s="15"/>
      <c r="FKQ211" s="15"/>
      <c r="FKR211" s="15"/>
      <c r="FKS211" s="15"/>
      <c r="FKT211" s="15"/>
      <c r="FKU211" s="15"/>
      <c r="FKV211" s="15"/>
      <c r="FKW211" s="15"/>
      <c r="FKX211" s="15"/>
      <c r="FKY211" s="15"/>
      <c r="FKZ211" s="15"/>
      <c r="FLA211" s="15"/>
      <c r="FLB211" s="15"/>
      <c r="FLC211" s="15"/>
      <c r="FLD211" s="15"/>
      <c r="FLE211" s="15"/>
      <c r="FLF211" s="15"/>
      <c r="FLG211" s="15"/>
      <c r="FLH211" s="15"/>
      <c r="FLI211" s="15"/>
      <c r="FLJ211" s="15"/>
      <c r="FLK211" s="15"/>
      <c r="FLL211" s="15"/>
      <c r="FLM211" s="15"/>
      <c r="FLN211" s="15"/>
      <c r="FLO211" s="15"/>
      <c r="FLP211" s="15"/>
      <c r="FLQ211" s="15"/>
      <c r="FLR211" s="15"/>
      <c r="FLS211" s="15"/>
      <c r="FLT211" s="15"/>
      <c r="FLU211" s="15"/>
      <c r="FLV211" s="15"/>
      <c r="FLW211" s="15"/>
      <c r="FLX211" s="15"/>
      <c r="FLY211" s="15"/>
      <c r="FLZ211" s="15"/>
      <c r="FMA211" s="15"/>
      <c r="FMB211" s="15"/>
      <c r="FMC211" s="15"/>
      <c r="FMD211" s="15"/>
      <c r="FME211" s="15"/>
      <c r="FMF211" s="15"/>
      <c r="FMG211" s="15"/>
      <c r="FMH211" s="15"/>
      <c r="FMI211" s="15"/>
      <c r="FMJ211" s="15"/>
      <c r="FMK211" s="15"/>
      <c r="FML211" s="15"/>
      <c r="FMM211" s="15"/>
      <c r="FMN211" s="15"/>
      <c r="FMO211" s="15"/>
      <c r="FMP211" s="15"/>
      <c r="FMQ211" s="15"/>
      <c r="FMR211" s="15"/>
      <c r="FMS211" s="15"/>
      <c r="FMT211" s="15"/>
      <c r="FMU211" s="15"/>
      <c r="FMV211" s="15"/>
      <c r="FMW211" s="15"/>
      <c r="FMX211" s="15"/>
      <c r="FMY211" s="15"/>
      <c r="FMZ211" s="15"/>
      <c r="FNA211" s="15"/>
      <c r="FNB211" s="15"/>
      <c r="FNC211" s="15"/>
      <c r="FND211" s="15"/>
      <c r="FNE211" s="15"/>
      <c r="FNF211" s="15"/>
      <c r="FNG211" s="15"/>
      <c r="FNH211" s="15"/>
      <c r="FNI211" s="15"/>
      <c r="FNJ211" s="15"/>
      <c r="FNK211" s="15"/>
      <c r="FNL211" s="15"/>
      <c r="FNM211" s="15"/>
      <c r="FNN211" s="15"/>
      <c r="FNO211" s="15"/>
      <c r="FNP211" s="15"/>
      <c r="FNQ211" s="15"/>
      <c r="FNR211" s="15"/>
      <c r="FNS211" s="15"/>
      <c r="FNT211" s="15"/>
      <c r="FNU211" s="15"/>
      <c r="FNV211" s="15"/>
      <c r="FNW211" s="15"/>
      <c r="FNX211" s="15"/>
      <c r="FNY211" s="15"/>
      <c r="FNZ211" s="15"/>
      <c r="FOA211" s="15"/>
      <c r="FOB211" s="15"/>
      <c r="FOC211" s="15"/>
      <c r="FOD211" s="15"/>
      <c r="FOE211" s="15"/>
      <c r="FOF211" s="15"/>
      <c r="FOG211" s="15"/>
      <c r="FOH211" s="15"/>
      <c r="FOI211" s="15"/>
      <c r="FOJ211" s="15"/>
      <c r="FOK211" s="15"/>
      <c r="FOL211" s="15"/>
      <c r="FOM211" s="15"/>
      <c r="FON211" s="15"/>
      <c r="FOO211" s="15"/>
      <c r="FOP211" s="15"/>
      <c r="FOQ211" s="15"/>
      <c r="FOR211" s="15"/>
      <c r="FOS211" s="15"/>
      <c r="FOT211" s="15"/>
      <c r="FOU211" s="15"/>
      <c r="FOV211" s="15"/>
      <c r="FOW211" s="15"/>
      <c r="FOX211" s="15"/>
      <c r="FOY211" s="15"/>
      <c r="FOZ211" s="15"/>
      <c r="FPA211" s="15"/>
      <c r="FPB211" s="15"/>
      <c r="FPC211" s="15"/>
      <c r="FPD211" s="15"/>
      <c r="FPE211" s="15"/>
      <c r="FPF211" s="15"/>
      <c r="FPG211" s="15"/>
      <c r="FPH211" s="15"/>
      <c r="FPI211" s="15"/>
      <c r="FPJ211" s="15"/>
      <c r="FPK211" s="15"/>
      <c r="FPL211" s="15"/>
      <c r="FPM211" s="15"/>
      <c r="FPN211" s="15"/>
      <c r="FPO211" s="15"/>
      <c r="FPP211" s="15"/>
      <c r="FPQ211" s="15"/>
      <c r="FPR211" s="15"/>
      <c r="FPS211" s="15"/>
      <c r="FPT211" s="15"/>
      <c r="FPU211" s="15"/>
      <c r="FPV211" s="15"/>
      <c r="FPW211" s="15"/>
      <c r="FPX211" s="15"/>
      <c r="FPY211" s="15"/>
      <c r="FPZ211" s="15"/>
      <c r="FQA211" s="15"/>
      <c r="FQB211" s="15"/>
      <c r="FQC211" s="15"/>
      <c r="FQD211" s="15"/>
      <c r="FQE211" s="15"/>
      <c r="FQF211" s="15"/>
      <c r="FQG211" s="15"/>
      <c r="FQH211" s="15"/>
      <c r="FQI211" s="15"/>
      <c r="FQJ211" s="15"/>
      <c r="FQK211" s="15"/>
      <c r="FQL211" s="15"/>
      <c r="FQM211" s="15"/>
      <c r="FQN211" s="15"/>
      <c r="FQO211" s="15"/>
      <c r="FQP211" s="15"/>
      <c r="FQQ211" s="15"/>
      <c r="FQR211" s="15"/>
      <c r="FQS211" s="15"/>
      <c r="FQT211" s="15"/>
      <c r="FQU211" s="15"/>
      <c r="FQV211" s="15"/>
      <c r="FQW211" s="15"/>
      <c r="FQX211" s="15"/>
      <c r="FQY211" s="15"/>
      <c r="FQZ211" s="15"/>
      <c r="FRA211" s="15"/>
      <c r="FRB211" s="15"/>
      <c r="FRC211" s="15"/>
      <c r="FRD211" s="15"/>
      <c r="FRE211" s="15"/>
      <c r="FRF211" s="15"/>
      <c r="FRG211" s="15"/>
      <c r="FRH211" s="15"/>
      <c r="FRI211" s="15"/>
      <c r="FRJ211" s="15"/>
      <c r="FRK211" s="15"/>
      <c r="FRL211" s="15"/>
      <c r="FRM211" s="15"/>
      <c r="FRN211" s="15"/>
      <c r="FRO211" s="15"/>
      <c r="FRP211" s="15"/>
      <c r="FRQ211" s="15"/>
      <c r="FRR211" s="15"/>
      <c r="FRS211" s="15"/>
      <c r="FRT211" s="15"/>
      <c r="FRU211" s="15"/>
      <c r="FRV211" s="15"/>
      <c r="FRW211" s="15"/>
      <c r="FRX211" s="15"/>
      <c r="FRY211" s="15"/>
      <c r="FRZ211" s="15"/>
      <c r="FSA211" s="15"/>
      <c r="FSB211" s="15"/>
      <c r="FSC211" s="15"/>
      <c r="FSD211" s="15"/>
      <c r="FSE211" s="15"/>
      <c r="FSF211" s="15"/>
      <c r="FSG211" s="15"/>
      <c r="FSH211" s="15"/>
      <c r="FSI211" s="15"/>
      <c r="FSJ211" s="15"/>
      <c r="FSK211" s="15"/>
      <c r="FSL211" s="15"/>
      <c r="FSM211" s="15"/>
      <c r="FSN211" s="15"/>
      <c r="FSO211" s="15"/>
      <c r="FSP211" s="15"/>
      <c r="FSQ211" s="15"/>
      <c r="FSR211" s="15"/>
      <c r="FSS211" s="15"/>
      <c r="FST211" s="15"/>
      <c r="FSU211" s="15"/>
      <c r="FSV211" s="15"/>
      <c r="FSW211" s="15"/>
      <c r="FSX211" s="15"/>
      <c r="FSY211" s="15"/>
      <c r="FSZ211" s="15"/>
      <c r="FTA211" s="15"/>
      <c r="FTB211" s="15"/>
      <c r="FTC211" s="15"/>
      <c r="FTD211" s="15"/>
      <c r="FTE211" s="15"/>
      <c r="FTF211" s="15"/>
      <c r="FTG211" s="15"/>
      <c r="FTH211" s="15"/>
      <c r="FTI211" s="15"/>
      <c r="FTJ211" s="15"/>
      <c r="FTK211" s="15"/>
      <c r="FTL211" s="15"/>
      <c r="FTM211" s="15"/>
      <c r="FTN211" s="15"/>
      <c r="FTO211" s="15"/>
      <c r="FTP211" s="15"/>
      <c r="FTQ211" s="15"/>
      <c r="FTR211" s="15"/>
      <c r="FTS211" s="15"/>
      <c r="FTT211" s="15"/>
      <c r="FTU211" s="15"/>
      <c r="FTV211" s="15"/>
      <c r="FTW211" s="15"/>
      <c r="FTX211" s="15"/>
      <c r="FTY211" s="15"/>
      <c r="FTZ211" s="15"/>
      <c r="FUA211" s="15"/>
      <c r="FUB211" s="15"/>
      <c r="FUC211" s="15"/>
      <c r="FUD211" s="15"/>
      <c r="FUE211" s="15"/>
      <c r="FUF211" s="15"/>
      <c r="FUG211" s="15"/>
      <c r="FUH211" s="15"/>
      <c r="FUI211" s="15"/>
      <c r="FUJ211" s="15"/>
      <c r="FUK211" s="15"/>
      <c r="FUL211" s="15"/>
      <c r="FUM211" s="15"/>
      <c r="FUN211" s="15"/>
      <c r="FUO211" s="15"/>
      <c r="FUP211" s="15"/>
      <c r="FUQ211" s="15"/>
      <c r="FUR211" s="15"/>
      <c r="FUS211" s="15"/>
      <c r="FUT211" s="15"/>
      <c r="FUU211" s="15"/>
      <c r="FUV211" s="15"/>
      <c r="FUW211" s="15"/>
      <c r="FUX211" s="15"/>
      <c r="FUY211" s="15"/>
      <c r="FUZ211" s="15"/>
      <c r="FVA211" s="15"/>
      <c r="FVB211" s="15"/>
      <c r="FVC211" s="15"/>
      <c r="FVD211" s="15"/>
      <c r="FVE211" s="15"/>
      <c r="FVF211" s="15"/>
      <c r="FVG211" s="15"/>
      <c r="FVH211" s="15"/>
      <c r="FVI211" s="15"/>
      <c r="FVJ211" s="15"/>
      <c r="FVK211" s="15"/>
      <c r="FVL211" s="15"/>
      <c r="FVM211" s="15"/>
      <c r="FVN211" s="15"/>
      <c r="FVO211" s="15"/>
      <c r="FVP211" s="15"/>
      <c r="FVQ211" s="15"/>
      <c r="FVR211" s="15"/>
      <c r="FVS211" s="15"/>
      <c r="FVT211" s="15"/>
      <c r="FVU211" s="15"/>
      <c r="FVV211" s="15"/>
      <c r="FVW211" s="15"/>
      <c r="FVX211" s="15"/>
      <c r="FVY211" s="15"/>
      <c r="FVZ211" s="15"/>
      <c r="FWA211" s="15"/>
      <c r="FWB211" s="15"/>
      <c r="FWC211" s="15"/>
      <c r="FWD211" s="15"/>
      <c r="FWE211" s="15"/>
      <c r="FWF211" s="15"/>
      <c r="FWG211" s="15"/>
      <c r="FWH211" s="15"/>
      <c r="FWI211" s="15"/>
      <c r="FWJ211" s="15"/>
      <c r="FWK211" s="15"/>
      <c r="FWL211" s="15"/>
      <c r="FWM211" s="15"/>
      <c r="FWN211" s="15"/>
      <c r="FWO211" s="15"/>
      <c r="FWP211" s="15"/>
      <c r="FWQ211" s="15"/>
      <c r="FWR211" s="15"/>
      <c r="FWS211" s="15"/>
      <c r="FWT211" s="15"/>
      <c r="FWU211" s="15"/>
      <c r="FWV211" s="15"/>
      <c r="FWW211" s="15"/>
      <c r="FWX211" s="15"/>
      <c r="FWY211" s="15"/>
      <c r="FWZ211" s="15"/>
      <c r="FXA211" s="15"/>
      <c r="FXB211" s="15"/>
      <c r="FXC211" s="15"/>
      <c r="FXD211" s="15"/>
      <c r="FXE211" s="15"/>
      <c r="FXF211" s="15"/>
      <c r="FXG211" s="15"/>
      <c r="FXH211" s="15"/>
      <c r="FXI211" s="15"/>
      <c r="FXJ211" s="15"/>
      <c r="FXK211" s="15"/>
      <c r="FXL211" s="15"/>
      <c r="FXM211" s="15"/>
      <c r="FXN211" s="15"/>
      <c r="FXO211" s="15"/>
      <c r="FXP211" s="15"/>
      <c r="FXQ211" s="15"/>
      <c r="FXR211" s="15"/>
      <c r="FXS211" s="15"/>
      <c r="FXT211" s="15"/>
      <c r="FXU211" s="15"/>
      <c r="FXV211" s="15"/>
      <c r="FXW211" s="15"/>
      <c r="FXX211" s="15"/>
      <c r="FXY211" s="15"/>
      <c r="FXZ211" s="15"/>
      <c r="FYA211" s="15"/>
      <c r="FYB211" s="15"/>
      <c r="FYC211" s="15"/>
      <c r="FYD211" s="15"/>
      <c r="FYE211" s="15"/>
      <c r="FYF211" s="15"/>
      <c r="FYG211" s="15"/>
      <c r="FYH211" s="15"/>
      <c r="FYI211" s="15"/>
      <c r="FYJ211" s="15"/>
      <c r="FYK211" s="15"/>
      <c r="FYL211" s="15"/>
      <c r="FYM211" s="15"/>
      <c r="FYN211" s="15"/>
      <c r="FYO211" s="15"/>
      <c r="FYP211" s="15"/>
      <c r="FYQ211" s="15"/>
      <c r="FYR211" s="15"/>
      <c r="FYS211" s="15"/>
      <c r="FYT211" s="15"/>
      <c r="FYU211" s="15"/>
      <c r="FYV211" s="15"/>
      <c r="FYW211" s="15"/>
      <c r="FYX211" s="15"/>
      <c r="FYY211" s="15"/>
      <c r="FYZ211" s="15"/>
      <c r="FZA211" s="15"/>
      <c r="FZB211" s="15"/>
      <c r="FZC211" s="15"/>
      <c r="FZD211" s="15"/>
      <c r="FZE211" s="15"/>
      <c r="FZF211" s="15"/>
      <c r="FZG211" s="15"/>
      <c r="FZH211" s="15"/>
      <c r="FZI211" s="15"/>
      <c r="FZJ211" s="15"/>
      <c r="FZK211" s="15"/>
      <c r="FZL211" s="15"/>
      <c r="FZM211" s="15"/>
      <c r="FZN211" s="15"/>
      <c r="FZO211" s="15"/>
      <c r="FZP211" s="15"/>
      <c r="FZQ211" s="15"/>
      <c r="FZR211" s="15"/>
      <c r="FZS211" s="15"/>
      <c r="FZT211" s="15"/>
      <c r="FZU211" s="15"/>
      <c r="FZV211" s="15"/>
      <c r="FZW211" s="15"/>
      <c r="FZX211" s="15"/>
      <c r="FZY211" s="15"/>
      <c r="FZZ211" s="15"/>
      <c r="GAA211" s="15"/>
      <c r="GAB211" s="15"/>
      <c r="GAC211" s="15"/>
      <c r="GAD211" s="15"/>
      <c r="GAE211" s="15"/>
      <c r="GAF211" s="15"/>
      <c r="GAG211" s="15"/>
      <c r="GAH211" s="15"/>
      <c r="GAI211" s="15"/>
      <c r="GAJ211" s="15"/>
      <c r="GAK211" s="15"/>
      <c r="GAL211" s="15"/>
      <c r="GAM211" s="15"/>
      <c r="GAN211" s="15"/>
      <c r="GAO211" s="15"/>
      <c r="GAP211" s="15"/>
      <c r="GAQ211" s="15"/>
      <c r="GAR211" s="15"/>
      <c r="GAS211" s="15"/>
      <c r="GAT211" s="15"/>
      <c r="GAU211" s="15"/>
      <c r="GAV211" s="15"/>
      <c r="GAW211" s="15"/>
      <c r="GAX211" s="15"/>
      <c r="GAY211" s="15"/>
      <c r="GAZ211" s="15"/>
      <c r="GBA211" s="15"/>
      <c r="GBB211" s="15"/>
      <c r="GBC211" s="15"/>
      <c r="GBD211" s="15"/>
      <c r="GBE211" s="15"/>
      <c r="GBF211" s="15"/>
      <c r="GBG211" s="15"/>
      <c r="GBH211" s="15"/>
      <c r="GBI211" s="15"/>
      <c r="GBJ211" s="15"/>
      <c r="GBK211" s="15"/>
      <c r="GBL211" s="15"/>
      <c r="GBM211" s="15"/>
      <c r="GBN211" s="15"/>
      <c r="GBO211" s="15"/>
      <c r="GBP211" s="15"/>
      <c r="GBQ211" s="15"/>
      <c r="GBR211" s="15"/>
      <c r="GBS211" s="15"/>
      <c r="GBT211" s="15"/>
      <c r="GBU211" s="15"/>
      <c r="GBV211" s="15"/>
      <c r="GBW211" s="15"/>
      <c r="GBX211" s="15"/>
      <c r="GBY211" s="15"/>
      <c r="GBZ211" s="15"/>
      <c r="GCA211" s="15"/>
      <c r="GCB211" s="15"/>
      <c r="GCC211" s="15"/>
      <c r="GCD211" s="15"/>
      <c r="GCE211" s="15"/>
      <c r="GCF211" s="15"/>
      <c r="GCG211" s="15"/>
      <c r="GCH211" s="15"/>
      <c r="GCI211" s="15"/>
      <c r="GCJ211" s="15"/>
      <c r="GCK211" s="15"/>
      <c r="GCL211" s="15"/>
      <c r="GCM211" s="15"/>
      <c r="GCN211" s="15"/>
      <c r="GCO211" s="15"/>
      <c r="GCP211" s="15"/>
      <c r="GCQ211" s="15"/>
      <c r="GCR211" s="15"/>
      <c r="GCS211" s="15"/>
      <c r="GCT211" s="15"/>
      <c r="GCU211" s="15"/>
      <c r="GCV211" s="15"/>
      <c r="GCW211" s="15"/>
      <c r="GCX211" s="15"/>
      <c r="GCY211" s="15"/>
      <c r="GCZ211" s="15"/>
      <c r="GDA211" s="15"/>
      <c r="GDB211" s="15"/>
      <c r="GDC211" s="15"/>
      <c r="GDD211" s="15"/>
      <c r="GDE211" s="15"/>
      <c r="GDF211" s="15"/>
      <c r="GDG211" s="15"/>
      <c r="GDH211" s="15"/>
      <c r="GDI211" s="15"/>
      <c r="GDJ211" s="15"/>
      <c r="GDK211" s="15"/>
      <c r="GDL211" s="15"/>
      <c r="GDM211" s="15"/>
      <c r="GDN211" s="15"/>
      <c r="GDO211" s="15"/>
      <c r="GDP211" s="15"/>
      <c r="GDQ211" s="15"/>
      <c r="GDR211" s="15"/>
      <c r="GDS211" s="15"/>
      <c r="GDT211" s="15"/>
      <c r="GDU211" s="15"/>
      <c r="GDV211" s="15"/>
      <c r="GDW211" s="15"/>
      <c r="GDX211" s="15"/>
      <c r="GDY211" s="15"/>
      <c r="GDZ211" s="15"/>
      <c r="GEA211" s="15"/>
      <c r="GEB211" s="15"/>
      <c r="GEC211" s="15"/>
      <c r="GED211" s="15"/>
      <c r="GEE211" s="15"/>
      <c r="GEF211" s="15"/>
      <c r="GEG211" s="15"/>
      <c r="GEH211" s="15"/>
      <c r="GEI211" s="15"/>
      <c r="GEJ211" s="15"/>
      <c r="GEK211" s="15"/>
      <c r="GEL211" s="15"/>
      <c r="GEM211" s="15"/>
      <c r="GEN211" s="15"/>
      <c r="GEO211" s="15"/>
      <c r="GEP211" s="15"/>
      <c r="GEQ211" s="15"/>
      <c r="GER211" s="15"/>
      <c r="GES211" s="15"/>
      <c r="GET211" s="15"/>
      <c r="GEU211" s="15"/>
      <c r="GEV211" s="15"/>
      <c r="GEW211" s="15"/>
      <c r="GEX211" s="15"/>
      <c r="GEY211" s="15"/>
      <c r="GEZ211" s="15"/>
      <c r="GFA211" s="15"/>
      <c r="GFB211" s="15"/>
      <c r="GFC211" s="15"/>
      <c r="GFD211" s="15"/>
      <c r="GFE211" s="15"/>
      <c r="GFF211" s="15"/>
      <c r="GFG211" s="15"/>
      <c r="GFH211" s="15"/>
      <c r="GFI211" s="15"/>
      <c r="GFJ211" s="15"/>
      <c r="GFK211" s="15"/>
      <c r="GFL211" s="15"/>
      <c r="GFM211" s="15"/>
      <c r="GFN211" s="15"/>
      <c r="GFO211" s="15"/>
      <c r="GFP211" s="15"/>
      <c r="GFQ211" s="15"/>
      <c r="GFR211" s="15"/>
      <c r="GFS211" s="15"/>
      <c r="GFT211" s="15"/>
      <c r="GFU211" s="15"/>
      <c r="GFV211" s="15"/>
      <c r="GFW211" s="15"/>
      <c r="GFX211" s="15"/>
      <c r="GFY211" s="15"/>
      <c r="GFZ211" s="15"/>
      <c r="GGA211" s="15"/>
      <c r="GGB211" s="15"/>
      <c r="GGC211" s="15"/>
      <c r="GGD211" s="15"/>
      <c r="GGE211" s="15"/>
      <c r="GGF211" s="15"/>
      <c r="GGG211" s="15"/>
      <c r="GGH211" s="15"/>
      <c r="GGI211" s="15"/>
      <c r="GGJ211" s="15"/>
      <c r="GGK211" s="15"/>
      <c r="GGL211" s="15"/>
      <c r="GGM211" s="15"/>
      <c r="GGN211" s="15"/>
      <c r="GGO211" s="15"/>
      <c r="GGP211" s="15"/>
      <c r="GGQ211" s="15"/>
      <c r="GGR211" s="15"/>
      <c r="GGS211" s="15"/>
      <c r="GGT211" s="15"/>
      <c r="GGU211" s="15"/>
      <c r="GGV211" s="15"/>
      <c r="GGW211" s="15"/>
      <c r="GGX211" s="15"/>
      <c r="GGY211" s="15"/>
      <c r="GGZ211" s="15"/>
      <c r="GHA211" s="15"/>
      <c r="GHB211" s="15"/>
      <c r="GHC211" s="15"/>
      <c r="GHD211" s="15"/>
      <c r="GHE211" s="15"/>
      <c r="GHF211" s="15"/>
      <c r="GHG211" s="15"/>
      <c r="GHH211" s="15"/>
      <c r="GHI211" s="15"/>
      <c r="GHJ211" s="15"/>
      <c r="GHK211" s="15"/>
      <c r="GHL211" s="15"/>
      <c r="GHM211" s="15"/>
      <c r="GHN211" s="15"/>
      <c r="GHO211" s="15"/>
      <c r="GHP211" s="15"/>
      <c r="GHQ211" s="15"/>
      <c r="GHR211" s="15"/>
      <c r="GHS211" s="15"/>
      <c r="GHT211" s="15"/>
      <c r="GHU211" s="15"/>
      <c r="GHV211" s="15"/>
      <c r="GHW211" s="15"/>
      <c r="GHX211" s="15"/>
      <c r="GHY211" s="15"/>
      <c r="GHZ211" s="15"/>
      <c r="GIA211" s="15"/>
      <c r="GIB211" s="15"/>
      <c r="GIC211" s="15"/>
      <c r="GID211" s="15"/>
      <c r="GIE211" s="15"/>
      <c r="GIF211" s="15"/>
      <c r="GIG211" s="15"/>
      <c r="GIH211" s="15"/>
      <c r="GII211" s="15"/>
      <c r="GIJ211" s="15"/>
      <c r="GIK211" s="15"/>
      <c r="GIL211" s="15"/>
      <c r="GIM211" s="15"/>
      <c r="GIN211" s="15"/>
      <c r="GIO211" s="15"/>
      <c r="GIP211" s="15"/>
      <c r="GIQ211" s="15"/>
      <c r="GIR211" s="15"/>
      <c r="GIS211" s="15"/>
      <c r="GIT211" s="15"/>
      <c r="GIU211" s="15"/>
      <c r="GIV211" s="15"/>
      <c r="GIW211" s="15"/>
      <c r="GIX211" s="15"/>
      <c r="GIY211" s="15"/>
      <c r="GIZ211" s="15"/>
      <c r="GJA211" s="15"/>
      <c r="GJB211" s="15"/>
      <c r="GJC211" s="15"/>
      <c r="GJD211" s="15"/>
      <c r="GJE211" s="15"/>
      <c r="GJF211" s="15"/>
      <c r="GJG211" s="15"/>
      <c r="GJH211" s="15"/>
      <c r="GJI211" s="15"/>
      <c r="GJJ211" s="15"/>
      <c r="GJK211" s="15"/>
      <c r="GJL211" s="15"/>
      <c r="GJM211" s="15"/>
      <c r="GJN211" s="15"/>
      <c r="GJO211" s="15"/>
      <c r="GJP211" s="15"/>
      <c r="GJQ211" s="15"/>
      <c r="GJR211" s="15"/>
      <c r="GJS211" s="15"/>
      <c r="GJT211" s="15"/>
      <c r="GJU211" s="15"/>
      <c r="GJV211" s="15"/>
      <c r="GJW211" s="15"/>
      <c r="GJX211" s="15"/>
      <c r="GJY211" s="15"/>
      <c r="GJZ211" s="15"/>
      <c r="GKA211" s="15"/>
      <c r="GKB211" s="15"/>
      <c r="GKC211" s="15"/>
      <c r="GKD211" s="15"/>
      <c r="GKE211" s="15"/>
      <c r="GKF211" s="15"/>
      <c r="GKG211" s="15"/>
      <c r="GKH211" s="15"/>
      <c r="GKI211" s="15"/>
      <c r="GKJ211" s="15"/>
      <c r="GKK211" s="15"/>
      <c r="GKL211" s="15"/>
      <c r="GKM211" s="15"/>
      <c r="GKN211" s="15"/>
      <c r="GKO211" s="15"/>
      <c r="GKP211" s="15"/>
      <c r="GKQ211" s="15"/>
      <c r="GKR211" s="15"/>
      <c r="GKS211" s="15"/>
      <c r="GKT211" s="15"/>
      <c r="GKU211" s="15"/>
      <c r="GKV211" s="15"/>
      <c r="GKW211" s="15"/>
      <c r="GKX211" s="15"/>
      <c r="GKY211" s="15"/>
      <c r="GKZ211" s="15"/>
      <c r="GLA211" s="15"/>
      <c r="GLB211" s="15"/>
      <c r="GLC211" s="15"/>
      <c r="GLD211" s="15"/>
      <c r="GLE211" s="15"/>
      <c r="GLF211" s="15"/>
      <c r="GLG211" s="15"/>
      <c r="GLH211" s="15"/>
      <c r="GLI211" s="15"/>
      <c r="GLJ211" s="15"/>
      <c r="GLK211" s="15"/>
      <c r="GLL211" s="15"/>
      <c r="GLM211" s="15"/>
      <c r="GLN211" s="15"/>
      <c r="GLO211" s="15"/>
      <c r="GLP211" s="15"/>
      <c r="GLQ211" s="15"/>
      <c r="GLR211" s="15"/>
      <c r="GLS211" s="15"/>
      <c r="GLT211" s="15"/>
      <c r="GLU211" s="15"/>
      <c r="GLV211" s="15"/>
      <c r="GLW211" s="15"/>
      <c r="GLX211" s="15"/>
      <c r="GLY211" s="15"/>
      <c r="GLZ211" s="15"/>
      <c r="GMA211" s="15"/>
      <c r="GMB211" s="15"/>
      <c r="GMC211" s="15"/>
      <c r="GMD211" s="15"/>
      <c r="GME211" s="15"/>
      <c r="GMF211" s="15"/>
      <c r="GMG211" s="15"/>
      <c r="GMH211" s="15"/>
      <c r="GMI211" s="15"/>
      <c r="GMJ211" s="15"/>
      <c r="GMK211" s="15"/>
      <c r="GML211" s="15"/>
      <c r="GMM211" s="15"/>
      <c r="GMN211" s="15"/>
      <c r="GMO211" s="15"/>
      <c r="GMP211" s="15"/>
      <c r="GMQ211" s="15"/>
      <c r="GMR211" s="15"/>
      <c r="GMS211" s="15"/>
      <c r="GMT211" s="15"/>
      <c r="GMU211" s="15"/>
      <c r="GMV211" s="15"/>
      <c r="GMW211" s="15"/>
      <c r="GMX211" s="15"/>
      <c r="GMY211" s="15"/>
      <c r="GMZ211" s="15"/>
      <c r="GNA211" s="15"/>
      <c r="GNB211" s="15"/>
      <c r="GNC211" s="15"/>
      <c r="GND211" s="15"/>
      <c r="GNE211" s="15"/>
      <c r="GNF211" s="15"/>
      <c r="GNG211" s="15"/>
      <c r="GNH211" s="15"/>
      <c r="GNI211" s="15"/>
      <c r="GNJ211" s="15"/>
      <c r="GNK211" s="15"/>
      <c r="GNL211" s="15"/>
      <c r="GNM211" s="15"/>
      <c r="GNN211" s="15"/>
      <c r="GNO211" s="15"/>
      <c r="GNP211" s="15"/>
      <c r="GNQ211" s="15"/>
      <c r="GNR211" s="15"/>
      <c r="GNS211" s="15"/>
      <c r="GNT211" s="15"/>
      <c r="GNU211" s="15"/>
      <c r="GNV211" s="15"/>
      <c r="GNW211" s="15"/>
      <c r="GNX211" s="15"/>
      <c r="GNY211" s="15"/>
      <c r="GNZ211" s="15"/>
      <c r="GOA211" s="15"/>
      <c r="GOB211" s="15"/>
      <c r="GOC211" s="15"/>
      <c r="GOD211" s="15"/>
      <c r="GOE211" s="15"/>
      <c r="GOF211" s="15"/>
      <c r="GOG211" s="15"/>
      <c r="GOH211" s="15"/>
      <c r="GOI211" s="15"/>
      <c r="GOJ211" s="15"/>
      <c r="GOK211" s="15"/>
      <c r="GOL211" s="15"/>
      <c r="GOM211" s="15"/>
      <c r="GON211" s="15"/>
      <c r="GOO211" s="15"/>
      <c r="GOP211" s="15"/>
      <c r="GOQ211" s="15"/>
      <c r="GOR211" s="15"/>
      <c r="GOS211" s="15"/>
      <c r="GOT211" s="15"/>
      <c r="GOU211" s="15"/>
      <c r="GOV211" s="15"/>
      <c r="GOW211" s="15"/>
      <c r="GOX211" s="15"/>
      <c r="GOY211" s="15"/>
      <c r="GOZ211" s="15"/>
      <c r="GPA211" s="15"/>
      <c r="GPB211" s="15"/>
      <c r="GPC211" s="15"/>
      <c r="GPD211" s="15"/>
      <c r="GPE211" s="15"/>
      <c r="GPF211" s="15"/>
      <c r="GPG211" s="15"/>
      <c r="GPH211" s="15"/>
      <c r="GPI211" s="15"/>
      <c r="GPJ211" s="15"/>
      <c r="GPK211" s="15"/>
      <c r="GPL211" s="15"/>
      <c r="GPM211" s="15"/>
      <c r="GPN211" s="15"/>
      <c r="GPO211" s="15"/>
      <c r="GPP211" s="15"/>
      <c r="GPQ211" s="15"/>
      <c r="GPR211" s="15"/>
      <c r="GPS211" s="15"/>
      <c r="GPT211" s="15"/>
      <c r="GPU211" s="15"/>
      <c r="GPV211" s="15"/>
      <c r="GPW211" s="15"/>
      <c r="GPX211" s="15"/>
      <c r="GPY211" s="15"/>
      <c r="GPZ211" s="15"/>
      <c r="GQA211" s="15"/>
      <c r="GQB211" s="15"/>
      <c r="GQC211" s="15"/>
      <c r="GQD211" s="15"/>
      <c r="GQE211" s="15"/>
      <c r="GQF211" s="15"/>
      <c r="GQG211" s="15"/>
      <c r="GQH211" s="15"/>
      <c r="GQI211" s="15"/>
      <c r="GQJ211" s="15"/>
      <c r="GQK211" s="15"/>
      <c r="GQL211" s="15"/>
      <c r="GQM211" s="15"/>
      <c r="GQN211" s="15"/>
      <c r="GQO211" s="15"/>
      <c r="GQP211" s="15"/>
      <c r="GQQ211" s="15"/>
      <c r="GQR211" s="15"/>
      <c r="GQS211" s="15"/>
      <c r="GQT211" s="15"/>
      <c r="GQU211" s="15"/>
      <c r="GQV211" s="15"/>
      <c r="GQW211" s="15"/>
      <c r="GQX211" s="15"/>
      <c r="GQY211" s="15"/>
      <c r="GQZ211" s="15"/>
      <c r="GRA211" s="15"/>
      <c r="GRB211" s="15"/>
      <c r="GRC211" s="15"/>
      <c r="GRD211" s="15"/>
      <c r="GRE211" s="15"/>
      <c r="GRF211" s="15"/>
      <c r="GRG211" s="15"/>
      <c r="GRH211" s="15"/>
      <c r="GRI211" s="15"/>
      <c r="GRJ211" s="15"/>
      <c r="GRK211" s="15"/>
      <c r="GRL211" s="15"/>
      <c r="GRM211" s="15"/>
      <c r="GRN211" s="15"/>
      <c r="GRO211" s="15"/>
      <c r="GRP211" s="15"/>
      <c r="GRQ211" s="15"/>
      <c r="GRR211" s="15"/>
      <c r="GRS211" s="15"/>
      <c r="GRT211" s="15"/>
      <c r="GRU211" s="15"/>
      <c r="GRV211" s="15"/>
      <c r="GRW211" s="15"/>
      <c r="GRX211" s="15"/>
      <c r="GRY211" s="15"/>
      <c r="GRZ211" s="15"/>
      <c r="GSA211" s="15"/>
      <c r="GSB211" s="15"/>
      <c r="GSC211" s="15"/>
      <c r="GSD211" s="15"/>
      <c r="GSE211" s="15"/>
      <c r="GSF211" s="15"/>
      <c r="GSG211" s="15"/>
      <c r="GSH211" s="15"/>
      <c r="GSI211" s="15"/>
      <c r="GSJ211" s="15"/>
      <c r="GSK211" s="15"/>
      <c r="GSL211" s="15"/>
      <c r="GSM211" s="15"/>
      <c r="GSN211" s="15"/>
      <c r="GSO211" s="15"/>
      <c r="GSP211" s="15"/>
      <c r="GSQ211" s="15"/>
      <c r="GSR211" s="15"/>
      <c r="GSS211" s="15"/>
      <c r="GST211" s="15"/>
      <c r="GSU211" s="15"/>
      <c r="GSV211" s="15"/>
      <c r="GSW211" s="15"/>
      <c r="GSX211" s="15"/>
      <c r="GSY211" s="15"/>
      <c r="GSZ211" s="15"/>
      <c r="GTA211" s="15"/>
      <c r="GTB211" s="15"/>
      <c r="GTC211" s="15"/>
      <c r="GTD211" s="15"/>
      <c r="GTE211" s="15"/>
      <c r="GTF211" s="15"/>
      <c r="GTG211" s="15"/>
      <c r="GTH211" s="15"/>
      <c r="GTI211" s="15"/>
      <c r="GTJ211" s="15"/>
      <c r="GTK211" s="15"/>
      <c r="GTL211" s="15"/>
      <c r="GTM211" s="15"/>
      <c r="GTN211" s="15"/>
      <c r="GTO211" s="15"/>
      <c r="GTP211" s="15"/>
      <c r="GTQ211" s="15"/>
      <c r="GTR211" s="15"/>
      <c r="GTS211" s="15"/>
      <c r="GTT211" s="15"/>
      <c r="GTU211" s="15"/>
      <c r="GTV211" s="15"/>
      <c r="GTW211" s="15"/>
      <c r="GTX211" s="15"/>
      <c r="GTY211" s="15"/>
      <c r="GTZ211" s="15"/>
      <c r="GUA211" s="15"/>
      <c r="GUB211" s="15"/>
      <c r="GUC211" s="15"/>
      <c r="GUD211" s="15"/>
      <c r="GUE211" s="15"/>
      <c r="GUF211" s="15"/>
      <c r="GUG211" s="15"/>
      <c r="GUH211" s="15"/>
      <c r="GUI211" s="15"/>
      <c r="GUJ211" s="15"/>
      <c r="GUK211" s="15"/>
      <c r="GUL211" s="15"/>
      <c r="GUM211" s="15"/>
      <c r="GUN211" s="15"/>
      <c r="GUO211" s="15"/>
      <c r="GUP211" s="15"/>
      <c r="GUQ211" s="15"/>
      <c r="GUR211" s="15"/>
      <c r="GUS211" s="15"/>
      <c r="GUT211" s="15"/>
      <c r="GUU211" s="15"/>
      <c r="GUV211" s="15"/>
      <c r="GUW211" s="15"/>
      <c r="GUX211" s="15"/>
      <c r="GUY211" s="15"/>
      <c r="GUZ211" s="15"/>
      <c r="GVA211" s="15"/>
      <c r="GVB211" s="15"/>
      <c r="GVC211" s="15"/>
      <c r="GVD211" s="15"/>
      <c r="GVE211" s="15"/>
      <c r="GVF211" s="15"/>
      <c r="GVG211" s="15"/>
      <c r="GVH211" s="15"/>
      <c r="GVI211" s="15"/>
      <c r="GVJ211" s="15"/>
      <c r="GVK211" s="15"/>
      <c r="GVL211" s="15"/>
      <c r="GVM211" s="15"/>
      <c r="GVN211" s="15"/>
      <c r="GVO211" s="15"/>
      <c r="GVP211" s="15"/>
      <c r="GVQ211" s="15"/>
      <c r="GVR211" s="15"/>
      <c r="GVS211" s="15"/>
      <c r="GVT211" s="15"/>
      <c r="GVU211" s="15"/>
      <c r="GVV211" s="15"/>
      <c r="GVW211" s="15"/>
      <c r="GVX211" s="15"/>
      <c r="GVY211" s="15"/>
      <c r="GVZ211" s="15"/>
      <c r="GWA211" s="15"/>
      <c r="GWB211" s="15"/>
      <c r="GWC211" s="15"/>
      <c r="GWD211" s="15"/>
      <c r="GWE211" s="15"/>
      <c r="GWF211" s="15"/>
      <c r="GWG211" s="15"/>
      <c r="GWH211" s="15"/>
      <c r="GWI211" s="15"/>
      <c r="GWJ211" s="15"/>
      <c r="GWK211" s="15"/>
      <c r="GWL211" s="15"/>
      <c r="GWM211" s="15"/>
      <c r="GWN211" s="15"/>
      <c r="GWO211" s="15"/>
      <c r="GWP211" s="15"/>
      <c r="GWQ211" s="15"/>
      <c r="GWR211" s="15"/>
      <c r="GWS211" s="15"/>
      <c r="GWT211" s="15"/>
      <c r="GWU211" s="15"/>
      <c r="GWV211" s="15"/>
      <c r="GWW211" s="15"/>
      <c r="GWX211" s="15"/>
      <c r="GWY211" s="15"/>
      <c r="GWZ211" s="15"/>
      <c r="GXA211" s="15"/>
      <c r="GXB211" s="15"/>
      <c r="GXC211" s="15"/>
      <c r="GXD211" s="15"/>
      <c r="GXE211" s="15"/>
      <c r="GXF211" s="15"/>
      <c r="GXG211" s="15"/>
      <c r="GXH211" s="15"/>
      <c r="GXI211" s="15"/>
      <c r="GXJ211" s="15"/>
      <c r="GXK211" s="15"/>
      <c r="GXL211" s="15"/>
      <c r="GXM211" s="15"/>
      <c r="GXN211" s="15"/>
      <c r="GXO211" s="15"/>
      <c r="GXP211" s="15"/>
      <c r="GXQ211" s="15"/>
      <c r="GXR211" s="15"/>
      <c r="GXS211" s="15"/>
      <c r="GXT211" s="15"/>
      <c r="GXU211" s="15"/>
      <c r="GXV211" s="15"/>
      <c r="GXW211" s="15"/>
      <c r="GXX211" s="15"/>
      <c r="GXY211" s="15"/>
      <c r="GXZ211" s="15"/>
      <c r="GYA211" s="15"/>
      <c r="GYB211" s="15"/>
      <c r="GYC211" s="15"/>
      <c r="GYD211" s="15"/>
      <c r="GYE211" s="15"/>
      <c r="GYF211" s="15"/>
      <c r="GYG211" s="15"/>
      <c r="GYH211" s="15"/>
      <c r="GYI211" s="15"/>
      <c r="GYJ211" s="15"/>
      <c r="GYK211" s="15"/>
      <c r="GYL211" s="15"/>
      <c r="GYM211" s="15"/>
      <c r="GYN211" s="15"/>
      <c r="GYO211" s="15"/>
      <c r="GYP211" s="15"/>
      <c r="GYQ211" s="15"/>
      <c r="GYR211" s="15"/>
      <c r="GYS211" s="15"/>
      <c r="GYT211" s="15"/>
      <c r="GYU211" s="15"/>
      <c r="GYV211" s="15"/>
      <c r="GYW211" s="15"/>
      <c r="GYX211" s="15"/>
      <c r="GYY211" s="15"/>
      <c r="GYZ211" s="15"/>
      <c r="GZA211" s="15"/>
      <c r="GZB211" s="15"/>
      <c r="GZC211" s="15"/>
      <c r="GZD211" s="15"/>
      <c r="GZE211" s="15"/>
      <c r="GZF211" s="15"/>
      <c r="GZG211" s="15"/>
      <c r="GZH211" s="15"/>
      <c r="GZI211" s="15"/>
      <c r="GZJ211" s="15"/>
      <c r="GZK211" s="15"/>
      <c r="GZL211" s="15"/>
      <c r="GZM211" s="15"/>
      <c r="GZN211" s="15"/>
      <c r="GZO211" s="15"/>
      <c r="GZP211" s="15"/>
      <c r="GZQ211" s="15"/>
      <c r="GZR211" s="15"/>
      <c r="GZS211" s="15"/>
      <c r="GZT211" s="15"/>
      <c r="GZU211" s="15"/>
      <c r="GZV211" s="15"/>
      <c r="GZW211" s="15"/>
      <c r="GZX211" s="15"/>
      <c r="GZY211" s="15"/>
      <c r="GZZ211" s="15"/>
      <c r="HAA211" s="15"/>
      <c r="HAB211" s="15"/>
      <c r="HAC211" s="15"/>
      <c r="HAD211" s="15"/>
      <c r="HAE211" s="15"/>
      <c r="HAF211" s="15"/>
      <c r="HAG211" s="15"/>
      <c r="HAH211" s="15"/>
      <c r="HAI211" s="15"/>
      <c r="HAJ211" s="15"/>
      <c r="HAK211" s="15"/>
      <c r="HAL211" s="15"/>
      <c r="HAM211" s="15"/>
      <c r="HAN211" s="15"/>
      <c r="HAO211" s="15"/>
      <c r="HAP211" s="15"/>
      <c r="HAQ211" s="15"/>
      <c r="HAR211" s="15"/>
      <c r="HAS211" s="15"/>
      <c r="HAT211" s="15"/>
      <c r="HAU211" s="15"/>
      <c r="HAV211" s="15"/>
      <c r="HAW211" s="15"/>
      <c r="HAX211" s="15"/>
      <c r="HAY211" s="15"/>
      <c r="HAZ211" s="15"/>
      <c r="HBA211" s="15"/>
      <c r="HBB211" s="15"/>
      <c r="HBC211" s="15"/>
      <c r="HBD211" s="15"/>
      <c r="HBE211" s="15"/>
      <c r="HBF211" s="15"/>
      <c r="HBG211" s="15"/>
      <c r="HBH211" s="15"/>
      <c r="HBI211" s="15"/>
      <c r="HBJ211" s="15"/>
      <c r="HBK211" s="15"/>
      <c r="HBL211" s="15"/>
      <c r="HBM211" s="15"/>
      <c r="HBN211" s="15"/>
      <c r="HBO211" s="15"/>
      <c r="HBP211" s="15"/>
      <c r="HBQ211" s="15"/>
      <c r="HBR211" s="15"/>
      <c r="HBS211" s="15"/>
      <c r="HBT211" s="15"/>
      <c r="HBU211" s="15"/>
      <c r="HBV211" s="15"/>
      <c r="HBW211" s="15"/>
      <c r="HBX211" s="15"/>
      <c r="HBY211" s="15"/>
      <c r="HBZ211" s="15"/>
      <c r="HCA211" s="15"/>
      <c r="HCB211" s="15"/>
      <c r="HCC211" s="15"/>
      <c r="HCD211" s="15"/>
      <c r="HCE211" s="15"/>
      <c r="HCF211" s="15"/>
      <c r="HCG211" s="15"/>
      <c r="HCH211" s="15"/>
      <c r="HCI211" s="15"/>
      <c r="HCJ211" s="15"/>
      <c r="HCK211" s="15"/>
      <c r="HCL211" s="15"/>
      <c r="HCM211" s="15"/>
      <c r="HCN211" s="15"/>
      <c r="HCO211" s="15"/>
      <c r="HCP211" s="15"/>
      <c r="HCQ211" s="15"/>
      <c r="HCR211" s="15"/>
      <c r="HCS211" s="15"/>
      <c r="HCT211" s="15"/>
      <c r="HCU211" s="15"/>
      <c r="HCV211" s="15"/>
      <c r="HCW211" s="15"/>
      <c r="HCX211" s="15"/>
      <c r="HCY211" s="15"/>
      <c r="HCZ211" s="15"/>
      <c r="HDA211" s="15"/>
      <c r="HDB211" s="15"/>
      <c r="HDC211" s="15"/>
      <c r="HDD211" s="15"/>
      <c r="HDE211" s="15"/>
      <c r="HDF211" s="15"/>
      <c r="HDG211" s="15"/>
      <c r="HDH211" s="15"/>
      <c r="HDI211" s="15"/>
      <c r="HDJ211" s="15"/>
      <c r="HDK211" s="15"/>
      <c r="HDL211" s="15"/>
      <c r="HDM211" s="15"/>
      <c r="HDN211" s="15"/>
      <c r="HDO211" s="15"/>
      <c r="HDP211" s="15"/>
      <c r="HDQ211" s="15"/>
      <c r="HDR211" s="15"/>
      <c r="HDS211" s="15"/>
      <c r="HDT211" s="15"/>
      <c r="HDU211" s="15"/>
      <c r="HDV211" s="15"/>
      <c r="HDW211" s="15"/>
      <c r="HDX211" s="15"/>
      <c r="HDY211" s="15"/>
      <c r="HDZ211" s="15"/>
      <c r="HEA211" s="15"/>
      <c r="HEB211" s="15"/>
      <c r="HEC211" s="15"/>
      <c r="HED211" s="15"/>
      <c r="HEE211" s="15"/>
      <c r="HEF211" s="15"/>
      <c r="HEG211" s="15"/>
      <c r="HEH211" s="15"/>
      <c r="HEI211" s="15"/>
      <c r="HEJ211" s="15"/>
      <c r="HEK211" s="15"/>
      <c r="HEL211" s="15"/>
      <c r="HEM211" s="15"/>
      <c r="HEN211" s="15"/>
      <c r="HEO211" s="15"/>
      <c r="HEP211" s="15"/>
      <c r="HEQ211" s="15"/>
      <c r="HER211" s="15"/>
      <c r="HES211" s="15"/>
      <c r="HET211" s="15"/>
      <c r="HEU211" s="15"/>
      <c r="HEV211" s="15"/>
      <c r="HEW211" s="15"/>
      <c r="HEX211" s="15"/>
      <c r="HEY211" s="15"/>
      <c r="HEZ211" s="15"/>
      <c r="HFA211" s="15"/>
      <c r="HFB211" s="15"/>
      <c r="HFC211" s="15"/>
      <c r="HFD211" s="15"/>
      <c r="HFE211" s="15"/>
      <c r="HFF211" s="15"/>
      <c r="HFG211" s="15"/>
      <c r="HFH211" s="15"/>
      <c r="HFI211" s="15"/>
      <c r="HFJ211" s="15"/>
      <c r="HFK211" s="15"/>
      <c r="HFL211" s="15"/>
      <c r="HFM211" s="15"/>
      <c r="HFN211" s="15"/>
      <c r="HFO211" s="15"/>
      <c r="HFP211" s="15"/>
      <c r="HFQ211" s="15"/>
      <c r="HFR211" s="15"/>
      <c r="HFS211" s="15"/>
      <c r="HFT211" s="15"/>
      <c r="HFU211" s="15"/>
      <c r="HFV211" s="15"/>
      <c r="HFW211" s="15"/>
      <c r="HFX211" s="15"/>
      <c r="HFY211" s="15"/>
      <c r="HFZ211" s="15"/>
      <c r="HGA211" s="15"/>
      <c r="HGB211" s="15"/>
      <c r="HGC211" s="15"/>
      <c r="HGD211" s="15"/>
      <c r="HGE211" s="15"/>
      <c r="HGF211" s="15"/>
      <c r="HGG211" s="15"/>
      <c r="HGH211" s="15"/>
      <c r="HGI211" s="15"/>
      <c r="HGJ211" s="15"/>
      <c r="HGK211" s="15"/>
      <c r="HGL211" s="15"/>
      <c r="HGM211" s="15"/>
      <c r="HGN211" s="15"/>
      <c r="HGO211" s="15"/>
      <c r="HGP211" s="15"/>
      <c r="HGQ211" s="15"/>
      <c r="HGR211" s="15"/>
      <c r="HGS211" s="15"/>
      <c r="HGT211" s="15"/>
      <c r="HGU211" s="15"/>
      <c r="HGV211" s="15"/>
      <c r="HGW211" s="15"/>
      <c r="HGX211" s="15"/>
      <c r="HGY211" s="15"/>
      <c r="HGZ211" s="15"/>
      <c r="HHA211" s="15"/>
      <c r="HHB211" s="15"/>
      <c r="HHC211" s="15"/>
      <c r="HHD211" s="15"/>
      <c r="HHE211" s="15"/>
      <c r="HHF211" s="15"/>
      <c r="HHG211" s="15"/>
      <c r="HHH211" s="15"/>
      <c r="HHI211" s="15"/>
      <c r="HHJ211" s="15"/>
      <c r="HHK211" s="15"/>
      <c r="HHL211" s="15"/>
      <c r="HHM211" s="15"/>
      <c r="HHN211" s="15"/>
      <c r="HHO211" s="15"/>
      <c r="HHP211" s="15"/>
      <c r="HHQ211" s="15"/>
      <c r="HHR211" s="15"/>
      <c r="HHS211" s="15"/>
      <c r="HHT211" s="15"/>
      <c r="HHU211" s="15"/>
      <c r="HHV211" s="15"/>
      <c r="HHW211" s="15"/>
      <c r="HHX211" s="15"/>
      <c r="HHY211" s="15"/>
      <c r="HHZ211" s="15"/>
      <c r="HIA211" s="15"/>
      <c r="HIB211" s="15"/>
      <c r="HIC211" s="15"/>
      <c r="HID211" s="15"/>
      <c r="HIE211" s="15"/>
      <c r="HIF211" s="15"/>
      <c r="HIG211" s="15"/>
      <c r="HIH211" s="15"/>
      <c r="HII211" s="15"/>
      <c r="HIJ211" s="15"/>
      <c r="HIK211" s="15"/>
      <c r="HIL211" s="15"/>
      <c r="HIM211" s="15"/>
      <c r="HIN211" s="15"/>
      <c r="HIO211" s="15"/>
      <c r="HIP211" s="15"/>
      <c r="HIQ211" s="15"/>
      <c r="HIR211" s="15"/>
      <c r="HIS211" s="15"/>
      <c r="HIT211" s="15"/>
      <c r="HIU211" s="15"/>
      <c r="HIV211" s="15"/>
      <c r="HIW211" s="15"/>
      <c r="HIX211" s="15"/>
      <c r="HIY211" s="15"/>
      <c r="HIZ211" s="15"/>
      <c r="HJA211" s="15"/>
      <c r="HJB211" s="15"/>
      <c r="HJC211" s="15"/>
      <c r="HJD211" s="15"/>
      <c r="HJE211" s="15"/>
      <c r="HJF211" s="15"/>
      <c r="HJG211" s="15"/>
      <c r="HJH211" s="15"/>
      <c r="HJI211" s="15"/>
      <c r="HJJ211" s="15"/>
      <c r="HJK211" s="15"/>
      <c r="HJL211" s="15"/>
      <c r="HJM211" s="15"/>
      <c r="HJN211" s="15"/>
      <c r="HJO211" s="15"/>
      <c r="HJP211" s="15"/>
      <c r="HJQ211" s="15"/>
      <c r="HJR211" s="15"/>
      <c r="HJS211" s="15"/>
      <c r="HJT211" s="15"/>
      <c r="HJU211" s="15"/>
      <c r="HJV211" s="15"/>
      <c r="HJW211" s="15"/>
      <c r="HJX211" s="15"/>
      <c r="HJY211" s="15"/>
      <c r="HJZ211" s="15"/>
      <c r="HKA211" s="15"/>
      <c r="HKB211" s="15"/>
      <c r="HKC211" s="15"/>
      <c r="HKD211" s="15"/>
      <c r="HKE211" s="15"/>
      <c r="HKF211" s="15"/>
      <c r="HKG211" s="15"/>
      <c r="HKH211" s="15"/>
      <c r="HKI211" s="15"/>
      <c r="HKJ211" s="15"/>
      <c r="HKK211" s="15"/>
      <c r="HKL211" s="15"/>
      <c r="HKM211" s="15"/>
      <c r="HKN211" s="15"/>
      <c r="HKO211" s="15"/>
      <c r="HKP211" s="15"/>
      <c r="HKQ211" s="15"/>
      <c r="HKR211" s="15"/>
      <c r="HKS211" s="15"/>
      <c r="HKT211" s="15"/>
      <c r="HKU211" s="15"/>
      <c r="HKV211" s="15"/>
      <c r="HKW211" s="15"/>
      <c r="HKX211" s="15"/>
      <c r="HKY211" s="15"/>
      <c r="HKZ211" s="15"/>
      <c r="HLA211" s="15"/>
      <c r="HLB211" s="15"/>
      <c r="HLC211" s="15"/>
      <c r="HLD211" s="15"/>
      <c r="HLE211" s="15"/>
      <c r="HLF211" s="15"/>
      <c r="HLG211" s="15"/>
      <c r="HLH211" s="15"/>
      <c r="HLI211" s="15"/>
      <c r="HLJ211" s="15"/>
      <c r="HLK211" s="15"/>
      <c r="HLL211" s="15"/>
      <c r="HLM211" s="15"/>
      <c r="HLN211" s="15"/>
      <c r="HLO211" s="15"/>
      <c r="HLP211" s="15"/>
      <c r="HLQ211" s="15"/>
      <c r="HLR211" s="15"/>
      <c r="HLS211" s="15"/>
      <c r="HLT211" s="15"/>
      <c r="HLU211" s="15"/>
      <c r="HLV211" s="15"/>
      <c r="HLW211" s="15"/>
      <c r="HLX211" s="15"/>
      <c r="HLY211" s="15"/>
      <c r="HLZ211" s="15"/>
      <c r="HMA211" s="15"/>
      <c r="HMB211" s="15"/>
      <c r="HMC211" s="15"/>
      <c r="HMD211" s="15"/>
      <c r="HME211" s="15"/>
      <c r="HMF211" s="15"/>
      <c r="HMG211" s="15"/>
      <c r="HMH211" s="15"/>
      <c r="HMI211" s="15"/>
      <c r="HMJ211" s="15"/>
      <c r="HMK211" s="15"/>
      <c r="HML211" s="15"/>
      <c r="HMM211" s="15"/>
      <c r="HMN211" s="15"/>
      <c r="HMO211" s="15"/>
      <c r="HMP211" s="15"/>
      <c r="HMQ211" s="15"/>
      <c r="HMR211" s="15"/>
      <c r="HMS211" s="15"/>
      <c r="HMT211" s="15"/>
      <c r="HMU211" s="15"/>
      <c r="HMV211" s="15"/>
      <c r="HMW211" s="15"/>
      <c r="HMX211" s="15"/>
      <c r="HMY211" s="15"/>
      <c r="HMZ211" s="15"/>
      <c r="HNA211" s="15"/>
      <c r="HNB211" s="15"/>
      <c r="HNC211" s="15"/>
      <c r="HND211" s="15"/>
      <c r="HNE211" s="15"/>
      <c r="HNF211" s="15"/>
      <c r="HNG211" s="15"/>
      <c r="HNH211" s="15"/>
      <c r="HNI211" s="15"/>
      <c r="HNJ211" s="15"/>
      <c r="HNK211" s="15"/>
      <c r="HNL211" s="15"/>
      <c r="HNM211" s="15"/>
      <c r="HNN211" s="15"/>
      <c r="HNO211" s="15"/>
      <c r="HNP211" s="15"/>
      <c r="HNQ211" s="15"/>
      <c r="HNR211" s="15"/>
      <c r="HNS211" s="15"/>
      <c r="HNT211" s="15"/>
      <c r="HNU211" s="15"/>
      <c r="HNV211" s="15"/>
      <c r="HNW211" s="15"/>
      <c r="HNX211" s="15"/>
      <c r="HNY211" s="15"/>
      <c r="HNZ211" s="15"/>
      <c r="HOA211" s="15"/>
      <c r="HOB211" s="15"/>
      <c r="HOC211" s="15"/>
      <c r="HOD211" s="15"/>
      <c r="HOE211" s="15"/>
      <c r="HOF211" s="15"/>
      <c r="HOG211" s="15"/>
      <c r="HOH211" s="15"/>
      <c r="HOI211" s="15"/>
      <c r="HOJ211" s="15"/>
      <c r="HOK211" s="15"/>
      <c r="HOL211" s="15"/>
      <c r="HOM211" s="15"/>
      <c r="HON211" s="15"/>
      <c r="HOO211" s="15"/>
      <c r="HOP211" s="15"/>
      <c r="HOQ211" s="15"/>
      <c r="HOR211" s="15"/>
      <c r="HOS211" s="15"/>
      <c r="HOT211" s="15"/>
      <c r="HOU211" s="15"/>
      <c r="HOV211" s="15"/>
      <c r="HOW211" s="15"/>
      <c r="HOX211" s="15"/>
      <c r="HOY211" s="15"/>
      <c r="HOZ211" s="15"/>
      <c r="HPA211" s="15"/>
      <c r="HPB211" s="15"/>
      <c r="HPC211" s="15"/>
      <c r="HPD211" s="15"/>
      <c r="HPE211" s="15"/>
      <c r="HPF211" s="15"/>
      <c r="HPG211" s="15"/>
      <c r="HPH211" s="15"/>
      <c r="HPI211" s="15"/>
      <c r="HPJ211" s="15"/>
      <c r="HPK211" s="15"/>
      <c r="HPL211" s="15"/>
      <c r="HPM211" s="15"/>
      <c r="HPN211" s="15"/>
      <c r="HPO211" s="15"/>
      <c r="HPP211" s="15"/>
      <c r="HPQ211" s="15"/>
      <c r="HPR211" s="15"/>
      <c r="HPS211" s="15"/>
      <c r="HPT211" s="15"/>
      <c r="HPU211" s="15"/>
      <c r="HPV211" s="15"/>
      <c r="HPW211" s="15"/>
      <c r="HPX211" s="15"/>
      <c r="HPY211" s="15"/>
      <c r="HPZ211" s="15"/>
      <c r="HQA211" s="15"/>
      <c r="HQB211" s="15"/>
      <c r="HQC211" s="15"/>
      <c r="HQD211" s="15"/>
      <c r="HQE211" s="15"/>
      <c r="HQF211" s="15"/>
      <c r="HQG211" s="15"/>
      <c r="HQH211" s="15"/>
      <c r="HQI211" s="15"/>
      <c r="HQJ211" s="15"/>
      <c r="HQK211" s="15"/>
      <c r="HQL211" s="15"/>
      <c r="HQM211" s="15"/>
      <c r="HQN211" s="15"/>
      <c r="HQO211" s="15"/>
      <c r="HQP211" s="15"/>
      <c r="HQQ211" s="15"/>
      <c r="HQR211" s="15"/>
      <c r="HQS211" s="15"/>
      <c r="HQT211" s="15"/>
      <c r="HQU211" s="15"/>
      <c r="HQV211" s="15"/>
      <c r="HQW211" s="15"/>
      <c r="HQX211" s="15"/>
      <c r="HQY211" s="15"/>
      <c r="HQZ211" s="15"/>
      <c r="HRA211" s="15"/>
      <c r="HRB211" s="15"/>
      <c r="HRC211" s="15"/>
      <c r="HRD211" s="15"/>
      <c r="HRE211" s="15"/>
      <c r="HRF211" s="15"/>
      <c r="HRG211" s="15"/>
      <c r="HRH211" s="15"/>
      <c r="HRI211" s="15"/>
      <c r="HRJ211" s="15"/>
      <c r="HRK211" s="15"/>
      <c r="HRL211" s="15"/>
      <c r="HRM211" s="15"/>
      <c r="HRN211" s="15"/>
      <c r="HRO211" s="15"/>
      <c r="HRP211" s="15"/>
      <c r="HRQ211" s="15"/>
      <c r="HRR211" s="15"/>
      <c r="HRS211" s="15"/>
      <c r="HRT211" s="15"/>
      <c r="HRU211" s="15"/>
      <c r="HRV211" s="15"/>
      <c r="HRW211" s="15"/>
      <c r="HRX211" s="15"/>
      <c r="HRY211" s="15"/>
      <c r="HRZ211" s="15"/>
      <c r="HSA211" s="15"/>
      <c r="HSB211" s="15"/>
      <c r="HSC211" s="15"/>
      <c r="HSD211" s="15"/>
      <c r="HSE211" s="15"/>
      <c r="HSF211" s="15"/>
      <c r="HSG211" s="15"/>
      <c r="HSH211" s="15"/>
      <c r="HSI211" s="15"/>
      <c r="HSJ211" s="15"/>
      <c r="HSK211" s="15"/>
      <c r="HSL211" s="15"/>
      <c r="HSM211" s="15"/>
      <c r="HSN211" s="15"/>
      <c r="HSO211" s="15"/>
      <c r="HSP211" s="15"/>
      <c r="HSQ211" s="15"/>
      <c r="HSR211" s="15"/>
      <c r="HSS211" s="15"/>
      <c r="HST211" s="15"/>
      <c r="HSU211" s="15"/>
      <c r="HSV211" s="15"/>
      <c r="HSW211" s="15"/>
      <c r="HSX211" s="15"/>
      <c r="HSY211" s="15"/>
      <c r="HSZ211" s="15"/>
      <c r="HTA211" s="15"/>
      <c r="HTB211" s="15"/>
      <c r="HTC211" s="15"/>
      <c r="HTD211" s="15"/>
      <c r="HTE211" s="15"/>
      <c r="HTF211" s="15"/>
      <c r="HTG211" s="15"/>
      <c r="HTH211" s="15"/>
      <c r="HTI211" s="15"/>
      <c r="HTJ211" s="15"/>
      <c r="HTK211" s="15"/>
      <c r="HTL211" s="15"/>
      <c r="HTM211" s="15"/>
      <c r="HTN211" s="15"/>
      <c r="HTO211" s="15"/>
      <c r="HTP211" s="15"/>
      <c r="HTQ211" s="15"/>
      <c r="HTR211" s="15"/>
      <c r="HTS211" s="15"/>
      <c r="HTT211" s="15"/>
      <c r="HTU211" s="15"/>
      <c r="HTV211" s="15"/>
      <c r="HTW211" s="15"/>
      <c r="HTX211" s="15"/>
      <c r="HTY211" s="15"/>
      <c r="HTZ211" s="15"/>
      <c r="HUA211" s="15"/>
      <c r="HUB211" s="15"/>
      <c r="HUC211" s="15"/>
      <c r="HUD211" s="15"/>
      <c r="HUE211" s="15"/>
      <c r="HUF211" s="15"/>
      <c r="HUG211" s="15"/>
      <c r="HUH211" s="15"/>
      <c r="HUI211" s="15"/>
      <c r="HUJ211" s="15"/>
      <c r="HUK211" s="15"/>
      <c r="HUL211" s="15"/>
      <c r="HUM211" s="15"/>
      <c r="HUN211" s="15"/>
      <c r="HUO211" s="15"/>
      <c r="HUP211" s="15"/>
      <c r="HUQ211" s="15"/>
      <c r="HUR211" s="15"/>
      <c r="HUS211" s="15"/>
      <c r="HUT211" s="15"/>
      <c r="HUU211" s="15"/>
      <c r="HUV211" s="15"/>
      <c r="HUW211" s="15"/>
      <c r="HUX211" s="15"/>
      <c r="HUY211" s="15"/>
      <c r="HUZ211" s="15"/>
      <c r="HVA211" s="15"/>
      <c r="HVB211" s="15"/>
      <c r="HVC211" s="15"/>
      <c r="HVD211" s="15"/>
      <c r="HVE211" s="15"/>
      <c r="HVF211" s="15"/>
      <c r="HVG211" s="15"/>
      <c r="HVH211" s="15"/>
      <c r="HVI211" s="15"/>
      <c r="HVJ211" s="15"/>
      <c r="HVK211" s="15"/>
      <c r="HVL211" s="15"/>
      <c r="HVM211" s="15"/>
      <c r="HVN211" s="15"/>
      <c r="HVO211" s="15"/>
      <c r="HVP211" s="15"/>
      <c r="HVQ211" s="15"/>
      <c r="HVR211" s="15"/>
      <c r="HVS211" s="15"/>
      <c r="HVT211" s="15"/>
      <c r="HVU211" s="15"/>
      <c r="HVV211" s="15"/>
      <c r="HVW211" s="15"/>
      <c r="HVX211" s="15"/>
      <c r="HVY211" s="15"/>
      <c r="HVZ211" s="15"/>
      <c r="HWA211" s="15"/>
      <c r="HWB211" s="15"/>
      <c r="HWC211" s="15"/>
      <c r="HWD211" s="15"/>
      <c r="HWE211" s="15"/>
      <c r="HWF211" s="15"/>
      <c r="HWG211" s="15"/>
      <c r="HWH211" s="15"/>
      <c r="HWI211" s="15"/>
      <c r="HWJ211" s="15"/>
      <c r="HWK211" s="15"/>
      <c r="HWL211" s="15"/>
      <c r="HWM211" s="15"/>
      <c r="HWN211" s="15"/>
      <c r="HWO211" s="15"/>
      <c r="HWP211" s="15"/>
      <c r="HWQ211" s="15"/>
      <c r="HWR211" s="15"/>
      <c r="HWS211" s="15"/>
      <c r="HWT211" s="15"/>
      <c r="HWU211" s="15"/>
      <c r="HWV211" s="15"/>
      <c r="HWW211" s="15"/>
      <c r="HWX211" s="15"/>
      <c r="HWY211" s="15"/>
      <c r="HWZ211" s="15"/>
      <c r="HXA211" s="15"/>
      <c r="HXB211" s="15"/>
      <c r="HXC211" s="15"/>
      <c r="HXD211" s="15"/>
      <c r="HXE211" s="15"/>
      <c r="HXF211" s="15"/>
      <c r="HXG211" s="15"/>
      <c r="HXH211" s="15"/>
      <c r="HXI211" s="15"/>
      <c r="HXJ211" s="15"/>
      <c r="HXK211" s="15"/>
      <c r="HXL211" s="15"/>
      <c r="HXM211" s="15"/>
      <c r="HXN211" s="15"/>
      <c r="HXO211" s="15"/>
      <c r="HXP211" s="15"/>
      <c r="HXQ211" s="15"/>
      <c r="HXR211" s="15"/>
      <c r="HXS211" s="15"/>
      <c r="HXT211" s="15"/>
      <c r="HXU211" s="15"/>
      <c r="HXV211" s="15"/>
      <c r="HXW211" s="15"/>
      <c r="HXX211" s="15"/>
      <c r="HXY211" s="15"/>
      <c r="HXZ211" s="15"/>
      <c r="HYA211" s="15"/>
      <c r="HYB211" s="15"/>
      <c r="HYC211" s="15"/>
      <c r="HYD211" s="15"/>
      <c r="HYE211" s="15"/>
      <c r="HYF211" s="15"/>
      <c r="HYG211" s="15"/>
      <c r="HYH211" s="15"/>
      <c r="HYI211" s="15"/>
      <c r="HYJ211" s="15"/>
      <c r="HYK211" s="15"/>
      <c r="HYL211" s="15"/>
      <c r="HYM211" s="15"/>
      <c r="HYN211" s="15"/>
      <c r="HYO211" s="15"/>
      <c r="HYP211" s="15"/>
      <c r="HYQ211" s="15"/>
      <c r="HYR211" s="15"/>
      <c r="HYS211" s="15"/>
      <c r="HYT211" s="15"/>
      <c r="HYU211" s="15"/>
      <c r="HYV211" s="15"/>
      <c r="HYW211" s="15"/>
      <c r="HYX211" s="15"/>
      <c r="HYY211" s="15"/>
      <c r="HYZ211" s="15"/>
      <c r="HZA211" s="15"/>
      <c r="HZB211" s="15"/>
      <c r="HZC211" s="15"/>
      <c r="HZD211" s="15"/>
      <c r="HZE211" s="15"/>
      <c r="HZF211" s="15"/>
      <c r="HZG211" s="15"/>
      <c r="HZH211" s="15"/>
      <c r="HZI211" s="15"/>
      <c r="HZJ211" s="15"/>
      <c r="HZK211" s="15"/>
      <c r="HZL211" s="15"/>
      <c r="HZM211" s="15"/>
      <c r="HZN211" s="15"/>
      <c r="HZO211" s="15"/>
      <c r="HZP211" s="15"/>
      <c r="HZQ211" s="15"/>
      <c r="HZR211" s="15"/>
      <c r="HZS211" s="15"/>
      <c r="HZT211" s="15"/>
      <c r="HZU211" s="15"/>
      <c r="HZV211" s="15"/>
      <c r="HZW211" s="15"/>
      <c r="HZX211" s="15"/>
      <c r="HZY211" s="15"/>
      <c r="HZZ211" s="15"/>
      <c r="IAA211" s="15"/>
      <c r="IAB211" s="15"/>
      <c r="IAC211" s="15"/>
      <c r="IAD211" s="15"/>
      <c r="IAE211" s="15"/>
      <c r="IAF211" s="15"/>
      <c r="IAG211" s="15"/>
      <c r="IAH211" s="15"/>
      <c r="IAI211" s="15"/>
      <c r="IAJ211" s="15"/>
      <c r="IAK211" s="15"/>
      <c r="IAL211" s="15"/>
      <c r="IAM211" s="15"/>
      <c r="IAN211" s="15"/>
      <c r="IAO211" s="15"/>
      <c r="IAP211" s="15"/>
      <c r="IAQ211" s="15"/>
      <c r="IAR211" s="15"/>
      <c r="IAS211" s="15"/>
      <c r="IAT211" s="15"/>
      <c r="IAU211" s="15"/>
      <c r="IAV211" s="15"/>
      <c r="IAW211" s="15"/>
      <c r="IAX211" s="15"/>
      <c r="IAY211" s="15"/>
      <c r="IAZ211" s="15"/>
      <c r="IBA211" s="15"/>
      <c r="IBB211" s="15"/>
      <c r="IBC211" s="15"/>
      <c r="IBD211" s="15"/>
      <c r="IBE211" s="15"/>
      <c r="IBF211" s="15"/>
      <c r="IBG211" s="15"/>
      <c r="IBH211" s="15"/>
      <c r="IBI211" s="15"/>
      <c r="IBJ211" s="15"/>
      <c r="IBK211" s="15"/>
      <c r="IBL211" s="15"/>
      <c r="IBM211" s="15"/>
      <c r="IBN211" s="15"/>
      <c r="IBO211" s="15"/>
      <c r="IBP211" s="15"/>
      <c r="IBQ211" s="15"/>
      <c r="IBR211" s="15"/>
      <c r="IBS211" s="15"/>
      <c r="IBT211" s="15"/>
      <c r="IBU211" s="15"/>
      <c r="IBV211" s="15"/>
      <c r="IBW211" s="15"/>
      <c r="IBX211" s="15"/>
      <c r="IBY211" s="15"/>
      <c r="IBZ211" s="15"/>
      <c r="ICA211" s="15"/>
      <c r="ICB211" s="15"/>
      <c r="ICC211" s="15"/>
      <c r="ICD211" s="15"/>
      <c r="ICE211" s="15"/>
      <c r="ICF211" s="15"/>
      <c r="ICG211" s="15"/>
      <c r="ICH211" s="15"/>
      <c r="ICI211" s="15"/>
      <c r="ICJ211" s="15"/>
      <c r="ICK211" s="15"/>
      <c r="ICL211" s="15"/>
      <c r="ICM211" s="15"/>
      <c r="ICN211" s="15"/>
      <c r="ICO211" s="15"/>
      <c r="ICP211" s="15"/>
      <c r="ICQ211" s="15"/>
      <c r="ICR211" s="15"/>
      <c r="ICS211" s="15"/>
      <c r="ICT211" s="15"/>
      <c r="ICU211" s="15"/>
      <c r="ICV211" s="15"/>
      <c r="ICW211" s="15"/>
      <c r="ICX211" s="15"/>
      <c r="ICY211" s="15"/>
      <c r="ICZ211" s="15"/>
      <c r="IDA211" s="15"/>
      <c r="IDB211" s="15"/>
      <c r="IDC211" s="15"/>
      <c r="IDD211" s="15"/>
      <c r="IDE211" s="15"/>
      <c r="IDF211" s="15"/>
      <c r="IDG211" s="15"/>
      <c r="IDH211" s="15"/>
      <c r="IDI211" s="15"/>
      <c r="IDJ211" s="15"/>
      <c r="IDK211" s="15"/>
      <c r="IDL211" s="15"/>
      <c r="IDM211" s="15"/>
      <c r="IDN211" s="15"/>
      <c r="IDO211" s="15"/>
      <c r="IDP211" s="15"/>
      <c r="IDQ211" s="15"/>
      <c r="IDR211" s="15"/>
      <c r="IDS211" s="15"/>
      <c r="IDT211" s="15"/>
      <c r="IDU211" s="15"/>
      <c r="IDV211" s="15"/>
      <c r="IDW211" s="15"/>
      <c r="IDX211" s="15"/>
      <c r="IDY211" s="15"/>
      <c r="IDZ211" s="15"/>
      <c r="IEA211" s="15"/>
      <c r="IEB211" s="15"/>
      <c r="IEC211" s="15"/>
      <c r="IED211" s="15"/>
      <c r="IEE211" s="15"/>
      <c r="IEF211" s="15"/>
      <c r="IEG211" s="15"/>
      <c r="IEH211" s="15"/>
      <c r="IEI211" s="15"/>
      <c r="IEJ211" s="15"/>
      <c r="IEK211" s="15"/>
      <c r="IEL211" s="15"/>
      <c r="IEM211" s="15"/>
      <c r="IEN211" s="15"/>
      <c r="IEO211" s="15"/>
      <c r="IEP211" s="15"/>
      <c r="IEQ211" s="15"/>
      <c r="IER211" s="15"/>
      <c r="IES211" s="15"/>
      <c r="IET211" s="15"/>
      <c r="IEU211" s="15"/>
      <c r="IEV211" s="15"/>
      <c r="IEW211" s="15"/>
      <c r="IEX211" s="15"/>
      <c r="IEY211" s="15"/>
      <c r="IEZ211" s="15"/>
      <c r="IFA211" s="15"/>
      <c r="IFB211" s="15"/>
      <c r="IFC211" s="15"/>
      <c r="IFD211" s="15"/>
      <c r="IFE211" s="15"/>
      <c r="IFF211" s="15"/>
      <c r="IFG211" s="15"/>
      <c r="IFH211" s="15"/>
      <c r="IFI211" s="15"/>
      <c r="IFJ211" s="15"/>
      <c r="IFK211" s="15"/>
      <c r="IFL211" s="15"/>
      <c r="IFM211" s="15"/>
      <c r="IFN211" s="15"/>
      <c r="IFO211" s="15"/>
      <c r="IFP211" s="15"/>
      <c r="IFQ211" s="15"/>
      <c r="IFR211" s="15"/>
      <c r="IFS211" s="15"/>
      <c r="IFT211" s="15"/>
      <c r="IFU211" s="15"/>
      <c r="IFV211" s="15"/>
      <c r="IFW211" s="15"/>
      <c r="IFX211" s="15"/>
      <c r="IFY211" s="15"/>
      <c r="IFZ211" s="15"/>
      <c r="IGA211" s="15"/>
      <c r="IGB211" s="15"/>
      <c r="IGC211" s="15"/>
      <c r="IGD211" s="15"/>
      <c r="IGE211" s="15"/>
      <c r="IGF211" s="15"/>
      <c r="IGG211" s="15"/>
      <c r="IGH211" s="15"/>
      <c r="IGI211" s="15"/>
      <c r="IGJ211" s="15"/>
      <c r="IGK211" s="15"/>
      <c r="IGL211" s="15"/>
      <c r="IGM211" s="15"/>
      <c r="IGN211" s="15"/>
      <c r="IGO211" s="15"/>
      <c r="IGP211" s="15"/>
      <c r="IGQ211" s="15"/>
      <c r="IGR211" s="15"/>
      <c r="IGS211" s="15"/>
      <c r="IGT211" s="15"/>
      <c r="IGU211" s="15"/>
      <c r="IGV211" s="15"/>
      <c r="IGW211" s="15"/>
      <c r="IGX211" s="15"/>
      <c r="IGY211" s="15"/>
      <c r="IGZ211" s="15"/>
      <c r="IHA211" s="15"/>
      <c r="IHB211" s="15"/>
      <c r="IHC211" s="15"/>
      <c r="IHD211" s="15"/>
      <c r="IHE211" s="15"/>
      <c r="IHF211" s="15"/>
      <c r="IHG211" s="15"/>
      <c r="IHH211" s="15"/>
      <c r="IHI211" s="15"/>
      <c r="IHJ211" s="15"/>
      <c r="IHK211" s="15"/>
      <c r="IHL211" s="15"/>
      <c r="IHM211" s="15"/>
      <c r="IHN211" s="15"/>
      <c r="IHO211" s="15"/>
      <c r="IHP211" s="15"/>
      <c r="IHQ211" s="15"/>
      <c r="IHR211" s="15"/>
      <c r="IHS211" s="15"/>
      <c r="IHT211" s="15"/>
      <c r="IHU211" s="15"/>
      <c r="IHV211" s="15"/>
      <c r="IHW211" s="15"/>
      <c r="IHX211" s="15"/>
      <c r="IHY211" s="15"/>
      <c r="IHZ211" s="15"/>
      <c r="IIA211" s="15"/>
      <c r="IIB211" s="15"/>
      <c r="IIC211" s="15"/>
      <c r="IID211" s="15"/>
      <c r="IIE211" s="15"/>
      <c r="IIF211" s="15"/>
      <c r="IIG211" s="15"/>
      <c r="IIH211" s="15"/>
      <c r="III211" s="15"/>
      <c r="IIJ211" s="15"/>
      <c r="IIK211" s="15"/>
      <c r="IIL211" s="15"/>
      <c r="IIM211" s="15"/>
      <c r="IIN211" s="15"/>
      <c r="IIO211" s="15"/>
      <c r="IIP211" s="15"/>
      <c r="IIQ211" s="15"/>
      <c r="IIR211" s="15"/>
      <c r="IIS211" s="15"/>
      <c r="IIT211" s="15"/>
      <c r="IIU211" s="15"/>
      <c r="IIV211" s="15"/>
      <c r="IIW211" s="15"/>
      <c r="IIX211" s="15"/>
      <c r="IIY211" s="15"/>
      <c r="IIZ211" s="15"/>
      <c r="IJA211" s="15"/>
      <c r="IJB211" s="15"/>
      <c r="IJC211" s="15"/>
      <c r="IJD211" s="15"/>
      <c r="IJE211" s="15"/>
      <c r="IJF211" s="15"/>
      <c r="IJG211" s="15"/>
      <c r="IJH211" s="15"/>
      <c r="IJI211" s="15"/>
      <c r="IJJ211" s="15"/>
      <c r="IJK211" s="15"/>
      <c r="IJL211" s="15"/>
      <c r="IJM211" s="15"/>
      <c r="IJN211" s="15"/>
      <c r="IJO211" s="15"/>
      <c r="IJP211" s="15"/>
      <c r="IJQ211" s="15"/>
      <c r="IJR211" s="15"/>
      <c r="IJS211" s="15"/>
      <c r="IJT211" s="15"/>
      <c r="IJU211" s="15"/>
      <c r="IJV211" s="15"/>
      <c r="IJW211" s="15"/>
      <c r="IJX211" s="15"/>
      <c r="IJY211" s="15"/>
      <c r="IJZ211" s="15"/>
      <c r="IKA211" s="15"/>
      <c r="IKB211" s="15"/>
      <c r="IKC211" s="15"/>
      <c r="IKD211" s="15"/>
      <c r="IKE211" s="15"/>
      <c r="IKF211" s="15"/>
      <c r="IKG211" s="15"/>
      <c r="IKH211" s="15"/>
      <c r="IKI211" s="15"/>
      <c r="IKJ211" s="15"/>
      <c r="IKK211" s="15"/>
      <c r="IKL211" s="15"/>
      <c r="IKM211" s="15"/>
      <c r="IKN211" s="15"/>
      <c r="IKO211" s="15"/>
      <c r="IKP211" s="15"/>
      <c r="IKQ211" s="15"/>
      <c r="IKR211" s="15"/>
      <c r="IKS211" s="15"/>
      <c r="IKT211" s="15"/>
      <c r="IKU211" s="15"/>
      <c r="IKV211" s="15"/>
      <c r="IKW211" s="15"/>
      <c r="IKX211" s="15"/>
      <c r="IKY211" s="15"/>
      <c r="IKZ211" s="15"/>
      <c r="ILA211" s="15"/>
      <c r="ILB211" s="15"/>
      <c r="ILC211" s="15"/>
      <c r="ILD211" s="15"/>
      <c r="ILE211" s="15"/>
      <c r="ILF211" s="15"/>
      <c r="ILG211" s="15"/>
      <c r="ILH211" s="15"/>
      <c r="ILI211" s="15"/>
      <c r="ILJ211" s="15"/>
      <c r="ILK211" s="15"/>
      <c r="ILL211" s="15"/>
      <c r="ILM211" s="15"/>
      <c r="ILN211" s="15"/>
      <c r="ILO211" s="15"/>
      <c r="ILP211" s="15"/>
      <c r="ILQ211" s="15"/>
      <c r="ILR211" s="15"/>
      <c r="ILS211" s="15"/>
      <c r="ILT211" s="15"/>
      <c r="ILU211" s="15"/>
      <c r="ILV211" s="15"/>
      <c r="ILW211" s="15"/>
      <c r="ILX211" s="15"/>
      <c r="ILY211" s="15"/>
      <c r="ILZ211" s="15"/>
      <c r="IMA211" s="15"/>
      <c r="IMB211" s="15"/>
      <c r="IMC211" s="15"/>
      <c r="IMD211" s="15"/>
      <c r="IME211" s="15"/>
      <c r="IMF211" s="15"/>
      <c r="IMG211" s="15"/>
      <c r="IMH211" s="15"/>
      <c r="IMI211" s="15"/>
      <c r="IMJ211" s="15"/>
      <c r="IMK211" s="15"/>
      <c r="IML211" s="15"/>
      <c r="IMM211" s="15"/>
      <c r="IMN211" s="15"/>
      <c r="IMO211" s="15"/>
      <c r="IMP211" s="15"/>
      <c r="IMQ211" s="15"/>
      <c r="IMR211" s="15"/>
      <c r="IMS211" s="15"/>
      <c r="IMT211" s="15"/>
      <c r="IMU211" s="15"/>
      <c r="IMV211" s="15"/>
      <c r="IMW211" s="15"/>
      <c r="IMX211" s="15"/>
      <c r="IMY211" s="15"/>
      <c r="IMZ211" s="15"/>
      <c r="INA211" s="15"/>
      <c r="INB211" s="15"/>
      <c r="INC211" s="15"/>
      <c r="IND211" s="15"/>
      <c r="INE211" s="15"/>
      <c r="INF211" s="15"/>
      <c r="ING211" s="15"/>
      <c r="INH211" s="15"/>
      <c r="INI211" s="15"/>
      <c r="INJ211" s="15"/>
      <c r="INK211" s="15"/>
      <c r="INL211" s="15"/>
      <c r="INM211" s="15"/>
      <c r="INN211" s="15"/>
      <c r="INO211" s="15"/>
      <c r="INP211" s="15"/>
      <c r="INQ211" s="15"/>
      <c r="INR211" s="15"/>
      <c r="INS211" s="15"/>
      <c r="INT211" s="15"/>
      <c r="INU211" s="15"/>
      <c r="INV211" s="15"/>
      <c r="INW211" s="15"/>
      <c r="INX211" s="15"/>
      <c r="INY211" s="15"/>
      <c r="INZ211" s="15"/>
      <c r="IOA211" s="15"/>
      <c r="IOB211" s="15"/>
      <c r="IOC211" s="15"/>
      <c r="IOD211" s="15"/>
      <c r="IOE211" s="15"/>
      <c r="IOF211" s="15"/>
      <c r="IOG211" s="15"/>
      <c r="IOH211" s="15"/>
      <c r="IOI211" s="15"/>
      <c r="IOJ211" s="15"/>
      <c r="IOK211" s="15"/>
      <c r="IOL211" s="15"/>
      <c r="IOM211" s="15"/>
      <c r="ION211" s="15"/>
      <c r="IOO211" s="15"/>
      <c r="IOP211" s="15"/>
      <c r="IOQ211" s="15"/>
      <c r="IOR211" s="15"/>
      <c r="IOS211" s="15"/>
      <c r="IOT211" s="15"/>
      <c r="IOU211" s="15"/>
      <c r="IOV211" s="15"/>
      <c r="IOW211" s="15"/>
      <c r="IOX211" s="15"/>
      <c r="IOY211" s="15"/>
      <c r="IOZ211" s="15"/>
      <c r="IPA211" s="15"/>
      <c r="IPB211" s="15"/>
      <c r="IPC211" s="15"/>
      <c r="IPD211" s="15"/>
      <c r="IPE211" s="15"/>
      <c r="IPF211" s="15"/>
      <c r="IPG211" s="15"/>
      <c r="IPH211" s="15"/>
      <c r="IPI211" s="15"/>
      <c r="IPJ211" s="15"/>
      <c r="IPK211" s="15"/>
      <c r="IPL211" s="15"/>
      <c r="IPM211" s="15"/>
      <c r="IPN211" s="15"/>
      <c r="IPO211" s="15"/>
      <c r="IPP211" s="15"/>
      <c r="IPQ211" s="15"/>
      <c r="IPR211" s="15"/>
      <c r="IPS211" s="15"/>
      <c r="IPT211" s="15"/>
      <c r="IPU211" s="15"/>
      <c r="IPV211" s="15"/>
      <c r="IPW211" s="15"/>
      <c r="IPX211" s="15"/>
      <c r="IPY211" s="15"/>
      <c r="IPZ211" s="15"/>
      <c r="IQA211" s="15"/>
      <c r="IQB211" s="15"/>
      <c r="IQC211" s="15"/>
      <c r="IQD211" s="15"/>
      <c r="IQE211" s="15"/>
      <c r="IQF211" s="15"/>
      <c r="IQG211" s="15"/>
      <c r="IQH211" s="15"/>
      <c r="IQI211" s="15"/>
      <c r="IQJ211" s="15"/>
      <c r="IQK211" s="15"/>
      <c r="IQL211" s="15"/>
      <c r="IQM211" s="15"/>
      <c r="IQN211" s="15"/>
      <c r="IQO211" s="15"/>
      <c r="IQP211" s="15"/>
      <c r="IQQ211" s="15"/>
      <c r="IQR211" s="15"/>
      <c r="IQS211" s="15"/>
      <c r="IQT211" s="15"/>
      <c r="IQU211" s="15"/>
      <c r="IQV211" s="15"/>
      <c r="IQW211" s="15"/>
      <c r="IQX211" s="15"/>
      <c r="IQY211" s="15"/>
      <c r="IQZ211" s="15"/>
      <c r="IRA211" s="15"/>
      <c r="IRB211" s="15"/>
      <c r="IRC211" s="15"/>
      <c r="IRD211" s="15"/>
      <c r="IRE211" s="15"/>
      <c r="IRF211" s="15"/>
      <c r="IRG211" s="15"/>
      <c r="IRH211" s="15"/>
      <c r="IRI211" s="15"/>
      <c r="IRJ211" s="15"/>
      <c r="IRK211" s="15"/>
      <c r="IRL211" s="15"/>
      <c r="IRM211" s="15"/>
      <c r="IRN211" s="15"/>
      <c r="IRO211" s="15"/>
      <c r="IRP211" s="15"/>
      <c r="IRQ211" s="15"/>
      <c r="IRR211" s="15"/>
      <c r="IRS211" s="15"/>
      <c r="IRT211" s="15"/>
      <c r="IRU211" s="15"/>
      <c r="IRV211" s="15"/>
      <c r="IRW211" s="15"/>
      <c r="IRX211" s="15"/>
      <c r="IRY211" s="15"/>
      <c r="IRZ211" s="15"/>
      <c r="ISA211" s="15"/>
      <c r="ISB211" s="15"/>
      <c r="ISC211" s="15"/>
      <c r="ISD211" s="15"/>
      <c r="ISE211" s="15"/>
      <c r="ISF211" s="15"/>
      <c r="ISG211" s="15"/>
      <c r="ISH211" s="15"/>
      <c r="ISI211" s="15"/>
      <c r="ISJ211" s="15"/>
      <c r="ISK211" s="15"/>
      <c r="ISL211" s="15"/>
      <c r="ISM211" s="15"/>
      <c r="ISN211" s="15"/>
      <c r="ISO211" s="15"/>
      <c r="ISP211" s="15"/>
      <c r="ISQ211" s="15"/>
      <c r="ISR211" s="15"/>
      <c r="ISS211" s="15"/>
      <c r="IST211" s="15"/>
      <c r="ISU211" s="15"/>
      <c r="ISV211" s="15"/>
      <c r="ISW211" s="15"/>
      <c r="ISX211" s="15"/>
      <c r="ISY211" s="15"/>
      <c r="ISZ211" s="15"/>
      <c r="ITA211" s="15"/>
      <c r="ITB211" s="15"/>
      <c r="ITC211" s="15"/>
      <c r="ITD211" s="15"/>
      <c r="ITE211" s="15"/>
      <c r="ITF211" s="15"/>
      <c r="ITG211" s="15"/>
      <c r="ITH211" s="15"/>
      <c r="ITI211" s="15"/>
      <c r="ITJ211" s="15"/>
      <c r="ITK211" s="15"/>
      <c r="ITL211" s="15"/>
      <c r="ITM211" s="15"/>
      <c r="ITN211" s="15"/>
      <c r="ITO211" s="15"/>
      <c r="ITP211" s="15"/>
      <c r="ITQ211" s="15"/>
      <c r="ITR211" s="15"/>
      <c r="ITS211" s="15"/>
      <c r="ITT211" s="15"/>
      <c r="ITU211" s="15"/>
      <c r="ITV211" s="15"/>
      <c r="ITW211" s="15"/>
      <c r="ITX211" s="15"/>
      <c r="ITY211" s="15"/>
      <c r="ITZ211" s="15"/>
      <c r="IUA211" s="15"/>
      <c r="IUB211" s="15"/>
      <c r="IUC211" s="15"/>
      <c r="IUD211" s="15"/>
      <c r="IUE211" s="15"/>
      <c r="IUF211" s="15"/>
      <c r="IUG211" s="15"/>
      <c r="IUH211" s="15"/>
      <c r="IUI211" s="15"/>
      <c r="IUJ211" s="15"/>
      <c r="IUK211" s="15"/>
      <c r="IUL211" s="15"/>
      <c r="IUM211" s="15"/>
      <c r="IUN211" s="15"/>
      <c r="IUO211" s="15"/>
      <c r="IUP211" s="15"/>
      <c r="IUQ211" s="15"/>
      <c r="IUR211" s="15"/>
      <c r="IUS211" s="15"/>
      <c r="IUT211" s="15"/>
      <c r="IUU211" s="15"/>
      <c r="IUV211" s="15"/>
      <c r="IUW211" s="15"/>
      <c r="IUX211" s="15"/>
      <c r="IUY211" s="15"/>
      <c r="IUZ211" s="15"/>
      <c r="IVA211" s="15"/>
      <c r="IVB211" s="15"/>
      <c r="IVC211" s="15"/>
      <c r="IVD211" s="15"/>
      <c r="IVE211" s="15"/>
      <c r="IVF211" s="15"/>
      <c r="IVG211" s="15"/>
      <c r="IVH211" s="15"/>
      <c r="IVI211" s="15"/>
      <c r="IVJ211" s="15"/>
      <c r="IVK211" s="15"/>
      <c r="IVL211" s="15"/>
      <c r="IVM211" s="15"/>
      <c r="IVN211" s="15"/>
      <c r="IVO211" s="15"/>
      <c r="IVP211" s="15"/>
      <c r="IVQ211" s="15"/>
      <c r="IVR211" s="15"/>
      <c r="IVS211" s="15"/>
      <c r="IVT211" s="15"/>
      <c r="IVU211" s="15"/>
      <c r="IVV211" s="15"/>
      <c r="IVW211" s="15"/>
      <c r="IVX211" s="15"/>
      <c r="IVY211" s="15"/>
      <c r="IVZ211" s="15"/>
      <c r="IWA211" s="15"/>
      <c r="IWB211" s="15"/>
      <c r="IWC211" s="15"/>
      <c r="IWD211" s="15"/>
      <c r="IWE211" s="15"/>
      <c r="IWF211" s="15"/>
      <c r="IWG211" s="15"/>
      <c r="IWH211" s="15"/>
      <c r="IWI211" s="15"/>
      <c r="IWJ211" s="15"/>
      <c r="IWK211" s="15"/>
      <c r="IWL211" s="15"/>
      <c r="IWM211" s="15"/>
      <c r="IWN211" s="15"/>
      <c r="IWO211" s="15"/>
      <c r="IWP211" s="15"/>
      <c r="IWQ211" s="15"/>
      <c r="IWR211" s="15"/>
      <c r="IWS211" s="15"/>
      <c r="IWT211" s="15"/>
      <c r="IWU211" s="15"/>
      <c r="IWV211" s="15"/>
      <c r="IWW211" s="15"/>
      <c r="IWX211" s="15"/>
      <c r="IWY211" s="15"/>
      <c r="IWZ211" s="15"/>
      <c r="IXA211" s="15"/>
      <c r="IXB211" s="15"/>
      <c r="IXC211" s="15"/>
      <c r="IXD211" s="15"/>
      <c r="IXE211" s="15"/>
      <c r="IXF211" s="15"/>
      <c r="IXG211" s="15"/>
      <c r="IXH211" s="15"/>
      <c r="IXI211" s="15"/>
      <c r="IXJ211" s="15"/>
      <c r="IXK211" s="15"/>
      <c r="IXL211" s="15"/>
      <c r="IXM211" s="15"/>
      <c r="IXN211" s="15"/>
      <c r="IXO211" s="15"/>
      <c r="IXP211" s="15"/>
      <c r="IXQ211" s="15"/>
      <c r="IXR211" s="15"/>
      <c r="IXS211" s="15"/>
      <c r="IXT211" s="15"/>
      <c r="IXU211" s="15"/>
      <c r="IXV211" s="15"/>
      <c r="IXW211" s="15"/>
      <c r="IXX211" s="15"/>
      <c r="IXY211" s="15"/>
      <c r="IXZ211" s="15"/>
      <c r="IYA211" s="15"/>
      <c r="IYB211" s="15"/>
      <c r="IYC211" s="15"/>
      <c r="IYD211" s="15"/>
      <c r="IYE211" s="15"/>
      <c r="IYF211" s="15"/>
      <c r="IYG211" s="15"/>
      <c r="IYH211" s="15"/>
      <c r="IYI211" s="15"/>
      <c r="IYJ211" s="15"/>
      <c r="IYK211" s="15"/>
      <c r="IYL211" s="15"/>
      <c r="IYM211" s="15"/>
      <c r="IYN211" s="15"/>
      <c r="IYO211" s="15"/>
      <c r="IYP211" s="15"/>
      <c r="IYQ211" s="15"/>
      <c r="IYR211" s="15"/>
      <c r="IYS211" s="15"/>
      <c r="IYT211" s="15"/>
      <c r="IYU211" s="15"/>
      <c r="IYV211" s="15"/>
      <c r="IYW211" s="15"/>
      <c r="IYX211" s="15"/>
      <c r="IYY211" s="15"/>
      <c r="IYZ211" s="15"/>
      <c r="IZA211" s="15"/>
      <c r="IZB211" s="15"/>
      <c r="IZC211" s="15"/>
      <c r="IZD211" s="15"/>
      <c r="IZE211" s="15"/>
      <c r="IZF211" s="15"/>
      <c r="IZG211" s="15"/>
      <c r="IZH211" s="15"/>
      <c r="IZI211" s="15"/>
      <c r="IZJ211" s="15"/>
      <c r="IZK211" s="15"/>
      <c r="IZL211" s="15"/>
      <c r="IZM211" s="15"/>
      <c r="IZN211" s="15"/>
      <c r="IZO211" s="15"/>
      <c r="IZP211" s="15"/>
      <c r="IZQ211" s="15"/>
      <c r="IZR211" s="15"/>
      <c r="IZS211" s="15"/>
      <c r="IZT211" s="15"/>
      <c r="IZU211" s="15"/>
      <c r="IZV211" s="15"/>
      <c r="IZW211" s="15"/>
      <c r="IZX211" s="15"/>
      <c r="IZY211" s="15"/>
      <c r="IZZ211" s="15"/>
      <c r="JAA211" s="15"/>
      <c r="JAB211" s="15"/>
      <c r="JAC211" s="15"/>
      <c r="JAD211" s="15"/>
      <c r="JAE211" s="15"/>
      <c r="JAF211" s="15"/>
      <c r="JAG211" s="15"/>
      <c r="JAH211" s="15"/>
      <c r="JAI211" s="15"/>
      <c r="JAJ211" s="15"/>
      <c r="JAK211" s="15"/>
      <c r="JAL211" s="15"/>
      <c r="JAM211" s="15"/>
      <c r="JAN211" s="15"/>
      <c r="JAO211" s="15"/>
      <c r="JAP211" s="15"/>
      <c r="JAQ211" s="15"/>
      <c r="JAR211" s="15"/>
      <c r="JAS211" s="15"/>
      <c r="JAT211" s="15"/>
      <c r="JAU211" s="15"/>
      <c r="JAV211" s="15"/>
      <c r="JAW211" s="15"/>
      <c r="JAX211" s="15"/>
      <c r="JAY211" s="15"/>
      <c r="JAZ211" s="15"/>
      <c r="JBA211" s="15"/>
      <c r="JBB211" s="15"/>
      <c r="JBC211" s="15"/>
      <c r="JBD211" s="15"/>
      <c r="JBE211" s="15"/>
      <c r="JBF211" s="15"/>
      <c r="JBG211" s="15"/>
      <c r="JBH211" s="15"/>
      <c r="JBI211" s="15"/>
      <c r="JBJ211" s="15"/>
      <c r="JBK211" s="15"/>
      <c r="JBL211" s="15"/>
      <c r="JBM211" s="15"/>
      <c r="JBN211" s="15"/>
      <c r="JBO211" s="15"/>
      <c r="JBP211" s="15"/>
      <c r="JBQ211" s="15"/>
      <c r="JBR211" s="15"/>
      <c r="JBS211" s="15"/>
      <c r="JBT211" s="15"/>
      <c r="JBU211" s="15"/>
      <c r="JBV211" s="15"/>
      <c r="JBW211" s="15"/>
      <c r="JBX211" s="15"/>
      <c r="JBY211" s="15"/>
      <c r="JBZ211" s="15"/>
      <c r="JCA211" s="15"/>
      <c r="JCB211" s="15"/>
      <c r="JCC211" s="15"/>
      <c r="JCD211" s="15"/>
      <c r="JCE211" s="15"/>
      <c r="JCF211" s="15"/>
      <c r="JCG211" s="15"/>
      <c r="JCH211" s="15"/>
      <c r="JCI211" s="15"/>
      <c r="JCJ211" s="15"/>
      <c r="JCK211" s="15"/>
      <c r="JCL211" s="15"/>
      <c r="JCM211" s="15"/>
      <c r="JCN211" s="15"/>
      <c r="JCO211" s="15"/>
      <c r="JCP211" s="15"/>
      <c r="JCQ211" s="15"/>
      <c r="JCR211" s="15"/>
      <c r="JCS211" s="15"/>
      <c r="JCT211" s="15"/>
      <c r="JCU211" s="15"/>
      <c r="JCV211" s="15"/>
      <c r="JCW211" s="15"/>
      <c r="JCX211" s="15"/>
      <c r="JCY211" s="15"/>
      <c r="JCZ211" s="15"/>
      <c r="JDA211" s="15"/>
      <c r="JDB211" s="15"/>
      <c r="JDC211" s="15"/>
      <c r="JDD211" s="15"/>
      <c r="JDE211" s="15"/>
      <c r="JDF211" s="15"/>
      <c r="JDG211" s="15"/>
      <c r="JDH211" s="15"/>
      <c r="JDI211" s="15"/>
      <c r="JDJ211" s="15"/>
      <c r="JDK211" s="15"/>
      <c r="JDL211" s="15"/>
      <c r="JDM211" s="15"/>
      <c r="JDN211" s="15"/>
      <c r="JDO211" s="15"/>
      <c r="JDP211" s="15"/>
      <c r="JDQ211" s="15"/>
      <c r="JDR211" s="15"/>
      <c r="JDS211" s="15"/>
      <c r="JDT211" s="15"/>
      <c r="JDU211" s="15"/>
      <c r="JDV211" s="15"/>
      <c r="JDW211" s="15"/>
      <c r="JDX211" s="15"/>
      <c r="JDY211" s="15"/>
      <c r="JDZ211" s="15"/>
      <c r="JEA211" s="15"/>
      <c r="JEB211" s="15"/>
      <c r="JEC211" s="15"/>
      <c r="JED211" s="15"/>
      <c r="JEE211" s="15"/>
      <c r="JEF211" s="15"/>
      <c r="JEG211" s="15"/>
      <c r="JEH211" s="15"/>
      <c r="JEI211" s="15"/>
      <c r="JEJ211" s="15"/>
      <c r="JEK211" s="15"/>
      <c r="JEL211" s="15"/>
      <c r="JEM211" s="15"/>
      <c r="JEN211" s="15"/>
      <c r="JEO211" s="15"/>
      <c r="JEP211" s="15"/>
      <c r="JEQ211" s="15"/>
      <c r="JER211" s="15"/>
      <c r="JES211" s="15"/>
      <c r="JET211" s="15"/>
      <c r="JEU211" s="15"/>
      <c r="JEV211" s="15"/>
      <c r="JEW211" s="15"/>
      <c r="JEX211" s="15"/>
      <c r="JEY211" s="15"/>
      <c r="JEZ211" s="15"/>
      <c r="JFA211" s="15"/>
      <c r="JFB211" s="15"/>
      <c r="JFC211" s="15"/>
      <c r="JFD211" s="15"/>
      <c r="JFE211" s="15"/>
      <c r="JFF211" s="15"/>
      <c r="JFG211" s="15"/>
      <c r="JFH211" s="15"/>
      <c r="JFI211" s="15"/>
      <c r="JFJ211" s="15"/>
      <c r="JFK211" s="15"/>
      <c r="JFL211" s="15"/>
      <c r="JFM211" s="15"/>
      <c r="JFN211" s="15"/>
      <c r="JFO211" s="15"/>
      <c r="JFP211" s="15"/>
      <c r="JFQ211" s="15"/>
      <c r="JFR211" s="15"/>
      <c r="JFS211" s="15"/>
      <c r="JFT211" s="15"/>
      <c r="JFU211" s="15"/>
      <c r="JFV211" s="15"/>
      <c r="JFW211" s="15"/>
      <c r="JFX211" s="15"/>
      <c r="JFY211" s="15"/>
      <c r="JFZ211" s="15"/>
      <c r="JGA211" s="15"/>
      <c r="JGB211" s="15"/>
      <c r="JGC211" s="15"/>
      <c r="JGD211" s="15"/>
      <c r="JGE211" s="15"/>
      <c r="JGF211" s="15"/>
      <c r="JGG211" s="15"/>
      <c r="JGH211" s="15"/>
      <c r="JGI211" s="15"/>
      <c r="JGJ211" s="15"/>
      <c r="JGK211" s="15"/>
      <c r="JGL211" s="15"/>
      <c r="JGM211" s="15"/>
      <c r="JGN211" s="15"/>
      <c r="JGO211" s="15"/>
      <c r="JGP211" s="15"/>
      <c r="JGQ211" s="15"/>
      <c r="JGR211" s="15"/>
      <c r="JGS211" s="15"/>
      <c r="JGT211" s="15"/>
      <c r="JGU211" s="15"/>
      <c r="JGV211" s="15"/>
      <c r="JGW211" s="15"/>
      <c r="JGX211" s="15"/>
      <c r="JGY211" s="15"/>
      <c r="JGZ211" s="15"/>
      <c r="JHA211" s="15"/>
      <c r="JHB211" s="15"/>
      <c r="JHC211" s="15"/>
      <c r="JHD211" s="15"/>
      <c r="JHE211" s="15"/>
      <c r="JHF211" s="15"/>
      <c r="JHG211" s="15"/>
      <c r="JHH211" s="15"/>
      <c r="JHI211" s="15"/>
      <c r="JHJ211" s="15"/>
      <c r="JHK211" s="15"/>
      <c r="JHL211" s="15"/>
      <c r="JHM211" s="15"/>
      <c r="JHN211" s="15"/>
      <c r="JHO211" s="15"/>
      <c r="JHP211" s="15"/>
      <c r="JHQ211" s="15"/>
      <c r="JHR211" s="15"/>
      <c r="JHS211" s="15"/>
      <c r="JHT211" s="15"/>
      <c r="JHU211" s="15"/>
      <c r="JHV211" s="15"/>
      <c r="JHW211" s="15"/>
      <c r="JHX211" s="15"/>
      <c r="JHY211" s="15"/>
      <c r="JHZ211" s="15"/>
      <c r="JIA211" s="15"/>
      <c r="JIB211" s="15"/>
      <c r="JIC211" s="15"/>
      <c r="JID211" s="15"/>
      <c r="JIE211" s="15"/>
      <c r="JIF211" s="15"/>
      <c r="JIG211" s="15"/>
      <c r="JIH211" s="15"/>
      <c r="JII211" s="15"/>
      <c r="JIJ211" s="15"/>
      <c r="JIK211" s="15"/>
      <c r="JIL211" s="15"/>
      <c r="JIM211" s="15"/>
      <c r="JIN211" s="15"/>
      <c r="JIO211" s="15"/>
      <c r="JIP211" s="15"/>
      <c r="JIQ211" s="15"/>
      <c r="JIR211" s="15"/>
      <c r="JIS211" s="15"/>
      <c r="JIT211" s="15"/>
      <c r="JIU211" s="15"/>
      <c r="JIV211" s="15"/>
      <c r="JIW211" s="15"/>
      <c r="JIX211" s="15"/>
      <c r="JIY211" s="15"/>
      <c r="JIZ211" s="15"/>
      <c r="JJA211" s="15"/>
      <c r="JJB211" s="15"/>
      <c r="JJC211" s="15"/>
      <c r="JJD211" s="15"/>
      <c r="JJE211" s="15"/>
      <c r="JJF211" s="15"/>
      <c r="JJG211" s="15"/>
      <c r="JJH211" s="15"/>
      <c r="JJI211" s="15"/>
      <c r="JJJ211" s="15"/>
      <c r="JJK211" s="15"/>
      <c r="JJL211" s="15"/>
      <c r="JJM211" s="15"/>
      <c r="JJN211" s="15"/>
      <c r="JJO211" s="15"/>
      <c r="JJP211" s="15"/>
      <c r="JJQ211" s="15"/>
      <c r="JJR211" s="15"/>
      <c r="JJS211" s="15"/>
      <c r="JJT211" s="15"/>
      <c r="JJU211" s="15"/>
      <c r="JJV211" s="15"/>
      <c r="JJW211" s="15"/>
      <c r="JJX211" s="15"/>
      <c r="JJY211" s="15"/>
      <c r="JJZ211" s="15"/>
      <c r="JKA211" s="15"/>
      <c r="JKB211" s="15"/>
      <c r="JKC211" s="15"/>
      <c r="JKD211" s="15"/>
      <c r="JKE211" s="15"/>
      <c r="JKF211" s="15"/>
      <c r="JKG211" s="15"/>
      <c r="JKH211" s="15"/>
      <c r="JKI211" s="15"/>
      <c r="JKJ211" s="15"/>
      <c r="JKK211" s="15"/>
      <c r="JKL211" s="15"/>
      <c r="JKM211" s="15"/>
      <c r="JKN211" s="15"/>
      <c r="JKO211" s="15"/>
      <c r="JKP211" s="15"/>
      <c r="JKQ211" s="15"/>
      <c r="JKR211" s="15"/>
      <c r="JKS211" s="15"/>
      <c r="JKT211" s="15"/>
      <c r="JKU211" s="15"/>
      <c r="JKV211" s="15"/>
      <c r="JKW211" s="15"/>
      <c r="JKX211" s="15"/>
      <c r="JKY211" s="15"/>
      <c r="JKZ211" s="15"/>
      <c r="JLA211" s="15"/>
      <c r="JLB211" s="15"/>
      <c r="JLC211" s="15"/>
      <c r="JLD211" s="15"/>
      <c r="JLE211" s="15"/>
      <c r="JLF211" s="15"/>
      <c r="JLG211" s="15"/>
      <c r="JLH211" s="15"/>
      <c r="JLI211" s="15"/>
      <c r="JLJ211" s="15"/>
      <c r="JLK211" s="15"/>
      <c r="JLL211" s="15"/>
      <c r="JLM211" s="15"/>
      <c r="JLN211" s="15"/>
      <c r="JLO211" s="15"/>
      <c r="JLP211" s="15"/>
      <c r="JLQ211" s="15"/>
      <c r="JLR211" s="15"/>
      <c r="JLS211" s="15"/>
      <c r="JLT211" s="15"/>
      <c r="JLU211" s="15"/>
      <c r="JLV211" s="15"/>
      <c r="JLW211" s="15"/>
      <c r="JLX211" s="15"/>
      <c r="JLY211" s="15"/>
      <c r="JLZ211" s="15"/>
      <c r="JMA211" s="15"/>
      <c r="JMB211" s="15"/>
      <c r="JMC211" s="15"/>
      <c r="JMD211" s="15"/>
      <c r="JME211" s="15"/>
      <c r="JMF211" s="15"/>
      <c r="JMG211" s="15"/>
      <c r="JMH211" s="15"/>
      <c r="JMI211" s="15"/>
      <c r="JMJ211" s="15"/>
      <c r="JMK211" s="15"/>
      <c r="JML211" s="15"/>
      <c r="JMM211" s="15"/>
      <c r="JMN211" s="15"/>
      <c r="JMO211" s="15"/>
      <c r="JMP211" s="15"/>
      <c r="JMQ211" s="15"/>
      <c r="JMR211" s="15"/>
      <c r="JMS211" s="15"/>
      <c r="JMT211" s="15"/>
      <c r="JMU211" s="15"/>
      <c r="JMV211" s="15"/>
      <c r="JMW211" s="15"/>
      <c r="JMX211" s="15"/>
      <c r="JMY211" s="15"/>
      <c r="JMZ211" s="15"/>
      <c r="JNA211" s="15"/>
      <c r="JNB211" s="15"/>
      <c r="JNC211" s="15"/>
      <c r="JND211" s="15"/>
      <c r="JNE211" s="15"/>
      <c r="JNF211" s="15"/>
      <c r="JNG211" s="15"/>
      <c r="JNH211" s="15"/>
      <c r="JNI211" s="15"/>
      <c r="JNJ211" s="15"/>
      <c r="JNK211" s="15"/>
      <c r="JNL211" s="15"/>
      <c r="JNM211" s="15"/>
      <c r="JNN211" s="15"/>
      <c r="JNO211" s="15"/>
      <c r="JNP211" s="15"/>
      <c r="JNQ211" s="15"/>
      <c r="JNR211" s="15"/>
      <c r="JNS211" s="15"/>
      <c r="JNT211" s="15"/>
      <c r="JNU211" s="15"/>
      <c r="JNV211" s="15"/>
      <c r="JNW211" s="15"/>
      <c r="JNX211" s="15"/>
      <c r="JNY211" s="15"/>
      <c r="JNZ211" s="15"/>
      <c r="JOA211" s="15"/>
      <c r="JOB211" s="15"/>
      <c r="JOC211" s="15"/>
      <c r="JOD211" s="15"/>
      <c r="JOE211" s="15"/>
      <c r="JOF211" s="15"/>
      <c r="JOG211" s="15"/>
      <c r="JOH211" s="15"/>
      <c r="JOI211" s="15"/>
      <c r="JOJ211" s="15"/>
      <c r="JOK211" s="15"/>
      <c r="JOL211" s="15"/>
      <c r="JOM211" s="15"/>
      <c r="JON211" s="15"/>
      <c r="JOO211" s="15"/>
      <c r="JOP211" s="15"/>
      <c r="JOQ211" s="15"/>
      <c r="JOR211" s="15"/>
      <c r="JOS211" s="15"/>
      <c r="JOT211" s="15"/>
      <c r="JOU211" s="15"/>
      <c r="JOV211" s="15"/>
      <c r="JOW211" s="15"/>
      <c r="JOX211" s="15"/>
      <c r="JOY211" s="15"/>
      <c r="JOZ211" s="15"/>
      <c r="JPA211" s="15"/>
      <c r="JPB211" s="15"/>
      <c r="JPC211" s="15"/>
      <c r="JPD211" s="15"/>
      <c r="JPE211" s="15"/>
      <c r="JPF211" s="15"/>
      <c r="JPG211" s="15"/>
      <c r="JPH211" s="15"/>
      <c r="JPI211" s="15"/>
      <c r="JPJ211" s="15"/>
      <c r="JPK211" s="15"/>
      <c r="JPL211" s="15"/>
      <c r="JPM211" s="15"/>
      <c r="JPN211" s="15"/>
      <c r="JPO211" s="15"/>
      <c r="JPP211" s="15"/>
      <c r="JPQ211" s="15"/>
      <c r="JPR211" s="15"/>
      <c r="JPS211" s="15"/>
      <c r="JPT211" s="15"/>
      <c r="JPU211" s="15"/>
      <c r="JPV211" s="15"/>
      <c r="JPW211" s="15"/>
      <c r="JPX211" s="15"/>
      <c r="JPY211" s="15"/>
      <c r="JPZ211" s="15"/>
      <c r="JQA211" s="15"/>
      <c r="JQB211" s="15"/>
      <c r="JQC211" s="15"/>
      <c r="JQD211" s="15"/>
      <c r="JQE211" s="15"/>
      <c r="JQF211" s="15"/>
      <c r="JQG211" s="15"/>
      <c r="JQH211" s="15"/>
      <c r="JQI211" s="15"/>
      <c r="JQJ211" s="15"/>
      <c r="JQK211" s="15"/>
      <c r="JQL211" s="15"/>
      <c r="JQM211" s="15"/>
      <c r="JQN211" s="15"/>
      <c r="JQO211" s="15"/>
      <c r="JQP211" s="15"/>
      <c r="JQQ211" s="15"/>
      <c r="JQR211" s="15"/>
      <c r="JQS211" s="15"/>
      <c r="JQT211" s="15"/>
      <c r="JQU211" s="15"/>
      <c r="JQV211" s="15"/>
      <c r="JQW211" s="15"/>
      <c r="JQX211" s="15"/>
      <c r="JQY211" s="15"/>
      <c r="JQZ211" s="15"/>
      <c r="JRA211" s="15"/>
      <c r="JRB211" s="15"/>
      <c r="JRC211" s="15"/>
      <c r="JRD211" s="15"/>
      <c r="JRE211" s="15"/>
      <c r="JRF211" s="15"/>
      <c r="JRG211" s="15"/>
      <c r="JRH211" s="15"/>
      <c r="JRI211" s="15"/>
      <c r="JRJ211" s="15"/>
      <c r="JRK211" s="15"/>
      <c r="JRL211" s="15"/>
      <c r="JRM211" s="15"/>
      <c r="JRN211" s="15"/>
      <c r="JRO211" s="15"/>
      <c r="JRP211" s="15"/>
      <c r="JRQ211" s="15"/>
      <c r="JRR211" s="15"/>
      <c r="JRS211" s="15"/>
      <c r="JRT211" s="15"/>
      <c r="JRU211" s="15"/>
      <c r="JRV211" s="15"/>
      <c r="JRW211" s="15"/>
      <c r="JRX211" s="15"/>
      <c r="JRY211" s="15"/>
      <c r="JRZ211" s="15"/>
      <c r="JSA211" s="15"/>
      <c r="JSB211" s="15"/>
      <c r="JSC211" s="15"/>
      <c r="JSD211" s="15"/>
      <c r="JSE211" s="15"/>
      <c r="JSF211" s="15"/>
      <c r="JSG211" s="15"/>
      <c r="JSH211" s="15"/>
      <c r="JSI211" s="15"/>
      <c r="JSJ211" s="15"/>
      <c r="JSK211" s="15"/>
      <c r="JSL211" s="15"/>
      <c r="JSM211" s="15"/>
      <c r="JSN211" s="15"/>
      <c r="JSO211" s="15"/>
      <c r="JSP211" s="15"/>
      <c r="JSQ211" s="15"/>
      <c r="JSR211" s="15"/>
      <c r="JSS211" s="15"/>
      <c r="JST211" s="15"/>
      <c r="JSU211" s="15"/>
      <c r="JSV211" s="15"/>
      <c r="JSW211" s="15"/>
      <c r="JSX211" s="15"/>
      <c r="JSY211" s="15"/>
      <c r="JSZ211" s="15"/>
      <c r="JTA211" s="15"/>
      <c r="JTB211" s="15"/>
      <c r="JTC211" s="15"/>
      <c r="JTD211" s="15"/>
      <c r="JTE211" s="15"/>
      <c r="JTF211" s="15"/>
      <c r="JTG211" s="15"/>
      <c r="JTH211" s="15"/>
      <c r="JTI211" s="15"/>
      <c r="JTJ211" s="15"/>
      <c r="JTK211" s="15"/>
      <c r="JTL211" s="15"/>
      <c r="JTM211" s="15"/>
      <c r="JTN211" s="15"/>
      <c r="JTO211" s="15"/>
      <c r="JTP211" s="15"/>
      <c r="JTQ211" s="15"/>
      <c r="JTR211" s="15"/>
      <c r="JTS211" s="15"/>
      <c r="JTT211" s="15"/>
      <c r="JTU211" s="15"/>
      <c r="JTV211" s="15"/>
      <c r="JTW211" s="15"/>
      <c r="JTX211" s="15"/>
      <c r="JTY211" s="15"/>
      <c r="JTZ211" s="15"/>
      <c r="JUA211" s="15"/>
      <c r="JUB211" s="15"/>
      <c r="JUC211" s="15"/>
      <c r="JUD211" s="15"/>
      <c r="JUE211" s="15"/>
      <c r="JUF211" s="15"/>
      <c r="JUG211" s="15"/>
      <c r="JUH211" s="15"/>
      <c r="JUI211" s="15"/>
      <c r="JUJ211" s="15"/>
      <c r="JUK211" s="15"/>
      <c r="JUL211" s="15"/>
      <c r="JUM211" s="15"/>
      <c r="JUN211" s="15"/>
      <c r="JUO211" s="15"/>
      <c r="JUP211" s="15"/>
      <c r="JUQ211" s="15"/>
      <c r="JUR211" s="15"/>
      <c r="JUS211" s="15"/>
      <c r="JUT211" s="15"/>
      <c r="JUU211" s="15"/>
      <c r="JUV211" s="15"/>
      <c r="JUW211" s="15"/>
      <c r="JUX211" s="15"/>
      <c r="JUY211" s="15"/>
      <c r="JUZ211" s="15"/>
      <c r="JVA211" s="15"/>
      <c r="JVB211" s="15"/>
      <c r="JVC211" s="15"/>
      <c r="JVD211" s="15"/>
      <c r="JVE211" s="15"/>
      <c r="JVF211" s="15"/>
      <c r="JVG211" s="15"/>
      <c r="JVH211" s="15"/>
      <c r="JVI211" s="15"/>
      <c r="JVJ211" s="15"/>
      <c r="JVK211" s="15"/>
      <c r="JVL211" s="15"/>
      <c r="JVM211" s="15"/>
      <c r="JVN211" s="15"/>
      <c r="JVO211" s="15"/>
      <c r="JVP211" s="15"/>
      <c r="JVQ211" s="15"/>
      <c r="JVR211" s="15"/>
      <c r="JVS211" s="15"/>
      <c r="JVT211" s="15"/>
      <c r="JVU211" s="15"/>
      <c r="JVV211" s="15"/>
      <c r="JVW211" s="15"/>
      <c r="JVX211" s="15"/>
      <c r="JVY211" s="15"/>
      <c r="JVZ211" s="15"/>
      <c r="JWA211" s="15"/>
      <c r="JWB211" s="15"/>
      <c r="JWC211" s="15"/>
      <c r="JWD211" s="15"/>
      <c r="JWE211" s="15"/>
      <c r="JWF211" s="15"/>
      <c r="JWG211" s="15"/>
      <c r="JWH211" s="15"/>
      <c r="JWI211" s="15"/>
      <c r="JWJ211" s="15"/>
      <c r="JWK211" s="15"/>
      <c r="JWL211" s="15"/>
      <c r="JWM211" s="15"/>
      <c r="JWN211" s="15"/>
      <c r="JWO211" s="15"/>
      <c r="JWP211" s="15"/>
      <c r="JWQ211" s="15"/>
      <c r="JWR211" s="15"/>
      <c r="JWS211" s="15"/>
      <c r="JWT211" s="15"/>
      <c r="JWU211" s="15"/>
      <c r="JWV211" s="15"/>
      <c r="JWW211" s="15"/>
      <c r="JWX211" s="15"/>
      <c r="JWY211" s="15"/>
      <c r="JWZ211" s="15"/>
      <c r="JXA211" s="15"/>
      <c r="JXB211" s="15"/>
      <c r="JXC211" s="15"/>
      <c r="JXD211" s="15"/>
      <c r="JXE211" s="15"/>
      <c r="JXF211" s="15"/>
      <c r="JXG211" s="15"/>
      <c r="JXH211" s="15"/>
      <c r="JXI211" s="15"/>
      <c r="JXJ211" s="15"/>
      <c r="JXK211" s="15"/>
      <c r="JXL211" s="15"/>
      <c r="JXM211" s="15"/>
      <c r="JXN211" s="15"/>
      <c r="JXO211" s="15"/>
      <c r="JXP211" s="15"/>
      <c r="JXQ211" s="15"/>
      <c r="JXR211" s="15"/>
      <c r="JXS211" s="15"/>
      <c r="JXT211" s="15"/>
      <c r="JXU211" s="15"/>
      <c r="JXV211" s="15"/>
      <c r="JXW211" s="15"/>
      <c r="JXX211" s="15"/>
      <c r="JXY211" s="15"/>
      <c r="JXZ211" s="15"/>
      <c r="JYA211" s="15"/>
      <c r="JYB211" s="15"/>
      <c r="JYC211" s="15"/>
      <c r="JYD211" s="15"/>
      <c r="JYE211" s="15"/>
      <c r="JYF211" s="15"/>
      <c r="JYG211" s="15"/>
      <c r="JYH211" s="15"/>
      <c r="JYI211" s="15"/>
      <c r="JYJ211" s="15"/>
      <c r="JYK211" s="15"/>
      <c r="JYL211" s="15"/>
      <c r="JYM211" s="15"/>
      <c r="JYN211" s="15"/>
      <c r="JYO211" s="15"/>
      <c r="JYP211" s="15"/>
      <c r="JYQ211" s="15"/>
      <c r="JYR211" s="15"/>
      <c r="JYS211" s="15"/>
      <c r="JYT211" s="15"/>
      <c r="JYU211" s="15"/>
      <c r="JYV211" s="15"/>
      <c r="JYW211" s="15"/>
      <c r="JYX211" s="15"/>
      <c r="JYY211" s="15"/>
      <c r="JYZ211" s="15"/>
      <c r="JZA211" s="15"/>
      <c r="JZB211" s="15"/>
      <c r="JZC211" s="15"/>
      <c r="JZD211" s="15"/>
      <c r="JZE211" s="15"/>
      <c r="JZF211" s="15"/>
      <c r="JZG211" s="15"/>
      <c r="JZH211" s="15"/>
      <c r="JZI211" s="15"/>
      <c r="JZJ211" s="15"/>
      <c r="JZK211" s="15"/>
      <c r="JZL211" s="15"/>
      <c r="JZM211" s="15"/>
      <c r="JZN211" s="15"/>
      <c r="JZO211" s="15"/>
      <c r="JZP211" s="15"/>
      <c r="JZQ211" s="15"/>
      <c r="JZR211" s="15"/>
      <c r="JZS211" s="15"/>
      <c r="JZT211" s="15"/>
      <c r="JZU211" s="15"/>
      <c r="JZV211" s="15"/>
      <c r="JZW211" s="15"/>
      <c r="JZX211" s="15"/>
      <c r="JZY211" s="15"/>
      <c r="JZZ211" s="15"/>
      <c r="KAA211" s="15"/>
      <c r="KAB211" s="15"/>
      <c r="KAC211" s="15"/>
      <c r="KAD211" s="15"/>
      <c r="KAE211" s="15"/>
      <c r="KAF211" s="15"/>
      <c r="KAG211" s="15"/>
      <c r="KAH211" s="15"/>
      <c r="KAI211" s="15"/>
      <c r="KAJ211" s="15"/>
      <c r="KAK211" s="15"/>
      <c r="KAL211" s="15"/>
      <c r="KAM211" s="15"/>
      <c r="KAN211" s="15"/>
      <c r="KAO211" s="15"/>
      <c r="KAP211" s="15"/>
      <c r="KAQ211" s="15"/>
      <c r="KAR211" s="15"/>
      <c r="KAS211" s="15"/>
      <c r="KAT211" s="15"/>
      <c r="KAU211" s="15"/>
      <c r="KAV211" s="15"/>
      <c r="KAW211" s="15"/>
      <c r="KAX211" s="15"/>
      <c r="KAY211" s="15"/>
      <c r="KAZ211" s="15"/>
      <c r="KBA211" s="15"/>
      <c r="KBB211" s="15"/>
      <c r="KBC211" s="15"/>
      <c r="KBD211" s="15"/>
      <c r="KBE211" s="15"/>
      <c r="KBF211" s="15"/>
      <c r="KBG211" s="15"/>
      <c r="KBH211" s="15"/>
      <c r="KBI211" s="15"/>
      <c r="KBJ211" s="15"/>
      <c r="KBK211" s="15"/>
      <c r="KBL211" s="15"/>
      <c r="KBM211" s="15"/>
      <c r="KBN211" s="15"/>
      <c r="KBO211" s="15"/>
      <c r="KBP211" s="15"/>
      <c r="KBQ211" s="15"/>
      <c r="KBR211" s="15"/>
      <c r="KBS211" s="15"/>
      <c r="KBT211" s="15"/>
      <c r="KBU211" s="15"/>
      <c r="KBV211" s="15"/>
      <c r="KBW211" s="15"/>
      <c r="KBX211" s="15"/>
      <c r="KBY211" s="15"/>
      <c r="KBZ211" s="15"/>
      <c r="KCA211" s="15"/>
      <c r="KCB211" s="15"/>
      <c r="KCC211" s="15"/>
      <c r="KCD211" s="15"/>
      <c r="KCE211" s="15"/>
      <c r="KCF211" s="15"/>
      <c r="KCG211" s="15"/>
      <c r="KCH211" s="15"/>
      <c r="KCI211" s="15"/>
      <c r="KCJ211" s="15"/>
      <c r="KCK211" s="15"/>
      <c r="KCL211" s="15"/>
      <c r="KCM211" s="15"/>
      <c r="KCN211" s="15"/>
      <c r="KCO211" s="15"/>
      <c r="KCP211" s="15"/>
      <c r="KCQ211" s="15"/>
      <c r="KCR211" s="15"/>
      <c r="KCS211" s="15"/>
      <c r="KCT211" s="15"/>
      <c r="KCU211" s="15"/>
      <c r="KCV211" s="15"/>
      <c r="KCW211" s="15"/>
      <c r="KCX211" s="15"/>
      <c r="KCY211" s="15"/>
      <c r="KCZ211" s="15"/>
      <c r="KDA211" s="15"/>
      <c r="KDB211" s="15"/>
      <c r="KDC211" s="15"/>
      <c r="KDD211" s="15"/>
      <c r="KDE211" s="15"/>
      <c r="KDF211" s="15"/>
      <c r="KDG211" s="15"/>
      <c r="KDH211" s="15"/>
      <c r="KDI211" s="15"/>
      <c r="KDJ211" s="15"/>
      <c r="KDK211" s="15"/>
      <c r="KDL211" s="15"/>
      <c r="KDM211" s="15"/>
      <c r="KDN211" s="15"/>
      <c r="KDO211" s="15"/>
      <c r="KDP211" s="15"/>
      <c r="KDQ211" s="15"/>
      <c r="KDR211" s="15"/>
      <c r="KDS211" s="15"/>
      <c r="KDT211" s="15"/>
      <c r="KDU211" s="15"/>
      <c r="KDV211" s="15"/>
      <c r="KDW211" s="15"/>
      <c r="KDX211" s="15"/>
      <c r="KDY211" s="15"/>
      <c r="KDZ211" s="15"/>
      <c r="KEA211" s="15"/>
      <c r="KEB211" s="15"/>
      <c r="KEC211" s="15"/>
      <c r="KED211" s="15"/>
      <c r="KEE211" s="15"/>
      <c r="KEF211" s="15"/>
      <c r="KEG211" s="15"/>
      <c r="KEH211" s="15"/>
      <c r="KEI211" s="15"/>
      <c r="KEJ211" s="15"/>
      <c r="KEK211" s="15"/>
      <c r="KEL211" s="15"/>
      <c r="KEM211" s="15"/>
      <c r="KEN211" s="15"/>
      <c r="KEO211" s="15"/>
      <c r="KEP211" s="15"/>
      <c r="KEQ211" s="15"/>
      <c r="KER211" s="15"/>
      <c r="KES211" s="15"/>
      <c r="KET211" s="15"/>
      <c r="KEU211" s="15"/>
      <c r="KEV211" s="15"/>
      <c r="KEW211" s="15"/>
      <c r="KEX211" s="15"/>
      <c r="KEY211" s="15"/>
      <c r="KEZ211" s="15"/>
      <c r="KFA211" s="15"/>
      <c r="KFB211" s="15"/>
      <c r="KFC211" s="15"/>
      <c r="KFD211" s="15"/>
      <c r="KFE211" s="15"/>
      <c r="KFF211" s="15"/>
      <c r="KFG211" s="15"/>
      <c r="KFH211" s="15"/>
      <c r="KFI211" s="15"/>
      <c r="KFJ211" s="15"/>
      <c r="KFK211" s="15"/>
      <c r="KFL211" s="15"/>
      <c r="KFM211" s="15"/>
      <c r="KFN211" s="15"/>
      <c r="KFO211" s="15"/>
      <c r="KFP211" s="15"/>
      <c r="KFQ211" s="15"/>
      <c r="KFR211" s="15"/>
      <c r="KFS211" s="15"/>
      <c r="KFT211" s="15"/>
      <c r="KFU211" s="15"/>
      <c r="KFV211" s="15"/>
      <c r="KFW211" s="15"/>
      <c r="KFX211" s="15"/>
      <c r="KFY211" s="15"/>
      <c r="KFZ211" s="15"/>
      <c r="KGA211" s="15"/>
      <c r="KGB211" s="15"/>
      <c r="KGC211" s="15"/>
      <c r="KGD211" s="15"/>
      <c r="KGE211" s="15"/>
      <c r="KGF211" s="15"/>
      <c r="KGG211" s="15"/>
      <c r="KGH211" s="15"/>
      <c r="KGI211" s="15"/>
      <c r="KGJ211" s="15"/>
      <c r="KGK211" s="15"/>
      <c r="KGL211" s="15"/>
      <c r="KGM211" s="15"/>
      <c r="KGN211" s="15"/>
      <c r="KGO211" s="15"/>
      <c r="KGP211" s="15"/>
      <c r="KGQ211" s="15"/>
      <c r="KGR211" s="15"/>
      <c r="KGS211" s="15"/>
      <c r="KGT211" s="15"/>
      <c r="KGU211" s="15"/>
      <c r="KGV211" s="15"/>
      <c r="KGW211" s="15"/>
      <c r="KGX211" s="15"/>
      <c r="KGY211" s="15"/>
      <c r="KGZ211" s="15"/>
      <c r="KHA211" s="15"/>
      <c r="KHB211" s="15"/>
      <c r="KHC211" s="15"/>
      <c r="KHD211" s="15"/>
      <c r="KHE211" s="15"/>
      <c r="KHF211" s="15"/>
      <c r="KHG211" s="15"/>
      <c r="KHH211" s="15"/>
      <c r="KHI211" s="15"/>
      <c r="KHJ211" s="15"/>
      <c r="KHK211" s="15"/>
      <c r="KHL211" s="15"/>
      <c r="KHM211" s="15"/>
      <c r="KHN211" s="15"/>
      <c r="KHO211" s="15"/>
      <c r="KHP211" s="15"/>
      <c r="KHQ211" s="15"/>
      <c r="KHR211" s="15"/>
      <c r="KHS211" s="15"/>
      <c r="KHT211" s="15"/>
      <c r="KHU211" s="15"/>
      <c r="KHV211" s="15"/>
      <c r="KHW211" s="15"/>
      <c r="KHX211" s="15"/>
      <c r="KHY211" s="15"/>
      <c r="KHZ211" s="15"/>
      <c r="KIA211" s="15"/>
      <c r="KIB211" s="15"/>
      <c r="KIC211" s="15"/>
      <c r="KID211" s="15"/>
      <c r="KIE211" s="15"/>
      <c r="KIF211" s="15"/>
      <c r="KIG211" s="15"/>
      <c r="KIH211" s="15"/>
      <c r="KII211" s="15"/>
      <c r="KIJ211" s="15"/>
      <c r="KIK211" s="15"/>
      <c r="KIL211" s="15"/>
      <c r="KIM211" s="15"/>
      <c r="KIN211" s="15"/>
      <c r="KIO211" s="15"/>
      <c r="KIP211" s="15"/>
      <c r="KIQ211" s="15"/>
      <c r="KIR211" s="15"/>
      <c r="KIS211" s="15"/>
      <c r="KIT211" s="15"/>
      <c r="KIU211" s="15"/>
      <c r="KIV211" s="15"/>
      <c r="KIW211" s="15"/>
      <c r="KIX211" s="15"/>
      <c r="KIY211" s="15"/>
      <c r="KIZ211" s="15"/>
      <c r="KJA211" s="15"/>
      <c r="KJB211" s="15"/>
      <c r="KJC211" s="15"/>
      <c r="KJD211" s="15"/>
      <c r="KJE211" s="15"/>
      <c r="KJF211" s="15"/>
      <c r="KJG211" s="15"/>
      <c r="KJH211" s="15"/>
      <c r="KJI211" s="15"/>
      <c r="KJJ211" s="15"/>
      <c r="KJK211" s="15"/>
      <c r="KJL211" s="15"/>
      <c r="KJM211" s="15"/>
      <c r="KJN211" s="15"/>
      <c r="KJO211" s="15"/>
      <c r="KJP211" s="15"/>
      <c r="KJQ211" s="15"/>
      <c r="KJR211" s="15"/>
      <c r="KJS211" s="15"/>
      <c r="KJT211" s="15"/>
      <c r="KJU211" s="15"/>
      <c r="KJV211" s="15"/>
      <c r="KJW211" s="15"/>
      <c r="KJX211" s="15"/>
      <c r="KJY211" s="15"/>
      <c r="KJZ211" s="15"/>
      <c r="KKA211" s="15"/>
      <c r="KKB211" s="15"/>
      <c r="KKC211" s="15"/>
      <c r="KKD211" s="15"/>
      <c r="KKE211" s="15"/>
      <c r="KKF211" s="15"/>
      <c r="KKG211" s="15"/>
      <c r="KKH211" s="15"/>
      <c r="KKI211" s="15"/>
      <c r="KKJ211" s="15"/>
      <c r="KKK211" s="15"/>
      <c r="KKL211" s="15"/>
      <c r="KKM211" s="15"/>
      <c r="KKN211" s="15"/>
      <c r="KKO211" s="15"/>
      <c r="KKP211" s="15"/>
      <c r="KKQ211" s="15"/>
      <c r="KKR211" s="15"/>
      <c r="KKS211" s="15"/>
      <c r="KKT211" s="15"/>
      <c r="KKU211" s="15"/>
      <c r="KKV211" s="15"/>
      <c r="KKW211" s="15"/>
      <c r="KKX211" s="15"/>
      <c r="KKY211" s="15"/>
      <c r="KKZ211" s="15"/>
      <c r="KLA211" s="15"/>
      <c r="KLB211" s="15"/>
      <c r="KLC211" s="15"/>
      <c r="KLD211" s="15"/>
      <c r="KLE211" s="15"/>
      <c r="KLF211" s="15"/>
      <c r="KLG211" s="15"/>
      <c r="KLH211" s="15"/>
      <c r="KLI211" s="15"/>
      <c r="KLJ211" s="15"/>
      <c r="KLK211" s="15"/>
      <c r="KLL211" s="15"/>
      <c r="KLM211" s="15"/>
      <c r="KLN211" s="15"/>
      <c r="KLO211" s="15"/>
      <c r="KLP211" s="15"/>
      <c r="KLQ211" s="15"/>
      <c r="KLR211" s="15"/>
      <c r="KLS211" s="15"/>
      <c r="KLT211" s="15"/>
      <c r="KLU211" s="15"/>
      <c r="KLV211" s="15"/>
      <c r="KLW211" s="15"/>
      <c r="KLX211" s="15"/>
      <c r="KLY211" s="15"/>
      <c r="KLZ211" s="15"/>
      <c r="KMA211" s="15"/>
      <c r="KMB211" s="15"/>
      <c r="KMC211" s="15"/>
      <c r="KMD211" s="15"/>
      <c r="KME211" s="15"/>
      <c r="KMF211" s="15"/>
      <c r="KMG211" s="15"/>
      <c r="KMH211" s="15"/>
      <c r="KMI211" s="15"/>
      <c r="KMJ211" s="15"/>
      <c r="KMK211" s="15"/>
      <c r="KML211" s="15"/>
      <c r="KMM211" s="15"/>
      <c r="KMN211" s="15"/>
      <c r="KMO211" s="15"/>
      <c r="KMP211" s="15"/>
      <c r="KMQ211" s="15"/>
      <c r="KMR211" s="15"/>
      <c r="KMS211" s="15"/>
      <c r="KMT211" s="15"/>
      <c r="KMU211" s="15"/>
      <c r="KMV211" s="15"/>
      <c r="KMW211" s="15"/>
      <c r="KMX211" s="15"/>
      <c r="KMY211" s="15"/>
      <c r="KMZ211" s="15"/>
      <c r="KNA211" s="15"/>
      <c r="KNB211" s="15"/>
      <c r="KNC211" s="15"/>
      <c r="KND211" s="15"/>
      <c r="KNE211" s="15"/>
      <c r="KNF211" s="15"/>
      <c r="KNG211" s="15"/>
      <c r="KNH211" s="15"/>
      <c r="KNI211" s="15"/>
      <c r="KNJ211" s="15"/>
      <c r="KNK211" s="15"/>
      <c r="KNL211" s="15"/>
      <c r="KNM211" s="15"/>
      <c r="KNN211" s="15"/>
      <c r="KNO211" s="15"/>
      <c r="KNP211" s="15"/>
      <c r="KNQ211" s="15"/>
      <c r="KNR211" s="15"/>
      <c r="KNS211" s="15"/>
      <c r="KNT211" s="15"/>
      <c r="KNU211" s="15"/>
      <c r="KNV211" s="15"/>
      <c r="KNW211" s="15"/>
      <c r="KNX211" s="15"/>
      <c r="KNY211" s="15"/>
      <c r="KNZ211" s="15"/>
      <c r="KOA211" s="15"/>
      <c r="KOB211" s="15"/>
      <c r="KOC211" s="15"/>
      <c r="KOD211" s="15"/>
      <c r="KOE211" s="15"/>
      <c r="KOF211" s="15"/>
      <c r="KOG211" s="15"/>
      <c r="KOH211" s="15"/>
      <c r="KOI211" s="15"/>
      <c r="KOJ211" s="15"/>
      <c r="KOK211" s="15"/>
      <c r="KOL211" s="15"/>
      <c r="KOM211" s="15"/>
      <c r="KON211" s="15"/>
      <c r="KOO211" s="15"/>
      <c r="KOP211" s="15"/>
      <c r="KOQ211" s="15"/>
      <c r="KOR211" s="15"/>
      <c r="KOS211" s="15"/>
      <c r="KOT211" s="15"/>
      <c r="KOU211" s="15"/>
      <c r="KOV211" s="15"/>
      <c r="KOW211" s="15"/>
      <c r="KOX211" s="15"/>
      <c r="KOY211" s="15"/>
      <c r="KOZ211" s="15"/>
      <c r="KPA211" s="15"/>
      <c r="KPB211" s="15"/>
      <c r="KPC211" s="15"/>
      <c r="KPD211" s="15"/>
      <c r="KPE211" s="15"/>
      <c r="KPF211" s="15"/>
      <c r="KPG211" s="15"/>
      <c r="KPH211" s="15"/>
      <c r="KPI211" s="15"/>
      <c r="KPJ211" s="15"/>
      <c r="KPK211" s="15"/>
      <c r="KPL211" s="15"/>
      <c r="KPM211" s="15"/>
      <c r="KPN211" s="15"/>
      <c r="KPO211" s="15"/>
      <c r="KPP211" s="15"/>
      <c r="KPQ211" s="15"/>
      <c r="KPR211" s="15"/>
      <c r="KPS211" s="15"/>
      <c r="KPT211" s="15"/>
      <c r="KPU211" s="15"/>
      <c r="KPV211" s="15"/>
      <c r="KPW211" s="15"/>
      <c r="KPX211" s="15"/>
      <c r="KPY211" s="15"/>
      <c r="KPZ211" s="15"/>
      <c r="KQA211" s="15"/>
      <c r="KQB211" s="15"/>
      <c r="KQC211" s="15"/>
      <c r="KQD211" s="15"/>
      <c r="KQE211" s="15"/>
      <c r="KQF211" s="15"/>
      <c r="KQG211" s="15"/>
      <c r="KQH211" s="15"/>
      <c r="KQI211" s="15"/>
      <c r="KQJ211" s="15"/>
      <c r="KQK211" s="15"/>
      <c r="KQL211" s="15"/>
      <c r="KQM211" s="15"/>
      <c r="KQN211" s="15"/>
      <c r="KQO211" s="15"/>
      <c r="KQP211" s="15"/>
      <c r="KQQ211" s="15"/>
      <c r="KQR211" s="15"/>
      <c r="KQS211" s="15"/>
      <c r="KQT211" s="15"/>
      <c r="KQU211" s="15"/>
      <c r="KQV211" s="15"/>
      <c r="KQW211" s="15"/>
      <c r="KQX211" s="15"/>
      <c r="KQY211" s="15"/>
      <c r="KQZ211" s="15"/>
      <c r="KRA211" s="15"/>
      <c r="KRB211" s="15"/>
      <c r="KRC211" s="15"/>
      <c r="KRD211" s="15"/>
      <c r="KRE211" s="15"/>
      <c r="KRF211" s="15"/>
      <c r="KRG211" s="15"/>
      <c r="KRH211" s="15"/>
      <c r="KRI211" s="15"/>
      <c r="KRJ211" s="15"/>
      <c r="KRK211" s="15"/>
      <c r="KRL211" s="15"/>
      <c r="KRM211" s="15"/>
      <c r="KRN211" s="15"/>
      <c r="KRO211" s="15"/>
      <c r="KRP211" s="15"/>
      <c r="KRQ211" s="15"/>
      <c r="KRR211" s="15"/>
      <c r="KRS211" s="15"/>
      <c r="KRT211" s="15"/>
      <c r="KRU211" s="15"/>
      <c r="KRV211" s="15"/>
      <c r="KRW211" s="15"/>
      <c r="KRX211" s="15"/>
      <c r="KRY211" s="15"/>
      <c r="KRZ211" s="15"/>
      <c r="KSA211" s="15"/>
      <c r="KSB211" s="15"/>
      <c r="KSC211" s="15"/>
      <c r="KSD211" s="15"/>
      <c r="KSE211" s="15"/>
      <c r="KSF211" s="15"/>
      <c r="KSG211" s="15"/>
      <c r="KSH211" s="15"/>
      <c r="KSI211" s="15"/>
      <c r="KSJ211" s="15"/>
      <c r="KSK211" s="15"/>
      <c r="KSL211" s="15"/>
      <c r="KSM211" s="15"/>
      <c r="KSN211" s="15"/>
      <c r="KSO211" s="15"/>
      <c r="KSP211" s="15"/>
      <c r="KSQ211" s="15"/>
      <c r="KSR211" s="15"/>
      <c r="KSS211" s="15"/>
      <c r="KST211" s="15"/>
      <c r="KSU211" s="15"/>
      <c r="KSV211" s="15"/>
      <c r="KSW211" s="15"/>
      <c r="KSX211" s="15"/>
      <c r="KSY211" s="15"/>
      <c r="KSZ211" s="15"/>
      <c r="KTA211" s="15"/>
      <c r="KTB211" s="15"/>
      <c r="KTC211" s="15"/>
      <c r="KTD211" s="15"/>
      <c r="KTE211" s="15"/>
      <c r="KTF211" s="15"/>
      <c r="KTG211" s="15"/>
      <c r="KTH211" s="15"/>
      <c r="KTI211" s="15"/>
      <c r="KTJ211" s="15"/>
      <c r="KTK211" s="15"/>
      <c r="KTL211" s="15"/>
      <c r="KTM211" s="15"/>
      <c r="KTN211" s="15"/>
      <c r="KTO211" s="15"/>
      <c r="KTP211" s="15"/>
      <c r="KTQ211" s="15"/>
      <c r="KTR211" s="15"/>
      <c r="KTS211" s="15"/>
      <c r="KTT211" s="15"/>
      <c r="KTU211" s="15"/>
      <c r="KTV211" s="15"/>
      <c r="KTW211" s="15"/>
      <c r="KTX211" s="15"/>
      <c r="KTY211" s="15"/>
      <c r="KTZ211" s="15"/>
      <c r="KUA211" s="15"/>
      <c r="KUB211" s="15"/>
      <c r="KUC211" s="15"/>
      <c r="KUD211" s="15"/>
      <c r="KUE211" s="15"/>
      <c r="KUF211" s="15"/>
      <c r="KUG211" s="15"/>
      <c r="KUH211" s="15"/>
      <c r="KUI211" s="15"/>
      <c r="KUJ211" s="15"/>
      <c r="KUK211" s="15"/>
      <c r="KUL211" s="15"/>
      <c r="KUM211" s="15"/>
      <c r="KUN211" s="15"/>
      <c r="KUO211" s="15"/>
      <c r="KUP211" s="15"/>
      <c r="KUQ211" s="15"/>
      <c r="KUR211" s="15"/>
      <c r="KUS211" s="15"/>
      <c r="KUT211" s="15"/>
      <c r="KUU211" s="15"/>
      <c r="KUV211" s="15"/>
      <c r="KUW211" s="15"/>
      <c r="KUX211" s="15"/>
      <c r="KUY211" s="15"/>
      <c r="KUZ211" s="15"/>
      <c r="KVA211" s="15"/>
      <c r="KVB211" s="15"/>
      <c r="KVC211" s="15"/>
      <c r="KVD211" s="15"/>
      <c r="KVE211" s="15"/>
      <c r="KVF211" s="15"/>
      <c r="KVG211" s="15"/>
      <c r="KVH211" s="15"/>
      <c r="KVI211" s="15"/>
      <c r="KVJ211" s="15"/>
      <c r="KVK211" s="15"/>
      <c r="KVL211" s="15"/>
      <c r="KVM211" s="15"/>
      <c r="KVN211" s="15"/>
      <c r="KVO211" s="15"/>
      <c r="KVP211" s="15"/>
      <c r="KVQ211" s="15"/>
      <c r="KVR211" s="15"/>
      <c r="KVS211" s="15"/>
      <c r="KVT211" s="15"/>
      <c r="KVU211" s="15"/>
      <c r="KVV211" s="15"/>
      <c r="KVW211" s="15"/>
      <c r="KVX211" s="15"/>
      <c r="KVY211" s="15"/>
      <c r="KVZ211" s="15"/>
      <c r="KWA211" s="15"/>
      <c r="KWB211" s="15"/>
      <c r="KWC211" s="15"/>
      <c r="KWD211" s="15"/>
      <c r="KWE211" s="15"/>
      <c r="KWF211" s="15"/>
      <c r="KWG211" s="15"/>
      <c r="KWH211" s="15"/>
      <c r="KWI211" s="15"/>
      <c r="KWJ211" s="15"/>
      <c r="KWK211" s="15"/>
      <c r="KWL211" s="15"/>
      <c r="KWM211" s="15"/>
      <c r="KWN211" s="15"/>
      <c r="KWO211" s="15"/>
      <c r="KWP211" s="15"/>
      <c r="KWQ211" s="15"/>
      <c r="KWR211" s="15"/>
      <c r="KWS211" s="15"/>
      <c r="KWT211" s="15"/>
      <c r="KWU211" s="15"/>
      <c r="KWV211" s="15"/>
      <c r="KWW211" s="15"/>
      <c r="KWX211" s="15"/>
      <c r="KWY211" s="15"/>
      <c r="KWZ211" s="15"/>
      <c r="KXA211" s="15"/>
      <c r="KXB211" s="15"/>
      <c r="KXC211" s="15"/>
      <c r="KXD211" s="15"/>
      <c r="KXE211" s="15"/>
      <c r="KXF211" s="15"/>
      <c r="KXG211" s="15"/>
      <c r="KXH211" s="15"/>
      <c r="KXI211" s="15"/>
      <c r="KXJ211" s="15"/>
      <c r="KXK211" s="15"/>
      <c r="KXL211" s="15"/>
      <c r="KXM211" s="15"/>
      <c r="KXN211" s="15"/>
      <c r="KXO211" s="15"/>
      <c r="KXP211" s="15"/>
      <c r="KXQ211" s="15"/>
      <c r="KXR211" s="15"/>
      <c r="KXS211" s="15"/>
      <c r="KXT211" s="15"/>
      <c r="KXU211" s="15"/>
      <c r="KXV211" s="15"/>
      <c r="KXW211" s="15"/>
      <c r="KXX211" s="15"/>
      <c r="KXY211" s="15"/>
      <c r="KXZ211" s="15"/>
      <c r="KYA211" s="15"/>
      <c r="KYB211" s="15"/>
      <c r="KYC211" s="15"/>
      <c r="KYD211" s="15"/>
      <c r="KYE211" s="15"/>
      <c r="KYF211" s="15"/>
      <c r="KYG211" s="15"/>
      <c r="KYH211" s="15"/>
      <c r="KYI211" s="15"/>
      <c r="KYJ211" s="15"/>
      <c r="KYK211" s="15"/>
      <c r="KYL211" s="15"/>
      <c r="KYM211" s="15"/>
      <c r="KYN211" s="15"/>
      <c r="KYO211" s="15"/>
      <c r="KYP211" s="15"/>
      <c r="KYQ211" s="15"/>
      <c r="KYR211" s="15"/>
      <c r="KYS211" s="15"/>
      <c r="KYT211" s="15"/>
      <c r="KYU211" s="15"/>
      <c r="KYV211" s="15"/>
      <c r="KYW211" s="15"/>
      <c r="KYX211" s="15"/>
      <c r="KYY211" s="15"/>
      <c r="KYZ211" s="15"/>
      <c r="KZA211" s="15"/>
      <c r="KZB211" s="15"/>
      <c r="KZC211" s="15"/>
      <c r="KZD211" s="15"/>
      <c r="KZE211" s="15"/>
      <c r="KZF211" s="15"/>
      <c r="KZG211" s="15"/>
      <c r="KZH211" s="15"/>
      <c r="KZI211" s="15"/>
      <c r="KZJ211" s="15"/>
      <c r="KZK211" s="15"/>
      <c r="KZL211" s="15"/>
      <c r="KZM211" s="15"/>
      <c r="KZN211" s="15"/>
      <c r="KZO211" s="15"/>
      <c r="KZP211" s="15"/>
      <c r="KZQ211" s="15"/>
      <c r="KZR211" s="15"/>
      <c r="KZS211" s="15"/>
      <c r="KZT211" s="15"/>
      <c r="KZU211" s="15"/>
      <c r="KZV211" s="15"/>
      <c r="KZW211" s="15"/>
      <c r="KZX211" s="15"/>
      <c r="KZY211" s="15"/>
      <c r="KZZ211" s="15"/>
      <c r="LAA211" s="15"/>
      <c r="LAB211" s="15"/>
      <c r="LAC211" s="15"/>
      <c r="LAD211" s="15"/>
      <c r="LAE211" s="15"/>
      <c r="LAF211" s="15"/>
      <c r="LAG211" s="15"/>
      <c r="LAH211" s="15"/>
      <c r="LAI211" s="15"/>
      <c r="LAJ211" s="15"/>
      <c r="LAK211" s="15"/>
      <c r="LAL211" s="15"/>
      <c r="LAM211" s="15"/>
      <c r="LAN211" s="15"/>
      <c r="LAO211" s="15"/>
      <c r="LAP211" s="15"/>
      <c r="LAQ211" s="15"/>
      <c r="LAR211" s="15"/>
      <c r="LAS211" s="15"/>
      <c r="LAT211" s="15"/>
      <c r="LAU211" s="15"/>
      <c r="LAV211" s="15"/>
      <c r="LAW211" s="15"/>
      <c r="LAX211" s="15"/>
      <c r="LAY211" s="15"/>
      <c r="LAZ211" s="15"/>
      <c r="LBA211" s="15"/>
      <c r="LBB211" s="15"/>
      <c r="LBC211" s="15"/>
      <c r="LBD211" s="15"/>
      <c r="LBE211" s="15"/>
      <c r="LBF211" s="15"/>
      <c r="LBG211" s="15"/>
      <c r="LBH211" s="15"/>
      <c r="LBI211" s="15"/>
      <c r="LBJ211" s="15"/>
      <c r="LBK211" s="15"/>
      <c r="LBL211" s="15"/>
      <c r="LBM211" s="15"/>
      <c r="LBN211" s="15"/>
      <c r="LBO211" s="15"/>
      <c r="LBP211" s="15"/>
      <c r="LBQ211" s="15"/>
      <c r="LBR211" s="15"/>
      <c r="LBS211" s="15"/>
      <c r="LBT211" s="15"/>
      <c r="LBU211" s="15"/>
      <c r="LBV211" s="15"/>
      <c r="LBW211" s="15"/>
      <c r="LBX211" s="15"/>
      <c r="LBY211" s="15"/>
      <c r="LBZ211" s="15"/>
      <c r="LCA211" s="15"/>
      <c r="LCB211" s="15"/>
      <c r="LCC211" s="15"/>
      <c r="LCD211" s="15"/>
      <c r="LCE211" s="15"/>
      <c r="LCF211" s="15"/>
      <c r="LCG211" s="15"/>
      <c r="LCH211" s="15"/>
      <c r="LCI211" s="15"/>
      <c r="LCJ211" s="15"/>
      <c r="LCK211" s="15"/>
      <c r="LCL211" s="15"/>
      <c r="LCM211" s="15"/>
      <c r="LCN211" s="15"/>
      <c r="LCO211" s="15"/>
      <c r="LCP211" s="15"/>
      <c r="LCQ211" s="15"/>
      <c r="LCR211" s="15"/>
      <c r="LCS211" s="15"/>
      <c r="LCT211" s="15"/>
      <c r="LCU211" s="15"/>
      <c r="LCV211" s="15"/>
      <c r="LCW211" s="15"/>
      <c r="LCX211" s="15"/>
      <c r="LCY211" s="15"/>
      <c r="LCZ211" s="15"/>
      <c r="LDA211" s="15"/>
      <c r="LDB211" s="15"/>
      <c r="LDC211" s="15"/>
      <c r="LDD211" s="15"/>
      <c r="LDE211" s="15"/>
      <c r="LDF211" s="15"/>
      <c r="LDG211" s="15"/>
      <c r="LDH211" s="15"/>
      <c r="LDI211" s="15"/>
      <c r="LDJ211" s="15"/>
      <c r="LDK211" s="15"/>
      <c r="LDL211" s="15"/>
      <c r="LDM211" s="15"/>
      <c r="LDN211" s="15"/>
      <c r="LDO211" s="15"/>
      <c r="LDP211" s="15"/>
      <c r="LDQ211" s="15"/>
      <c r="LDR211" s="15"/>
      <c r="LDS211" s="15"/>
      <c r="LDT211" s="15"/>
      <c r="LDU211" s="15"/>
      <c r="LDV211" s="15"/>
      <c r="LDW211" s="15"/>
      <c r="LDX211" s="15"/>
      <c r="LDY211" s="15"/>
      <c r="LDZ211" s="15"/>
      <c r="LEA211" s="15"/>
      <c r="LEB211" s="15"/>
      <c r="LEC211" s="15"/>
      <c r="LED211" s="15"/>
      <c r="LEE211" s="15"/>
      <c r="LEF211" s="15"/>
      <c r="LEG211" s="15"/>
      <c r="LEH211" s="15"/>
      <c r="LEI211" s="15"/>
      <c r="LEJ211" s="15"/>
      <c r="LEK211" s="15"/>
      <c r="LEL211" s="15"/>
      <c r="LEM211" s="15"/>
      <c r="LEN211" s="15"/>
      <c r="LEO211" s="15"/>
      <c r="LEP211" s="15"/>
      <c r="LEQ211" s="15"/>
      <c r="LER211" s="15"/>
      <c r="LES211" s="15"/>
      <c r="LET211" s="15"/>
      <c r="LEU211" s="15"/>
      <c r="LEV211" s="15"/>
      <c r="LEW211" s="15"/>
      <c r="LEX211" s="15"/>
      <c r="LEY211" s="15"/>
      <c r="LEZ211" s="15"/>
      <c r="LFA211" s="15"/>
      <c r="LFB211" s="15"/>
      <c r="LFC211" s="15"/>
      <c r="LFD211" s="15"/>
      <c r="LFE211" s="15"/>
      <c r="LFF211" s="15"/>
      <c r="LFG211" s="15"/>
      <c r="LFH211" s="15"/>
      <c r="LFI211" s="15"/>
      <c r="LFJ211" s="15"/>
      <c r="LFK211" s="15"/>
      <c r="LFL211" s="15"/>
      <c r="LFM211" s="15"/>
      <c r="LFN211" s="15"/>
      <c r="LFO211" s="15"/>
      <c r="LFP211" s="15"/>
      <c r="LFQ211" s="15"/>
      <c r="LFR211" s="15"/>
      <c r="LFS211" s="15"/>
      <c r="LFT211" s="15"/>
      <c r="LFU211" s="15"/>
      <c r="LFV211" s="15"/>
      <c r="LFW211" s="15"/>
      <c r="LFX211" s="15"/>
      <c r="LFY211" s="15"/>
      <c r="LFZ211" s="15"/>
      <c r="LGA211" s="15"/>
      <c r="LGB211" s="15"/>
      <c r="LGC211" s="15"/>
      <c r="LGD211" s="15"/>
      <c r="LGE211" s="15"/>
      <c r="LGF211" s="15"/>
      <c r="LGG211" s="15"/>
      <c r="LGH211" s="15"/>
      <c r="LGI211" s="15"/>
      <c r="LGJ211" s="15"/>
      <c r="LGK211" s="15"/>
      <c r="LGL211" s="15"/>
      <c r="LGM211" s="15"/>
      <c r="LGN211" s="15"/>
      <c r="LGO211" s="15"/>
      <c r="LGP211" s="15"/>
      <c r="LGQ211" s="15"/>
      <c r="LGR211" s="15"/>
      <c r="LGS211" s="15"/>
      <c r="LGT211" s="15"/>
      <c r="LGU211" s="15"/>
      <c r="LGV211" s="15"/>
      <c r="LGW211" s="15"/>
      <c r="LGX211" s="15"/>
      <c r="LGY211" s="15"/>
      <c r="LGZ211" s="15"/>
      <c r="LHA211" s="15"/>
      <c r="LHB211" s="15"/>
      <c r="LHC211" s="15"/>
      <c r="LHD211" s="15"/>
      <c r="LHE211" s="15"/>
      <c r="LHF211" s="15"/>
      <c r="LHG211" s="15"/>
      <c r="LHH211" s="15"/>
      <c r="LHI211" s="15"/>
      <c r="LHJ211" s="15"/>
      <c r="LHK211" s="15"/>
      <c r="LHL211" s="15"/>
      <c r="LHM211" s="15"/>
      <c r="LHN211" s="15"/>
      <c r="LHO211" s="15"/>
      <c r="LHP211" s="15"/>
      <c r="LHQ211" s="15"/>
      <c r="LHR211" s="15"/>
      <c r="LHS211" s="15"/>
      <c r="LHT211" s="15"/>
      <c r="LHU211" s="15"/>
      <c r="LHV211" s="15"/>
      <c r="LHW211" s="15"/>
      <c r="LHX211" s="15"/>
      <c r="LHY211" s="15"/>
      <c r="LHZ211" s="15"/>
      <c r="LIA211" s="15"/>
      <c r="LIB211" s="15"/>
      <c r="LIC211" s="15"/>
      <c r="LID211" s="15"/>
      <c r="LIE211" s="15"/>
      <c r="LIF211" s="15"/>
      <c r="LIG211" s="15"/>
      <c r="LIH211" s="15"/>
      <c r="LII211" s="15"/>
      <c r="LIJ211" s="15"/>
      <c r="LIK211" s="15"/>
      <c r="LIL211" s="15"/>
      <c r="LIM211" s="15"/>
      <c r="LIN211" s="15"/>
      <c r="LIO211" s="15"/>
      <c r="LIP211" s="15"/>
      <c r="LIQ211" s="15"/>
      <c r="LIR211" s="15"/>
      <c r="LIS211" s="15"/>
      <c r="LIT211" s="15"/>
      <c r="LIU211" s="15"/>
      <c r="LIV211" s="15"/>
      <c r="LIW211" s="15"/>
      <c r="LIX211" s="15"/>
      <c r="LIY211" s="15"/>
      <c r="LIZ211" s="15"/>
      <c r="LJA211" s="15"/>
      <c r="LJB211" s="15"/>
      <c r="LJC211" s="15"/>
      <c r="LJD211" s="15"/>
      <c r="LJE211" s="15"/>
      <c r="LJF211" s="15"/>
      <c r="LJG211" s="15"/>
      <c r="LJH211" s="15"/>
      <c r="LJI211" s="15"/>
      <c r="LJJ211" s="15"/>
      <c r="LJK211" s="15"/>
      <c r="LJL211" s="15"/>
      <c r="LJM211" s="15"/>
      <c r="LJN211" s="15"/>
      <c r="LJO211" s="15"/>
      <c r="LJP211" s="15"/>
      <c r="LJQ211" s="15"/>
      <c r="LJR211" s="15"/>
      <c r="LJS211" s="15"/>
      <c r="LJT211" s="15"/>
      <c r="LJU211" s="15"/>
      <c r="LJV211" s="15"/>
      <c r="LJW211" s="15"/>
      <c r="LJX211" s="15"/>
      <c r="LJY211" s="15"/>
      <c r="LJZ211" s="15"/>
      <c r="LKA211" s="15"/>
      <c r="LKB211" s="15"/>
      <c r="LKC211" s="15"/>
      <c r="LKD211" s="15"/>
      <c r="LKE211" s="15"/>
      <c r="LKF211" s="15"/>
      <c r="LKG211" s="15"/>
      <c r="LKH211" s="15"/>
      <c r="LKI211" s="15"/>
      <c r="LKJ211" s="15"/>
      <c r="LKK211" s="15"/>
      <c r="LKL211" s="15"/>
      <c r="LKM211" s="15"/>
      <c r="LKN211" s="15"/>
      <c r="LKO211" s="15"/>
      <c r="LKP211" s="15"/>
      <c r="LKQ211" s="15"/>
      <c r="LKR211" s="15"/>
      <c r="LKS211" s="15"/>
      <c r="LKT211" s="15"/>
      <c r="LKU211" s="15"/>
      <c r="LKV211" s="15"/>
      <c r="LKW211" s="15"/>
      <c r="LKX211" s="15"/>
      <c r="LKY211" s="15"/>
      <c r="LKZ211" s="15"/>
      <c r="LLA211" s="15"/>
      <c r="LLB211" s="15"/>
      <c r="LLC211" s="15"/>
      <c r="LLD211" s="15"/>
      <c r="LLE211" s="15"/>
      <c r="LLF211" s="15"/>
      <c r="LLG211" s="15"/>
      <c r="LLH211" s="15"/>
      <c r="LLI211" s="15"/>
      <c r="LLJ211" s="15"/>
      <c r="LLK211" s="15"/>
      <c r="LLL211" s="15"/>
      <c r="LLM211" s="15"/>
      <c r="LLN211" s="15"/>
      <c r="LLO211" s="15"/>
      <c r="LLP211" s="15"/>
      <c r="LLQ211" s="15"/>
      <c r="LLR211" s="15"/>
      <c r="LLS211" s="15"/>
      <c r="LLT211" s="15"/>
      <c r="LLU211" s="15"/>
      <c r="LLV211" s="15"/>
      <c r="LLW211" s="15"/>
      <c r="LLX211" s="15"/>
      <c r="LLY211" s="15"/>
      <c r="LLZ211" s="15"/>
      <c r="LMA211" s="15"/>
      <c r="LMB211" s="15"/>
      <c r="LMC211" s="15"/>
      <c r="LMD211" s="15"/>
      <c r="LME211" s="15"/>
      <c r="LMF211" s="15"/>
      <c r="LMG211" s="15"/>
      <c r="LMH211" s="15"/>
      <c r="LMI211" s="15"/>
      <c r="LMJ211" s="15"/>
      <c r="LMK211" s="15"/>
      <c r="LML211" s="15"/>
      <c r="LMM211" s="15"/>
      <c r="LMN211" s="15"/>
      <c r="LMO211" s="15"/>
      <c r="LMP211" s="15"/>
      <c r="LMQ211" s="15"/>
      <c r="LMR211" s="15"/>
      <c r="LMS211" s="15"/>
      <c r="LMT211" s="15"/>
      <c r="LMU211" s="15"/>
      <c r="LMV211" s="15"/>
      <c r="LMW211" s="15"/>
      <c r="LMX211" s="15"/>
      <c r="LMY211" s="15"/>
      <c r="LMZ211" s="15"/>
      <c r="LNA211" s="15"/>
      <c r="LNB211" s="15"/>
      <c r="LNC211" s="15"/>
      <c r="LND211" s="15"/>
      <c r="LNE211" s="15"/>
      <c r="LNF211" s="15"/>
      <c r="LNG211" s="15"/>
      <c r="LNH211" s="15"/>
      <c r="LNI211" s="15"/>
      <c r="LNJ211" s="15"/>
      <c r="LNK211" s="15"/>
      <c r="LNL211" s="15"/>
      <c r="LNM211" s="15"/>
      <c r="LNN211" s="15"/>
      <c r="LNO211" s="15"/>
      <c r="LNP211" s="15"/>
      <c r="LNQ211" s="15"/>
      <c r="LNR211" s="15"/>
      <c r="LNS211" s="15"/>
      <c r="LNT211" s="15"/>
      <c r="LNU211" s="15"/>
      <c r="LNV211" s="15"/>
      <c r="LNW211" s="15"/>
      <c r="LNX211" s="15"/>
      <c r="LNY211" s="15"/>
      <c r="LNZ211" s="15"/>
      <c r="LOA211" s="15"/>
      <c r="LOB211" s="15"/>
      <c r="LOC211" s="15"/>
      <c r="LOD211" s="15"/>
      <c r="LOE211" s="15"/>
      <c r="LOF211" s="15"/>
      <c r="LOG211" s="15"/>
      <c r="LOH211" s="15"/>
      <c r="LOI211" s="15"/>
      <c r="LOJ211" s="15"/>
      <c r="LOK211" s="15"/>
      <c r="LOL211" s="15"/>
      <c r="LOM211" s="15"/>
      <c r="LON211" s="15"/>
      <c r="LOO211" s="15"/>
      <c r="LOP211" s="15"/>
      <c r="LOQ211" s="15"/>
      <c r="LOR211" s="15"/>
      <c r="LOS211" s="15"/>
      <c r="LOT211" s="15"/>
      <c r="LOU211" s="15"/>
      <c r="LOV211" s="15"/>
      <c r="LOW211" s="15"/>
      <c r="LOX211" s="15"/>
      <c r="LOY211" s="15"/>
      <c r="LOZ211" s="15"/>
      <c r="LPA211" s="15"/>
      <c r="LPB211" s="15"/>
      <c r="LPC211" s="15"/>
      <c r="LPD211" s="15"/>
      <c r="LPE211" s="15"/>
      <c r="LPF211" s="15"/>
      <c r="LPG211" s="15"/>
      <c r="LPH211" s="15"/>
      <c r="LPI211" s="15"/>
      <c r="LPJ211" s="15"/>
      <c r="LPK211" s="15"/>
      <c r="LPL211" s="15"/>
      <c r="LPM211" s="15"/>
      <c r="LPN211" s="15"/>
      <c r="LPO211" s="15"/>
      <c r="LPP211" s="15"/>
      <c r="LPQ211" s="15"/>
      <c r="LPR211" s="15"/>
      <c r="LPS211" s="15"/>
      <c r="LPT211" s="15"/>
      <c r="LPU211" s="15"/>
      <c r="LPV211" s="15"/>
      <c r="LPW211" s="15"/>
      <c r="LPX211" s="15"/>
      <c r="LPY211" s="15"/>
      <c r="LPZ211" s="15"/>
      <c r="LQA211" s="15"/>
      <c r="LQB211" s="15"/>
      <c r="LQC211" s="15"/>
      <c r="LQD211" s="15"/>
      <c r="LQE211" s="15"/>
      <c r="LQF211" s="15"/>
      <c r="LQG211" s="15"/>
      <c r="LQH211" s="15"/>
      <c r="LQI211" s="15"/>
      <c r="LQJ211" s="15"/>
      <c r="LQK211" s="15"/>
      <c r="LQL211" s="15"/>
      <c r="LQM211" s="15"/>
      <c r="LQN211" s="15"/>
      <c r="LQO211" s="15"/>
      <c r="LQP211" s="15"/>
      <c r="LQQ211" s="15"/>
      <c r="LQR211" s="15"/>
      <c r="LQS211" s="15"/>
      <c r="LQT211" s="15"/>
      <c r="LQU211" s="15"/>
      <c r="LQV211" s="15"/>
      <c r="LQW211" s="15"/>
      <c r="LQX211" s="15"/>
      <c r="LQY211" s="15"/>
      <c r="LQZ211" s="15"/>
      <c r="LRA211" s="15"/>
      <c r="LRB211" s="15"/>
      <c r="LRC211" s="15"/>
      <c r="LRD211" s="15"/>
      <c r="LRE211" s="15"/>
      <c r="LRF211" s="15"/>
      <c r="LRG211" s="15"/>
      <c r="LRH211" s="15"/>
      <c r="LRI211" s="15"/>
      <c r="LRJ211" s="15"/>
      <c r="LRK211" s="15"/>
      <c r="LRL211" s="15"/>
      <c r="LRM211" s="15"/>
      <c r="LRN211" s="15"/>
      <c r="LRO211" s="15"/>
      <c r="LRP211" s="15"/>
      <c r="LRQ211" s="15"/>
      <c r="LRR211" s="15"/>
      <c r="LRS211" s="15"/>
      <c r="LRT211" s="15"/>
      <c r="LRU211" s="15"/>
      <c r="LRV211" s="15"/>
      <c r="LRW211" s="15"/>
      <c r="LRX211" s="15"/>
      <c r="LRY211" s="15"/>
      <c r="LRZ211" s="15"/>
      <c r="LSA211" s="15"/>
      <c r="LSB211" s="15"/>
      <c r="LSC211" s="15"/>
      <c r="LSD211" s="15"/>
      <c r="LSE211" s="15"/>
      <c r="LSF211" s="15"/>
      <c r="LSG211" s="15"/>
      <c r="LSH211" s="15"/>
      <c r="LSI211" s="15"/>
      <c r="LSJ211" s="15"/>
      <c r="LSK211" s="15"/>
      <c r="LSL211" s="15"/>
      <c r="LSM211" s="15"/>
      <c r="LSN211" s="15"/>
      <c r="LSO211" s="15"/>
      <c r="LSP211" s="15"/>
      <c r="LSQ211" s="15"/>
      <c r="LSR211" s="15"/>
      <c r="LSS211" s="15"/>
      <c r="LST211" s="15"/>
      <c r="LSU211" s="15"/>
      <c r="LSV211" s="15"/>
      <c r="LSW211" s="15"/>
      <c r="LSX211" s="15"/>
      <c r="LSY211" s="15"/>
      <c r="LSZ211" s="15"/>
      <c r="LTA211" s="15"/>
      <c r="LTB211" s="15"/>
      <c r="LTC211" s="15"/>
      <c r="LTD211" s="15"/>
      <c r="LTE211" s="15"/>
      <c r="LTF211" s="15"/>
      <c r="LTG211" s="15"/>
      <c r="LTH211" s="15"/>
      <c r="LTI211" s="15"/>
      <c r="LTJ211" s="15"/>
      <c r="LTK211" s="15"/>
      <c r="LTL211" s="15"/>
      <c r="LTM211" s="15"/>
      <c r="LTN211" s="15"/>
      <c r="LTO211" s="15"/>
      <c r="LTP211" s="15"/>
      <c r="LTQ211" s="15"/>
      <c r="LTR211" s="15"/>
      <c r="LTS211" s="15"/>
      <c r="LTT211" s="15"/>
      <c r="LTU211" s="15"/>
      <c r="LTV211" s="15"/>
      <c r="LTW211" s="15"/>
      <c r="LTX211" s="15"/>
      <c r="LTY211" s="15"/>
      <c r="LTZ211" s="15"/>
      <c r="LUA211" s="15"/>
      <c r="LUB211" s="15"/>
      <c r="LUC211" s="15"/>
      <c r="LUD211" s="15"/>
      <c r="LUE211" s="15"/>
      <c r="LUF211" s="15"/>
      <c r="LUG211" s="15"/>
      <c r="LUH211" s="15"/>
      <c r="LUI211" s="15"/>
      <c r="LUJ211" s="15"/>
      <c r="LUK211" s="15"/>
      <c r="LUL211" s="15"/>
      <c r="LUM211" s="15"/>
      <c r="LUN211" s="15"/>
      <c r="LUO211" s="15"/>
      <c r="LUP211" s="15"/>
      <c r="LUQ211" s="15"/>
      <c r="LUR211" s="15"/>
      <c r="LUS211" s="15"/>
      <c r="LUT211" s="15"/>
      <c r="LUU211" s="15"/>
      <c r="LUV211" s="15"/>
      <c r="LUW211" s="15"/>
      <c r="LUX211" s="15"/>
      <c r="LUY211" s="15"/>
      <c r="LUZ211" s="15"/>
      <c r="LVA211" s="15"/>
      <c r="LVB211" s="15"/>
      <c r="LVC211" s="15"/>
      <c r="LVD211" s="15"/>
      <c r="LVE211" s="15"/>
      <c r="LVF211" s="15"/>
      <c r="LVG211" s="15"/>
      <c r="LVH211" s="15"/>
      <c r="LVI211" s="15"/>
      <c r="LVJ211" s="15"/>
      <c r="LVK211" s="15"/>
      <c r="LVL211" s="15"/>
      <c r="LVM211" s="15"/>
      <c r="LVN211" s="15"/>
      <c r="LVO211" s="15"/>
      <c r="LVP211" s="15"/>
      <c r="LVQ211" s="15"/>
      <c r="LVR211" s="15"/>
      <c r="LVS211" s="15"/>
      <c r="LVT211" s="15"/>
      <c r="LVU211" s="15"/>
      <c r="LVV211" s="15"/>
      <c r="LVW211" s="15"/>
      <c r="LVX211" s="15"/>
      <c r="LVY211" s="15"/>
      <c r="LVZ211" s="15"/>
      <c r="LWA211" s="15"/>
      <c r="LWB211" s="15"/>
      <c r="LWC211" s="15"/>
      <c r="LWD211" s="15"/>
      <c r="LWE211" s="15"/>
      <c r="LWF211" s="15"/>
      <c r="LWG211" s="15"/>
      <c r="LWH211" s="15"/>
      <c r="LWI211" s="15"/>
      <c r="LWJ211" s="15"/>
      <c r="LWK211" s="15"/>
      <c r="LWL211" s="15"/>
      <c r="LWM211" s="15"/>
      <c r="LWN211" s="15"/>
      <c r="LWO211" s="15"/>
      <c r="LWP211" s="15"/>
      <c r="LWQ211" s="15"/>
      <c r="LWR211" s="15"/>
      <c r="LWS211" s="15"/>
      <c r="LWT211" s="15"/>
      <c r="LWU211" s="15"/>
      <c r="LWV211" s="15"/>
      <c r="LWW211" s="15"/>
      <c r="LWX211" s="15"/>
      <c r="LWY211" s="15"/>
      <c r="LWZ211" s="15"/>
      <c r="LXA211" s="15"/>
      <c r="LXB211" s="15"/>
      <c r="LXC211" s="15"/>
      <c r="LXD211" s="15"/>
      <c r="LXE211" s="15"/>
      <c r="LXF211" s="15"/>
      <c r="LXG211" s="15"/>
      <c r="LXH211" s="15"/>
      <c r="LXI211" s="15"/>
      <c r="LXJ211" s="15"/>
      <c r="LXK211" s="15"/>
      <c r="LXL211" s="15"/>
      <c r="LXM211" s="15"/>
      <c r="LXN211" s="15"/>
      <c r="LXO211" s="15"/>
      <c r="LXP211" s="15"/>
      <c r="LXQ211" s="15"/>
      <c r="LXR211" s="15"/>
      <c r="LXS211" s="15"/>
      <c r="LXT211" s="15"/>
      <c r="LXU211" s="15"/>
      <c r="LXV211" s="15"/>
      <c r="LXW211" s="15"/>
      <c r="LXX211" s="15"/>
      <c r="LXY211" s="15"/>
      <c r="LXZ211" s="15"/>
      <c r="LYA211" s="15"/>
      <c r="LYB211" s="15"/>
      <c r="LYC211" s="15"/>
      <c r="LYD211" s="15"/>
      <c r="LYE211" s="15"/>
      <c r="LYF211" s="15"/>
      <c r="LYG211" s="15"/>
      <c r="LYH211" s="15"/>
      <c r="LYI211" s="15"/>
      <c r="LYJ211" s="15"/>
      <c r="LYK211" s="15"/>
      <c r="LYL211" s="15"/>
      <c r="LYM211" s="15"/>
      <c r="LYN211" s="15"/>
      <c r="LYO211" s="15"/>
      <c r="LYP211" s="15"/>
      <c r="LYQ211" s="15"/>
      <c r="LYR211" s="15"/>
      <c r="LYS211" s="15"/>
      <c r="LYT211" s="15"/>
      <c r="LYU211" s="15"/>
      <c r="LYV211" s="15"/>
      <c r="LYW211" s="15"/>
      <c r="LYX211" s="15"/>
      <c r="LYY211" s="15"/>
      <c r="LYZ211" s="15"/>
      <c r="LZA211" s="15"/>
      <c r="LZB211" s="15"/>
      <c r="LZC211" s="15"/>
      <c r="LZD211" s="15"/>
      <c r="LZE211" s="15"/>
      <c r="LZF211" s="15"/>
      <c r="LZG211" s="15"/>
      <c r="LZH211" s="15"/>
      <c r="LZI211" s="15"/>
      <c r="LZJ211" s="15"/>
      <c r="LZK211" s="15"/>
      <c r="LZL211" s="15"/>
      <c r="LZM211" s="15"/>
      <c r="LZN211" s="15"/>
      <c r="LZO211" s="15"/>
      <c r="LZP211" s="15"/>
      <c r="LZQ211" s="15"/>
      <c r="LZR211" s="15"/>
      <c r="LZS211" s="15"/>
      <c r="LZT211" s="15"/>
      <c r="LZU211" s="15"/>
      <c r="LZV211" s="15"/>
      <c r="LZW211" s="15"/>
      <c r="LZX211" s="15"/>
      <c r="LZY211" s="15"/>
      <c r="LZZ211" s="15"/>
      <c r="MAA211" s="15"/>
      <c r="MAB211" s="15"/>
      <c r="MAC211" s="15"/>
      <c r="MAD211" s="15"/>
      <c r="MAE211" s="15"/>
      <c r="MAF211" s="15"/>
      <c r="MAG211" s="15"/>
      <c r="MAH211" s="15"/>
      <c r="MAI211" s="15"/>
      <c r="MAJ211" s="15"/>
      <c r="MAK211" s="15"/>
      <c r="MAL211" s="15"/>
      <c r="MAM211" s="15"/>
      <c r="MAN211" s="15"/>
      <c r="MAO211" s="15"/>
      <c r="MAP211" s="15"/>
      <c r="MAQ211" s="15"/>
      <c r="MAR211" s="15"/>
      <c r="MAS211" s="15"/>
      <c r="MAT211" s="15"/>
      <c r="MAU211" s="15"/>
      <c r="MAV211" s="15"/>
      <c r="MAW211" s="15"/>
      <c r="MAX211" s="15"/>
      <c r="MAY211" s="15"/>
      <c r="MAZ211" s="15"/>
      <c r="MBA211" s="15"/>
      <c r="MBB211" s="15"/>
      <c r="MBC211" s="15"/>
      <c r="MBD211" s="15"/>
      <c r="MBE211" s="15"/>
      <c r="MBF211" s="15"/>
      <c r="MBG211" s="15"/>
      <c r="MBH211" s="15"/>
      <c r="MBI211" s="15"/>
      <c r="MBJ211" s="15"/>
      <c r="MBK211" s="15"/>
      <c r="MBL211" s="15"/>
      <c r="MBM211" s="15"/>
      <c r="MBN211" s="15"/>
      <c r="MBO211" s="15"/>
      <c r="MBP211" s="15"/>
      <c r="MBQ211" s="15"/>
      <c r="MBR211" s="15"/>
      <c r="MBS211" s="15"/>
      <c r="MBT211" s="15"/>
      <c r="MBU211" s="15"/>
      <c r="MBV211" s="15"/>
      <c r="MBW211" s="15"/>
      <c r="MBX211" s="15"/>
      <c r="MBY211" s="15"/>
      <c r="MBZ211" s="15"/>
      <c r="MCA211" s="15"/>
      <c r="MCB211" s="15"/>
      <c r="MCC211" s="15"/>
      <c r="MCD211" s="15"/>
      <c r="MCE211" s="15"/>
      <c r="MCF211" s="15"/>
      <c r="MCG211" s="15"/>
      <c r="MCH211" s="15"/>
      <c r="MCI211" s="15"/>
      <c r="MCJ211" s="15"/>
      <c r="MCK211" s="15"/>
      <c r="MCL211" s="15"/>
      <c r="MCM211" s="15"/>
      <c r="MCN211" s="15"/>
      <c r="MCO211" s="15"/>
      <c r="MCP211" s="15"/>
      <c r="MCQ211" s="15"/>
      <c r="MCR211" s="15"/>
      <c r="MCS211" s="15"/>
      <c r="MCT211" s="15"/>
      <c r="MCU211" s="15"/>
      <c r="MCV211" s="15"/>
      <c r="MCW211" s="15"/>
      <c r="MCX211" s="15"/>
      <c r="MCY211" s="15"/>
      <c r="MCZ211" s="15"/>
      <c r="MDA211" s="15"/>
      <c r="MDB211" s="15"/>
      <c r="MDC211" s="15"/>
      <c r="MDD211" s="15"/>
      <c r="MDE211" s="15"/>
      <c r="MDF211" s="15"/>
      <c r="MDG211" s="15"/>
      <c r="MDH211" s="15"/>
      <c r="MDI211" s="15"/>
      <c r="MDJ211" s="15"/>
      <c r="MDK211" s="15"/>
      <c r="MDL211" s="15"/>
      <c r="MDM211" s="15"/>
      <c r="MDN211" s="15"/>
      <c r="MDO211" s="15"/>
      <c r="MDP211" s="15"/>
      <c r="MDQ211" s="15"/>
      <c r="MDR211" s="15"/>
      <c r="MDS211" s="15"/>
      <c r="MDT211" s="15"/>
      <c r="MDU211" s="15"/>
      <c r="MDV211" s="15"/>
      <c r="MDW211" s="15"/>
      <c r="MDX211" s="15"/>
      <c r="MDY211" s="15"/>
      <c r="MDZ211" s="15"/>
      <c r="MEA211" s="15"/>
      <c r="MEB211" s="15"/>
      <c r="MEC211" s="15"/>
      <c r="MED211" s="15"/>
      <c r="MEE211" s="15"/>
      <c r="MEF211" s="15"/>
      <c r="MEG211" s="15"/>
      <c r="MEH211" s="15"/>
      <c r="MEI211" s="15"/>
      <c r="MEJ211" s="15"/>
      <c r="MEK211" s="15"/>
      <c r="MEL211" s="15"/>
      <c r="MEM211" s="15"/>
      <c r="MEN211" s="15"/>
      <c r="MEO211" s="15"/>
      <c r="MEP211" s="15"/>
      <c r="MEQ211" s="15"/>
      <c r="MER211" s="15"/>
      <c r="MES211" s="15"/>
      <c r="MET211" s="15"/>
      <c r="MEU211" s="15"/>
      <c r="MEV211" s="15"/>
      <c r="MEW211" s="15"/>
      <c r="MEX211" s="15"/>
      <c r="MEY211" s="15"/>
      <c r="MEZ211" s="15"/>
      <c r="MFA211" s="15"/>
      <c r="MFB211" s="15"/>
      <c r="MFC211" s="15"/>
      <c r="MFD211" s="15"/>
      <c r="MFE211" s="15"/>
      <c r="MFF211" s="15"/>
      <c r="MFG211" s="15"/>
      <c r="MFH211" s="15"/>
      <c r="MFI211" s="15"/>
      <c r="MFJ211" s="15"/>
      <c r="MFK211" s="15"/>
      <c r="MFL211" s="15"/>
      <c r="MFM211" s="15"/>
      <c r="MFN211" s="15"/>
      <c r="MFO211" s="15"/>
      <c r="MFP211" s="15"/>
      <c r="MFQ211" s="15"/>
      <c r="MFR211" s="15"/>
      <c r="MFS211" s="15"/>
      <c r="MFT211" s="15"/>
      <c r="MFU211" s="15"/>
      <c r="MFV211" s="15"/>
      <c r="MFW211" s="15"/>
      <c r="MFX211" s="15"/>
      <c r="MFY211" s="15"/>
      <c r="MFZ211" s="15"/>
      <c r="MGA211" s="15"/>
      <c r="MGB211" s="15"/>
      <c r="MGC211" s="15"/>
      <c r="MGD211" s="15"/>
      <c r="MGE211" s="15"/>
      <c r="MGF211" s="15"/>
      <c r="MGG211" s="15"/>
      <c r="MGH211" s="15"/>
      <c r="MGI211" s="15"/>
      <c r="MGJ211" s="15"/>
      <c r="MGK211" s="15"/>
      <c r="MGL211" s="15"/>
      <c r="MGM211" s="15"/>
      <c r="MGN211" s="15"/>
      <c r="MGO211" s="15"/>
      <c r="MGP211" s="15"/>
      <c r="MGQ211" s="15"/>
      <c r="MGR211" s="15"/>
      <c r="MGS211" s="15"/>
      <c r="MGT211" s="15"/>
      <c r="MGU211" s="15"/>
      <c r="MGV211" s="15"/>
      <c r="MGW211" s="15"/>
      <c r="MGX211" s="15"/>
      <c r="MGY211" s="15"/>
      <c r="MGZ211" s="15"/>
      <c r="MHA211" s="15"/>
      <c r="MHB211" s="15"/>
      <c r="MHC211" s="15"/>
      <c r="MHD211" s="15"/>
      <c r="MHE211" s="15"/>
      <c r="MHF211" s="15"/>
      <c r="MHG211" s="15"/>
      <c r="MHH211" s="15"/>
      <c r="MHI211" s="15"/>
      <c r="MHJ211" s="15"/>
      <c r="MHK211" s="15"/>
      <c r="MHL211" s="15"/>
      <c r="MHM211" s="15"/>
      <c r="MHN211" s="15"/>
      <c r="MHO211" s="15"/>
      <c r="MHP211" s="15"/>
      <c r="MHQ211" s="15"/>
      <c r="MHR211" s="15"/>
      <c r="MHS211" s="15"/>
      <c r="MHT211" s="15"/>
      <c r="MHU211" s="15"/>
      <c r="MHV211" s="15"/>
      <c r="MHW211" s="15"/>
      <c r="MHX211" s="15"/>
      <c r="MHY211" s="15"/>
      <c r="MHZ211" s="15"/>
      <c r="MIA211" s="15"/>
      <c r="MIB211" s="15"/>
      <c r="MIC211" s="15"/>
      <c r="MID211" s="15"/>
      <c r="MIE211" s="15"/>
      <c r="MIF211" s="15"/>
      <c r="MIG211" s="15"/>
      <c r="MIH211" s="15"/>
      <c r="MII211" s="15"/>
      <c r="MIJ211" s="15"/>
      <c r="MIK211" s="15"/>
      <c r="MIL211" s="15"/>
      <c r="MIM211" s="15"/>
      <c r="MIN211" s="15"/>
      <c r="MIO211" s="15"/>
      <c r="MIP211" s="15"/>
      <c r="MIQ211" s="15"/>
      <c r="MIR211" s="15"/>
      <c r="MIS211" s="15"/>
      <c r="MIT211" s="15"/>
      <c r="MIU211" s="15"/>
      <c r="MIV211" s="15"/>
      <c r="MIW211" s="15"/>
      <c r="MIX211" s="15"/>
      <c r="MIY211" s="15"/>
      <c r="MIZ211" s="15"/>
      <c r="MJA211" s="15"/>
      <c r="MJB211" s="15"/>
      <c r="MJC211" s="15"/>
      <c r="MJD211" s="15"/>
      <c r="MJE211" s="15"/>
      <c r="MJF211" s="15"/>
      <c r="MJG211" s="15"/>
      <c r="MJH211" s="15"/>
      <c r="MJI211" s="15"/>
      <c r="MJJ211" s="15"/>
      <c r="MJK211" s="15"/>
      <c r="MJL211" s="15"/>
      <c r="MJM211" s="15"/>
      <c r="MJN211" s="15"/>
      <c r="MJO211" s="15"/>
      <c r="MJP211" s="15"/>
      <c r="MJQ211" s="15"/>
      <c r="MJR211" s="15"/>
      <c r="MJS211" s="15"/>
      <c r="MJT211" s="15"/>
      <c r="MJU211" s="15"/>
      <c r="MJV211" s="15"/>
      <c r="MJW211" s="15"/>
      <c r="MJX211" s="15"/>
      <c r="MJY211" s="15"/>
      <c r="MJZ211" s="15"/>
      <c r="MKA211" s="15"/>
      <c r="MKB211" s="15"/>
      <c r="MKC211" s="15"/>
      <c r="MKD211" s="15"/>
      <c r="MKE211" s="15"/>
      <c r="MKF211" s="15"/>
      <c r="MKG211" s="15"/>
      <c r="MKH211" s="15"/>
      <c r="MKI211" s="15"/>
      <c r="MKJ211" s="15"/>
      <c r="MKK211" s="15"/>
      <c r="MKL211" s="15"/>
      <c r="MKM211" s="15"/>
      <c r="MKN211" s="15"/>
      <c r="MKO211" s="15"/>
      <c r="MKP211" s="15"/>
      <c r="MKQ211" s="15"/>
      <c r="MKR211" s="15"/>
      <c r="MKS211" s="15"/>
      <c r="MKT211" s="15"/>
      <c r="MKU211" s="15"/>
      <c r="MKV211" s="15"/>
      <c r="MKW211" s="15"/>
      <c r="MKX211" s="15"/>
      <c r="MKY211" s="15"/>
      <c r="MKZ211" s="15"/>
      <c r="MLA211" s="15"/>
      <c r="MLB211" s="15"/>
      <c r="MLC211" s="15"/>
      <c r="MLD211" s="15"/>
      <c r="MLE211" s="15"/>
      <c r="MLF211" s="15"/>
      <c r="MLG211" s="15"/>
      <c r="MLH211" s="15"/>
      <c r="MLI211" s="15"/>
      <c r="MLJ211" s="15"/>
      <c r="MLK211" s="15"/>
      <c r="MLL211" s="15"/>
      <c r="MLM211" s="15"/>
      <c r="MLN211" s="15"/>
      <c r="MLO211" s="15"/>
      <c r="MLP211" s="15"/>
      <c r="MLQ211" s="15"/>
      <c r="MLR211" s="15"/>
      <c r="MLS211" s="15"/>
      <c r="MLT211" s="15"/>
      <c r="MLU211" s="15"/>
      <c r="MLV211" s="15"/>
      <c r="MLW211" s="15"/>
      <c r="MLX211" s="15"/>
      <c r="MLY211" s="15"/>
      <c r="MLZ211" s="15"/>
      <c r="MMA211" s="15"/>
      <c r="MMB211" s="15"/>
      <c r="MMC211" s="15"/>
      <c r="MMD211" s="15"/>
      <c r="MME211" s="15"/>
      <c r="MMF211" s="15"/>
      <c r="MMG211" s="15"/>
      <c r="MMH211" s="15"/>
      <c r="MMI211" s="15"/>
      <c r="MMJ211" s="15"/>
      <c r="MMK211" s="15"/>
      <c r="MML211" s="15"/>
      <c r="MMM211" s="15"/>
      <c r="MMN211" s="15"/>
      <c r="MMO211" s="15"/>
      <c r="MMP211" s="15"/>
      <c r="MMQ211" s="15"/>
      <c r="MMR211" s="15"/>
      <c r="MMS211" s="15"/>
      <c r="MMT211" s="15"/>
      <c r="MMU211" s="15"/>
      <c r="MMV211" s="15"/>
      <c r="MMW211" s="15"/>
      <c r="MMX211" s="15"/>
      <c r="MMY211" s="15"/>
      <c r="MMZ211" s="15"/>
      <c r="MNA211" s="15"/>
      <c r="MNB211" s="15"/>
      <c r="MNC211" s="15"/>
      <c r="MND211" s="15"/>
      <c r="MNE211" s="15"/>
      <c r="MNF211" s="15"/>
      <c r="MNG211" s="15"/>
      <c r="MNH211" s="15"/>
      <c r="MNI211" s="15"/>
      <c r="MNJ211" s="15"/>
      <c r="MNK211" s="15"/>
      <c r="MNL211" s="15"/>
      <c r="MNM211" s="15"/>
      <c r="MNN211" s="15"/>
      <c r="MNO211" s="15"/>
      <c r="MNP211" s="15"/>
      <c r="MNQ211" s="15"/>
      <c r="MNR211" s="15"/>
      <c r="MNS211" s="15"/>
      <c r="MNT211" s="15"/>
      <c r="MNU211" s="15"/>
      <c r="MNV211" s="15"/>
      <c r="MNW211" s="15"/>
      <c r="MNX211" s="15"/>
      <c r="MNY211" s="15"/>
      <c r="MNZ211" s="15"/>
      <c r="MOA211" s="15"/>
      <c r="MOB211" s="15"/>
      <c r="MOC211" s="15"/>
      <c r="MOD211" s="15"/>
      <c r="MOE211" s="15"/>
      <c r="MOF211" s="15"/>
      <c r="MOG211" s="15"/>
      <c r="MOH211" s="15"/>
      <c r="MOI211" s="15"/>
      <c r="MOJ211" s="15"/>
      <c r="MOK211" s="15"/>
      <c r="MOL211" s="15"/>
      <c r="MOM211" s="15"/>
      <c r="MON211" s="15"/>
      <c r="MOO211" s="15"/>
      <c r="MOP211" s="15"/>
      <c r="MOQ211" s="15"/>
      <c r="MOR211" s="15"/>
      <c r="MOS211" s="15"/>
      <c r="MOT211" s="15"/>
      <c r="MOU211" s="15"/>
      <c r="MOV211" s="15"/>
      <c r="MOW211" s="15"/>
      <c r="MOX211" s="15"/>
      <c r="MOY211" s="15"/>
      <c r="MOZ211" s="15"/>
      <c r="MPA211" s="15"/>
      <c r="MPB211" s="15"/>
      <c r="MPC211" s="15"/>
      <c r="MPD211" s="15"/>
      <c r="MPE211" s="15"/>
      <c r="MPF211" s="15"/>
      <c r="MPG211" s="15"/>
      <c r="MPH211" s="15"/>
      <c r="MPI211" s="15"/>
      <c r="MPJ211" s="15"/>
      <c r="MPK211" s="15"/>
      <c r="MPL211" s="15"/>
      <c r="MPM211" s="15"/>
      <c r="MPN211" s="15"/>
      <c r="MPO211" s="15"/>
      <c r="MPP211" s="15"/>
      <c r="MPQ211" s="15"/>
      <c r="MPR211" s="15"/>
      <c r="MPS211" s="15"/>
      <c r="MPT211" s="15"/>
      <c r="MPU211" s="15"/>
      <c r="MPV211" s="15"/>
      <c r="MPW211" s="15"/>
      <c r="MPX211" s="15"/>
      <c r="MPY211" s="15"/>
      <c r="MPZ211" s="15"/>
      <c r="MQA211" s="15"/>
      <c r="MQB211" s="15"/>
      <c r="MQC211" s="15"/>
      <c r="MQD211" s="15"/>
      <c r="MQE211" s="15"/>
      <c r="MQF211" s="15"/>
      <c r="MQG211" s="15"/>
      <c r="MQH211" s="15"/>
      <c r="MQI211" s="15"/>
      <c r="MQJ211" s="15"/>
      <c r="MQK211" s="15"/>
      <c r="MQL211" s="15"/>
      <c r="MQM211" s="15"/>
      <c r="MQN211" s="15"/>
      <c r="MQO211" s="15"/>
      <c r="MQP211" s="15"/>
      <c r="MQQ211" s="15"/>
      <c r="MQR211" s="15"/>
      <c r="MQS211" s="15"/>
      <c r="MQT211" s="15"/>
      <c r="MQU211" s="15"/>
      <c r="MQV211" s="15"/>
      <c r="MQW211" s="15"/>
      <c r="MQX211" s="15"/>
      <c r="MQY211" s="15"/>
      <c r="MQZ211" s="15"/>
      <c r="MRA211" s="15"/>
      <c r="MRB211" s="15"/>
      <c r="MRC211" s="15"/>
      <c r="MRD211" s="15"/>
      <c r="MRE211" s="15"/>
      <c r="MRF211" s="15"/>
      <c r="MRG211" s="15"/>
      <c r="MRH211" s="15"/>
      <c r="MRI211" s="15"/>
      <c r="MRJ211" s="15"/>
      <c r="MRK211" s="15"/>
      <c r="MRL211" s="15"/>
      <c r="MRM211" s="15"/>
      <c r="MRN211" s="15"/>
      <c r="MRO211" s="15"/>
      <c r="MRP211" s="15"/>
      <c r="MRQ211" s="15"/>
      <c r="MRR211" s="15"/>
      <c r="MRS211" s="15"/>
      <c r="MRT211" s="15"/>
      <c r="MRU211" s="15"/>
      <c r="MRV211" s="15"/>
      <c r="MRW211" s="15"/>
      <c r="MRX211" s="15"/>
      <c r="MRY211" s="15"/>
      <c r="MRZ211" s="15"/>
      <c r="MSA211" s="15"/>
      <c r="MSB211" s="15"/>
      <c r="MSC211" s="15"/>
      <c r="MSD211" s="15"/>
      <c r="MSE211" s="15"/>
      <c r="MSF211" s="15"/>
      <c r="MSG211" s="15"/>
      <c r="MSH211" s="15"/>
      <c r="MSI211" s="15"/>
      <c r="MSJ211" s="15"/>
      <c r="MSK211" s="15"/>
      <c r="MSL211" s="15"/>
      <c r="MSM211" s="15"/>
      <c r="MSN211" s="15"/>
      <c r="MSO211" s="15"/>
      <c r="MSP211" s="15"/>
      <c r="MSQ211" s="15"/>
      <c r="MSR211" s="15"/>
      <c r="MSS211" s="15"/>
      <c r="MST211" s="15"/>
      <c r="MSU211" s="15"/>
      <c r="MSV211" s="15"/>
      <c r="MSW211" s="15"/>
      <c r="MSX211" s="15"/>
      <c r="MSY211" s="15"/>
      <c r="MSZ211" s="15"/>
      <c r="MTA211" s="15"/>
      <c r="MTB211" s="15"/>
      <c r="MTC211" s="15"/>
      <c r="MTD211" s="15"/>
      <c r="MTE211" s="15"/>
      <c r="MTF211" s="15"/>
      <c r="MTG211" s="15"/>
      <c r="MTH211" s="15"/>
      <c r="MTI211" s="15"/>
      <c r="MTJ211" s="15"/>
      <c r="MTK211" s="15"/>
      <c r="MTL211" s="15"/>
      <c r="MTM211" s="15"/>
      <c r="MTN211" s="15"/>
      <c r="MTO211" s="15"/>
      <c r="MTP211" s="15"/>
      <c r="MTQ211" s="15"/>
      <c r="MTR211" s="15"/>
      <c r="MTS211" s="15"/>
      <c r="MTT211" s="15"/>
      <c r="MTU211" s="15"/>
      <c r="MTV211" s="15"/>
      <c r="MTW211" s="15"/>
      <c r="MTX211" s="15"/>
      <c r="MTY211" s="15"/>
      <c r="MTZ211" s="15"/>
      <c r="MUA211" s="15"/>
      <c r="MUB211" s="15"/>
      <c r="MUC211" s="15"/>
      <c r="MUD211" s="15"/>
      <c r="MUE211" s="15"/>
      <c r="MUF211" s="15"/>
      <c r="MUG211" s="15"/>
      <c r="MUH211" s="15"/>
      <c r="MUI211" s="15"/>
      <c r="MUJ211" s="15"/>
      <c r="MUK211" s="15"/>
      <c r="MUL211" s="15"/>
      <c r="MUM211" s="15"/>
      <c r="MUN211" s="15"/>
      <c r="MUO211" s="15"/>
      <c r="MUP211" s="15"/>
      <c r="MUQ211" s="15"/>
      <c r="MUR211" s="15"/>
      <c r="MUS211" s="15"/>
      <c r="MUT211" s="15"/>
      <c r="MUU211" s="15"/>
      <c r="MUV211" s="15"/>
      <c r="MUW211" s="15"/>
      <c r="MUX211" s="15"/>
      <c r="MUY211" s="15"/>
      <c r="MUZ211" s="15"/>
      <c r="MVA211" s="15"/>
      <c r="MVB211" s="15"/>
      <c r="MVC211" s="15"/>
      <c r="MVD211" s="15"/>
      <c r="MVE211" s="15"/>
      <c r="MVF211" s="15"/>
      <c r="MVG211" s="15"/>
      <c r="MVH211" s="15"/>
      <c r="MVI211" s="15"/>
      <c r="MVJ211" s="15"/>
      <c r="MVK211" s="15"/>
      <c r="MVL211" s="15"/>
      <c r="MVM211" s="15"/>
      <c r="MVN211" s="15"/>
      <c r="MVO211" s="15"/>
      <c r="MVP211" s="15"/>
      <c r="MVQ211" s="15"/>
      <c r="MVR211" s="15"/>
      <c r="MVS211" s="15"/>
      <c r="MVT211" s="15"/>
      <c r="MVU211" s="15"/>
      <c r="MVV211" s="15"/>
      <c r="MVW211" s="15"/>
      <c r="MVX211" s="15"/>
      <c r="MVY211" s="15"/>
      <c r="MVZ211" s="15"/>
      <c r="MWA211" s="15"/>
      <c r="MWB211" s="15"/>
      <c r="MWC211" s="15"/>
      <c r="MWD211" s="15"/>
      <c r="MWE211" s="15"/>
      <c r="MWF211" s="15"/>
      <c r="MWG211" s="15"/>
      <c r="MWH211" s="15"/>
      <c r="MWI211" s="15"/>
      <c r="MWJ211" s="15"/>
      <c r="MWK211" s="15"/>
      <c r="MWL211" s="15"/>
      <c r="MWM211" s="15"/>
      <c r="MWN211" s="15"/>
      <c r="MWO211" s="15"/>
      <c r="MWP211" s="15"/>
      <c r="MWQ211" s="15"/>
      <c r="MWR211" s="15"/>
      <c r="MWS211" s="15"/>
      <c r="MWT211" s="15"/>
      <c r="MWU211" s="15"/>
      <c r="MWV211" s="15"/>
      <c r="MWW211" s="15"/>
      <c r="MWX211" s="15"/>
      <c r="MWY211" s="15"/>
      <c r="MWZ211" s="15"/>
      <c r="MXA211" s="15"/>
      <c r="MXB211" s="15"/>
      <c r="MXC211" s="15"/>
      <c r="MXD211" s="15"/>
      <c r="MXE211" s="15"/>
      <c r="MXF211" s="15"/>
      <c r="MXG211" s="15"/>
      <c r="MXH211" s="15"/>
      <c r="MXI211" s="15"/>
      <c r="MXJ211" s="15"/>
      <c r="MXK211" s="15"/>
      <c r="MXL211" s="15"/>
      <c r="MXM211" s="15"/>
      <c r="MXN211" s="15"/>
      <c r="MXO211" s="15"/>
      <c r="MXP211" s="15"/>
      <c r="MXQ211" s="15"/>
      <c r="MXR211" s="15"/>
      <c r="MXS211" s="15"/>
      <c r="MXT211" s="15"/>
      <c r="MXU211" s="15"/>
      <c r="MXV211" s="15"/>
      <c r="MXW211" s="15"/>
      <c r="MXX211" s="15"/>
      <c r="MXY211" s="15"/>
      <c r="MXZ211" s="15"/>
      <c r="MYA211" s="15"/>
      <c r="MYB211" s="15"/>
      <c r="MYC211" s="15"/>
      <c r="MYD211" s="15"/>
      <c r="MYE211" s="15"/>
      <c r="MYF211" s="15"/>
      <c r="MYG211" s="15"/>
      <c r="MYH211" s="15"/>
      <c r="MYI211" s="15"/>
      <c r="MYJ211" s="15"/>
      <c r="MYK211" s="15"/>
      <c r="MYL211" s="15"/>
      <c r="MYM211" s="15"/>
      <c r="MYN211" s="15"/>
      <c r="MYO211" s="15"/>
      <c r="MYP211" s="15"/>
      <c r="MYQ211" s="15"/>
      <c r="MYR211" s="15"/>
      <c r="MYS211" s="15"/>
      <c r="MYT211" s="15"/>
      <c r="MYU211" s="15"/>
      <c r="MYV211" s="15"/>
      <c r="MYW211" s="15"/>
      <c r="MYX211" s="15"/>
      <c r="MYY211" s="15"/>
      <c r="MYZ211" s="15"/>
      <c r="MZA211" s="15"/>
      <c r="MZB211" s="15"/>
      <c r="MZC211" s="15"/>
      <c r="MZD211" s="15"/>
      <c r="MZE211" s="15"/>
      <c r="MZF211" s="15"/>
      <c r="MZG211" s="15"/>
      <c r="MZH211" s="15"/>
      <c r="MZI211" s="15"/>
      <c r="MZJ211" s="15"/>
      <c r="MZK211" s="15"/>
      <c r="MZL211" s="15"/>
      <c r="MZM211" s="15"/>
      <c r="MZN211" s="15"/>
      <c r="MZO211" s="15"/>
      <c r="MZP211" s="15"/>
      <c r="MZQ211" s="15"/>
      <c r="MZR211" s="15"/>
      <c r="MZS211" s="15"/>
      <c r="MZT211" s="15"/>
      <c r="MZU211" s="15"/>
      <c r="MZV211" s="15"/>
      <c r="MZW211" s="15"/>
      <c r="MZX211" s="15"/>
      <c r="MZY211" s="15"/>
      <c r="MZZ211" s="15"/>
      <c r="NAA211" s="15"/>
      <c r="NAB211" s="15"/>
      <c r="NAC211" s="15"/>
      <c r="NAD211" s="15"/>
      <c r="NAE211" s="15"/>
      <c r="NAF211" s="15"/>
      <c r="NAG211" s="15"/>
      <c r="NAH211" s="15"/>
      <c r="NAI211" s="15"/>
      <c r="NAJ211" s="15"/>
      <c r="NAK211" s="15"/>
      <c r="NAL211" s="15"/>
      <c r="NAM211" s="15"/>
      <c r="NAN211" s="15"/>
      <c r="NAO211" s="15"/>
      <c r="NAP211" s="15"/>
      <c r="NAQ211" s="15"/>
      <c r="NAR211" s="15"/>
      <c r="NAS211" s="15"/>
      <c r="NAT211" s="15"/>
      <c r="NAU211" s="15"/>
      <c r="NAV211" s="15"/>
      <c r="NAW211" s="15"/>
      <c r="NAX211" s="15"/>
      <c r="NAY211" s="15"/>
      <c r="NAZ211" s="15"/>
      <c r="NBA211" s="15"/>
      <c r="NBB211" s="15"/>
      <c r="NBC211" s="15"/>
      <c r="NBD211" s="15"/>
      <c r="NBE211" s="15"/>
      <c r="NBF211" s="15"/>
      <c r="NBG211" s="15"/>
      <c r="NBH211" s="15"/>
      <c r="NBI211" s="15"/>
      <c r="NBJ211" s="15"/>
      <c r="NBK211" s="15"/>
      <c r="NBL211" s="15"/>
      <c r="NBM211" s="15"/>
      <c r="NBN211" s="15"/>
      <c r="NBO211" s="15"/>
      <c r="NBP211" s="15"/>
      <c r="NBQ211" s="15"/>
      <c r="NBR211" s="15"/>
      <c r="NBS211" s="15"/>
      <c r="NBT211" s="15"/>
      <c r="NBU211" s="15"/>
      <c r="NBV211" s="15"/>
      <c r="NBW211" s="15"/>
      <c r="NBX211" s="15"/>
      <c r="NBY211" s="15"/>
      <c r="NBZ211" s="15"/>
      <c r="NCA211" s="15"/>
      <c r="NCB211" s="15"/>
      <c r="NCC211" s="15"/>
      <c r="NCD211" s="15"/>
      <c r="NCE211" s="15"/>
      <c r="NCF211" s="15"/>
      <c r="NCG211" s="15"/>
      <c r="NCH211" s="15"/>
      <c r="NCI211" s="15"/>
      <c r="NCJ211" s="15"/>
      <c r="NCK211" s="15"/>
      <c r="NCL211" s="15"/>
      <c r="NCM211" s="15"/>
      <c r="NCN211" s="15"/>
      <c r="NCO211" s="15"/>
      <c r="NCP211" s="15"/>
      <c r="NCQ211" s="15"/>
      <c r="NCR211" s="15"/>
      <c r="NCS211" s="15"/>
      <c r="NCT211" s="15"/>
      <c r="NCU211" s="15"/>
      <c r="NCV211" s="15"/>
      <c r="NCW211" s="15"/>
      <c r="NCX211" s="15"/>
      <c r="NCY211" s="15"/>
      <c r="NCZ211" s="15"/>
      <c r="NDA211" s="15"/>
      <c r="NDB211" s="15"/>
      <c r="NDC211" s="15"/>
      <c r="NDD211" s="15"/>
      <c r="NDE211" s="15"/>
      <c r="NDF211" s="15"/>
      <c r="NDG211" s="15"/>
      <c r="NDH211" s="15"/>
      <c r="NDI211" s="15"/>
      <c r="NDJ211" s="15"/>
      <c r="NDK211" s="15"/>
      <c r="NDL211" s="15"/>
      <c r="NDM211" s="15"/>
      <c r="NDN211" s="15"/>
      <c r="NDO211" s="15"/>
      <c r="NDP211" s="15"/>
      <c r="NDQ211" s="15"/>
      <c r="NDR211" s="15"/>
      <c r="NDS211" s="15"/>
      <c r="NDT211" s="15"/>
      <c r="NDU211" s="15"/>
      <c r="NDV211" s="15"/>
      <c r="NDW211" s="15"/>
      <c r="NDX211" s="15"/>
      <c r="NDY211" s="15"/>
      <c r="NDZ211" s="15"/>
      <c r="NEA211" s="15"/>
      <c r="NEB211" s="15"/>
      <c r="NEC211" s="15"/>
      <c r="NED211" s="15"/>
      <c r="NEE211" s="15"/>
      <c r="NEF211" s="15"/>
      <c r="NEG211" s="15"/>
      <c r="NEH211" s="15"/>
      <c r="NEI211" s="15"/>
      <c r="NEJ211" s="15"/>
      <c r="NEK211" s="15"/>
      <c r="NEL211" s="15"/>
      <c r="NEM211" s="15"/>
      <c r="NEN211" s="15"/>
      <c r="NEO211" s="15"/>
      <c r="NEP211" s="15"/>
      <c r="NEQ211" s="15"/>
      <c r="NER211" s="15"/>
      <c r="NES211" s="15"/>
      <c r="NET211" s="15"/>
      <c r="NEU211" s="15"/>
      <c r="NEV211" s="15"/>
      <c r="NEW211" s="15"/>
      <c r="NEX211" s="15"/>
      <c r="NEY211" s="15"/>
      <c r="NEZ211" s="15"/>
      <c r="NFA211" s="15"/>
      <c r="NFB211" s="15"/>
      <c r="NFC211" s="15"/>
      <c r="NFD211" s="15"/>
      <c r="NFE211" s="15"/>
      <c r="NFF211" s="15"/>
      <c r="NFG211" s="15"/>
      <c r="NFH211" s="15"/>
      <c r="NFI211" s="15"/>
      <c r="NFJ211" s="15"/>
      <c r="NFK211" s="15"/>
      <c r="NFL211" s="15"/>
      <c r="NFM211" s="15"/>
      <c r="NFN211" s="15"/>
      <c r="NFO211" s="15"/>
      <c r="NFP211" s="15"/>
      <c r="NFQ211" s="15"/>
      <c r="NFR211" s="15"/>
      <c r="NFS211" s="15"/>
      <c r="NFT211" s="15"/>
      <c r="NFU211" s="15"/>
      <c r="NFV211" s="15"/>
      <c r="NFW211" s="15"/>
      <c r="NFX211" s="15"/>
      <c r="NFY211" s="15"/>
      <c r="NFZ211" s="15"/>
      <c r="NGA211" s="15"/>
      <c r="NGB211" s="15"/>
      <c r="NGC211" s="15"/>
      <c r="NGD211" s="15"/>
      <c r="NGE211" s="15"/>
      <c r="NGF211" s="15"/>
      <c r="NGG211" s="15"/>
      <c r="NGH211" s="15"/>
      <c r="NGI211" s="15"/>
      <c r="NGJ211" s="15"/>
      <c r="NGK211" s="15"/>
      <c r="NGL211" s="15"/>
      <c r="NGM211" s="15"/>
      <c r="NGN211" s="15"/>
      <c r="NGO211" s="15"/>
      <c r="NGP211" s="15"/>
      <c r="NGQ211" s="15"/>
      <c r="NGR211" s="15"/>
      <c r="NGS211" s="15"/>
      <c r="NGT211" s="15"/>
      <c r="NGU211" s="15"/>
      <c r="NGV211" s="15"/>
      <c r="NGW211" s="15"/>
      <c r="NGX211" s="15"/>
      <c r="NGY211" s="15"/>
      <c r="NGZ211" s="15"/>
      <c r="NHA211" s="15"/>
      <c r="NHB211" s="15"/>
      <c r="NHC211" s="15"/>
      <c r="NHD211" s="15"/>
      <c r="NHE211" s="15"/>
      <c r="NHF211" s="15"/>
      <c r="NHG211" s="15"/>
      <c r="NHH211" s="15"/>
      <c r="NHI211" s="15"/>
      <c r="NHJ211" s="15"/>
      <c r="NHK211" s="15"/>
      <c r="NHL211" s="15"/>
      <c r="NHM211" s="15"/>
      <c r="NHN211" s="15"/>
      <c r="NHO211" s="15"/>
      <c r="NHP211" s="15"/>
      <c r="NHQ211" s="15"/>
      <c r="NHR211" s="15"/>
      <c r="NHS211" s="15"/>
      <c r="NHT211" s="15"/>
      <c r="NHU211" s="15"/>
      <c r="NHV211" s="15"/>
      <c r="NHW211" s="15"/>
      <c r="NHX211" s="15"/>
      <c r="NHY211" s="15"/>
      <c r="NHZ211" s="15"/>
      <c r="NIA211" s="15"/>
      <c r="NIB211" s="15"/>
      <c r="NIC211" s="15"/>
      <c r="NID211" s="15"/>
      <c r="NIE211" s="15"/>
      <c r="NIF211" s="15"/>
      <c r="NIG211" s="15"/>
      <c r="NIH211" s="15"/>
      <c r="NII211" s="15"/>
      <c r="NIJ211" s="15"/>
      <c r="NIK211" s="15"/>
      <c r="NIL211" s="15"/>
      <c r="NIM211" s="15"/>
      <c r="NIN211" s="15"/>
      <c r="NIO211" s="15"/>
      <c r="NIP211" s="15"/>
      <c r="NIQ211" s="15"/>
      <c r="NIR211" s="15"/>
      <c r="NIS211" s="15"/>
      <c r="NIT211" s="15"/>
      <c r="NIU211" s="15"/>
      <c r="NIV211" s="15"/>
      <c r="NIW211" s="15"/>
      <c r="NIX211" s="15"/>
      <c r="NIY211" s="15"/>
      <c r="NIZ211" s="15"/>
      <c r="NJA211" s="15"/>
      <c r="NJB211" s="15"/>
      <c r="NJC211" s="15"/>
      <c r="NJD211" s="15"/>
      <c r="NJE211" s="15"/>
      <c r="NJF211" s="15"/>
      <c r="NJG211" s="15"/>
      <c r="NJH211" s="15"/>
      <c r="NJI211" s="15"/>
      <c r="NJJ211" s="15"/>
      <c r="NJK211" s="15"/>
      <c r="NJL211" s="15"/>
      <c r="NJM211" s="15"/>
      <c r="NJN211" s="15"/>
      <c r="NJO211" s="15"/>
      <c r="NJP211" s="15"/>
      <c r="NJQ211" s="15"/>
      <c r="NJR211" s="15"/>
      <c r="NJS211" s="15"/>
      <c r="NJT211" s="15"/>
      <c r="NJU211" s="15"/>
      <c r="NJV211" s="15"/>
      <c r="NJW211" s="15"/>
      <c r="NJX211" s="15"/>
      <c r="NJY211" s="15"/>
      <c r="NJZ211" s="15"/>
      <c r="NKA211" s="15"/>
      <c r="NKB211" s="15"/>
      <c r="NKC211" s="15"/>
      <c r="NKD211" s="15"/>
      <c r="NKE211" s="15"/>
      <c r="NKF211" s="15"/>
      <c r="NKG211" s="15"/>
      <c r="NKH211" s="15"/>
      <c r="NKI211" s="15"/>
      <c r="NKJ211" s="15"/>
      <c r="NKK211" s="15"/>
      <c r="NKL211" s="15"/>
      <c r="NKM211" s="15"/>
      <c r="NKN211" s="15"/>
      <c r="NKO211" s="15"/>
      <c r="NKP211" s="15"/>
      <c r="NKQ211" s="15"/>
      <c r="NKR211" s="15"/>
      <c r="NKS211" s="15"/>
      <c r="NKT211" s="15"/>
      <c r="NKU211" s="15"/>
      <c r="NKV211" s="15"/>
      <c r="NKW211" s="15"/>
      <c r="NKX211" s="15"/>
      <c r="NKY211" s="15"/>
      <c r="NKZ211" s="15"/>
      <c r="NLA211" s="15"/>
      <c r="NLB211" s="15"/>
      <c r="NLC211" s="15"/>
      <c r="NLD211" s="15"/>
      <c r="NLE211" s="15"/>
      <c r="NLF211" s="15"/>
      <c r="NLG211" s="15"/>
      <c r="NLH211" s="15"/>
      <c r="NLI211" s="15"/>
      <c r="NLJ211" s="15"/>
      <c r="NLK211" s="15"/>
      <c r="NLL211" s="15"/>
      <c r="NLM211" s="15"/>
      <c r="NLN211" s="15"/>
      <c r="NLO211" s="15"/>
      <c r="NLP211" s="15"/>
      <c r="NLQ211" s="15"/>
      <c r="NLR211" s="15"/>
      <c r="NLS211" s="15"/>
      <c r="NLT211" s="15"/>
      <c r="NLU211" s="15"/>
      <c r="NLV211" s="15"/>
      <c r="NLW211" s="15"/>
      <c r="NLX211" s="15"/>
      <c r="NLY211" s="15"/>
      <c r="NLZ211" s="15"/>
      <c r="NMA211" s="15"/>
      <c r="NMB211" s="15"/>
      <c r="NMC211" s="15"/>
      <c r="NMD211" s="15"/>
      <c r="NME211" s="15"/>
      <c r="NMF211" s="15"/>
      <c r="NMG211" s="15"/>
      <c r="NMH211" s="15"/>
      <c r="NMI211" s="15"/>
      <c r="NMJ211" s="15"/>
      <c r="NMK211" s="15"/>
      <c r="NML211" s="15"/>
      <c r="NMM211" s="15"/>
      <c r="NMN211" s="15"/>
      <c r="NMO211" s="15"/>
      <c r="NMP211" s="15"/>
      <c r="NMQ211" s="15"/>
      <c r="NMR211" s="15"/>
      <c r="NMS211" s="15"/>
      <c r="NMT211" s="15"/>
      <c r="NMU211" s="15"/>
      <c r="NMV211" s="15"/>
      <c r="NMW211" s="15"/>
      <c r="NMX211" s="15"/>
      <c r="NMY211" s="15"/>
      <c r="NMZ211" s="15"/>
      <c r="NNA211" s="15"/>
      <c r="NNB211" s="15"/>
      <c r="NNC211" s="15"/>
      <c r="NND211" s="15"/>
      <c r="NNE211" s="15"/>
      <c r="NNF211" s="15"/>
      <c r="NNG211" s="15"/>
      <c r="NNH211" s="15"/>
      <c r="NNI211" s="15"/>
      <c r="NNJ211" s="15"/>
      <c r="NNK211" s="15"/>
      <c r="NNL211" s="15"/>
      <c r="NNM211" s="15"/>
      <c r="NNN211" s="15"/>
      <c r="NNO211" s="15"/>
      <c r="NNP211" s="15"/>
      <c r="NNQ211" s="15"/>
      <c r="NNR211" s="15"/>
      <c r="NNS211" s="15"/>
      <c r="NNT211" s="15"/>
      <c r="NNU211" s="15"/>
      <c r="NNV211" s="15"/>
      <c r="NNW211" s="15"/>
      <c r="NNX211" s="15"/>
      <c r="NNY211" s="15"/>
      <c r="NNZ211" s="15"/>
      <c r="NOA211" s="15"/>
      <c r="NOB211" s="15"/>
      <c r="NOC211" s="15"/>
      <c r="NOD211" s="15"/>
      <c r="NOE211" s="15"/>
      <c r="NOF211" s="15"/>
      <c r="NOG211" s="15"/>
      <c r="NOH211" s="15"/>
      <c r="NOI211" s="15"/>
      <c r="NOJ211" s="15"/>
      <c r="NOK211" s="15"/>
      <c r="NOL211" s="15"/>
      <c r="NOM211" s="15"/>
      <c r="NON211" s="15"/>
      <c r="NOO211" s="15"/>
      <c r="NOP211" s="15"/>
      <c r="NOQ211" s="15"/>
      <c r="NOR211" s="15"/>
      <c r="NOS211" s="15"/>
      <c r="NOT211" s="15"/>
      <c r="NOU211" s="15"/>
      <c r="NOV211" s="15"/>
      <c r="NOW211" s="15"/>
      <c r="NOX211" s="15"/>
      <c r="NOY211" s="15"/>
      <c r="NOZ211" s="15"/>
      <c r="NPA211" s="15"/>
      <c r="NPB211" s="15"/>
      <c r="NPC211" s="15"/>
      <c r="NPD211" s="15"/>
      <c r="NPE211" s="15"/>
      <c r="NPF211" s="15"/>
      <c r="NPG211" s="15"/>
      <c r="NPH211" s="15"/>
      <c r="NPI211" s="15"/>
      <c r="NPJ211" s="15"/>
      <c r="NPK211" s="15"/>
      <c r="NPL211" s="15"/>
      <c r="NPM211" s="15"/>
      <c r="NPN211" s="15"/>
      <c r="NPO211" s="15"/>
      <c r="NPP211" s="15"/>
      <c r="NPQ211" s="15"/>
      <c r="NPR211" s="15"/>
      <c r="NPS211" s="15"/>
      <c r="NPT211" s="15"/>
      <c r="NPU211" s="15"/>
      <c r="NPV211" s="15"/>
      <c r="NPW211" s="15"/>
      <c r="NPX211" s="15"/>
      <c r="NPY211" s="15"/>
      <c r="NPZ211" s="15"/>
      <c r="NQA211" s="15"/>
      <c r="NQB211" s="15"/>
      <c r="NQC211" s="15"/>
      <c r="NQD211" s="15"/>
      <c r="NQE211" s="15"/>
      <c r="NQF211" s="15"/>
      <c r="NQG211" s="15"/>
      <c r="NQH211" s="15"/>
      <c r="NQI211" s="15"/>
      <c r="NQJ211" s="15"/>
      <c r="NQK211" s="15"/>
      <c r="NQL211" s="15"/>
      <c r="NQM211" s="15"/>
      <c r="NQN211" s="15"/>
      <c r="NQO211" s="15"/>
      <c r="NQP211" s="15"/>
      <c r="NQQ211" s="15"/>
      <c r="NQR211" s="15"/>
      <c r="NQS211" s="15"/>
      <c r="NQT211" s="15"/>
      <c r="NQU211" s="15"/>
      <c r="NQV211" s="15"/>
      <c r="NQW211" s="15"/>
      <c r="NQX211" s="15"/>
      <c r="NQY211" s="15"/>
      <c r="NQZ211" s="15"/>
      <c r="NRA211" s="15"/>
      <c r="NRB211" s="15"/>
      <c r="NRC211" s="15"/>
      <c r="NRD211" s="15"/>
      <c r="NRE211" s="15"/>
      <c r="NRF211" s="15"/>
      <c r="NRG211" s="15"/>
      <c r="NRH211" s="15"/>
      <c r="NRI211" s="15"/>
      <c r="NRJ211" s="15"/>
      <c r="NRK211" s="15"/>
      <c r="NRL211" s="15"/>
      <c r="NRM211" s="15"/>
      <c r="NRN211" s="15"/>
      <c r="NRO211" s="15"/>
      <c r="NRP211" s="15"/>
      <c r="NRQ211" s="15"/>
      <c r="NRR211" s="15"/>
      <c r="NRS211" s="15"/>
      <c r="NRT211" s="15"/>
      <c r="NRU211" s="15"/>
      <c r="NRV211" s="15"/>
      <c r="NRW211" s="15"/>
      <c r="NRX211" s="15"/>
      <c r="NRY211" s="15"/>
      <c r="NRZ211" s="15"/>
      <c r="NSA211" s="15"/>
      <c r="NSB211" s="15"/>
      <c r="NSC211" s="15"/>
      <c r="NSD211" s="15"/>
      <c r="NSE211" s="15"/>
      <c r="NSF211" s="15"/>
      <c r="NSG211" s="15"/>
      <c r="NSH211" s="15"/>
      <c r="NSI211" s="15"/>
      <c r="NSJ211" s="15"/>
      <c r="NSK211" s="15"/>
      <c r="NSL211" s="15"/>
      <c r="NSM211" s="15"/>
      <c r="NSN211" s="15"/>
      <c r="NSO211" s="15"/>
      <c r="NSP211" s="15"/>
      <c r="NSQ211" s="15"/>
      <c r="NSR211" s="15"/>
      <c r="NSS211" s="15"/>
      <c r="NST211" s="15"/>
      <c r="NSU211" s="15"/>
      <c r="NSV211" s="15"/>
      <c r="NSW211" s="15"/>
      <c r="NSX211" s="15"/>
      <c r="NSY211" s="15"/>
      <c r="NSZ211" s="15"/>
      <c r="NTA211" s="15"/>
      <c r="NTB211" s="15"/>
      <c r="NTC211" s="15"/>
      <c r="NTD211" s="15"/>
      <c r="NTE211" s="15"/>
      <c r="NTF211" s="15"/>
      <c r="NTG211" s="15"/>
      <c r="NTH211" s="15"/>
      <c r="NTI211" s="15"/>
      <c r="NTJ211" s="15"/>
      <c r="NTK211" s="15"/>
      <c r="NTL211" s="15"/>
      <c r="NTM211" s="15"/>
      <c r="NTN211" s="15"/>
      <c r="NTO211" s="15"/>
      <c r="NTP211" s="15"/>
      <c r="NTQ211" s="15"/>
      <c r="NTR211" s="15"/>
      <c r="NTS211" s="15"/>
      <c r="NTT211" s="15"/>
      <c r="NTU211" s="15"/>
      <c r="NTV211" s="15"/>
      <c r="NTW211" s="15"/>
      <c r="NTX211" s="15"/>
      <c r="NTY211" s="15"/>
      <c r="NTZ211" s="15"/>
      <c r="NUA211" s="15"/>
      <c r="NUB211" s="15"/>
      <c r="NUC211" s="15"/>
      <c r="NUD211" s="15"/>
      <c r="NUE211" s="15"/>
      <c r="NUF211" s="15"/>
      <c r="NUG211" s="15"/>
      <c r="NUH211" s="15"/>
      <c r="NUI211" s="15"/>
      <c r="NUJ211" s="15"/>
      <c r="NUK211" s="15"/>
      <c r="NUL211" s="15"/>
      <c r="NUM211" s="15"/>
      <c r="NUN211" s="15"/>
      <c r="NUO211" s="15"/>
      <c r="NUP211" s="15"/>
      <c r="NUQ211" s="15"/>
      <c r="NUR211" s="15"/>
      <c r="NUS211" s="15"/>
      <c r="NUT211" s="15"/>
      <c r="NUU211" s="15"/>
      <c r="NUV211" s="15"/>
      <c r="NUW211" s="15"/>
      <c r="NUX211" s="15"/>
      <c r="NUY211" s="15"/>
      <c r="NUZ211" s="15"/>
      <c r="NVA211" s="15"/>
      <c r="NVB211" s="15"/>
      <c r="NVC211" s="15"/>
      <c r="NVD211" s="15"/>
      <c r="NVE211" s="15"/>
      <c r="NVF211" s="15"/>
      <c r="NVG211" s="15"/>
      <c r="NVH211" s="15"/>
      <c r="NVI211" s="15"/>
      <c r="NVJ211" s="15"/>
      <c r="NVK211" s="15"/>
      <c r="NVL211" s="15"/>
      <c r="NVM211" s="15"/>
      <c r="NVN211" s="15"/>
      <c r="NVO211" s="15"/>
      <c r="NVP211" s="15"/>
      <c r="NVQ211" s="15"/>
      <c r="NVR211" s="15"/>
      <c r="NVS211" s="15"/>
      <c r="NVT211" s="15"/>
      <c r="NVU211" s="15"/>
      <c r="NVV211" s="15"/>
      <c r="NVW211" s="15"/>
      <c r="NVX211" s="15"/>
      <c r="NVY211" s="15"/>
      <c r="NVZ211" s="15"/>
      <c r="NWA211" s="15"/>
      <c r="NWB211" s="15"/>
      <c r="NWC211" s="15"/>
      <c r="NWD211" s="15"/>
      <c r="NWE211" s="15"/>
      <c r="NWF211" s="15"/>
      <c r="NWG211" s="15"/>
      <c r="NWH211" s="15"/>
      <c r="NWI211" s="15"/>
      <c r="NWJ211" s="15"/>
      <c r="NWK211" s="15"/>
      <c r="NWL211" s="15"/>
      <c r="NWM211" s="15"/>
      <c r="NWN211" s="15"/>
      <c r="NWO211" s="15"/>
      <c r="NWP211" s="15"/>
      <c r="NWQ211" s="15"/>
      <c r="NWR211" s="15"/>
      <c r="NWS211" s="15"/>
      <c r="NWT211" s="15"/>
      <c r="NWU211" s="15"/>
      <c r="NWV211" s="15"/>
      <c r="NWW211" s="15"/>
      <c r="NWX211" s="15"/>
      <c r="NWY211" s="15"/>
      <c r="NWZ211" s="15"/>
      <c r="NXA211" s="15"/>
      <c r="NXB211" s="15"/>
      <c r="NXC211" s="15"/>
      <c r="NXD211" s="15"/>
      <c r="NXE211" s="15"/>
      <c r="NXF211" s="15"/>
      <c r="NXG211" s="15"/>
      <c r="NXH211" s="15"/>
      <c r="NXI211" s="15"/>
      <c r="NXJ211" s="15"/>
      <c r="NXK211" s="15"/>
      <c r="NXL211" s="15"/>
      <c r="NXM211" s="15"/>
      <c r="NXN211" s="15"/>
      <c r="NXO211" s="15"/>
      <c r="NXP211" s="15"/>
      <c r="NXQ211" s="15"/>
      <c r="NXR211" s="15"/>
      <c r="NXS211" s="15"/>
      <c r="NXT211" s="15"/>
      <c r="NXU211" s="15"/>
      <c r="NXV211" s="15"/>
      <c r="NXW211" s="15"/>
      <c r="NXX211" s="15"/>
      <c r="NXY211" s="15"/>
      <c r="NXZ211" s="15"/>
      <c r="NYA211" s="15"/>
      <c r="NYB211" s="15"/>
      <c r="NYC211" s="15"/>
      <c r="NYD211" s="15"/>
      <c r="NYE211" s="15"/>
      <c r="NYF211" s="15"/>
      <c r="NYG211" s="15"/>
      <c r="NYH211" s="15"/>
      <c r="NYI211" s="15"/>
      <c r="NYJ211" s="15"/>
      <c r="NYK211" s="15"/>
      <c r="NYL211" s="15"/>
      <c r="NYM211" s="15"/>
      <c r="NYN211" s="15"/>
      <c r="NYO211" s="15"/>
      <c r="NYP211" s="15"/>
      <c r="NYQ211" s="15"/>
      <c r="NYR211" s="15"/>
      <c r="NYS211" s="15"/>
      <c r="NYT211" s="15"/>
      <c r="NYU211" s="15"/>
      <c r="NYV211" s="15"/>
      <c r="NYW211" s="15"/>
      <c r="NYX211" s="15"/>
      <c r="NYY211" s="15"/>
      <c r="NYZ211" s="15"/>
      <c r="NZA211" s="15"/>
      <c r="NZB211" s="15"/>
      <c r="NZC211" s="15"/>
      <c r="NZD211" s="15"/>
      <c r="NZE211" s="15"/>
      <c r="NZF211" s="15"/>
      <c r="NZG211" s="15"/>
      <c r="NZH211" s="15"/>
      <c r="NZI211" s="15"/>
      <c r="NZJ211" s="15"/>
      <c r="NZK211" s="15"/>
      <c r="NZL211" s="15"/>
      <c r="NZM211" s="15"/>
      <c r="NZN211" s="15"/>
      <c r="NZO211" s="15"/>
      <c r="NZP211" s="15"/>
      <c r="NZQ211" s="15"/>
      <c r="NZR211" s="15"/>
      <c r="NZS211" s="15"/>
      <c r="NZT211" s="15"/>
      <c r="NZU211" s="15"/>
      <c r="NZV211" s="15"/>
      <c r="NZW211" s="15"/>
      <c r="NZX211" s="15"/>
      <c r="NZY211" s="15"/>
      <c r="NZZ211" s="15"/>
      <c r="OAA211" s="15"/>
      <c r="OAB211" s="15"/>
      <c r="OAC211" s="15"/>
      <c r="OAD211" s="15"/>
      <c r="OAE211" s="15"/>
      <c r="OAF211" s="15"/>
      <c r="OAG211" s="15"/>
      <c r="OAH211" s="15"/>
      <c r="OAI211" s="15"/>
      <c r="OAJ211" s="15"/>
      <c r="OAK211" s="15"/>
      <c r="OAL211" s="15"/>
      <c r="OAM211" s="15"/>
      <c r="OAN211" s="15"/>
      <c r="OAO211" s="15"/>
      <c r="OAP211" s="15"/>
      <c r="OAQ211" s="15"/>
      <c r="OAR211" s="15"/>
      <c r="OAS211" s="15"/>
      <c r="OAT211" s="15"/>
      <c r="OAU211" s="15"/>
      <c r="OAV211" s="15"/>
      <c r="OAW211" s="15"/>
      <c r="OAX211" s="15"/>
      <c r="OAY211" s="15"/>
      <c r="OAZ211" s="15"/>
      <c r="OBA211" s="15"/>
      <c r="OBB211" s="15"/>
      <c r="OBC211" s="15"/>
      <c r="OBD211" s="15"/>
      <c r="OBE211" s="15"/>
      <c r="OBF211" s="15"/>
      <c r="OBG211" s="15"/>
      <c r="OBH211" s="15"/>
      <c r="OBI211" s="15"/>
      <c r="OBJ211" s="15"/>
      <c r="OBK211" s="15"/>
      <c r="OBL211" s="15"/>
      <c r="OBM211" s="15"/>
      <c r="OBN211" s="15"/>
      <c r="OBO211" s="15"/>
      <c r="OBP211" s="15"/>
      <c r="OBQ211" s="15"/>
      <c r="OBR211" s="15"/>
      <c r="OBS211" s="15"/>
      <c r="OBT211" s="15"/>
      <c r="OBU211" s="15"/>
      <c r="OBV211" s="15"/>
      <c r="OBW211" s="15"/>
      <c r="OBX211" s="15"/>
      <c r="OBY211" s="15"/>
      <c r="OBZ211" s="15"/>
      <c r="OCA211" s="15"/>
      <c r="OCB211" s="15"/>
      <c r="OCC211" s="15"/>
      <c r="OCD211" s="15"/>
      <c r="OCE211" s="15"/>
      <c r="OCF211" s="15"/>
      <c r="OCG211" s="15"/>
      <c r="OCH211" s="15"/>
      <c r="OCI211" s="15"/>
      <c r="OCJ211" s="15"/>
      <c r="OCK211" s="15"/>
      <c r="OCL211" s="15"/>
      <c r="OCM211" s="15"/>
      <c r="OCN211" s="15"/>
      <c r="OCO211" s="15"/>
      <c r="OCP211" s="15"/>
      <c r="OCQ211" s="15"/>
      <c r="OCR211" s="15"/>
      <c r="OCS211" s="15"/>
      <c r="OCT211" s="15"/>
      <c r="OCU211" s="15"/>
      <c r="OCV211" s="15"/>
      <c r="OCW211" s="15"/>
      <c r="OCX211" s="15"/>
      <c r="OCY211" s="15"/>
      <c r="OCZ211" s="15"/>
      <c r="ODA211" s="15"/>
      <c r="ODB211" s="15"/>
      <c r="ODC211" s="15"/>
      <c r="ODD211" s="15"/>
      <c r="ODE211" s="15"/>
      <c r="ODF211" s="15"/>
      <c r="ODG211" s="15"/>
      <c r="ODH211" s="15"/>
      <c r="ODI211" s="15"/>
      <c r="ODJ211" s="15"/>
      <c r="ODK211" s="15"/>
      <c r="ODL211" s="15"/>
      <c r="ODM211" s="15"/>
      <c r="ODN211" s="15"/>
      <c r="ODO211" s="15"/>
      <c r="ODP211" s="15"/>
      <c r="ODQ211" s="15"/>
      <c r="ODR211" s="15"/>
      <c r="ODS211" s="15"/>
      <c r="ODT211" s="15"/>
      <c r="ODU211" s="15"/>
      <c r="ODV211" s="15"/>
      <c r="ODW211" s="15"/>
      <c r="ODX211" s="15"/>
      <c r="ODY211" s="15"/>
      <c r="ODZ211" s="15"/>
      <c r="OEA211" s="15"/>
      <c r="OEB211" s="15"/>
      <c r="OEC211" s="15"/>
      <c r="OED211" s="15"/>
      <c r="OEE211" s="15"/>
      <c r="OEF211" s="15"/>
      <c r="OEG211" s="15"/>
      <c r="OEH211" s="15"/>
      <c r="OEI211" s="15"/>
      <c r="OEJ211" s="15"/>
      <c r="OEK211" s="15"/>
      <c r="OEL211" s="15"/>
      <c r="OEM211" s="15"/>
      <c r="OEN211" s="15"/>
      <c r="OEO211" s="15"/>
      <c r="OEP211" s="15"/>
      <c r="OEQ211" s="15"/>
      <c r="OER211" s="15"/>
      <c r="OES211" s="15"/>
      <c r="OET211" s="15"/>
      <c r="OEU211" s="15"/>
      <c r="OEV211" s="15"/>
      <c r="OEW211" s="15"/>
      <c r="OEX211" s="15"/>
      <c r="OEY211" s="15"/>
      <c r="OEZ211" s="15"/>
      <c r="OFA211" s="15"/>
      <c r="OFB211" s="15"/>
      <c r="OFC211" s="15"/>
      <c r="OFD211" s="15"/>
      <c r="OFE211" s="15"/>
      <c r="OFF211" s="15"/>
      <c r="OFG211" s="15"/>
      <c r="OFH211" s="15"/>
      <c r="OFI211" s="15"/>
      <c r="OFJ211" s="15"/>
      <c r="OFK211" s="15"/>
      <c r="OFL211" s="15"/>
      <c r="OFM211" s="15"/>
      <c r="OFN211" s="15"/>
      <c r="OFO211" s="15"/>
      <c r="OFP211" s="15"/>
      <c r="OFQ211" s="15"/>
      <c r="OFR211" s="15"/>
      <c r="OFS211" s="15"/>
      <c r="OFT211" s="15"/>
      <c r="OFU211" s="15"/>
      <c r="OFV211" s="15"/>
      <c r="OFW211" s="15"/>
      <c r="OFX211" s="15"/>
      <c r="OFY211" s="15"/>
      <c r="OFZ211" s="15"/>
      <c r="OGA211" s="15"/>
      <c r="OGB211" s="15"/>
      <c r="OGC211" s="15"/>
      <c r="OGD211" s="15"/>
      <c r="OGE211" s="15"/>
      <c r="OGF211" s="15"/>
      <c r="OGG211" s="15"/>
      <c r="OGH211" s="15"/>
      <c r="OGI211" s="15"/>
      <c r="OGJ211" s="15"/>
      <c r="OGK211" s="15"/>
      <c r="OGL211" s="15"/>
      <c r="OGM211" s="15"/>
      <c r="OGN211" s="15"/>
      <c r="OGO211" s="15"/>
      <c r="OGP211" s="15"/>
      <c r="OGQ211" s="15"/>
      <c r="OGR211" s="15"/>
      <c r="OGS211" s="15"/>
      <c r="OGT211" s="15"/>
      <c r="OGU211" s="15"/>
      <c r="OGV211" s="15"/>
      <c r="OGW211" s="15"/>
      <c r="OGX211" s="15"/>
      <c r="OGY211" s="15"/>
      <c r="OGZ211" s="15"/>
      <c r="OHA211" s="15"/>
      <c r="OHB211" s="15"/>
      <c r="OHC211" s="15"/>
      <c r="OHD211" s="15"/>
      <c r="OHE211" s="15"/>
      <c r="OHF211" s="15"/>
      <c r="OHG211" s="15"/>
      <c r="OHH211" s="15"/>
      <c r="OHI211" s="15"/>
      <c r="OHJ211" s="15"/>
      <c r="OHK211" s="15"/>
      <c r="OHL211" s="15"/>
      <c r="OHM211" s="15"/>
      <c r="OHN211" s="15"/>
      <c r="OHO211" s="15"/>
      <c r="OHP211" s="15"/>
      <c r="OHQ211" s="15"/>
      <c r="OHR211" s="15"/>
      <c r="OHS211" s="15"/>
      <c r="OHT211" s="15"/>
      <c r="OHU211" s="15"/>
      <c r="OHV211" s="15"/>
      <c r="OHW211" s="15"/>
      <c r="OHX211" s="15"/>
      <c r="OHY211" s="15"/>
      <c r="OHZ211" s="15"/>
      <c r="OIA211" s="15"/>
      <c r="OIB211" s="15"/>
      <c r="OIC211" s="15"/>
      <c r="OID211" s="15"/>
      <c r="OIE211" s="15"/>
      <c r="OIF211" s="15"/>
      <c r="OIG211" s="15"/>
      <c r="OIH211" s="15"/>
      <c r="OII211" s="15"/>
      <c r="OIJ211" s="15"/>
      <c r="OIK211" s="15"/>
      <c r="OIL211" s="15"/>
      <c r="OIM211" s="15"/>
      <c r="OIN211" s="15"/>
      <c r="OIO211" s="15"/>
      <c r="OIP211" s="15"/>
      <c r="OIQ211" s="15"/>
      <c r="OIR211" s="15"/>
      <c r="OIS211" s="15"/>
      <c r="OIT211" s="15"/>
      <c r="OIU211" s="15"/>
      <c r="OIV211" s="15"/>
      <c r="OIW211" s="15"/>
      <c r="OIX211" s="15"/>
      <c r="OIY211" s="15"/>
      <c r="OIZ211" s="15"/>
      <c r="OJA211" s="15"/>
      <c r="OJB211" s="15"/>
      <c r="OJC211" s="15"/>
      <c r="OJD211" s="15"/>
      <c r="OJE211" s="15"/>
      <c r="OJF211" s="15"/>
      <c r="OJG211" s="15"/>
      <c r="OJH211" s="15"/>
      <c r="OJI211" s="15"/>
      <c r="OJJ211" s="15"/>
      <c r="OJK211" s="15"/>
      <c r="OJL211" s="15"/>
      <c r="OJM211" s="15"/>
      <c r="OJN211" s="15"/>
      <c r="OJO211" s="15"/>
      <c r="OJP211" s="15"/>
      <c r="OJQ211" s="15"/>
      <c r="OJR211" s="15"/>
      <c r="OJS211" s="15"/>
      <c r="OJT211" s="15"/>
      <c r="OJU211" s="15"/>
      <c r="OJV211" s="15"/>
      <c r="OJW211" s="15"/>
      <c r="OJX211" s="15"/>
      <c r="OJY211" s="15"/>
      <c r="OJZ211" s="15"/>
      <c r="OKA211" s="15"/>
      <c r="OKB211" s="15"/>
      <c r="OKC211" s="15"/>
      <c r="OKD211" s="15"/>
      <c r="OKE211" s="15"/>
      <c r="OKF211" s="15"/>
      <c r="OKG211" s="15"/>
      <c r="OKH211" s="15"/>
      <c r="OKI211" s="15"/>
      <c r="OKJ211" s="15"/>
      <c r="OKK211" s="15"/>
      <c r="OKL211" s="15"/>
      <c r="OKM211" s="15"/>
      <c r="OKN211" s="15"/>
      <c r="OKO211" s="15"/>
      <c r="OKP211" s="15"/>
      <c r="OKQ211" s="15"/>
      <c r="OKR211" s="15"/>
      <c r="OKS211" s="15"/>
      <c r="OKT211" s="15"/>
      <c r="OKU211" s="15"/>
      <c r="OKV211" s="15"/>
      <c r="OKW211" s="15"/>
      <c r="OKX211" s="15"/>
      <c r="OKY211" s="15"/>
      <c r="OKZ211" s="15"/>
      <c r="OLA211" s="15"/>
      <c r="OLB211" s="15"/>
      <c r="OLC211" s="15"/>
      <c r="OLD211" s="15"/>
      <c r="OLE211" s="15"/>
      <c r="OLF211" s="15"/>
      <c r="OLG211" s="15"/>
      <c r="OLH211" s="15"/>
      <c r="OLI211" s="15"/>
      <c r="OLJ211" s="15"/>
      <c r="OLK211" s="15"/>
      <c r="OLL211" s="15"/>
      <c r="OLM211" s="15"/>
      <c r="OLN211" s="15"/>
      <c r="OLO211" s="15"/>
      <c r="OLP211" s="15"/>
      <c r="OLQ211" s="15"/>
      <c r="OLR211" s="15"/>
      <c r="OLS211" s="15"/>
      <c r="OLT211" s="15"/>
      <c r="OLU211" s="15"/>
      <c r="OLV211" s="15"/>
      <c r="OLW211" s="15"/>
      <c r="OLX211" s="15"/>
      <c r="OLY211" s="15"/>
      <c r="OLZ211" s="15"/>
      <c r="OMA211" s="15"/>
      <c r="OMB211" s="15"/>
      <c r="OMC211" s="15"/>
      <c r="OMD211" s="15"/>
      <c r="OME211" s="15"/>
      <c r="OMF211" s="15"/>
      <c r="OMG211" s="15"/>
      <c r="OMH211" s="15"/>
      <c r="OMI211" s="15"/>
      <c r="OMJ211" s="15"/>
      <c r="OMK211" s="15"/>
      <c r="OML211" s="15"/>
      <c r="OMM211" s="15"/>
      <c r="OMN211" s="15"/>
      <c r="OMO211" s="15"/>
      <c r="OMP211" s="15"/>
      <c r="OMQ211" s="15"/>
      <c r="OMR211" s="15"/>
      <c r="OMS211" s="15"/>
      <c r="OMT211" s="15"/>
      <c r="OMU211" s="15"/>
      <c r="OMV211" s="15"/>
      <c r="OMW211" s="15"/>
      <c r="OMX211" s="15"/>
      <c r="OMY211" s="15"/>
      <c r="OMZ211" s="15"/>
      <c r="ONA211" s="15"/>
      <c r="ONB211" s="15"/>
      <c r="ONC211" s="15"/>
      <c r="OND211" s="15"/>
      <c r="ONE211" s="15"/>
      <c r="ONF211" s="15"/>
      <c r="ONG211" s="15"/>
      <c r="ONH211" s="15"/>
      <c r="ONI211" s="15"/>
      <c r="ONJ211" s="15"/>
      <c r="ONK211" s="15"/>
      <c r="ONL211" s="15"/>
      <c r="ONM211" s="15"/>
      <c r="ONN211" s="15"/>
      <c r="ONO211" s="15"/>
      <c r="ONP211" s="15"/>
      <c r="ONQ211" s="15"/>
      <c r="ONR211" s="15"/>
      <c r="ONS211" s="15"/>
      <c r="ONT211" s="15"/>
      <c r="ONU211" s="15"/>
      <c r="ONV211" s="15"/>
      <c r="ONW211" s="15"/>
      <c r="ONX211" s="15"/>
      <c r="ONY211" s="15"/>
      <c r="ONZ211" s="15"/>
      <c r="OOA211" s="15"/>
      <c r="OOB211" s="15"/>
      <c r="OOC211" s="15"/>
      <c r="OOD211" s="15"/>
      <c r="OOE211" s="15"/>
      <c r="OOF211" s="15"/>
      <c r="OOG211" s="15"/>
      <c r="OOH211" s="15"/>
      <c r="OOI211" s="15"/>
      <c r="OOJ211" s="15"/>
      <c r="OOK211" s="15"/>
      <c r="OOL211" s="15"/>
      <c r="OOM211" s="15"/>
      <c r="OON211" s="15"/>
      <c r="OOO211" s="15"/>
      <c r="OOP211" s="15"/>
      <c r="OOQ211" s="15"/>
      <c r="OOR211" s="15"/>
      <c r="OOS211" s="15"/>
      <c r="OOT211" s="15"/>
      <c r="OOU211" s="15"/>
      <c r="OOV211" s="15"/>
      <c r="OOW211" s="15"/>
      <c r="OOX211" s="15"/>
      <c r="OOY211" s="15"/>
      <c r="OOZ211" s="15"/>
      <c r="OPA211" s="15"/>
      <c r="OPB211" s="15"/>
      <c r="OPC211" s="15"/>
      <c r="OPD211" s="15"/>
      <c r="OPE211" s="15"/>
      <c r="OPF211" s="15"/>
      <c r="OPG211" s="15"/>
      <c r="OPH211" s="15"/>
      <c r="OPI211" s="15"/>
      <c r="OPJ211" s="15"/>
      <c r="OPK211" s="15"/>
      <c r="OPL211" s="15"/>
      <c r="OPM211" s="15"/>
      <c r="OPN211" s="15"/>
      <c r="OPO211" s="15"/>
      <c r="OPP211" s="15"/>
      <c r="OPQ211" s="15"/>
      <c r="OPR211" s="15"/>
      <c r="OPS211" s="15"/>
      <c r="OPT211" s="15"/>
      <c r="OPU211" s="15"/>
      <c r="OPV211" s="15"/>
      <c r="OPW211" s="15"/>
      <c r="OPX211" s="15"/>
      <c r="OPY211" s="15"/>
      <c r="OPZ211" s="15"/>
      <c r="OQA211" s="15"/>
      <c r="OQB211" s="15"/>
      <c r="OQC211" s="15"/>
      <c r="OQD211" s="15"/>
      <c r="OQE211" s="15"/>
      <c r="OQF211" s="15"/>
      <c r="OQG211" s="15"/>
      <c r="OQH211" s="15"/>
      <c r="OQI211" s="15"/>
      <c r="OQJ211" s="15"/>
      <c r="OQK211" s="15"/>
      <c r="OQL211" s="15"/>
      <c r="OQM211" s="15"/>
      <c r="OQN211" s="15"/>
      <c r="OQO211" s="15"/>
      <c r="OQP211" s="15"/>
      <c r="OQQ211" s="15"/>
      <c r="OQR211" s="15"/>
      <c r="OQS211" s="15"/>
      <c r="OQT211" s="15"/>
      <c r="OQU211" s="15"/>
      <c r="OQV211" s="15"/>
      <c r="OQW211" s="15"/>
      <c r="OQX211" s="15"/>
      <c r="OQY211" s="15"/>
      <c r="OQZ211" s="15"/>
      <c r="ORA211" s="15"/>
      <c r="ORB211" s="15"/>
      <c r="ORC211" s="15"/>
      <c r="ORD211" s="15"/>
      <c r="ORE211" s="15"/>
      <c r="ORF211" s="15"/>
      <c r="ORG211" s="15"/>
      <c r="ORH211" s="15"/>
      <c r="ORI211" s="15"/>
      <c r="ORJ211" s="15"/>
      <c r="ORK211" s="15"/>
      <c r="ORL211" s="15"/>
      <c r="ORM211" s="15"/>
      <c r="ORN211" s="15"/>
      <c r="ORO211" s="15"/>
      <c r="ORP211" s="15"/>
      <c r="ORQ211" s="15"/>
      <c r="ORR211" s="15"/>
      <c r="ORS211" s="15"/>
      <c r="ORT211" s="15"/>
      <c r="ORU211" s="15"/>
      <c r="ORV211" s="15"/>
      <c r="ORW211" s="15"/>
      <c r="ORX211" s="15"/>
      <c r="ORY211" s="15"/>
      <c r="ORZ211" s="15"/>
      <c r="OSA211" s="15"/>
      <c r="OSB211" s="15"/>
      <c r="OSC211" s="15"/>
      <c r="OSD211" s="15"/>
      <c r="OSE211" s="15"/>
      <c r="OSF211" s="15"/>
      <c r="OSG211" s="15"/>
      <c r="OSH211" s="15"/>
      <c r="OSI211" s="15"/>
      <c r="OSJ211" s="15"/>
      <c r="OSK211" s="15"/>
      <c r="OSL211" s="15"/>
      <c r="OSM211" s="15"/>
      <c r="OSN211" s="15"/>
      <c r="OSO211" s="15"/>
      <c r="OSP211" s="15"/>
      <c r="OSQ211" s="15"/>
      <c r="OSR211" s="15"/>
      <c r="OSS211" s="15"/>
      <c r="OST211" s="15"/>
      <c r="OSU211" s="15"/>
      <c r="OSV211" s="15"/>
      <c r="OSW211" s="15"/>
      <c r="OSX211" s="15"/>
      <c r="OSY211" s="15"/>
      <c r="OSZ211" s="15"/>
      <c r="OTA211" s="15"/>
      <c r="OTB211" s="15"/>
      <c r="OTC211" s="15"/>
      <c r="OTD211" s="15"/>
      <c r="OTE211" s="15"/>
      <c r="OTF211" s="15"/>
      <c r="OTG211" s="15"/>
      <c r="OTH211" s="15"/>
      <c r="OTI211" s="15"/>
      <c r="OTJ211" s="15"/>
      <c r="OTK211" s="15"/>
      <c r="OTL211" s="15"/>
      <c r="OTM211" s="15"/>
      <c r="OTN211" s="15"/>
      <c r="OTO211" s="15"/>
      <c r="OTP211" s="15"/>
      <c r="OTQ211" s="15"/>
      <c r="OTR211" s="15"/>
      <c r="OTS211" s="15"/>
      <c r="OTT211" s="15"/>
      <c r="OTU211" s="15"/>
      <c r="OTV211" s="15"/>
      <c r="OTW211" s="15"/>
      <c r="OTX211" s="15"/>
      <c r="OTY211" s="15"/>
      <c r="OTZ211" s="15"/>
      <c r="OUA211" s="15"/>
      <c r="OUB211" s="15"/>
      <c r="OUC211" s="15"/>
      <c r="OUD211" s="15"/>
      <c r="OUE211" s="15"/>
      <c r="OUF211" s="15"/>
      <c r="OUG211" s="15"/>
      <c r="OUH211" s="15"/>
      <c r="OUI211" s="15"/>
      <c r="OUJ211" s="15"/>
      <c r="OUK211" s="15"/>
      <c r="OUL211" s="15"/>
      <c r="OUM211" s="15"/>
      <c r="OUN211" s="15"/>
      <c r="OUO211" s="15"/>
      <c r="OUP211" s="15"/>
      <c r="OUQ211" s="15"/>
      <c r="OUR211" s="15"/>
      <c r="OUS211" s="15"/>
      <c r="OUT211" s="15"/>
      <c r="OUU211" s="15"/>
      <c r="OUV211" s="15"/>
      <c r="OUW211" s="15"/>
      <c r="OUX211" s="15"/>
      <c r="OUY211" s="15"/>
      <c r="OUZ211" s="15"/>
      <c r="OVA211" s="15"/>
      <c r="OVB211" s="15"/>
      <c r="OVC211" s="15"/>
      <c r="OVD211" s="15"/>
      <c r="OVE211" s="15"/>
      <c r="OVF211" s="15"/>
      <c r="OVG211" s="15"/>
      <c r="OVH211" s="15"/>
      <c r="OVI211" s="15"/>
      <c r="OVJ211" s="15"/>
      <c r="OVK211" s="15"/>
      <c r="OVL211" s="15"/>
      <c r="OVM211" s="15"/>
      <c r="OVN211" s="15"/>
      <c r="OVO211" s="15"/>
      <c r="OVP211" s="15"/>
      <c r="OVQ211" s="15"/>
      <c r="OVR211" s="15"/>
      <c r="OVS211" s="15"/>
      <c r="OVT211" s="15"/>
      <c r="OVU211" s="15"/>
      <c r="OVV211" s="15"/>
      <c r="OVW211" s="15"/>
      <c r="OVX211" s="15"/>
      <c r="OVY211" s="15"/>
      <c r="OVZ211" s="15"/>
      <c r="OWA211" s="15"/>
      <c r="OWB211" s="15"/>
      <c r="OWC211" s="15"/>
      <c r="OWD211" s="15"/>
      <c r="OWE211" s="15"/>
      <c r="OWF211" s="15"/>
      <c r="OWG211" s="15"/>
      <c r="OWH211" s="15"/>
      <c r="OWI211" s="15"/>
      <c r="OWJ211" s="15"/>
      <c r="OWK211" s="15"/>
      <c r="OWL211" s="15"/>
      <c r="OWM211" s="15"/>
      <c r="OWN211" s="15"/>
      <c r="OWO211" s="15"/>
      <c r="OWP211" s="15"/>
      <c r="OWQ211" s="15"/>
      <c r="OWR211" s="15"/>
      <c r="OWS211" s="15"/>
      <c r="OWT211" s="15"/>
      <c r="OWU211" s="15"/>
      <c r="OWV211" s="15"/>
      <c r="OWW211" s="15"/>
      <c r="OWX211" s="15"/>
      <c r="OWY211" s="15"/>
      <c r="OWZ211" s="15"/>
      <c r="OXA211" s="15"/>
      <c r="OXB211" s="15"/>
      <c r="OXC211" s="15"/>
      <c r="OXD211" s="15"/>
      <c r="OXE211" s="15"/>
      <c r="OXF211" s="15"/>
      <c r="OXG211" s="15"/>
      <c r="OXH211" s="15"/>
      <c r="OXI211" s="15"/>
      <c r="OXJ211" s="15"/>
      <c r="OXK211" s="15"/>
      <c r="OXL211" s="15"/>
      <c r="OXM211" s="15"/>
      <c r="OXN211" s="15"/>
      <c r="OXO211" s="15"/>
      <c r="OXP211" s="15"/>
      <c r="OXQ211" s="15"/>
      <c r="OXR211" s="15"/>
      <c r="OXS211" s="15"/>
      <c r="OXT211" s="15"/>
      <c r="OXU211" s="15"/>
      <c r="OXV211" s="15"/>
      <c r="OXW211" s="15"/>
      <c r="OXX211" s="15"/>
      <c r="OXY211" s="15"/>
      <c r="OXZ211" s="15"/>
      <c r="OYA211" s="15"/>
      <c r="OYB211" s="15"/>
      <c r="OYC211" s="15"/>
      <c r="OYD211" s="15"/>
      <c r="OYE211" s="15"/>
      <c r="OYF211" s="15"/>
      <c r="OYG211" s="15"/>
      <c r="OYH211" s="15"/>
      <c r="OYI211" s="15"/>
      <c r="OYJ211" s="15"/>
      <c r="OYK211" s="15"/>
      <c r="OYL211" s="15"/>
      <c r="OYM211" s="15"/>
      <c r="OYN211" s="15"/>
      <c r="OYO211" s="15"/>
      <c r="OYP211" s="15"/>
      <c r="OYQ211" s="15"/>
      <c r="OYR211" s="15"/>
      <c r="OYS211" s="15"/>
      <c r="OYT211" s="15"/>
      <c r="OYU211" s="15"/>
      <c r="OYV211" s="15"/>
      <c r="OYW211" s="15"/>
      <c r="OYX211" s="15"/>
      <c r="OYY211" s="15"/>
      <c r="OYZ211" s="15"/>
      <c r="OZA211" s="15"/>
      <c r="OZB211" s="15"/>
      <c r="OZC211" s="15"/>
      <c r="OZD211" s="15"/>
      <c r="OZE211" s="15"/>
      <c r="OZF211" s="15"/>
      <c r="OZG211" s="15"/>
      <c r="OZH211" s="15"/>
      <c r="OZI211" s="15"/>
      <c r="OZJ211" s="15"/>
      <c r="OZK211" s="15"/>
      <c r="OZL211" s="15"/>
      <c r="OZM211" s="15"/>
      <c r="OZN211" s="15"/>
      <c r="OZO211" s="15"/>
      <c r="OZP211" s="15"/>
      <c r="OZQ211" s="15"/>
      <c r="OZR211" s="15"/>
      <c r="OZS211" s="15"/>
      <c r="OZT211" s="15"/>
      <c r="OZU211" s="15"/>
      <c r="OZV211" s="15"/>
      <c r="OZW211" s="15"/>
      <c r="OZX211" s="15"/>
      <c r="OZY211" s="15"/>
      <c r="OZZ211" s="15"/>
      <c r="PAA211" s="15"/>
      <c r="PAB211" s="15"/>
      <c r="PAC211" s="15"/>
      <c r="PAD211" s="15"/>
      <c r="PAE211" s="15"/>
      <c r="PAF211" s="15"/>
      <c r="PAG211" s="15"/>
      <c r="PAH211" s="15"/>
      <c r="PAI211" s="15"/>
      <c r="PAJ211" s="15"/>
      <c r="PAK211" s="15"/>
      <c r="PAL211" s="15"/>
      <c r="PAM211" s="15"/>
      <c r="PAN211" s="15"/>
      <c r="PAO211" s="15"/>
      <c r="PAP211" s="15"/>
      <c r="PAQ211" s="15"/>
      <c r="PAR211" s="15"/>
      <c r="PAS211" s="15"/>
      <c r="PAT211" s="15"/>
      <c r="PAU211" s="15"/>
      <c r="PAV211" s="15"/>
      <c r="PAW211" s="15"/>
      <c r="PAX211" s="15"/>
      <c r="PAY211" s="15"/>
      <c r="PAZ211" s="15"/>
      <c r="PBA211" s="15"/>
      <c r="PBB211" s="15"/>
      <c r="PBC211" s="15"/>
      <c r="PBD211" s="15"/>
      <c r="PBE211" s="15"/>
      <c r="PBF211" s="15"/>
      <c r="PBG211" s="15"/>
      <c r="PBH211" s="15"/>
      <c r="PBI211" s="15"/>
      <c r="PBJ211" s="15"/>
      <c r="PBK211" s="15"/>
      <c r="PBL211" s="15"/>
      <c r="PBM211" s="15"/>
      <c r="PBN211" s="15"/>
      <c r="PBO211" s="15"/>
      <c r="PBP211" s="15"/>
      <c r="PBQ211" s="15"/>
      <c r="PBR211" s="15"/>
      <c r="PBS211" s="15"/>
      <c r="PBT211" s="15"/>
      <c r="PBU211" s="15"/>
      <c r="PBV211" s="15"/>
      <c r="PBW211" s="15"/>
      <c r="PBX211" s="15"/>
      <c r="PBY211" s="15"/>
      <c r="PBZ211" s="15"/>
      <c r="PCA211" s="15"/>
      <c r="PCB211" s="15"/>
      <c r="PCC211" s="15"/>
      <c r="PCD211" s="15"/>
      <c r="PCE211" s="15"/>
      <c r="PCF211" s="15"/>
      <c r="PCG211" s="15"/>
      <c r="PCH211" s="15"/>
      <c r="PCI211" s="15"/>
      <c r="PCJ211" s="15"/>
      <c r="PCK211" s="15"/>
      <c r="PCL211" s="15"/>
      <c r="PCM211" s="15"/>
      <c r="PCN211" s="15"/>
      <c r="PCO211" s="15"/>
      <c r="PCP211" s="15"/>
      <c r="PCQ211" s="15"/>
      <c r="PCR211" s="15"/>
      <c r="PCS211" s="15"/>
      <c r="PCT211" s="15"/>
      <c r="PCU211" s="15"/>
      <c r="PCV211" s="15"/>
      <c r="PCW211" s="15"/>
      <c r="PCX211" s="15"/>
      <c r="PCY211" s="15"/>
      <c r="PCZ211" s="15"/>
      <c r="PDA211" s="15"/>
      <c r="PDB211" s="15"/>
      <c r="PDC211" s="15"/>
      <c r="PDD211" s="15"/>
      <c r="PDE211" s="15"/>
      <c r="PDF211" s="15"/>
      <c r="PDG211" s="15"/>
      <c r="PDH211" s="15"/>
      <c r="PDI211" s="15"/>
      <c r="PDJ211" s="15"/>
      <c r="PDK211" s="15"/>
      <c r="PDL211" s="15"/>
      <c r="PDM211" s="15"/>
      <c r="PDN211" s="15"/>
      <c r="PDO211" s="15"/>
      <c r="PDP211" s="15"/>
      <c r="PDQ211" s="15"/>
      <c r="PDR211" s="15"/>
      <c r="PDS211" s="15"/>
      <c r="PDT211" s="15"/>
      <c r="PDU211" s="15"/>
      <c r="PDV211" s="15"/>
      <c r="PDW211" s="15"/>
      <c r="PDX211" s="15"/>
      <c r="PDY211" s="15"/>
      <c r="PDZ211" s="15"/>
      <c r="PEA211" s="15"/>
      <c r="PEB211" s="15"/>
      <c r="PEC211" s="15"/>
      <c r="PED211" s="15"/>
      <c r="PEE211" s="15"/>
      <c r="PEF211" s="15"/>
      <c r="PEG211" s="15"/>
      <c r="PEH211" s="15"/>
      <c r="PEI211" s="15"/>
      <c r="PEJ211" s="15"/>
      <c r="PEK211" s="15"/>
      <c r="PEL211" s="15"/>
      <c r="PEM211" s="15"/>
      <c r="PEN211" s="15"/>
      <c r="PEO211" s="15"/>
      <c r="PEP211" s="15"/>
      <c r="PEQ211" s="15"/>
      <c r="PER211" s="15"/>
      <c r="PES211" s="15"/>
      <c r="PET211" s="15"/>
      <c r="PEU211" s="15"/>
      <c r="PEV211" s="15"/>
      <c r="PEW211" s="15"/>
      <c r="PEX211" s="15"/>
      <c r="PEY211" s="15"/>
      <c r="PEZ211" s="15"/>
      <c r="PFA211" s="15"/>
      <c r="PFB211" s="15"/>
      <c r="PFC211" s="15"/>
      <c r="PFD211" s="15"/>
      <c r="PFE211" s="15"/>
      <c r="PFF211" s="15"/>
      <c r="PFG211" s="15"/>
      <c r="PFH211" s="15"/>
      <c r="PFI211" s="15"/>
      <c r="PFJ211" s="15"/>
      <c r="PFK211" s="15"/>
      <c r="PFL211" s="15"/>
      <c r="PFM211" s="15"/>
      <c r="PFN211" s="15"/>
      <c r="PFO211" s="15"/>
      <c r="PFP211" s="15"/>
      <c r="PFQ211" s="15"/>
      <c r="PFR211" s="15"/>
      <c r="PFS211" s="15"/>
      <c r="PFT211" s="15"/>
      <c r="PFU211" s="15"/>
      <c r="PFV211" s="15"/>
      <c r="PFW211" s="15"/>
      <c r="PFX211" s="15"/>
      <c r="PFY211" s="15"/>
      <c r="PFZ211" s="15"/>
      <c r="PGA211" s="15"/>
      <c r="PGB211" s="15"/>
      <c r="PGC211" s="15"/>
      <c r="PGD211" s="15"/>
      <c r="PGE211" s="15"/>
      <c r="PGF211" s="15"/>
      <c r="PGG211" s="15"/>
      <c r="PGH211" s="15"/>
      <c r="PGI211" s="15"/>
      <c r="PGJ211" s="15"/>
      <c r="PGK211" s="15"/>
      <c r="PGL211" s="15"/>
      <c r="PGM211" s="15"/>
      <c r="PGN211" s="15"/>
      <c r="PGO211" s="15"/>
      <c r="PGP211" s="15"/>
      <c r="PGQ211" s="15"/>
      <c r="PGR211" s="15"/>
      <c r="PGS211" s="15"/>
      <c r="PGT211" s="15"/>
      <c r="PGU211" s="15"/>
      <c r="PGV211" s="15"/>
      <c r="PGW211" s="15"/>
      <c r="PGX211" s="15"/>
      <c r="PGY211" s="15"/>
      <c r="PGZ211" s="15"/>
      <c r="PHA211" s="15"/>
      <c r="PHB211" s="15"/>
      <c r="PHC211" s="15"/>
      <c r="PHD211" s="15"/>
      <c r="PHE211" s="15"/>
      <c r="PHF211" s="15"/>
      <c r="PHG211" s="15"/>
      <c r="PHH211" s="15"/>
      <c r="PHI211" s="15"/>
      <c r="PHJ211" s="15"/>
      <c r="PHK211" s="15"/>
      <c r="PHL211" s="15"/>
      <c r="PHM211" s="15"/>
      <c r="PHN211" s="15"/>
      <c r="PHO211" s="15"/>
      <c r="PHP211" s="15"/>
      <c r="PHQ211" s="15"/>
      <c r="PHR211" s="15"/>
      <c r="PHS211" s="15"/>
      <c r="PHT211" s="15"/>
      <c r="PHU211" s="15"/>
      <c r="PHV211" s="15"/>
      <c r="PHW211" s="15"/>
      <c r="PHX211" s="15"/>
      <c r="PHY211" s="15"/>
      <c r="PHZ211" s="15"/>
      <c r="PIA211" s="15"/>
      <c r="PIB211" s="15"/>
      <c r="PIC211" s="15"/>
      <c r="PID211" s="15"/>
      <c r="PIE211" s="15"/>
      <c r="PIF211" s="15"/>
      <c r="PIG211" s="15"/>
      <c r="PIH211" s="15"/>
      <c r="PII211" s="15"/>
      <c r="PIJ211" s="15"/>
      <c r="PIK211" s="15"/>
      <c r="PIL211" s="15"/>
      <c r="PIM211" s="15"/>
      <c r="PIN211" s="15"/>
      <c r="PIO211" s="15"/>
      <c r="PIP211" s="15"/>
      <c r="PIQ211" s="15"/>
      <c r="PIR211" s="15"/>
      <c r="PIS211" s="15"/>
      <c r="PIT211" s="15"/>
      <c r="PIU211" s="15"/>
      <c r="PIV211" s="15"/>
      <c r="PIW211" s="15"/>
      <c r="PIX211" s="15"/>
      <c r="PIY211" s="15"/>
      <c r="PIZ211" s="15"/>
      <c r="PJA211" s="15"/>
      <c r="PJB211" s="15"/>
      <c r="PJC211" s="15"/>
      <c r="PJD211" s="15"/>
      <c r="PJE211" s="15"/>
      <c r="PJF211" s="15"/>
      <c r="PJG211" s="15"/>
      <c r="PJH211" s="15"/>
      <c r="PJI211" s="15"/>
      <c r="PJJ211" s="15"/>
      <c r="PJK211" s="15"/>
      <c r="PJL211" s="15"/>
      <c r="PJM211" s="15"/>
      <c r="PJN211" s="15"/>
      <c r="PJO211" s="15"/>
      <c r="PJP211" s="15"/>
      <c r="PJQ211" s="15"/>
      <c r="PJR211" s="15"/>
      <c r="PJS211" s="15"/>
      <c r="PJT211" s="15"/>
      <c r="PJU211" s="15"/>
      <c r="PJV211" s="15"/>
      <c r="PJW211" s="15"/>
      <c r="PJX211" s="15"/>
      <c r="PJY211" s="15"/>
      <c r="PJZ211" s="15"/>
      <c r="PKA211" s="15"/>
      <c r="PKB211" s="15"/>
      <c r="PKC211" s="15"/>
      <c r="PKD211" s="15"/>
      <c r="PKE211" s="15"/>
      <c r="PKF211" s="15"/>
      <c r="PKG211" s="15"/>
      <c r="PKH211" s="15"/>
      <c r="PKI211" s="15"/>
      <c r="PKJ211" s="15"/>
      <c r="PKK211" s="15"/>
      <c r="PKL211" s="15"/>
      <c r="PKM211" s="15"/>
      <c r="PKN211" s="15"/>
      <c r="PKO211" s="15"/>
      <c r="PKP211" s="15"/>
      <c r="PKQ211" s="15"/>
      <c r="PKR211" s="15"/>
      <c r="PKS211" s="15"/>
      <c r="PKT211" s="15"/>
      <c r="PKU211" s="15"/>
      <c r="PKV211" s="15"/>
      <c r="PKW211" s="15"/>
      <c r="PKX211" s="15"/>
      <c r="PKY211" s="15"/>
      <c r="PKZ211" s="15"/>
      <c r="PLA211" s="15"/>
      <c r="PLB211" s="15"/>
      <c r="PLC211" s="15"/>
      <c r="PLD211" s="15"/>
      <c r="PLE211" s="15"/>
      <c r="PLF211" s="15"/>
      <c r="PLG211" s="15"/>
      <c r="PLH211" s="15"/>
      <c r="PLI211" s="15"/>
      <c r="PLJ211" s="15"/>
      <c r="PLK211" s="15"/>
      <c r="PLL211" s="15"/>
      <c r="PLM211" s="15"/>
      <c r="PLN211" s="15"/>
      <c r="PLO211" s="15"/>
      <c r="PLP211" s="15"/>
      <c r="PLQ211" s="15"/>
      <c r="PLR211" s="15"/>
      <c r="PLS211" s="15"/>
      <c r="PLT211" s="15"/>
      <c r="PLU211" s="15"/>
      <c r="PLV211" s="15"/>
      <c r="PLW211" s="15"/>
      <c r="PLX211" s="15"/>
      <c r="PLY211" s="15"/>
      <c r="PLZ211" s="15"/>
      <c r="PMA211" s="15"/>
      <c r="PMB211" s="15"/>
      <c r="PMC211" s="15"/>
      <c r="PMD211" s="15"/>
      <c r="PME211" s="15"/>
      <c r="PMF211" s="15"/>
      <c r="PMG211" s="15"/>
      <c r="PMH211" s="15"/>
      <c r="PMI211" s="15"/>
      <c r="PMJ211" s="15"/>
      <c r="PMK211" s="15"/>
      <c r="PML211" s="15"/>
      <c r="PMM211" s="15"/>
      <c r="PMN211" s="15"/>
      <c r="PMO211" s="15"/>
      <c r="PMP211" s="15"/>
      <c r="PMQ211" s="15"/>
      <c r="PMR211" s="15"/>
      <c r="PMS211" s="15"/>
      <c r="PMT211" s="15"/>
      <c r="PMU211" s="15"/>
      <c r="PMV211" s="15"/>
      <c r="PMW211" s="15"/>
      <c r="PMX211" s="15"/>
      <c r="PMY211" s="15"/>
      <c r="PMZ211" s="15"/>
      <c r="PNA211" s="15"/>
      <c r="PNB211" s="15"/>
      <c r="PNC211" s="15"/>
      <c r="PND211" s="15"/>
      <c r="PNE211" s="15"/>
      <c r="PNF211" s="15"/>
      <c r="PNG211" s="15"/>
      <c r="PNH211" s="15"/>
      <c r="PNI211" s="15"/>
      <c r="PNJ211" s="15"/>
      <c r="PNK211" s="15"/>
      <c r="PNL211" s="15"/>
      <c r="PNM211" s="15"/>
      <c r="PNN211" s="15"/>
      <c r="PNO211" s="15"/>
      <c r="PNP211" s="15"/>
      <c r="PNQ211" s="15"/>
      <c r="PNR211" s="15"/>
      <c r="PNS211" s="15"/>
      <c r="PNT211" s="15"/>
      <c r="PNU211" s="15"/>
      <c r="PNV211" s="15"/>
      <c r="PNW211" s="15"/>
      <c r="PNX211" s="15"/>
      <c r="PNY211" s="15"/>
      <c r="PNZ211" s="15"/>
      <c r="POA211" s="15"/>
      <c r="POB211" s="15"/>
      <c r="POC211" s="15"/>
      <c r="POD211" s="15"/>
      <c r="POE211" s="15"/>
      <c r="POF211" s="15"/>
      <c r="POG211" s="15"/>
      <c r="POH211" s="15"/>
      <c r="POI211" s="15"/>
      <c r="POJ211" s="15"/>
      <c r="POK211" s="15"/>
      <c r="POL211" s="15"/>
      <c r="POM211" s="15"/>
      <c r="PON211" s="15"/>
      <c r="POO211" s="15"/>
      <c r="POP211" s="15"/>
      <c r="POQ211" s="15"/>
      <c r="POR211" s="15"/>
      <c r="POS211" s="15"/>
      <c r="POT211" s="15"/>
      <c r="POU211" s="15"/>
      <c r="POV211" s="15"/>
      <c r="POW211" s="15"/>
      <c r="POX211" s="15"/>
      <c r="POY211" s="15"/>
      <c r="POZ211" s="15"/>
      <c r="PPA211" s="15"/>
      <c r="PPB211" s="15"/>
      <c r="PPC211" s="15"/>
      <c r="PPD211" s="15"/>
      <c r="PPE211" s="15"/>
      <c r="PPF211" s="15"/>
      <c r="PPG211" s="15"/>
      <c r="PPH211" s="15"/>
      <c r="PPI211" s="15"/>
      <c r="PPJ211" s="15"/>
      <c r="PPK211" s="15"/>
      <c r="PPL211" s="15"/>
      <c r="PPM211" s="15"/>
      <c r="PPN211" s="15"/>
      <c r="PPO211" s="15"/>
      <c r="PPP211" s="15"/>
      <c r="PPQ211" s="15"/>
      <c r="PPR211" s="15"/>
      <c r="PPS211" s="15"/>
      <c r="PPT211" s="15"/>
      <c r="PPU211" s="15"/>
      <c r="PPV211" s="15"/>
      <c r="PPW211" s="15"/>
      <c r="PPX211" s="15"/>
      <c r="PPY211" s="15"/>
      <c r="PPZ211" s="15"/>
      <c r="PQA211" s="15"/>
      <c r="PQB211" s="15"/>
      <c r="PQC211" s="15"/>
      <c r="PQD211" s="15"/>
      <c r="PQE211" s="15"/>
      <c r="PQF211" s="15"/>
      <c r="PQG211" s="15"/>
      <c r="PQH211" s="15"/>
      <c r="PQI211" s="15"/>
      <c r="PQJ211" s="15"/>
      <c r="PQK211" s="15"/>
      <c r="PQL211" s="15"/>
      <c r="PQM211" s="15"/>
      <c r="PQN211" s="15"/>
      <c r="PQO211" s="15"/>
      <c r="PQP211" s="15"/>
      <c r="PQQ211" s="15"/>
      <c r="PQR211" s="15"/>
      <c r="PQS211" s="15"/>
      <c r="PQT211" s="15"/>
      <c r="PQU211" s="15"/>
      <c r="PQV211" s="15"/>
      <c r="PQW211" s="15"/>
      <c r="PQX211" s="15"/>
      <c r="PQY211" s="15"/>
      <c r="PQZ211" s="15"/>
      <c r="PRA211" s="15"/>
      <c r="PRB211" s="15"/>
      <c r="PRC211" s="15"/>
      <c r="PRD211" s="15"/>
      <c r="PRE211" s="15"/>
      <c r="PRF211" s="15"/>
      <c r="PRG211" s="15"/>
      <c r="PRH211" s="15"/>
      <c r="PRI211" s="15"/>
      <c r="PRJ211" s="15"/>
      <c r="PRK211" s="15"/>
      <c r="PRL211" s="15"/>
      <c r="PRM211" s="15"/>
      <c r="PRN211" s="15"/>
      <c r="PRO211" s="15"/>
      <c r="PRP211" s="15"/>
      <c r="PRQ211" s="15"/>
      <c r="PRR211" s="15"/>
      <c r="PRS211" s="15"/>
      <c r="PRT211" s="15"/>
      <c r="PRU211" s="15"/>
      <c r="PRV211" s="15"/>
      <c r="PRW211" s="15"/>
      <c r="PRX211" s="15"/>
      <c r="PRY211" s="15"/>
      <c r="PRZ211" s="15"/>
      <c r="PSA211" s="15"/>
      <c r="PSB211" s="15"/>
      <c r="PSC211" s="15"/>
      <c r="PSD211" s="15"/>
      <c r="PSE211" s="15"/>
      <c r="PSF211" s="15"/>
      <c r="PSG211" s="15"/>
      <c r="PSH211" s="15"/>
      <c r="PSI211" s="15"/>
      <c r="PSJ211" s="15"/>
      <c r="PSK211" s="15"/>
      <c r="PSL211" s="15"/>
      <c r="PSM211" s="15"/>
      <c r="PSN211" s="15"/>
      <c r="PSO211" s="15"/>
      <c r="PSP211" s="15"/>
      <c r="PSQ211" s="15"/>
      <c r="PSR211" s="15"/>
      <c r="PSS211" s="15"/>
      <c r="PST211" s="15"/>
      <c r="PSU211" s="15"/>
      <c r="PSV211" s="15"/>
      <c r="PSW211" s="15"/>
      <c r="PSX211" s="15"/>
      <c r="PSY211" s="15"/>
      <c r="PSZ211" s="15"/>
      <c r="PTA211" s="15"/>
      <c r="PTB211" s="15"/>
      <c r="PTC211" s="15"/>
      <c r="PTD211" s="15"/>
      <c r="PTE211" s="15"/>
      <c r="PTF211" s="15"/>
      <c r="PTG211" s="15"/>
      <c r="PTH211" s="15"/>
      <c r="PTI211" s="15"/>
      <c r="PTJ211" s="15"/>
      <c r="PTK211" s="15"/>
      <c r="PTL211" s="15"/>
      <c r="PTM211" s="15"/>
      <c r="PTN211" s="15"/>
      <c r="PTO211" s="15"/>
      <c r="PTP211" s="15"/>
      <c r="PTQ211" s="15"/>
      <c r="PTR211" s="15"/>
      <c r="PTS211" s="15"/>
      <c r="PTT211" s="15"/>
      <c r="PTU211" s="15"/>
      <c r="PTV211" s="15"/>
      <c r="PTW211" s="15"/>
      <c r="PTX211" s="15"/>
      <c r="PTY211" s="15"/>
      <c r="PTZ211" s="15"/>
      <c r="PUA211" s="15"/>
      <c r="PUB211" s="15"/>
      <c r="PUC211" s="15"/>
      <c r="PUD211" s="15"/>
      <c r="PUE211" s="15"/>
      <c r="PUF211" s="15"/>
      <c r="PUG211" s="15"/>
      <c r="PUH211" s="15"/>
      <c r="PUI211" s="15"/>
      <c r="PUJ211" s="15"/>
      <c r="PUK211" s="15"/>
      <c r="PUL211" s="15"/>
      <c r="PUM211" s="15"/>
      <c r="PUN211" s="15"/>
      <c r="PUO211" s="15"/>
      <c r="PUP211" s="15"/>
      <c r="PUQ211" s="15"/>
      <c r="PUR211" s="15"/>
      <c r="PUS211" s="15"/>
      <c r="PUT211" s="15"/>
      <c r="PUU211" s="15"/>
      <c r="PUV211" s="15"/>
      <c r="PUW211" s="15"/>
      <c r="PUX211" s="15"/>
      <c r="PUY211" s="15"/>
      <c r="PUZ211" s="15"/>
      <c r="PVA211" s="15"/>
      <c r="PVB211" s="15"/>
      <c r="PVC211" s="15"/>
      <c r="PVD211" s="15"/>
      <c r="PVE211" s="15"/>
      <c r="PVF211" s="15"/>
      <c r="PVG211" s="15"/>
      <c r="PVH211" s="15"/>
      <c r="PVI211" s="15"/>
      <c r="PVJ211" s="15"/>
      <c r="PVK211" s="15"/>
      <c r="PVL211" s="15"/>
      <c r="PVM211" s="15"/>
      <c r="PVN211" s="15"/>
      <c r="PVO211" s="15"/>
      <c r="PVP211" s="15"/>
      <c r="PVQ211" s="15"/>
      <c r="PVR211" s="15"/>
      <c r="PVS211" s="15"/>
      <c r="PVT211" s="15"/>
      <c r="PVU211" s="15"/>
      <c r="PVV211" s="15"/>
      <c r="PVW211" s="15"/>
      <c r="PVX211" s="15"/>
      <c r="PVY211" s="15"/>
      <c r="PVZ211" s="15"/>
      <c r="PWA211" s="15"/>
      <c r="PWB211" s="15"/>
      <c r="PWC211" s="15"/>
      <c r="PWD211" s="15"/>
      <c r="PWE211" s="15"/>
      <c r="PWF211" s="15"/>
      <c r="PWG211" s="15"/>
      <c r="PWH211" s="15"/>
      <c r="PWI211" s="15"/>
      <c r="PWJ211" s="15"/>
      <c r="PWK211" s="15"/>
      <c r="PWL211" s="15"/>
      <c r="PWM211" s="15"/>
      <c r="PWN211" s="15"/>
      <c r="PWO211" s="15"/>
      <c r="PWP211" s="15"/>
      <c r="PWQ211" s="15"/>
      <c r="PWR211" s="15"/>
      <c r="PWS211" s="15"/>
      <c r="PWT211" s="15"/>
      <c r="PWU211" s="15"/>
      <c r="PWV211" s="15"/>
      <c r="PWW211" s="15"/>
      <c r="PWX211" s="15"/>
      <c r="PWY211" s="15"/>
      <c r="PWZ211" s="15"/>
      <c r="PXA211" s="15"/>
      <c r="PXB211" s="15"/>
      <c r="PXC211" s="15"/>
      <c r="PXD211" s="15"/>
      <c r="PXE211" s="15"/>
      <c r="PXF211" s="15"/>
      <c r="PXG211" s="15"/>
      <c r="PXH211" s="15"/>
      <c r="PXI211" s="15"/>
      <c r="PXJ211" s="15"/>
      <c r="PXK211" s="15"/>
      <c r="PXL211" s="15"/>
      <c r="PXM211" s="15"/>
      <c r="PXN211" s="15"/>
      <c r="PXO211" s="15"/>
      <c r="PXP211" s="15"/>
      <c r="PXQ211" s="15"/>
      <c r="PXR211" s="15"/>
      <c r="PXS211" s="15"/>
      <c r="PXT211" s="15"/>
      <c r="PXU211" s="15"/>
      <c r="PXV211" s="15"/>
      <c r="PXW211" s="15"/>
      <c r="PXX211" s="15"/>
      <c r="PXY211" s="15"/>
      <c r="PXZ211" s="15"/>
      <c r="PYA211" s="15"/>
      <c r="PYB211" s="15"/>
      <c r="PYC211" s="15"/>
      <c r="PYD211" s="15"/>
      <c r="PYE211" s="15"/>
      <c r="PYF211" s="15"/>
      <c r="PYG211" s="15"/>
      <c r="PYH211" s="15"/>
      <c r="PYI211" s="15"/>
      <c r="PYJ211" s="15"/>
      <c r="PYK211" s="15"/>
      <c r="PYL211" s="15"/>
      <c r="PYM211" s="15"/>
      <c r="PYN211" s="15"/>
      <c r="PYO211" s="15"/>
      <c r="PYP211" s="15"/>
      <c r="PYQ211" s="15"/>
      <c r="PYR211" s="15"/>
      <c r="PYS211" s="15"/>
      <c r="PYT211" s="15"/>
      <c r="PYU211" s="15"/>
      <c r="PYV211" s="15"/>
      <c r="PYW211" s="15"/>
      <c r="PYX211" s="15"/>
      <c r="PYY211" s="15"/>
      <c r="PYZ211" s="15"/>
      <c r="PZA211" s="15"/>
      <c r="PZB211" s="15"/>
      <c r="PZC211" s="15"/>
      <c r="PZD211" s="15"/>
      <c r="PZE211" s="15"/>
      <c r="PZF211" s="15"/>
      <c r="PZG211" s="15"/>
      <c r="PZH211" s="15"/>
      <c r="PZI211" s="15"/>
      <c r="PZJ211" s="15"/>
      <c r="PZK211" s="15"/>
      <c r="PZL211" s="15"/>
      <c r="PZM211" s="15"/>
      <c r="PZN211" s="15"/>
      <c r="PZO211" s="15"/>
      <c r="PZP211" s="15"/>
      <c r="PZQ211" s="15"/>
      <c r="PZR211" s="15"/>
      <c r="PZS211" s="15"/>
      <c r="PZT211" s="15"/>
      <c r="PZU211" s="15"/>
      <c r="PZV211" s="15"/>
      <c r="PZW211" s="15"/>
      <c r="PZX211" s="15"/>
      <c r="PZY211" s="15"/>
      <c r="PZZ211" s="15"/>
      <c r="QAA211" s="15"/>
      <c r="QAB211" s="15"/>
      <c r="QAC211" s="15"/>
      <c r="QAD211" s="15"/>
      <c r="QAE211" s="15"/>
      <c r="QAF211" s="15"/>
      <c r="QAG211" s="15"/>
      <c r="QAH211" s="15"/>
      <c r="QAI211" s="15"/>
      <c r="QAJ211" s="15"/>
      <c r="QAK211" s="15"/>
      <c r="QAL211" s="15"/>
      <c r="QAM211" s="15"/>
      <c r="QAN211" s="15"/>
      <c r="QAO211" s="15"/>
      <c r="QAP211" s="15"/>
      <c r="QAQ211" s="15"/>
      <c r="QAR211" s="15"/>
      <c r="QAS211" s="15"/>
      <c r="QAT211" s="15"/>
      <c r="QAU211" s="15"/>
      <c r="QAV211" s="15"/>
      <c r="QAW211" s="15"/>
      <c r="QAX211" s="15"/>
      <c r="QAY211" s="15"/>
      <c r="QAZ211" s="15"/>
      <c r="QBA211" s="15"/>
      <c r="QBB211" s="15"/>
      <c r="QBC211" s="15"/>
      <c r="QBD211" s="15"/>
      <c r="QBE211" s="15"/>
      <c r="QBF211" s="15"/>
      <c r="QBG211" s="15"/>
      <c r="QBH211" s="15"/>
      <c r="QBI211" s="15"/>
      <c r="QBJ211" s="15"/>
      <c r="QBK211" s="15"/>
      <c r="QBL211" s="15"/>
      <c r="QBM211" s="15"/>
      <c r="QBN211" s="15"/>
      <c r="QBO211" s="15"/>
      <c r="QBP211" s="15"/>
      <c r="QBQ211" s="15"/>
      <c r="QBR211" s="15"/>
      <c r="QBS211" s="15"/>
      <c r="QBT211" s="15"/>
      <c r="QBU211" s="15"/>
      <c r="QBV211" s="15"/>
      <c r="QBW211" s="15"/>
      <c r="QBX211" s="15"/>
      <c r="QBY211" s="15"/>
      <c r="QBZ211" s="15"/>
      <c r="QCA211" s="15"/>
      <c r="QCB211" s="15"/>
      <c r="QCC211" s="15"/>
      <c r="QCD211" s="15"/>
      <c r="QCE211" s="15"/>
      <c r="QCF211" s="15"/>
      <c r="QCG211" s="15"/>
      <c r="QCH211" s="15"/>
      <c r="QCI211" s="15"/>
      <c r="QCJ211" s="15"/>
      <c r="QCK211" s="15"/>
      <c r="QCL211" s="15"/>
      <c r="QCM211" s="15"/>
      <c r="QCN211" s="15"/>
      <c r="QCO211" s="15"/>
      <c r="QCP211" s="15"/>
      <c r="QCQ211" s="15"/>
      <c r="QCR211" s="15"/>
      <c r="QCS211" s="15"/>
      <c r="QCT211" s="15"/>
      <c r="QCU211" s="15"/>
      <c r="QCV211" s="15"/>
      <c r="QCW211" s="15"/>
      <c r="QCX211" s="15"/>
      <c r="QCY211" s="15"/>
      <c r="QCZ211" s="15"/>
      <c r="QDA211" s="15"/>
      <c r="QDB211" s="15"/>
      <c r="QDC211" s="15"/>
      <c r="QDD211" s="15"/>
      <c r="QDE211" s="15"/>
      <c r="QDF211" s="15"/>
      <c r="QDG211" s="15"/>
      <c r="QDH211" s="15"/>
      <c r="QDI211" s="15"/>
      <c r="QDJ211" s="15"/>
      <c r="QDK211" s="15"/>
      <c r="QDL211" s="15"/>
      <c r="QDM211" s="15"/>
      <c r="QDN211" s="15"/>
      <c r="QDO211" s="15"/>
      <c r="QDP211" s="15"/>
      <c r="QDQ211" s="15"/>
      <c r="QDR211" s="15"/>
      <c r="QDS211" s="15"/>
      <c r="QDT211" s="15"/>
      <c r="QDU211" s="15"/>
      <c r="QDV211" s="15"/>
      <c r="QDW211" s="15"/>
      <c r="QDX211" s="15"/>
      <c r="QDY211" s="15"/>
      <c r="QDZ211" s="15"/>
      <c r="QEA211" s="15"/>
      <c r="QEB211" s="15"/>
      <c r="QEC211" s="15"/>
      <c r="QED211" s="15"/>
      <c r="QEE211" s="15"/>
      <c r="QEF211" s="15"/>
      <c r="QEG211" s="15"/>
      <c r="QEH211" s="15"/>
      <c r="QEI211" s="15"/>
      <c r="QEJ211" s="15"/>
      <c r="QEK211" s="15"/>
      <c r="QEL211" s="15"/>
      <c r="QEM211" s="15"/>
      <c r="QEN211" s="15"/>
      <c r="QEO211" s="15"/>
      <c r="QEP211" s="15"/>
      <c r="QEQ211" s="15"/>
      <c r="QER211" s="15"/>
      <c r="QES211" s="15"/>
      <c r="QET211" s="15"/>
      <c r="QEU211" s="15"/>
      <c r="QEV211" s="15"/>
      <c r="QEW211" s="15"/>
      <c r="QEX211" s="15"/>
      <c r="QEY211" s="15"/>
      <c r="QEZ211" s="15"/>
      <c r="QFA211" s="15"/>
      <c r="QFB211" s="15"/>
      <c r="QFC211" s="15"/>
      <c r="QFD211" s="15"/>
      <c r="QFE211" s="15"/>
      <c r="QFF211" s="15"/>
      <c r="QFG211" s="15"/>
      <c r="QFH211" s="15"/>
      <c r="QFI211" s="15"/>
      <c r="QFJ211" s="15"/>
      <c r="QFK211" s="15"/>
      <c r="QFL211" s="15"/>
      <c r="QFM211" s="15"/>
      <c r="QFN211" s="15"/>
      <c r="QFO211" s="15"/>
      <c r="QFP211" s="15"/>
      <c r="QFQ211" s="15"/>
      <c r="QFR211" s="15"/>
      <c r="QFS211" s="15"/>
      <c r="QFT211" s="15"/>
      <c r="QFU211" s="15"/>
      <c r="QFV211" s="15"/>
      <c r="QFW211" s="15"/>
      <c r="QFX211" s="15"/>
      <c r="QFY211" s="15"/>
      <c r="QFZ211" s="15"/>
      <c r="QGA211" s="15"/>
      <c r="QGB211" s="15"/>
      <c r="QGC211" s="15"/>
      <c r="QGD211" s="15"/>
      <c r="QGE211" s="15"/>
      <c r="QGF211" s="15"/>
      <c r="QGG211" s="15"/>
      <c r="QGH211" s="15"/>
      <c r="QGI211" s="15"/>
      <c r="QGJ211" s="15"/>
      <c r="QGK211" s="15"/>
      <c r="QGL211" s="15"/>
      <c r="QGM211" s="15"/>
      <c r="QGN211" s="15"/>
      <c r="QGO211" s="15"/>
      <c r="QGP211" s="15"/>
      <c r="QGQ211" s="15"/>
      <c r="QGR211" s="15"/>
      <c r="QGS211" s="15"/>
      <c r="QGT211" s="15"/>
      <c r="QGU211" s="15"/>
      <c r="QGV211" s="15"/>
      <c r="QGW211" s="15"/>
      <c r="QGX211" s="15"/>
      <c r="QGY211" s="15"/>
      <c r="QGZ211" s="15"/>
      <c r="QHA211" s="15"/>
      <c r="QHB211" s="15"/>
      <c r="QHC211" s="15"/>
      <c r="QHD211" s="15"/>
      <c r="QHE211" s="15"/>
      <c r="QHF211" s="15"/>
      <c r="QHG211" s="15"/>
      <c r="QHH211" s="15"/>
      <c r="QHI211" s="15"/>
      <c r="QHJ211" s="15"/>
      <c r="QHK211" s="15"/>
      <c r="QHL211" s="15"/>
      <c r="QHM211" s="15"/>
      <c r="QHN211" s="15"/>
      <c r="QHO211" s="15"/>
      <c r="QHP211" s="15"/>
      <c r="QHQ211" s="15"/>
      <c r="QHR211" s="15"/>
      <c r="QHS211" s="15"/>
      <c r="QHT211" s="15"/>
      <c r="QHU211" s="15"/>
      <c r="QHV211" s="15"/>
      <c r="QHW211" s="15"/>
      <c r="QHX211" s="15"/>
      <c r="QHY211" s="15"/>
      <c r="QHZ211" s="15"/>
      <c r="QIA211" s="15"/>
      <c r="QIB211" s="15"/>
      <c r="QIC211" s="15"/>
      <c r="QID211" s="15"/>
      <c r="QIE211" s="15"/>
      <c r="QIF211" s="15"/>
      <c r="QIG211" s="15"/>
      <c r="QIH211" s="15"/>
      <c r="QII211" s="15"/>
      <c r="QIJ211" s="15"/>
      <c r="QIK211" s="15"/>
      <c r="QIL211" s="15"/>
      <c r="QIM211" s="15"/>
      <c r="QIN211" s="15"/>
      <c r="QIO211" s="15"/>
      <c r="QIP211" s="15"/>
      <c r="QIQ211" s="15"/>
      <c r="QIR211" s="15"/>
      <c r="QIS211" s="15"/>
      <c r="QIT211" s="15"/>
      <c r="QIU211" s="15"/>
      <c r="QIV211" s="15"/>
      <c r="QIW211" s="15"/>
      <c r="QIX211" s="15"/>
      <c r="QIY211" s="15"/>
      <c r="QIZ211" s="15"/>
      <c r="QJA211" s="15"/>
      <c r="QJB211" s="15"/>
      <c r="QJC211" s="15"/>
      <c r="QJD211" s="15"/>
      <c r="QJE211" s="15"/>
      <c r="QJF211" s="15"/>
      <c r="QJG211" s="15"/>
      <c r="QJH211" s="15"/>
      <c r="QJI211" s="15"/>
      <c r="QJJ211" s="15"/>
      <c r="QJK211" s="15"/>
      <c r="QJL211" s="15"/>
      <c r="QJM211" s="15"/>
      <c r="QJN211" s="15"/>
      <c r="QJO211" s="15"/>
      <c r="QJP211" s="15"/>
      <c r="QJQ211" s="15"/>
      <c r="QJR211" s="15"/>
      <c r="QJS211" s="15"/>
      <c r="QJT211" s="15"/>
      <c r="QJU211" s="15"/>
      <c r="QJV211" s="15"/>
      <c r="QJW211" s="15"/>
      <c r="QJX211" s="15"/>
      <c r="QJY211" s="15"/>
      <c r="QJZ211" s="15"/>
      <c r="QKA211" s="15"/>
      <c r="QKB211" s="15"/>
      <c r="QKC211" s="15"/>
      <c r="QKD211" s="15"/>
      <c r="QKE211" s="15"/>
      <c r="QKF211" s="15"/>
      <c r="QKG211" s="15"/>
      <c r="QKH211" s="15"/>
      <c r="QKI211" s="15"/>
      <c r="QKJ211" s="15"/>
      <c r="QKK211" s="15"/>
      <c r="QKL211" s="15"/>
      <c r="QKM211" s="15"/>
      <c r="QKN211" s="15"/>
      <c r="QKO211" s="15"/>
      <c r="QKP211" s="15"/>
      <c r="QKQ211" s="15"/>
      <c r="QKR211" s="15"/>
      <c r="QKS211" s="15"/>
      <c r="QKT211" s="15"/>
      <c r="QKU211" s="15"/>
      <c r="QKV211" s="15"/>
      <c r="QKW211" s="15"/>
      <c r="QKX211" s="15"/>
      <c r="QKY211" s="15"/>
      <c r="QKZ211" s="15"/>
      <c r="QLA211" s="15"/>
      <c r="QLB211" s="15"/>
      <c r="QLC211" s="15"/>
      <c r="QLD211" s="15"/>
      <c r="QLE211" s="15"/>
      <c r="QLF211" s="15"/>
      <c r="QLG211" s="15"/>
      <c r="QLH211" s="15"/>
      <c r="QLI211" s="15"/>
      <c r="QLJ211" s="15"/>
      <c r="QLK211" s="15"/>
      <c r="QLL211" s="15"/>
      <c r="QLM211" s="15"/>
      <c r="QLN211" s="15"/>
      <c r="QLO211" s="15"/>
      <c r="QLP211" s="15"/>
      <c r="QLQ211" s="15"/>
      <c r="QLR211" s="15"/>
      <c r="QLS211" s="15"/>
      <c r="QLT211" s="15"/>
      <c r="QLU211" s="15"/>
      <c r="QLV211" s="15"/>
      <c r="QLW211" s="15"/>
      <c r="QLX211" s="15"/>
      <c r="QLY211" s="15"/>
      <c r="QLZ211" s="15"/>
      <c r="QMA211" s="15"/>
      <c r="QMB211" s="15"/>
      <c r="QMC211" s="15"/>
      <c r="QMD211" s="15"/>
      <c r="QME211" s="15"/>
      <c r="QMF211" s="15"/>
      <c r="QMG211" s="15"/>
      <c r="QMH211" s="15"/>
      <c r="QMI211" s="15"/>
      <c r="QMJ211" s="15"/>
      <c r="QMK211" s="15"/>
      <c r="QML211" s="15"/>
      <c r="QMM211" s="15"/>
      <c r="QMN211" s="15"/>
      <c r="QMO211" s="15"/>
      <c r="QMP211" s="15"/>
      <c r="QMQ211" s="15"/>
      <c r="QMR211" s="15"/>
      <c r="QMS211" s="15"/>
      <c r="QMT211" s="15"/>
      <c r="QMU211" s="15"/>
      <c r="QMV211" s="15"/>
      <c r="QMW211" s="15"/>
      <c r="QMX211" s="15"/>
      <c r="QMY211" s="15"/>
      <c r="QMZ211" s="15"/>
      <c r="QNA211" s="15"/>
      <c r="QNB211" s="15"/>
      <c r="QNC211" s="15"/>
      <c r="QND211" s="15"/>
      <c r="QNE211" s="15"/>
      <c r="QNF211" s="15"/>
      <c r="QNG211" s="15"/>
      <c r="QNH211" s="15"/>
      <c r="QNI211" s="15"/>
      <c r="QNJ211" s="15"/>
      <c r="QNK211" s="15"/>
      <c r="QNL211" s="15"/>
      <c r="QNM211" s="15"/>
      <c r="QNN211" s="15"/>
      <c r="QNO211" s="15"/>
      <c r="QNP211" s="15"/>
      <c r="QNQ211" s="15"/>
      <c r="QNR211" s="15"/>
      <c r="QNS211" s="15"/>
      <c r="QNT211" s="15"/>
      <c r="QNU211" s="15"/>
      <c r="QNV211" s="15"/>
      <c r="QNW211" s="15"/>
      <c r="QNX211" s="15"/>
      <c r="QNY211" s="15"/>
      <c r="QNZ211" s="15"/>
      <c r="QOA211" s="15"/>
      <c r="QOB211" s="15"/>
      <c r="QOC211" s="15"/>
      <c r="QOD211" s="15"/>
      <c r="QOE211" s="15"/>
      <c r="QOF211" s="15"/>
      <c r="QOG211" s="15"/>
      <c r="QOH211" s="15"/>
      <c r="QOI211" s="15"/>
      <c r="QOJ211" s="15"/>
      <c r="QOK211" s="15"/>
      <c r="QOL211" s="15"/>
      <c r="QOM211" s="15"/>
      <c r="QON211" s="15"/>
      <c r="QOO211" s="15"/>
      <c r="QOP211" s="15"/>
      <c r="QOQ211" s="15"/>
      <c r="QOR211" s="15"/>
      <c r="QOS211" s="15"/>
      <c r="QOT211" s="15"/>
      <c r="QOU211" s="15"/>
      <c r="QOV211" s="15"/>
      <c r="QOW211" s="15"/>
      <c r="QOX211" s="15"/>
      <c r="QOY211" s="15"/>
      <c r="QOZ211" s="15"/>
      <c r="QPA211" s="15"/>
      <c r="QPB211" s="15"/>
      <c r="QPC211" s="15"/>
      <c r="QPD211" s="15"/>
      <c r="QPE211" s="15"/>
      <c r="QPF211" s="15"/>
      <c r="QPG211" s="15"/>
      <c r="QPH211" s="15"/>
      <c r="QPI211" s="15"/>
      <c r="QPJ211" s="15"/>
      <c r="QPK211" s="15"/>
      <c r="QPL211" s="15"/>
      <c r="QPM211" s="15"/>
      <c r="QPN211" s="15"/>
      <c r="QPO211" s="15"/>
      <c r="QPP211" s="15"/>
      <c r="QPQ211" s="15"/>
      <c r="QPR211" s="15"/>
      <c r="QPS211" s="15"/>
      <c r="QPT211" s="15"/>
      <c r="QPU211" s="15"/>
      <c r="QPV211" s="15"/>
      <c r="QPW211" s="15"/>
      <c r="QPX211" s="15"/>
      <c r="QPY211" s="15"/>
      <c r="QPZ211" s="15"/>
      <c r="QQA211" s="15"/>
      <c r="QQB211" s="15"/>
      <c r="QQC211" s="15"/>
      <c r="QQD211" s="15"/>
      <c r="QQE211" s="15"/>
      <c r="QQF211" s="15"/>
      <c r="QQG211" s="15"/>
      <c r="QQH211" s="15"/>
      <c r="QQI211" s="15"/>
      <c r="QQJ211" s="15"/>
      <c r="QQK211" s="15"/>
      <c r="QQL211" s="15"/>
      <c r="QQM211" s="15"/>
      <c r="QQN211" s="15"/>
      <c r="QQO211" s="15"/>
      <c r="QQP211" s="15"/>
      <c r="QQQ211" s="15"/>
      <c r="QQR211" s="15"/>
      <c r="QQS211" s="15"/>
      <c r="QQT211" s="15"/>
      <c r="QQU211" s="15"/>
      <c r="QQV211" s="15"/>
      <c r="QQW211" s="15"/>
      <c r="QQX211" s="15"/>
      <c r="QQY211" s="15"/>
      <c r="QQZ211" s="15"/>
      <c r="QRA211" s="15"/>
      <c r="QRB211" s="15"/>
      <c r="QRC211" s="15"/>
      <c r="QRD211" s="15"/>
      <c r="QRE211" s="15"/>
      <c r="QRF211" s="15"/>
      <c r="QRG211" s="15"/>
      <c r="QRH211" s="15"/>
      <c r="QRI211" s="15"/>
      <c r="QRJ211" s="15"/>
      <c r="QRK211" s="15"/>
      <c r="QRL211" s="15"/>
      <c r="QRM211" s="15"/>
      <c r="QRN211" s="15"/>
      <c r="QRO211" s="15"/>
      <c r="QRP211" s="15"/>
      <c r="QRQ211" s="15"/>
      <c r="QRR211" s="15"/>
      <c r="QRS211" s="15"/>
      <c r="QRT211" s="15"/>
      <c r="QRU211" s="15"/>
      <c r="QRV211" s="15"/>
      <c r="QRW211" s="15"/>
      <c r="QRX211" s="15"/>
      <c r="QRY211" s="15"/>
      <c r="QRZ211" s="15"/>
      <c r="QSA211" s="15"/>
      <c r="QSB211" s="15"/>
      <c r="QSC211" s="15"/>
      <c r="QSD211" s="15"/>
      <c r="QSE211" s="15"/>
      <c r="QSF211" s="15"/>
      <c r="QSG211" s="15"/>
      <c r="QSH211" s="15"/>
      <c r="QSI211" s="15"/>
      <c r="QSJ211" s="15"/>
      <c r="QSK211" s="15"/>
      <c r="QSL211" s="15"/>
      <c r="QSM211" s="15"/>
      <c r="QSN211" s="15"/>
      <c r="QSO211" s="15"/>
      <c r="QSP211" s="15"/>
      <c r="QSQ211" s="15"/>
      <c r="QSR211" s="15"/>
      <c r="QSS211" s="15"/>
      <c r="QST211" s="15"/>
      <c r="QSU211" s="15"/>
      <c r="QSV211" s="15"/>
      <c r="QSW211" s="15"/>
      <c r="QSX211" s="15"/>
      <c r="QSY211" s="15"/>
      <c r="QSZ211" s="15"/>
      <c r="QTA211" s="15"/>
      <c r="QTB211" s="15"/>
      <c r="QTC211" s="15"/>
      <c r="QTD211" s="15"/>
      <c r="QTE211" s="15"/>
      <c r="QTF211" s="15"/>
      <c r="QTG211" s="15"/>
      <c r="QTH211" s="15"/>
      <c r="QTI211" s="15"/>
      <c r="QTJ211" s="15"/>
      <c r="QTK211" s="15"/>
      <c r="QTL211" s="15"/>
      <c r="QTM211" s="15"/>
      <c r="QTN211" s="15"/>
      <c r="QTO211" s="15"/>
      <c r="QTP211" s="15"/>
      <c r="QTQ211" s="15"/>
      <c r="QTR211" s="15"/>
      <c r="QTS211" s="15"/>
      <c r="QTT211" s="15"/>
      <c r="QTU211" s="15"/>
      <c r="QTV211" s="15"/>
      <c r="QTW211" s="15"/>
      <c r="QTX211" s="15"/>
      <c r="QTY211" s="15"/>
      <c r="QTZ211" s="15"/>
      <c r="QUA211" s="15"/>
      <c r="QUB211" s="15"/>
      <c r="QUC211" s="15"/>
      <c r="QUD211" s="15"/>
      <c r="QUE211" s="15"/>
      <c r="QUF211" s="15"/>
      <c r="QUG211" s="15"/>
      <c r="QUH211" s="15"/>
      <c r="QUI211" s="15"/>
      <c r="QUJ211" s="15"/>
      <c r="QUK211" s="15"/>
      <c r="QUL211" s="15"/>
      <c r="QUM211" s="15"/>
      <c r="QUN211" s="15"/>
      <c r="QUO211" s="15"/>
      <c r="QUP211" s="15"/>
      <c r="QUQ211" s="15"/>
      <c r="QUR211" s="15"/>
      <c r="QUS211" s="15"/>
      <c r="QUT211" s="15"/>
      <c r="QUU211" s="15"/>
      <c r="QUV211" s="15"/>
      <c r="QUW211" s="15"/>
      <c r="QUX211" s="15"/>
      <c r="QUY211" s="15"/>
      <c r="QUZ211" s="15"/>
      <c r="QVA211" s="15"/>
      <c r="QVB211" s="15"/>
      <c r="QVC211" s="15"/>
      <c r="QVD211" s="15"/>
      <c r="QVE211" s="15"/>
      <c r="QVF211" s="15"/>
      <c r="QVG211" s="15"/>
      <c r="QVH211" s="15"/>
      <c r="QVI211" s="15"/>
      <c r="QVJ211" s="15"/>
      <c r="QVK211" s="15"/>
      <c r="QVL211" s="15"/>
      <c r="QVM211" s="15"/>
      <c r="QVN211" s="15"/>
      <c r="QVO211" s="15"/>
      <c r="QVP211" s="15"/>
      <c r="QVQ211" s="15"/>
      <c r="QVR211" s="15"/>
      <c r="QVS211" s="15"/>
      <c r="QVT211" s="15"/>
      <c r="QVU211" s="15"/>
      <c r="QVV211" s="15"/>
      <c r="QVW211" s="15"/>
      <c r="QVX211" s="15"/>
      <c r="QVY211" s="15"/>
      <c r="QVZ211" s="15"/>
      <c r="QWA211" s="15"/>
      <c r="QWB211" s="15"/>
      <c r="QWC211" s="15"/>
      <c r="QWD211" s="15"/>
      <c r="QWE211" s="15"/>
      <c r="QWF211" s="15"/>
      <c r="QWG211" s="15"/>
      <c r="QWH211" s="15"/>
      <c r="QWI211" s="15"/>
      <c r="QWJ211" s="15"/>
      <c r="QWK211" s="15"/>
      <c r="QWL211" s="15"/>
      <c r="QWM211" s="15"/>
      <c r="QWN211" s="15"/>
      <c r="QWO211" s="15"/>
      <c r="QWP211" s="15"/>
      <c r="QWQ211" s="15"/>
      <c r="QWR211" s="15"/>
      <c r="QWS211" s="15"/>
      <c r="QWT211" s="15"/>
      <c r="QWU211" s="15"/>
      <c r="QWV211" s="15"/>
      <c r="QWW211" s="15"/>
      <c r="QWX211" s="15"/>
      <c r="QWY211" s="15"/>
      <c r="QWZ211" s="15"/>
      <c r="QXA211" s="15"/>
      <c r="QXB211" s="15"/>
      <c r="QXC211" s="15"/>
      <c r="QXD211" s="15"/>
      <c r="QXE211" s="15"/>
      <c r="QXF211" s="15"/>
      <c r="QXG211" s="15"/>
      <c r="QXH211" s="15"/>
      <c r="QXI211" s="15"/>
      <c r="QXJ211" s="15"/>
      <c r="QXK211" s="15"/>
      <c r="QXL211" s="15"/>
      <c r="QXM211" s="15"/>
      <c r="QXN211" s="15"/>
      <c r="QXO211" s="15"/>
      <c r="QXP211" s="15"/>
      <c r="QXQ211" s="15"/>
      <c r="QXR211" s="15"/>
      <c r="QXS211" s="15"/>
      <c r="QXT211" s="15"/>
      <c r="QXU211" s="15"/>
      <c r="QXV211" s="15"/>
      <c r="QXW211" s="15"/>
      <c r="QXX211" s="15"/>
      <c r="QXY211" s="15"/>
      <c r="QXZ211" s="15"/>
      <c r="QYA211" s="15"/>
      <c r="QYB211" s="15"/>
      <c r="QYC211" s="15"/>
      <c r="QYD211" s="15"/>
      <c r="QYE211" s="15"/>
      <c r="QYF211" s="15"/>
      <c r="QYG211" s="15"/>
      <c r="QYH211" s="15"/>
      <c r="QYI211" s="15"/>
      <c r="QYJ211" s="15"/>
      <c r="QYK211" s="15"/>
      <c r="QYL211" s="15"/>
      <c r="QYM211" s="15"/>
      <c r="QYN211" s="15"/>
      <c r="QYO211" s="15"/>
      <c r="QYP211" s="15"/>
      <c r="QYQ211" s="15"/>
      <c r="QYR211" s="15"/>
      <c r="QYS211" s="15"/>
      <c r="QYT211" s="15"/>
      <c r="QYU211" s="15"/>
      <c r="QYV211" s="15"/>
      <c r="QYW211" s="15"/>
      <c r="QYX211" s="15"/>
      <c r="QYY211" s="15"/>
      <c r="QYZ211" s="15"/>
      <c r="QZA211" s="15"/>
      <c r="QZB211" s="15"/>
      <c r="QZC211" s="15"/>
      <c r="QZD211" s="15"/>
      <c r="QZE211" s="15"/>
      <c r="QZF211" s="15"/>
      <c r="QZG211" s="15"/>
      <c r="QZH211" s="15"/>
      <c r="QZI211" s="15"/>
      <c r="QZJ211" s="15"/>
      <c r="QZK211" s="15"/>
      <c r="QZL211" s="15"/>
      <c r="QZM211" s="15"/>
      <c r="QZN211" s="15"/>
      <c r="QZO211" s="15"/>
      <c r="QZP211" s="15"/>
      <c r="QZQ211" s="15"/>
      <c r="QZR211" s="15"/>
      <c r="QZS211" s="15"/>
      <c r="QZT211" s="15"/>
      <c r="QZU211" s="15"/>
      <c r="QZV211" s="15"/>
      <c r="QZW211" s="15"/>
      <c r="QZX211" s="15"/>
      <c r="QZY211" s="15"/>
      <c r="QZZ211" s="15"/>
      <c r="RAA211" s="15"/>
      <c r="RAB211" s="15"/>
      <c r="RAC211" s="15"/>
      <c r="RAD211" s="15"/>
      <c r="RAE211" s="15"/>
      <c r="RAF211" s="15"/>
      <c r="RAG211" s="15"/>
      <c r="RAH211" s="15"/>
      <c r="RAI211" s="15"/>
      <c r="RAJ211" s="15"/>
      <c r="RAK211" s="15"/>
      <c r="RAL211" s="15"/>
      <c r="RAM211" s="15"/>
      <c r="RAN211" s="15"/>
      <c r="RAO211" s="15"/>
      <c r="RAP211" s="15"/>
      <c r="RAQ211" s="15"/>
      <c r="RAR211" s="15"/>
      <c r="RAS211" s="15"/>
      <c r="RAT211" s="15"/>
      <c r="RAU211" s="15"/>
      <c r="RAV211" s="15"/>
      <c r="RAW211" s="15"/>
      <c r="RAX211" s="15"/>
      <c r="RAY211" s="15"/>
      <c r="RAZ211" s="15"/>
      <c r="RBA211" s="15"/>
      <c r="RBB211" s="15"/>
      <c r="RBC211" s="15"/>
      <c r="RBD211" s="15"/>
      <c r="RBE211" s="15"/>
      <c r="RBF211" s="15"/>
      <c r="RBG211" s="15"/>
      <c r="RBH211" s="15"/>
      <c r="RBI211" s="15"/>
      <c r="RBJ211" s="15"/>
      <c r="RBK211" s="15"/>
      <c r="RBL211" s="15"/>
      <c r="RBM211" s="15"/>
      <c r="RBN211" s="15"/>
      <c r="RBO211" s="15"/>
      <c r="RBP211" s="15"/>
      <c r="RBQ211" s="15"/>
      <c r="RBR211" s="15"/>
      <c r="RBS211" s="15"/>
      <c r="RBT211" s="15"/>
      <c r="RBU211" s="15"/>
      <c r="RBV211" s="15"/>
      <c r="RBW211" s="15"/>
      <c r="RBX211" s="15"/>
      <c r="RBY211" s="15"/>
      <c r="RBZ211" s="15"/>
      <c r="RCA211" s="15"/>
      <c r="RCB211" s="15"/>
      <c r="RCC211" s="15"/>
      <c r="RCD211" s="15"/>
      <c r="RCE211" s="15"/>
      <c r="RCF211" s="15"/>
      <c r="RCG211" s="15"/>
      <c r="RCH211" s="15"/>
      <c r="RCI211" s="15"/>
      <c r="RCJ211" s="15"/>
      <c r="RCK211" s="15"/>
      <c r="RCL211" s="15"/>
      <c r="RCM211" s="15"/>
      <c r="RCN211" s="15"/>
      <c r="RCO211" s="15"/>
      <c r="RCP211" s="15"/>
      <c r="RCQ211" s="15"/>
      <c r="RCR211" s="15"/>
      <c r="RCS211" s="15"/>
      <c r="RCT211" s="15"/>
      <c r="RCU211" s="15"/>
      <c r="RCV211" s="15"/>
      <c r="RCW211" s="15"/>
      <c r="RCX211" s="15"/>
      <c r="RCY211" s="15"/>
      <c r="RCZ211" s="15"/>
      <c r="RDA211" s="15"/>
      <c r="RDB211" s="15"/>
      <c r="RDC211" s="15"/>
      <c r="RDD211" s="15"/>
      <c r="RDE211" s="15"/>
      <c r="RDF211" s="15"/>
      <c r="RDG211" s="15"/>
      <c r="RDH211" s="15"/>
      <c r="RDI211" s="15"/>
      <c r="RDJ211" s="15"/>
      <c r="RDK211" s="15"/>
      <c r="RDL211" s="15"/>
      <c r="RDM211" s="15"/>
      <c r="RDN211" s="15"/>
      <c r="RDO211" s="15"/>
      <c r="RDP211" s="15"/>
      <c r="RDQ211" s="15"/>
      <c r="RDR211" s="15"/>
      <c r="RDS211" s="15"/>
      <c r="RDT211" s="15"/>
      <c r="RDU211" s="15"/>
      <c r="RDV211" s="15"/>
      <c r="RDW211" s="15"/>
      <c r="RDX211" s="15"/>
      <c r="RDY211" s="15"/>
      <c r="RDZ211" s="15"/>
      <c r="REA211" s="15"/>
      <c r="REB211" s="15"/>
      <c r="REC211" s="15"/>
      <c r="RED211" s="15"/>
      <c r="REE211" s="15"/>
      <c r="REF211" s="15"/>
      <c r="REG211" s="15"/>
      <c r="REH211" s="15"/>
      <c r="REI211" s="15"/>
      <c r="REJ211" s="15"/>
      <c r="REK211" s="15"/>
      <c r="REL211" s="15"/>
      <c r="REM211" s="15"/>
      <c r="REN211" s="15"/>
      <c r="REO211" s="15"/>
      <c r="REP211" s="15"/>
      <c r="REQ211" s="15"/>
      <c r="RER211" s="15"/>
      <c r="RES211" s="15"/>
      <c r="RET211" s="15"/>
      <c r="REU211" s="15"/>
      <c r="REV211" s="15"/>
      <c r="REW211" s="15"/>
      <c r="REX211" s="15"/>
      <c r="REY211" s="15"/>
      <c r="REZ211" s="15"/>
      <c r="RFA211" s="15"/>
      <c r="RFB211" s="15"/>
      <c r="RFC211" s="15"/>
      <c r="RFD211" s="15"/>
      <c r="RFE211" s="15"/>
      <c r="RFF211" s="15"/>
      <c r="RFG211" s="15"/>
      <c r="RFH211" s="15"/>
      <c r="RFI211" s="15"/>
      <c r="RFJ211" s="15"/>
      <c r="RFK211" s="15"/>
      <c r="RFL211" s="15"/>
      <c r="RFM211" s="15"/>
      <c r="RFN211" s="15"/>
      <c r="RFO211" s="15"/>
      <c r="RFP211" s="15"/>
      <c r="RFQ211" s="15"/>
      <c r="RFR211" s="15"/>
      <c r="RFS211" s="15"/>
      <c r="RFT211" s="15"/>
      <c r="RFU211" s="15"/>
      <c r="RFV211" s="15"/>
      <c r="RFW211" s="15"/>
      <c r="RFX211" s="15"/>
      <c r="RFY211" s="15"/>
      <c r="RFZ211" s="15"/>
      <c r="RGA211" s="15"/>
      <c r="RGB211" s="15"/>
      <c r="RGC211" s="15"/>
      <c r="RGD211" s="15"/>
      <c r="RGE211" s="15"/>
      <c r="RGF211" s="15"/>
      <c r="RGG211" s="15"/>
      <c r="RGH211" s="15"/>
      <c r="RGI211" s="15"/>
      <c r="RGJ211" s="15"/>
      <c r="RGK211" s="15"/>
      <c r="RGL211" s="15"/>
      <c r="RGM211" s="15"/>
      <c r="RGN211" s="15"/>
      <c r="RGO211" s="15"/>
      <c r="RGP211" s="15"/>
      <c r="RGQ211" s="15"/>
      <c r="RGR211" s="15"/>
      <c r="RGS211" s="15"/>
      <c r="RGT211" s="15"/>
      <c r="RGU211" s="15"/>
      <c r="RGV211" s="15"/>
      <c r="RGW211" s="15"/>
      <c r="RGX211" s="15"/>
      <c r="RGY211" s="15"/>
      <c r="RGZ211" s="15"/>
      <c r="RHA211" s="15"/>
      <c r="RHB211" s="15"/>
      <c r="RHC211" s="15"/>
      <c r="RHD211" s="15"/>
      <c r="RHE211" s="15"/>
      <c r="RHF211" s="15"/>
      <c r="RHG211" s="15"/>
      <c r="RHH211" s="15"/>
      <c r="RHI211" s="15"/>
      <c r="RHJ211" s="15"/>
      <c r="RHK211" s="15"/>
      <c r="RHL211" s="15"/>
      <c r="RHM211" s="15"/>
      <c r="RHN211" s="15"/>
      <c r="RHO211" s="15"/>
      <c r="RHP211" s="15"/>
      <c r="RHQ211" s="15"/>
      <c r="RHR211" s="15"/>
      <c r="RHS211" s="15"/>
      <c r="RHT211" s="15"/>
      <c r="RHU211" s="15"/>
      <c r="RHV211" s="15"/>
      <c r="RHW211" s="15"/>
      <c r="RHX211" s="15"/>
      <c r="RHY211" s="15"/>
      <c r="RHZ211" s="15"/>
      <c r="RIA211" s="15"/>
      <c r="RIB211" s="15"/>
      <c r="RIC211" s="15"/>
      <c r="RID211" s="15"/>
      <c r="RIE211" s="15"/>
      <c r="RIF211" s="15"/>
      <c r="RIG211" s="15"/>
      <c r="RIH211" s="15"/>
      <c r="RII211" s="15"/>
      <c r="RIJ211" s="15"/>
      <c r="RIK211" s="15"/>
      <c r="RIL211" s="15"/>
      <c r="RIM211" s="15"/>
      <c r="RIN211" s="15"/>
      <c r="RIO211" s="15"/>
      <c r="RIP211" s="15"/>
      <c r="RIQ211" s="15"/>
      <c r="RIR211" s="15"/>
      <c r="RIS211" s="15"/>
      <c r="RIT211" s="15"/>
      <c r="RIU211" s="15"/>
      <c r="RIV211" s="15"/>
      <c r="RIW211" s="15"/>
      <c r="RIX211" s="15"/>
      <c r="RIY211" s="15"/>
      <c r="RIZ211" s="15"/>
      <c r="RJA211" s="15"/>
      <c r="RJB211" s="15"/>
      <c r="RJC211" s="15"/>
      <c r="RJD211" s="15"/>
      <c r="RJE211" s="15"/>
      <c r="RJF211" s="15"/>
      <c r="RJG211" s="15"/>
      <c r="RJH211" s="15"/>
      <c r="RJI211" s="15"/>
      <c r="RJJ211" s="15"/>
      <c r="RJK211" s="15"/>
      <c r="RJL211" s="15"/>
      <c r="RJM211" s="15"/>
      <c r="RJN211" s="15"/>
      <c r="RJO211" s="15"/>
      <c r="RJP211" s="15"/>
      <c r="RJQ211" s="15"/>
      <c r="RJR211" s="15"/>
      <c r="RJS211" s="15"/>
      <c r="RJT211" s="15"/>
      <c r="RJU211" s="15"/>
      <c r="RJV211" s="15"/>
      <c r="RJW211" s="15"/>
      <c r="RJX211" s="15"/>
      <c r="RJY211" s="15"/>
      <c r="RJZ211" s="15"/>
      <c r="RKA211" s="15"/>
      <c r="RKB211" s="15"/>
      <c r="RKC211" s="15"/>
      <c r="RKD211" s="15"/>
      <c r="RKE211" s="15"/>
      <c r="RKF211" s="15"/>
      <c r="RKG211" s="15"/>
      <c r="RKH211" s="15"/>
      <c r="RKI211" s="15"/>
      <c r="RKJ211" s="15"/>
      <c r="RKK211" s="15"/>
      <c r="RKL211" s="15"/>
      <c r="RKM211" s="15"/>
      <c r="RKN211" s="15"/>
      <c r="RKO211" s="15"/>
      <c r="RKP211" s="15"/>
      <c r="RKQ211" s="15"/>
      <c r="RKR211" s="15"/>
      <c r="RKS211" s="15"/>
      <c r="RKT211" s="15"/>
      <c r="RKU211" s="15"/>
      <c r="RKV211" s="15"/>
      <c r="RKW211" s="15"/>
      <c r="RKX211" s="15"/>
      <c r="RKY211" s="15"/>
      <c r="RKZ211" s="15"/>
      <c r="RLA211" s="15"/>
      <c r="RLB211" s="15"/>
      <c r="RLC211" s="15"/>
      <c r="RLD211" s="15"/>
      <c r="RLE211" s="15"/>
      <c r="RLF211" s="15"/>
      <c r="RLG211" s="15"/>
      <c r="RLH211" s="15"/>
      <c r="RLI211" s="15"/>
      <c r="RLJ211" s="15"/>
      <c r="RLK211" s="15"/>
      <c r="RLL211" s="15"/>
      <c r="RLM211" s="15"/>
      <c r="RLN211" s="15"/>
      <c r="RLO211" s="15"/>
      <c r="RLP211" s="15"/>
      <c r="RLQ211" s="15"/>
      <c r="RLR211" s="15"/>
      <c r="RLS211" s="15"/>
      <c r="RLT211" s="15"/>
      <c r="RLU211" s="15"/>
      <c r="RLV211" s="15"/>
      <c r="RLW211" s="15"/>
      <c r="RLX211" s="15"/>
      <c r="RLY211" s="15"/>
      <c r="RLZ211" s="15"/>
      <c r="RMA211" s="15"/>
      <c r="RMB211" s="15"/>
      <c r="RMC211" s="15"/>
      <c r="RMD211" s="15"/>
      <c r="RME211" s="15"/>
      <c r="RMF211" s="15"/>
      <c r="RMG211" s="15"/>
      <c r="RMH211" s="15"/>
      <c r="RMI211" s="15"/>
      <c r="RMJ211" s="15"/>
      <c r="RMK211" s="15"/>
      <c r="RML211" s="15"/>
      <c r="RMM211" s="15"/>
      <c r="RMN211" s="15"/>
      <c r="RMO211" s="15"/>
      <c r="RMP211" s="15"/>
      <c r="RMQ211" s="15"/>
      <c r="RMR211" s="15"/>
      <c r="RMS211" s="15"/>
      <c r="RMT211" s="15"/>
      <c r="RMU211" s="15"/>
      <c r="RMV211" s="15"/>
      <c r="RMW211" s="15"/>
      <c r="RMX211" s="15"/>
      <c r="RMY211" s="15"/>
      <c r="RMZ211" s="15"/>
      <c r="RNA211" s="15"/>
      <c r="RNB211" s="15"/>
      <c r="RNC211" s="15"/>
      <c r="RND211" s="15"/>
      <c r="RNE211" s="15"/>
      <c r="RNF211" s="15"/>
      <c r="RNG211" s="15"/>
      <c r="RNH211" s="15"/>
      <c r="RNI211" s="15"/>
      <c r="RNJ211" s="15"/>
      <c r="RNK211" s="15"/>
      <c r="RNL211" s="15"/>
      <c r="RNM211" s="15"/>
      <c r="RNN211" s="15"/>
      <c r="RNO211" s="15"/>
      <c r="RNP211" s="15"/>
      <c r="RNQ211" s="15"/>
      <c r="RNR211" s="15"/>
      <c r="RNS211" s="15"/>
      <c r="RNT211" s="15"/>
      <c r="RNU211" s="15"/>
      <c r="RNV211" s="15"/>
      <c r="RNW211" s="15"/>
      <c r="RNX211" s="15"/>
      <c r="RNY211" s="15"/>
      <c r="RNZ211" s="15"/>
      <c r="ROA211" s="15"/>
      <c r="ROB211" s="15"/>
      <c r="ROC211" s="15"/>
      <c r="ROD211" s="15"/>
      <c r="ROE211" s="15"/>
      <c r="ROF211" s="15"/>
      <c r="ROG211" s="15"/>
      <c r="ROH211" s="15"/>
      <c r="ROI211" s="15"/>
      <c r="ROJ211" s="15"/>
      <c r="ROK211" s="15"/>
      <c r="ROL211" s="15"/>
      <c r="ROM211" s="15"/>
      <c r="RON211" s="15"/>
      <c r="ROO211" s="15"/>
      <c r="ROP211" s="15"/>
      <c r="ROQ211" s="15"/>
      <c r="ROR211" s="15"/>
      <c r="ROS211" s="15"/>
      <c r="ROT211" s="15"/>
      <c r="ROU211" s="15"/>
      <c r="ROV211" s="15"/>
      <c r="ROW211" s="15"/>
      <c r="ROX211" s="15"/>
      <c r="ROY211" s="15"/>
      <c r="ROZ211" s="15"/>
      <c r="RPA211" s="15"/>
      <c r="RPB211" s="15"/>
      <c r="RPC211" s="15"/>
      <c r="RPD211" s="15"/>
      <c r="RPE211" s="15"/>
      <c r="RPF211" s="15"/>
      <c r="RPG211" s="15"/>
      <c r="RPH211" s="15"/>
      <c r="RPI211" s="15"/>
      <c r="RPJ211" s="15"/>
      <c r="RPK211" s="15"/>
      <c r="RPL211" s="15"/>
      <c r="RPM211" s="15"/>
      <c r="RPN211" s="15"/>
      <c r="RPO211" s="15"/>
      <c r="RPP211" s="15"/>
      <c r="RPQ211" s="15"/>
      <c r="RPR211" s="15"/>
      <c r="RPS211" s="15"/>
      <c r="RPT211" s="15"/>
      <c r="RPU211" s="15"/>
      <c r="RPV211" s="15"/>
      <c r="RPW211" s="15"/>
      <c r="RPX211" s="15"/>
      <c r="RPY211" s="15"/>
      <c r="RPZ211" s="15"/>
      <c r="RQA211" s="15"/>
      <c r="RQB211" s="15"/>
      <c r="RQC211" s="15"/>
      <c r="RQD211" s="15"/>
      <c r="RQE211" s="15"/>
      <c r="RQF211" s="15"/>
      <c r="RQG211" s="15"/>
      <c r="RQH211" s="15"/>
      <c r="RQI211" s="15"/>
      <c r="RQJ211" s="15"/>
      <c r="RQK211" s="15"/>
      <c r="RQL211" s="15"/>
      <c r="RQM211" s="15"/>
      <c r="RQN211" s="15"/>
      <c r="RQO211" s="15"/>
      <c r="RQP211" s="15"/>
      <c r="RQQ211" s="15"/>
      <c r="RQR211" s="15"/>
      <c r="RQS211" s="15"/>
      <c r="RQT211" s="15"/>
      <c r="RQU211" s="15"/>
      <c r="RQV211" s="15"/>
      <c r="RQW211" s="15"/>
      <c r="RQX211" s="15"/>
      <c r="RQY211" s="15"/>
      <c r="RQZ211" s="15"/>
      <c r="RRA211" s="15"/>
      <c r="RRB211" s="15"/>
      <c r="RRC211" s="15"/>
      <c r="RRD211" s="15"/>
      <c r="RRE211" s="15"/>
      <c r="RRF211" s="15"/>
      <c r="RRG211" s="15"/>
      <c r="RRH211" s="15"/>
      <c r="RRI211" s="15"/>
      <c r="RRJ211" s="15"/>
      <c r="RRK211" s="15"/>
      <c r="RRL211" s="15"/>
      <c r="RRM211" s="15"/>
      <c r="RRN211" s="15"/>
      <c r="RRO211" s="15"/>
      <c r="RRP211" s="15"/>
      <c r="RRQ211" s="15"/>
      <c r="RRR211" s="15"/>
      <c r="RRS211" s="15"/>
      <c r="RRT211" s="15"/>
      <c r="RRU211" s="15"/>
      <c r="RRV211" s="15"/>
      <c r="RRW211" s="15"/>
      <c r="RRX211" s="15"/>
      <c r="RRY211" s="15"/>
      <c r="RRZ211" s="15"/>
      <c r="RSA211" s="15"/>
      <c r="RSB211" s="15"/>
      <c r="RSC211" s="15"/>
      <c r="RSD211" s="15"/>
      <c r="RSE211" s="15"/>
      <c r="RSF211" s="15"/>
      <c r="RSG211" s="15"/>
      <c r="RSH211" s="15"/>
      <c r="RSI211" s="15"/>
      <c r="RSJ211" s="15"/>
      <c r="RSK211" s="15"/>
      <c r="RSL211" s="15"/>
      <c r="RSM211" s="15"/>
      <c r="RSN211" s="15"/>
      <c r="RSO211" s="15"/>
      <c r="RSP211" s="15"/>
      <c r="RSQ211" s="15"/>
      <c r="RSR211" s="15"/>
      <c r="RSS211" s="15"/>
      <c r="RST211" s="15"/>
      <c r="RSU211" s="15"/>
      <c r="RSV211" s="15"/>
      <c r="RSW211" s="15"/>
      <c r="RSX211" s="15"/>
      <c r="RSY211" s="15"/>
      <c r="RSZ211" s="15"/>
      <c r="RTA211" s="15"/>
      <c r="RTB211" s="15"/>
      <c r="RTC211" s="15"/>
      <c r="RTD211" s="15"/>
      <c r="RTE211" s="15"/>
      <c r="RTF211" s="15"/>
      <c r="RTG211" s="15"/>
      <c r="RTH211" s="15"/>
      <c r="RTI211" s="15"/>
      <c r="RTJ211" s="15"/>
      <c r="RTK211" s="15"/>
      <c r="RTL211" s="15"/>
      <c r="RTM211" s="15"/>
      <c r="RTN211" s="15"/>
      <c r="RTO211" s="15"/>
      <c r="RTP211" s="15"/>
      <c r="RTQ211" s="15"/>
      <c r="RTR211" s="15"/>
      <c r="RTS211" s="15"/>
      <c r="RTT211" s="15"/>
      <c r="RTU211" s="15"/>
      <c r="RTV211" s="15"/>
      <c r="RTW211" s="15"/>
      <c r="RTX211" s="15"/>
      <c r="RTY211" s="15"/>
      <c r="RTZ211" s="15"/>
      <c r="RUA211" s="15"/>
      <c r="RUB211" s="15"/>
      <c r="RUC211" s="15"/>
      <c r="RUD211" s="15"/>
      <c r="RUE211" s="15"/>
      <c r="RUF211" s="15"/>
      <c r="RUG211" s="15"/>
      <c r="RUH211" s="15"/>
      <c r="RUI211" s="15"/>
      <c r="RUJ211" s="15"/>
      <c r="RUK211" s="15"/>
      <c r="RUL211" s="15"/>
      <c r="RUM211" s="15"/>
      <c r="RUN211" s="15"/>
      <c r="RUO211" s="15"/>
      <c r="RUP211" s="15"/>
      <c r="RUQ211" s="15"/>
      <c r="RUR211" s="15"/>
      <c r="RUS211" s="15"/>
      <c r="RUT211" s="15"/>
      <c r="RUU211" s="15"/>
      <c r="RUV211" s="15"/>
      <c r="RUW211" s="15"/>
      <c r="RUX211" s="15"/>
      <c r="RUY211" s="15"/>
      <c r="RUZ211" s="15"/>
      <c r="RVA211" s="15"/>
      <c r="RVB211" s="15"/>
      <c r="RVC211" s="15"/>
      <c r="RVD211" s="15"/>
      <c r="RVE211" s="15"/>
      <c r="RVF211" s="15"/>
      <c r="RVG211" s="15"/>
      <c r="RVH211" s="15"/>
      <c r="RVI211" s="15"/>
      <c r="RVJ211" s="15"/>
      <c r="RVK211" s="15"/>
      <c r="RVL211" s="15"/>
      <c r="RVM211" s="15"/>
      <c r="RVN211" s="15"/>
      <c r="RVO211" s="15"/>
      <c r="RVP211" s="15"/>
      <c r="RVQ211" s="15"/>
      <c r="RVR211" s="15"/>
      <c r="RVS211" s="15"/>
      <c r="RVT211" s="15"/>
      <c r="RVU211" s="15"/>
      <c r="RVV211" s="15"/>
      <c r="RVW211" s="15"/>
      <c r="RVX211" s="15"/>
      <c r="RVY211" s="15"/>
      <c r="RVZ211" s="15"/>
      <c r="RWA211" s="15"/>
      <c r="RWB211" s="15"/>
      <c r="RWC211" s="15"/>
      <c r="RWD211" s="15"/>
      <c r="RWE211" s="15"/>
      <c r="RWF211" s="15"/>
      <c r="RWG211" s="15"/>
      <c r="RWH211" s="15"/>
      <c r="RWI211" s="15"/>
      <c r="RWJ211" s="15"/>
      <c r="RWK211" s="15"/>
      <c r="RWL211" s="15"/>
      <c r="RWM211" s="15"/>
      <c r="RWN211" s="15"/>
      <c r="RWO211" s="15"/>
      <c r="RWP211" s="15"/>
      <c r="RWQ211" s="15"/>
      <c r="RWR211" s="15"/>
      <c r="RWS211" s="15"/>
      <c r="RWT211" s="15"/>
      <c r="RWU211" s="15"/>
      <c r="RWV211" s="15"/>
      <c r="RWW211" s="15"/>
      <c r="RWX211" s="15"/>
      <c r="RWY211" s="15"/>
      <c r="RWZ211" s="15"/>
      <c r="RXA211" s="15"/>
      <c r="RXB211" s="15"/>
      <c r="RXC211" s="15"/>
      <c r="RXD211" s="15"/>
      <c r="RXE211" s="15"/>
      <c r="RXF211" s="15"/>
      <c r="RXG211" s="15"/>
      <c r="RXH211" s="15"/>
      <c r="RXI211" s="15"/>
      <c r="RXJ211" s="15"/>
      <c r="RXK211" s="15"/>
      <c r="RXL211" s="15"/>
      <c r="RXM211" s="15"/>
      <c r="RXN211" s="15"/>
      <c r="RXO211" s="15"/>
      <c r="RXP211" s="15"/>
      <c r="RXQ211" s="15"/>
      <c r="RXR211" s="15"/>
      <c r="RXS211" s="15"/>
      <c r="RXT211" s="15"/>
      <c r="RXU211" s="15"/>
      <c r="RXV211" s="15"/>
      <c r="RXW211" s="15"/>
      <c r="RXX211" s="15"/>
      <c r="RXY211" s="15"/>
      <c r="RXZ211" s="15"/>
      <c r="RYA211" s="15"/>
      <c r="RYB211" s="15"/>
      <c r="RYC211" s="15"/>
      <c r="RYD211" s="15"/>
      <c r="RYE211" s="15"/>
      <c r="RYF211" s="15"/>
      <c r="RYG211" s="15"/>
      <c r="RYH211" s="15"/>
      <c r="RYI211" s="15"/>
      <c r="RYJ211" s="15"/>
      <c r="RYK211" s="15"/>
      <c r="RYL211" s="15"/>
      <c r="RYM211" s="15"/>
      <c r="RYN211" s="15"/>
      <c r="RYO211" s="15"/>
      <c r="RYP211" s="15"/>
      <c r="RYQ211" s="15"/>
      <c r="RYR211" s="15"/>
      <c r="RYS211" s="15"/>
      <c r="RYT211" s="15"/>
      <c r="RYU211" s="15"/>
      <c r="RYV211" s="15"/>
      <c r="RYW211" s="15"/>
      <c r="RYX211" s="15"/>
      <c r="RYY211" s="15"/>
      <c r="RYZ211" s="15"/>
      <c r="RZA211" s="15"/>
      <c r="RZB211" s="15"/>
      <c r="RZC211" s="15"/>
      <c r="RZD211" s="15"/>
      <c r="RZE211" s="15"/>
      <c r="RZF211" s="15"/>
      <c r="RZG211" s="15"/>
      <c r="RZH211" s="15"/>
      <c r="RZI211" s="15"/>
      <c r="RZJ211" s="15"/>
      <c r="RZK211" s="15"/>
      <c r="RZL211" s="15"/>
      <c r="RZM211" s="15"/>
      <c r="RZN211" s="15"/>
      <c r="RZO211" s="15"/>
      <c r="RZP211" s="15"/>
      <c r="RZQ211" s="15"/>
      <c r="RZR211" s="15"/>
      <c r="RZS211" s="15"/>
      <c r="RZT211" s="15"/>
      <c r="RZU211" s="15"/>
      <c r="RZV211" s="15"/>
      <c r="RZW211" s="15"/>
      <c r="RZX211" s="15"/>
      <c r="RZY211" s="15"/>
      <c r="RZZ211" s="15"/>
      <c r="SAA211" s="15"/>
      <c r="SAB211" s="15"/>
      <c r="SAC211" s="15"/>
      <c r="SAD211" s="15"/>
      <c r="SAE211" s="15"/>
      <c r="SAF211" s="15"/>
      <c r="SAG211" s="15"/>
      <c r="SAH211" s="15"/>
      <c r="SAI211" s="15"/>
      <c r="SAJ211" s="15"/>
      <c r="SAK211" s="15"/>
      <c r="SAL211" s="15"/>
      <c r="SAM211" s="15"/>
      <c r="SAN211" s="15"/>
      <c r="SAO211" s="15"/>
      <c r="SAP211" s="15"/>
      <c r="SAQ211" s="15"/>
      <c r="SAR211" s="15"/>
      <c r="SAS211" s="15"/>
      <c r="SAT211" s="15"/>
      <c r="SAU211" s="15"/>
      <c r="SAV211" s="15"/>
      <c r="SAW211" s="15"/>
      <c r="SAX211" s="15"/>
      <c r="SAY211" s="15"/>
      <c r="SAZ211" s="15"/>
      <c r="SBA211" s="15"/>
      <c r="SBB211" s="15"/>
      <c r="SBC211" s="15"/>
      <c r="SBD211" s="15"/>
      <c r="SBE211" s="15"/>
      <c r="SBF211" s="15"/>
      <c r="SBG211" s="15"/>
      <c r="SBH211" s="15"/>
      <c r="SBI211" s="15"/>
      <c r="SBJ211" s="15"/>
      <c r="SBK211" s="15"/>
      <c r="SBL211" s="15"/>
      <c r="SBM211" s="15"/>
      <c r="SBN211" s="15"/>
      <c r="SBO211" s="15"/>
      <c r="SBP211" s="15"/>
      <c r="SBQ211" s="15"/>
      <c r="SBR211" s="15"/>
      <c r="SBS211" s="15"/>
      <c r="SBT211" s="15"/>
      <c r="SBU211" s="15"/>
      <c r="SBV211" s="15"/>
      <c r="SBW211" s="15"/>
      <c r="SBX211" s="15"/>
      <c r="SBY211" s="15"/>
      <c r="SBZ211" s="15"/>
      <c r="SCA211" s="15"/>
      <c r="SCB211" s="15"/>
      <c r="SCC211" s="15"/>
      <c r="SCD211" s="15"/>
      <c r="SCE211" s="15"/>
      <c r="SCF211" s="15"/>
      <c r="SCG211" s="15"/>
      <c r="SCH211" s="15"/>
      <c r="SCI211" s="15"/>
      <c r="SCJ211" s="15"/>
      <c r="SCK211" s="15"/>
      <c r="SCL211" s="15"/>
      <c r="SCM211" s="15"/>
      <c r="SCN211" s="15"/>
      <c r="SCO211" s="15"/>
      <c r="SCP211" s="15"/>
      <c r="SCQ211" s="15"/>
      <c r="SCR211" s="15"/>
      <c r="SCS211" s="15"/>
      <c r="SCT211" s="15"/>
      <c r="SCU211" s="15"/>
      <c r="SCV211" s="15"/>
      <c r="SCW211" s="15"/>
      <c r="SCX211" s="15"/>
      <c r="SCY211" s="15"/>
      <c r="SCZ211" s="15"/>
      <c r="SDA211" s="15"/>
      <c r="SDB211" s="15"/>
      <c r="SDC211" s="15"/>
      <c r="SDD211" s="15"/>
      <c r="SDE211" s="15"/>
      <c r="SDF211" s="15"/>
      <c r="SDG211" s="15"/>
      <c r="SDH211" s="15"/>
      <c r="SDI211" s="15"/>
      <c r="SDJ211" s="15"/>
      <c r="SDK211" s="15"/>
      <c r="SDL211" s="15"/>
      <c r="SDM211" s="15"/>
      <c r="SDN211" s="15"/>
      <c r="SDO211" s="15"/>
      <c r="SDP211" s="15"/>
      <c r="SDQ211" s="15"/>
      <c r="SDR211" s="15"/>
      <c r="SDS211" s="15"/>
      <c r="SDT211" s="15"/>
      <c r="SDU211" s="15"/>
      <c r="SDV211" s="15"/>
      <c r="SDW211" s="15"/>
      <c r="SDX211" s="15"/>
      <c r="SDY211" s="15"/>
      <c r="SDZ211" s="15"/>
      <c r="SEA211" s="15"/>
      <c r="SEB211" s="15"/>
      <c r="SEC211" s="15"/>
      <c r="SED211" s="15"/>
      <c r="SEE211" s="15"/>
      <c r="SEF211" s="15"/>
      <c r="SEG211" s="15"/>
      <c r="SEH211" s="15"/>
      <c r="SEI211" s="15"/>
      <c r="SEJ211" s="15"/>
      <c r="SEK211" s="15"/>
      <c r="SEL211" s="15"/>
      <c r="SEM211" s="15"/>
      <c r="SEN211" s="15"/>
      <c r="SEO211" s="15"/>
      <c r="SEP211" s="15"/>
      <c r="SEQ211" s="15"/>
      <c r="SER211" s="15"/>
      <c r="SES211" s="15"/>
      <c r="SET211" s="15"/>
      <c r="SEU211" s="15"/>
      <c r="SEV211" s="15"/>
      <c r="SEW211" s="15"/>
      <c r="SEX211" s="15"/>
      <c r="SEY211" s="15"/>
      <c r="SEZ211" s="15"/>
      <c r="SFA211" s="15"/>
      <c r="SFB211" s="15"/>
      <c r="SFC211" s="15"/>
      <c r="SFD211" s="15"/>
      <c r="SFE211" s="15"/>
      <c r="SFF211" s="15"/>
      <c r="SFG211" s="15"/>
      <c r="SFH211" s="15"/>
      <c r="SFI211" s="15"/>
      <c r="SFJ211" s="15"/>
      <c r="SFK211" s="15"/>
      <c r="SFL211" s="15"/>
      <c r="SFM211" s="15"/>
      <c r="SFN211" s="15"/>
      <c r="SFO211" s="15"/>
      <c r="SFP211" s="15"/>
      <c r="SFQ211" s="15"/>
      <c r="SFR211" s="15"/>
      <c r="SFS211" s="15"/>
      <c r="SFT211" s="15"/>
      <c r="SFU211" s="15"/>
      <c r="SFV211" s="15"/>
      <c r="SFW211" s="15"/>
      <c r="SFX211" s="15"/>
      <c r="SFY211" s="15"/>
      <c r="SFZ211" s="15"/>
      <c r="SGA211" s="15"/>
      <c r="SGB211" s="15"/>
      <c r="SGC211" s="15"/>
      <c r="SGD211" s="15"/>
      <c r="SGE211" s="15"/>
      <c r="SGF211" s="15"/>
      <c r="SGG211" s="15"/>
      <c r="SGH211" s="15"/>
      <c r="SGI211" s="15"/>
      <c r="SGJ211" s="15"/>
      <c r="SGK211" s="15"/>
      <c r="SGL211" s="15"/>
      <c r="SGM211" s="15"/>
      <c r="SGN211" s="15"/>
      <c r="SGO211" s="15"/>
      <c r="SGP211" s="15"/>
      <c r="SGQ211" s="15"/>
      <c r="SGR211" s="15"/>
      <c r="SGS211" s="15"/>
      <c r="SGT211" s="15"/>
      <c r="SGU211" s="15"/>
      <c r="SGV211" s="15"/>
      <c r="SGW211" s="15"/>
      <c r="SGX211" s="15"/>
      <c r="SGY211" s="15"/>
      <c r="SGZ211" s="15"/>
      <c r="SHA211" s="15"/>
      <c r="SHB211" s="15"/>
      <c r="SHC211" s="15"/>
      <c r="SHD211" s="15"/>
      <c r="SHE211" s="15"/>
      <c r="SHF211" s="15"/>
      <c r="SHG211" s="15"/>
      <c r="SHH211" s="15"/>
      <c r="SHI211" s="15"/>
      <c r="SHJ211" s="15"/>
      <c r="SHK211" s="15"/>
      <c r="SHL211" s="15"/>
      <c r="SHM211" s="15"/>
      <c r="SHN211" s="15"/>
      <c r="SHO211" s="15"/>
      <c r="SHP211" s="15"/>
      <c r="SHQ211" s="15"/>
      <c r="SHR211" s="15"/>
      <c r="SHS211" s="15"/>
      <c r="SHT211" s="15"/>
      <c r="SHU211" s="15"/>
      <c r="SHV211" s="15"/>
      <c r="SHW211" s="15"/>
      <c r="SHX211" s="15"/>
      <c r="SHY211" s="15"/>
      <c r="SHZ211" s="15"/>
      <c r="SIA211" s="15"/>
      <c r="SIB211" s="15"/>
      <c r="SIC211" s="15"/>
      <c r="SID211" s="15"/>
      <c r="SIE211" s="15"/>
      <c r="SIF211" s="15"/>
      <c r="SIG211" s="15"/>
      <c r="SIH211" s="15"/>
      <c r="SII211" s="15"/>
      <c r="SIJ211" s="15"/>
      <c r="SIK211" s="15"/>
      <c r="SIL211" s="15"/>
      <c r="SIM211" s="15"/>
      <c r="SIN211" s="15"/>
      <c r="SIO211" s="15"/>
      <c r="SIP211" s="15"/>
      <c r="SIQ211" s="15"/>
      <c r="SIR211" s="15"/>
      <c r="SIS211" s="15"/>
      <c r="SIT211" s="15"/>
      <c r="SIU211" s="15"/>
      <c r="SIV211" s="15"/>
      <c r="SIW211" s="15"/>
      <c r="SIX211" s="15"/>
      <c r="SIY211" s="15"/>
      <c r="SIZ211" s="15"/>
      <c r="SJA211" s="15"/>
      <c r="SJB211" s="15"/>
      <c r="SJC211" s="15"/>
      <c r="SJD211" s="15"/>
      <c r="SJE211" s="15"/>
      <c r="SJF211" s="15"/>
      <c r="SJG211" s="15"/>
      <c r="SJH211" s="15"/>
      <c r="SJI211" s="15"/>
      <c r="SJJ211" s="15"/>
      <c r="SJK211" s="15"/>
      <c r="SJL211" s="15"/>
      <c r="SJM211" s="15"/>
      <c r="SJN211" s="15"/>
      <c r="SJO211" s="15"/>
      <c r="SJP211" s="15"/>
      <c r="SJQ211" s="15"/>
      <c r="SJR211" s="15"/>
      <c r="SJS211" s="15"/>
      <c r="SJT211" s="15"/>
      <c r="SJU211" s="15"/>
      <c r="SJV211" s="15"/>
      <c r="SJW211" s="15"/>
      <c r="SJX211" s="15"/>
      <c r="SJY211" s="15"/>
      <c r="SJZ211" s="15"/>
      <c r="SKA211" s="15"/>
      <c r="SKB211" s="15"/>
      <c r="SKC211" s="15"/>
      <c r="SKD211" s="15"/>
      <c r="SKE211" s="15"/>
      <c r="SKF211" s="15"/>
      <c r="SKG211" s="15"/>
      <c r="SKH211" s="15"/>
      <c r="SKI211" s="15"/>
      <c r="SKJ211" s="15"/>
      <c r="SKK211" s="15"/>
      <c r="SKL211" s="15"/>
      <c r="SKM211" s="15"/>
      <c r="SKN211" s="15"/>
      <c r="SKO211" s="15"/>
      <c r="SKP211" s="15"/>
      <c r="SKQ211" s="15"/>
      <c r="SKR211" s="15"/>
      <c r="SKS211" s="15"/>
      <c r="SKT211" s="15"/>
      <c r="SKU211" s="15"/>
      <c r="SKV211" s="15"/>
      <c r="SKW211" s="15"/>
      <c r="SKX211" s="15"/>
      <c r="SKY211" s="15"/>
      <c r="SKZ211" s="15"/>
      <c r="SLA211" s="15"/>
      <c r="SLB211" s="15"/>
      <c r="SLC211" s="15"/>
      <c r="SLD211" s="15"/>
      <c r="SLE211" s="15"/>
      <c r="SLF211" s="15"/>
      <c r="SLG211" s="15"/>
      <c r="SLH211" s="15"/>
      <c r="SLI211" s="15"/>
      <c r="SLJ211" s="15"/>
      <c r="SLK211" s="15"/>
      <c r="SLL211" s="15"/>
      <c r="SLM211" s="15"/>
      <c r="SLN211" s="15"/>
      <c r="SLO211" s="15"/>
      <c r="SLP211" s="15"/>
      <c r="SLQ211" s="15"/>
      <c r="SLR211" s="15"/>
      <c r="SLS211" s="15"/>
      <c r="SLT211" s="15"/>
      <c r="SLU211" s="15"/>
      <c r="SLV211" s="15"/>
      <c r="SLW211" s="15"/>
      <c r="SLX211" s="15"/>
      <c r="SLY211" s="15"/>
      <c r="SLZ211" s="15"/>
      <c r="SMA211" s="15"/>
      <c r="SMB211" s="15"/>
      <c r="SMC211" s="15"/>
      <c r="SMD211" s="15"/>
      <c r="SME211" s="15"/>
      <c r="SMF211" s="15"/>
      <c r="SMG211" s="15"/>
      <c r="SMH211" s="15"/>
      <c r="SMI211" s="15"/>
      <c r="SMJ211" s="15"/>
      <c r="SMK211" s="15"/>
      <c r="SML211" s="15"/>
      <c r="SMM211" s="15"/>
      <c r="SMN211" s="15"/>
      <c r="SMO211" s="15"/>
      <c r="SMP211" s="15"/>
      <c r="SMQ211" s="15"/>
      <c r="SMR211" s="15"/>
      <c r="SMS211" s="15"/>
      <c r="SMT211" s="15"/>
      <c r="SMU211" s="15"/>
      <c r="SMV211" s="15"/>
      <c r="SMW211" s="15"/>
      <c r="SMX211" s="15"/>
      <c r="SMY211" s="15"/>
      <c r="SMZ211" s="15"/>
      <c r="SNA211" s="15"/>
      <c r="SNB211" s="15"/>
      <c r="SNC211" s="15"/>
      <c r="SND211" s="15"/>
      <c r="SNE211" s="15"/>
      <c r="SNF211" s="15"/>
      <c r="SNG211" s="15"/>
      <c r="SNH211" s="15"/>
      <c r="SNI211" s="15"/>
      <c r="SNJ211" s="15"/>
      <c r="SNK211" s="15"/>
      <c r="SNL211" s="15"/>
      <c r="SNM211" s="15"/>
      <c r="SNN211" s="15"/>
      <c r="SNO211" s="15"/>
      <c r="SNP211" s="15"/>
      <c r="SNQ211" s="15"/>
      <c r="SNR211" s="15"/>
      <c r="SNS211" s="15"/>
      <c r="SNT211" s="15"/>
      <c r="SNU211" s="15"/>
      <c r="SNV211" s="15"/>
      <c r="SNW211" s="15"/>
      <c r="SNX211" s="15"/>
      <c r="SNY211" s="15"/>
      <c r="SNZ211" s="15"/>
      <c r="SOA211" s="15"/>
      <c r="SOB211" s="15"/>
      <c r="SOC211" s="15"/>
      <c r="SOD211" s="15"/>
      <c r="SOE211" s="15"/>
      <c r="SOF211" s="15"/>
      <c r="SOG211" s="15"/>
      <c r="SOH211" s="15"/>
      <c r="SOI211" s="15"/>
      <c r="SOJ211" s="15"/>
      <c r="SOK211" s="15"/>
      <c r="SOL211" s="15"/>
      <c r="SOM211" s="15"/>
      <c r="SON211" s="15"/>
      <c r="SOO211" s="15"/>
      <c r="SOP211" s="15"/>
      <c r="SOQ211" s="15"/>
      <c r="SOR211" s="15"/>
      <c r="SOS211" s="15"/>
      <c r="SOT211" s="15"/>
      <c r="SOU211" s="15"/>
      <c r="SOV211" s="15"/>
      <c r="SOW211" s="15"/>
      <c r="SOX211" s="15"/>
      <c r="SOY211" s="15"/>
      <c r="SOZ211" s="15"/>
      <c r="SPA211" s="15"/>
      <c r="SPB211" s="15"/>
      <c r="SPC211" s="15"/>
      <c r="SPD211" s="15"/>
      <c r="SPE211" s="15"/>
      <c r="SPF211" s="15"/>
      <c r="SPG211" s="15"/>
      <c r="SPH211" s="15"/>
      <c r="SPI211" s="15"/>
      <c r="SPJ211" s="15"/>
      <c r="SPK211" s="15"/>
      <c r="SPL211" s="15"/>
      <c r="SPM211" s="15"/>
      <c r="SPN211" s="15"/>
      <c r="SPO211" s="15"/>
      <c r="SPP211" s="15"/>
      <c r="SPQ211" s="15"/>
      <c r="SPR211" s="15"/>
      <c r="SPS211" s="15"/>
      <c r="SPT211" s="15"/>
      <c r="SPU211" s="15"/>
      <c r="SPV211" s="15"/>
      <c r="SPW211" s="15"/>
      <c r="SPX211" s="15"/>
      <c r="SPY211" s="15"/>
      <c r="SPZ211" s="15"/>
      <c r="SQA211" s="15"/>
      <c r="SQB211" s="15"/>
      <c r="SQC211" s="15"/>
      <c r="SQD211" s="15"/>
      <c r="SQE211" s="15"/>
      <c r="SQF211" s="15"/>
      <c r="SQG211" s="15"/>
      <c r="SQH211" s="15"/>
      <c r="SQI211" s="15"/>
      <c r="SQJ211" s="15"/>
      <c r="SQK211" s="15"/>
      <c r="SQL211" s="15"/>
      <c r="SQM211" s="15"/>
      <c r="SQN211" s="15"/>
      <c r="SQO211" s="15"/>
      <c r="SQP211" s="15"/>
      <c r="SQQ211" s="15"/>
      <c r="SQR211" s="15"/>
      <c r="SQS211" s="15"/>
      <c r="SQT211" s="15"/>
      <c r="SQU211" s="15"/>
      <c r="SQV211" s="15"/>
      <c r="SQW211" s="15"/>
      <c r="SQX211" s="15"/>
      <c r="SQY211" s="15"/>
      <c r="SQZ211" s="15"/>
      <c r="SRA211" s="15"/>
      <c r="SRB211" s="15"/>
      <c r="SRC211" s="15"/>
      <c r="SRD211" s="15"/>
      <c r="SRE211" s="15"/>
      <c r="SRF211" s="15"/>
      <c r="SRG211" s="15"/>
      <c r="SRH211" s="15"/>
      <c r="SRI211" s="15"/>
      <c r="SRJ211" s="15"/>
      <c r="SRK211" s="15"/>
      <c r="SRL211" s="15"/>
      <c r="SRM211" s="15"/>
      <c r="SRN211" s="15"/>
      <c r="SRO211" s="15"/>
      <c r="SRP211" s="15"/>
      <c r="SRQ211" s="15"/>
      <c r="SRR211" s="15"/>
      <c r="SRS211" s="15"/>
      <c r="SRT211" s="15"/>
      <c r="SRU211" s="15"/>
      <c r="SRV211" s="15"/>
      <c r="SRW211" s="15"/>
      <c r="SRX211" s="15"/>
      <c r="SRY211" s="15"/>
      <c r="SRZ211" s="15"/>
      <c r="SSA211" s="15"/>
      <c r="SSB211" s="15"/>
      <c r="SSC211" s="15"/>
      <c r="SSD211" s="15"/>
      <c r="SSE211" s="15"/>
      <c r="SSF211" s="15"/>
      <c r="SSG211" s="15"/>
      <c r="SSH211" s="15"/>
      <c r="SSI211" s="15"/>
      <c r="SSJ211" s="15"/>
      <c r="SSK211" s="15"/>
      <c r="SSL211" s="15"/>
      <c r="SSM211" s="15"/>
      <c r="SSN211" s="15"/>
      <c r="SSO211" s="15"/>
      <c r="SSP211" s="15"/>
      <c r="SSQ211" s="15"/>
      <c r="SSR211" s="15"/>
      <c r="SSS211" s="15"/>
      <c r="SST211" s="15"/>
      <c r="SSU211" s="15"/>
      <c r="SSV211" s="15"/>
      <c r="SSW211" s="15"/>
      <c r="SSX211" s="15"/>
      <c r="SSY211" s="15"/>
      <c r="SSZ211" s="15"/>
      <c r="STA211" s="15"/>
      <c r="STB211" s="15"/>
      <c r="STC211" s="15"/>
      <c r="STD211" s="15"/>
      <c r="STE211" s="15"/>
      <c r="STF211" s="15"/>
      <c r="STG211" s="15"/>
      <c r="STH211" s="15"/>
      <c r="STI211" s="15"/>
      <c r="STJ211" s="15"/>
      <c r="STK211" s="15"/>
      <c r="STL211" s="15"/>
      <c r="STM211" s="15"/>
      <c r="STN211" s="15"/>
      <c r="STO211" s="15"/>
      <c r="STP211" s="15"/>
      <c r="STQ211" s="15"/>
      <c r="STR211" s="15"/>
      <c r="STS211" s="15"/>
      <c r="STT211" s="15"/>
      <c r="STU211" s="15"/>
      <c r="STV211" s="15"/>
      <c r="STW211" s="15"/>
      <c r="STX211" s="15"/>
      <c r="STY211" s="15"/>
      <c r="STZ211" s="15"/>
      <c r="SUA211" s="15"/>
      <c r="SUB211" s="15"/>
      <c r="SUC211" s="15"/>
      <c r="SUD211" s="15"/>
      <c r="SUE211" s="15"/>
      <c r="SUF211" s="15"/>
      <c r="SUG211" s="15"/>
      <c r="SUH211" s="15"/>
      <c r="SUI211" s="15"/>
      <c r="SUJ211" s="15"/>
      <c r="SUK211" s="15"/>
      <c r="SUL211" s="15"/>
      <c r="SUM211" s="15"/>
      <c r="SUN211" s="15"/>
      <c r="SUO211" s="15"/>
      <c r="SUP211" s="15"/>
      <c r="SUQ211" s="15"/>
      <c r="SUR211" s="15"/>
      <c r="SUS211" s="15"/>
      <c r="SUT211" s="15"/>
      <c r="SUU211" s="15"/>
      <c r="SUV211" s="15"/>
      <c r="SUW211" s="15"/>
      <c r="SUX211" s="15"/>
      <c r="SUY211" s="15"/>
      <c r="SUZ211" s="15"/>
      <c r="SVA211" s="15"/>
      <c r="SVB211" s="15"/>
      <c r="SVC211" s="15"/>
      <c r="SVD211" s="15"/>
      <c r="SVE211" s="15"/>
      <c r="SVF211" s="15"/>
      <c r="SVG211" s="15"/>
      <c r="SVH211" s="15"/>
      <c r="SVI211" s="15"/>
      <c r="SVJ211" s="15"/>
      <c r="SVK211" s="15"/>
      <c r="SVL211" s="15"/>
      <c r="SVM211" s="15"/>
      <c r="SVN211" s="15"/>
      <c r="SVO211" s="15"/>
      <c r="SVP211" s="15"/>
      <c r="SVQ211" s="15"/>
      <c r="SVR211" s="15"/>
      <c r="SVS211" s="15"/>
      <c r="SVT211" s="15"/>
      <c r="SVU211" s="15"/>
      <c r="SVV211" s="15"/>
      <c r="SVW211" s="15"/>
      <c r="SVX211" s="15"/>
      <c r="SVY211" s="15"/>
      <c r="SVZ211" s="15"/>
      <c r="SWA211" s="15"/>
      <c r="SWB211" s="15"/>
      <c r="SWC211" s="15"/>
      <c r="SWD211" s="15"/>
      <c r="SWE211" s="15"/>
      <c r="SWF211" s="15"/>
      <c r="SWG211" s="15"/>
      <c r="SWH211" s="15"/>
      <c r="SWI211" s="15"/>
      <c r="SWJ211" s="15"/>
      <c r="SWK211" s="15"/>
      <c r="SWL211" s="15"/>
      <c r="SWM211" s="15"/>
      <c r="SWN211" s="15"/>
      <c r="SWO211" s="15"/>
      <c r="SWP211" s="15"/>
      <c r="SWQ211" s="15"/>
      <c r="SWR211" s="15"/>
      <c r="SWS211" s="15"/>
      <c r="SWT211" s="15"/>
      <c r="SWU211" s="15"/>
      <c r="SWV211" s="15"/>
      <c r="SWW211" s="15"/>
      <c r="SWX211" s="15"/>
      <c r="SWY211" s="15"/>
      <c r="SWZ211" s="15"/>
      <c r="SXA211" s="15"/>
      <c r="SXB211" s="15"/>
      <c r="SXC211" s="15"/>
      <c r="SXD211" s="15"/>
      <c r="SXE211" s="15"/>
      <c r="SXF211" s="15"/>
      <c r="SXG211" s="15"/>
      <c r="SXH211" s="15"/>
      <c r="SXI211" s="15"/>
      <c r="SXJ211" s="15"/>
      <c r="SXK211" s="15"/>
      <c r="SXL211" s="15"/>
      <c r="SXM211" s="15"/>
      <c r="SXN211" s="15"/>
      <c r="SXO211" s="15"/>
      <c r="SXP211" s="15"/>
      <c r="SXQ211" s="15"/>
      <c r="SXR211" s="15"/>
      <c r="SXS211" s="15"/>
      <c r="SXT211" s="15"/>
      <c r="SXU211" s="15"/>
      <c r="SXV211" s="15"/>
      <c r="SXW211" s="15"/>
      <c r="SXX211" s="15"/>
      <c r="SXY211" s="15"/>
      <c r="SXZ211" s="15"/>
      <c r="SYA211" s="15"/>
      <c r="SYB211" s="15"/>
      <c r="SYC211" s="15"/>
      <c r="SYD211" s="15"/>
      <c r="SYE211" s="15"/>
      <c r="SYF211" s="15"/>
      <c r="SYG211" s="15"/>
      <c r="SYH211" s="15"/>
      <c r="SYI211" s="15"/>
      <c r="SYJ211" s="15"/>
      <c r="SYK211" s="15"/>
      <c r="SYL211" s="15"/>
      <c r="SYM211" s="15"/>
      <c r="SYN211" s="15"/>
      <c r="SYO211" s="15"/>
      <c r="SYP211" s="15"/>
      <c r="SYQ211" s="15"/>
      <c r="SYR211" s="15"/>
      <c r="SYS211" s="15"/>
      <c r="SYT211" s="15"/>
      <c r="SYU211" s="15"/>
      <c r="SYV211" s="15"/>
      <c r="SYW211" s="15"/>
      <c r="SYX211" s="15"/>
      <c r="SYY211" s="15"/>
      <c r="SYZ211" s="15"/>
      <c r="SZA211" s="15"/>
      <c r="SZB211" s="15"/>
      <c r="SZC211" s="15"/>
      <c r="SZD211" s="15"/>
      <c r="SZE211" s="15"/>
      <c r="SZF211" s="15"/>
      <c r="SZG211" s="15"/>
      <c r="SZH211" s="15"/>
      <c r="SZI211" s="15"/>
      <c r="SZJ211" s="15"/>
      <c r="SZK211" s="15"/>
      <c r="SZL211" s="15"/>
      <c r="SZM211" s="15"/>
      <c r="SZN211" s="15"/>
      <c r="SZO211" s="15"/>
      <c r="SZP211" s="15"/>
      <c r="SZQ211" s="15"/>
      <c r="SZR211" s="15"/>
      <c r="SZS211" s="15"/>
      <c r="SZT211" s="15"/>
      <c r="SZU211" s="15"/>
      <c r="SZV211" s="15"/>
      <c r="SZW211" s="15"/>
      <c r="SZX211" s="15"/>
      <c r="SZY211" s="15"/>
      <c r="SZZ211" s="15"/>
      <c r="TAA211" s="15"/>
      <c r="TAB211" s="15"/>
      <c r="TAC211" s="15"/>
      <c r="TAD211" s="15"/>
      <c r="TAE211" s="15"/>
      <c r="TAF211" s="15"/>
      <c r="TAG211" s="15"/>
      <c r="TAH211" s="15"/>
      <c r="TAI211" s="15"/>
      <c r="TAJ211" s="15"/>
      <c r="TAK211" s="15"/>
      <c r="TAL211" s="15"/>
      <c r="TAM211" s="15"/>
      <c r="TAN211" s="15"/>
      <c r="TAO211" s="15"/>
      <c r="TAP211" s="15"/>
      <c r="TAQ211" s="15"/>
      <c r="TAR211" s="15"/>
      <c r="TAS211" s="15"/>
      <c r="TAT211" s="15"/>
      <c r="TAU211" s="15"/>
      <c r="TAV211" s="15"/>
      <c r="TAW211" s="15"/>
      <c r="TAX211" s="15"/>
      <c r="TAY211" s="15"/>
      <c r="TAZ211" s="15"/>
      <c r="TBA211" s="15"/>
      <c r="TBB211" s="15"/>
      <c r="TBC211" s="15"/>
      <c r="TBD211" s="15"/>
      <c r="TBE211" s="15"/>
      <c r="TBF211" s="15"/>
      <c r="TBG211" s="15"/>
      <c r="TBH211" s="15"/>
      <c r="TBI211" s="15"/>
      <c r="TBJ211" s="15"/>
      <c r="TBK211" s="15"/>
      <c r="TBL211" s="15"/>
      <c r="TBM211" s="15"/>
      <c r="TBN211" s="15"/>
      <c r="TBO211" s="15"/>
      <c r="TBP211" s="15"/>
      <c r="TBQ211" s="15"/>
      <c r="TBR211" s="15"/>
      <c r="TBS211" s="15"/>
      <c r="TBT211" s="15"/>
      <c r="TBU211" s="15"/>
      <c r="TBV211" s="15"/>
      <c r="TBW211" s="15"/>
      <c r="TBX211" s="15"/>
      <c r="TBY211" s="15"/>
      <c r="TBZ211" s="15"/>
      <c r="TCA211" s="15"/>
      <c r="TCB211" s="15"/>
      <c r="TCC211" s="15"/>
      <c r="TCD211" s="15"/>
      <c r="TCE211" s="15"/>
      <c r="TCF211" s="15"/>
      <c r="TCG211" s="15"/>
      <c r="TCH211" s="15"/>
      <c r="TCI211" s="15"/>
      <c r="TCJ211" s="15"/>
      <c r="TCK211" s="15"/>
      <c r="TCL211" s="15"/>
      <c r="TCM211" s="15"/>
      <c r="TCN211" s="15"/>
      <c r="TCO211" s="15"/>
      <c r="TCP211" s="15"/>
      <c r="TCQ211" s="15"/>
      <c r="TCR211" s="15"/>
      <c r="TCS211" s="15"/>
      <c r="TCT211" s="15"/>
      <c r="TCU211" s="15"/>
      <c r="TCV211" s="15"/>
      <c r="TCW211" s="15"/>
      <c r="TCX211" s="15"/>
      <c r="TCY211" s="15"/>
      <c r="TCZ211" s="15"/>
      <c r="TDA211" s="15"/>
      <c r="TDB211" s="15"/>
      <c r="TDC211" s="15"/>
      <c r="TDD211" s="15"/>
      <c r="TDE211" s="15"/>
      <c r="TDF211" s="15"/>
      <c r="TDG211" s="15"/>
      <c r="TDH211" s="15"/>
      <c r="TDI211" s="15"/>
      <c r="TDJ211" s="15"/>
      <c r="TDK211" s="15"/>
      <c r="TDL211" s="15"/>
      <c r="TDM211" s="15"/>
      <c r="TDN211" s="15"/>
      <c r="TDO211" s="15"/>
      <c r="TDP211" s="15"/>
      <c r="TDQ211" s="15"/>
      <c r="TDR211" s="15"/>
      <c r="TDS211" s="15"/>
      <c r="TDT211" s="15"/>
      <c r="TDU211" s="15"/>
      <c r="TDV211" s="15"/>
      <c r="TDW211" s="15"/>
      <c r="TDX211" s="15"/>
      <c r="TDY211" s="15"/>
      <c r="TDZ211" s="15"/>
      <c r="TEA211" s="15"/>
      <c r="TEB211" s="15"/>
      <c r="TEC211" s="15"/>
      <c r="TED211" s="15"/>
      <c r="TEE211" s="15"/>
      <c r="TEF211" s="15"/>
      <c r="TEG211" s="15"/>
      <c r="TEH211" s="15"/>
      <c r="TEI211" s="15"/>
      <c r="TEJ211" s="15"/>
      <c r="TEK211" s="15"/>
      <c r="TEL211" s="15"/>
      <c r="TEM211" s="15"/>
      <c r="TEN211" s="15"/>
      <c r="TEO211" s="15"/>
      <c r="TEP211" s="15"/>
      <c r="TEQ211" s="15"/>
      <c r="TER211" s="15"/>
      <c r="TES211" s="15"/>
      <c r="TET211" s="15"/>
      <c r="TEU211" s="15"/>
      <c r="TEV211" s="15"/>
      <c r="TEW211" s="15"/>
      <c r="TEX211" s="15"/>
      <c r="TEY211" s="15"/>
      <c r="TEZ211" s="15"/>
      <c r="TFA211" s="15"/>
      <c r="TFB211" s="15"/>
      <c r="TFC211" s="15"/>
      <c r="TFD211" s="15"/>
      <c r="TFE211" s="15"/>
      <c r="TFF211" s="15"/>
      <c r="TFG211" s="15"/>
      <c r="TFH211" s="15"/>
      <c r="TFI211" s="15"/>
      <c r="TFJ211" s="15"/>
      <c r="TFK211" s="15"/>
      <c r="TFL211" s="15"/>
      <c r="TFM211" s="15"/>
      <c r="TFN211" s="15"/>
      <c r="TFO211" s="15"/>
      <c r="TFP211" s="15"/>
      <c r="TFQ211" s="15"/>
      <c r="TFR211" s="15"/>
      <c r="TFS211" s="15"/>
      <c r="TFT211" s="15"/>
      <c r="TFU211" s="15"/>
      <c r="TFV211" s="15"/>
      <c r="TFW211" s="15"/>
      <c r="TFX211" s="15"/>
      <c r="TFY211" s="15"/>
      <c r="TFZ211" s="15"/>
      <c r="TGA211" s="15"/>
      <c r="TGB211" s="15"/>
      <c r="TGC211" s="15"/>
      <c r="TGD211" s="15"/>
      <c r="TGE211" s="15"/>
      <c r="TGF211" s="15"/>
      <c r="TGG211" s="15"/>
      <c r="TGH211" s="15"/>
      <c r="TGI211" s="15"/>
      <c r="TGJ211" s="15"/>
      <c r="TGK211" s="15"/>
      <c r="TGL211" s="15"/>
      <c r="TGM211" s="15"/>
      <c r="TGN211" s="15"/>
      <c r="TGO211" s="15"/>
      <c r="TGP211" s="15"/>
      <c r="TGQ211" s="15"/>
      <c r="TGR211" s="15"/>
      <c r="TGS211" s="15"/>
      <c r="TGT211" s="15"/>
      <c r="TGU211" s="15"/>
      <c r="TGV211" s="15"/>
      <c r="TGW211" s="15"/>
      <c r="TGX211" s="15"/>
      <c r="TGY211" s="15"/>
      <c r="TGZ211" s="15"/>
      <c r="THA211" s="15"/>
      <c r="THB211" s="15"/>
      <c r="THC211" s="15"/>
      <c r="THD211" s="15"/>
      <c r="THE211" s="15"/>
      <c r="THF211" s="15"/>
      <c r="THG211" s="15"/>
      <c r="THH211" s="15"/>
      <c r="THI211" s="15"/>
      <c r="THJ211" s="15"/>
      <c r="THK211" s="15"/>
      <c r="THL211" s="15"/>
      <c r="THM211" s="15"/>
      <c r="THN211" s="15"/>
      <c r="THO211" s="15"/>
      <c r="THP211" s="15"/>
      <c r="THQ211" s="15"/>
      <c r="THR211" s="15"/>
      <c r="THS211" s="15"/>
      <c r="THT211" s="15"/>
      <c r="THU211" s="15"/>
      <c r="THV211" s="15"/>
      <c r="THW211" s="15"/>
      <c r="THX211" s="15"/>
      <c r="THY211" s="15"/>
      <c r="THZ211" s="15"/>
      <c r="TIA211" s="15"/>
      <c r="TIB211" s="15"/>
      <c r="TIC211" s="15"/>
      <c r="TID211" s="15"/>
      <c r="TIE211" s="15"/>
      <c r="TIF211" s="15"/>
      <c r="TIG211" s="15"/>
      <c r="TIH211" s="15"/>
      <c r="TII211" s="15"/>
      <c r="TIJ211" s="15"/>
      <c r="TIK211" s="15"/>
      <c r="TIL211" s="15"/>
      <c r="TIM211" s="15"/>
      <c r="TIN211" s="15"/>
      <c r="TIO211" s="15"/>
      <c r="TIP211" s="15"/>
      <c r="TIQ211" s="15"/>
      <c r="TIR211" s="15"/>
      <c r="TIS211" s="15"/>
      <c r="TIT211" s="15"/>
      <c r="TIU211" s="15"/>
      <c r="TIV211" s="15"/>
      <c r="TIW211" s="15"/>
      <c r="TIX211" s="15"/>
      <c r="TIY211" s="15"/>
      <c r="TIZ211" s="15"/>
      <c r="TJA211" s="15"/>
      <c r="TJB211" s="15"/>
      <c r="TJC211" s="15"/>
      <c r="TJD211" s="15"/>
      <c r="TJE211" s="15"/>
      <c r="TJF211" s="15"/>
      <c r="TJG211" s="15"/>
      <c r="TJH211" s="15"/>
      <c r="TJI211" s="15"/>
      <c r="TJJ211" s="15"/>
      <c r="TJK211" s="15"/>
      <c r="TJL211" s="15"/>
      <c r="TJM211" s="15"/>
      <c r="TJN211" s="15"/>
      <c r="TJO211" s="15"/>
      <c r="TJP211" s="15"/>
      <c r="TJQ211" s="15"/>
      <c r="TJR211" s="15"/>
      <c r="TJS211" s="15"/>
      <c r="TJT211" s="15"/>
      <c r="TJU211" s="15"/>
      <c r="TJV211" s="15"/>
      <c r="TJW211" s="15"/>
      <c r="TJX211" s="15"/>
      <c r="TJY211" s="15"/>
      <c r="TJZ211" s="15"/>
      <c r="TKA211" s="15"/>
      <c r="TKB211" s="15"/>
      <c r="TKC211" s="15"/>
      <c r="TKD211" s="15"/>
      <c r="TKE211" s="15"/>
      <c r="TKF211" s="15"/>
      <c r="TKG211" s="15"/>
      <c r="TKH211" s="15"/>
      <c r="TKI211" s="15"/>
      <c r="TKJ211" s="15"/>
      <c r="TKK211" s="15"/>
      <c r="TKL211" s="15"/>
      <c r="TKM211" s="15"/>
      <c r="TKN211" s="15"/>
      <c r="TKO211" s="15"/>
      <c r="TKP211" s="15"/>
      <c r="TKQ211" s="15"/>
      <c r="TKR211" s="15"/>
      <c r="TKS211" s="15"/>
      <c r="TKT211" s="15"/>
      <c r="TKU211" s="15"/>
      <c r="TKV211" s="15"/>
      <c r="TKW211" s="15"/>
      <c r="TKX211" s="15"/>
      <c r="TKY211" s="15"/>
      <c r="TKZ211" s="15"/>
      <c r="TLA211" s="15"/>
      <c r="TLB211" s="15"/>
      <c r="TLC211" s="15"/>
      <c r="TLD211" s="15"/>
      <c r="TLE211" s="15"/>
      <c r="TLF211" s="15"/>
      <c r="TLG211" s="15"/>
      <c r="TLH211" s="15"/>
      <c r="TLI211" s="15"/>
      <c r="TLJ211" s="15"/>
      <c r="TLK211" s="15"/>
      <c r="TLL211" s="15"/>
      <c r="TLM211" s="15"/>
      <c r="TLN211" s="15"/>
      <c r="TLO211" s="15"/>
      <c r="TLP211" s="15"/>
      <c r="TLQ211" s="15"/>
      <c r="TLR211" s="15"/>
      <c r="TLS211" s="15"/>
      <c r="TLT211" s="15"/>
      <c r="TLU211" s="15"/>
      <c r="TLV211" s="15"/>
      <c r="TLW211" s="15"/>
      <c r="TLX211" s="15"/>
      <c r="TLY211" s="15"/>
      <c r="TLZ211" s="15"/>
      <c r="TMA211" s="15"/>
      <c r="TMB211" s="15"/>
      <c r="TMC211" s="15"/>
      <c r="TMD211" s="15"/>
      <c r="TME211" s="15"/>
      <c r="TMF211" s="15"/>
      <c r="TMG211" s="15"/>
      <c r="TMH211" s="15"/>
      <c r="TMI211" s="15"/>
      <c r="TMJ211" s="15"/>
      <c r="TMK211" s="15"/>
      <c r="TML211" s="15"/>
      <c r="TMM211" s="15"/>
      <c r="TMN211" s="15"/>
      <c r="TMO211" s="15"/>
      <c r="TMP211" s="15"/>
      <c r="TMQ211" s="15"/>
      <c r="TMR211" s="15"/>
      <c r="TMS211" s="15"/>
      <c r="TMT211" s="15"/>
      <c r="TMU211" s="15"/>
      <c r="TMV211" s="15"/>
      <c r="TMW211" s="15"/>
      <c r="TMX211" s="15"/>
      <c r="TMY211" s="15"/>
      <c r="TMZ211" s="15"/>
      <c r="TNA211" s="15"/>
      <c r="TNB211" s="15"/>
      <c r="TNC211" s="15"/>
      <c r="TND211" s="15"/>
      <c r="TNE211" s="15"/>
      <c r="TNF211" s="15"/>
      <c r="TNG211" s="15"/>
      <c r="TNH211" s="15"/>
      <c r="TNI211" s="15"/>
      <c r="TNJ211" s="15"/>
      <c r="TNK211" s="15"/>
      <c r="TNL211" s="15"/>
      <c r="TNM211" s="15"/>
      <c r="TNN211" s="15"/>
      <c r="TNO211" s="15"/>
      <c r="TNP211" s="15"/>
      <c r="TNQ211" s="15"/>
      <c r="TNR211" s="15"/>
      <c r="TNS211" s="15"/>
      <c r="TNT211" s="15"/>
      <c r="TNU211" s="15"/>
      <c r="TNV211" s="15"/>
      <c r="TNW211" s="15"/>
      <c r="TNX211" s="15"/>
      <c r="TNY211" s="15"/>
      <c r="TNZ211" s="15"/>
      <c r="TOA211" s="15"/>
      <c r="TOB211" s="15"/>
      <c r="TOC211" s="15"/>
      <c r="TOD211" s="15"/>
      <c r="TOE211" s="15"/>
      <c r="TOF211" s="15"/>
      <c r="TOG211" s="15"/>
      <c r="TOH211" s="15"/>
      <c r="TOI211" s="15"/>
      <c r="TOJ211" s="15"/>
      <c r="TOK211" s="15"/>
      <c r="TOL211" s="15"/>
      <c r="TOM211" s="15"/>
      <c r="TON211" s="15"/>
      <c r="TOO211" s="15"/>
      <c r="TOP211" s="15"/>
      <c r="TOQ211" s="15"/>
      <c r="TOR211" s="15"/>
      <c r="TOS211" s="15"/>
      <c r="TOT211" s="15"/>
      <c r="TOU211" s="15"/>
      <c r="TOV211" s="15"/>
      <c r="TOW211" s="15"/>
      <c r="TOX211" s="15"/>
      <c r="TOY211" s="15"/>
      <c r="TOZ211" s="15"/>
      <c r="TPA211" s="15"/>
      <c r="TPB211" s="15"/>
      <c r="TPC211" s="15"/>
      <c r="TPD211" s="15"/>
      <c r="TPE211" s="15"/>
      <c r="TPF211" s="15"/>
      <c r="TPG211" s="15"/>
      <c r="TPH211" s="15"/>
      <c r="TPI211" s="15"/>
      <c r="TPJ211" s="15"/>
      <c r="TPK211" s="15"/>
      <c r="TPL211" s="15"/>
      <c r="TPM211" s="15"/>
      <c r="TPN211" s="15"/>
      <c r="TPO211" s="15"/>
      <c r="TPP211" s="15"/>
      <c r="TPQ211" s="15"/>
      <c r="TPR211" s="15"/>
      <c r="TPS211" s="15"/>
      <c r="TPT211" s="15"/>
      <c r="TPU211" s="15"/>
      <c r="TPV211" s="15"/>
      <c r="TPW211" s="15"/>
      <c r="TPX211" s="15"/>
      <c r="TPY211" s="15"/>
      <c r="TPZ211" s="15"/>
      <c r="TQA211" s="15"/>
      <c r="TQB211" s="15"/>
      <c r="TQC211" s="15"/>
      <c r="TQD211" s="15"/>
      <c r="TQE211" s="15"/>
      <c r="TQF211" s="15"/>
      <c r="TQG211" s="15"/>
      <c r="TQH211" s="15"/>
      <c r="TQI211" s="15"/>
      <c r="TQJ211" s="15"/>
      <c r="TQK211" s="15"/>
      <c r="TQL211" s="15"/>
      <c r="TQM211" s="15"/>
      <c r="TQN211" s="15"/>
      <c r="TQO211" s="15"/>
      <c r="TQP211" s="15"/>
      <c r="TQQ211" s="15"/>
      <c r="TQR211" s="15"/>
      <c r="TQS211" s="15"/>
      <c r="TQT211" s="15"/>
      <c r="TQU211" s="15"/>
      <c r="TQV211" s="15"/>
      <c r="TQW211" s="15"/>
      <c r="TQX211" s="15"/>
      <c r="TQY211" s="15"/>
      <c r="TQZ211" s="15"/>
      <c r="TRA211" s="15"/>
      <c r="TRB211" s="15"/>
      <c r="TRC211" s="15"/>
      <c r="TRD211" s="15"/>
      <c r="TRE211" s="15"/>
      <c r="TRF211" s="15"/>
      <c r="TRG211" s="15"/>
      <c r="TRH211" s="15"/>
      <c r="TRI211" s="15"/>
      <c r="TRJ211" s="15"/>
      <c r="TRK211" s="15"/>
      <c r="TRL211" s="15"/>
      <c r="TRM211" s="15"/>
      <c r="TRN211" s="15"/>
      <c r="TRO211" s="15"/>
      <c r="TRP211" s="15"/>
      <c r="TRQ211" s="15"/>
      <c r="TRR211" s="15"/>
      <c r="TRS211" s="15"/>
      <c r="TRT211" s="15"/>
      <c r="TRU211" s="15"/>
      <c r="TRV211" s="15"/>
      <c r="TRW211" s="15"/>
      <c r="TRX211" s="15"/>
      <c r="TRY211" s="15"/>
      <c r="TRZ211" s="15"/>
      <c r="TSA211" s="15"/>
      <c r="TSB211" s="15"/>
      <c r="TSC211" s="15"/>
      <c r="TSD211" s="15"/>
      <c r="TSE211" s="15"/>
      <c r="TSF211" s="15"/>
      <c r="TSG211" s="15"/>
      <c r="TSH211" s="15"/>
      <c r="TSI211" s="15"/>
      <c r="TSJ211" s="15"/>
      <c r="TSK211" s="15"/>
      <c r="TSL211" s="15"/>
      <c r="TSM211" s="15"/>
      <c r="TSN211" s="15"/>
      <c r="TSO211" s="15"/>
      <c r="TSP211" s="15"/>
      <c r="TSQ211" s="15"/>
      <c r="TSR211" s="15"/>
      <c r="TSS211" s="15"/>
      <c r="TST211" s="15"/>
      <c r="TSU211" s="15"/>
      <c r="TSV211" s="15"/>
      <c r="TSW211" s="15"/>
      <c r="TSX211" s="15"/>
      <c r="TSY211" s="15"/>
      <c r="TSZ211" s="15"/>
      <c r="TTA211" s="15"/>
      <c r="TTB211" s="15"/>
      <c r="TTC211" s="15"/>
      <c r="TTD211" s="15"/>
      <c r="TTE211" s="15"/>
      <c r="TTF211" s="15"/>
      <c r="TTG211" s="15"/>
      <c r="TTH211" s="15"/>
      <c r="TTI211" s="15"/>
      <c r="TTJ211" s="15"/>
      <c r="TTK211" s="15"/>
      <c r="TTL211" s="15"/>
      <c r="TTM211" s="15"/>
      <c r="TTN211" s="15"/>
      <c r="TTO211" s="15"/>
      <c r="TTP211" s="15"/>
      <c r="TTQ211" s="15"/>
      <c r="TTR211" s="15"/>
      <c r="TTS211" s="15"/>
      <c r="TTT211" s="15"/>
      <c r="TTU211" s="15"/>
      <c r="TTV211" s="15"/>
      <c r="TTW211" s="15"/>
      <c r="TTX211" s="15"/>
      <c r="TTY211" s="15"/>
      <c r="TTZ211" s="15"/>
      <c r="TUA211" s="15"/>
      <c r="TUB211" s="15"/>
      <c r="TUC211" s="15"/>
      <c r="TUD211" s="15"/>
      <c r="TUE211" s="15"/>
      <c r="TUF211" s="15"/>
      <c r="TUG211" s="15"/>
      <c r="TUH211" s="15"/>
      <c r="TUI211" s="15"/>
      <c r="TUJ211" s="15"/>
      <c r="TUK211" s="15"/>
      <c r="TUL211" s="15"/>
      <c r="TUM211" s="15"/>
      <c r="TUN211" s="15"/>
      <c r="TUO211" s="15"/>
      <c r="TUP211" s="15"/>
      <c r="TUQ211" s="15"/>
      <c r="TUR211" s="15"/>
      <c r="TUS211" s="15"/>
      <c r="TUT211" s="15"/>
      <c r="TUU211" s="15"/>
      <c r="TUV211" s="15"/>
      <c r="TUW211" s="15"/>
      <c r="TUX211" s="15"/>
      <c r="TUY211" s="15"/>
      <c r="TUZ211" s="15"/>
      <c r="TVA211" s="15"/>
      <c r="TVB211" s="15"/>
      <c r="TVC211" s="15"/>
      <c r="TVD211" s="15"/>
      <c r="TVE211" s="15"/>
      <c r="TVF211" s="15"/>
      <c r="TVG211" s="15"/>
      <c r="TVH211" s="15"/>
      <c r="TVI211" s="15"/>
      <c r="TVJ211" s="15"/>
      <c r="TVK211" s="15"/>
      <c r="TVL211" s="15"/>
      <c r="TVM211" s="15"/>
      <c r="TVN211" s="15"/>
      <c r="TVO211" s="15"/>
      <c r="TVP211" s="15"/>
      <c r="TVQ211" s="15"/>
      <c r="TVR211" s="15"/>
      <c r="TVS211" s="15"/>
      <c r="TVT211" s="15"/>
      <c r="TVU211" s="15"/>
      <c r="TVV211" s="15"/>
      <c r="TVW211" s="15"/>
      <c r="TVX211" s="15"/>
      <c r="TVY211" s="15"/>
      <c r="TVZ211" s="15"/>
      <c r="TWA211" s="15"/>
      <c r="TWB211" s="15"/>
      <c r="TWC211" s="15"/>
      <c r="TWD211" s="15"/>
      <c r="TWE211" s="15"/>
      <c r="TWF211" s="15"/>
      <c r="TWG211" s="15"/>
      <c r="TWH211" s="15"/>
      <c r="TWI211" s="15"/>
      <c r="TWJ211" s="15"/>
      <c r="TWK211" s="15"/>
      <c r="TWL211" s="15"/>
      <c r="TWM211" s="15"/>
      <c r="TWN211" s="15"/>
      <c r="TWO211" s="15"/>
      <c r="TWP211" s="15"/>
      <c r="TWQ211" s="15"/>
      <c r="TWR211" s="15"/>
      <c r="TWS211" s="15"/>
      <c r="TWT211" s="15"/>
      <c r="TWU211" s="15"/>
      <c r="TWV211" s="15"/>
      <c r="TWW211" s="15"/>
      <c r="TWX211" s="15"/>
      <c r="TWY211" s="15"/>
      <c r="TWZ211" s="15"/>
      <c r="TXA211" s="15"/>
      <c r="TXB211" s="15"/>
      <c r="TXC211" s="15"/>
      <c r="TXD211" s="15"/>
      <c r="TXE211" s="15"/>
      <c r="TXF211" s="15"/>
      <c r="TXG211" s="15"/>
      <c r="TXH211" s="15"/>
      <c r="TXI211" s="15"/>
      <c r="TXJ211" s="15"/>
      <c r="TXK211" s="15"/>
      <c r="TXL211" s="15"/>
      <c r="TXM211" s="15"/>
      <c r="TXN211" s="15"/>
      <c r="TXO211" s="15"/>
      <c r="TXP211" s="15"/>
      <c r="TXQ211" s="15"/>
      <c r="TXR211" s="15"/>
      <c r="TXS211" s="15"/>
      <c r="TXT211" s="15"/>
      <c r="TXU211" s="15"/>
      <c r="TXV211" s="15"/>
      <c r="TXW211" s="15"/>
      <c r="TXX211" s="15"/>
      <c r="TXY211" s="15"/>
      <c r="TXZ211" s="15"/>
      <c r="TYA211" s="15"/>
      <c r="TYB211" s="15"/>
      <c r="TYC211" s="15"/>
      <c r="TYD211" s="15"/>
      <c r="TYE211" s="15"/>
      <c r="TYF211" s="15"/>
      <c r="TYG211" s="15"/>
      <c r="TYH211" s="15"/>
      <c r="TYI211" s="15"/>
      <c r="TYJ211" s="15"/>
      <c r="TYK211" s="15"/>
      <c r="TYL211" s="15"/>
      <c r="TYM211" s="15"/>
      <c r="TYN211" s="15"/>
      <c r="TYO211" s="15"/>
      <c r="TYP211" s="15"/>
      <c r="TYQ211" s="15"/>
      <c r="TYR211" s="15"/>
      <c r="TYS211" s="15"/>
      <c r="TYT211" s="15"/>
      <c r="TYU211" s="15"/>
      <c r="TYV211" s="15"/>
      <c r="TYW211" s="15"/>
      <c r="TYX211" s="15"/>
      <c r="TYY211" s="15"/>
      <c r="TYZ211" s="15"/>
      <c r="TZA211" s="15"/>
      <c r="TZB211" s="15"/>
      <c r="TZC211" s="15"/>
      <c r="TZD211" s="15"/>
      <c r="TZE211" s="15"/>
      <c r="TZF211" s="15"/>
      <c r="TZG211" s="15"/>
      <c r="TZH211" s="15"/>
      <c r="TZI211" s="15"/>
      <c r="TZJ211" s="15"/>
      <c r="TZK211" s="15"/>
      <c r="TZL211" s="15"/>
      <c r="TZM211" s="15"/>
      <c r="TZN211" s="15"/>
      <c r="TZO211" s="15"/>
      <c r="TZP211" s="15"/>
      <c r="TZQ211" s="15"/>
      <c r="TZR211" s="15"/>
      <c r="TZS211" s="15"/>
      <c r="TZT211" s="15"/>
      <c r="TZU211" s="15"/>
      <c r="TZV211" s="15"/>
      <c r="TZW211" s="15"/>
      <c r="TZX211" s="15"/>
      <c r="TZY211" s="15"/>
      <c r="TZZ211" s="15"/>
      <c r="UAA211" s="15"/>
      <c r="UAB211" s="15"/>
      <c r="UAC211" s="15"/>
      <c r="UAD211" s="15"/>
      <c r="UAE211" s="15"/>
      <c r="UAF211" s="15"/>
      <c r="UAG211" s="15"/>
      <c r="UAH211" s="15"/>
      <c r="UAI211" s="15"/>
      <c r="UAJ211" s="15"/>
      <c r="UAK211" s="15"/>
      <c r="UAL211" s="15"/>
      <c r="UAM211" s="15"/>
      <c r="UAN211" s="15"/>
      <c r="UAO211" s="15"/>
      <c r="UAP211" s="15"/>
      <c r="UAQ211" s="15"/>
      <c r="UAR211" s="15"/>
      <c r="UAS211" s="15"/>
      <c r="UAT211" s="15"/>
      <c r="UAU211" s="15"/>
      <c r="UAV211" s="15"/>
      <c r="UAW211" s="15"/>
      <c r="UAX211" s="15"/>
      <c r="UAY211" s="15"/>
      <c r="UAZ211" s="15"/>
      <c r="UBA211" s="15"/>
      <c r="UBB211" s="15"/>
      <c r="UBC211" s="15"/>
      <c r="UBD211" s="15"/>
      <c r="UBE211" s="15"/>
      <c r="UBF211" s="15"/>
      <c r="UBG211" s="15"/>
      <c r="UBH211" s="15"/>
      <c r="UBI211" s="15"/>
      <c r="UBJ211" s="15"/>
      <c r="UBK211" s="15"/>
      <c r="UBL211" s="15"/>
      <c r="UBM211" s="15"/>
      <c r="UBN211" s="15"/>
      <c r="UBO211" s="15"/>
      <c r="UBP211" s="15"/>
      <c r="UBQ211" s="15"/>
      <c r="UBR211" s="15"/>
      <c r="UBS211" s="15"/>
      <c r="UBT211" s="15"/>
      <c r="UBU211" s="15"/>
      <c r="UBV211" s="15"/>
      <c r="UBW211" s="15"/>
      <c r="UBX211" s="15"/>
      <c r="UBY211" s="15"/>
      <c r="UBZ211" s="15"/>
      <c r="UCA211" s="15"/>
      <c r="UCB211" s="15"/>
      <c r="UCC211" s="15"/>
      <c r="UCD211" s="15"/>
      <c r="UCE211" s="15"/>
      <c r="UCF211" s="15"/>
      <c r="UCG211" s="15"/>
      <c r="UCH211" s="15"/>
      <c r="UCI211" s="15"/>
      <c r="UCJ211" s="15"/>
      <c r="UCK211" s="15"/>
      <c r="UCL211" s="15"/>
      <c r="UCM211" s="15"/>
      <c r="UCN211" s="15"/>
      <c r="UCO211" s="15"/>
      <c r="UCP211" s="15"/>
      <c r="UCQ211" s="15"/>
      <c r="UCR211" s="15"/>
      <c r="UCS211" s="15"/>
      <c r="UCT211" s="15"/>
      <c r="UCU211" s="15"/>
      <c r="UCV211" s="15"/>
      <c r="UCW211" s="15"/>
      <c r="UCX211" s="15"/>
      <c r="UCY211" s="15"/>
      <c r="UCZ211" s="15"/>
      <c r="UDA211" s="15"/>
      <c r="UDB211" s="15"/>
      <c r="UDC211" s="15"/>
      <c r="UDD211" s="15"/>
      <c r="UDE211" s="15"/>
      <c r="UDF211" s="15"/>
      <c r="UDG211" s="15"/>
      <c r="UDH211" s="15"/>
      <c r="UDI211" s="15"/>
      <c r="UDJ211" s="15"/>
      <c r="UDK211" s="15"/>
      <c r="UDL211" s="15"/>
      <c r="UDM211" s="15"/>
      <c r="UDN211" s="15"/>
      <c r="UDO211" s="15"/>
      <c r="UDP211" s="15"/>
      <c r="UDQ211" s="15"/>
      <c r="UDR211" s="15"/>
      <c r="UDS211" s="15"/>
      <c r="UDT211" s="15"/>
      <c r="UDU211" s="15"/>
      <c r="UDV211" s="15"/>
      <c r="UDW211" s="15"/>
      <c r="UDX211" s="15"/>
      <c r="UDY211" s="15"/>
      <c r="UDZ211" s="15"/>
      <c r="UEA211" s="15"/>
      <c r="UEB211" s="15"/>
      <c r="UEC211" s="15"/>
      <c r="UED211" s="15"/>
      <c r="UEE211" s="15"/>
      <c r="UEF211" s="15"/>
      <c r="UEG211" s="15"/>
      <c r="UEH211" s="15"/>
      <c r="UEI211" s="15"/>
      <c r="UEJ211" s="15"/>
      <c r="UEK211" s="15"/>
      <c r="UEL211" s="15"/>
      <c r="UEM211" s="15"/>
      <c r="UEN211" s="15"/>
      <c r="UEO211" s="15"/>
      <c r="UEP211" s="15"/>
      <c r="UEQ211" s="15"/>
      <c r="UER211" s="15"/>
      <c r="UES211" s="15"/>
      <c r="UET211" s="15"/>
      <c r="UEU211" s="15"/>
      <c r="UEV211" s="15"/>
      <c r="UEW211" s="15"/>
      <c r="UEX211" s="15"/>
      <c r="UEY211" s="15"/>
      <c r="UEZ211" s="15"/>
      <c r="UFA211" s="15"/>
      <c r="UFB211" s="15"/>
      <c r="UFC211" s="15"/>
      <c r="UFD211" s="15"/>
      <c r="UFE211" s="15"/>
      <c r="UFF211" s="15"/>
      <c r="UFG211" s="15"/>
      <c r="UFH211" s="15"/>
      <c r="UFI211" s="15"/>
      <c r="UFJ211" s="15"/>
      <c r="UFK211" s="15"/>
      <c r="UFL211" s="15"/>
      <c r="UFM211" s="15"/>
      <c r="UFN211" s="15"/>
      <c r="UFO211" s="15"/>
      <c r="UFP211" s="15"/>
      <c r="UFQ211" s="15"/>
      <c r="UFR211" s="15"/>
      <c r="UFS211" s="15"/>
      <c r="UFT211" s="15"/>
      <c r="UFU211" s="15"/>
      <c r="UFV211" s="15"/>
      <c r="UFW211" s="15"/>
      <c r="UFX211" s="15"/>
      <c r="UFY211" s="15"/>
      <c r="UFZ211" s="15"/>
      <c r="UGA211" s="15"/>
      <c r="UGB211" s="15"/>
      <c r="UGC211" s="15"/>
      <c r="UGD211" s="15"/>
      <c r="UGE211" s="15"/>
      <c r="UGF211" s="15"/>
      <c r="UGG211" s="15"/>
      <c r="UGH211" s="15"/>
      <c r="UGI211" s="15"/>
      <c r="UGJ211" s="15"/>
      <c r="UGK211" s="15"/>
      <c r="UGL211" s="15"/>
      <c r="UGM211" s="15"/>
      <c r="UGN211" s="15"/>
      <c r="UGO211" s="15"/>
      <c r="UGP211" s="15"/>
      <c r="UGQ211" s="15"/>
      <c r="UGR211" s="15"/>
      <c r="UGS211" s="15"/>
      <c r="UGT211" s="15"/>
      <c r="UGU211" s="15"/>
      <c r="UGV211" s="15"/>
      <c r="UGW211" s="15"/>
      <c r="UGX211" s="15"/>
      <c r="UGY211" s="15"/>
      <c r="UGZ211" s="15"/>
      <c r="UHA211" s="15"/>
      <c r="UHB211" s="15"/>
      <c r="UHC211" s="15"/>
      <c r="UHD211" s="15"/>
      <c r="UHE211" s="15"/>
      <c r="UHF211" s="15"/>
      <c r="UHG211" s="15"/>
      <c r="UHH211" s="15"/>
      <c r="UHI211" s="15"/>
      <c r="UHJ211" s="15"/>
      <c r="UHK211" s="15"/>
      <c r="UHL211" s="15"/>
      <c r="UHM211" s="15"/>
      <c r="UHN211" s="15"/>
      <c r="UHO211" s="15"/>
      <c r="UHP211" s="15"/>
      <c r="UHQ211" s="15"/>
      <c r="UHR211" s="15"/>
      <c r="UHS211" s="15"/>
      <c r="UHT211" s="15"/>
      <c r="UHU211" s="15"/>
      <c r="UHV211" s="15"/>
      <c r="UHW211" s="15"/>
      <c r="UHX211" s="15"/>
      <c r="UHY211" s="15"/>
      <c r="UHZ211" s="15"/>
      <c r="UIA211" s="15"/>
      <c r="UIB211" s="15"/>
      <c r="UIC211" s="15"/>
      <c r="UID211" s="15"/>
      <c r="UIE211" s="15"/>
      <c r="UIF211" s="15"/>
      <c r="UIG211" s="15"/>
      <c r="UIH211" s="15"/>
      <c r="UII211" s="15"/>
      <c r="UIJ211" s="15"/>
      <c r="UIK211" s="15"/>
      <c r="UIL211" s="15"/>
      <c r="UIM211" s="15"/>
      <c r="UIN211" s="15"/>
      <c r="UIO211" s="15"/>
      <c r="UIP211" s="15"/>
      <c r="UIQ211" s="15"/>
      <c r="UIR211" s="15"/>
      <c r="UIS211" s="15"/>
      <c r="UIT211" s="15"/>
      <c r="UIU211" s="15"/>
      <c r="UIV211" s="15"/>
      <c r="UIW211" s="15"/>
      <c r="UIX211" s="15"/>
      <c r="UIY211" s="15"/>
      <c r="UIZ211" s="15"/>
      <c r="UJA211" s="15"/>
      <c r="UJB211" s="15"/>
      <c r="UJC211" s="15"/>
      <c r="UJD211" s="15"/>
      <c r="UJE211" s="15"/>
      <c r="UJF211" s="15"/>
      <c r="UJG211" s="15"/>
      <c r="UJH211" s="15"/>
      <c r="UJI211" s="15"/>
      <c r="UJJ211" s="15"/>
      <c r="UJK211" s="15"/>
      <c r="UJL211" s="15"/>
      <c r="UJM211" s="15"/>
      <c r="UJN211" s="15"/>
      <c r="UJO211" s="15"/>
      <c r="UJP211" s="15"/>
      <c r="UJQ211" s="15"/>
      <c r="UJR211" s="15"/>
      <c r="UJS211" s="15"/>
      <c r="UJT211" s="15"/>
      <c r="UJU211" s="15"/>
      <c r="UJV211" s="15"/>
      <c r="UJW211" s="15"/>
      <c r="UJX211" s="15"/>
      <c r="UJY211" s="15"/>
      <c r="UJZ211" s="15"/>
      <c r="UKA211" s="15"/>
      <c r="UKB211" s="15"/>
      <c r="UKC211" s="15"/>
      <c r="UKD211" s="15"/>
      <c r="UKE211" s="15"/>
      <c r="UKF211" s="15"/>
      <c r="UKG211" s="15"/>
      <c r="UKH211" s="15"/>
      <c r="UKI211" s="15"/>
      <c r="UKJ211" s="15"/>
      <c r="UKK211" s="15"/>
      <c r="UKL211" s="15"/>
      <c r="UKM211" s="15"/>
      <c r="UKN211" s="15"/>
      <c r="UKO211" s="15"/>
      <c r="UKP211" s="15"/>
      <c r="UKQ211" s="15"/>
      <c r="UKR211" s="15"/>
      <c r="UKS211" s="15"/>
      <c r="UKT211" s="15"/>
      <c r="UKU211" s="15"/>
      <c r="UKV211" s="15"/>
      <c r="UKW211" s="15"/>
      <c r="UKX211" s="15"/>
      <c r="UKY211" s="15"/>
      <c r="UKZ211" s="15"/>
      <c r="ULA211" s="15"/>
      <c r="ULB211" s="15"/>
      <c r="ULC211" s="15"/>
      <c r="ULD211" s="15"/>
      <c r="ULE211" s="15"/>
      <c r="ULF211" s="15"/>
      <c r="ULG211" s="15"/>
      <c r="ULH211" s="15"/>
      <c r="ULI211" s="15"/>
      <c r="ULJ211" s="15"/>
      <c r="ULK211" s="15"/>
      <c r="ULL211" s="15"/>
      <c r="ULM211" s="15"/>
      <c r="ULN211" s="15"/>
      <c r="ULO211" s="15"/>
      <c r="ULP211" s="15"/>
      <c r="ULQ211" s="15"/>
      <c r="ULR211" s="15"/>
      <c r="ULS211" s="15"/>
      <c r="ULT211" s="15"/>
      <c r="ULU211" s="15"/>
      <c r="ULV211" s="15"/>
      <c r="ULW211" s="15"/>
      <c r="ULX211" s="15"/>
      <c r="ULY211" s="15"/>
      <c r="ULZ211" s="15"/>
      <c r="UMA211" s="15"/>
      <c r="UMB211" s="15"/>
      <c r="UMC211" s="15"/>
      <c r="UMD211" s="15"/>
      <c r="UME211" s="15"/>
      <c r="UMF211" s="15"/>
      <c r="UMG211" s="15"/>
      <c r="UMH211" s="15"/>
      <c r="UMI211" s="15"/>
      <c r="UMJ211" s="15"/>
      <c r="UMK211" s="15"/>
      <c r="UML211" s="15"/>
      <c r="UMM211" s="15"/>
      <c r="UMN211" s="15"/>
      <c r="UMO211" s="15"/>
      <c r="UMP211" s="15"/>
      <c r="UMQ211" s="15"/>
      <c r="UMR211" s="15"/>
      <c r="UMS211" s="15"/>
      <c r="UMT211" s="15"/>
      <c r="UMU211" s="15"/>
      <c r="UMV211" s="15"/>
      <c r="UMW211" s="15"/>
      <c r="UMX211" s="15"/>
      <c r="UMY211" s="15"/>
      <c r="UMZ211" s="15"/>
      <c r="UNA211" s="15"/>
      <c r="UNB211" s="15"/>
      <c r="UNC211" s="15"/>
      <c r="UND211" s="15"/>
      <c r="UNE211" s="15"/>
      <c r="UNF211" s="15"/>
      <c r="UNG211" s="15"/>
      <c r="UNH211" s="15"/>
      <c r="UNI211" s="15"/>
      <c r="UNJ211" s="15"/>
      <c r="UNK211" s="15"/>
      <c r="UNL211" s="15"/>
      <c r="UNM211" s="15"/>
      <c r="UNN211" s="15"/>
      <c r="UNO211" s="15"/>
      <c r="UNP211" s="15"/>
      <c r="UNQ211" s="15"/>
      <c r="UNR211" s="15"/>
      <c r="UNS211" s="15"/>
      <c r="UNT211" s="15"/>
      <c r="UNU211" s="15"/>
      <c r="UNV211" s="15"/>
      <c r="UNW211" s="15"/>
      <c r="UNX211" s="15"/>
      <c r="UNY211" s="15"/>
      <c r="UNZ211" s="15"/>
      <c r="UOA211" s="15"/>
      <c r="UOB211" s="15"/>
      <c r="UOC211" s="15"/>
      <c r="UOD211" s="15"/>
      <c r="UOE211" s="15"/>
      <c r="UOF211" s="15"/>
      <c r="UOG211" s="15"/>
      <c r="UOH211" s="15"/>
      <c r="UOI211" s="15"/>
      <c r="UOJ211" s="15"/>
      <c r="UOK211" s="15"/>
      <c r="UOL211" s="15"/>
      <c r="UOM211" s="15"/>
      <c r="UON211" s="15"/>
      <c r="UOO211" s="15"/>
      <c r="UOP211" s="15"/>
      <c r="UOQ211" s="15"/>
      <c r="UOR211" s="15"/>
      <c r="UOS211" s="15"/>
      <c r="UOT211" s="15"/>
      <c r="UOU211" s="15"/>
      <c r="UOV211" s="15"/>
      <c r="UOW211" s="15"/>
      <c r="UOX211" s="15"/>
      <c r="UOY211" s="15"/>
      <c r="UOZ211" s="15"/>
      <c r="UPA211" s="15"/>
      <c r="UPB211" s="15"/>
      <c r="UPC211" s="15"/>
      <c r="UPD211" s="15"/>
      <c r="UPE211" s="15"/>
      <c r="UPF211" s="15"/>
      <c r="UPG211" s="15"/>
      <c r="UPH211" s="15"/>
      <c r="UPI211" s="15"/>
      <c r="UPJ211" s="15"/>
      <c r="UPK211" s="15"/>
      <c r="UPL211" s="15"/>
      <c r="UPM211" s="15"/>
      <c r="UPN211" s="15"/>
      <c r="UPO211" s="15"/>
      <c r="UPP211" s="15"/>
      <c r="UPQ211" s="15"/>
      <c r="UPR211" s="15"/>
      <c r="UPS211" s="15"/>
      <c r="UPT211" s="15"/>
      <c r="UPU211" s="15"/>
      <c r="UPV211" s="15"/>
      <c r="UPW211" s="15"/>
      <c r="UPX211" s="15"/>
      <c r="UPY211" s="15"/>
      <c r="UPZ211" s="15"/>
      <c r="UQA211" s="15"/>
      <c r="UQB211" s="15"/>
      <c r="UQC211" s="15"/>
      <c r="UQD211" s="15"/>
      <c r="UQE211" s="15"/>
      <c r="UQF211" s="15"/>
      <c r="UQG211" s="15"/>
      <c r="UQH211" s="15"/>
      <c r="UQI211" s="15"/>
      <c r="UQJ211" s="15"/>
      <c r="UQK211" s="15"/>
      <c r="UQL211" s="15"/>
      <c r="UQM211" s="15"/>
      <c r="UQN211" s="15"/>
      <c r="UQO211" s="15"/>
      <c r="UQP211" s="15"/>
      <c r="UQQ211" s="15"/>
      <c r="UQR211" s="15"/>
      <c r="UQS211" s="15"/>
      <c r="UQT211" s="15"/>
      <c r="UQU211" s="15"/>
      <c r="UQV211" s="15"/>
      <c r="UQW211" s="15"/>
      <c r="UQX211" s="15"/>
      <c r="UQY211" s="15"/>
      <c r="UQZ211" s="15"/>
      <c r="URA211" s="15"/>
      <c r="URB211" s="15"/>
      <c r="URC211" s="15"/>
      <c r="URD211" s="15"/>
      <c r="URE211" s="15"/>
      <c r="URF211" s="15"/>
      <c r="URG211" s="15"/>
      <c r="URH211" s="15"/>
      <c r="URI211" s="15"/>
      <c r="URJ211" s="15"/>
      <c r="URK211" s="15"/>
      <c r="URL211" s="15"/>
      <c r="URM211" s="15"/>
      <c r="URN211" s="15"/>
      <c r="URO211" s="15"/>
      <c r="URP211" s="15"/>
      <c r="URQ211" s="15"/>
      <c r="URR211" s="15"/>
      <c r="URS211" s="15"/>
      <c r="URT211" s="15"/>
      <c r="URU211" s="15"/>
      <c r="URV211" s="15"/>
      <c r="URW211" s="15"/>
      <c r="URX211" s="15"/>
      <c r="URY211" s="15"/>
      <c r="URZ211" s="15"/>
      <c r="USA211" s="15"/>
      <c r="USB211" s="15"/>
      <c r="USC211" s="15"/>
      <c r="USD211" s="15"/>
      <c r="USE211" s="15"/>
      <c r="USF211" s="15"/>
      <c r="USG211" s="15"/>
      <c r="USH211" s="15"/>
      <c r="USI211" s="15"/>
      <c r="USJ211" s="15"/>
      <c r="USK211" s="15"/>
      <c r="USL211" s="15"/>
      <c r="USM211" s="15"/>
      <c r="USN211" s="15"/>
      <c r="USO211" s="15"/>
      <c r="USP211" s="15"/>
      <c r="USQ211" s="15"/>
      <c r="USR211" s="15"/>
      <c r="USS211" s="15"/>
      <c r="UST211" s="15"/>
      <c r="USU211" s="15"/>
      <c r="USV211" s="15"/>
      <c r="USW211" s="15"/>
      <c r="USX211" s="15"/>
      <c r="USY211" s="15"/>
      <c r="USZ211" s="15"/>
      <c r="UTA211" s="15"/>
      <c r="UTB211" s="15"/>
      <c r="UTC211" s="15"/>
      <c r="UTD211" s="15"/>
      <c r="UTE211" s="15"/>
      <c r="UTF211" s="15"/>
      <c r="UTG211" s="15"/>
      <c r="UTH211" s="15"/>
      <c r="UTI211" s="15"/>
      <c r="UTJ211" s="15"/>
      <c r="UTK211" s="15"/>
      <c r="UTL211" s="15"/>
      <c r="UTM211" s="15"/>
      <c r="UTN211" s="15"/>
      <c r="UTO211" s="15"/>
      <c r="UTP211" s="15"/>
      <c r="UTQ211" s="15"/>
      <c r="UTR211" s="15"/>
      <c r="UTS211" s="15"/>
      <c r="UTT211" s="15"/>
      <c r="UTU211" s="15"/>
      <c r="UTV211" s="15"/>
      <c r="UTW211" s="15"/>
      <c r="UTX211" s="15"/>
      <c r="UTY211" s="15"/>
      <c r="UTZ211" s="15"/>
      <c r="UUA211" s="15"/>
      <c r="UUB211" s="15"/>
      <c r="UUC211" s="15"/>
      <c r="UUD211" s="15"/>
      <c r="UUE211" s="15"/>
      <c r="UUF211" s="15"/>
      <c r="UUG211" s="15"/>
      <c r="UUH211" s="15"/>
      <c r="UUI211" s="15"/>
      <c r="UUJ211" s="15"/>
      <c r="UUK211" s="15"/>
      <c r="UUL211" s="15"/>
      <c r="UUM211" s="15"/>
      <c r="UUN211" s="15"/>
      <c r="UUO211" s="15"/>
      <c r="UUP211" s="15"/>
      <c r="UUQ211" s="15"/>
      <c r="UUR211" s="15"/>
      <c r="UUS211" s="15"/>
      <c r="UUT211" s="15"/>
      <c r="UUU211" s="15"/>
      <c r="UUV211" s="15"/>
      <c r="UUW211" s="15"/>
      <c r="UUX211" s="15"/>
      <c r="UUY211" s="15"/>
      <c r="UUZ211" s="15"/>
      <c r="UVA211" s="15"/>
      <c r="UVB211" s="15"/>
      <c r="UVC211" s="15"/>
      <c r="UVD211" s="15"/>
      <c r="UVE211" s="15"/>
      <c r="UVF211" s="15"/>
      <c r="UVG211" s="15"/>
      <c r="UVH211" s="15"/>
      <c r="UVI211" s="15"/>
      <c r="UVJ211" s="15"/>
      <c r="UVK211" s="15"/>
      <c r="UVL211" s="15"/>
      <c r="UVM211" s="15"/>
      <c r="UVN211" s="15"/>
      <c r="UVO211" s="15"/>
      <c r="UVP211" s="15"/>
      <c r="UVQ211" s="15"/>
      <c r="UVR211" s="15"/>
      <c r="UVS211" s="15"/>
      <c r="UVT211" s="15"/>
      <c r="UVU211" s="15"/>
      <c r="UVV211" s="15"/>
      <c r="UVW211" s="15"/>
      <c r="UVX211" s="15"/>
      <c r="UVY211" s="15"/>
      <c r="UVZ211" s="15"/>
      <c r="UWA211" s="15"/>
      <c r="UWB211" s="15"/>
      <c r="UWC211" s="15"/>
      <c r="UWD211" s="15"/>
      <c r="UWE211" s="15"/>
      <c r="UWF211" s="15"/>
      <c r="UWG211" s="15"/>
      <c r="UWH211" s="15"/>
      <c r="UWI211" s="15"/>
      <c r="UWJ211" s="15"/>
      <c r="UWK211" s="15"/>
      <c r="UWL211" s="15"/>
      <c r="UWM211" s="15"/>
      <c r="UWN211" s="15"/>
      <c r="UWO211" s="15"/>
      <c r="UWP211" s="15"/>
      <c r="UWQ211" s="15"/>
      <c r="UWR211" s="15"/>
      <c r="UWS211" s="15"/>
      <c r="UWT211" s="15"/>
      <c r="UWU211" s="15"/>
      <c r="UWV211" s="15"/>
      <c r="UWW211" s="15"/>
      <c r="UWX211" s="15"/>
      <c r="UWY211" s="15"/>
      <c r="UWZ211" s="15"/>
      <c r="UXA211" s="15"/>
      <c r="UXB211" s="15"/>
      <c r="UXC211" s="15"/>
      <c r="UXD211" s="15"/>
      <c r="UXE211" s="15"/>
      <c r="UXF211" s="15"/>
      <c r="UXG211" s="15"/>
      <c r="UXH211" s="15"/>
      <c r="UXI211" s="15"/>
      <c r="UXJ211" s="15"/>
      <c r="UXK211" s="15"/>
      <c r="UXL211" s="15"/>
      <c r="UXM211" s="15"/>
      <c r="UXN211" s="15"/>
      <c r="UXO211" s="15"/>
      <c r="UXP211" s="15"/>
      <c r="UXQ211" s="15"/>
      <c r="UXR211" s="15"/>
      <c r="UXS211" s="15"/>
      <c r="UXT211" s="15"/>
      <c r="UXU211" s="15"/>
      <c r="UXV211" s="15"/>
      <c r="UXW211" s="15"/>
      <c r="UXX211" s="15"/>
      <c r="UXY211" s="15"/>
      <c r="UXZ211" s="15"/>
      <c r="UYA211" s="15"/>
      <c r="UYB211" s="15"/>
      <c r="UYC211" s="15"/>
      <c r="UYD211" s="15"/>
      <c r="UYE211" s="15"/>
      <c r="UYF211" s="15"/>
      <c r="UYG211" s="15"/>
      <c r="UYH211" s="15"/>
      <c r="UYI211" s="15"/>
      <c r="UYJ211" s="15"/>
      <c r="UYK211" s="15"/>
      <c r="UYL211" s="15"/>
      <c r="UYM211" s="15"/>
      <c r="UYN211" s="15"/>
      <c r="UYO211" s="15"/>
      <c r="UYP211" s="15"/>
      <c r="UYQ211" s="15"/>
      <c r="UYR211" s="15"/>
      <c r="UYS211" s="15"/>
      <c r="UYT211" s="15"/>
      <c r="UYU211" s="15"/>
      <c r="UYV211" s="15"/>
      <c r="UYW211" s="15"/>
      <c r="UYX211" s="15"/>
      <c r="UYY211" s="15"/>
      <c r="UYZ211" s="15"/>
      <c r="UZA211" s="15"/>
      <c r="UZB211" s="15"/>
      <c r="UZC211" s="15"/>
      <c r="UZD211" s="15"/>
      <c r="UZE211" s="15"/>
      <c r="UZF211" s="15"/>
      <c r="UZG211" s="15"/>
      <c r="UZH211" s="15"/>
      <c r="UZI211" s="15"/>
      <c r="UZJ211" s="15"/>
      <c r="UZK211" s="15"/>
      <c r="UZL211" s="15"/>
      <c r="UZM211" s="15"/>
      <c r="UZN211" s="15"/>
      <c r="UZO211" s="15"/>
      <c r="UZP211" s="15"/>
      <c r="UZQ211" s="15"/>
      <c r="UZR211" s="15"/>
      <c r="UZS211" s="15"/>
      <c r="UZT211" s="15"/>
      <c r="UZU211" s="15"/>
      <c r="UZV211" s="15"/>
      <c r="UZW211" s="15"/>
      <c r="UZX211" s="15"/>
      <c r="UZY211" s="15"/>
      <c r="UZZ211" s="15"/>
      <c r="VAA211" s="15"/>
      <c r="VAB211" s="15"/>
      <c r="VAC211" s="15"/>
      <c r="VAD211" s="15"/>
      <c r="VAE211" s="15"/>
      <c r="VAF211" s="15"/>
      <c r="VAG211" s="15"/>
      <c r="VAH211" s="15"/>
      <c r="VAI211" s="15"/>
      <c r="VAJ211" s="15"/>
      <c r="VAK211" s="15"/>
      <c r="VAL211" s="15"/>
      <c r="VAM211" s="15"/>
      <c r="VAN211" s="15"/>
      <c r="VAO211" s="15"/>
      <c r="VAP211" s="15"/>
      <c r="VAQ211" s="15"/>
      <c r="VAR211" s="15"/>
      <c r="VAS211" s="15"/>
      <c r="VAT211" s="15"/>
      <c r="VAU211" s="15"/>
      <c r="VAV211" s="15"/>
      <c r="VAW211" s="15"/>
      <c r="VAX211" s="15"/>
      <c r="VAY211" s="15"/>
      <c r="VAZ211" s="15"/>
      <c r="VBA211" s="15"/>
      <c r="VBB211" s="15"/>
      <c r="VBC211" s="15"/>
      <c r="VBD211" s="15"/>
      <c r="VBE211" s="15"/>
      <c r="VBF211" s="15"/>
      <c r="VBG211" s="15"/>
      <c r="VBH211" s="15"/>
      <c r="VBI211" s="15"/>
      <c r="VBJ211" s="15"/>
      <c r="VBK211" s="15"/>
      <c r="VBL211" s="15"/>
      <c r="VBM211" s="15"/>
      <c r="VBN211" s="15"/>
      <c r="VBO211" s="15"/>
      <c r="VBP211" s="15"/>
      <c r="VBQ211" s="15"/>
      <c r="VBR211" s="15"/>
      <c r="VBS211" s="15"/>
      <c r="VBT211" s="15"/>
      <c r="VBU211" s="15"/>
      <c r="VBV211" s="15"/>
      <c r="VBW211" s="15"/>
      <c r="VBX211" s="15"/>
      <c r="VBY211" s="15"/>
      <c r="VBZ211" s="15"/>
      <c r="VCA211" s="15"/>
      <c r="VCB211" s="15"/>
      <c r="VCC211" s="15"/>
      <c r="VCD211" s="15"/>
      <c r="VCE211" s="15"/>
      <c r="VCF211" s="15"/>
      <c r="VCG211" s="15"/>
      <c r="VCH211" s="15"/>
      <c r="VCI211" s="15"/>
      <c r="VCJ211" s="15"/>
      <c r="VCK211" s="15"/>
      <c r="VCL211" s="15"/>
      <c r="VCM211" s="15"/>
      <c r="VCN211" s="15"/>
      <c r="VCO211" s="15"/>
      <c r="VCP211" s="15"/>
      <c r="VCQ211" s="15"/>
      <c r="VCR211" s="15"/>
      <c r="VCS211" s="15"/>
      <c r="VCT211" s="15"/>
      <c r="VCU211" s="15"/>
      <c r="VCV211" s="15"/>
      <c r="VCW211" s="15"/>
      <c r="VCX211" s="15"/>
      <c r="VCY211" s="15"/>
      <c r="VCZ211" s="15"/>
      <c r="VDA211" s="15"/>
      <c r="VDB211" s="15"/>
      <c r="VDC211" s="15"/>
      <c r="VDD211" s="15"/>
      <c r="VDE211" s="15"/>
      <c r="VDF211" s="15"/>
      <c r="VDG211" s="15"/>
      <c r="VDH211" s="15"/>
      <c r="VDI211" s="15"/>
      <c r="VDJ211" s="15"/>
      <c r="VDK211" s="15"/>
      <c r="VDL211" s="15"/>
      <c r="VDM211" s="15"/>
      <c r="VDN211" s="15"/>
      <c r="VDO211" s="15"/>
      <c r="VDP211" s="15"/>
      <c r="VDQ211" s="15"/>
      <c r="VDR211" s="15"/>
      <c r="VDS211" s="15"/>
      <c r="VDT211" s="15"/>
      <c r="VDU211" s="15"/>
      <c r="VDV211" s="15"/>
      <c r="VDW211" s="15"/>
      <c r="VDX211" s="15"/>
      <c r="VDY211" s="15"/>
      <c r="VDZ211" s="15"/>
      <c r="VEA211" s="15"/>
      <c r="VEB211" s="15"/>
      <c r="VEC211" s="15"/>
      <c r="VED211" s="15"/>
      <c r="VEE211" s="15"/>
      <c r="VEF211" s="15"/>
      <c r="VEG211" s="15"/>
      <c r="VEH211" s="15"/>
      <c r="VEI211" s="15"/>
      <c r="VEJ211" s="15"/>
      <c r="VEK211" s="15"/>
      <c r="VEL211" s="15"/>
      <c r="VEM211" s="15"/>
      <c r="VEN211" s="15"/>
      <c r="VEO211" s="15"/>
      <c r="VEP211" s="15"/>
      <c r="VEQ211" s="15"/>
      <c r="VER211" s="15"/>
      <c r="VES211" s="15"/>
      <c r="VET211" s="15"/>
      <c r="VEU211" s="15"/>
      <c r="VEV211" s="15"/>
      <c r="VEW211" s="15"/>
      <c r="VEX211" s="15"/>
      <c r="VEY211" s="15"/>
      <c r="VEZ211" s="15"/>
      <c r="VFA211" s="15"/>
      <c r="VFB211" s="15"/>
      <c r="VFC211" s="15"/>
      <c r="VFD211" s="15"/>
      <c r="VFE211" s="15"/>
      <c r="VFF211" s="15"/>
      <c r="VFG211" s="15"/>
      <c r="VFH211" s="15"/>
      <c r="VFI211" s="15"/>
      <c r="VFJ211" s="15"/>
      <c r="VFK211" s="15"/>
      <c r="VFL211" s="15"/>
      <c r="VFM211" s="15"/>
      <c r="VFN211" s="15"/>
      <c r="VFO211" s="15"/>
      <c r="VFP211" s="15"/>
      <c r="VFQ211" s="15"/>
      <c r="VFR211" s="15"/>
      <c r="VFS211" s="15"/>
      <c r="VFT211" s="15"/>
      <c r="VFU211" s="15"/>
      <c r="VFV211" s="15"/>
      <c r="VFW211" s="15"/>
      <c r="VFX211" s="15"/>
      <c r="VFY211" s="15"/>
      <c r="VFZ211" s="15"/>
      <c r="VGA211" s="15"/>
      <c r="VGB211" s="15"/>
      <c r="VGC211" s="15"/>
      <c r="VGD211" s="15"/>
      <c r="VGE211" s="15"/>
      <c r="VGF211" s="15"/>
      <c r="VGG211" s="15"/>
      <c r="VGH211" s="15"/>
      <c r="VGI211" s="15"/>
      <c r="VGJ211" s="15"/>
      <c r="VGK211" s="15"/>
      <c r="VGL211" s="15"/>
      <c r="VGM211" s="15"/>
      <c r="VGN211" s="15"/>
      <c r="VGO211" s="15"/>
      <c r="VGP211" s="15"/>
      <c r="VGQ211" s="15"/>
      <c r="VGR211" s="15"/>
      <c r="VGS211" s="15"/>
      <c r="VGT211" s="15"/>
      <c r="VGU211" s="15"/>
      <c r="VGV211" s="15"/>
      <c r="VGW211" s="15"/>
      <c r="VGX211" s="15"/>
      <c r="VGY211" s="15"/>
      <c r="VGZ211" s="15"/>
      <c r="VHA211" s="15"/>
      <c r="VHB211" s="15"/>
      <c r="VHC211" s="15"/>
      <c r="VHD211" s="15"/>
      <c r="VHE211" s="15"/>
      <c r="VHF211" s="15"/>
      <c r="VHG211" s="15"/>
      <c r="VHH211" s="15"/>
      <c r="VHI211" s="15"/>
      <c r="VHJ211" s="15"/>
      <c r="VHK211" s="15"/>
      <c r="VHL211" s="15"/>
      <c r="VHM211" s="15"/>
      <c r="VHN211" s="15"/>
      <c r="VHO211" s="15"/>
      <c r="VHP211" s="15"/>
      <c r="VHQ211" s="15"/>
      <c r="VHR211" s="15"/>
      <c r="VHS211" s="15"/>
      <c r="VHT211" s="15"/>
      <c r="VHU211" s="15"/>
      <c r="VHV211" s="15"/>
      <c r="VHW211" s="15"/>
      <c r="VHX211" s="15"/>
      <c r="VHY211" s="15"/>
      <c r="VHZ211" s="15"/>
      <c r="VIA211" s="15"/>
      <c r="VIB211" s="15"/>
      <c r="VIC211" s="15"/>
      <c r="VID211" s="15"/>
      <c r="VIE211" s="15"/>
      <c r="VIF211" s="15"/>
      <c r="VIG211" s="15"/>
      <c r="VIH211" s="15"/>
      <c r="VII211" s="15"/>
      <c r="VIJ211" s="15"/>
      <c r="VIK211" s="15"/>
      <c r="VIL211" s="15"/>
      <c r="VIM211" s="15"/>
      <c r="VIN211" s="15"/>
      <c r="VIO211" s="15"/>
      <c r="VIP211" s="15"/>
      <c r="VIQ211" s="15"/>
      <c r="VIR211" s="15"/>
      <c r="VIS211" s="15"/>
      <c r="VIT211" s="15"/>
      <c r="VIU211" s="15"/>
      <c r="VIV211" s="15"/>
      <c r="VIW211" s="15"/>
      <c r="VIX211" s="15"/>
      <c r="VIY211" s="15"/>
      <c r="VIZ211" s="15"/>
      <c r="VJA211" s="15"/>
      <c r="VJB211" s="15"/>
      <c r="VJC211" s="15"/>
      <c r="VJD211" s="15"/>
      <c r="VJE211" s="15"/>
      <c r="VJF211" s="15"/>
      <c r="VJG211" s="15"/>
      <c r="VJH211" s="15"/>
      <c r="VJI211" s="15"/>
      <c r="VJJ211" s="15"/>
      <c r="VJK211" s="15"/>
      <c r="VJL211" s="15"/>
      <c r="VJM211" s="15"/>
      <c r="VJN211" s="15"/>
      <c r="VJO211" s="15"/>
      <c r="VJP211" s="15"/>
      <c r="VJQ211" s="15"/>
      <c r="VJR211" s="15"/>
      <c r="VJS211" s="15"/>
      <c r="VJT211" s="15"/>
      <c r="VJU211" s="15"/>
      <c r="VJV211" s="15"/>
      <c r="VJW211" s="15"/>
      <c r="VJX211" s="15"/>
      <c r="VJY211" s="15"/>
      <c r="VJZ211" s="15"/>
      <c r="VKA211" s="15"/>
      <c r="VKB211" s="15"/>
      <c r="VKC211" s="15"/>
      <c r="VKD211" s="15"/>
      <c r="VKE211" s="15"/>
      <c r="VKF211" s="15"/>
      <c r="VKG211" s="15"/>
      <c r="VKH211" s="15"/>
      <c r="VKI211" s="15"/>
      <c r="VKJ211" s="15"/>
      <c r="VKK211" s="15"/>
      <c r="VKL211" s="15"/>
      <c r="VKM211" s="15"/>
      <c r="VKN211" s="15"/>
      <c r="VKO211" s="15"/>
      <c r="VKP211" s="15"/>
      <c r="VKQ211" s="15"/>
      <c r="VKR211" s="15"/>
      <c r="VKS211" s="15"/>
      <c r="VKT211" s="15"/>
      <c r="VKU211" s="15"/>
      <c r="VKV211" s="15"/>
      <c r="VKW211" s="15"/>
      <c r="VKX211" s="15"/>
      <c r="VKY211" s="15"/>
      <c r="VKZ211" s="15"/>
      <c r="VLA211" s="15"/>
      <c r="VLB211" s="15"/>
      <c r="VLC211" s="15"/>
      <c r="VLD211" s="15"/>
      <c r="VLE211" s="15"/>
      <c r="VLF211" s="15"/>
      <c r="VLG211" s="15"/>
      <c r="VLH211" s="15"/>
      <c r="VLI211" s="15"/>
      <c r="VLJ211" s="15"/>
      <c r="VLK211" s="15"/>
      <c r="VLL211" s="15"/>
      <c r="VLM211" s="15"/>
      <c r="VLN211" s="15"/>
      <c r="VLO211" s="15"/>
      <c r="VLP211" s="15"/>
      <c r="VLQ211" s="15"/>
      <c r="VLR211" s="15"/>
      <c r="VLS211" s="15"/>
      <c r="VLT211" s="15"/>
      <c r="VLU211" s="15"/>
      <c r="VLV211" s="15"/>
      <c r="VLW211" s="15"/>
      <c r="VLX211" s="15"/>
      <c r="VLY211" s="15"/>
      <c r="VLZ211" s="15"/>
      <c r="VMA211" s="15"/>
      <c r="VMB211" s="15"/>
      <c r="VMC211" s="15"/>
      <c r="VMD211" s="15"/>
      <c r="VME211" s="15"/>
      <c r="VMF211" s="15"/>
      <c r="VMG211" s="15"/>
      <c r="VMH211" s="15"/>
      <c r="VMI211" s="15"/>
      <c r="VMJ211" s="15"/>
      <c r="VMK211" s="15"/>
      <c r="VML211" s="15"/>
      <c r="VMM211" s="15"/>
      <c r="VMN211" s="15"/>
      <c r="VMO211" s="15"/>
      <c r="VMP211" s="15"/>
      <c r="VMQ211" s="15"/>
      <c r="VMR211" s="15"/>
      <c r="VMS211" s="15"/>
      <c r="VMT211" s="15"/>
      <c r="VMU211" s="15"/>
      <c r="VMV211" s="15"/>
      <c r="VMW211" s="15"/>
      <c r="VMX211" s="15"/>
      <c r="VMY211" s="15"/>
      <c r="VMZ211" s="15"/>
      <c r="VNA211" s="15"/>
      <c r="VNB211" s="15"/>
      <c r="VNC211" s="15"/>
      <c r="VND211" s="15"/>
      <c r="VNE211" s="15"/>
      <c r="VNF211" s="15"/>
      <c r="VNG211" s="15"/>
      <c r="VNH211" s="15"/>
      <c r="VNI211" s="15"/>
      <c r="VNJ211" s="15"/>
      <c r="VNK211" s="15"/>
      <c r="VNL211" s="15"/>
      <c r="VNM211" s="15"/>
      <c r="VNN211" s="15"/>
      <c r="VNO211" s="15"/>
      <c r="VNP211" s="15"/>
      <c r="VNQ211" s="15"/>
      <c r="VNR211" s="15"/>
      <c r="VNS211" s="15"/>
      <c r="VNT211" s="15"/>
      <c r="VNU211" s="15"/>
      <c r="VNV211" s="15"/>
      <c r="VNW211" s="15"/>
      <c r="VNX211" s="15"/>
      <c r="VNY211" s="15"/>
      <c r="VNZ211" s="15"/>
      <c r="VOA211" s="15"/>
      <c r="VOB211" s="15"/>
      <c r="VOC211" s="15"/>
      <c r="VOD211" s="15"/>
      <c r="VOE211" s="15"/>
      <c r="VOF211" s="15"/>
      <c r="VOG211" s="15"/>
      <c r="VOH211" s="15"/>
      <c r="VOI211" s="15"/>
      <c r="VOJ211" s="15"/>
      <c r="VOK211" s="15"/>
      <c r="VOL211" s="15"/>
      <c r="VOM211" s="15"/>
      <c r="VON211" s="15"/>
      <c r="VOO211" s="15"/>
      <c r="VOP211" s="15"/>
      <c r="VOQ211" s="15"/>
      <c r="VOR211" s="15"/>
      <c r="VOS211" s="15"/>
      <c r="VOT211" s="15"/>
      <c r="VOU211" s="15"/>
      <c r="VOV211" s="15"/>
      <c r="VOW211" s="15"/>
      <c r="VOX211" s="15"/>
      <c r="VOY211" s="15"/>
      <c r="VOZ211" s="15"/>
      <c r="VPA211" s="15"/>
      <c r="VPB211" s="15"/>
      <c r="VPC211" s="15"/>
      <c r="VPD211" s="15"/>
      <c r="VPE211" s="15"/>
      <c r="VPF211" s="15"/>
      <c r="VPG211" s="15"/>
      <c r="VPH211" s="15"/>
      <c r="VPI211" s="15"/>
      <c r="VPJ211" s="15"/>
      <c r="VPK211" s="15"/>
      <c r="VPL211" s="15"/>
      <c r="VPM211" s="15"/>
      <c r="VPN211" s="15"/>
      <c r="VPO211" s="15"/>
      <c r="VPP211" s="15"/>
      <c r="VPQ211" s="15"/>
      <c r="VPR211" s="15"/>
      <c r="VPS211" s="15"/>
      <c r="VPT211" s="15"/>
      <c r="VPU211" s="15"/>
      <c r="VPV211" s="15"/>
      <c r="VPW211" s="15"/>
      <c r="VPX211" s="15"/>
      <c r="VPY211" s="15"/>
      <c r="VPZ211" s="15"/>
      <c r="VQA211" s="15"/>
      <c r="VQB211" s="15"/>
      <c r="VQC211" s="15"/>
      <c r="VQD211" s="15"/>
      <c r="VQE211" s="15"/>
      <c r="VQF211" s="15"/>
      <c r="VQG211" s="15"/>
      <c r="VQH211" s="15"/>
      <c r="VQI211" s="15"/>
      <c r="VQJ211" s="15"/>
      <c r="VQK211" s="15"/>
      <c r="VQL211" s="15"/>
      <c r="VQM211" s="15"/>
      <c r="VQN211" s="15"/>
      <c r="VQO211" s="15"/>
      <c r="VQP211" s="15"/>
      <c r="VQQ211" s="15"/>
      <c r="VQR211" s="15"/>
      <c r="VQS211" s="15"/>
      <c r="VQT211" s="15"/>
      <c r="VQU211" s="15"/>
      <c r="VQV211" s="15"/>
      <c r="VQW211" s="15"/>
      <c r="VQX211" s="15"/>
      <c r="VQY211" s="15"/>
      <c r="VQZ211" s="15"/>
      <c r="VRA211" s="15"/>
      <c r="VRB211" s="15"/>
      <c r="VRC211" s="15"/>
      <c r="VRD211" s="15"/>
      <c r="VRE211" s="15"/>
      <c r="VRF211" s="15"/>
      <c r="VRG211" s="15"/>
      <c r="VRH211" s="15"/>
      <c r="VRI211" s="15"/>
      <c r="VRJ211" s="15"/>
      <c r="VRK211" s="15"/>
      <c r="VRL211" s="15"/>
      <c r="VRM211" s="15"/>
      <c r="VRN211" s="15"/>
      <c r="VRO211" s="15"/>
      <c r="VRP211" s="15"/>
      <c r="VRQ211" s="15"/>
      <c r="VRR211" s="15"/>
      <c r="VRS211" s="15"/>
      <c r="VRT211" s="15"/>
      <c r="VRU211" s="15"/>
      <c r="VRV211" s="15"/>
      <c r="VRW211" s="15"/>
      <c r="VRX211" s="15"/>
      <c r="VRY211" s="15"/>
      <c r="VRZ211" s="15"/>
      <c r="VSA211" s="15"/>
      <c r="VSB211" s="15"/>
      <c r="VSC211" s="15"/>
      <c r="VSD211" s="15"/>
      <c r="VSE211" s="15"/>
      <c r="VSF211" s="15"/>
      <c r="VSG211" s="15"/>
      <c r="VSH211" s="15"/>
      <c r="VSI211" s="15"/>
      <c r="VSJ211" s="15"/>
      <c r="VSK211" s="15"/>
      <c r="VSL211" s="15"/>
      <c r="VSM211" s="15"/>
      <c r="VSN211" s="15"/>
      <c r="VSO211" s="15"/>
      <c r="VSP211" s="15"/>
      <c r="VSQ211" s="15"/>
      <c r="VSR211" s="15"/>
      <c r="VSS211" s="15"/>
      <c r="VST211" s="15"/>
      <c r="VSU211" s="15"/>
      <c r="VSV211" s="15"/>
      <c r="VSW211" s="15"/>
      <c r="VSX211" s="15"/>
      <c r="VSY211" s="15"/>
      <c r="VSZ211" s="15"/>
      <c r="VTA211" s="15"/>
      <c r="VTB211" s="15"/>
      <c r="VTC211" s="15"/>
      <c r="VTD211" s="15"/>
      <c r="VTE211" s="15"/>
      <c r="VTF211" s="15"/>
      <c r="VTG211" s="15"/>
      <c r="VTH211" s="15"/>
      <c r="VTI211" s="15"/>
      <c r="VTJ211" s="15"/>
      <c r="VTK211" s="15"/>
      <c r="VTL211" s="15"/>
      <c r="VTM211" s="15"/>
      <c r="VTN211" s="15"/>
      <c r="VTO211" s="15"/>
      <c r="VTP211" s="15"/>
      <c r="VTQ211" s="15"/>
      <c r="VTR211" s="15"/>
      <c r="VTS211" s="15"/>
      <c r="VTT211" s="15"/>
      <c r="VTU211" s="15"/>
      <c r="VTV211" s="15"/>
      <c r="VTW211" s="15"/>
      <c r="VTX211" s="15"/>
      <c r="VTY211" s="15"/>
      <c r="VTZ211" s="15"/>
      <c r="VUA211" s="15"/>
      <c r="VUB211" s="15"/>
      <c r="VUC211" s="15"/>
      <c r="VUD211" s="15"/>
      <c r="VUE211" s="15"/>
      <c r="VUF211" s="15"/>
      <c r="VUG211" s="15"/>
      <c r="VUH211" s="15"/>
      <c r="VUI211" s="15"/>
      <c r="VUJ211" s="15"/>
      <c r="VUK211" s="15"/>
      <c r="VUL211" s="15"/>
      <c r="VUM211" s="15"/>
      <c r="VUN211" s="15"/>
      <c r="VUO211" s="15"/>
      <c r="VUP211" s="15"/>
      <c r="VUQ211" s="15"/>
      <c r="VUR211" s="15"/>
      <c r="VUS211" s="15"/>
      <c r="VUT211" s="15"/>
      <c r="VUU211" s="15"/>
      <c r="VUV211" s="15"/>
      <c r="VUW211" s="15"/>
      <c r="VUX211" s="15"/>
      <c r="VUY211" s="15"/>
      <c r="VUZ211" s="15"/>
      <c r="VVA211" s="15"/>
      <c r="VVB211" s="15"/>
      <c r="VVC211" s="15"/>
      <c r="VVD211" s="15"/>
      <c r="VVE211" s="15"/>
      <c r="VVF211" s="15"/>
      <c r="VVG211" s="15"/>
      <c r="VVH211" s="15"/>
      <c r="VVI211" s="15"/>
      <c r="VVJ211" s="15"/>
      <c r="VVK211" s="15"/>
      <c r="VVL211" s="15"/>
      <c r="VVM211" s="15"/>
      <c r="VVN211" s="15"/>
      <c r="VVO211" s="15"/>
      <c r="VVP211" s="15"/>
      <c r="VVQ211" s="15"/>
      <c r="VVR211" s="15"/>
      <c r="VVS211" s="15"/>
      <c r="VVT211" s="15"/>
      <c r="VVU211" s="15"/>
      <c r="VVV211" s="15"/>
      <c r="VVW211" s="15"/>
      <c r="VVX211" s="15"/>
      <c r="VVY211" s="15"/>
      <c r="VVZ211" s="15"/>
      <c r="VWA211" s="15"/>
      <c r="VWB211" s="15"/>
      <c r="VWC211" s="15"/>
      <c r="VWD211" s="15"/>
      <c r="VWE211" s="15"/>
      <c r="VWF211" s="15"/>
      <c r="VWG211" s="15"/>
      <c r="VWH211" s="15"/>
      <c r="VWI211" s="15"/>
      <c r="VWJ211" s="15"/>
      <c r="VWK211" s="15"/>
      <c r="VWL211" s="15"/>
      <c r="VWM211" s="15"/>
      <c r="VWN211" s="15"/>
      <c r="VWO211" s="15"/>
      <c r="VWP211" s="15"/>
      <c r="VWQ211" s="15"/>
      <c r="VWR211" s="15"/>
      <c r="VWS211" s="15"/>
      <c r="VWT211" s="15"/>
      <c r="VWU211" s="15"/>
      <c r="VWV211" s="15"/>
      <c r="VWW211" s="15"/>
      <c r="VWX211" s="15"/>
      <c r="VWY211" s="15"/>
      <c r="VWZ211" s="15"/>
      <c r="VXA211" s="15"/>
      <c r="VXB211" s="15"/>
      <c r="VXC211" s="15"/>
      <c r="VXD211" s="15"/>
      <c r="VXE211" s="15"/>
      <c r="VXF211" s="15"/>
      <c r="VXG211" s="15"/>
      <c r="VXH211" s="15"/>
      <c r="VXI211" s="15"/>
      <c r="VXJ211" s="15"/>
      <c r="VXK211" s="15"/>
      <c r="VXL211" s="15"/>
      <c r="VXM211" s="15"/>
      <c r="VXN211" s="15"/>
      <c r="VXO211" s="15"/>
      <c r="VXP211" s="15"/>
      <c r="VXQ211" s="15"/>
      <c r="VXR211" s="15"/>
      <c r="VXS211" s="15"/>
      <c r="VXT211" s="15"/>
      <c r="VXU211" s="15"/>
      <c r="VXV211" s="15"/>
      <c r="VXW211" s="15"/>
      <c r="VXX211" s="15"/>
      <c r="VXY211" s="15"/>
      <c r="VXZ211" s="15"/>
      <c r="VYA211" s="15"/>
      <c r="VYB211" s="15"/>
      <c r="VYC211" s="15"/>
      <c r="VYD211" s="15"/>
      <c r="VYE211" s="15"/>
      <c r="VYF211" s="15"/>
      <c r="VYG211" s="15"/>
      <c r="VYH211" s="15"/>
      <c r="VYI211" s="15"/>
      <c r="VYJ211" s="15"/>
      <c r="VYK211" s="15"/>
      <c r="VYL211" s="15"/>
      <c r="VYM211" s="15"/>
      <c r="VYN211" s="15"/>
      <c r="VYO211" s="15"/>
      <c r="VYP211" s="15"/>
      <c r="VYQ211" s="15"/>
      <c r="VYR211" s="15"/>
      <c r="VYS211" s="15"/>
      <c r="VYT211" s="15"/>
      <c r="VYU211" s="15"/>
      <c r="VYV211" s="15"/>
      <c r="VYW211" s="15"/>
      <c r="VYX211" s="15"/>
      <c r="VYY211" s="15"/>
      <c r="VYZ211" s="15"/>
      <c r="VZA211" s="15"/>
      <c r="VZB211" s="15"/>
      <c r="VZC211" s="15"/>
      <c r="VZD211" s="15"/>
      <c r="VZE211" s="15"/>
      <c r="VZF211" s="15"/>
      <c r="VZG211" s="15"/>
      <c r="VZH211" s="15"/>
      <c r="VZI211" s="15"/>
      <c r="VZJ211" s="15"/>
      <c r="VZK211" s="15"/>
      <c r="VZL211" s="15"/>
      <c r="VZM211" s="15"/>
      <c r="VZN211" s="15"/>
      <c r="VZO211" s="15"/>
      <c r="VZP211" s="15"/>
      <c r="VZQ211" s="15"/>
      <c r="VZR211" s="15"/>
      <c r="VZS211" s="15"/>
      <c r="VZT211" s="15"/>
      <c r="VZU211" s="15"/>
      <c r="VZV211" s="15"/>
      <c r="VZW211" s="15"/>
      <c r="VZX211" s="15"/>
      <c r="VZY211" s="15"/>
      <c r="VZZ211" s="15"/>
      <c r="WAA211" s="15"/>
      <c r="WAB211" s="15"/>
      <c r="WAC211" s="15"/>
      <c r="WAD211" s="15"/>
      <c r="WAE211" s="15"/>
      <c r="WAF211" s="15"/>
      <c r="WAG211" s="15"/>
      <c r="WAH211" s="15"/>
      <c r="WAI211" s="15"/>
      <c r="WAJ211" s="15"/>
      <c r="WAK211" s="15"/>
      <c r="WAL211" s="15"/>
      <c r="WAM211" s="15"/>
      <c r="WAN211" s="15"/>
      <c r="WAO211" s="15"/>
      <c r="WAP211" s="15"/>
      <c r="WAQ211" s="15"/>
      <c r="WAR211" s="15"/>
      <c r="WAS211" s="15"/>
      <c r="WAT211" s="15"/>
      <c r="WAU211" s="15"/>
      <c r="WAV211" s="15"/>
      <c r="WAW211" s="15"/>
      <c r="WAX211" s="15"/>
      <c r="WAY211" s="15"/>
      <c r="WAZ211" s="15"/>
      <c r="WBA211" s="15"/>
      <c r="WBB211" s="15"/>
      <c r="WBC211" s="15"/>
      <c r="WBD211" s="15"/>
      <c r="WBE211" s="15"/>
      <c r="WBF211" s="15"/>
      <c r="WBG211" s="15"/>
      <c r="WBH211" s="15"/>
      <c r="WBI211" s="15"/>
      <c r="WBJ211" s="15"/>
      <c r="WBK211" s="15"/>
      <c r="WBL211" s="15"/>
      <c r="WBM211" s="15"/>
      <c r="WBN211" s="15"/>
      <c r="WBO211" s="15"/>
      <c r="WBP211" s="15"/>
      <c r="WBQ211" s="15"/>
      <c r="WBR211" s="15"/>
      <c r="WBS211" s="15"/>
      <c r="WBT211" s="15"/>
      <c r="WBU211" s="15"/>
      <c r="WBV211" s="15"/>
      <c r="WBW211" s="15"/>
      <c r="WBX211" s="15"/>
      <c r="WBY211" s="15"/>
      <c r="WBZ211" s="15"/>
      <c r="WCA211" s="15"/>
      <c r="WCB211" s="15"/>
      <c r="WCC211" s="15"/>
      <c r="WCD211" s="15"/>
      <c r="WCE211" s="15"/>
      <c r="WCF211" s="15"/>
      <c r="WCG211" s="15"/>
      <c r="WCH211" s="15"/>
      <c r="WCI211" s="15"/>
      <c r="WCJ211" s="15"/>
      <c r="WCK211" s="15"/>
      <c r="WCL211" s="15"/>
      <c r="WCM211" s="15"/>
      <c r="WCN211" s="15"/>
      <c r="WCO211" s="15"/>
      <c r="WCP211" s="15"/>
      <c r="WCQ211" s="15"/>
      <c r="WCR211" s="15"/>
      <c r="WCS211" s="15"/>
      <c r="WCT211" s="15"/>
      <c r="WCU211" s="15"/>
      <c r="WCV211" s="15"/>
      <c r="WCW211" s="15"/>
      <c r="WCX211" s="15"/>
      <c r="WCY211" s="15"/>
      <c r="WCZ211" s="15"/>
      <c r="WDA211" s="15"/>
      <c r="WDB211" s="15"/>
      <c r="WDC211" s="15"/>
      <c r="WDD211" s="15"/>
      <c r="WDE211" s="15"/>
      <c r="WDF211" s="15"/>
      <c r="WDG211" s="15"/>
      <c r="WDH211" s="15"/>
      <c r="WDI211" s="15"/>
      <c r="WDJ211" s="15"/>
      <c r="WDK211" s="15"/>
      <c r="WDL211" s="15"/>
      <c r="WDM211" s="15"/>
      <c r="WDN211" s="15"/>
      <c r="WDO211" s="15"/>
      <c r="WDP211" s="15"/>
      <c r="WDQ211" s="15"/>
      <c r="WDR211" s="15"/>
      <c r="WDS211" s="15"/>
      <c r="WDT211" s="15"/>
      <c r="WDU211" s="15"/>
      <c r="WDV211" s="15"/>
      <c r="WDW211" s="15"/>
      <c r="WDX211" s="15"/>
      <c r="WDY211" s="15"/>
      <c r="WDZ211" s="15"/>
      <c r="WEA211" s="15"/>
      <c r="WEB211" s="15"/>
      <c r="WEC211" s="15"/>
      <c r="WED211" s="15"/>
      <c r="WEE211" s="15"/>
      <c r="WEF211" s="15"/>
      <c r="WEG211" s="15"/>
      <c r="WEH211" s="15"/>
      <c r="WEI211" s="15"/>
      <c r="WEJ211" s="15"/>
      <c r="WEK211" s="15"/>
      <c r="WEL211" s="15"/>
      <c r="WEM211" s="15"/>
      <c r="WEN211" s="15"/>
      <c r="WEO211" s="15"/>
      <c r="WEP211" s="15"/>
      <c r="WEQ211" s="15"/>
      <c r="WER211" s="15"/>
      <c r="WES211" s="15"/>
      <c r="WET211" s="15"/>
      <c r="WEU211" s="15"/>
      <c r="WEV211" s="15"/>
      <c r="WEW211" s="15"/>
      <c r="WEX211" s="15"/>
      <c r="WEY211" s="15"/>
      <c r="WEZ211" s="15"/>
      <c r="WFA211" s="15"/>
      <c r="WFB211" s="15"/>
      <c r="WFC211" s="15"/>
      <c r="WFD211" s="15"/>
      <c r="WFE211" s="15"/>
      <c r="WFF211" s="15"/>
      <c r="WFG211" s="15"/>
      <c r="WFH211" s="15"/>
      <c r="WFI211" s="15"/>
      <c r="WFJ211" s="15"/>
      <c r="WFK211" s="15"/>
      <c r="WFL211" s="15"/>
      <c r="WFM211" s="15"/>
      <c r="WFN211" s="15"/>
      <c r="WFO211" s="15"/>
      <c r="WFP211" s="15"/>
      <c r="WFQ211" s="15"/>
      <c r="WFR211" s="15"/>
      <c r="WFS211" s="15"/>
      <c r="WFT211" s="15"/>
      <c r="WFU211" s="15"/>
      <c r="WFV211" s="15"/>
      <c r="WFW211" s="15"/>
      <c r="WFX211" s="15"/>
      <c r="WFY211" s="15"/>
      <c r="WFZ211" s="15"/>
      <c r="WGA211" s="15"/>
      <c r="WGB211" s="15"/>
      <c r="WGC211" s="15"/>
      <c r="WGD211" s="15"/>
      <c r="WGE211" s="15"/>
      <c r="WGF211" s="15"/>
      <c r="WGG211" s="15"/>
      <c r="WGH211" s="15"/>
      <c r="WGI211" s="15"/>
      <c r="WGJ211" s="15"/>
      <c r="WGK211" s="15"/>
      <c r="WGL211" s="15"/>
      <c r="WGM211" s="15"/>
      <c r="WGN211" s="15"/>
      <c r="WGO211" s="15"/>
      <c r="WGP211" s="15"/>
      <c r="WGQ211" s="15"/>
      <c r="WGR211" s="15"/>
      <c r="WGS211" s="15"/>
      <c r="WGT211" s="15"/>
      <c r="WGU211" s="15"/>
      <c r="WGV211" s="15"/>
      <c r="WGW211" s="15"/>
      <c r="WGX211" s="15"/>
      <c r="WGY211" s="15"/>
      <c r="WGZ211" s="15"/>
      <c r="WHA211" s="15"/>
      <c r="WHB211" s="15"/>
      <c r="WHC211" s="15"/>
      <c r="WHD211" s="15"/>
      <c r="WHE211" s="15"/>
      <c r="WHF211" s="15"/>
      <c r="WHG211" s="15"/>
      <c r="WHH211" s="15"/>
      <c r="WHI211" s="15"/>
      <c r="WHJ211" s="15"/>
      <c r="WHK211" s="15"/>
      <c r="WHL211" s="15"/>
      <c r="WHM211" s="15"/>
      <c r="WHN211" s="15"/>
      <c r="WHO211" s="15"/>
      <c r="WHP211" s="15"/>
      <c r="WHQ211" s="15"/>
      <c r="WHR211" s="15"/>
      <c r="WHS211" s="15"/>
      <c r="WHT211" s="15"/>
      <c r="WHU211" s="15"/>
      <c r="WHV211" s="15"/>
      <c r="WHW211" s="15"/>
      <c r="WHX211" s="15"/>
      <c r="WHY211" s="15"/>
      <c r="WHZ211" s="15"/>
      <c r="WIA211" s="15"/>
      <c r="WIB211" s="15"/>
      <c r="WIC211" s="15"/>
      <c r="WID211" s="15"/>
      <c r="WIE211" s="15"/>
      <c r="WIF211" s="15"/>
      <c r="WIG211" s="15"/>
      <c r="WIH211" s="15"/>
      <c r="WII211" s="15"/>
      <c r="WIJ211" s="15"/>
      <c r="WIK211" s="15"/>
      <c r="WIL211" s="15"/>
      <c r="WIM211" s="15"/>
      <c r="WIN211" s="15"/>
      <c r="WIO211" s="15"/>
      <c r="WIP211" s="15"/>
      <c r="WIQ211" s="15"/>
      <c r="WIR211" s="15"/>
      <c r="WIS211" s="15"/>
      <c r="WIT211" s="15"/>
      <c r="WIU211" s="15"/>
      <c r="WIV211" s="15"/>
      <c r="WIW211" s="15"/>
      <c r="WIX211" s="15"/>
      <c r="WIY211" s="15"/>
      <c r="WIZ211" s="15"/>
      <c r="WJA211" s="15"/>
      <c r="WJB211" s="15"/>
      <c r="WJC211" s="15"/>
      <c r="WJD211" s="15"/>
      <c r="WJE211" s="15"/>
      <c r="WJF211" s="15"/>
      <c r="WJG211" s="15"/>
      <c r="WJH211" s="15"/>
      <c r="WJI211" s="15"/>
      <c r="WJJ211" s="15"/>
      <c r="WJK211" s="15"/>
      <c r="WJL211" s="15"/>
      <c r="WJM211" s="15"/>
      <c r="WJN211" s="15"/>
      <c r="WJO211" s="15"/>
      <c r="WJP211" s="15"/>
      <c r="WJQ211" s="15"/>
      <c r="WJR211" s="15"/>
      <c r="WJS211" s="15"/>
      <c r="WJT211" s="15"/>
      <c r="WJU211" s="15"/>
      <c r="WJV211" s="15"/>
      <c r="WJW211" s="15"/>
      <c r="WJX211" s="15"/>
      <c r="WJY211" s="15"/>
      <c r="WJZ211" s="15"/>
      <c r="WKA211" s="15"/>
      <c r="WKB211" s="15"/>
      <c r="WKC211" s="15"/>
      <c r="WKD211" s="15"/>
      <c r="WKE211" s="15"/>
      <c r="WKF211" s="15"/>
      <c r="WKG211" s="15"/>
      <c r="WKH211" s="15"/>
      <c r="WKI211" s="15"/>
      <c r="WKJ211" s="15"/>
      <c r="WKK211" s="15"/>
      <c r="WKL211" s="15"/>
      <c r="WKM211" s="15"/>
      <c r="WKN211" s="15"/>
      <c r="WKO211" s="15"/>
      <c r="WKP211" s="15"/>
      <c r="WKQ211" s="15"/>
      <c r="WKR211" s="15"/>
      <c r="WKS211" s="15"/>
      <c r="WKT211" s="15"/>
      <c r="WKU211" s="15"/>
      <c r="WKV211" s="15"/>
      <c r="WKW211" s="15"/>
      <c r="WKX211" s="15"/>
      <c r="WKY211" s="15"/>
      <c r="WKZ211" s="15"/>
      <c r="WLA211" s="15"/>
      <c r="WLB211" s="15"/>
      <c r="WLC211" s="15"/>
      <c r="WLD211" s="15"/>
      <c r="WLE211" s="15"/>
      <c r="WLF211" s="15"/>
      <c r="WLG211" s="15"/>
      <c r="WLH211" s="15"/>
      <c r="WLI211" s="15"/>
      <c r="WLJ211" s="15"/>
      <c r="WLK211" s="15"/>
      <c r="WLL211" s="15"/>
      <c r="WLM211" s="15"/>
      <c r="WLN211" s="15"/>
      <c r="WLO211" s="15"/>
      <c r="WLP211" s="15"/>
      <c r="WLQ211" s="15"/>
      <c r="WLR211" s="15"/>
      <c r="WLS211" s="15"/>
      <c r="WLT211" s="15"/>
      <c r="WLU211" s="15"/>
      <c r="WLV211" s="15"/>
      <c r="WLW211" s="15"/>
      <c r="WLX211" s="15"/>
      <c r="WLY211" s="15"/>
      <c r="WLZ211" s="15"/>
      <c r="WMA211" s="15"/>
      <c r="WMB211" s="15"/>
      <c r="WMC211" s="15"/>
      <c r="WMD211" s="15"/>
      <c r="WME211" s="15"/>
      <c r="WMF211" s="15"/>
      <c r="WMG211" s="15"/>
      <c r="WMH211" s="15"/>
      <c r="WMI211" s="15"/>
      <c r="WMJ211" s="15"/>
      <c r="WMK211" s="15"/>
      <c r="WML211" s="15"/>
      <c r="WMM211" s="15"/>
      <c r="WMN211" s="15"/>
      <c r="WMO211" s="15"/>
      <c r="WMP211" s="15"/>
      <c r="WMQ211" s="15"/>
      <c r="WMR211" s="15"/>
      <c r="WMS211" s="15"/>
      <c r="WMT211" s="15"/>
      <c r="WMU211" s="15"/>
      <c r="WMV211" s="15"/>
      <c r="WMW211" s="15"/>
      <c r="WMX211" s="15"/>
      <c r="WMY211" s="15"/>
      <c r="WMZ211" s="15"/>
      <c r="WNA211" s="15"/>
      <c r="WNB211" s="15"/>
      <c r="WNC211" s="15"/>
      <c r="WND211" s="15"/>
      <c r="WNE211" s="15"/>
      <c r="WNF211" s="15"/>
      <c r="WNG211" s="15"/>
      <c r="WNH211" s="15"/>
      <c r="WNI211" s="15"/>
      <c r="WNJ211" s="15"/>
      <c r="WNK211" s="15"/>
      <c r="WNL211" s="15"/>
      <c r="WNM211" s="15"/>
      <c r="WNN211" s="15"/>
      <c r="WNO211" s="15"/>
      <c r="WNP211" s="15"/>
      <c r="WNQ211" s="15"/>
      <c r="WNR211" s="15"/>
      <c r="WNS211" s="15"/>
      <c r="WNT211" s="15"/>
      <c r="WNU211" s="15"/>
      <c r="WNV211" s="15"/>
      <c r="WNW211" s="15"/>
      <c r="WNX211" s="15"/>
      <c r="WNY211" s="15"/>
      <c r="WNZ211" s="15"/>
      <c r="WOA211" s="15"/>
      <c r="WOB211" s="15"/>
      <c r="WOC211" s="15"/>
      <c r="WOD211" s="15"/>
      <c r="WOE211" s="15"/>
      <c r="WOF211" s="15"/>
      <c r="WOG211" s="15"/>
      <c r="WOH211" s="15"/>
      <c r="WOI211" s="15"/>
      <c r="WOJ211" s="15"/>
      <c r="WOK211" s="15"/>
      <c r="WOL211" s="15"/>
      <c r="WOM211" s="15"/>
      <c r="WON211" s="15"/>
      <c r="WOO211" s="15"/>
      <c r="WOP211" s="15"/>
      <c r="WOQ211" s="15"/>
      <c r="WOR211" s="15"/>
      <c r="WOS211" s="15"/>
      <c r="WOT211" s="15"/>
      <c r="WOU211" s="15"/>
      <c r="WOV211" s="15"/>
      <c r="WOW211" s="15"/>
      <c r="WOX211" s="15"/>
      <c r="WOY211" s="15"/>
      <c r="WOZ211" s="15"/>
      <c r="WPA211" s="15"/>
      <c r="WPB211" s="15"/>
      <c r="WPC211" s="15"/>
      <c r="WPD211" s="15"/>
      <c r="WPE211" s="15"/>
      <c r="WPF211" s="15"/>
      <c r="WPG211" s="15"/>
      <c r="WPH211" s="15"/>
      <c r="WPI211" s="15"/>
      <c r="WPJ211" s="15"/>
      <c r="WPK211" s="15"/>
      <c r="WPL211" s="15"/>
      <c r="WPM211" s="15"/>
      <c r="WPN211" s="15"/>
      <c r="WPO211" s="15"/>
      <c r="WPP211" s="15"/>
      <c r="WPQ211" s="15"/>
      <c r="WPR211" s="15"/>
      <c r="WPS211" s="15"/>
      <c r="WPT211" s="15"/>
      <c r="WPU211" s="15"/>
      <c r="WPV211" s="15"/>
      <c r="WPW211" s="15"/>
      <c r="WPX211" s="15"/>
      <c r="WPY211" s="15"/>
      <c r="WPZ211" s="15"/>
      <c r="WQA211" s="15"/>
      <c r="WQB211" s="15"/>
      <c r="WQC211" s="15"/>
      <c r="WQD211" s="15"/>
      <c r="WQE211" s="15"/>
      <c r="WQF211" s="15"/>
      <c r="WQG211" s="15"/>
      <c r="WQH211" s="15"/>
      <c r="WQI211" s="15"/>
      <c r="WQJ211" s="15"/>
      <c r="WQK211" s="15"/>
      <c r="WQL211" s="15"/>
      <c r="WQM211" s="15"/>
      <c r="WQN211" s="15"/>
      <c r="WQO211" s="15"/>
      <c r="WQP211" s="15"/>
      <c r="WQQ211" s="15"/>
      <c r="WQR211" s="15"/>
      <c r="WQS211" s="15"/>
      <c r="WQT211" s="15"/>
      <c r="WQU211" s="15"/>
      <c r="WQV211" s="15"/>
      <c r="WQW211" s="15"/>
      <c r="WQX211" s="15"/>
      <c r="WQY211" s="15"/>
      <c r="WQZ211" s="15"/>
      <c r="WRA211" s="15"/>
      <c r="WRB211" s="15"/>
      <c r="WRC211" s="15"/>
      <c r="WRD211" s="15"/>
      <c r="WRE211" s="15"/>
      <c r="WRF211" s="15"/>
      <c r="WRG211" s="15"/>
      <c r="WRH211" s="15"/>
      <c r="WRI211" s="15"/>
      <c r="WRJ211" s="15"/>
      <c r="WRK211" s="15"/>
      <c r="WRL211" s="15"/>
      <c r="WRM211" s="15"/>
      <c r="WRN211" s="15"/>
      <c r="WRO211" s="15"/>
      <c r="WRP211" s="15"/>
      <c r="WRQ211" s="15"/>
      <c r="WRR211" s="15"/>
      <c r="WRS211" s="15"/>
      <c r="WRT211" s="15"/>
      <c r="WRU211" s="15"/>
      <c r="WRV211" s="15"/>
      <c r="WRW211" s="15"/>
      <c r="WRX211" s="15"/>
      <c r="WRY211" s="15"/>
      <c r="WRZ211" s="15"/>
      <c r="WSA211" s="15"/>
      <c r="WSB211" s="15"/>
      <c r="WSC211" s="15"/>
      <c r="WSD211" s="15"/>
      <c r="WSE211" s="15"/>
      <c r="WSF211" s="15"/>
      <c r="WSG211" s="15"/>
      <c r="WSH211" s="15"/>
      <c r="WSI211" s="15"/>
      <c r="WSJ211" s="15"/>
      <c r="WSK211" s="15"/>
      <c r="WSL211" s="15"/>
      <c r="WSM211" s="15"/>
      <c r="WSN211" s="15"/>
      <c r="WSO211" s="15"/>
      <c r="WSP211" s="15"/>
      <c r="WSQ211" s="15"/>
      <c r="WSR211" s="15"/>
      <c r="WSS211" s="15"/>
      <c r="WST211" s="15"/>
      <c r="WSU211" s="15"/>
      <c r="WSV211" s="15"/>
      <c r="WSW211" s="15"/>
      <c r="WSX211" s="15"/>
      <c r="WSY211" s="15"/>
      <c r="WSZ211" s="15"/>
      <c r="WTA211" s="15"/>
      <c r="WTB211" s="15"/>
      <c r="WTC211" s="15"/>
      <c r="WTD211" s="15"/>
      <c r="WTE211" s="15"/>
      <c r="WTF211" s="15"/>
      <c r="WTG211" s="15"/>
      <c r="WTH211" s="15"/>
      <c r="WTI211" s="15"/>
      <c r="WTJ211" s="15"/>
      <c r="WTK211" s="15"/>
      <c r="WTL211" s="15"/>
      <c r="WTM211" s="15"/>
      <c r="WTN211" s="15"/>
      <c r="WTO211" s="15"/>
      <c r="WTP211" s="15"/>
      <c r="WTQ211" s="15"/>
      <c r="WTR211" s="15"/>
      <c r="WTS211" s="15"/>
      <c r="WTT211" s="15"/>
      <c r="WTU211" s="15"/>
      <c r="WTV211" s="15"/>
      <c r="WTW211" s="15"/>
      <c r="WTX211" s="15"/>
      <c r="WTY211" s="15"/>
      <c r="WTZ211" s="15"/>
      <c r="WUA211" s="15"/>
      <c r="WUB211" s="15"/>
      <c r="WUC211" s="15"/>
      <c r="WUD211" s="15"/>
      <c r="WUE211" s="15"/>
      <c r="WUF211" s="15"/>
      <c r="WUG211" s="15"/>
      <c r="WUH211" s="15"/>
      <c r="WUI211" s="15"/>
      <c r="WUJ211" s="15"/>
      <c r="WUK211" s="15"/>
      <c r="WUL211" s="15"/>
      <c r="WUM211" s="15"/>
      <c r="WUN211" s="15"/>
      <c r="WUO211" s="15"/>
      <c r="WUP211" s="15"/>
      <c r="WUQ211" s="15"/>
      <c r="WUR211" s="15"/>
      <c r="WUS211" s="15"/>
      <c r="WUT211" s="15"/>
      <c r="WUU211" s="15"/>
      <c r="WUV211" s="15"/>
      <c r="WUW211" s="15"/>
      <c r="WUX211" s="15"/>
      <c r="WUY211" s="15"/>
      <c r="WUZ211" s="15"/>
      <c r="WVA211" s="15"/>
      <c r="WVB211" s="15"/>
      <c r="WVC211" s="15"/>
      <c r="WVD211" s="15"/>
      <c r="WVE211" s="15"/>
      <c r="WVF211" s="15"/>
      <c r="WVG211" s="15"/>
      <c r="WVH211" s="15"/>
      <c r="WVI211" s="15"/>
      <c r="WVJ211" s="15"/>
      <c r="WVK211" s="15"/>
      <c r="WVL211" s="15"/>
      <c r="WVM211" s="15"/>
      <c r="WVN211" s="15"/>
      <c r="WVO211" s="15"/>
      <c r="WVP211" s="15"/>
      <c r="WVQ211" s="15"/>
      <c r="WVR211" s="15"/>
      <c r="WVS211" s="15"/>
      <c r="WVT211" s="15"/>
      <c r="WVU211" s="15"/>
      <c r="WVV211" s="15"/>
      <c r="WVW211" s="15"/>
      <c r="WVX211" s="15"/>
      <c r="WVY211" s="15"/>
      <c r="WVZ211" s="15"/>
      <c r="WWA211" s="15"/>
      <c r="WWB211" s="15"/>
      <c r="WWC211" s="15"/>
      <c r="WWD211" s="15"/>
      <c r="WWE211" s="15"/>
      <c r="WWF211" s="15"/>
      <c r="WWG211" s="15"/>
      <c r="WWH211" s="15"/>
      <c r="WWI211" s="15"/>
      <c r="WWJ211" s="15"/>
      <c r="WWK211" s="15"/>
      <c r="WWL211" s="15"/>
      <c r="WWM211" s="15"/>
      <c r="WWN211" s="15"/>
      <c r="WWO211" s="15"/>
      <c r="WWP211" s="15"/>
      <c r="WWQ211" s="15"/>
      <c r="WWR211" s="15"/>
      <c r="WWS211" s="15"/>
      <c r="WWT211" s="15"/>
      <c r="WWU211" s="15"/>
      <c r="WWV211" s="15"/>
      <c r="WWW211" s="15"/>
      <c r="WWX211" s="15"/>
      <c r="WWY211" s="15"/>
      <c r="WWZ211" s="15"/>
      <c r="WXA211" s="15"/>
      <c r="WXB211" s="15"/>
      <c r="WXC211" s="15"/>
      <c r="WXD211" s="15"/>
      <c r="WXE211" s="15"/>
      <c r="WXF211" s="15"/>
      <c r="WXG211" s="15"/>
      <c r="WXH211" s="15"/>
      <c r="WXI211" s="15"/>
      <c r="WXJ211" s="15"/>
      <c r="WXK211" s="15"/>
      <c r="WXL211" s="15"/>
      <c r="WXM211" s="15"/>
      <c r="WXN211" s="15"/>
      <c r="WXO211" s="15"/>
      <c r="WXP211" s="15"/>
      <c r="WXQ211" s="15"/>
      <c r="WXR211" s="15"/>
      <c r="WXS211" s="15"/>
      <c r="WXT211" s="15"/>
      <c r="WXU211" s="15"/>
      <c r="WXV211" s="15"/>
      <c r="WXW211" s="15"/>
      <c r="WXX211" s="15"/>
      <c r="WXY211" s="15"/>
      <c r="WXZ211" s="15"/>
      <c r="WYA211" s="15"/>
      <c r="WYB211" s="15"/>
      <c r="WYC211" s="15"/>
      <c r="WYD211" s="15"/>
      <c r="WYE211" s="15"/>
      <c r="WYF211" s="15"/>
      <c r="WYG211" s="15"/>
      <c r="WYH211" s="15"/>
      <c r="WYI211" s="15"/>
      <c r="WYJ211" s="15"/>
      <c r="WYK211" s="15"/>
      <c r="WYL211" s="15"/>
      <c r="WYM211" s="15"/>
      <c r="WYN211" s="15"/>
      <c r="WYO211" s="15"/>
      <c r="WYP211" s="15"/>
      <c r="WYQ211" s="15"/>
      <c r="WYR211" s="15"/>
      <c r="WYS211" s="15"/>
      <c r="WYT211" s="15"/>
      <c r="WYU211" s="15"/>
      <c r="WYV211" s="15"/>
      <c r="WYW211" s="15"/>
      <c r="WYX211" s="15"/>
      <c r="WYY211" s="15"/>
      <c r="WYZ211" s="15"/>
      <c r="WZA211" s="15"/>
      <c r="WZB211" s="15"/>
      <c r="WZC211" s="15"/>
      <c r="WZD211" s="15"/>
      <c r="WZE211" s="15"/>
      <c r="WZF211" s="15"/>
      <c r="WZG211" s="15"/>
      <c r="WZH211" s="15"/>
      <c r="WZI211" s="15"/>
      <c r="WZJ211" s="15"/>
      <c r="WZK211" s="15"/>
      <c r="WZL211" s="15"/>
      <c r="WZM211" s="15"/>
      <c r="WZN211" s="15"/>
      <c r="WZO211" s="15"/>
      <c r="WZP211" s="15"/>
      <c r="WZQ211" s="15"/>
      <c r="WZR211" s="15"/>
      <c r="WZS211" s="15"/>
      <c r="WZT211" s="15"/>
      <c r="WZU211" s="15"/>
      <c r="WZV211" s="15"/>
      <c r="WZW211" s="15"/>
      <c r="WZX211" s="15"/>
      <c r="WZY211" s="15"/>
      <c r="WZZ211" s="15"/>
      <c r="XAA211" s="15"/>
      <c r="XAB211" s="15"/>
      <c r="XAC211" s="15"/>
      <c r="XAD211" s="15"/>
      <c r="XAE211" s="15"/>
      <c r="XAF211" s="15"/>
      <c r="XAG211" s="15"/>
      <c r="XAH211" s="15"/>
      <c r="XAI211" s="15"/>
      <c r="XAJ211" s="15"/>
      <c r="XAK211" s="15"/>
      <c r="XAL211" s="15"/>
      <c r="XAM211" s="15"/>
      <c r="XAN211" s="15"/>
      <c r="XAO211" s="15"/>
      <c r="XAP211" s="15"/>
      <c r="XAQ211" s="15"/>
      <c r="XAR211" s="15"/>
      <c r="XAS211" s="15"/>
      <c r="XAT211" s="15"/>
      <c r="XAU211" s="15"/>
      <c r="XAV211" s="15"/>
      <c r="XAW211" s="15"/>
      <c r="XAX211" s="15"/>
      <c r="XAY211" s="15"/>
      <c r="XAZ211" s="15"/>
      <c r="XBA211" s="15"/>
      <c r="XBB211" s="15"/>
      <c r="XBC211" s="15"/>
      <c r="XBD211" s="15"/>
      <c r="XBE211" s="15"/>
      <c r="XBF211" s="15"/>
      <c r="XBG211" s="15"/>
      <c r="XBH211" s="15"/>
      <c r="XBI211" s="15"/>
      <c r="XBJ211" s="15"/>
      <c r="XBK211" s="15"/>
      <c r="XBL211" s="15"/>
      <c r="XBM211" s="15"/>
      <c r="XBN211" s="15"/>
      <c r="XBO211" s="15"/>
      <c r="XBP211" s="15"/>
      <c r="XBQ211" s="15"/>
      <c r="XBR211" s="15"/>
      <c r="XBS211" s="15"/>
      <c r="XBT211" s="15"/>
      <c r="XBU211" s="15"/>
      <c r="XBV211" s="15"/>
      <c r="XBW211" s="15"/>
      <c r="XBX211" s="15"/>
      <c r="XBY211" s="15"/>
      <c r="XBZ211" s="15"/>
      <c r="XCA211" s="15"/>
      <c r="XCB211" s="15"/>
      <c r="XCC211" s="15"/>
      <c r="XCD211" s="15"/>
      <c r="XCE211" s="15"/>
      <c r="XCF211" s="15"/>
      <c r="XCG211" s="15"/>
      <c r="XCH211" s="15"/>
      <c r="XCI211" s="15"/>
      <c r="XCJ211" s="15"/>
      <c r="XCK211" s="15"/>
      <c r="XCL211" s="15"/>
      <c r="XCM211" s="15"/>
      <c r="XCN211" s="15"/>
      <c r="XCO211" s="15"/>
      <c r="XCP211" s="15"/>
      <c r="XCQ211" s="15"/>
      <c r="XCR211" s="15"/>
      <c r="XCS211" s="15"/>
      <c r="XCT211" s="15"/>
      <c r="XCU211" s="15"/>
      <c r="XCV211" s="15"/>
      <c r="XCW211" s="15"/>
      <c r="XCX211" s="15"/>
      <c r="XCY211" s="15"/>
      <c r="XCZ211" s="15"/>
      <c r="XDA211" s="15"/>
      <c r="XDB211" s="15"/>
      <c r="XDC211" s="15"/>
      <c r="XDD211" s="15"/>
      <c r="XDE211" s="15"/>
      <c r="XDF211" s="15"/>
      <c r="XDG211" s="15"/>
      <c r="XDH211" s="15"/>
      <c r="XDI211" s="15"/>
      <c r="XDJ211" s="15"/>
      <c r="XDK211" s="15"/>
      <c r="XDL211" s="15"/>
      <c r="XDM211" s="15"/>
      <c r="XDN211" s="15"/>
      <c r="XDO211" s="15"/>
      <c r="XDP211" s="15"/>
      <c r="XDQ211" s="15"/>
      <c r="XDR211" s="15"/>
      <c r="XDS211" s="15"/>
      <c r="XDT211" s="15"/>
      <c r="XDU211" s="15"/>
      <c r="XDV211" s="15"/>
      <c r="XDW211" s="15"/>
      <c r="XDX211" s="15"/>
      <c r="XDY211" s="15"/>
      <c r="XDZ211" s="15"/>
      <c r="XEA211" s="15"/>
      <c r="XEB211" s="15"/>
      <c r="XEC211" s="15"/>
      <c r="XED211" s="15"/>
      <c r="XEE211" s="15"/>
      <c r="XEF211" s="15"/>
      <c r="XEG211" s="15"/>
      <c r="XEH211" s="15"/>
      <c r="XEI211" s="15"/>
      <c r="XEJ211" s="15"/>
      <c r="XEK211" s="15"/>
      <c r="XEL211" s="15"/>
      <c r="XEM211" s="15"/>
      <c r="XEN211" s="15"/>
      <c r="XEO211" s="15"/>
      <c r="XEP211" s="15"/>
      <c r="XEQ211" s="15"/>
      <c r="XER211" s="15"/>
      <c r="XES211" s="15"/>
      <c r="XET211" s="15"/>
      <c r="XEU211" s="15"/>
      <c r="XEV211" s="15"/>
      <c r="XEW211" s="15"/>
      <c r="XEX211" s="15"/>
      <c r="XEY211" s="15"/>
      <c r="XEZ211" s="15"/>
      <c r="XFA211" s="15"/>
      <c r="XFB211" s="15"/>
    </row>
    <row r="212" spans="1:16382" s="125" customFormat="1" hidden="1" x14ac:dyDescent="0.2">
      <c r="A212" s="15"/>
      <c r="B212" s="20"/>
      <c r="C212" s="93">
        <v>43404</v>
      </c>
      <c r="D212" s="20" t="s">
        <v>758</v>
      </c>
      <c r="E212" s="20"/>
      <c r="F212" s="21" t="s">
        <v>279</v>
      </c>
      <c r="G212" s="94" t="s">
        <v>259</v>
      </c>
      <c r="H212" s="98">
        <v>45645.71</v>
      </c>
      <c r="I212" s="98"/>
      <c r="J212" s="101"/>
      <c r="K212" s="93">
        <v>43404</v>
      </c>
      <c r="L212" s="93">
        <v>43404</v>
      </c>
      <c r="M212" s="84"/>
      <c r="N212" s="94"/>
      <c r="O212" s="108" t="s">
        <v>876</v>
      </c>
      <c r="P212" s="18"/>
      <c r="Q212" s="18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  <c r="JL212" s="15"/>
      <c r="JM212" s="15"/>
      <c r="JN212" s="15"/>
      <c r="JO212" s="15"/>
      <c r="JP212" s="15"/>
      <c r="JQ212" s="15"/>
      <c r="JR212" s="15"/>
      <c r="JS212" s="15"/>
      <c r="JT212" s="15"/>
      <c r="JU212" s="15"/>
      <c r="JV212" s="15"/>
      <c r="JW212" s="15"/>
      <c r="JX212" s="15"/>
      <c r="JY212" s="15"/>
      <c r="JZ212" s="15"/>
      <c r="KA212" s="15"/>
      <c r="KB212" s="15"/>
      <c r="KC212" s="15"/>
      <c r="KD212" s="15"/>
      <c r="KE212" s="15"/>
      <c r="KF212" s="15"/>
      <c r="KG212" s="15"/>
      <c r="KH212" s="15"/>
      <c r="KI212" s="15"/>
      <c r="KJ212" s="15"/>
      <c r="KK212" s="15"/>
      <c r="KL212" s="15"/>
      <c r="KM212" s="15"/>
      <c r="KN212" s="15"/>
      <c r="KO212" s="15"/>
      <c r="KP212" s="15"/>
      <c r="KQ212" s="15"/>
      <c r="KR212" s="15"/>
      <c r="KS212" s="15"/>
      <c r="KT212" s="15"/>
      <c r="KU212" s="15"/>
      <c r="KV212" s="15"/>
      <c r="KW212" s="15"/>
      <c r="KX212" s="15"/>
      <c r="KY212" s="15"/>
      <c r="KZ212" s="15"/>
      <c r="LA212" s="15"/>
      <c r="LB212" s="15"/>
      <c r="LC212" s="15"/>
      <c r="LD212" s="15"/>
      <c r="LE212" s="15"/>
      <c r="LF212" s="15"/>
      <c r="LG212" s="15"/>
      <c r="LH212" s="15"/>
      <c r="LI212" s="15"/>
      <c r="LJ212" s="15"/>
      <c r="LK212" s="15"/>
      <c r="LL212" s="15"/>
      <c r="LM212" s="15"/>
      <c r="LN212" s="15"/>
      <c r="LO212" s="15"/>
      <c r="LP212" s="15"/>
      <c r="LQ212" s="15"/>
      <c r="LR212" s="15"/>
      <c r="LS212" s="15"/>
      <c r="LT212" s="15"/>
      <c r="LU212" s="15"/>
      <c r="LV212" s="15"/>
      <c r="LW212" s="15"/>
      <c r="LX212" s="15"/>
      <c r="LY212" s="15"/>
      <c r="LZ212" s="15"/>
      <c r="MA212" s="15"/>
      <c r="MB212" s="15"/>
      <c r="MC212" s="15"/>
      <c r="MD212" s="15"/>
      <c r="ME212" s="15"/>
      <c r="MF212" s="15"/>
      <c r="MG212" s="15"/>
      <c r="MH212" s="15"/>
      <c r="MI212" s="15"/>
      <c r="MJ212" s="15"/>
      <c r="MK212" s="15"/>
      <c r="ML212" s="15"/>
      <c r="MM212" s="15"/>
      <c r="MN212" s="15"/>
      <c r="MO212" s="15"/>
      <c r="MP212" s="15"/>
      <c r="MQ212" s="15"/>
      <c r="MR212" s="15"/>
      <c r="MS212" s="15"/>
      <c r="MT212" s="15"/>
      <c r="MU212" s="15"/>
      <c r="MV212" s="15"/>
      <c r="MW212" s="15"/>
      <c r="MX212" s="15"/>
      <c r="MY212" s="15"/>
      <c r="MZ212" s="15"/>
      <c r="NA212" s="15"/>
      <c r="NB212" s="15"/>
      <c r="NC212" s="15"/>
      <c r="ND212" s="15"/>
      <c r="NE212" s="15"/>
      <c r="NF212" s="15"/>
      <c r="NG212" s="15"/>
      <c r="NH212" s="15"/>
      <c r="NI212" s="15"/>
      <c r="NJ212" s="15"/>
      <c r="NK212" s="15"/>
      <c r="NL212" s="15"/>
      <c r="NM212" s="15"/>
      <c r="NN212" s="15"/>
      <c r="NO212" s="15"/>
      <c r="NP212" s="15"/>
      <c r="NQ212" s="15"/>
      <c r="NR212" s="15"/>
      <c r="NS212" s="15"/>
      <c r="NT212" s="15"/>
      <c r="NU212" s="15"/>
      <c r="NV212" s="15"/>
      <c r="NW212" s="15"/>
      <c r="NX212" s="15"/>
      <c r="NY212" s="15"/>
      <c r="NZ212" s="15"/>
      <c r="OA212" s="15"/>
      <c r="OB212" s="15"/>
      <c r="OC212" s="15"/>
      <c r="OD212" s="15"/>
      <c r="OE212" s="15"/>
      <c r="OF212" s="15"/>
      <c r="OG212" s="15"/>
      <c r="OH212" s="15"/>
      <c r="OI212" s="15"/>
      <c r="OJ212" s="15"/>
      <c r="OK212" s="15"/>
      <c r="OL212" s="15"/>
      <c r="OM212" s="15"/>
      <c r="ON212" s="15"/>
      <c r="OO212" s="15"/>
      <c r="OP212" s="15"/>
      <c r="OQ212" s="15"/>
      <c r="OR212" s="15"/>
      <c r="OS212" s="15"/>
      <c r="OT212" s="15"/>
      <c r="OU212" s="15"/>
      <c r="OV212" s="15"/>
      <c r="OW212" s="15"/>
      <c r="OX212" s="15"/>
      <c r="OY212" s="15"/>
      <c r="OZ212" s="15"/>
      <c r="PA212" s="15"/>
      <c r="PB212" s="15"/>
      <c r="PC212" s="15"/>
      <c r="PD212" s="15"/>
      <c r="PE212" s="15"/>
      <c r="PF212" s="15"/>
      <c r="PG212" s="15"/>
      <c r="PH212" s="15"/>
      <c r="PI212" s="15"/>
      <c r="PJ212" s="15"/>
      <c r="PK212" s="15"/>
      <c r="PL212" s="15"/>
      <c r="PM212" s="15"/>
      <c r="PN212" s="15"/>
      <c r="PO212" s="15"/>
      <c r="PP212" s="15"/>
      <c r="PQ212" s="15"/>
      <c r="PR212" s="15"/>
      <c r="PS212" s="15"/>
      <c r="PT212" s="15"/>
      <c r="PU212" s="15"/>
      <c r="PV212" s="15"/>
      <c r="PW212" s="15"/>
      <c r="PX212" s="15"/>
      <c r="PY212" s="15"/>
      <c r="PZ212" s="15"/>
      <c r="QA212" s="15"/>
      <c r="QB212" s="15"/>
      <c r="QC212" s="15"/>
      <c r="QD212" s="15"/>
      <c r="QE212" s="15"/>
      <c r="QF212" s="15"/>
      <c r="QG212" s="15"/>
      <c r="QH212" s="15"/>
      <c r="QI212" s="15"/>
      <c r="QJ212" s="15"/>
      <c r="QK212" s="15"/>
      <c r="QL212" s="15"/>
      <c r="QM212" s="15"/>
      <c r="QN212" s="15"/>
      <c r="QO212" s="15"/>
      <c r="QP212" s="15"/>
      <c r="QQ212" s="15"/>
      <c r="QR212" s="15"/>
      <c r="QS212" s="15"/>
      <c r="QT212" s="15"/>
      <c r="QU212" s="15"/>
      <c r="QV212" s="15"/>
      <c r="QW212" s="15"/>
      <c r="QX212" s="15"/>
      <c r="QY212" s="15"/>
      <c r="QZ212" s="15"/>
      <c r="RA212" s="15"/>
      <c r="RB212" s="15"/>
      <c r="RC212" s="15"/>
      <c r="RD212" s="15"/>
      <c r="RE212" s="15"/>
      <c r="RF212" s="15"/>
      <c r="RG212" s="15"/>
      <c r="RH212" s="15"/>
      <c r="RI212" s="15"/>
      <c r="RJ212" s="15"/>
      <c r="RK212" s="15"/>
      <c r="RL212" s="15"/>
      <c r="RM212" s="15"/>
      <c r="RN212" s="15"/>
      <c r="RO212" s="15"/>
      <c r="RP212" s="15"/>
      <c r="RQ212" s="15"/>
      <c r="RR212" s="15"/>
      <c r="RS212" s="15"/>
      <c r="RT212" s="15"/>
      <c r="RU212" s="15"/>
      <c r="RV212" s="15"/>
      <c r="RW212" s="15"/>
      <c r="RX212" s="15"/>
      <c r="RY212" s="15"/>
      <c r="RZ212" s="15"/>
      <c r="SA212" s="15"/>
      <c r="SB212" s="15"/>
      <c r="SC212" s="15"/>
      <c r="SD212" s="15"/>
      <c r="SE212" s="15"/>
      <c r="SF212" s="15"/>
      <c r="SG212" s="15"/>
      <c r="SH212" s="15"/>
      <c r="SI212" s="15"/>
      <c r="SJ212" s="15"/>
      <c r="SK212" s="15"/>
      <c r="SL212" s="15"/>
      <c r="SM212" s="15"/>
      <c r="SN212" s="15"/>
      <c r="SO212" s="15"/>
      <c r="SP212" s="15"/>
      <c r="SQ212" s="15"/>
      <c r="SR212" s="15"/>
      <c r="SS212" s="15"/>
      <c r="ST212" s="15"/>
      <c r="SU212" s="15"/>
      <c r="SV212" s="15"/>
      <c r="SW212" s="15"/>
      <c r="SX212" s="15"/>
      <c r="SY212" s="15"/>
      <c r="SZ212" s="15"/>
      <c r="TA212" s="15"/>
      <c r="TB212" s="15"/>
      <c r="TC212" s="15"/>
      <c r="TD212" s="15"/>
      <c r="TE212" s="15"/>
      <c r="TF212" s="15"/>
      <c r="TG212" s="15"/>
      <c r="TH212" s="15"/>
      <c r="TI212" s="15"/>
      <c r="TJ212" s="15"/>
      <c r="TK212" s="15"/>
      <c r="TL212" s="15"/>
      <c r="TM212" s="15"/>
      <c r="TN212" s="15"/>
      <c r="TO212" s="15"/>
      <c r="TP212" s="15"/>
      <c r="TQ212" s="15"/>
      <c r="TR212" s="15"/>
      <c r="TS212" s="15"/>
      <c r="TT212" s="15"/>
      <c r="TU212" s="15"/>
      <c r="TV212" s="15"/>
      <c r="TW212" s="15"/>
      <c r="TX212" s="15"/>
      <c r="TY212" s="15"/>
      <c r="TZ212" s="15"/>
      <c r="UA212" s="15"/>
      <c r="UB212" s="15"/>
      <c r="UC212" s="15"/>
      <c r="UD212" s="15"/>
      <c r="UE212" s="15"/>
      <c r="UF212" s="15"/>
      <c r="UG212" s="15"/>
      <c r="UH212" s="15"/>
      <c r="UI212" s="15"/>
      <c r="UJ212" s="15"/>
      <c r="UK212" s="15"/>
      <c r="UL212" s="15"/>
      <c r="UM212" s="15"/>
      <c r="UN212" s="15"/>
      <c r="UO212" s="15"/>
      <c r="UP212" s="15"/>
      <c r="UQ212" s="15"/>
      <c r="UR212" s="15"/>
      <c r="US212" s="15"/>
      <c r="UT212" s="15"/>
      <c r="UU212" s="15"/>
      <c r="UV212" s="15"/>
      <c r="UW212" s="15"/>
      <c r="UX212" s="15"/>
      <c r="UY212" s="15"/>
      <c r="UZ212" s="15"/>
      <c r="VA212" s="15"/>
      <c r="VB212" s="15"/>
      <c r="VC212" s="15"/>
      <c r="VD212" s="15"/>
      <c r="VE212" s="15"/>
      <c r="VF212" s="15"/>
      <c r="VG212" s="15"/>
      <c r="VH212" s="15"/>
      <c r="VI212" s="15"/>
      <c r="VJ212" s="15"/>
      <c r="VK212" s="15"/>
      <c r="VL212" s="15"/>
      <c r="VM212" s="15"/>
      <c r="VN212" s="15"/>
      <c r="VO212" s="15"/>
      <c r="VP212" s="15"/>
      <c r="VQ212" s="15"/>
      <c r="VR212" s="15"/>
      <c r="VS212" s="15"/>
      <c r="VT212" s="15"/>
      <c r="VU212" s="15"/>
      <c r="VV212" s="15"/>
      <c r="VW212" s="15"/>
      <c r="VX212" s="15"/>
      <c r="VY212" s="15"/>
      <c r="VZ212" s="15"/>
      <c r="WA212" s="15"/>
      <c r="WB212" s="15"/>
      <c r="WC212" s="15"/>
      <c r="WD212" s="15"/>
      <c r="WE212" s="15"/>
      <c r="WF212" s="15"/>
      <c r="WG212" s="15"/>
      <c r="WH212" s="15"/>
      <c r="WI212" s="15"/>
      <c r="WJ212" s="15"/>
      <c r="WK212" s="15"/>
      <c r="WL212" s="15"/>
      <c r="WM212" s="15"/>
      <c r="WN212" s="15"/>
      <c r="WO212" s="15"/>
      <c r="WP212" s="15"/>
      <c r="WQ212" s="15"/>
      <c r="WR212" s="15"/>
      <c r="WS212" s="15"/>
      <c r="WT212" s="15"/>
      <c r="WU212" s="15"/>
      <c r="WV212" s="15"/>
      <c r="WW212" s="15"/>
      <c r="WX212" s="15"/>
      <c r="WY212" s="15"/>
      <c r="WZ212" s="15"/>
      <c r="XA212" s="15"/>
      <c r="XB212" s="15"/>
      <c r="XC212" s="15"/>
      <c r="XD212" s="15"/>
      <c r="XE212" s="15"/>
      <c r="XF212" s="15"/>
      <c r="XG212" s="15"/>
      <c r="XH212" s="15"/>
      <c r="XI212" s="15"/>
      <c r="XJ212" s="15"/>
      <c r="XK212" s="15"/>
      <c r="XL212" s="15"/>
      <c r="XM212" s="15"/>
      <c r="XN212" s="15"/>
      <c r="XO212" s="15"/>
      <c r="XP212" s="15"/>
      <c r="XQ212" s="15"/>
      <c r="XR212" s="15"/>
      <c r="XS212" s="15"/>
      <c r="XT212" s="15"/>
      <c r="XU212" s="15"/>
      <c r="XV212" s="15"/>
      <c r="XW212" s="15"/>
      <c r="XX212" s="15"/>
      <c r="XY212" s="15"/>
      <c r="XZ212" s="15"/>
      <c r="YA212" s="15"/>
      <c r="YB212" s="15"/>
      <c r="YC212" s="15"/>
      <c r="YD212" s="15"/>
      <c r="YE212" s="15"/>
      <c r="YF212" s="15"/>
      <c r="YG212" s="15"/>
      <c r="YH212" s="15"/>
      <c r="YI212" s="15"/>
      <c r="YJ212" s="15"/>
      <c r="YK212" s="15"/>
      <c r="YL212" s="15"/>
      <c r="YM212" s="15"/>
      <c r="YN212" s="15"/>
      <c r="YO212" s="15"/>
      <c r="YP212" s="15"/>
      <c r="YQ212" s="15"/>
      <c r="YR212" s="15"/>
      <c r="YS212" s="15"/>
      <c r="YT212" s="15"/>
      <c r="YU212" s="15"/>
      <c r="YV212" s="15"/>
      <c r="YW212" s="15"/>
      <c r="YX212" s="15"/>
      <c r="YY212" s="15"/>
      <c r="YZ212" s="15"/>
      <c r="ZA212" s="15"/>
      <c r="ZB212" s="15"/>
      <c r="ZC212" s="15"/>
      <c r="ZD212" s="15"/>
      <c r="ZE212" s="15"/>
      <c r="ZF212" s="15"/>
      <c r="ZG212" s="15"/>
      <c r="ZH212" s="15"/>
      <c r="ZI212" s="15"/>
      <c r="ZJ212" s="15"/>
      <c r="ZK212" s="15"/>
      <c r="ZL212" s="15"/>
      <c r="ZM212" s="15"/>
      <c r="ZN212" s="15"/>
      <c r="ZO212" s="15"/>
      <c r="ZP212" s="15"/>
      <c r="ZQ212" s="15"/>
      <c r="ZR212" s="15"/>
      <c r="ZS212" s="15"/>
      <c r="ZT212" s="15"/>
      <c r="ZU212" s="15"/>
      <c r="ZV212" s="15"/>
      <c r="ZW212" s="15"/>
      <c r="ZX212" s="15"/>
      <c r="ZY212" s="15"/>
      <c r="ZZ212" s="15"/>
      <c r="AAA212" s="15"/>
      <c r="AAB212" s="15"/>
      <c r="AAC212" s="15"/>
      <c r="AAD212" s="15"/>
      <c r="AAE212" s="15"/>
      <c r="AAF212" s="15"/>
      <c r="AAG212" s="15"/>
      <c r="AAH212" s="15"/>
      <c r="AAI212" s="15"/>
      <c r="AAJ212" s="15"/>
      <c r="AAK212" s="15"/>
      <c r="AAL212" s="15"/>
      <c r="AAM212" s="15"/>
      <c r="AAN212" s="15"/>
      <c r="AAO212" s="15"/>
      <c r="AAP212" s="15"/>
      <c r="AAQ212" s="15"/>
      <c r="AAR212" s="15"/>
      <c r="AAS212" s="15"/>
      <c r="AAT212" s="15"/>
      <c r="AAU212" s="15"/>
      <c r="AAV212" s="15"/>
      <c r="AAW212" s="15"/>
      <c r="AAX212" s="15"/>
      <c r="AAY212" s="15"/>
      <c r="AAZ212" s="15"/>
      <c r="ABA212" s="15"/>
      <c r="ABB212" s="15"/>
      <c r="ABC212" s="15"/>
      <c r="ABD212" s="15"/>
      <c r="ABE212" s="15"/>
      <c r="ABF212" s="15"/>
      <c r="ABG212" s="15"/>
      <c r="ABH212" s="15"/>
      <c r="ABI212" s="15"/>
      <c r="ABJ212" s="15"/>
      <c r="ABK212" s="15"/>
      <c r="ABL212" s="15"/>
      <c r="ABM212" s="15"/>
      <c r="ABN212" s="15"/>
      <c r="ABO212" s="15"/>
      <c r="ABP212" s="15"/>
      <c r="ABQ212" s="15"/>
      <c r="ABR212" s="15"/>
      <c r="ABS212" s="15"/>
      <c r="ABT212" s="15"/>
      <c r="ABU212" s="15"/>
      <c r="ABV212" s="15"/>
      <c r="ABW212" s="15"/>
      <c r="ABX212" s="15"/>
      <c r="ABY212" s="15"/>
      <c r="ABZ212" s="15"/>
      <c r="ACA212" s="15"/>
      <c r="ACB212" s="15"/>
      <c r="ACC212" s="15"/>
      <c r="ACD212" s="15"/>
      <c r="ACE212" s="15"/>
      <c r="ACF212" s="15"/>
      <c r="ACG212" s="15"/>
      <c r="ACH212" s="15"/>
      <c r="ACI212" s="15"/>
      <c r="ACJ212" s="15"/>
      <c r="ACK212" s="15"/>
      <c r="ACL212" s="15"/>
      <c r="ACM212" s="15"/>
      <c r="ACN212" s="15"/>
      <c r="ACO212" s="15"/>
      <c r="ACP212" s="15"/>
      <c r="ACQ212" s="15"/>
      <c r="ACR212" s="15"/>
      <c r="ACS212" s="15"/>
      <c r="ACT212" s="15"/>
      <c r="ACU212" s="15"/>
      <c r="ACV212" s="15"/>
      <c r="ACW212" s="15"/>
      <c r="ACX212" s="15"/>
      <c r="ACY212" s="15"/>
      <c r="ACZ212" s="15"/>
      <c r="ADA212" s="15"/>
      <c r="ADB212" s="15"/>
      <c r="ADC212" s="15"/>
      <c r="ADD212" s="15"/>
      <c r="ADE212" s="15"/>
      <c r="ADF212" s="15"/>
      <c r="ADG212" s="15"/>
      <c r="ADH212" s="15"/>
      <c r="ADI212" s="15"/>
      <c r="ADJ212" s="15"/>
      <c r="ADK212" s="15"/>
      <c r="ADL212" s="15"/>
      <c r="ADM212" s="15"/>
      <c r="ADN212" s="15"/>
      <c r="ADO212" s="15"/>
      <c r="ADP212" s="15"/>
      <c r="ADQ212" s="15"/>
      <c r="ADR212" s="15"/>
      <c r="ADS212" s="15"/>
      <c r="ADT212" s="15"/>
      <c r="ADU212" s="15"/>
      <c r="ADV212" s="15"/>
      <c r="ADW212" s="15"/>
      <c r="ADX212" s="15"/>
      <c r="ADY212" s="15"/>
      <c r="ADZ212" s="15"/>
      <c r="AEA212" s="15"/>
      <c r="AEB212" s="15"/>
      <c r="AEC212" s="15"/>
      <c r="AED212" s="15"/>
      <c r="AEE212" s="15"/>
      <c r="AEF212" s="15"/>
      <c r="AEG212" s="15"/>
      <c r="AEH212" s="15"/>
      <c r="AEI212" s="15"/>
      <c r="AEJ212" s="15"/>
      <c r="AEK212" s="15"/>
      <c r="AEL212" s="15"/>
      <c r="AEM212" s="15"/>
      <c r="AEN212" s="15"/>
      <c r="AEO212" s="15"/>
      <c r="AEP212" s="15"/>
      <c r="AEQ212" s="15"/>
      <c r="AER212" s="15"/>
      <c r="AES212" s="15"/>
      <c r="AET212" s="15"/>
      <c r="AEU212" s="15"/>
      <c r="AEV212" s="15"/>
      <c r="AEW212" s="15"/>
      <c r="AEX212" s="15"/>
      <c r="AEY212" s="15"/>
      <c r="AEZ212" s="15"/>
      <c r="AFA212" s="15"/>
      <c r="AFB212" s="15"/>
      <c r="AFC212" s="15"/>
      <c r="AFD212" s="15"/>
      <c r="AFE212" s="15"/>
      <c r="AFF212" s="15"/>
      <c r="AFG212" s="15"/>
      <c r="AFH212" s="15"/>
      <c r="AFI212" s="15"/>
      <c r="AFJ212" s="15"/>
      <c r="AFK212" s="15"/>
      <c r="AFL212" s="15"/>
      <c r="AFM212" s="15"/>
      <c r="AFN212" s="15"/>
      <c r="AFO212" s="15"/>
      <c r="AFP212" s="15"/>
      <c r="AFQ212" s="15"/>
      <c r="AFR212" s="15"/>
      <c r="AFS212" s="15"/>
      <c r="AFT212" s="15"/>
      <c r="AFU212" s="15"/>
      <c r="AFV212" s="15"/>
      <c r="AFW212" s="15"/>
      <c r="AFX212" s="15"/>
      <c r="AFY212" s="15"/>
      <c r="AFZ212" s="15"/>
      <c r="AGA212" s="15"/>
      <c r="AGB212" s="15"/>
      <c r="AGC212" s="15"/>
      <c r="AGD212" s="15"/>
      <c r="AGE212" s="15"/>
      <c r="AGF212" s="15"/>
      <c r="AGG212" s="15"/>
      <c r="AGH212" s="15"/>
      <c r="AGI212" s="15"/>
      <c r="AGJ212" s="15"/>
      <c r="AGK212" s="15"/>
      <c r="AGL212" s="15"/>
      <c r="AGM212" s="15"/>
      <c r="AGN212" s="15"/>
      <c r="AGO212" s="15"/>
      <c r="AGP212" s="15"/>
      <c r="AGQ212" s="15"/>
      <c r="AGR212" s="15"/>
      <c r="AGS212" s="15"/>
      <c r="AGT212" s="15"/>
      <c r="AGU212" s="15"/>
      <c r="AGV212" s="15"/>
      <c r="AGW212" s="15"/>
      <c r="AGX212" s="15"/>
      <c r="AGY212" s="15"/>
      <c r="AGZ212" s="15"/>
      <c r="AHA212" s="15"/>
      <c r="AHB212" s="15"/>
      <c r="AHC212" s="15"/>
      <c r="AHD212" s="15"/>
      <c r="AHE212" s="15"/>
      <c r="AHF212" s="15"/>
      <c r="AHG212" s="15"/>
      <c r="AHH212" s="15"/>
      <c r="AHI212" s="15"/>
      <c r="AHJ212" s="15"/>
      <c r="AHK212" s="15"/>
      <c r="AHL212" s="15"/>
      <c r="AHM212" s="15"/>
      <c r="AHN212" s="15"/>
      <c r="AHO212" s="15"/>
      <c r="AHP212" s="15"/>
      <c r="AHQ212" s="15"/>
      <c r="AHR212" s="15"/>
      <c r="AHS212" s="15"/>
      <c r="AHT212" s="15"/>
      <c r="AHU212" s="15"/>
      <c r="AHV212" s="15"/>
      <c r="AHW212" s="15"/>
      <c r="AHX212" s="15"/>
      <c r="AHY212" s="15"/>
      <c r="AHZ212" s="15"/>
      <c r="AIA212" s="15"/>
      <c r="AIB212" s="15"/>
      <c r="AIC212" s="15"/>
      <c r="AID212" s="15"/>
      <c r="AIE212" s="15"/>
      <c r="AIF212" s="15"/>
      <c r="AIG212" s="15"/>
      <c r="AIH212" s="15"/>
      <c r="AII212" s="15"/>
      <c r="AIJ212" s="15"/>
      <c r="AIK212" s="15"/>
      <c r="AIL212" s="15"/>
      <c r="AIM212" s="15"/>
      <c r="AIN212" s="15"/>
      <c r="AIO212" s="15"/>
      <c r="AIP212" s="15"/>
      <c r="AIQ212" s="15"/>
      <c r="AIR212" s="15"/>
      <c r="AIS212" s="15"/>
      <c r="AIT212" s="15"/>
      <c r="AIU212" s="15"/>
      <c r="AIV212" s="15"/>
      <c r="AIW212" s="15"/>
      <c r="AIX212" s="15"/>
      <c r="AIY212" s="15"/>
      <c r="AIZ212" s="15"/>
      <c r="AJA212" s="15"/>
      <c r="AJB212" s="15"/>
      <c r="AJC212" s="15"/>
      <c r="AJD212" s="15"/>
      <c r="AJE212" s="15"/>
      <c r="AJF212" s="15"/>
      <c r="AJG212" s="15"/>
      <c r="AJH212" s="15"/>
      <c r="AJI212" s="15"/>
      <c r="AJJ212" s="15"/>
      <c r="AJK212" s="15"/>
      <c r="AJL212" s="15"/>
      <c r="AJM212" s="15"/>
      <c r="AJN212" s="15"/>
      <c r="AJO212" s="15"/>
      <c r="AJP212" s="15"/>
      <c r="AJQ212" s="15"/>
      <c r="AJR212" s="15"/>
      <c r="AJS212" s="15"/>
      <c r="AJT212" s="15"/>
      <c r="AJU212" s="15"/>
      <c r="AJV212" s="15"/>
      <c r="AJW212" s="15"/>
      <c r="AJX212" s="15"/>
      <c r="AJY212" s="15"/>
      <c r="AJZ212" s="15"/>
      <c r="AKA212" s="15"/>
      <c r="AKB212" s="15"/>
      <c r="AKC212" s="15"/>
      <c r="AKD212" s="15"/>
      <c r="AKE212" s="15"/>
      <c r="AKF212" s="15"/>
      <c r="AKG212" s="15"/>
      <c r="AKH212" s="15"/>
      <c r="AKI212" s="15"/>
      <c r="AKJ212" s="15"/>
      <c r="AKK212" s="15"/>
      <c r="AKL212" s="15"/>
      <c r="AKM212" s="15"/>
      <c r="AKN212" s="15"/>
      <c r="AKO212" s="15"/>
      <c r="AKP212" s="15"/>
      <c r="AKQ212" s="15"/>
      <c r="AKR212" s="15"/>
      <c r="AKS212" s="15"/>
      <c r="AKT212" s="15"/>
      <c r="AKU212" s="15"/>
      <c r="AKV212" s="15"/>
      <c r="AKW212" s="15"/>
      <c r="AKX212" s="15"/>
      <c r="AKY212" s="15"/>
      <c r="AKZ212" s="15"/>
      <c r="ALA212" s="15"/>
      <c r="ALB212" s="15"/>
      <c r="ALC212" s="15"/>
      <c r="ALD212" s="15"/>
      <c r="ALE212" s="15"/>
      <c r="ALF212" s="15"/>
      <c r="ALG212" s="15"/>
      <c r="ALH212" s="15"/>
      <c r="ALI212" s="15"/>
      <c r="ALJ212" s="15"/>
      <c r="ALK212" s="15"/>
      <c r="ALL212" s="15"/>
      <c r="ALM212" s="15"/>
      <c r="ALN212" s="15"/>
      <c r="ALO212" s="15"/>
      <c r="ALP212" s="15"/>
      <c r="ALQ212" s="15"/>
      <c r="ALR212" s="15"/>
      <c r="ALS212" s="15"/>
      <c r="ALT212" s="15"/>
      <c r="ALU212" s="15"/>
      <c r="ALV212" s="15"/>
      <c r="ALW212" s="15"/>
      <c r="ALX212" s="15"/>
      <c r="ALY212" s="15"/>
      <c r="ALZ212" s="15"/>
      <c r="AMA212" s="15"/>
      <c r="AMB212" s="15"/>
      <c r="AMC212" s="15"/>
      <c r="AMD212" s="15"/>
      <c r="AME212" s="15"/>
      <c r="AMF212" s="15"/>
      <c r="AMG212" s="15"/>
      <c r="AMH212" s="15"/>
      <c r="AMI212" s="15"/>
      <c r="AMJ212" s="15"/>
      <c r="AMK212" s="15"/>
      <c r="AML212" s="15"/>
      <c r="AMM212" s="15"/>
      <c r="AMN212" s="15"/>
      <c r="AMO212" s="15"/>
      <c r="AMP212" s="15"/>
      <c r="AMQ212" s="15"/>
      <c r="AMR212" s="15"/>
      <c r="AMS212" s="15"/>
      <c r="AMT212" s="15"/>
      <c r="AMU212" s="15"/>
      <c r="AMV212" s="15"/>
      <c r="AMW212" s="15"/>
      <c r="AMX212" s="15"/>
      <c r="AMY212" s="15"/>
      <c r="AMZ212" s="15"/>
      <c r="ANA212" s="15"/>
      <c r="ANB212" s="15"/>
      <c r="ANC212" s="15"/>
      <c r="AND212" s="15"/>
      <c r="ANE212" s="15"/>
      <c r="ANF212" s="15"/>
      <c r="ANG212" s="15"/>
      <c r="ANH212" s="15"/>
      <c r="ANI212" s="15"/>
      <c r="ANJ212" s="15"/>
      <c r="ANK212" s="15"/>
      <c r="ANL212" s="15"/>
      <c r="ANM212" s="15"/>
      <c r="ANN212" s="15"/>
      <c r="ANO212" s="15"/>
      <c r="ANP212" s="15"/>
      <c r="ANQ212" s="15"/>
      <c r="ANR212" s="15"/>
      <c r="ANS212" s="15"/>
      <c r="ANT212" s="15"/>
      <c r="ANU212" s="15"/>
      <c r="ANV212" s="15"/>
      <c r="ANW212" s="15"/>
      <c r="ANX212" s="15"/>
      <c r="ANY212" s="15"/>
      <c r="ANZ212" s="15"/>
      <c r="AOA212" s="15"/>
      <c r="AOB212" s="15"/>
      <c r="AOC212" s="15"/>
      <c r="AOD212" s="15"/>
      <c r="AOE212" s="15"/>
      <c r="AOF212" s="15"/>
      <c r="AOG212" s="15"/>
      <c r="AOH212" s="15"/>
      <c r="AOI212" s="15"/>
      <c r="AOJ212" s="15"/>
      <c r="AOK212" s="15"/>
      <c r="AOL212" s="15"/>
      <c r="AOM212" s="15"/>
      <c r="AON212" s="15"/>
      <c r="AOO212" s="15"/>
      <c r="AOP212" s="15"/>
      <c r="AOQ212" s="15"/>
      <c r="AOR212" s="15"/>
      <c r="AOS212" s="15"/>
      <c r="AOT212" s="15"/>
      <c r="AOU212" s="15"/>
      <c r="AOV212" s="15"/>
      <c r="AOW212" s="15"/>
      <c r="AOX212" s="15"/>
      <c r="AOY212" s="15"/>
      <c r="AOZ212" s="15"/>
      <c r="APA212" s="15"/>
      <c r="APB212" s="15"/>
      <c r="APC212" s="15"/>
      <c r="APD212" s="15"/>
      <c r="APE212" s="15"/>
      <c r="APF212" s="15"/>
      <c r="APG212" s="15"/>
      <c r="APH212" s="15"/>
      <c r="API212" s="15"/>
      <c r="APJ212" s="15"/>
      <c r="APK212" s="15"/>
      <c r="APL212" s="15"/>
      <c r="APM212" s="15"/>
      <c r="APN212" s="15"/>
      <c r="APO212" s="15"/>
      <c r="APP212" s="15"/>
      <c r="APQ212" s="15"/>
      <c r="APR212" s="15"/>
      <c r="APS212" s="15"/>
      <c r="APT212" s="15"/>
      <c r="APU212" s="15"/>
      <c r="APV212" s="15"/>
      <c r="APW212" s="15"/>
      <c r="APX212" s="15"/>
      <c r="APY212" s="15"/>
      <c r="APZ212" s="15"/>
      <c r="AQA212" s="15"/>
      <c r="AQB212" s="15"/>
      <c r="AQC212" s="15"/>
      <c r="AQD212" s="15"/>
      <c r="AQE212" s="15"/>
      <c r="AQF212" s="15"/>
      <c r="AQG212" s="15"/>
      <c r="AQH212" s="15"/>
      <c r="AQI212" s="15"/>
      <c r="AQJ212" s="15"/>
      <c r="AQK212" s="15"/>
      <c r="AQL212" s="15"/>
      <c r="AQM212" s="15"/>
      <c r="AQN212" s="15"/>
      <c r="AQO212" s="15"/>
      <c r="AQP212" s="15"/>
      <c r="AQQ212" s="15"/>
      <c r="AQR212" s="15"/>
      <c r="AQS212" s="15"/>
      <c r="AQT212" s="15"/>
      <c r="AQU212" s="15"/>
      <c r="AQV212" s="15"/>
      <c r="AQW212" s="15"/>
      <c r="AQX212" s="15"/>
      <c r="AQY212" s="15"/>
      <c r="AQZ212" s="15"/>
      <c r="ARA212" s="15"/>
      <c r="ARB212" s="15"/>
      <c r="ARC212" s="15"/>
      <c r="ARD212" s="15"/>
      <c r="ARE212" s="15"/>
      <c r="ARF212" s="15"/>
      <c r="ARG212" s="15"/>
      <c r="ARH212" s="15"/>
      <c r="ARI212" s="15"/>
      <c r="ARJ212" s="15"/>
      <c r="ARK212" s="15"/>
      <c r="ARL212" s="15"/>
      <c r="ARM212" s="15"/>
      <c r="ARN212" s="15"/>
      <c r="ARO212" s="15"/>
      <c r="ARP212" s="15"/>
      <c r="ARQ212" s="15"/>
      <c r="ARR212" s="15"/>
      <c r="ARS212" s="15"/>
      <c r="ART212" s="15"/>
      <c r="ARU212" s="15"/>
      <c r="ARV212" s="15"/>
      <c r="ARW212" s="15"/>
      <c r="ARX212" s="15"/>
      <c r="ARY212" s="15"/>
      <c r="ARZ212" s="15"/>
      <c r="ASA212" s="15"/>
      <c r="ASB212" s="15"/>
      <c r="ASC212" s="15"/>
      <c r="ASD212" s="15"/>
      <c r="ASE212" s="15"/>
      <c r="ASF212" s="15"/>
      <c r="ASG212" s="15"/>
      <c r="ASH212" s="15"/>
      <c r="ASI212" s="15"/>
      <c r="ASJ212" s="15"/>
      <c r="ASK212" s="15"/>
      <c r="ASL212" s="15"/>
      <c r="ASM212" s="15"/>
      <c r="ASN212" s="15"/>
      <c r="ASO212" s="15"/>
      <c r="ASP212" s="15"/>
      <c r="ASQ212" s="15"/>
      <c r="ASR212" s="15"/>
      <c r="ASS212" s="15"/>
      <c r="AST212" s="15"/>
      <c r="ASU212" s="15"/>
      <c r="ASV212" s="15"/>
      <c r="ASW212" s="15"/>
      <c r="ASX212" s="15"/>
      <c r="ASY212" s="15"/>
      <c r="ASZ212" s="15"/>
      <c r="ATA212" s="15"/>
      <c r="ATB212" s="15"/>
      <c r="ATC212" s="15"/>
      <c r="ATD212" s="15"/>
      <c r="ATE212" s="15"/>
      <c r="ATF212" s="15"/>
      <c r="ATG212" s="15"/>
      <c r="ATH212" s="15"/>
      <c r="ATI212" s="15"/>
      <c r="ATJ212" s="15"/>
      <c r="ATK212" s="15"/>
      <c r="ATL212" s="15"/>
      <c r="ATM212" s="15"/>
      <c r="ATN212" s="15"/>
      <c r="ATO212" s="15"/>
      <c r="ATP212" s="15"/>
      <c r="ATQ212" s="15"/>
      <c r="ATR212" s="15"/>
      <c r="ATS212" s="15"/>
      <c r="ATT212" s="15"/>
      <c r="ATU212" s="15"/>
      <c r="ATV212" s="15"/>
      <c r="ATW212" s="15"/>
      <c r="ATX212" s="15"/>
      <c r="ATY212" s="15"/>
      <c r="ATZ212" s="15"/>
      <c r="AUA212" s="15"/>
      <c r="AUB212" s="15"/>
      <c r="AUC212" s="15"/>
      <c r="AUD212" s="15"/>
      <c r="AUE212" s="15"/>
      <c r="AUF212" s="15"/>
      <c r="AUG212" s="15"/>
      <c r="AUH212" s="15"/>
      <c r="AUI212" s="15"/>
      <c r="AUJ212" s="15"/>
      <c r="AUK212" s="15"/>
      <c r="AUL212" s="15"/>
      <c r="AUM212" s="15"/>
      <c r="AUN212" s="15"/>
      <c r="AUO212" s="15"/>
      <c r="AUP212" s="15"/>
      <c r="AUQ212" s="15"/>
      <c r="AUR212" s="15"/>
      <c r="AUS212" s="15"/>
      <c r="AUT212" s="15"/>
      <c r="AUU212" s="15"/>
      <c r="AUV212" s="15"/>
      <c r="AUW212" s="15"/>
      <c r="AUX212" s="15"/>
      <c r="AUY212" s="15"/>
      <c r="AUZ212" s="15"/>
      <c r="AVA212" s="15"/>
      <c r="AVB212" s="15"/>
      <c r="AVC212" s="15"/>
      <c r="AVD212" s="15"/>
      <c r="AVE212" s="15"/>
      <c r="AVF212" s="15"/>
      <c r="AVG212" s="15"/>
      <c r="AVH212" s="15"/>
      <c r="AVI212" s="15"/>
      <c r="AVJ212" s="15"/>
      <c r="AVK212" s="15"/>
      <c r="AVL212" s="15"/>
      <c r="AVM212" s="15"/>
      <c r="AVN212" s="15"/>
      <c r="AVO212" s="15"/>
      <c r="AVP212" s="15"/>
      <c r="AVQ212" s="15"/>
      <c r="AVR212" s="15"/>
      <c r="AVS212" s="15"/>
      <c r="AVT212" s="15"/>
      <c r="AVU212" s="15"/>
      <c r="AVV212" s="15"/>
      <c r="AVW212" s="15"/>
      <c r="AVX212" s="15"/>
      <c r="AVY212" s="15"/>
      <c r="AVZ212" s="15"/>
      <c r="AWA212" s="15"/>
      <c r="AWB212" s="15"/>
      <c r="AWC212" s="15"/>
      <c r="AWD212" s="15"/>
      <c r="AWE212" s="15"/>
      <c r="AWF212" s="15"/>
      <c r="AWG212" s="15"/>
      <c r="AWH212" s="15"/>
      <c r="AWI212" s="15"/>
      <c r="AWJ212" s="15"/>
      <c r="AWK212" s="15"/>
      <c r="AWL212" s="15"/>
      <c r="AWM212" s="15"/>
      <c r="AWN212" s="15"/>
      <c r="AWO212" s="15"/>
      <c r="AWP212" s="15"/>
      <c r="AWQ212" s="15"/>
      <c r="AWR212" s="15"/>
      <c r="AWS212" s="15"/>
      <c r="AWT212" s="15"/>
      <c r="AWU212" s="15"/>
      <c r="AWV212" s="15"/>
      <c r="AWW212" s="15"/>
      <c r="AWX212" s="15"/>
      <c r="AWY212" s="15"/>
      <c r="AWZ212" s="15"/>
      <c r="AXA212" s="15"/>
      <c r="AXB212" s="15"/>
      <c r="AXC212" s="15"/>
      <c r="AXD212" s="15"/>
      <c r="AXE212" s="15"/>
      <c r="AXF212" s="15"/>
      <c r="AXG212" s="15"/>
      <c r="AXH212" s="15"/>
      <c r="AXI212" s="15"/>
      <c r="AXJ212" s="15"/>
      <c r="AXK212" s="15"/>
      <c r="AXL212" s="15"/>
      <c r="AXM212" s="15"/>
      <c r="AXN212" s="15"/>
      <c r="AXO212" s="15"/>
      <c r="AXP212" s="15"/>
      <c r="AXQ212" s="15"/>
      <c r="AXR212" s="15"/>
      <c r="AXS212" s="15"/>
      <c r="AXT212" s="15"/>
      <c r="AXU212" s="15"/>
      <c r="AXV212" s="15"/>
      <c r="AXW212" s="15"/>
      <c r="AXX212" s="15"/>
      <c r="AXY212" s="15"/>
      <c r="AXZ212" s="15"/>
      <c r="AYA212" s="15"/>
      <c r="AYB212" s="15"/>
      <c r="AYC212" s="15"/>
      <c r="AYD212" s="15"/>
      <c r="AYE212" s="15"/>
      <c r="AYF212" s="15"/>
      <c r="AYG212" s="15"/>
      <c r="AYH212" s="15"/>
      <c r="AYI212" s="15"/>
      <c r="AYJ212" s="15"/>
      <c r="AYK212" s="15"/>
      <c r="AYL212" s="15"/>
      <c r="AYM212" s="15"/>
      <c r="AYN212" s="15"/>
      <c r="AYO212" s="15"/>
      <c r="AYP212" s="15"/>
      <c r="AYQ212" s="15"/>
      <c r="AYR212" s="15"/>
      <c r="AYS212" s="15"/>
      <c r="AYT212" s="15"/>
      <c r="AYU212" s="15"/>
      <c r="AYV212" s="15"/>
      <c r="AYW212" s="15"/>
      <c r="AYX212" s="15"/>
      <c r="AYY212" s="15"/>
      <c r="AYZ212" s="15"/>
      <c r="AZA212" s="15"/>
      <c r="AZB212" s="15"/>
      <c r="AZC212" s="15"/>
      <c r="AZD212" s="15"/>
      <c r="AZE212" s="15"/>
      <c r="AZF212" s="15"/>
      <c r="AZG212" s="15"/>
      <c r="AZH212" s="15"/>
      <c r="AZI212" s="15"/>
      <c r="AZJ212" s="15"/>
      <c r="AZK212" s="15"/>
      <c r="AZL212" s="15"/>
      <c r="AZM212" s="15"/>
      <c r="AZN212" s="15"/>
      <c r="AZO212" s="15"/>
      <c r="AZP212" s="15"/>
      <c r="AZQ212" s="15"/>
      <c r="AZR212" s="15"/>
      <c r="AZS212" s="15"/>
      <c r="AZT212" s="15"/>
      <c r="AZU212" s="15"/>
      <c r="AZV212" s="15"/>
      <c r="AZW212" s="15"/>
      <c r="AZX212" s="15"/>
      <c r="AZY212" s="15"/>
      <c r="AZZ212" s="15"/>
      <c r="BAA212" s="15"/>
      <c r="BAB212" s="15"/>
      <c r="BAC212" s="15"/>
      <c r="BAD212" s="15"/>
      <c r="BAE212" s="15"/>
      <c r="BAF212" s="15"/>
      <c r="BAG212" s="15"/>
      <c r="BAH212" s="15"/>
      <c r="BAI212" s="15"/>
      <c r="BAJ212" s="15"/>
      <c r="BAK212" s="15"/>
      <c r="BAL212" s="15"/>
      <c r="BAM212" s="15"/>
      <c r="BAN212" s="15"/>
      <c r="BAO212" s="15"/>
      <c r="BAP212" s="15"/>
      <c r="BAQ212" s="15"/>
      <c r="BAR212" s="15"/>
      <c r="BAS212" s="15"/>
      <c r="BAT212" s="15"/>
      <c r="BAU212" s="15"/>
      <c r="BAV212" s="15"/>
      <c r="BAW212" s="15"/>
      <c r="BAX212" s="15"/>
      <c r="BAY212" s="15"/>
      <c r="BAZ212" s="15"/>
      <c r="BBA212" s="15"/>
      <c r="BBB212" s="15"/>
      <c r="BBC212" s="15"/>
      <c r="BBD212" s="15"/>
      <c r="BBE212" s="15"/>
      <c r="BBF212" s="15"/>
      <c r="BBG212" s="15"/>
      <c r="BBH212" s="15"/>
      <c r="BBI212" s="15"/>
      <c r="BBJ212" s="15"/>
      <c r="BBK212" s="15"/>
      <c r="BBL212" s="15"/>
      <c r="BBM212" s="15"/>
      <c r="BBN212" s="15"/>
      <c r="BBO212" s="15"/>
      <c r="BBP212" s="15"/>
      <c r="BBQ212" s="15"/>
      <c r="BBR212" s="15"/>
      <c r="BBS212" s="15"/>
      <c r="BBT212" s="15"/>
      <c r="BBU212" s="15"/>
      <c r="BBV212" s="15"/>
      <c r="BBW212" s="15"/>
      <c r="BBX212" s="15"/>
      <c r="BBY212" s="15"/>
      <c r="BBZ212" s="15"/>
      <c r="BCA212" s="15"/>
      <c r="BCB212" s="15"/>
      <c r="BCC212" s="15"/>
      <c r="BCD212" s="15"/>
      <c r="BCE212" s="15"/>
      <c r="BCF212" s="15"/>
      <c r="BCG212" s="15"/>
      <c r="BCH212" s="15"/>
      <c r="BCI212" s="15"/>
      <c r="BCJ212" s="15"/>
      <c r="BCK212" s="15"/>
      <c r="BCL212" s="15"/>
      <c r="BCM212" s="15"/>
      <c r="BCN212" s="15"/>
      <c r="BCO212" s="15"/>
      <c r="BCP212" s="15"/>
      <c r="BCQ212" s="15"/>
      <c r="BCR212" s="15"/>
      <c r="BCS212" s="15"/>
      <c r="BCT212" s="15"/>
      <c r="BCU212" s="15"/>
      <c r="BCV212" s="15"/>
      <c r="BCW212" s="15"/>
      <c r="BCX212" s="15"/>
      <c r="BCY212" s="15"/>
      <c r="BCZ212" s="15"/>
      <c r="BDA212" s="15"/>
      <c r="BDB212" s="15"/>
      <c r="BDC212" s="15"/>
      <c r="BDD212" s="15"/>
      <c r="BDE212" s="15"/>
      <c r="BDF212" s="15"/>
      <c r="BDG212" s="15"/>
      <c r="BDH212" s="15"/>
      <c r="BDI212" s="15"/>
      <c r="BDJ212" s="15"/>
      <c r="BDK212" s="15"/>
      <c r="BDL212" s="15"/>
      <c r="BDM212" s="15"/>
      <c r="BDN212" s="15"/>
      <c r="BDO212" s="15"/>
      <c r="BDP212" s="15"/>
      <c r="BDQ212" s="15"/>
      <c r="BDR212" s="15"/>
      <c r="BDS212" s="15"/>
      <c r="BDT212" s="15"/>
      <c r="BDU212" s="15"/>
      <c r="BDV212" s="15"/>
      <c r="BDW212" s="15"/>
      <c r="BDX212" s="15"/>
      <c r="BDY212" s="15"/>
      <c r="BDZ212" s="15"/>
      <c r="BEA212" s="15"/>
      <c r="BEB212" s="15"/>
      <c r="BEC212" s="15"/>
      <c r="BED212" s="15"/>
      <c r="BEE212" s="15"/>
      <c r="BEF212" s="15"/>
      <c r="BEG212" s="15"/>
      <c r="BEH212" s="15"/>
      <c r="BEI212" s="15"/>
      <c r="BEJ212" s="15"/>
      <c r="BEK212" s="15"/>
      <c r="BEL212" s="15"/>
      <c r="BEM212" s="15"/>
      <c r="BEN212" s="15"/>
      <c r="BEO212" s="15"/>
      <c r="BEP212" s="15"/>
      <c r="BEQ212" s="15"/>
      <c r="BER212" s="15"/>
      <c r="BES212" s="15"/>
      <c r="BET212" s="15"/>
      <c r="BEU212" s="15"/>
      <c r="BEV212" s="15"/>
      <c r="BEW212" s="15"/>
      <c r="BEX212" s="15"/>
      <c r="BEY212" s="15"/>
      <c r="BEZ212" s="15"/>
      <c r="BFA212" s="15"/>
      <c r="BFB212" s="15"/>
      <c r="BFC212" s="15"/>
      <c r="BFD212" s="15"/>
      <c r="BFE212" s="15"/>
      <c r="BFF212" s="15"/>
      <c r="BFG212" s="15"/>
      <c r="BFH212" s="15"/>
      <c r="BFI212" s="15"/>
      <c r="BFJ212" s="15"/>
      <c r="BFK212" s="15"/>
      <c r="BFL212" s="15"/>
      <c r="BFM212" s="15"/>
      <c r="BFN212" s="15"/>
      <c r="BFO212" s="15"/>
      <c r="BFP212" s="15"/>
      <c r="BFQ212" s="15"/>
      <c r="BFR212" s="15"/>
      <c r="BFS212" s="15"/>
      <c r="BFT212" s="15"/>
      <c r="BFU212" s="15"/>
      <c r="BFV212" s="15"/>
      <c r="BFW212" s="15"/>
      <c r="BFX212" s="15"/>
      <c r="BFY212" s="15"/>
      <c r="BFZ212" s="15"/>
      <c r="BGA212" s="15"/>
      <c r="BGB212" s="15"/>
      <c r="BGC212" s="15"/>
      <c r="BGD212" s="15"/>
      <c r="BGE212" s="15"/>
      <c r="BGF212" s="15"/>
      <c r="BGG212" s="15"/>
      <c r="BGH212" s="15"/>
      <c r="BGI212" s="15"/>
      <c r="BGJ212" s="15"/>
      <c r="BGK212" s="15"/>
      <c r="BGL212" s="15"/>
      <c r="BGM212" s="15"/>
      <c r="BGN212" s="15"/>
      <c r="BGO212" s="15"/>
      <c r="BGP212" s="15"/>
      <c r="BGQ212" s="15"/>
      <c r="BGR212" s="15"/>
      <c r="BGS212" s="15"/>
      <c r="BGT212" s="15"/>
      <c r="BGU212" s="15"/>
      <c r="BGV212" s="15"/>
      <c r="BGW212" s="15"/>
      <c r="BGX212" s="15"/>
      <c r="BGY212" s="15"/>
      <c r="BGZ212" s="15"/>
      <c r="BHA212" s="15"/>
      <c r="BHB212" s="15"/>
      <c r="BHC212" s="15"/>
      <c r="BHD212" s="15"/>
      <c r="BHE212" s="15"/>
      <c r="BHF212" s="15"/>
      <c r="BHG212" s="15"/>
      <c r="BHH212" s="15"/>
      <c r="BHI212" s="15"/>
      <c r="BHJ212" s="15"/>
      <c r="BHK212" s="15"/>
      <c r="BHL212" s="15"/>
      <c r="BHM212" s="15"/>
      <c r="BHN212" s="15"/>
      <c r="BHO212" s="15"/>
      <c r="BHP212" s="15"/>
      <c r="BHQ212" s="15"/>
      <c r="BHR212" s="15"/>
      <c r="BHS212" s="15"/>
      <c r="BHT212" s="15"/>
      <c r="BHU212" s="15"/>
      <c r="BHV212" s="15"/>
      <c r="BHW212" s="15"/>
      <c r="BHX212" s="15"/>
      <c r="BHY212" s="15"/>
      <c r="BHZ212" s="15"/>
      <c r="BIA212" s="15"/>
      <c r="BIB212" s="15"/>
      <c r="BIC212" s="15"/>
      <c r="BID212" s="15"/>
      <c r="BIE212" s="15"/>
      <c r="BIF212" s="15"/>
      <c r="BIG212" s="15"/>
      <c r="BIH212" s="15"/>
      <c r="BII212" s="15"/>
      <c r="BIJ212" s="15"/>
      <c r="BIK212" s="15"/>
      <c r="BIL212" s="15"/>
      <c r="BIM212" s="15"/>
      <c r="BIN212" s="15"/>
      <c r="BIO212" s="15"/>
      <c r="BIP212" s="15"/>
      <c r="BIQ212" s="15"/>
      <c r="BIR212" s="15"/>
      <c r="BIS212" s="15"/>
      <c r="BIT212" s="15"/>
      <c r="BIU212" s="15"/>
      <c r="BIV212" s="15"/>
      <c r="BIW212" s="15"/>
      <c r="BIX212" s="15"/>
      <c r="BIY212" s="15"/>
      <c r="BIZ212" s="15"/>
      <c r="BJA212" s="15"/>
      <c r="BJB212" s="15"/>
      <c r="BJC212" s="15"/>
      <c r="BJD212" s="15"/>
      <c r="BJE212" s="15"/>
      <c r="BJF212" s="15"/>
      <c r="BJG212" s="15"/>
      <c r="BJH212" s="15"/>
      <c r="BJI212" s="15"/>
      <c r="BJJ212" s="15"/>
      <c r="BJK212" s="15"/>
      <c r="BJL212" s="15"/>
      <c r="BJM212" s="15"/>
      <c r="BJN212" s="15"/>
      <c r="BJO212" s="15"/>
      <c r="BJP212" s="15"/>
      <c r="BJQ212" s="15"/>
      <c r="BJR212" s="15"/>
      <c r="BJS212" s="15"/>
      <c r="BJT212" s="15"/>
      <c r="BJU212" s="15"/>
      <c r="BJV212" s="15"/>
      <c r="BJW212" s="15"/>
      <c r="BJX212" s="15"/>
      <c r="BJY212" s="15"/>
      <c r="BJZ212" s="15"/>
      <c r="BKA212" s="15"/>
      <c r="BKB212" s="15"/>
      <c r="BKC212" s="15"/>
      <c r="BKD212" s="15"/>
      <c r="BKE212" s="15"/>
      <c r="BKF212" s="15"/>
      <c r="BKG212" s="15"/>
      <c r="BKH212" s="15"/>
      <c r="BKI212" s="15"/>
      <c r="BKJ212" s="15"/>
      <c r="BKK212" s="15"/>
      <c r="BKL212" s="15"/>
      <c r="BKM212" s="15"/>
      <c r="BKN212" s="15"/>
      <c r="BKO212" s="15"/>
      <c r="BKP212" s="15"/>
      <c r="BKQ212" s="15"/>
      <c r="BKR212" s="15"/>
      <c r="BKS212" s="15"/>
      <c r="BKT212" s="15"/>
      <c r="BKU212" s="15"/>
      <c r="BKV212" s="15"/>
      <c r="BKW212" s="15"/>
      <c r="BKX212" s="15"/>
      <c r="BKY212" s="15"/>
      <c r="BKZ212" s="15"/>
      <c r="BLA212" s="15"/>
      <c r="BLB212" s="15"/>
      <c r="BLC212" s="15"/>
      <c r="BLD212" s="15"/>
      <c r="BLE212" s="15"/>
      <c r="BLF212" s="15"/>
      <c r="BLG212" s="15"/>
      <c r="BLH212" s="15"/>
      <c r="BLI212" s="15"/>
      <c r="BLJ212" s="15"/>
      <c r="BLK212" s="15"/>
      <c r="BLL212" s="15"/>
      <c r="BLM212" s="15"/>
      <c r="BLN212" s="15"/>
      <c r="BLO212" s="15"/>
      <c r="BLP212" s="15"/>
      <c r="BLQ212" s="15"/>
      <c r="BLR212" s="15"/>
      <c r="BLS212" s="15"/>
      <c r="BLT212" s="15"/>
      <c r="BLU212" s="15"/>
      <c r="BLV212" s="15"/>
      <c r="BLW212" s="15"/>
      <c r="BLX212" s="15"/>
      <c r="BLY212" s="15"/>
      <c r="BLZ212" s="15"/>
      <c r="BMA212" s="15"/>
      <c r="BMB212" s="15"/>
      <c r="BMC212" s="15"/>
      <c r="BMD212" s="15"/>
      <c r="BME212" s="15"/>
      <c r="BMF212" s="15"/>
      <c r="BMG212" s="15"/>
      <c r="BMH212" s="15"/>
      <c r="BMI212" s="15"/>
      <c r="BMJ212" s="15"/>
      <c r="BMK212" s="15"/>
      <c r="BML212" s="15"/>
      <c r="BMM212" s="15"/>
      <c r="BMN212" s="15"/>
      <c r="BMO212" s="15"/>
      <c r="BMP212" s="15"/>
      <c r="BMQ212" s="15"/>
      <c r="BMR212" s="15"/>
      <c r="BMS212" s="15"/>
      <c r="BMT212" s="15"/>
      <c r="BMU212" s="15"/>
      <c r="BMV212" s="15"/>
      <c r="BMW212" s="15"/>
      <c r="BMX212" s="15"/>
      <c r="BMY212" s="15"/>
      <c r="BMZ212" s="15"/>
      <c r="BNA212" s="15"/>
      <c r="BNB212" s="15"/>
      <c r="BNC212" s="15"/>
      <c r="BND212" s="15"/>
      <c r="BNE212" s="15"/>
      <c r="BNF212" s="15"/>
      <c r="BNG212" s="15"/>
      <c r="BNH212" s="15"/>
      <c r="BNI212" s="15"/>
      <c r="BNJ212" s="15"/>
      <c r="BNK212" s="15"/>
      <c r="BNL212" s="15"/>
      <c r="BNM212" s="15"/>
      <c r="BNN212" s="15"/>
      <c r="BNO212" s="15"/>
      <c r="BNP212" s="15"/>
      <c r="BNQ212" s="15"/>
      <c r="BNR212" s="15"/>
      <c r="BNS212" s="15"/>
      <c r="BNT212" s="15"/>
      <c r="BNU212" s="15"/>
      <c r="BNV212" s="15"/>
      <c r="BNW212" s="15"/>
      <c r="BNX212" s="15"/>
      <c r="BNY212" s="15"/>
      <c r="BNZ212" s="15"/>
      <c r="BOA212" s="15"/>
      <c r="BOB212" s="15"/>
      <c r="BOC212" s="15"/>
      <c r="BOD212" s="15"/>
      <c r="BOE212" s="15"/>
      <c r="BOF212" s="15"/>
      <c r="BOG212" s="15"/>
      <c r="BOH212" s="15"/>
      <c r="BOI212" s="15"/>
      <c r="BOJ212" s="15"/>
      <c r="BOK212" s="15"/>
      <c r="BOL212" s="15"/>
      <c r="BOM212" s="15"/>
      <c r="BON212" s="15"/>
      <c r="BOO212" s="15"/>
      <c r="BOP212" s="15"/>
      <c r="BOQ212" s="15"/>
      <c r="BOR212" s="15"/>
      <c r="BOS212" s="15"/>
      <c r="BOT212" s="15"/>
      <c r="BOU212" s="15"/>
      <c r="BOV212" s="15"/>
      <c r="BOW212" s="15"/>
      <c r="BOX212" s="15"/>
      <c r="BOY212" s="15"/>
      <c r="BOZ212" s="15"/>
      <c r="BPA212" s="15"/>
      <c r="BPB212" s="15"/>
      <c r="BPC212" s="15"/>
      <c r="BPD212" s="15"/>
      <c r="BPE212" s="15"/>
      <c r="BPF212" s="15"/>
      <c r="BPG212" s="15"/>
      <c r="BPH212" s="15"/>
      <c r="BPI212" s="15"/>
      <c r="BPJ212" s="15"/>
      <c r="BPK212" s="15"/>
      <c r="BPL212" s="15"/>
      <c r="BPM212" s="15"/>
      <c r="BPN212" s="15"/>
      <c r="BPO212" s="15"/>
      <c r="BPP212" s="15"/>
      <c r="BPQ212" s="15"/>
      <c r="BPR212" s="15"/>
      <c r="BPS212" s="15"/>
      <c r="BPT212" s="15"/>
      <c r="BPU212" s="15"/>
      <c r="BPV212" s="15"/>
      <c r="BPW212" s="15"/>
      <c r="BPX212" s="15"/>
      <c r="BPY212" s="15"/>
      <c r="BPZ212" s="15"/>
      <c r="BQA212" s="15"/>
      <c r="BQB212" s="15"/>
      <c r="BQC212" s="15"/>
      <c r="BQD212" s="15"/>
      <c r="BQE212" s="15"/>
      <c r="BQF212" s="15"/>
      <c r="BQG212" s="15"/>
      <c r="BQH212" s="15"/>
      <c r="BQI212" s="15"/>
      <c r="BQJ212" s="15"/>
      <c r="BQK212" s="15"/>
      <c r="BQL212" s="15"/>
      <c r="BQM212" s="15"/>
      <c r="BQN212" s="15"/>
      <c r="BQO212" s="15"/>
      <c r="BQP212" s="15"/>
      <c r="BQQ212" s="15"/>
      <c r="BQR212" s="15"/>
      <c r="BQS212" s="15"/>
      <c r="BQT212" s="15"/>
      <c r="BQU212" s="15"/>
      <c r="BQV212" s="15"/>
      <c r="BQW212" s="15"/>
      <c r="BQX212" s="15"/>
      <c r="BQY212" s="15"/>
      <c r="BQZ212" s="15"/>
      <c r="BRA212" s="15"/>
      <c r="BRB212" s="15"/>
      <c r="BRC212" s="15"/>
      <c r="BRD212" s="15"/>
      <c r="BRE212" s="15"/>
      <c r="BRF212" s="15"/>
      <c r="BRG212" s="15"/>
      <c r="BRH212" s="15"/>
      <c r="BRI212" s="15"/>
      <c r="BRJ212" s="15"/>
      <c r="BRK212" s="15"/>
      <c r="BRL212" s="15"/>
      <c r="BRM212" s="15"/>
      <c r="BRN212" s="15"/>
      <c r="BRO212" s="15"/>
      <c r="BRP212" s="15"/>
      <c r="BRQ212" s="15"/>
      <c r="BRR212" s="15"/>
      <c r="BRS212" s="15"/>
      <c r="BRT212" s="15"/>
      <c r="BRU212" s="15"/>
      <c r="BRV212" s="15"/>
      <c r="BRW212" s="15"/>
      <c r="BRX212" s="15"/>
      <c r="BRY212" s="15"/>
      <c r="BRZ212" s="15"/>
      <c r="BSA212" s="15"/>
      <c r="BSB212" s="15"/>
      <c r="BSC212" s="15"/>
      <c r="BSD212" s="15"/>
      <c r="BSE212" s="15"/>
      <c r="BSF212" s="15"/>
      <c r="BSG212" s="15"/>
      <c r="BSH212" s="15"/>
      <c r="BSI212" s="15"/>
      <c r="BSJ212" s="15"/>
      <c r="BSK212" s="15"/>
      <c r="BSL212" s="15"/>
      <c r="BSM212" s="15"/>
      <c r="BSN212" s="15"/>
      <c r="BSO212" s="15"/>
      <c r="BSP212" s="15"/>
      <c r="BSQ212" s="15"/>
      <c r="BSR212" s="15"/>
      <c r="BSS212" s="15"/>
      <c r="BST212" s="15"/>
      <c r="BSU212" s="15"/>
      <c r="BSV212" s="15"/>
      <c r="BSW212" s="15"/>
      <c r="BSX212" s="15"/>
      <c r="BSY212" s="15"/>
      <c r="BSZ212" s="15"/>
      <c r="BTA212" s="15"/>
      <c r="BTB212" s="15"/>
      <c r="BTC212" s="15"/>
      <c r="BTD212" s="15"/>
      <c r="BTE212" s="15"/>
      <c r="BTF212" s="15"/>
      <c r="BTG212" s="15"/>
      <c r="BTH212" s="15"/>
      <c r="BTI212" s="15"/>
      <c r="BTJ212" s="15"/>
      <c r="BTK212" s="15"/>
      <c r="BTL212" s="15"/>
      <c r="BTM212" s="15"/>
      <c r="BTN212" s="15"/>
      <c r="BTO212" s="15"/>
      <c r="BTP212" s="15"/>
      <c r="BTQ212" s="15"/>
      <c r="BTR212" s="15"/>
      <c r="BTS212" s="15"/>
      <c r="BTT212" s="15"/>
      <c r="BTU212" s="15"/>
      <c r="BTV212" s="15"/>
      <c r="BTW212" s="15"/>
      <c r="BTX212" s="15"/>
      <c r="BTY212" s="15"/>
      <c r="BTZ212" s="15"/>
      <c r="BUA212" s="15"/>
      <c r="BUB212" s="15"/>
      <c r="BUC212" s="15"/>
      <c r="BUD212" s="15"/>
      <c r="BUE212" s="15"/>
      <c r="BUF212" s="15"/>
      <c r="BUG212" s="15"/>
      <c r="BUH212" s="15"/>
      <c r="BUI212" s="15"/>
      <c r="BUJ212" s="15"/>
      <c r="BUK212" s="15"/>
      <c r="BUL212" s="15"/>
      <c r="BUM212" s="15"/>
      <c r="BUN212" s="15"/>
      <c r="BUO212" s="15"/>
      <c r="BUP212" s="15"/>
      <c r="BUQ212" s="15"/>
      <c r="BUR212" s="15"/>
      <c r="BUS212" s="15"/>
      <c r="BUT212" s="15"/>
      <c r="BUU212" s="15"/>
      <c r="BUV212" s="15"/>
      <c r="BUW212" s="15"/>
      <c r="BUX212" s="15"/>
      <c r="BUY212" s="15"/>
      <c r="BUZ212" s="15"/>
      <c r="BVA212" s="15"/>
      <c r="BVB212" s="15"/>
      <c r="BVC212" s="15"/>
      <c r="BVD212" s="15"/>
      <c r="BVE212" s="15"/>
      <c r="BVF212" s="15"/>
      <c r="BVG212" s="15"/>
      <c r="BVH212" s="15"/>
      <c r="BVI212" s="15"/>
      <c r="BVJ212" s="15"/>
      <c r="BVK212" s="15"/>
      <c r="BVL212" s="15"/>
      <c r="BVM212" s="15"/>
      <c r="BVN212" s="15"/>
      <c r="BVO212" s="15"/>
      <c r="BVP212" s="15"/>
      <c r="BVQ212" s="15"/>
      <c r="BVR212" s="15"/>
      <c r="BVS212" s="15"/>
      <c r="BVT212" s="15"/>
      <c r="BVU212" s="15"/>
      <c r="BVV212" s="15"/>
      <c r="BVW212" s="15"/>
      <c r="BVX212" s="15"/>
      <c r="BVY212" s="15"/>
      <c r="BVZ212" s="15"/>
      <c r="BWA212" s="15"/>
      <c r="BWB212" s="15"/>
      <c r="BWC212" s="15"/>
      <c r="BWD212" s="15"/>
      <c r="BWE212" s="15"/>
      <c r="BWF212" s="15"/>
      <c r="BWG212" s="15"/>
      <c r="BWH212" s="15"/>
      <c r="BWI212" s="15"/>
      <c r="BWJ212" s="15"/>
      <c r="BWK212" s="15"/>
      <c r="BWL212" s="15"/>
      <c r="BWM212" s="15"/>
      <c r="BWN212" s="15"/>
      <c r="BWO212" s="15"/>
      <c r="BWP212" s="15"/>
      <c r="BWQ212" s="15"/>
      <c r="BWR212" s="15"/>
      <c r="BWS212" s="15"/>
      <c r="BWT212" s="15"/>
      <c r="BWU212" s="15"/>
      <c r="BWV212" s="15"/>
      <c r="BWW212" s="15"/>
      <c r="BWX212" s="15"/>
      <c r="BWY212" s="15"/>
      <c r="BWZ212" s="15"/>
      <c r="BXA212" s="15"/>
      <c r="BXB212" s="15"/>
      <c r="BXC212" s="15"/>
      <c r="BXD212" s="15"/>
      <c r="BXE212" s="15"/>
      <c r="BXF212" s="15"/>
      <c r="BXG212" s="15"/>
      <c r="BXH212" s="15"/>
      <c r="BXI212" s="15"/>
      <c r="BXJ212" s="15"/>
      <c r="BXK212" s="15"/>
      <c r="BXL212" s="15"/>
      <c r="BXM212" s="15"/>
      <c r="BXN212" s="15"/>
      <c r="BXO212" s="15"/>
      <c r="BXP212" s="15"/>
      <c r="BXQ212" s="15"/>
      <c r="BXR212" s="15"/>
      <c r="BXS212" s="15"/>
      <c r="BXT212" s="15"/>
      <c r="BXU212" s="15"/>
      <c r="BXV212" s="15"/>
      <c r="BXW212" s="15"/>
      <c r="BXX212" s="15"/>
      <c r="BXY212" s="15"/>
      <c r="BXZ212" s="15"/>
      <c r="BYA212" s="15"/>
      <c r="BYB212" s="15"/>
      <c r="BYC212" s="15"/>
      <c r="BYD212" s="15"/>
      <c r="BYE212" s="15"/>
      <c r="BYF212" s="15"/>
      <c r="BYG212" s="15"/>
      <c r="BYH212" s="15"/>
      <c r="BYI212" s="15"/>
      <c r="BYJ212" s="15"/>
      <c r="BYK212" s="15"/>
      <c r="BYL212" s="15"/>
      <c r="BYM212" s="15"/>
      <c r="BYN212" s="15"/>
      <c r="BYO212" s="15"/>
      <c r="BYP212" s="15"/>
      <c r="BYQ212" s="15"/>
      <c r="BYR212" s="15"/>
      <c r="BYS212" s="15"/>
      <c r="BYT212" s="15"/>
      <c r="BYU212" s="15"/>
      <c r="BYV212" s="15"/>
      <c r="BYW212" s="15"/>
      <c r="BYX212" s="15"/>
      <c r="BYY212" s="15"/>
      <c r="BYZ212" s="15"/>
      <c r="BZA212" s="15"/>
      <c r="BZB212" s="15"/>
      <c r="BZC212" s="15"/>
      <c r="BZD212" s="15"/>
      <c r="BZE212" s="15"/>
      <c r="BZF212" s="15"/>
      <c r="BZG212" s="15"/>
      <c r="BZH212" s="15"/>
      <c r="BZI212" s="15"/>
      <c r="BZJ212" s="15"/>
      <c r="BZK212" s="15"/>
      <c r="BZL212" s="15"/>
      <c r="BZM212" s="15"/>
      <c r="BZN212" s="15"/>
      <c r="BZO212" s="15"/>
      <c r="BZP212" s="15"/>
      <c r="BZQ212" s="15"/>
      <c r="BZR212" s="15"/>
      <c r="BZS212" s="15"/>
      <c r="BZT212" s="15"/>
      <c r="BZU212" s="15"/>
      <c r="BZV212" s="15"/>
      <c r="BZW212" s="15"/>
      <c r="BZX212" s="15"/>
      <c r="BZY212" s="15"/>
      <c r="BZZ212" s="15"/>
      <c r="CAA212" s="15"/>
      <c r="CAB212" s="15"/>
      <c r="CAC212" s="15"/>
      <c r="CAD212" s="15"/>
      <c r="CAE212" s="15"/>
      <c r="CAF212" s="15"/>
      <c r="CAG212" s="15"/>
      <c r="CAH212" s="15"/>
      <c r="CAI212" s="15"/>
      <c r="CAJ212" s="15"/>
      <c r="CAK212" s="15"/>
      <c r="CAL212" s="15"/>
      <c r="CAM212" s="15"/>
      <c r="CAN212" s="15"/>
      <c r="CAO212" s="15"/>
      <c r="CAP212" s="15"/>
      <c r="CAQ212" s="15"/>
      <c r="CAR212" s="15"/>
      <c r="CAS212" s="15"/>
      <c r="CAT212" s="15"/>
      <c r="CAU212" s="15"/>
      <c r="CAV212" s="15"/>
      <c r="CAW212" s="15"/>
      <c r="CAX212" s="15"/>
      <c r="CAY212" s="15"/>
      <c r="CAZ212" s="15"/>
      <c r="CBA212" s="15"/>
      <c r="CBB212" s="15"/>
      <c r="CBC212" s="15"/>
      <c r="CBD212" s="15"/>
      <c r="CBE212" s="15"/>
      <c r="CBF212" s="15"/>
      <c r="CBG212" s="15"/>
      <c r="CBH212" s="15"/>
      <c r="CBI212" s="15"/>
      <c r="CBJ212" s="15"/>
      <c r="CBK212" s="15"/>
      <c r="CBL212" s="15"/>
      <c r="CBM212" s="15"/>
      <c r="CBN212" s="15"/>
      <c r="CBO212" s="15"/>
      <c r="CBP212" s="15"/>
      <c r="CBQ212" s="15"/>
      <c r="CBR212" s="15"/>
      <c r="CBS212" s="15"/>
      <c r="CBT212" s="15"/>
      <c r="CBU212" s="15"/>
      <c r="CBV212" s="15"/>
      <c r="CBW212" s="15"/>
      <c r="CBX212" s="15"/>
      <c r="CBY212" s="15"/>
      <c r="CBZ212" s="15"/>
      <c r="CCA212" s="15"/>
      <c r="CCB212" s="15"/>
      <c r="CCC212" s="15"/>
      <c r="CCD212" s="15"/>
      <c r="CCE212" s="15"/>
      <c r="CCF212" s="15"/>
      <c r="CCG212" s="15"/>
      <c r="CCH212" s="15"/>
      <c r="CCI212" s="15"/>
      <c r="CCJ212" s="15"/>
      <c r="CCK212" s="15"/>
      <c r="CCL212" s="15"/>
      <c r="CCM212" s="15"/>
      <c r="CCN212" s="15"/>
      <c r="CCO212" s="15"/>
      <c r="CCP212" s="15"/>
      <c r="CCQ212" s="15"/>
      <c r="CCR212" s="15"/>
      <c r="CCS212" s="15"/>
      <c r="CCT212" s="15"/>
      <c r="CCU212" s="15"/>
      <c r="CCV212" s="15"/>
      <c r="CCW212" s="15"/>
      <c r="CCX212" s="15"/>
      <c r="CCY212" s="15"/>
      <c r="CCZ212" s="15"/>
      <c r="CDA212" s="15"/>
      <c r="CDB212" s="15"/>
      <c r="CDC212" s="15"/>
      <c r="CDD212" s="15"/>
      <c r="CDE212" s="15"/>
      <c r="CDF212" s="15"/>
      <c r="CDG212" s="15"/>
      <c r="CDH212" s="15"/>
      <c r="CDI212" s="15"/>
      <c r="CDJ212" s="15"/>
      <c r="CDK212" s="15"/>
      <c r="CDL212" s="15"/>
      <c r="CDM212" s="15"/>
      <c r="CDN212" s="15"/>
      <c r="CDO212" s="15"/>
      <c r="CDP212" s="15"/>
      <c r="CDQ212" s="15"/>
      <c r="CDR212" s="15"/>
      <c r="CDS212" s="15"/>
      <c r="CDT212" s="15"/>
      <c r="CDU212" s="15"/>
      <c r="CDV212" s="15"/>
      <c r="CDW212" s="15"/>
      <c r="CDX212" s="15"/>
      <c r="CDY212" s="15"/>
      <c r="CDZ212" s="15"/>
      <c r="CEA212" s="15"/>
      <c r="CEB212" s="15"/>
      <c r="CEC212" s="15"/>
      <c r="CED212" s="15"/>
      <c r="CEE212" s="15"/>
      <c r="CEF212" s="15"/>
      <c r="CEG212" s="15"/>
      <c r="CEH212" s="15"/>
      <c r="CEI212" s="15"/>
      <c r="CEJ212" s="15"/>
      <c r="CEK212" s="15"/>
      <c r="CEL212" s="15"/>
      <c r="CEM212" s="15"/>
      <c r="CEN212" s="15"/>
      <c r="CEO212" s="15"/>
      <c r="CEP212" s="15"/>
      <c r="CEQ212" s="15"/>
      <c r="CER212" s="15"/>
      <c r="CES212" s="15"/>
      <c r="CET212" s="15"/>
      <c r="CEU212" s="15"/>
      <c r="CEV212" s="15"/>
      <c r="CEW212" s="15"/>
      <c r="CEX212" s="15"/>
      <c r="CEY212" s="15"/>
      <c r="CEZ212" s="15"/>
      <c r="CFA212" s="15"/>
      <c r="CFB212" s="15"/>
      <c r="CFC212" s="15"/>
      <c r="CFD212" s="15"/>
      <c r="CFE212" s="15"/>
      <c r="CFF212" s="15"/>
      <c r="CFG212" s="15"/>
      <c r="CFH212" s="15"/>
      <c r="CFI212" s="15"/>
      <c r="CFJ212" s="15"/>
      <c r="CFK212" s="15"/>
      <c r="CFL212" s="15"/>
      <c r="CFM212" s="15"/>
      <c r="CFN212" s="15"/>
      <c r="CFO212" s="15"/>
      <c r="CFP212" s="15"/>
      <c r="CFQ212" s="15"/>
      <c r="CFR212" s="15"/>
      <c r="CFS212" s="15"/>
      <c r="CFT212" s="15"/>
      <c r="CFU212" s="15"/>
      <c r="CFV212" s="15"/>
      <c r="CFW212" s="15"/>
      <c r="CFX212" s="15"/>
      <c r="CFY212" s="15"/>
      <c r="CFZ212" s="15"/>
      <c r="CGA212" s="15"/>
      <c r="CGB212" s="15"/>
      <c r="CGC212" s="15"/>
      <c r="CGD212" s="15"/>
      <c r="CGE212" s="15"/>
      <c r="CGF212" s="15"/>
      <c r="CGG212" s="15"/>
      <c r="CGH212" s="15"/>
      <c r="CGI212" s="15"/>
      <c r="CGJ212" s="15"/>
      <c r="CGK212" s="15"/>
      <c r="CGL212" s="15"/>
      <c r="CGM212" s="15"/>
      <c r="CGN212" s="15"/>
      <c r="CGO212" s="15"/>
      <c r="CGP212" s="15"/>
      <c r="CGQ212" s="15"/>
      <c r="CGR212" s="15"/>
      <c r="CGS212" s="15"/>
      <c r="CGT212" s="15"/>
      <c r="CGU212" s="15"/>
      <c r="CGV212" s="15"/>
      <c r="CGW212" s="15"/>
      <c r="CGX212" s="15"/>
      <c r="CGY212" s="15"/>
      <c r="CGZ212" s="15"/>
      <c r="CHA212" s="15"/>
      <c r="CHB212" s="15"/>
      <c r="CHC212" s="15"/>
      <c r="CHD212" s="15"/>
      <c r="CHE212" s="15"/>
      <c r="CHF212" s="15"/>
      <c r="CHG212" s="15"/>
      <c r="CHH212" s="15"/>
      <c r="CHI212" s="15"/>
      <c r="CHJ212" s="15"/>
      <c r="CHK212" s="15"/>
      <c r="CHL212" s="15"/>
      <c r="CHM212" s="15"/>
      <c r="CHN212" s="15"/>
      <c r="CHO212" s="15"/>
      <c r="CHP212" s="15"/>
      <c r="CHQ212" s="15"/>
      <c r="CHR212" s="15"/>
      <c r="CHS212" s="15"/>
      <c r="CHT212" s="15"/>
      <c r="CHU212" s="15"/>
      <c r="CHV212" s="15"/>
      <c r="CHW212" s="15"/>
      <c r="CHX212" s="15"/>
      <c r="CHY212" s="15"/>
      <c r="CHZ212" s="15"/>
      <c r="CIA212" s="15"/>
      <c r="CIB212" s="15"/>
      <c r="CIC212" s="15"/>
      <c r="CID212" s="15"/>
      <c r="CIE212" s="15"/>
      <c r="CIF212" s="15"/>
      <c r="CIG212" s="15"/>
      <c r="CIH212" s="15"/>
      <c r="CII212" s="15"/>
      <c r="CIJ212" s="15"/>
      <c r="CIK212" s="15"/>
      <c r="CIL212" s="15"/>
      <c r="CIM212" s="15"/>
      <c r="CIN212" s="15"/>
      <c r="CIO212" s="15"/>
      <c r="CIP212" s="15"/>
      <c r="CIQ212" s="15"/>
      <c r="CIR212" s="15"/>
      <c r="CIS212" s="15"/>
      <c r="CIT212" s="15"/>
      <c r="CIU212" s="15"/>
      <c r="CIV212" s="15"/>
      <c r="CIW212" s="15"/>
      <c r="CIX212" s="15"/>
      <c r="CIY212" s="15"/>
      <c r="CIZ212" s="15"/>
      <c r="CJA212" s="15"/>
      <c r="CJB212" s="15"/>
      <c r="CJC212" s="15"/>
      <c r="CJD212" s="15"/>
      <c r="CJE212" s="15"/>
      <c r="CJF212" s="15"/>
      <c r="CJG212" s="15"/>
      <c r="CJH212" s="15"/>
      <c r="CJI212" s="15"/>
      <c r="CJJ212" s="15"/>
      <c r="CJK212" s="15"/>
      <c r="CJL212" s="15"/>
      <c r="CJM212" s="15"/>
      <c r="CJN212" s="15"/>
      <c r="CJO212" s="15"/>
      <c r="CJP212" s="15"/>
      <c r="CJQ212" s="15"/>
      <c r="CJR212" s="15"/>
      <c r="CJS212" s="15"/>
      <c r="CJT212" s="15"/>
      <c r="CJU212" s="15"/>
      <c r="CJV212" s="15"/>
      <c r="CJW212" s="15"/>
      <c r="CJX212" s="15"/>
      <c r="CJY212" s="15"/>
      <c r="CJZ212" s="15"/>
      <c r="CKA212" s="15"/>
      <c r="CKB212" s="15"/>
      <c r="CKC212" s="15"/>
      <c r="CKD212" s="15"/>
      <c r="CKE212" s="15"/>
      <c r="CKF212" s="15"/>
      <c r="CKG212" s="15"/>
      <c r="CKH212" s="15"/>
      <c r="CKI212" s="15"/>
      <c r="CKJ212" s="15"/>
      <c r="CKK212" s="15"/>
      <c r="CKL212" s="15"/>
      <c r="CKM212" s="15"/>
      <c r="CKN212" s="15"/>
      <c r="CKO212" s="15"/>
      <c r="CKP212" s="15"/>
      <c r="CKQ212" s="15"/>
      <c r="CKR212" s="15"/>
      <c r="CKS212" s="15"/>
      <c r="CKT212" s="15"/>
      <c r="CKU212" s="15"/>
      <c r="CKV212" s="15"/>
      <c r="CKW212" s="15"/>
      <c r="CKX212" s="15"/>
      <c r="CKY212" s="15"/>
      <c r="CKZ212" s="15"/>
      <c r="CLA212" s="15"/>
      <c r="CLB212" s="15"/>
      <c r="CLC212" s="15"/>
      <c r="CLD212" s="15"/>
      <c r="CLE212" s="15"/>
      <c r="CLF212" s="15"/>
      <c r="CLG212" s="15"/>
      <c r="CLH212" s="15"/>
      <c r="CLI212" s="15"/>
      <c r="CLJ212" s="15"/>
      <c r="CLK212" s="15"/>
      <c r="CLL212" s="15"/>
      <c r="CLM212" s="15"/>
      <c r="CLN212" s="15"/>
      <c r="CLO212" s="15"/>
      <c r="CLP212" s="15"/>
      <c r="CLQ212" s="15"/>
      <c r="CLR212" s="15"/>
      <c r="CLS212" s="15"/>
      <c r="CLT212" s="15"/>
      <c r="CLU212" s="15"/>
      <c r="CLV212" s="15"/>
      <c r="CLW212" s="15"/>
      <c r="CLX212" s="15"/>
      <c r="CLY212" s="15"/>
      <c r="CLZ212" s="15"/>
      <c r="CMA212" s="15"/>
      <c r="CMB212" s="15"/>
      <c r="CMC212" s="15"/>
      <c r="CMD212" s="15"/>
      <c r="CME212" s="15"/>
      <c r="CMF212" s="15"/>
      <c r="CMG212" s="15"/>
      <c r="CMH212" s="15"/>
      <c r="CMI212" s="15"/>
      <c r="CMJ212" s="15"/>
      <c r="CMK212" s="15"/>
      <c r="CML212" s="15"/>
      <c r="CMM212" s="15"/>
      <c r="CMN212" s="15"/>
      <c r="CMO212" s="15"/>
      <c r="CMP212" s="15"/>
      <c r="CMQ212" s="15"/>
      <c r="CMR212" s="15"/>
      <c r="CMS212" s="15"/>
      <c r="CMT212" s="15"/>
      <c r="CMU212" s="15"/>
      <c r="CMV212" s="15"/>
      <c r="CMW212" s="15"/>
      <c r="CMX212" s="15"/>
      <c r="CMY212" s="15"/>
      <c r="CMZ212" s="15"/>
      <c r="CNA212" s="15"/>
      <c r="CNB212" s="15"/>
      <c r="CNC212" s="15"/>
      <c r="CND212" s="15"/>
      <c r="CNE212" s="15"/>
      <c r="CNF212" s="15"/>
      <c r="CNG212" s="15"/>
      <c r="CNH212" s="15"/>
      <c r="CNI212" s="15"/>
      <c r="CNJ212" s="15"/>
      <c r="CNK212" s="15"/>
      <c r="CNL212" s="15"/>
      <c r="CNM212" s="15"/>
      <c r="CNN212" s="15"/>
      <c r="CNO212" s="15"/>
      <c r="CNP212" s="15"/>
      <c r="CNQ212" s="15"/>
      <c r="CNR212" s="15"/>
      <c r="CNS212" s="15"/>
      <c r="CNT212" s="15"/>
      <c r="CNU212" s="15"/>
      <c r="CNV212" s="15"/>
      <c r="CNW212" s="15"/>
      <c r="CNX212" s="15"/>
      <c r="CNY212" s="15"/>
      <c r="CNZ212" s="15"/>
      <c r="COA212" s="15"/>
      <c r="COB212" s="15"/>
      <c r="COC212" s="15"/>
      <c r="COD212" s="15"/>
      <c r="COE212" s="15"/>
      <c r="COF212" s="15"/>
      <c r="COG212" s="15"/>
      <c r="COH212" s="15"/>
      <c r="COI212" s="15"/>
      <c r="COJ212" s="15"/>
      <c r="COK212" s="15"/>
      <c r="COL212" s="15"/>
      <c r="COM212" s="15"/>
      <c r="CON212" s="15"/>
      <c r="COO212" s="15"/>
      <c r="COP212" s="15"/>
      <c r="COQ212" s="15"/>
      <c r="COR212" s="15"/>
      <c r="COS212" s="15"/>
      <c r="COT212" s="15"/>
      <c r="COU212" s="15"/>
      <c r="COV212" s="15"/>
      <c r="COW212" s="15"/>
      <c r="COX212" s="15"/>
      <c r="COY212" s="15"/>
      <c r="COZ212" s="15"/>
      <c r="CPA212" s="15"/>
      <c r="CPB212" s="15"/>
      <c r="CPC212" s="15"/>
      <c r="CPD212" s="15"/>
      <c r="CPE212" s="15"/>
      <c r="CPF212" s="15"/>
      <c r="CPG212" s="15"/>
      <c r="CPH212" s="15"/>
      <c r="CPI212" s="15"/>
      <c r="CPJ212" s="15"/>
      <c r="CPK212" s="15"/>
      <c r="CPL212" s="15"/>
      <c r="CPM212" s="15"/>
      <c r="CPN212" s="15"/>
      <c r="CPO212" s="15"/>
      <c r="CPP212" s="15"/>
      <c r="CPQ212" s="15"/>
      <c r="CPR212" s="15"/>
      <c r="CPS212" s="15"/>
      <c r="CPT212" s="15"/>
      <c r="CPU212" s="15"/>
      <c r="CPV212" s="15"/>
      <c r="CPW212" s="15"/>
      <c r="CPX212" s="15"/>
      <c r="CPY212" s="15"/>
      <c r="CPZ212" s="15"/>
      <c r="CQA212" s="15"/>
      <c r="CQB212" s="15"/>
      <c r="CQC212" s="15"/>
      <c r="CQD212" s="15"/>
      <c r="CQE212" s="15"/>
      <c r="CQF212" s="15"/>
      <c r="CQG212" s="15"/>
      <c r="CQH212" s="15"/>
      <c r="CQI212" s="15"/>
      <c r="CQJ212" s="15"/>
      <c r="CQK212" s="15"/>
      <c r="CQL212" s="15"/>
      <c r="CQM212" s="15"/>
      <c r="CQN212" s="15"/>
      <c r="CQO212" s="15"/>
      <c r="CQP212" s="15"/>
      <c r="CQQ212" s="15"/>
      <c r="CQR212" s="15"/>
      <c r="CQS212" s="15"/>
      <c r="CQT212" s="15"/>
      <c r="CQU212" s="15"/>
      <c r="CQV212" s="15"/>
      <c r="CQW212" s="15"/>
      <c r="CQX212" s="15"/>
      <c r="CQY212" s="15"/>
      <c r="CQZ212" s="15"/>
      <c r="CRA212" s="15"/>
      <c r="CRB212" s="15"/>
      <c r="CRC212" s="15"/>
      <c r="CRD212" s="15"/>
      <c r="CRE212" s="15"/>
      <c r="CRF212" s="15"/>
      <c r="CRG212" s="15"/>
      <c r="CRH212" s="15"/>
      <c r="CRI212" s="15"/>
      <c r="CRJ212" s="15"/>
      <c r="CRK212" s="15"/>
      <c r="CRL212" s="15"/>
      <c r="CRM212" s="15"/>
      <c r="CRN212" s="15"/>
      <c r="CRO212" s="15"/>
      <c r="CRP212" s="15"/>
      <c r="CRQ212" s="15"/>
      <c r="CRR212" s="15"/>
      <c r="CRS212" s="15"/>
      <c r="CRT212" s="15"/>
      <c r="CRU212" s="15"/>
      <c r="CRV212" s="15"/>
      <c r="CRW212" s="15"/>
      <c r="CRX212" s="15"/>
      <c r="CRY212" s="15"/>
      <c r="CRZ212" s="15"/>
      <c r="CSA212" s="15"/>
      <c r="CSB212" s="15"/>
      <c r="CSC212" s="15"/>
      <c r="CSD212" s="15"/>
      <c r="CSE212" s="15"/>
      <c r="CSF212" s="15"/>
      <c r="CSG212" s="15"/>
      <c r="CSH212" s="15"/>
      <c r="CSI212" s="15"/>
      <c r="CSJ212" s="15"/>
      <c r="CSK212" s="15"/>
      <c r="CSL212" s="15"/>
      <c r="CSM212" s="15"/>
      <c r="CSN212" s="15"/>
      <c r="CSO212" s="15"/>
      <c r="CSP212" s="15"/>
      <c r="CSQ212" s="15"/>
      <c r="CSR212" s="15"/>
      <c r="CSS212" s="15"/>
      <c r="CST212" s="15"/>
      <c r="CSU212" s="15"/>
      <c r="CSV212" s="15"/>
      <c r="CSW212" s="15"/>
      <c r="CSX212" s="15"/>
      <c r="CSY212" s="15"/>
      <c r="CSZ212" s="15"/>
      <c r="CTA212" s="15"/>
      <c r="CTB212" s="15"/>
      <c r="CTC212" s="15"/>
      <c r="CTD212" s="15"/>
      <c r="CTE212" s="15"/>
      <c r="CTF212" s="15"/>
      <c r="CTG212" s="15"/>
      <c r="CTH212" s="15"/>
      <c r="CTI212" s="15"/>
      <c r="CTJ212" s="15"/>
      <c r="CTK212" s="15"/>
      <c r="CTL212" s="15"/>
      <c r="CTM212" s="15"/>
      <c r="CTN212" s="15"/>
      <c r="CTO212" s="15"/>
      <c r="CTP212" s="15"/>
      <c r="CTQ212" s="15"/>
      <c r="CTR212" s="15"/>
      <c r="CTS212" s="15"/>
      <c r="CTT212" s="15"/>
      <c r="CTU212" s="15"/>
      <c r="CTV212" s="15"/>
      <c r="CTW212" s="15"/>
      <c r="CTX212" s="15"/>
      <c r="CTY212" s="15"/>
      <c r="CTZ212" s="15"/>
      <c r="CUA212" s="15"/>
      <c r="CUB212" s="15"/>
      <c r="CUC212" s="15"/>
      <c r="CUD212" s="15"/>
      <c r="CUE212" s="15"/>
      <c r="CUF212" s="15"/>
      <c r="CUG212" s="15"/>
      <c r="CUH212" s="15"/>
      <c r="CUI212" s="15"/>
      <c r="CUJ212" s="15"/>
      <c r="CUK212" s="15"/>
      <c r="CUL212" s="15"/>
      <c r="CUM212" s="15"/>
      <c r="CUN212" s="15"/>
      <c r="CUO212" s="15"/>
      <c r="CUP212" s="15"/>
      <c r="CUQ212" s="15"/>
      <c r="CUR212" s="15"/>
      <c r="CUS212" s="15"/>
      <c r="CUT212" s="15"/>
      <c r="CUU212" s="15"/>
      <c r="CUV212" s="15"/>
      <c r="CUW212" s="15"/>
      <c r="CUX212" s="15"/>
      <c r="CUY212" s="15"/>
      <c r="CUZ212" s="15"/>
      <c r="CVA212" s="15"/>
      <c r="CVB212" s="15"/>
      <c r="CVC212" s="15"/>
      <c r="CVD212" s="15"/>
      <c r="CVE212" s="15"/>
      <c r="CVF212" s="15"/>
      <c r="CVG212" s="15"/>
      <c r="CVH212" s="15"/>
      <c r="CVI212" s="15"/>
      <c r="CVJ212" s="15"/>
      <c r="CVK212" s="15"/>
      <c r="CVL212" s="15"/>
      <c r="CVM212" s="15"/>
      <c r="CVN212" s="15"/>
      <c r="CVO212" s="15"/>
      <c r="CVP212" s="15"/>
      <c r="CVQ212" s="15"/>
      <c r="CVR212" s="15"/>
      <c r="CVS212" s="15"/>
      <c r="CVT212" s="15"/>
      <c r="CVU212" s="15"/>
      <c r="CVV212" s="15"/>
      <c r="CVW212" s="15"/>
      <c r="CVX212" s="15"/>
      <c r="CVY212" s="15"/>
      <c r="CVZ212" s="15"/>
      <c r="CWA212" s="15"/>
      <c r="CWB212" s="15"/>
      <c r="CWC212" s="15"/>
      <c r="CWD212" s="15"/>
      <c r="CWE212" s="15"/>
      <c r="CWF212" s="15"/>
      <c r="CWG212" s="15"/>
      <c r="CWH212" s="15"/>
      <c r="CWI212" s="15"/>
      <c r="CWJ212" s="15"/>
      <c r="CWK212" s="15"/>
      <c r="CWL212" s="15"/>
      <c r="CWM212" s="15"/>
      <c r="CWN212" s="15"/>
      <c r="CWO212" s="15"/>
      <c r="CWP212" s="15"/>
      <c r="CWQ212" s="15"/>
      <c r="CWR212" s="15"/>
      <c r="CWS212" s="15"/>
      <c r="CWT212" s="15"/>
      <c r="CWU212" s="15"/>
      <c r="CWV212" s="15"/>
      <c r="CWW212" s="15"/>
      <c r="CWX212" s="15"/>
      <c r="CWY212" s="15"/>
      <c r="CWZ212" s="15"/>
      <c r="CXA212" s="15"/>
      <c r="CXB212" s="15"/>
      <c r="CXC212" s="15"/>
      <c r="CXD212" s="15"/>
      <c r="CXE212" s="15"/>
      <c r="CXF212" s="15"/>
      <c r="CXG212" s="15"/>
      <c r="CXH212" s="15"/>
      <c r="CXI212" s="15"/>
      <c r="CXJ212" s="15"/>
      <c r="CXK212" s="15"/>
      <c r="CXL212" s="15"/>
      <c r="CXM212" s="15"/>
      <c r="CXN212" s="15"/>
      <c r="CXO212" s="15"/>
      <c r="CXP212" s="15"/>
      <c r="CXQ212" s="15"/>
      <c r="CXR212" s="15"/>
      <c r="CXS212" s="15"/>
      <c r="CXT212" s="15"/>
      <c r="CXU212" s="15"/>
      <c r="CXV212" s="15"/>
      <c r="CXW212" s="15"/>
      <c r="CXX212" s="15"/>
      <c r="CXY212" s="15"/>
      <c r="CXZ212" s="15"/>
      <c r="CYA212" s="15"/>
      <c r="CYB212" s="15"/>
      <c r="CYC212" s="15"/>
      <c r="CYD212" s="15"/>
      <c r="CYE212" s="15"/>
      <c r="CYF212" s="15"/>
      <c r="CYG212" s="15"/>
      <c r="CYH212" s="15"/>
      <c r="CYI212" s="15"/>
      <c r="CYJ212" s="15"/>
      <c r="CYK212" s="15"/>
      <c r="CYL212" s="15"/>
      <c r="CYM212" s="15"/>
      <c r="CYN212" s="15"/>
      <c r="CYO212" s="15"/>
      <c r="CYP212" s="15"/>
      <c r="CYQ212" s="15"/>
      <c r="CYR212" s="15"/>
      <c r="CYS212" s="15"/>
      <c r="CYT212" s="15"/>
      <c r="CYU212" s="15"/>
      <c r="CYV212" s="15"/>
      <c r="CYW212" s="15"/>
      <c r="CYX212" s="15"/>
      <c r="CYY212" s="15"/>
      <c r="CYZ212" s="15"/>
      <c r="CZA212" s="15"/>
      <c r="CZB212" s="15"/>
      <c r="CZC212" s="15"/>
      <c r="CZD212" s="15"/>
      <c r="CZE212" s="15"/>
      <c r="CZF212" s="15"/>
      <c r="CZG212" s="15"/>
      <c r="CZH212" s="15"/>
      <c r="CZI212" s="15"/>
      <c r="CZJ212" s="15"/>
      <c r="CZK212" s="15"/>
      <c r="CZL212" s="15"/>
      <c r="CZM212" s="15"/>
      <c r="CZN212" s="15"/>
      <c r="CZO212" s="15"/>
      <c r="CZP212" s="15"/>
      <c r="CZQ212" s="15"/>
      <c r="CZR212" s="15"/>
      <c r="CZS212" s="15"/>
      <c r="CZT212" s="15"/>
      <c r="CZU212" s="15"/>
      <c r="CZV212" s="15"/>
      <c r="CZW212" s="15"/>
      <c r="CZX212" s="15"/>
      <c r="CZY212" s="15"/>
      <c r="CZZ212" s="15"/>
      <c r="DAA212" s="15"/>
      <c r="DAB212" s="15"/>
      <c r="DAC212" s="15"/>
      <c r="DAD212" s="15"/>
      <c r="DAE212" s="15"/>
      <c r="DAF212" s="15"/>
      <c r="DAG212" s="15"/>
      <c r="DAH212" s="15"/>
      <c r="DAI212" s="15"/>
      <c r="DAJ212" s="15"/>
      <c r="DAK212" s="15"/>
      <c r="DAL212" s="15"/>
      <c r="DAM212" s="15"/>
      <c r="DAN212" s="15"/>
      <c r="DAO212" s="15"/>
      <c r="DAP212" s="15"/>
      <c r="DAQ212" s="15"/>
      <c r="DAR212" s="15"/>
      <c r="DAS212" s="15"/>
      <c r="DAT212" s="15"/>
      <c r="DAU212" s="15"/>
      <c r="DAV212" s="15"/>
      <c r="DAW212" s="15"/>
      <c r="DAX212" s="15"/>
      <c r="DAY212" s="15"/>
      <c r="DAZ212" s="15"/>
      <c r="DBA212" s="15"/>
      <c r="DBB212" s="15"/>
      <c r="DBC212" s="15"/>
      <c r="DBD212" s="15"/>
      <c r="DBE212" s="15"/>
      <c r="DBF212" s="15"/>
      <c r="DBG212" s="15"/>
      <c r="DBH212" s="15"/>
      <c r="DBI212" s="15"/>
      <c r="DBJ212" s="15"/>
      <c r="DBK212" s="15"/>
      <c r="DBL212" s="15"/>
      <c r="DBM212" s="15"/>
      <c r="DBN212" s="15"/>
      <c r="DBO212" s="15"/>
      <c r="DBP212" s="15"/>
      <c r="DBQ212" s="15"/>
      <c r="DBR212" s="15"/>
      <c r="DBS212" s="15"/>
      <c r="DBT212" s="15"/>
      <c r="DBU212" s="15"/>
      <c r="DBV212" s="15"/>
      <c r="DBW212" s="15"/>
      <c r="DBX212" s="15"/>
      <c r="DBY212" s="15"/>
      <c r="DBZ212" s="15"/>
      <c r="DCA212" s="15"/>
      <c r="DCB212" s="15"/>
      <c r="DCC212" s="15"/>
      <c r="DCD212" s="15"/>
      <c r="DCE212" s="15"/>
      <c r="DCF212" s="15"/>
      <c r="DCG212" s="15"/>
      <c r="DCH212" s="15"/>
      <c r="DCI212" s="15"/>
      <c r="DCJ212" s="15"/>
      <c r="DCK212" s="15"/>
      <c r="DCL212" s="15"/>
      <c r="DCM212" s="15"/>
      <c r="DCN212" s="15"/>
      <c r="DCO212" s="15"/>
      <c r="DCP212" s="15"/>
      <c r="DCQ212" s="15"/>
      <c r="DCR212" s="15"/>
      <c r="DCS212" s="15"/>
      <c r="DCT212" s="15"/>
      <c r="DCU212" s="15"/>
      <c r="DCV212" s="15"/>
      <c r="DCW212" s="15"/>
      <c r="DCX212" s="15"/>
      <c r="DCY212" s="15"/>
      <c r="DCZ212" s="15"/>
      <c r="DDA212" s="15"/>
      <c r="DDB212" s="15"/>
      <c r="DDC212" s="15"/>
      <c r="DDD212" s="15"/>
      <c r="DDE212" s="15"/>
      <c r="DDF212" s="15"/>
      <c r="DDG212" s="15"/>
      <c r="DDH212" s="15"/>
      <c r="DDI212" s="15"/>
      <c r="DDJ212" s="15"/>
      <c r="DDK212" s="15"/>
      <c r="DDL212" s="15"/>
      <c r="DDM212" s="15"/>
      <c r="DDN212" s="15"/>
      <c r="DDO212" s="15"/>
      <c r="DDP212" s="15"/>
      <c r="DDQ212" s="15"/>
      <c r="DDR212" s="15"/>
      <c r="DDS212" s="15"/>
      <c r="DDT212" s="15"/>
      <c r="DDU212" s="15"/>
      <c r="DDV212" s="15"/>
      <c r="DDW212" s="15"/>
      <c r="DDX212" s="15"/>
      <c r="DDY212" s="15"/>
      <c r="DDZ212" s="15"/>
      <c r="DEA212" s="15"/>
      <c r="DEB212" s="15"/>
      <c r="DEC212" s="15"/>
      <c r="DED212" s="15"/>
      <c r="DEE212" s="15"/>
      <c r="DEF212" s="15"/>
      <c r="DEG212" s="15"/>
      <c r="DEH212" s="15"/>
      <c r="DEI212" s="15"/>
      <c r="DEJ212" s="15"/>
      <c r="DEK212" s="15"/>
      <c r="DEL212" s="15"/>
      <c r="DEM212" s="15"/>
      <c r="DEN212" s="15"/>
      <c r="DEO212" s="15"/>
      <c r="DEP212" s="15"/>
      <c r="DEQ212" s="15"/>
      <c r="DER212" s="15"/>
      <c r="DES212" s="15"/>
      <c r="DET212" s="15"/>
      <c r="DEU212" s="15"/>
      <c r="DEV212" s="15"/>
      <c r="DEW212" s="15"/>
      <c r="DEX212" s="15"/>
      <c r="DEY212" s="15"/>
      <c r="DEZ212" s="15"/>
      <c r="DFA212" s="15"/>
      <c r="DFB212" s="15"/>
      <c r="DFC212" s="15"/>
      <c r="DFD212" s="15"/>
      <c r="DFE212" s="15"/>
      <c r="DFF212" s="15"/>
      <c r="DFG212" s="15"/>
      <c r="DFH212" s="15"/>
      <c r="DFI212" s="15"/>
      <c r="DFJ212" s="15"/>
      <c r="DFK212" s="15"/>
      <c r="DFL212" s="15"/>
      <c r="DFM212" s="15"/>
      <c r="DFN212" s="15"/>
      <c r="DFO212" s="15"/>
      <c r="DFP212" s="15"/>
      <c r="DFQ212" s="15"/>
      <c r="DFR212" s="15"/>
      <c r="DFS212" s="15"/>
      <c r="DFT212" s="15"/>
      <c r="DFU212" s="15"/>
      <c r="DFV212" s="15"/>
      <c r="DFW212" s="15"/>
      <c r="DFX212" s="15"/>
      <c r="DFY212" s="15"/>
      <c r="DFZ212" s="15"/>
      <c r="DGA212" s="15"/>
      <c r="DGB212" s="15"/>
      <c r="DGC212" s="15"/>
      <c r="DGD212" s="15"/>
      <c r="DGE212" s="15"/>
      <c r="DGF212" s="15"/>
      <c r="DGG212" s="15"/>
      <c r="DGH212" s="15"/>
      <c r="DGI212" s="15"/>
      <c r="DGJ212" s="15"/>
      <c r="DGK212" s="15"/>
      <c r="DGL212" s="15"/>
      <c r="DGM212" s="15"/>
      <c r="DGN212" s="15"/>
      <c r="DGO212" s="15"/>
      <c r="DGP212" s="15"/>
      <c r="DGQ212" s="15"/>
      <c r="DGR212" s="15"/>
      <c r="DGS212" s="15"/>
      <c r="DGT212" s="15"/>
      <c r="DGU212" s="15"/>
      <c r="DGV212" s="15"/>
      <c r="DGW212" s="15"/>
      <c r="DGX212" s="15"/>
      <c r="DGY212" s="15"/>
      <c r="DGZ212" s="15"/>
      <c r="DHA212" s="15"/>
      <c r="DHB212" s="15"/>
      <c r="DHC212" s="15"/>
      <c r="DHD212" s="15"/>
      <c r="DHE212" s="15"/>
      <c r="DHF212" s="15"/>
      <c r="DHG212" s="15"/>
      <c r="DHH212" s="15"/>
      <c r="DHI212" s="15"/>
      <c r="DHJ212" s="15"/>
      <c r="DHK212" s="15"/>
      <c r="DHL212" s="15"/>
      <c r="DHM212" s="15"/>
      <c r="DHN212" s="15"/>
      <c r="DHO212" s="15"/>
      <c r="DHP212" s="15"/>
      <c r="DHQ212" s="15"/>
      <c r="DHR212" s="15"/>
      <c r="DHS212" s="15"/>
      <c r="DHT212" s="15"/>
      <c r="DHU212" s="15"/>
      <c r="DHV212" s="15"/>
      <c r="DHW212" s="15"/>
      <c r="DHX212" s="15"/>
      <c r="DHY212" s="15"/>
      <c r="DHZ212" s="15"/>
      <c r="DIA212" s="15"/>
      <c r="DIB212" s="15"/>
      <c r="DIC212" s="15"/>
      <c r="DID212" s="15"/>
      <c r="DIE212" s="15"/>
      <c r="DIF212" s="15"/>
      <c r="DIG212" s="15"/>
      <c r="DIH212" s="15"/>
      <c r="DII212" s="15"/>
      <c r="DIJ212" s="15"/>
      <c r="DIK212" s="15"/>
      <c r="DIL212" s="15"/>
      <c r="DIM212" s="15"/>
      <c r="DIN212" s="15"/>
      <c r="DIO212" s="15"/>
      <c r="DIP212" s="15"/>
      <c r="DIQ212" s="15"/>
      <c r="DIR212" s="15"/>
      <c r="DIS212" s="15"/>
      <c r="DIT212" s="15"/>
      <c r="DIU212" s="15"/>
      <c r="DIV212" s="15"/>
      <c r="DIW212" s="15"/>
      <c r="DIX212" s="15"/>
      <c r="DIY212" s="15"/>
      <c r="DIZ212" s="15"/>
      <c r="DJA212" s="15"/>
      <c r="DJB212" s="15"/>
      <c r="DJC212" s="15"/>
      <c r="DJD212" s="15"/>
      <c r="DJE212" s="15"/>
      <c r="DJF212" s="15"/>
      <c r="DJG212" s="15"/>
      <c r="DJH212" s="15"/>
      <c r="DJI212" s="15"/>
      <c r="DJJ212" s="15"/>
      <c r="DJK212" s="15"/>
      <c r="DJL212" s="15"/>
      <c r="DJM212" s="15"/>
      <c r="DJN212" s="15"/>
      <c r="DJO212" s="15"/>
      <c r="DJP212" s="15"/>
      <c r="DJQ212" s="15"/>
      <c r="DJR212" s="15"/>
      <c r="DJS212" s="15"/>
      <c r="DJT212" s="15"/>
      <c r="DJU212" s="15"/>
      <c r="DJV212" s="15"/>
      <c r="DJW212" s="15"/>
      <c r="DJX212" s="15"/>
      <c r="DJY212" s="15"/>
      <c r="DJZ212" s="15"/>
      <c r="DKA212" s="15"/>
      <c r="DKB212" s="15"/>
      <c r="DKC212" s="15"/>
      <c r="DKD212" s="15"/>
      <c r="DKE212" s="15"/>
      <c r="DKF212" s="15"/>
      <c r="DKG212" s="15"/>
      <c r="DKH212" s="15"/>
      <c r="DKI212" s="15"/>
      <c r="DKJ212" s="15"/>
      <c r="DKK212" s="15"/>
      <c r="DKL212" s="15"/>
      <c r="DKM212" s="15"/>
      <c r="DKN212" s="15"/>
      <c r="DKO212" s="15"/>
      <c r="DKP212" s="15"/>
      <c r="DKQ212" s="15"/>
      <c r="DKR212" s="15"/>
      <c r="DKS212" s="15"/>
      <c r="DKT212" s="15"/>
      <c r="DKU212" s="15"/>
      <c r="DKV212" s="15"/>
      <c r="DKW212" s="15"/>
      <c r="DKX212" s="15"/>
      <c r="DKY212" s="15"/>
      <c r="DKZ212" s="15"/>
      <c r="DLA212" s="15"/>
      <c r="DLB212" s="15"/>
      <c r="DLC212" s="15"/>
      <c r="DLD212" s="15"/>
      <c r="DLE212" s="15"/>
      <c r="DLF212" s="15"/>
      <c r="DLG212" s="15"/>
      <c r="DLH212" s="15"/>
      <c r="DLI212" s="15"/>
      <c r="DLJ212" s="15"/>
      <c r="DLK212" s="15"/>
      <c r="DLL212" s="15"/>
      <c r="DLM212" s="15"/>
      <c r="DLN212" s="15"/>
      <c r="DLO212" s="15"/>
      <c r="DLP212" s="15"/>
      <c r="DLQ212" s="15"/>
      <c r="DLR212" s="15"/>
      <c r="DLS212" s="15"/>
      <c r="DLT212" s="15"/>
      <c r="DLU212" s="15"/>
      <c r="DLV212" s="15"/>
      <c r="DLW212" s="15"/>
      <c r="DLX212" s="15"/>
      <c r="DLY212" s="15"/>
      <c r="DLZ212" s="15"/>
      <c r="DMA212" s="15"/>
      <c r="DMB212" s="15"/>
      <c r="DMC212" s="15"/>
      <c r="DMD212" s="15"/>
      <c r="DME212" s="15"/>
      <c r="DMF212" s="15"/>
      <c r="DMG212" s="15"/>
      <c r="DMH212" s="15"/>
      <c r="DMI212" s="15"/>
      <c r="DMJ212" s="15"/>
      <c r="DMK212" s="15"/>
      <c r="DML212" s="15"/>
      <c r="DMM212" s="15"/>
      <c r="DMN212" s="15"/>
      <c r="DMO212" s="15"/>
      <c r="DMP212" s="15"/>
      <c r="DMQ212" s="15"/>
      <c r="DMR212" s="15"/>
      <c r="DMS212" s="15"/>
      <c r="DMT212" s="15"/>
      <c r="DMU212" s="15"/>
      <c r="DMV212" s="15"/>
      <c r="DMW212" s="15"/>
      <c r="DMX212" s="15"/>
      <c r="DMY212" s="15"/>
      <c r="DMZ212" s="15"/>
      <c r="DNA212" s="15"/>
      <c r="DNB212" s="15"/>
      <c r="DNC212" s="15"/>
      <c r="DND212" s="15"/>
      <c r="DNE212" s="15"/>
      <c r="DNF212" s="15"/>
      <c r="DNG212" s="15"/>
      <c r="DNH212" s="15"/>
      <c r="DNI212" s="15"/>
      <c r="DNJ212" s="15"/>
      <c r="DNK212" s="15"/>
      <c r="DNL212" s="15"/>
      <c r="DNM212" s="15"/>
      <c r="DNN212" s="15"/>
      <c r="DNO212" s="15"/>
      <c r="DNP212" s="15"/>
      <c r="DNQ212" s="15"/>
      <c r="DNR212" s="15"/>
      <c r="DNS212" s="15"/>
      <c r="DNT212" s="15"/>
      <c r="DNU212" s="15"/>
      <c r="DNV212" s="15"/>
      <c r="DNW212" s="15"/>
      <c r="DNX212" s="15"/>
      <c r="DNY212" s="15"/>
      <c r="DNZ212" s="15"/>
      <c r="DOA212" s="15"/>
      <c r="DOB212" s="15"/>
      <c r="DOC212" s="15"/>
      <c r="DOD212" s="15"/>
      <c r="DOE212" s="15"/>
      <c r="DOF212" s="15"/>
      <c r="DOG212" s="15"/>
      <c r="DOH212" s="15"/>
      <c r="DOI212" s="15"/>
      <c r="DOJ212" s="15"/>
      <c r="DOK212" s="15"/>
      <c r="DOL212" s="15"/>
      <c r="DOM212" s="15"/>
      <c r="DON212" s="15"/>
      <c r="DOO212" s="15"/>
      <c r="DOP212" s="15"/>
      <c r="DOQ212" s="15"/>
      <c r="DOR212" s="15"/>
      <c r="DOS212" s="15"/>
      <c r="DOT212" s="15"/>
      <c r="DOU212" s="15"/>
      <c r="DOV212" s="15"/>
      <c r="DOW212" s="15"/>
      <c r="DOX212" s="15"/>
      <c r="DOY212" s="15"/>
      <c r="DOZ212" s="15"/>
      <c r="DPA212" s="15"/>
      <c r="DPB212" s="15"/>
      <c r="DPC212" s="15"/>
      <c r="DPD212" s="15"/>
      <c r="DPE212" s="15"/>
      <c r="DPF212" s="15"/>
      <c r="DPG212" s="15"/>
      <c r="DPH212" s="15"/>
      <c r="DPI212" s="15"/>
      <c r="DPJ212" s="15"/>
      <c r="DPK212" s="15"/>
      <c r="DPL212" s="15"/>
      <c r="DPM212" s="15"/>
      <c r="DPN212" s="15"/>
      <c r="DPO212" s="15"/>
      <c r="DPP212" s="15"/>
      <c r="DPQ212" s="15"/>
      <c r="DPR212" s="15"/>
      <c r="DPS212" s="15"/>
      <c r="DPT212" s="15"/>
      <c r="DPU212" s="15"/>
      <c r="DPV212" s="15"/>
      <c r="DPW212" s="15"/>
      <c r="DPX212" s="15"/>
      <c r="DPY212" s="15"/>
      <c r="DPZ212" s="15"/>
      <c r="DQA212" s="15"/>
      <c r="DQB212" s="15"/>
      <c r="DQC212" s="15"/>
      <c r="DQD212" s="15"/>
      <c r="DQE212" s="15"/>
      <c r="DQF212" s="15"/>
      <c r="DQG212" s="15"/>
      <c r="DQH212" s="15"/>
      <c r="DQI212" s="15"/>
      <c r="DQJ212" s="15"/>
      <c r="DQK212" s="15"/>
      <c r="DQL212" s="15"/>
      <c r="DQM212" s="15"/>
      <c r="DQN212" s="15"/>
      <c r="DQO212" s="15"/>
      <c r="DQP212" s="15"/>
      <c r="DQQ212" s="15"/>
      <c r="DQR212" s="15"/>
      <c r="DQS212" s="15"/>
      <c r="DQT212" s="15"/>
      <c r="DQU212" s="15"/>
      <c r="DQV212" s="15"/>
      <c r="DQW212" s="15"/>
      <c r="DQX212" s="15"/>
      <c r="DQY212" s="15"/>
      <c r="DQZ212" s="15"/>
      <c r="DRA212" s="15"/>
      <c r="DRB212" s="15"/>
      <c r="DRC212" s="15"/>
      <c r="DRD212" s="15"/>
      <c r="DRE212" s="15"/>
      <c r="DRF212" s="15"/>
      <c r="DRG212" s="15"/>
      <c r="DRH212" s="15"/>
      <c r="DRI212" s="15"/>
      <c r="DRJ212" s="15"/>
      <c r="DRK212" s="15"/>
      <c r="DRL212" s="15"/>
      <c r="DRM212" s="15"/>
      <c r="DRN212" s="15"/>
      <c r="DRO212" s="15"/>
      <c r="DRP212" s="15"/>
      <c r="DRQ212" s="15"/>
      <c r="DRR212" s="15"/>
      <c r="DRS212" s="15"/>
      <c r="DRT212" s="15"/>
      <c r="DRU212" s="15"/>
      <c r="DRV212" s="15"/>
      <c r="DRW212" s="15"/>
      <c r="DRX212" s="15"/>
      <c r="DRY212" s="15"/>
      <c r="DRZ212" s="15"/>
      <c r="DSA212" s="15"/>
      <c r="DSB212" s="15"/>
      <c r="DSC212" s="15"/>
      <c r="DSD212" s="15"/>
      <c r="DSE212" s="15"/>
      <c r="DSF212" s="15"/>
      <c r="DSG212" s="15"/>
      <c r="DSH212" s="15"/>
      <c r="DSI212" s="15"/>
      <c r="DSJ212" s="15"/>
      <c r="DSK212" s="15"/>
      <c r="DSL212" s="15"/>
      <c r="DSM212" s="15"/>
      <c r="DSN212" s="15"/>
      <c r="DSO212" s="15"/>
      <c r="DSP212" s="15"/>
      <c r="DSQ212" s="15"/>
      <c r="DSR212" s="15"/>
      <c r="DSS212" s="15"/>
      <c r="DST212" s="15"/>
      <c r="DSU212" s="15"/>
      <c r="DSV212" s="15"/>
      <c r="DSW212" s="15"/>
      <c r="DSX212" s="15"/>
      <c r="DSY212" s="15"/>
      <c r="DSZ212" s="15"/>
      <c r="DTA212" s="15"/>
      <c r="DTB212" s="15"/>
      <c r="DTC212" s="15"/>
      <c r="DTD212" s="15"/>
      <c r="DTE212" s="15"/>
      <c r="DTF212" s="15"/>
      <c r="DTG212" s="15"/>
      <c r="DTH212" s="15"/>
      <c r="DTI212" s="15"/>
      <c r="DTJ212" s="15"/>
      <c r="DTK212" s="15"/>
      <c r="DTL212" s="15"/>
      <c r="DTM212" s="15"/>
      <c r="DTN212" s="15"/>
      <c r="DTO212" s="15"/>
      <c r="DTP212" s="15"/>
      <c r="DTQ212" s="15"/>
      <c r="DTR212" s="15"/>
      <c r="DTS212" s="15"/>
      <c r="DTT212" s="15"/>
      <c r="DTU212" s="15"/>
      <c r="DTV212" s="15"/>
      <c r="DTW212" s="15"/>
      <c r="DTX212" s="15"/>
      <c r="DTY212" s="15"/>
      <c r="DTZ212" s="15"/>
      <c r="DUA212" s="15"/>
      <c r="DUB212" s="15"/>
      <c r="DUC212" s="15"/>
      <c r="DUD212" s="15"/>
      <c r="DUE212" s="15"/>
      <c r="DUF212" s="15"/>
      <c r="DUG212" s="15"/>
      <c r="DUH212" s="15"/>
      <c r="DUI212" s="15"/>
      <c r="DUJ212" s="15"/>
      <c r="DUK212" s="15"/>
      <c r="DUL212" s="15"/>
      <c r="DUM212" s="15"/>
      <c r="DUN212" s="15"/>
      <c r="DUO212" s="15"/>
      <c r="DUP212" s="15"/>
      <c r="DUQ212" s="15"/>
      <c r="DUR212" s="15"/>
      <c r="DUS212" s="15"/>
      <c r="DUT212" s="15"/>
      <c r="DUU212" s="15"/>
      <c r="DUV212" s="15"/>
      <c r="DUW212" s="15"/>
      <c r="DUX212" s="15"/>
      <c r="DUY212" s="15"/>
      <c r="DUZ212" s="15"/>
      <c r="DVA212" s="15"/>
      <c r="DVB212" s="15"/>
      <c r="DVC212" s="15"/>
      <c r="DVD212" s="15"/>
      <c r="DVE212" s="15"/>
      <c r="DVF212" s="15"/>
      <c r="DVG212" s="15"/>
      <c r="DVH212" s="15"/>
      <c r="DVI212" s="15"/>
      <c r="DVJ212" s="15"/>
      <c r="DVK212" s="15"/>
      <c r="DVL212" s="15"/>
      <c r="DVM212" s="15"/>
      <c r="DVN212" s="15"/>
      <c r="DVO212" s="15"/>
      <c r="DVP212" s="15"/>
      <c r="DVQ212" s="15"/>
      <c r="DVR212" s="15"/>
      <c r="DVS212" s="15"/>
      <c r="DVT212" s="15"/>
      <c r="DVU212" s="15"/>
      <c r="DVV212" s="15"/>
      <c r="DVW212" s="15"/>
      <c r="DVX212" s="15"/>
      <c r="DVY212" s="15"/>
      <c r="DVZ212" s="15"/>
      <c r="DWA212" s="15"/>
      <c r="DWB212" s="15"/>
      <c r="DWC212" s="15"/>
      <c r="DWD212" s="15"/>
      <c r="DWE212" s="15"/>
      <c r="DWF212" s="15"/>
      <c r="DWG212" s="15"/>
      <c r="DWH212" s="15"/>
      <c r="DWI212" s="15"/>
      <c r="DWJ212" s="15"/>
      <c r="DWK212" s="15"/>
      <c r="DWL212" s="15"/>
      <c r="DWM212" s="15"/>
      <c r="DWN212" s="15"/>
      <c r="DWO212" s="15"/>
      <c r="DWP212" s="15"/>
      <c r="DWQ212" s="15"/>
      <c r="DWR212" s="15"/>
      <c r="DWS212" s="15"/>
      <c r="DWT212" s="15"/>
      <c r="DWU212" s="15"/>
      <c r="DWV212" s="15"/>
      <c r="DWW212" s="15"/>
      <c r="DWX212" s="15"/>
      <c r="DWY212" s="15"/>
      <c r="DWZ212" s="15"/>
      <c r="DXA212" s="15"/>
      <c r="DXB212" s="15"/>
      <c r="DXC212" s="15"/>
      <c r="DXD212" s="15"/>
      <c r="DXE212" s="15"/>
      <c r="DXF212" s="15"/>
      <c r="DXG212" s="15"/>
      <c r="DXH212" s="15"/>
      <c r="DXI212" s="15"/>
      <c r="DXJ212" s="15"/>
      <c r="DXK212" s="15"/>
      <c r="DXL212" s="15"/>
      <c r="DXM212" s="15"/>
      <c r="DXN212" s="15"/>
      <c r="DXO212" s="15"/>
      <c r="DXP212" s="15"/>
      <c r="DXQ212" s="15"/>
      <c r="DXR212" s="15"/>
      <c r="DXS212" s="15"/>
      <c r="DXT212" s="15"/>
      <c r="DXU212" s="15"/>
      <c r="DXV212" s="15"/>
      <c r="DXW212" s="15"/>
      <c r="DXX212" s="15"/>
      <c r="DXY212" s="15"/>
      <c r="DXZ212" s="15"/>
      <c r="DYA212" s="15"/>
      <c r="DYB212" s="15"/>
      <c r="DYC212" s="15"/>
      <c r="DYD212" s="15"/>
      <c r="DYE212" s="15"/>
      <c r="DYF212" s="15"/>
      <c r="DYG212" s="15"/>
      <c r="DYH212" s="15"/>
      <c r="DYI212" s="15"/>
      <c r="DYJ212" s="15"/>
      <c r="DYK212" s="15"/>
      <c r="DYL212" s="15"/>
      <c r="DYM212" s="15"/>
      <c r="DYN212" s="15"/>
      <c r="DYO212" s="15"/>
      <c r="DYP212" s="15"/>
      <c r="DYQ212" s="15"/>
      <c r="DYR212" s="15"/>
      <c r="DYS212" s="15"/>
      <c r="DYT212" s="15"/>
      <c r="DYU212" s="15"/>
      <c r="DYV212" s="15"/>
      <c r="DYW212" s="15"/>
      <c r="DYX212" s="15"/>
      <c r="DYY212" s="15"/>
      <c r="DYZ212" s="15"/>
      <c r="DZA212" s="15"/>
      <c r="DZB212" s="15"/>
      <c r="DZC212" s="15"/>
      <c r="DZD212" s="15"/>
      <c r="DZE212" s="15"/>
      <c r="DZF212" s="15"/>
      <c r="DZG212" s="15"/>
      <c r="DZH212" s="15"/>
      <c r="DZI212" s="15"/>
      <c r="DZJ212" s="15"/>
      <c r="DZK212" s="15"/>
      <c r="DZL212" s="15"/>
      <c r="DZM212" s="15"/>
      <c r="DZN212" s="15"/>
      <c r="DZO212" s="15"/>
      <c r="DZP212" s="15"/>
      <c r="DZQ212" s="15"/>
      <c r="DZR212" s="15"/>
      <c r="DZS212" s="15"/>
      <c r="DZT212" s="15"/>
      <c r="DZU212" s="15"/>
      <c r="DZV212" s="15"/>
      <c r="DZW212" s="15"/>
      <c r="DZX212" s="15"/>
      <c r="DZY212" s="15"/>
      <c r="DZZ212" s="15"/>
      <c r="EAA212" s="15"/>
      <c r="EAB212" s="15"/>
      <c r="EAC212" s="15"/>
      <c r="EAD212" s="15"/>
      <c r="EAE212" s="15"/>
      <c r="EAF212" s="15"/>
      <c r="EAG212" s="15"/>
      <c r="EAH212" s="15"/>
      <c r="EAI212" s="15"/>
      <c r="EAJ212" s="15"/>
      <c r="EAK212" s="15"/>
      <c r="EAL212" s="15"/>
      <c r="EAM212" s="15"/>
      <c r="EAN212" s="15"/>
      <c r="EAO212" s="15"/>
      <c r="EAP212" s="15"/>
      <c r="EAQ212" s="15"/>
      <c r="EAR212" s="15"/>
      <c r="EAS212" s="15"/>
      <c r="EAT212" s="15"/>
      <c r="EAU212" s="15"/>
      <c r="EAV212" s="15"/>
      <c r="EAW212" s="15"/>
      <c r="EAX212" s="15"/>
      <c r="EAY212" s="15"/>
      <c r="EAZ212" s="15"/>
      <c r="EBA212" s="15"/>
      <c r="EBB212" s="15"/>
      <c r="EBC212" s="15"/>
      <c r="EBD212" s="15"/>
      <c r="EBE212" s="15"/>
      <c r="EBF212" s="15"/>
      <c r="EBG212" s="15"/>
      <c r="EBH212" s="15"/>
      <c r="EBI212" s="15"/>
      <c r="EBJ212" s="15"/>
      <c r="EBK212" s="15"/>
      <c r="EBL212" s="15"/>
      <c r="EBM212" s="15"/>
      <c r="EBN212" s="15"/>
      <c r="EBO212" s="15"/>
      <c r="EBP212" s="15"/>
      <c r="EBQ212" s="15"/>
      <c r="EBR212" s="15"/>
      <c r="EBS212" s="15"/>
      <c r="EBT212" s="15"/>
      <c r="EBU212" s="15"/>
      <c r="EBV212" s="15"/>
      <c r="EBW212" s="15"/>
      <c r="EBX212" s="15"/>
      <c r="EBY212" s="15"/>
      <c r="EBZ212" s="15"/>
      <c r="ECA212" s="15"/>
      <c r="ECB212" s="15"/>
      <c r="ECC212" s="15"/>
      <c r="ECD212" s="15"/>
      <c r="ECE212" s="15"/>
      <c r="ECF212" s="15"/>
      <c r="ECG212" s="15"/>
      <c r="ECH212" s="15"/>
      <c r="ECI212" s="15"/>
      <c r="ECJ212" s="15"/>
      <c r="ECK212" s="15"/>
      <c r="ECL212" s="15"/>
      <c r="ECM212" s="15"/>
      <c r="ECN212" s="15"/>
      <c r="ECO212" s="15"/>
      <c r="ECP212" s="15"/>
      <c r="ECQ212" s="15"/>
      <c r="ECR212" s="15"/>
      <c r="ECS212" s="15"/>
      <c r="ECT212" s="15"/>
      <c r="ECU212" s="15"/>
      <c r="ECV212" s="15"/>
      <c r="ECW212" s="15"/>
      <c r="ECX212" s="15"/>
      <c r="ECY212" s="15"/>
      <c r="ECZ212" s="15"/>
      <c r="EDA212" s="15"/>
      <c r="EDB212" s="15"/>
      <c r="EDC212" s="15"/>
      <c r="EDD212" s="15"/>
      <c r="EDE212" s="15"/>
      <c r="EDF212" s="15"/>
      <c r="EDG212" s="15"/>
      <c r="EDH212" s="15"/>
      <c r="EDI212" s="15"/>
      <c r="EDJ212" s="15"/>
      <c r="EDK212" s="15"/>
      <c r="EDL212" s="15"/>
      <c r="EDM212" s="15"/>
      <c r="EDN212" s="15"/>
      <c r="EDO212" s="15"/>
      <c r="EDP212" s="15"/>
      <c r="EDQ212" s="15"/>
      <c r="EDR212" s="15"/>
      <c r="EDS212" s="15"/>
      <c r="EDT212" s="15"/>
      <c r="EDU212" s="15"/>
      <c r="EDV212" s="15"/>
      <c r="EDW212" s="15"/>
      <c r="EDX212" s="15"/>
      <c r="EDY212" s="15"/>
      <c r="EDZ212" s="15"/>
      <c r="EEA212" s="15"/>
      <c r="EEB212" s="15"/>
      <c r="EEC212" s="15"/>
      <c r="EED212" s="15"/>
      <c r="EEE212" s="15"/>
      <c r="EEF212" s="15"/>
      <c r="EEG212" s="15"/>
      <c r="EEH212" s="15"/>
      <c r="EEI212" s="15"/>
      <c r="EEJ212" s="15"/>
      <c r="EEK212" s="15"/>
      <c r="EEL212" s="15"/>
      <c r="EEM212" s="15"/>
      <c r="EEN212" s="15"/>
      <c r="EEO212" s="15"/>
      <c r="EEP212" s="15"/>
      <c r="EEQ212" s="15"/>
      <c r="EER212" s="15"/>
      <c r="EES212" s="15"/>
      <c r="EET212" s="15"/>
      <c r="EEU212" s="15"/>
      <c r="EEV212" s="15"/>
      <c r="EEW212" s="15"/>
      <c r="EEX212" s="15"/>
      <c r="EEY212" s="15"/>
      <c r="EEZ212" s="15"/>
      <c r="EFA212" s="15"/>
      <c r="EFB212" s="15"/>
      <c r="EFC212" s="15"/>
      <c r="EFD212" s="15"/>
      <c r="EFE212" s="15"/>
      <c r="EFF212" s="15"/>
      <c r="EFG212" s="15"/>
      <c r="EFH212" s="15"/>
      <c r="EFI212" s="15"/>
      <c r="EFJ212" s="15"/>
      <c r="EFK212" s="15"/>
      <c r="EFL212" s="15"/>
      <c r="EFM212" s="15"/>
      <c r="EFN212" s="15"/>
      <c r="EFO212" s="15"/>
      <c r="EFP212" s="15"/>
      <c r="EFQ212" s="15"/>
      <c r="EFR212" s="15"/>
      <c r="EFS212" s="15"/>
      <c r="EFT212" s="15"/>
      <c r="EFU212" s="15"/>
      <c r="EFV212" s="15"/>
      <c r="EFW212" s="15"/>
      <c r="EFX212" s="15"/>
      <c r="EFY212" s="15"/>
      <c r="EFZ212" s="15"/>
      <c r="EGA212" s="15"/>
      <c r="EGB212" s="15"/>
      <c r="EGC212" s="15"/>
      <c r="EGD212" s="15"/>
      <c r="EGE212" s="15"/>
      <c r="EGF212" s="15"/>
      <c r="EGG212" s="15"/>
      <c r="EGH212" s="15"/>
      <c r="EGI212" s="15"/>
      <c r="EGJ212" s="15"/>
      <c r="EGK212" s="15"/>
      <c r="EGL212" s="15"/>
      <c r="EGM212" s="15"/>
      <c r="EGN212" s="15"/>
      <c r="EGO212" s="15"/>
      <c r="EGP212" s="15"/>
      <c r="EGQ212" s="15"/>
      <c r="EGR212" s="15"/>
      <c r="EGS212" s="15"/>
      <c r="EGT212" s="15"/>
      <c r="EGU212" s="15"/>
      <c r="EGV212" s="15"/>
      <c r="EGW212" s="15"/>
      <c r="EGX212" s="15"/>
      <c r="EGY212" s="15"/>
      <c r="EGZ212" s="15"/>
      <c r="EHA212" s="15"/>
      <c r="EHB212" s="15"/>
      <c r="EHC212" s="15"/>
      <c r="EHD212" s="15"/>
      <c r="EHE212" s="15"/>
      <c r="EHF212" s="15"/>
      <c r="EHG212" s="15"/>
      <c r="EHH212" s="15"/>
      <c r="EHI212" s="15"/>
      <c r="EHJ212" s="15"/>
      <c r="EHK212" s="15"/>
      <c r="EHL212" s="15"/>
      <c r="EHM212" s="15"/>
      <c r="EHN212" s="15"/>
      <c r="EHO212" s="15"/>
      <c r="EHP212" s="15"/>
      <c r="EHQ212" s="15"/>
      <c r="EHR212" s="15"/>
      <c r="EHS212" s="15"/>
      <c r="EHT212" s="15"/>
      <c r="EHU212" s="15"/>
      <c r="EHV212" s="15"/>
      <c r="EHW212" s="15"/>
      <c r="EHX212" s="15"/>
      <c r="EHY212" s="15"/>
      <c r="EHZ212" s="15"/>
      <c r="EIA212" s="15"/>
      <c r="EIB212" s="15"/>
      <c r="EIC212" s="15"/>
      <c r="EID212" s="15"/>
      <c r="EIE212" s="15"/>
      <c r="EIF212" s="15"/>
      <c r="EIG212" s="15"/>
      <c r="EIH212" s="15"/>
      <c r="EII212" s="15"/>
      <c r="EIJ212" s="15"/>
      <c r="EIK212" s="15"/>
      <c r="EIL212" s="15"/>
      <c r="EIM212" s="15"/>
      <c r="EIN212" s="15"/>
      <c r="EIO212" s="15"/>
      <c r="EIP212" s="15"/>
      <c r="EIQ212" s="15"/>
      <c r="EIR212" s="15"/>
      <c r="EIS212" s="15"/>
      <c r="EIT212" s="15"/>
      <c r="EIU212" s="15"/>
      <c r="EIV212" s="15"/>
      <c r="EIW212" s="15"/>
      <c r="EIX212" s="15"/>
      <c r="EIY212" s="15"/>
      <c r="EIZ212" s="15"/>
      <c r="EJA212" s="15"/>
      <c r="EJB212" s="15"/>
      <c r="EJC212" s="15"/>
      <c r="EJD212" s="15"/>
      <c r="EJE212" s="15"/>
      <c r="EJF212" s="15"/>
      <c r="EJG212" s="15"/>
      <c r="EJH212" s="15"/>
      <c r="EJI212" s="15"/>
      <c r="EJJ212" s="15"/>
      <c r="EJK212" s="15"/>
      <c r="EJL212" s="15"/>
      <c r="EJM212" s="15"/>
      <c r="EJN212" s="15"/>
      <c r="EJO212" s="15"/>
      <c r="EJP212" s="15"/>
      <c r="EJQ212" s="15"/>
      <c r="EJR212" s="15"/>
      <c r="EJS212" s="15"/>
      <c r="EJT212" s="15"/>
      <c r="EJU212" s="15"/>
      <c r="EJV212" s="15"/>
      <c r="EJW212" s="15"/>
      <c r="EJX212" s="15"/>
      <c r="EJY212" s="15"/>
      <c r="EJZ212" s="15"/>
      <c r="EKA212" s="15"/>
      <c r="EKB212" s="15"/>
      <c r="EKC212" s="15"/>
      <c r="EKD212" s="15"/>
      <c r="EKE212" s="15"/>
      <c r="EKF212" s="15"/>
      <c r="EKG212" s="15"/>
      <c r="EKH212" s="15"/>
      <c r="EKI212" s="15"/>
      <c r="EKJ212" s="15"/>
      <c r="EKK212" s="15"/>
      <c r="EKL212" s="15"/>
      <c r="EKM212" s="15"/>
      <c r="EKN212" s="15"/>
      <c r="EKO212" s="15"/>
      <c r="EKP212" s="15"/>
      <c r="EKQ212" s="15"/>
      <c r="EKR212" s="15"/>
      <c r="EKS212" s="15"/>
      <c r="EKT212" s="15"/>
      <c r="EKU212" s="15"/>
      <c r="EKV212" s="15"/>
      <c r="EKW212" s="15"/>
      <c r="EKX212" s="15"/>
      <c r="EKY212" s="15"/>
      <c r="EKZ212" s="15"/>
      <c r="ELA212" s="15"/>
      <c r="ELB212" s="15"/>
      <c r="ELC212" s="15"/>
      <c r="ELD212" s="15"/>
      <c r="ELE212" s="15"/>
      <c r="ELF212" s="15"/>
      <c r="ELG212" s="15"/>
      <c r="ELH212" s="15"/>
      <c r="ELI212" s="15"/>
      <c r="ELJ212" s="15"/>
      <c r="ELK212" s="15"/>
      <c r="ELL212" s="15"/>
      <c r="ELM212" s="15"/>
      <c r="ELN212" s="15"/>
      <c r="ELO212" s="15"/>
      <c r="ELP212" s="15"/>
      <c r="ELQ212" s="15"/>
      <c r="ELR212" s="15"/>
      <c r="ELS212" s="15"/>
      <c r="ELT212" s="15"/>
      <c r="ELU212" s="15"/>
      <c r="ELV212" s="15"/>
      <c r="ELW212" s="15"/>
      <c r="ELX212" s="15"/>
      <c r="ELY212" s="15"/>
      <c r="ELZ212" s="15"/>
      <c r="EMA212" s="15"/>
      <c r="EMB212" s="15"/>
      <c r="EMC212" s="15"/>
      <c r="EMD212" s="15"/>
      <c r="EME212" s="15"/>
      <c r="EMF212" s="15"/>
      <c r="EMG212" s="15"/>
      <c r="EMH212" s="15"/>
      <c r="EMI212" s="15"/>
      <c r="EMJ212" s="15"/>
      <c r="EMK212" s="15"/>
      <c r="EML212" s="15"/>
      <c r="EMM212" s="15"/>
      <c r="EMN212" s="15"/>
      <c r="EMO212" s="15"/>
      <c r="EMP212" s="15"/>
      <c r="EMQ212" s="15"/>
      <c r="EMR212" s="15"/>
      <c r="EMS212" s="15"/>
      <c r="EMT212" s="15"/>
      <c r="EMU212" s="15"/>
      <c r="EMV212" s="15"/>
      <c r="EMW212" s="15"/>
      <c r="EMX212" s="15"/>
      <c r="EMY212" s="15"/>
      <c r="EMZ212" s="15"/>
      <c r="ENA212" s="15"/>
      <c r="ENB212" s="15"/>
      <c r="ENC212" s="15"/>
      <c r="END212" s="15"/>
      <c r="ENE212" s="15"/>
      <c r="ENF212" s="15"/>
      <c r="ENG212" s="15"/>
      <c r="ENH212" s="15"/>
      <c r="ENI212" s="15"/>
      <c r="ENJ212" s="15"/>
      <c r="ENK212" s="15"/>
      <c r="ENL212" s="15"/>
      <c r="ENM212" s="15"/>
      <c r="ENN212" s="15"/>
      <c r="ENO212" s="15"/>
      <c r="ENP212" s="15"/>
      <c r="ENQ212" s="15"/>
      <c r="ENR212" s="15"/>
      <c r="ENS212" s="15"/>
      <c r="ENT212" s="15"/>
      <c r="ENU212" s="15"/>
      <c r="ENV212" s="15"/>
      <c r="ENW212" s="15"/>
      <c r="ENX212" s="15"/>
      <c r="ENY212" s="15"/>
      <c r="ENZ212" s="15"/>
      <c r="EOA212" s="15"/>
      <c r="EOB212" s="15"/>
      <c r="EOC212" s="15"/>
      <c r="EOD212" s="15"/>
      <c r="EOE212" s="15"/>
      <c r="EOF212" s="15"/>
      <c r="EOG212" s="15"/>
      <c r="EOH212" s="15"/>
      <c r="EOI212" s="15"/>
      <c r="EOJ212" s="15"/>
      <c r="EOK212" s="15"/>
      <c r="EOL212" s="15"/>
      <c r="EOM212" s="15"/>
      <c r="EON212" s="15"/>
      <c r="EOO212" s="15"/>
      <c r="EOP212" s="15"/>
      <c r="EOQ212" s="15"/>
      <c r="EOR212" s="15"/>
      <c r="EOS212" s="15"/>
      <c r="EOT212" s="15"/>
      <c r="EOU212" s="15"/>
      <c r="EOV212" s="15"/>
      <c r="EOW212" s="15"/>
      <c r="EOX212" s="15"/>
      <c r="EOY212" s="15"/>
      <c r="EOZ212" s="15"/>
      <c r="EPA212" s="15"/>
      <c r="EPB212" s="15"/>
      <c r="EPC212" s="15"/>
      <c r="EPD212" s="15"/>
      <c r="EPE212" s="15"/>
      <c r="EPF212" s="15"/>
      <c r="EPG212" s="15"/>
      <c r="EPH212" s="15"/>
      <c r="EPI212" s="15"/>
      <c r="EPJ212" s="15"/>
      <c r="EPK212" s="15"/>
      <c r="EPL212" s="15"/>
      <c r="EPM212" s="15"/>
      <c r="EPN212" s="15"/>
      <c r="EPO212" s="15"/>
      <c r="EPP212" s="15"/>
      <c r="EPQ212" s="15"/>
      <c r="EPR212" s="15"/>
      <c r="EPS212" s="15"/>
      <c r="EPT212" s="15"/>
      <c r="EPU212" s="15"/>
      <c r="EPV212" s="15"/>
      <c r="EPW212" s="15"/>
      <c r="EPX212" s="15"/>
      <c r="EPY212" s="15"/>
      <c r="EPZ212" s="15"/>
      <c r="EQA212" s="15"/>
      <c r="EQB212" s="15"/>
      <c r="EQC212" s="15"/>
      <c r="EQD212" s="15"/>
      <c r="EQE212" s="15"/>
      <c r="EQF212" s="15"/>
      <c r="EQG212" s="15"/>
      <c r="EQH212" s="15"/>
      <c r="EQI212" s="15"/>
      <c r="EQJ212" s="15"/>
      <c r="EQK212" s="15"/>
      <c r="EQL212" s="15"/>
      <c r="EQM212" s="15"/>
      <c r="EQN212" s="15"/>
      <c r="EQO212" s="15"/>
      <c r="EQP212" s="15"/>
      <c r="EQQ212" s="15"/>
      <c r="EQR212" s="15"/>
      <c r="EQS212" s="15"/>
      <c r="EQT212" s="15"/>
      <c r="EQU212" s="15"/>
      <c r="EQV212" s="15"/>
      <c r="EQW212" s="15"/>
      <c r="EQX212" s="15"/>
      <c r="EQY212" s="15"/>
      <c r="EQZ212" s="15"/>
      <c r="ERA212" s="15"/>
      <c r="ERB212" s="15"/>
      <c r="ERC212" s="15"/>
      <c r="ERD212" s="15"/>
      <c r="ERE212" s="15"/>
      <c r="ERF212" s="15"/>
      <c r="ERG212" s="15"/>
      <c r="ERH212" s="15"/>
      <c r="ERI212" s="15"/>
      <c r="ERJ212" s="15"/>
      <c r="ERK212" s="15"/>
      <c r="ERL212" s="15"/>
      <c r="ERM212" s="15"/>
      <c r="ERN212" s="15"/>
      <c r="ERO212" s="15"/>
      <c r="ERP212" s="15"/>
      <c r="ERQ212" s="15"/>
      <c r="ERR212" s="15"/>
      <c r="ERS212" s="15"/>
      <c r="ERT212" s="15"/>
      <c r="ERU212" s="15"/>
      <c r="ERV212" s="15"/>
      <c r="ERW212" s="15"/>
      <c r="ERX212" s="15"/>
      <c r="ERY212" s="15"/>
      <c r="ERZ212" s="15"/>
      <c r="ESA212" s="15"/>
      <c r="ESB212" s="15"/>
      <c r="ESC212" s="15"/>
      <c r="ESD212" s="15"/>
      <c r="ESE212" s="15"/>
      <c r="ESF212" s="15"/>
      <c r="ESG212" s="15"/>
      <c r="ESH212" s="15"/>
      <c r="ESI212" s="15"/>
      <c r="ESJ212" s="15"/>
      <c r="ESK212" s="15"/>
      <c r="ESL212" s="15"/>
      <c r="ESM212" s="15"/>
      <c r="ESN212" s="15"/>
      <c r="ESO212" s="15"/>
      <c r="ESP212" s="15"/>
      <c r="ESQ212" s="15"/>
      <c r="ESR212" s="15"/>
      <c r="ESS212" s="15"/>
      <c r="EST212" s="15"/>
      <c r="ESU212" s="15"/>
      <c r="ESV212" s="15"/>
      <c r="ESW212" s="15"/>
      <c r="ESX212" s="15"/>
      <c r="ESY212" s="15"/>
      <c r="ESZ212" s="15"/>
      <c r="ETA212" s="15"/>
      <c r="ETB212" s="15"/>
      <c r="ETC212" s="15"/>
      <c r="ETD212" s="15"/>
      <c r="ETE212" s="15"/>
      <c r="ETF212" s="15"/>
      <c r="ETG212" s="15"/>
      <c r="ETH212" s="15"/>
      <c r="ETI212" s="15"/>
      <c r="ETJ212" s="15"/>
      <c r="ETK212" s="15"/>
      <c r="ETL212" s="15"/>
      <c r="ETM212" s="15"/>
      <c r="ETN212" s="15"/>
      <c r="ETO212" s="15"/>
      <c r="ETP212" s="15"/>
      <c r="ETQ212" s="15"/>
      <c r="ETR212" s="15"/>
      <c r="ETS212" s="15"/>
      <c r="ETT212" s="15"/>
      <c r="ETU212" s="15"/>
      <c r="ETV212" s="15"/>
      <c r="ETW212" s="15"/>
      <c r="ETX212" s="15"/>
      <c r="ETY212" s="15"/>
      <c r="ETZ212" s="15"/>
      <c r="EUA212" s="15"/>
      <c r="EUB212" s="15"/>
      <c r="EUC212" s="15"/>
      <c r="EUD212" s="15"/>
      <c r="EUE212" s="15"/>
      <c r="EUF212" s="15"/>
      <c r="EUG212" s="15"/>
      <c r="EUH212" s="15"/>
      <c r="EUI212" s="15"/>
      <c r="EUJ212" s="15"/>
      <c r="EUK212" s="15"/>
      <c r="EUL212" s="15"/>
      <c r="EUM212" s="15"/>
      <c r="EUN212" s="15"/>
      <c r="EUO212" s="15"/>
      <c r="EUP212" s="15"/>
      <c r="EUQ212" s="15"/>
      <c r="EUR212" s="15"/>
      <c r="EUS212" s="15"/>
      <c r="EUT212" s="15"/>
      <c r="EUU212" s="15"/>
      <c r="EUV212" s="15"/>
      <c r="EUW212" s="15"/>
      <c r="EUX212" s="15"/>
      <c r="EUY212" s="15"/>
      <c r="EUZ212" s="15"/>
      <c r="EVA212" s="15"/>
      <c r="EVB212" s="15"/>
      <c r="EVC212" s="15"/>
      <c r="EVD212" s="15"/>
      <c r="EVE212" s="15"/>
      <c r="EVF212" s="15"/>
      <c r="EVG212" s="15"/>
      <c r="EVH212" s="15"/>
      <c r="EVI212" s="15"/>
      <c r="EVJ212" s="15"/>
      <c r="EVK212" s="15"/>
      <c r="EVL212" s="15"/>
      <c r="EVM212" s="15"/>
      <c r="EVN212" s="15"/>
      <c r="EVO212" s="15"/>
      <c r="EVP212" s="15"/>
      <c r="EVQ212" s="15"/>
      <c r="EVR212" s="15"/>
      <c r="EVS212" s="15"/>
      <c r="EVT212" s="15"/>
      <c r="EVU212" s="15"/>
      <c r="EVV212" s="15"/>
      <c r="EVW212" s="15"/>
      <c r="EVX212" s="15"/>
      <c r="EVY212" s="15"/>
      <c r="EVZ212" s="15"/>
      <c r="EWA212" s="15"/>
      <c r="EWB212" s="15"/>
      <c r="EWC212" s="15"/>
      <c r="EWD212" s="15"/>
      <c r="EWE212" s="15"/>
      <c r="EWF212" s="15"/>
      <c r="EWG212" s="15"/>
      <c r="EWH212" s="15"/>
      <c r="EWI212" s="15"/>
      <c r="EWJ212" s="15"/>
      <c r="EWK212" s="15"/>
      <c r="EWL212" s="15"/>
      <c r="EWM212" s="15"/>
      <c r="EWN212" s="15"/>
      <c r="EWO212" s="15"/>
      <c r="EWP212" s="15"/>
      <c r="EWQ212" s="15"/>
      <c r="EWR212" s="15"/>
      <c r="EWS212" s="15"/>
      <c r="EWT212" s="15"/>
      <c r="EWU212" s="15"/>
      <c r="EWV212" s="15"/>
      <c r="EWW212" s="15"/>
      <c r="EWX212" s="15"/>
      <c r="EWY212" s="15"/>
      <c r="EWZ212" s="15"/>
      <c r="EXA212" s="15"/>
      <c r="EXB212" s="15"/>
      <c r="EXC212" s="15"/>
      <c r="EXD212" s="15"/>
      <c r="EXE212" s="15"/>
      <c r="EXF212" s="15"/>
      <c r="EXG212" s="15"/>
      <c r="EXH212" s="15"/>
      <c r="EXI212" s="15"/>
      <c r="EXJ212" s="15"/>
      <c r="EXK212" s="15"/>
      <c r="EXL212" s="15"/>
      <c r="EXM212" s="15"/>
      <c r="EXN212" s="15"/>
      <c r="EXO212" s="15"/>
      <c r="EXP212" s="15"/>
      <c r="EXQ212" s="15"/>
      <c r="EXR212" s="15"/>
      <c r="EXS212" s="15"/>
      <c r="EXT212" s="15"/>
      <c r="EXU212" s="15"/>
      <c r="EXV212" s="15"/>
      <c r="EXW212" s="15"/>
      <c r="EXX212" s="15"/>
      <c r="EXY212" s="15"/>
      <c r="EXZ212" s="15"/>
      <c r="EYA212" s="15"/>
      <c r="EYB212" s="15"/>
      <c r="EYC212" s="15"/>
      <c r="EYD212" s="15"/>
      <c r="EYE212" s="15"/>
      <c r="EYF212" s="15"/>
      <c r="EYG212" s="15"/>
      <c r="EYH212" s="15"/>
      <c r="EYI212" s="15"/>
      <c r="EYJ212" s="15"/>
      <c r="EYK212" s="15"/>
      <c r="EYL212" s="15"/>
      <c r="EYM212" s="15"/>
      <c r="EYN212" s="15"/>
      <c r="EYO212" s="15"/>
      <c r="EYP212" s="15"/>
      <c r="EYQ212" s="15"/>
      <c r="EYR212" s="15"/>
      <c r="EYS212" s="15"/>
      <c r="EYT212" s="15"/>
      <c r="EYU212" s="15"/>
      <c r="EYV212" s="15"/>
      <c r="EYW212" s="15"/>
      <c r="EYX212" s="15"/>
      <c r="EYY212" s="15"/>
      <c r="EYZ212" s="15"/>
      <c r="EZA212" s="15"/>
      <c r="EZB212" s="15"/>
      <c r="EZC212" s="15"/>
      <c r="EZD212" s="15"/>
      <c r="EZE212" s="15"/>
      <c r="EZF212" s="15"/>
      <c r="EZG212" s="15"/>
      <c r="EZH212" s="15"/>
      <c r="EZI212" s="15"/>
      <c r="EZJ212" s="15"/>
      <c r="EZK212" s="15"/>
      <c r="EZL212" s="15"/>
      <c r="EZM212" s="15"/>
      <c r="EZN212" s="15"/>
      <c r="EZO212" s="15"/>
      <c r="EZP212" s="15"/>
      <c r="EZQ212" s="15"/>
      <c r="EZR212" s="15"/>
      <c r="EZS212" s="15"/>
      <c r="EZT212" s="15"/>
      <c r="EZU212" s="15"/>
      <c r="EZV212" s="15"/>
      <c r="EZW212" s="15"/>
      <c r="EZX212" s="15"/>
      <c r="EZY212" s="15"/>
      <c r="EZZ212" s="15"/>
      <c r="FAA212" s="15"/>
      <c r="FAB212" s="15"/>
      <c r="FAC212" s="15"/>
      <c r="FAD212" s="15"/>
      <c r="FAE212" s="15"/>
      <c r="FAF212" s="15"/>
      <c r="FAG212" s="15"/>
      <c r="FAH212" s="15"/>
      <c r="FAI212" s="15"/>
      <c r="FAJ212" s="15"/>
      <c r="FAK212" s="15"/>
      <c r="FAL212" s="15"/>
      <c r="FAM212" s="15"/>
      <c r="FAN212" s="15"/>
      <c r="FAO212" s="15"/>
      <c r="FAP212" s="15"/>
      <c r="FAQ212" s="15"/>
      <c r="FAR212" s="15"/>
      <c r="FAS212" s="15"/>
      <c r="FAT212" s="15"/>
      <c r="FAU212" s="15"/>
      <c r="FAV212" s="15"/>
      <c r="FAW212" s="15"/>
      <c r="FAX212" s="15"/>
      <c r="FAY212" s="15"/>
      <c r="FAZ212" s="15"/>
      <c r="FBA212" s="15"/>
      <c r="FBB212" s="15"/>
      <c r="FBC212" s="15"/>
      <c r="FBD212" s="15"/>
      <c r="FBE212" s="15"/>
      <c r="FBF212" s="15"/>
      <c r="FBG212" s="15"/>
      <c r="FBH212" s="15"/>
      <c r="FBI212" s="15"/>
      <c r="FBJ212" s="15"/>
      <c r="FBK212" s="15"/>
      <c r="FBL212" s="15"/>
      <c r="FBM212" s="15"/>
      <c r="FBN212" s="15"/>
      <c r="FBO212" s="15"/>
      <c r="FBP212" s="15"/>
      <c r="FBQ212" s="15"/>
      <c r="FBR212" s="15"/>
      <c r="FBS212" s="15"/>
      <c r="FBT212" s="15"/>
      <c r="FBU212" s="15"/>
      <c r="FBV212" s="15"/>
      <c r="FBW212" s="15"/>
      <c r="FBX212" s="15"/>
      <c r="FBY212" s="15"/>
      <c r="FBZ212" s="15"/>
      <c r="FCA212" s="15"/>
      <c r="FCB212" s="15"/>
      <c r="FCC212" s="15"/>
      <c r="FCD212" s="15"/>
      <c r="FCE212" s="15"/>
      <c r="FCF212" s="15"/>
      <c r="FCG212" s="15"/>
      <c r="FCH212" s="15"/>
      <c r="FCI212" s="15"/>
      <c r="FCJ212" s="15"/>
      <c r="FCK212" s="15"/>
      <c r="FCL212" s="15"/>
      <c r="FCM212" s="15"/>
      <c r="FCN212" s="15"/>
      <c r="FCO212" s="15"/>
      <c r="FCP212" s="15"/>
      <c r="FCQ212" s="15"/>
      <c r="FCR212" s="15"/>
      <c r="FCS212" s="15"/>
      <c r="FCT212" s="15"/>
      <c r="FCU212" s="15"/>
      <c r="FCV212" s="15"/>
      <c r="FCW212" s="15"/>
      <c r="FCX212" s="15"/>
      <c r="FCY212" s="15"/>
      <c r="FCZ212" s="15"/>
      <c r="FDA212" s="15"/>
      <c r="FDB212" s="15"/>
      <c r="FDC212" s="15"/>
      <c r="FDD212" s="15"/>
      <c r="FDE212" s="15"/>
      <c r="FDF212" s="15"/>
      <c r="FDG212" s="15"/>
      <c r="FDH212" s="15"/>
      <c r="FDI212" s="15"/>
      <c r="FDJ212" s="15"/>
      <c r="FDK212" s="15"/>
      <c r="FDL212" s="15"/>
      <c r="FDM212" s="15"/>
      <c r="FDN212" s="15"/>
      <c r="FDO212" s="15"/>
      <c r="FDP212" s="15"/>
      <c r="FDQ212" s="15"/>
      <c r="FDR212" s="15"/>
      <c r="FDS212" s="15"/>
      <c r="FDT212" s="15"/>
      <c r="FDU212" s="15"/>
      <c r="FDV212" s="15"/>
      <c r="FDW212" s="15"/>
      <c r="FDX212" s="15"/>
      <c r="FDY212" s="15"/>
      <c r="FDZ212" s="15"/>
      <c r="FEA212" s="15"/>
      <c r="FEB212" s="15"/>
      <c r="FEC212" s="15"/>
      <c r="FED212" s="15"/>
      <c r="FEE212" s="15"/>
      <c r="FEF212" s="15"/>
      <c r="FEG212" s="15"/>
      <c r="FEH212" s="15"/>
      <c r="FEI212" s="15"/>
      <c r="FEJ212" s="15"/>
      <c r="FEK212" s="15"/>
      <c r="FEL212" s="15"/>
      <c r="FEM212" s="15"/>
      <c r="FEN212" s="15"/>
      <c r="FEO212" s="15"/>
      <c r="FEP212" s="15"/>
      <c r="FEQ212" s="15"/>
      <c r="FER212" s="15"/>
      <c r="FES212" s="15"/>
      <c r="FET212" s="15"/>
      <c r="FEU212" s="15"/>
      <c r="FEV212" s="15"/>
      <c r="FEW212" s="15"/>
      <c r="FEX212" s="15"/>
      <c r="FEY212" s="15"/>
      <c r="FEZ212" s="15"/>
      <c r="FFA212" s="15"/>
      <c r="FFB212" s="15"/>
      <c r="FFC212" s="15"/>
      <c r="FFD212" s="15"/>
      <c r="FFE212" s="15"/>
      <c r="FFF212" s="15"/>
      <c r="FFG212" s="15"/>
      <c r="FFH212" s="15"/>
      <c r="FFI212" s="15"/>
      <c r="FFJ212" s="15"/>
      <c r="FFK212" s="15"/>
      <c r="FFL212" s="15"/>
      <c r="FFM212" s="15"/>
      <c r="FFN212" s="15"/>
      <c r="FFO212" s="15"/>
      <c r="FFP212" s="15"/>
      <c r="FFQ212" s="15"/>
      <c r="FFR212" s="15"/>
      <c r="FFS212" s="15"/>
      <c r="FFT212" s="15"/>
      <c r="FFU212" s="15"/>
      <c r="FFV212" s="15"/>
      <c r="FFW212" s="15"/>
      <c r="FFX212" s="15"/>
      <c r="FFY212" s="15"/>
      <c r="FFZ212" s="15"/>
      <c r="FGA212" s="15"/>
      <c r="FGB212" s="15"/>
      <c r="FGC212" s="15"/>
      <c r="FGD212" s="15"/>
      <c r="FGE212" s="15"/>
      <c r="FGF212" s="15"/>
      <c r="FGG212" s="15"/>
      <c r="FGH212" s="15"/>
      <c r="FGI212" s="15"/>
      <c r="FGJ212" s="15"/>
      <c r="FGK212" s="15"/>
      <c r="FGL212" s="15"/>
      <c r="FGM212" s="15"/>
      <c r="FGN212" s="15"/>
      <c r="FGO212" s="15"/>
      <c r="FGP212" s="15"/>
      <c r="FGQ212" s="15"/>
      <c r="FGR212" s="15"/>
      <c r="FGS212" s="15"/>
      <c r="FGT212" s="15"/>
      <c r="FGU212" s="15"/>
      <c r="FGV212" s="15"/>
      <c r="FGW212" s="15"/>
      <c r="FGX212" s="15"/>
      <c r="FGY212" s="15"/>
      <c r="FGZ212" s="15"/>
      <c r="FHA212" s="15"/>
      <c r="FHB212" s="15"/>
      <c r="FHC212" s="15"/>
      <c r="FHD212" s="15"/>
      <c r="FHE212" s="15"/>
      <c r="FHF212" s="15"/>
      <c r="FHG212" s="15"/>
      <c r="FHH212" s="15"/>
      <c r="FHI212" s="15"/>
      <c r="FHJ212" s="15"/>
      <c r="FHK212" s="15"/>
      <c r="FHL212" s="15"/>
      <c r="FHM212" s="15"/>
      <c r="FHN212" s="15"/>
      <c r="FHO212" s="15"/>
      <c r="FHP212" s="15"/>
      <c r="FHQ212" s="15"/>
      <c r="FHR212" s="15"/>
      <c r="FHS212" s="15"/>
      <c r="FHT212" s="15"/>
      <c r="FHU212" s="15"/>
      <c r="FHV212" s="15"/>
      <c r="FHW212" s="15"/>
      <c r="FHX212" s="15"/>
      <c r="FHY212" s="15"/>
      <c r="FHZ212" s="15"/>
      <c r="FIA212" s="15"/>
      <c r="FIB212" s="15"/>
      <c r="FIC212" s="15"/>
      <c r="FID212" s="15"/>
      <c r="FIE212" s="15"/>
      <c r="FIF212" s="15"/>
      <c r="FIG212" s="15"/>
      <c r="FIH212" s="15"/>
      <c r="FII212" s="15"/>
      <c r="FIJ212" s="15"/>
      <c r="FIK212" s="15"/>
      <c r="FIL212" s="15"/>
      <c r="FIM212" s="15"/>
      <c r="FIN212" s="15"/>
      <c r="FIO212" s="15"/>
      <c r="FIP212" s="15"/>
      <c r="FIQ212" s="15"/>
      <c r="FIR212" s="15"/>
      <c r="FIS212" s="15"/>
      <c r="FIT212" s="15"/>
      <c r="FIU212" s="15"/>
      <c r="FIV212" s="15"/>
      <c r="FIW212" s="15"/>
      <c r="FIX212" s="15"/>
      <c r="FIY212" s="15"/>
      <c r="FIZ212" s="15"/>
      <c r="FJA212" s="15"/>
      <c r="FJB212" s="15"/>
      <c r="FJC212" s="15"/>
      <c r="FJD212" s="15"/>
      <c r="FJE212" s="15"/>
      <c r="FJF212" s="15"/>
      <c r="FJG212" s="15"/>
      <c r="FJH212" s="15"/>
      <c r="FJI212" s="15"/>
      <c r="FJJ212" s="15"/>
      <c r="FJK212" s="15"/>
      <c r="FJL212" s="15"/>
      <c r="FJM212" s="15"/>
      <c r="FJN212" s="15"/>
      <c r="FJO212" s="15"/>
      <c r="FJP212" s="15"/>
      <c r="FJQ212" s="15"/>
      <c r="FJR212" s="15"/>
      <c r="FJS212" s="15"/>
      <c r="FJT212" s="15"/>
      <c r="FJU212" s="15"/>
      <c r="FJV212" s="15"/>
      <c r="FJW212" s="15"/>
      <c r="FJX212" s="15"/>
      <c r="FJY212" s="15"/>
      <c r="FJZ212" s="15"/>
      <c r="FKA212" s="15"/>
      <c r="FKB212" s="15"/>
      <c r="FKC212" s="15"/>
      <c r="FKD212" s="15"/>
      <c r="FKE212" s="15"/>
      <c r="FKF212" s="15"/>
      <c r="FKG212" s="15"/>
      <c r="FKH212" s="15"/>
      <c r="FKI212" s="15"/>
      <c r="FKJ212" s="15"/>
      <c r="FKK212" s="15"/>
      <c r="FKL212" s="15"/>
      <c r="FKM212" s="15"/>
      <c r="FKN212" s="15"/>
      <c r="FKO212" s="15"/>
      <c r="FKP212" s="15"/>
      <c r="FKQ212" s="15"/>
      <c r="FKR212" s="15"/>
      <c r="FKS212" s="15"/>
      <c r="FKT212" s="15"/>
      <c r="FKU212" s="15"/>
      <c r="FKV212" s="15"/>
      <c r="FKW212" s="15"/>
      <c r="FKX212" s="15"/>
      <c r="FKY212" s="15"/>
      <c r="FKZ212" s="15"/>
      <c r="FLA212" s="15"/>
      <c r="FLB212" s="15"/>
      <c r="FLC212" s="15"/>
      <c r="FLD212" s="15"/>
      <c r="FLE212" s="15"/>
      <c r="FLF212" s="15"/>
      <c r="FLG212" s="15"/>
      <c r="FLH212" s="15"/>
      <c r="FLI212" s="15"/>
      <c r="FLJ212" s="15"/>
      <c r="FLK212" s="15"/>
      <c r="FLL212" s="15"/>
      <c r="FLM212" s="15"/>
      <c r="FLN212" s="15"/>
      <c r="FLO212" s="15"/>
      <c r="FLP212" s="15"/>
      <c r="FLQ212" s="15"/>
      <c r="FLR212" s="15"/>
      <c r="FLS212" s="15"/>
      <c r="FLT212" s="15"/>
      <c r="FLU212" s="15"/>
      <c r="FLV212" s="15"/>
      <c r="FLW212" s="15"/>
      <c r="FLX212" s="15"/>
      <c r="FLY212" s="15"/>
      <c r="FLZ212" s="15"/>
      <c r="FMA212" s="15"/>
      <c r="FMB212" s="15"/>
      <c r="FMC212" s="15"/>
      <c r="FMD212" s="15"/>
      <c r="FME212" s="15"/>
      <c r="FMF212" s="15"/>
      <c r="FMG212" s="15"/>
      <c r="FMH212" s="15"/>
      <c r="FMI212" s="15"/>
      <c r="FMJ212" s="15"/>
      <c r="FMK212" s="15"/>
      <c r="FML212" s="15"/>
      <c r="FMM212" s="15"/>
      <c r="FMN212" s="15"/>
      <c r="FMO212" s="15"/>
      <c r="FMP212" s="15"/>
      <c r="FMQ212" s="15"/>
      <c r="FMR212" s="15"/>
      <c r="FMS212" s="15"/>
      <c r="FMT212" s="15"/>
      <c r="FMU212" s="15"/>
      <c r="FMV212" s="15"/>
      <c r="FMW212" s="15"/>
      <c r="FMX212" s="15"/>
      <c r="FMY212" s="15"/>
      <c r="FMZ212" s="15"/>
      <c r="FNA212" s="15"/>
      <c r="FNB212" s="15"/>
      <c r="FNC212" s="15"/>
      <c r="FND212" s="15"/>
      <c r="FNE212" s="15"/>
      <c r="FNF212" s="15"/>
      <c r="FNG212" s="15"/>
      <c r="FNH212" s="15"/>
      <c r="FNI212" s="15"/>
      <c r="FNJ212" s="15"/>
      <c r="FNK212" s="15"/>
      <c r="FNL212" s="15"/>
      <c r="FNM212" s="15"/>
      <c r="FNN212" s="15"/>
      <c r="FNO212" s="15"/>
      <c r="FNP212" s="15"/>
      <c r="FNQ212" s="15"/>
      <c r="FNR212" s="15"/>
      <c r="FNS212" s="15"/>
      <c r="FNT212" s="15"/>
      <c r="FNU212" s="15"/>
      <c r="FNV212" s="15"/>
      <c r="FNW212" s="15"/>
      <c r="FNX212" s="15"/>
      <c r="FNY212" s="15"/>
      <c r="FNZ212" s="15"/>
      <c r="FOA212" s="15"/>
      <c r="FOB212" s="15"/>
      <c r="FOC212" s="15"/>
      <c r="FOD212" s="15"/>
      <c r="FOE212" s="15"/>
      <c r="FOF212" s="15"/>
      <c r="FOG212" s="15"/>
      <c r="FOH212" s="15"/>
      <c r="FOI212" s="15"/>
      <c r="FOJ212" s="15"/>
      <c r="FOK212" s="15"/>
      <c r="FOL212" s="15"/>
      <c r="FOM212" s="15"/>
      <c r="FON212" s="15"/>
      <c r="FOO212" s="15"/>
      <c r="FOP212" s="15"/>
      <c r="FOQ212" s="15"/>
      <c r="FOR212" s="15"/>
      <c r="FOS212" s="15"/>
      <c r="FOT212" s="15"/>
      <c r="FOU212" s="15"/>
      <c r="FOV212" s="15"/>
      <c r="FOW212" s="15"/>
      <c r="FOX212" s="15"/>
      <c r="FOY212" s="15"/>
      <c r="FOZ212" s="15"/>
      <c r="FPA212" s="15"/>
      <c r="FPB212" s="15"/>
      <c r="FPC212" s="15"/>
      <c r="FPD212" s="15"/>
      <c r="FPE212" s="15"/>
      <c r="FPF212" s="15"/>
      <c r="FPG212" s="15"/>
      <c r="FPH212" s="15"/>
      <c r="FPI212" s="15"/>
      <c r="FPJ212" s="15"/>
      <c r="FPK212" s="15"/>
      <c r="FPL212" s="15"/>
      <c r="FPM212" s="15"/>
      <c r="FPN212" s="15"/>
      <c r="FPO212" s="15"/>
      <c r="FPP212" s="15"/>
      <c r="FPQ212" s="15"/>
      <c r="FPR212" s="15"/>
      <c r="FPS212" s="15"/>
      <c r="FPT212" s="15"/>
      <c r="FPU212" s="15"/>
      <c r="FPV212" s="15"/>
      <c r="FPW212" s="15"/>
      <c r="FPX212" s="15"/>
      <c r="FPY212" s="15"/>
      <c r="FPZ212" s="15"/>
      <c r="FQA212" s="15"/>
      <c r="FQB212" s="15"/>
      <c r="FQC212" s="15"/>
      <c r="FQD212" s="15"/>
      <c r="FQE212" s="15"/>
      <c r="FQF212" s="15"/>
      <c r="FQG212" s="15"/>
      <c r="FQH212" s="15"/>
      <c r="FQI212" s="15"/>
      <c r="FQJ212" s="15"/>
      <c r="FQK212" s="15"/>
      <c r="FQL212" s="15"/>
      <c r="FQM212" s="15"/>
      <c r="FQN212" s="15"/>
      <c r="FQO212" s="15"/>
      <c r="FQP212" s="15"/>
      <c r="FQQ212" s="15"/>
      <c r="FQR212" s="15"/>
      <c r="FQS212" s="15"/>
      <c r="FQT212" s="15"/>
      <c r="FQU212" s="15"/>
      <c r="FQV212" s="15"/>
      <c r="FQW212" s="15"/>
      <c r="FQX212" s="15"/>
      <c r="FQY212" s="15"/>
      <c r="FQZ212" s="15"/>
      <c r="FRA212" s="15"/>
      <c r="FRB212" s="15"/>
      <c r="FRC212" s="15"/>
      <c r="FRD212" s="15"/>
      <c r="FRE212" s="15"/>
      <c r="FRF212" s="15"/>
      <c r="FRG212" s="15"/>
      <c r="FRH212" s="15"/>
      <c r="FRI212" s="15"/>
      <c r="FRJ212" s="15"/>
      <c r="FRK212" s="15"/>
      <c r="FRL212" s="15"/>
      <c r="FRM212" s="15"/>
      <c r="FRN212" s="15"/>
      <c r="FRO212" s="15"/>
      <c r="FRP212" s="15"/>
      <c r="FRQ212" s="15"/>
      <c r="FRR212" s="15"/>
      <c r="FRS212" s="15"/>
      <c r="FRT212" s="15"/>
      <c r="FRU212" s="15"/>
      <c r="FRV212" s="15"/>
      <c r="FRW212" s="15"/>
      <c r="FRX212" s="15"/>
      <c r="FRY212" s="15"/>
      <c r="FRZ212" s="15"/>
      <c r="FSA212" s="15"/>
      <c r="FSB212" s="15"/>
      <c r="FSC212" s="15"/>
      <c r="FSD212" s="15"/>
      <c r="FSE212" s="15"/>
      <c r="FSF212" s="15"/>
      <c r="FSG212" s="15"/>
      <c r="FSH212" s="15"/>
      <c r="FSI212" s="15"/>
      <c r="FSJ212" s="15"/>
      <c r="FSK212" s="15"/>
      <c r="FSL212" s="15"/>
      <c r="FSM212" s="15"/>
      <c r="FSN212" s="15"/>
      <c r="FSO212" s="15"/>
      <c r="FSP212" s="15"/>
      <c r="FSQ212" s="15"/>
      <c r="FSR212" s="15"/>
      <c r="FSS212" s="15"/>
      <c r="FST212" s="15"/>
      <c r="FSU212" s="15"/>
      <c r="FSV212" s="15"/>
      <c r="FSW212" s="15"/>
      <c r="FSX212" s="15"/>
      <c r="FSY212" s="15"/>
      <c r="FSZ212" s="15"/>
      <c r="FTA212" s="15"/>
      <c r="FTB212" s="15"/>
      <c r="FTC212" s="15"/>
      <c r="FTD212" s="15"/>
      <c r="FTE212" s="15"/>
      <c r="FTF212" s="15"/>
      <c r="FTG212" s="15"/>
      <c r="FTH212" s="15"/>
      <c r="FTI212" s="15"/>
      <c r="FTJ212" s="15"/>
      <c r="FTK212" s="15"/>
      <c r="FTL212" s="15"/>
      <c r="FTM212" s="15"/>
      <c r="FTN212" s="15"/>
      <c r="FTO212" s="15"/>
      <c r="FTP212" s="15"/>
      <c r="FTQ212" s="15"/>
      <c r="FTR212" s="15"/>
      <c r="FTS212" s="15"/>
      <c r="FTT212" s="15"/>
      <c r="FTU212" s="15"/>
      <c r="FTV212" s="15"/>
      <c r="FTW212" s="15"/>
      <c r="FTX212" s="15"/>
      <c r="FTY212" s="15"/>
      <c r="FTZ212" s="15"/>
      <c r="FUA212" s="15"/>
      <c r="FUB212" s="15"/>
      <c r="FUC212" s="15"/>
      <c r="FUD212" s="15"/>
      <c r="FUE212" s="15"/>
      <c r="FUF212" s="15"/>
      <c r="FUG212" s="15"/>
      <c r="FUH212" s="15"/>
      <c r="FUI212" s="15"/>
      <c r="FUJ212" s="15"/>
      <c r="FUK212" s="15"/>
      <c r="FUL212" s="15"/>
      <c r="FUM212" s="15"/>
      <c r="FUN212" s="15"/>
      <c r="FUO212" s="15"/>
      <c r="FUP212" s="15"/>
      <c r="FUQ212" s="15"/>
      <c r="FUR212" s="15"/>
      <c r="FUS212" s="15"/>
      <c r="FUT212" s="15"/>
      <c r="FUU212" s="15"/>
      <c r="FUV212" s="15"/>
      <c r="FUW212" s="15"/>
      <c r="FUX212" s="15"/>
      <c r="FUY212" s="15"/>
      <c r="FUZ212" s="15"/>
      <c r="FVA212" s="15"/>
      <c r="FVB212" s="15"/>
      <c r="FVC212" s="15"/>
      <c r="FVD212" s="15"/>
      <c r="FVE212" s="15"/>
      <c r="FVF212" s="15"/>
      <c r="FVG212" s="15"/>
      <c r="FVH212" s="15"/>
      <c r="FVI212" s="15"/>
      <c r="FVJ212" s="15"/>
      <c r="FVK212" s="15"/>
      <c r="FVL212" s="15"/>
      <c r="FVM212" s="15"/>
      <c r="FVN212" s="15"/>
      <c r="FVO212" s="15"/>
      <c r="FVP212" s="15"/>
      <c r="FVQ212" s="15"/>
      <c r="FVR212" s="15"/>
      <c r="FVS212" s="15"/>
      <c r="FVT212" s="15"/>
      <c r="FVU212" s="15"/>
      <c r="FVV212" s="15"/>
      <c r="FVW212" s="15"/>
      <c r="FVX212" s="15"/>
      <c r="FVY212" s="15"/>
      <c r="FVZ212" s="15"/>
      <c r="FWA212" s="15"/>
      <c r="FWB212" s="15"/>
      <c r="FWC212" s="15"/>
      <c r="FWD212" s="15"/>
      <c r="FWE212" s="15"/>
      <c r="FWF212" s="15"/>
      <c r="FWG212" s="15"/>
      <c r="FWH212" s="15"/>
      <c r="FWI212" s="15"/>
      <c r="FWJ212" s="15"/>
      <c r="FWK212" s="15"/>
      <c r="FWL212" s="15"/>
      <c r="FWM212" s="15"/>
      <c r="FWN212" s="15"/>
      <c r="FWO212" s="15"/>
      <c r="FWP212" s="15"/>
      <c r="FWQ212" s="15"/>
      <c r="FWR212" s="15"/>
      <c r="FWS212" s="15"/>
      <c r="FWT212" s="15"/>
      <c r="FWU212" s="15"/>
      <c r="FWV212" s="15"/>
      <c r="FWW212" s="15"/>
      <c r="FWX212" s="15"/>
      <c r="FWY212" s="15"/>
      <c r="FWZ212" s="15"/>
      <c r="FXA212" s="15"/>
      <c r="FXB212" s="15"/>
      <c r="FXC212" s="15"/>
      <c r="FXD212" s="15"/>
      <c r="FXE212" s="15"/>
      <c r="FXF212" s="15"/>
      <c r="FXG212" s="15"/>
      <c r="FXH212" s="15"/>
      <c r="FXI212" s="15"/>
      <c r="FXJ212" s="15"/>
      <c r="FXK212" s="15"/>
      <c r="FXL212" s="15"/>
      <c r="FXM212" s="15"/>
      <c r="FXN212" s="15"/>
      <c r="FXO212" s="15"/>
      <c r="FXP212" s="15"/>
      <c r="FXQ212" s="15"/>
      <c r="FXR212" s="15"/>
      <c r="FXS212" s="15"/>
      <c r="FXT212" s="15"/>
      <c r="FXU212" s="15"/>
      <c r="FXV212" s="15"/>
      <c r="FXW212" s="15"/>
      <c r="FXX212" s="15"/>
      <c r="FXY212" s="15"/>
      <c r="FXZ212" s="15"/>
      <c r="FYA212" s="15"/>
      <c r="FYB212" s="15"/>
      <c r="FYC212" s="15"/>
      <c r="FYD212" s="15"/>
      <c r="FYE212" s="15"/>
      <c r="FYF212" s="15"/>
      <c r="FYG212" s="15"/>
      <c r="FYH212" s="15"/>
      <c r="FYI212" s="15"/>
      <c r="FYJ212" s="15"/>
      <c r="FYK212" s="15"/>
      <c r="FYL212" s="15"/>
      <c r="FYM212" s="15"/>
      <c r="FYN212" s="15"/>
      <c r="FYO212" s="15"/>
      <c r="FYP212" s="15"/>
      <c r="FYQ212" s="15"/>
      <c r="FYR212" s="15"/>
      <c r="FYS212" s="15"/>
      <c r="FYT212" s="15"/>
      <c r="FYU212" s="15"/>
      <c r="FYV212" s="15"/>
      <c r="FYW212" s="15"/>
      <c r="FYX212" s="15"/>
      <c r="FYY212" s="15"/>
      <c r="FYZ212" s="15"/>
      <c r="FZA212" s="15"/>
      <c r="FZB212" s="15"/>
      <c r="FZC212" s="15"/>
      <c r="FZD212" s="15"/>
      <c r="FZE212" s="15"/>
      <c r="FZF212" s="15"/>
      <c r="FZG212" s="15"/>
      <c r="FZH212" s="15"/>
      <c r="FZI212" s="15"/>
      <c r="FZJ212" s="15"/>
      <c r="FZK212" s="15"/>
      <c r="FZL212" s="15"/>
      <c r="FZM212" s="15"/>
      <c r="FZN212" s="15"/>
      <c r="FZO212" s="15"/>
      <c r="FZP212" s="15"/>
      <c r="FZQ212" s="15"/>
      <c r="FZR212" s="15"/>
      <c r="FZS212" s="15"/>
      <c r="FZT212" s="15"/>
      <c r="FZU212" s="15"/>
      <c r="FZV212" s="15"/>
      <c r="FZW212" s="15"/>
      <c r="FZX212" s="15"/>
      <c r="FZY212" s="15"/>
      <c r="FZZ212" s="15"/>
      <c r="GAA212" s="15"/>
      <c r="GAB212" s="15"/>
      <c r="GAC212" s="15"/>
      <c r="GAD212" s="15"/>
      <c r="GAE212" s="15"/>
      <c r="GAF212" s="15"/>
      <c r="GAG212" s="15"/>
      <c r="GAH212" s="15"/>
      <c r="GAI212" s="15"/>
      <c r="GAJ212" s="15"/>
      <c r="GAK212" s="15"/>
      <c r="GAL212" s="15"/>
      <c r="GAM212" s="15"/>
      <c r="GAN212" s="15"/>
      <c r="GAO212" s="15"/>
      <c r="GAP212" s="15"/>
      <c r="GAQ212" s="15"/>
      <c r="GAR212" s="15"/>
      <c r="GAS212" s="15"/>
      <c r="GAT212" s="15"/>
      <c r="GAU212" s="15"/>
      <c r="GAV212" s="15"/>
      <c r="GAW212" s="15"/>
      <c r="GAX212" s="15"/>
      <c r="GAY212" s="15"/>
      <c r="GAZ212" s="15"/>
      <c r="GBA212" s="15"/>
      <c r="GBB212" s="15"/>
      <c r="GBC212" s="15"/>
      <c r="GBD212" s="15"/>
      <c r="GBE212" s="15"/>
      <c r="GBF212" s="15"/>
      <c r="GBG212" s="15"/>
      <c r="GBH212" s="15"/>
      <c r="GBI212" s="15"/>
      <c r="GBJ212" s="15"/>
      <c r="GBK212" s="15"/>
      <c r="GBL212" s="15"/>
      <c r="GBM212" s="15"/>
      <c r="GBN212" s="15"/>
      <c r="GBO212" s="15"/>
      <c r="GBP212" s="15"/>
      <c r="GBQ212" s="15"/>
      <c r="GBR212" s="15"/>
      <c r="GBS212" s="15"/>
      <c r="GBT212" s="15"/>
      <c r="GBU212" s="15"/>
      <c r="GBV212" s="15"/>
      <c r="GBW212" s="15"/>
      <c r="GBX212" s="15"/>
      <c r="GBY212" s="15"/>
      <c r="GBZ212" s="15"/>
      <c r="GCA212" s="15"/>
      <c r="GCB212" s="15"/>
      <c r="GCC212" s="15"/>
      <c r="GCD212" s="15"/>
      <c r="GCE212" s="15"/>
      <c r="GCF212" s="15"/>
      <c r="GCG212" s="15"/>
      <c r="GCH212" s="15"/>
      <c r="GCI212" s="15"/>
      <c r="GCJ212" s="15"/>
      <c r="GCK212" s="15"/>
      <c r="GCL212" s="15"/>
      <c r="GCM212" s="15"/>
      <c r="GCN212" s="15"/>
      <c r="GCO212" s="15"/>
      <c r="GCP212" s="15"/>
      <c r="GCQ212" s="15"/>
      <c r="GCR212" s="15"/>
      <c r="GCS212" s="15"/>
      <c r="GCT212" s="15"/>
      <c r="GCU212" s="15"/>
      <c r="GCV212" s="15"/>
      <c r="GCW212" s="15"/>
      <c r="GCX212" s="15"/>
      <c r="GCY212" s="15"/>
      <c r="GCZ212" s="15"/>
      <c r="GDA212" s="15"/>
      <c r="GDB212" s="15"/>
      <c r="GDC212" s="15"/>
      <c r="GDD212" s="15"/>
      <c r="GDE212" s="15"/>
      <c r="GDF212" s="15"/>
      <c r="GDG212" s="15"/>
      <c r="GDH212" s="15"/>
      <c r="GDI212" s="15"/>
      <c r="GDJ212" s="15"/>
      <c r="GDK212" s="15"/>
      <c r="GDL212" s="15"/>
      <c r="GDM212" s="15"/>
      <c r="GDN212" s="15"/>
      <c r="GDO212" s="15"/>
      <c r="GDP212" s="15"/>
      <c r="GDQ212" s="15"/>
      <c r="GDR212" s="15"/>
      <c r="GDS212" s="15"/>
      <c r="GDT212" s="15"/>
      <c r="GDU212" s="15"/>
      <c r="GDV212" s="15"/>
      <c r="GDW212" s="15"/>
      <c r="GDX212" s="15"/>
      <c r="GDY212" s="15"/>
      <c r="GDZ212" s="15"/>
      <c r="GEA212" s="15"/>
      <c r="GEB212" s="15"/>
      <c r="GEC212" s="15"/>
      <c r="GED212" s="15"/>
      <c r="GEE212" s="15"/>
      <c r="GEF212" s="15"/>
      <c r="GEG212" s="15"/>
      <c r="GEH212" s="15"/>
      <c r="GEI212" s="15"/>
      <c r="GEJ212" s="15"/>
      <c r="GEK212" s="15"/>
      <c r="GEL212" s="15"/>
      <c r="GEM212" s="15"/>
      <c r="GEN212" s="15"/>
      <c r="GEO212" s="15"/>
      <c r="GEP212" s="15"/>
      <c r="GEQ212" s="15"/>
      <c r="GER212" s="15"/>
      <c r="GES212" s="15"/>
      <c r="GET212" s="15"/>
      <c r="GEU212" s="15"/>
      <c r="GEV212" s="15"/>
      <c r="GEW212" s="15"/>
      <c r="GEX212" s="15"/>
      <c r="GEY212" s="15"/>
      <c r="GEZ212" s="15"/>
      <c r="GFA212" s="15"/>
      <c r="GFB212" s="15"/>
      <c r="GFC212" s="15"/>
      <c r="GFD212" s="15"/>
      <c r="GFE212" s="15"/>
      <c r="GFF212" s="15"/>
      <c r="GFG212" s="15"/>
      <c r="GFH212" s="15"/>
      <c r="GFI212" s="15"/>
      <c r="GFJ212" s="15"/>
      <c r="GFK212" s="15"/>
      <c r="GFL212" s="15"/>
      <c r="GFM212" s="15"/>
      <c r="GFN212" s="15"/>
      <c r="GFO212" s="15"/>
      <c r="GFP212" s="15"/>
      <c r="GFQ212" s="15"/>
      <c r="GFR212" s="15"/>
      <c r="GFS212" s="15"/>
      <c r="GFT212" s="15"/>
      <c r="GFU212" s="15"/>
      <c r="GFV212" s="15"/>
      <c r="GFW212" s="15"/>
      <c r="GFX212" s="15"/>
      <c r="GFY212" s="15"/>
      <c r="GFZ212" s="15"/>
      <c r="GGA212" s="15"/>
      <c r="GGB212" s="15"/>
      <c r="GGC212" s="15"/>
      <c r="GGD212" s="15"/>
      <c r="GGE212" s="15"/>
      <c r="GGF212" s="15"/>
      <c r="GGG212" s="15"/>
      <c r="GGH212" s="15"/>
      <c r="GGI212" s="15"/>
      <c r="GGJ212" s="15"/>
      <c r="GGK212" s="15"/>
      <c r="GGL212" s="15"/>
      <c r="GGM212" s="15"/>
      <c r="GGN212" s="15"/>
      <c r="GGO212" s="15"/>
      <c r="GGP212" s="15"/>
      <c r="GGQ212" s="15"/>
      <c r="GGR212" s="15"/>
      <c r="GGS212" s="15"/>
      <c r="GGT212" s="15"/>
      <c r="GGU212" s="15"/>
      <c r="GGV212" s="15"/>
      <c r="GGW212" s="15"/>
      <c r="GGX212" s="15"/>
      <c r="GGY212" s="15"/>
      <c r="GGZ212" s="15"/>
      <c r="GHA212" s="15"/>
      <c r="GHB212" s="15"/>
      <c r="GHC212" s="15"/>
      <c r="GHD212" s="15"/>
      <c r="GHE212" s="15"/>
      <c r="GHF212" s="15"/>
      <c r="GHG212" s="15"/>
      <c r="GHH212" s="15"/>
      <c r="GHI212" s="15"/>
      <c r="GHJ212" s="15"/>
      <c r="GHK212" s="15"/>
      <c r="GHL212" s="15"/>
      <c r="GHM212" s="15"/>
      <c r="GHN212" s="15"/>
      <c r="GHO212" s="15"/>
      <c r="GHP212" s="15"/>
      <c r="GHQ212" s="15"/>
      <c r="GHR212" s="15"/>
      <c r="GHS212" s="15"/>
      <c r="GHT212" s="15"/>
      <c r="GHU212" s="15"/>
      <c r="GHV212" s="15"/>
      <c r="GHW212" s="15"/>
      <c r="GHX212" s="15"/>
      <c r="GHY212" s="15"/>
      <c r="GHZ212" s="15"/>
      <c r="GIA212" s="15"/>
      <c r="GIB212" s="15"/>
      <c r="GIC212" s="15"/>
      <c r="GID212" s="15"/>
      <c r="GIE212" s="15"/>
      <c r="GIF212" s="15"/>
      <c r="GIG212" s="15"/>
      <c r="GIH212" s="15"/>
      <c r="GII212" s="15"/>
      <c r="GIJ212" s="15"/>
      <c r="GIK212" s="15"/>
      <c r="GIL212" s="15"/>
      <c r="GIM212" s="15"/>
      <c r="GIN212" s="15"/>
      <c r="GIO212" s="15"/>
      <c r="GIP212" s="15"/>
      <c r="GIQ212" s="15"/>
      <c r="GIR212" s="15"/>
      <c r="GIS212" s="15"/>
      <c r="GIT212" s="15"/>
      <c r="GIU212" s="15"/>
      <c r="GIV212" s="15"/>
      <c r="GIW212" s="15"/>
      <c r="GIX212" s="15"/>
      <c r="GIY212" s="15"/>
      <c r="GIZ212" s="15"/>
      <c r="GJA212" s="15"/>
      <c r="GJB212" s="15"/>
      <c r="GJC212" s="15"/>
      <c r="GJD212" s="15"/>
      <c r="GJE212" s="15"/>
      <c r="GJF212" s="15"/>
      <c r="GJG212" s="15"/>
      <c r="GJH212" s="15"/>
      <c r="GJI212" s="15"/>
      <c r="GJJ212" s="15"/>
      <c r="GJK212" s="15"/>
      <c r="GJL212" s="15"/>
      <c r="GJM212" s="15"/>
      <c r="GJN212" s="15"/>
      <c r="GJO212" s="15"/>
      <c r="GJP212" s="15"/>
      <c r="GJQ212" s="15"/>
      <c r="GJR212" s="15"/>
      <c r="GJS212" s="15"/>
      <c r="GJT212" s="15"/>
      <c r="GJU212" s="15"/>
      <c r="GJV212" s="15"/>
      <c r="GJW212" s="15"/>
      <c r="GJX212" s="15"/>
      <c r="GJY212" s="15"/>
      <c r="GJZ212" s="15"/>
      <c r="GKA212" s="15"/>
      <c r="GKB212" s="15"/>
      <c r="GKC212" s="15"/>
      <c r="GKD212" s="15"/>
      <c r="GKE212" s="15"/>
      <c r="GKF212" s="15"/>
      <c r="GKG212" s="15"/>
      <c r="GKH212" s="15"/>
      <c r="GKI212" s="15"/>
      <c r="GKJ212" s="15"/>
      <c r="GKK212" s="15"/>
      <c r="GKL212" s="15"/>
      <c r="GKM212" s="15"/>
      <c r="GKN212" s="15"/>
      <c r="GKO212" s="15"/>
      <c r="GKP212" s="15"/>
      <c r="GKQ212" s="15"/>
      <c r="GKR212" s="15"/>
      <c r="GKS212" s="15"/>
      <c r="GKT212" s="15"/>
      <c r="GKU212" s="15"/>
      <c r="GKV212" s="15"/>
      <c r="GKW212" s="15"/>
      <c r="GKX212" s="15"/>
      <c r="GKY212" s="15"/>
      <c r="GKZ212" s="15"/>
      <c r="GLA212" s="15"/>
      <c r="GLB212" s="15"/>
      <c r="GLC212" s="15"/>
      <c r="GLD212" s="15"/>
      <c r="GLE212" s="15"/>
      <c r="GLF212" s="15"/>
      <c r="GLG212" s="15"/>
      <c r="GLH212" s="15"/>
      <c r="GLI212" s="15"/>
      <c r="GLJ212" s="15"/>
      <c r="GLK212" s="15"/>
      <c r="GLL212" s="15"/>
      <c r="GLM212" s="15"/>
      <c r="GLN212" s="15"/>
      <c r="GLO212" s="15"/>
      <c r="GLP212" s="15"/>
      <c r="GLQ212" s="15"/>
      <c r="GLR212" s="15"/>
      <c r="GLS212" s="15"/>
      <c r="GLT212" s="15"/>
      <c r="GLU212" s="15"/>
      <c r="GLV212" s="15"/>
      <c r="GLW212" s="15"/>
      <c r="GLX212" s="15"/>
      <c r="GLY212" s="15"/>
      <c r="GLZ212" s="15"/>
      <c r="GMA212" s="15"/>
      <c r="GMB212" s="15"/>
      <c r="GMC212" s="15"/>
      <c r="GMD212" s="15"/>
      <c r="GME212" s="15"/>
      <c r="GMF212" s="15"/>
      <c r="GMG212" s="15"/>
      <c r="GMH212" s="15"/>
      <c r="GMI212" s="15"/>
      <c r="GMJ212" s="15"/>
      <c r="GMK212" s="15"/>
      <c r="GML212" s="15"/>
      <c r="GMM212" s="15"/>
      <c r="GMN212" s="15"/>
      <c r="GMO212" s="15"/>
      <c r="GMP212" s="15"/>
      <c r="GMQ212" s="15"/>
      <c r="GMR212" s="15"/>
      <c r="GMS212" s="15"/>
      <c r="GMT212" s="15"/>
      <c r="GMU212" s="15"/>
      <c r="GMV212" s="15"/>
      <c r="GMW212" s="15"/>
      <c r="GMX212" s="15"/>
      <c r="GMY212" s="15"/>
      <c r="GMZ212" s="15"/>
      <c r="GNA212" s="15"/>
      <c r="GNB212" s="15"/>
      <c r="GNC212" s="15"/>
      <c r="GND212" s="15"/>
      <c r="GNE212" s="15"/>
      <c r="GNF212" s="15"/>
      <c r="GNG212" s="15"/>
      <c r="GNH212" s="15"/>
      <c r="GNI212" s="15"/>
      <c r="GNJ212" s="15"/>
      <c r="GNK212" s="15"/>
      <c r="GNL212" s="15"/>
      <c r="GNM212" s="15"/>
      <c r="GNN212" s="15"/>
      <c r="GNO212" s="15"/>
      <c r="GNP212" s="15"/>
      <c r="GNQ212" s="15"/>
      <c r="GNR212" s="15"/>
      <c r="GNS212" s="15"/>
      <c r="GNT212" s="15"/>
      <c r="GNU212" s="15"/>
      <c r="GNV212" s="15"/>
      <c r="GNW212" s="15"/>
      <c r="GNX212" s="15"/>
      <c r="GNY212" s="15"/>
      <c r="GNZ212" s="15"/>
      <c r="GOA212" s="15"/>
      <c r="GOB212" s="15"/>
      <c r="GOC212" s="15"/>
      <c r="GOD212" s="15"/>
      <c r="GOE212" s="15"/>
      <c r="GOF212" s="15"/>
      <c r="GOG212" s="15"/>
      <c r="GOH212" s="15"/>
      <c r="GOI212" s="15"/>
      <c r="GOJ212" s="15"/>
      <c r="GOK212" s="15"/>
      <c r="GOL212" s="15"/>
      <c r="GOM212" s="15"/>
      <c r="GON212" s="15"/>
      <c r="GOO212" s="15"/>
      <c r="GOP212" s="15"/>
      <c r="GOQ212" s="15"/>
      <c r="GOR212" s="15"/>
      <c r="GOS212" s="15"/>
      <c r="GOT212" s="15"/>
      <c r="GOU212" s="15"/>
      <c r="GOV212" s="15"/>
      <c r="GOW212" s="15"/>
      <c r="GOX212" s="15"/>
      <c r="GOY212" s="15"/>
      <c r="GOZ212" s="15"/>
      <c r="GPA212" s="15"/>
      <c r="GPB212" s="15"/>
      <c r="GPC212" s="15"/>
      <c r="GPD212" s="15"/>
      <c r="GPE212" s="15"/>
      <c r="GPF212" s="15"/>
      <c r="GPG212" s="15"/>
      <c r="GPH212" s="15"/>
      <c r="GPI212" s="15"/>
      <c r="GPJ212" s="15"/>
      <c r="GPK212" s="15"/>
      <c r="GPL212" s="15"/>
      <c r="GPM212" s="15"/>
      <c r="GPN212" s="15"/>
      <c r="GPO212" s="15"/>
      <c r="GPP212" s="15"/>
      <c r="GPQ212" s="15"/>
      <c r="GPR212" s="15"/>
      <c r="GPS212" s="15"/>
      <c r="GPT212" s="15"/>
      <c r="GPU212" s="15"/>
      <c r="GPV212" s="15"/>
      <c r="GPW212" s="15"/>
      <c r="GPX212" s="15"/>
      <c r="GPY212" s="15"/>
      <c r="GPZ212" s="15"/>
      <c r="GQA212" s="15"/>
      <c r="GQB212" s="15"/>
      <c r="GQC212" s="15"/>
      <c r="GQD212" s="15"/>
      <c r="GQE212" s="15"/>
      <c r="GQF212" s="15"/>
      <c r="GQG212" s="15"/>
      <c r="GQH212" s="15"/>
      <c r="GQI212" s="15"/>
      <c r="GQJ212" s="15"/>
      <c r="GQK212" s="15"/>
      <c r="GQL212" s="15"/>
      <c r="GQM212" s="15"/>
      <c r="GQN212" s="15"/>
      <c r="GQO212" s="15"/>
      <c r="GQP212" s="15"/>
      <c r="GQQ212" s="15"/>
      <c r="GQR212" s="15"/>
      <c r="GQS212" s="15"/>
      <c r="GQT212" s="15"/>
      <c r="GQU212" s="15"/>
      <c r="GQV212" s="15"/>
      <c r="GQW212" s="15"/>
      <c r="GQX212" s="15"/>
      <c r="GQY212" s="15"/>
      <c r="GQZ212" s="15"/>
      <c r="GRA212" s="15"/>
      <c r="GRB212" s="15"/>
      <c r="GRC212" s="15"/>
      <c r="GRD212" s="15"/>
      <c r="GRE212" s="15"/>
      <c r="GRF212" s="15"/>
      <c r="GRG212" s="15"/>
      <c r="GRH212" s="15"/>
      <c r="GRI212" s="15"/>
      <c r="GRJ212" s="15"/>
      <c r="GRK212" s="15"/>
      <c r="GRL212" s="15"/>
      <c r="GRM212" s="15"/>
      <c r="GRN212" s="15"/>
      <c r="GRO212" s="15"/>
      <c r="GRP212" s="15"/>
      <c r="GRQ212" s="15"/>
      <c r="GRR212" s="15"/>
      <c r="GRS212" s="15"/>
      <c r="GRT212" s="15"/>
      <c r="GRU212" s="15"/>
      <c r="GRV212" s="15"/>
      <c r="GRW212" s="15"/>
      <c r="GRX212" s="15"/>
      <c r="GRY212" s="15"/>
      <c r="GRZ212" s="15"/>
      <c r="GSA212" s="15"/>
      <c r="GSB212" s="15"/>
      <c r="GSC212" s="15"/>
      <c r="GSD212" s="15"/>
      <c r="GSE212" s="15"/>
      <c r="GSF212" s="15"/>
      <c r="GSG212" s="15"/>
      <c r="GSH212" s="15"/>
      <c r="GSI212" s="15"/>
      <c r="GSJ212" s="15"/>
      <c r="GSK212" s="15"/>
      <c r="GSL212" s="15"/>
      <c r="GSM212" s="15"/>
      <c r="GSN212" s="15"/>
      <c r="GSO212" s="15"/>
      <c r="GSP212" s="15"/>
      <c r="GSQ212" s="15"/>
      <c r="GSR212" s="15"/>
      <c r="GSS212" s="15"/>
      <c r="GST212" s="15"/>
      <c r="GSU212" s="15"/>
      <c r="GSV212" s="15"/>
      <c r="GSW212" s="15"/>
      <c r="GSX212" s="15"/>
      <c r="GSY212" s="15"/>
      <c r="GSZ212" s="15"/>
      <c r="GTA212" s="15"/>
      <c r="GTB212" s="15"/>
      <c r="GTC212" s="15"/>
      <c r="GTD212" s="15"/>
      <c r="GTE212" s="15"/>
      <c r="GTF212" s="15"/>
      <c r="GTG212" s="15"/>
      <c r="GTH212" s="15"/>
      <c r="GTI212" s="15"/>
      <c r="GTJ212" s="15"/>
      <c r="GTK212" s="15"/>
      <c r="GTL212" s="15"/>
      <c r="GTM212" s="15"/>
      <c r="GTN212" s="15"/>
      <c r="GTO212" s="15"/>
      <c r="GTP212" s="15"/>
      <c r="GTQ212" s="15"/>
      <c r="GTR212" s="15"/>
      <c r="GTS212" s="15"/>
      <c r="GTT212" s="15"/>
      <c r="GTU212" s="15"/>
      <c r="GTV212" s="15"/>
      <c r="GTW212" s="15"/>
      <c r="GTX212" s="15"/>
      <c r="GTY212" s="15"/>
      <c r="GTZ212" s="15"/>
      <c r="GUA212" s="15"/>
      <c r="GUB212" s="15"/>
      <c r="GUC212" s="15"/>
      <c r="GUD212" s="15"/>
      <c r="GUE212" s="15"/>
      <c r="GUF212" s="15"/>
      <c r="GUG212" s="15"/>
      <c r="GUH212" s="15"/>
      <c r="GUI212" s="15"/>
      <c r="GUJ212" s="15"/>
      <c r="GUK212" s="15"/>
      <c r="GUL212" s="15"/>
      <c r="GUM212" s="15"/>
      <c r="GUN212" s="15"/>
      <c r="GUO212" s="15"/>
      <c r="GUP212" s="15"/>
      <c r="GUQ212" s="15"/>
      <c r="GUR212" s="15"/>
      <c r="GUS212" s="15"/>
      <c r="GUT212" s="15"/>
      <c r="GUU212" s="15"/>
      <c r="GUV212" s="15"/>
      <c r="GUW212" s="15"/>
      <c r="GUX212" s="15"/>
      <c r="GUY212" s="15"/>
      <c r="GUZ212" s="15"/>
      <c r="GVA212" s="15"/>
      <c r="GVB212" s="15"/>
      <c r="GVC212" s="15"/>
      <c r="GVD212" s="15"/>
      <c r="GVE212" s="15"/>
      <c r="GVF212" s="15"/>
      <c r="GVG212" s="15"/>
      <c r="GVH212" s="15"/>
      <c r="GVI212" s="15"/>
      <c r="GVJ212" s="15"/>
      <c r="GVK212" s="15"/>
      <c r="GVL212" s="15"/>
      <c r="GVM212" s="15"/>
      <c r="GVN212" s="15"/>
      <c r="GVO212" s="15"/>
      <c r="GVP212" s="15"/>
      <c r="GVQ212" s="15"/>
      <c r="GVR212" s="15"/>
      <c r="GVS212" s="15"/>
      <c r="GVT212" s="15"/>
      <c r="GVU212" s="15"/>
      <c r="GVV212" s="15"/>
      <c r="GVW212" s="15"/>
      <c r="GVX212" s="15"/>
      <c r="GVY212" s="15"/>
      <c r="GVZ212" s="15"/>
      <c r="GWA212" s="15"/>
      <c r="GWB212" s="15"/>
      <c r="GWC212" s="15"/>
      <c r="GWD212" s="15"/>
      <c r="GWE212" s="15"/>
      <c r="GWF212" s="15"/>
      <c r="GWG212" s="15"/>
      <c r="GWH212" s="15"/>
      <c r="GWI212" s="15"/>
      <c r="GWJ212" s="15"/>
      <c r="GWK212" s="15"/>
      <c r="GWL212" s="15"/>
      <c r="GWM212" s="15"/>
      <c r="GWN212" s="15"/>
      <c r="GWO212" s="15"/>
      <c r="GWP212" s="15"/>
      <c r="GWQ212" s="15"/>
      <c r="GWR212" s="15"/>
      <c r="GWS212" s="15"/>
      <c r="GWT212" s="15"/>
      <c r="GWU212" s="15"/>
      <c r="GWV212" s="15"/>
      <c r="GWW212" s="15"/>
      <c r="GWX212" s="15"/>
      <c r="GWY212" s="15"/>
      <c r="GWZ212" s="15"/>
      <c r="GXA212" s="15"/>
      <c r="GXB212" s="15"/>
      <c r="GXC212" s="15"/>
      <c r="GXD212" s="15"/>
      <c r="GXE212" s="15"/>
      <c r="GXF212" s="15"/>
      <c r="GXG212" s="15"/>
      <c r="GXH212" s="15"/>
      <c r="GXI212" s="15"/>
      <c r="GXJ212" s="15"/>
      <c r="GXK212" s="15"/>
      <c r="GXL212" s="15"/>
      <c r="GXM212" s="15"/>
      <c r="GXN212" s="15"/>
      <c r="GXO212" s="15"/>
      <c r="GXP212" s="15"/>
      <c r="GXQ212" s="15"/>
      <c r="GXR212" s="15"/>
      <c r="GXS212" s="15"/>
      <c r="GXT212" s="15"/>
      <c r="GXU212" s="15"/>
      <c r="GXV212" s="15"/>
      <c r="GXW212" s="15"/>
      <c r="GXX212" s="15"/>
      <c r="GXY212" s="15"/>
      <c r="GXZ212" s="15"/>
      <c r="GYA212" s="15"/>
      <c r="GYB212" s="15"/>
      <c r="GYC212" s="15"/>
      <c r="GYD212" s="15"/>
      <c r="GYE212" s="15"/>
      <c r="GYF212" s="15"/>
      <c r="GYG212" s="15"/>
      <c r="GYH212" s="15"/>
      <c r="GYI212" s="15"/>
      <c r="GYJ212" s="15"/>
      <c r="GYK212" s="15"/>
      <c r="GYL212" s="15"/>
      <c r="GYM212" s="15"/>
      <c r="GYN212" s="15"/>
      <c r="GYO212" s="15"/>
      <c r="GYP212" s="15"/>
      <c r="GYQ212" s="15"/>
      <c r="GYR212" s="15"/>
      <c r="GYS212" s="15"/>
      <c r="GYT212" s="15"/>
      <c r="GYU212" s="15"/>
      <c r="GYV212" s="15"/>
      <c r="GYW212" s="15"/>
      <c r="GYX212" s="15"/>
      <c r="GYY212" s="15"/>
      <c r="GYZ212" s="15"/>
      <c r="GZA212" s="15"/>
      <c r="GZB212" s="15"/>
      <c r="GZC212" s="15"/>
      <c r="GZD212" s="15"/>
      <c r="GZE212" s="15"/>
      <c r="GZF212" s="15"/>
      <c r="GZG212" s="15"/>
      <c r="GZH212" s="15"/>
      <c r="GZI212" s="15"/>
      <c r="GZJ212" s="15"/>
      <c r="GZK212" s="15"/>
      <c r="GZL212" s="15"/>
      <c r="GZM212" s="15"/>
      <c r="GZN212" s="15"/>
      <c r="GZO212" s="15"/>
      <c r="GZP212" s="15"/>
      <c r="GZQ212" s="15"/>
      <c r="GZR212" s="15"/>
      <c r="GZS212" s="15"/>
      <c r="GZT212" s="15"/>
      <c r="GZU212" s="15"/>
      <c r="GZV212" s="15"/>
      <c r="GZW212" s="15"/>
      <c r="GZX212" s="15"/>
      <c r="GZY212" s="15"/>
      <c r="GZZ212" s="15"/>
      <c r="HAA212" s="15"/>
      <c r="HAB212" s="15"/>
      <c r="HAC212" s="15"/>
      <c r="HAD212" s="15"/>
      <c r="HAE212" s="15"/>
      <c r="HAF212" s="15"/>
      <c r="HAG212" s="15"/>
      <c r="HAH212" s="15"/>
      <c r="HAI212" s="15"/>
      <c r="HAJ212" s="15"/>
      <c r="HAK212" s="15"/>
      <c r="HAL212" s="15"/>
      <c r="HAM212" s="15"/>
      <c r="HAN212" s="15"/>
      <c r="HAO212" s="15"/>
      <c r="HAP212" s="15"/>
      <c r="HAQ212" s="15"/>
      <c r="HAR212" s="15"/>
      <c r="HAS212" s="15"/>
      <c r="HAT212" s="15"/>
      <c r="HAU212" s="15"/>
      <c r="HAV212" s="15"/>
      <c r="HAW212" s="15"/>
      <c r="HAX212" s="15"/>
      <c r="HAY212" s="15"/>
      <c r="HAZ212" s="15"/>
      <c r="HBA212" s="15"/>
      <c r="HBB212" s="15"/>
      <c r="HBC212" s="15"/>
      <c r="HBD212" s="15"/>
      <c r="HBE212" s="15"/>
      <c r="HBF212" s="15"/>
      <c r="HBG212" s="15"/>
      <c r="HBH212" s="15"/>
      <c r="HBI212" s="15"/>
      <c r="HBJ212" s="15"/>
      <c r="HBK212" s="15"/>
      <c r="HBL212" s="15"/>
      <c r="HBM212" s="15"/>
      <c r="HBN212" s="15"/>
      <c r="HBO212" s="15"/>
      <c r="HBP212" s="15"/>
      <c r="HBQ212" s="15"/>
      <c r="HBR212" s="15"/>
      <c r="HBS212" s="15"/>
      <c r="HBT212" s="15"/>
      <c r="HBU212" s="15"/>
      <c r="HBV212" s="15"/>
      <c r="HBW212" s="15"/>
      <c r="HBX212" s="15"/>
      <c r="HBY212" s="15"/>
      <c r="HBZ212" s="15"/>
      <c r="HCA212" s="15"/>
      <c r="HCB212" s="15"/>
      <c r="HCC212" s="15"/>
      <c r="HCD212" s="15"/>
      <c r="HCE212" s="15"/>
      <c r="HCF212" s="15"/>
      <c r="HCG212" s="15"/>
      <c r="HCH212" s="15"/>
      <c r="HCI212" s="15"/>
      <c r="HCJ212" s="15"/>
      <c r="HCK212" s="15"/>
      <c r="HCL212" s="15"/>
      <c r="HCM212" s="15"/>
      <c r="HCN212" s="15"/>
      <c r="HCO212" s="15"/>
      <c r="HCP212" s="15"/>
      <c r="HCQ212" s="15"/>
      <c r="HCR212" s="15"/>
      <c r="HCS212" s="15"/>
      <c r="HCT212" s="15"/>
      <c r="HCU212" s="15"/>
      <c r="HCV212" s="15"/>
      <c r="HCW212" s="15"/>
      <c r="HCX212" s="15"/>
      <c r="HCY212" s="15"/>
      <c r="HCZ212" s="15"/>
      <c r="HDA212" s="15"/>
      <c r="HDB212" s="15"/>
      <c r="HDC212" s="15"/>
      <c r="HDD212" s="15"/>
      <c r="HDE212" s="15"/>
      <c r="HDF212" s="15"/>
      <c r="HDG212" s="15"/>
      <c r="HDH212" s="15"/>
      <c r="HDI212" s="15"/>
      <c r="HDJ212" s="15"/>
      <c r="HDK212" s="15"/>
      <c r="HDL212" s="15"/>
      <c r="HDM212" s="15"/>
      <c r="HDN212" s="15"/>
      <c r="HDO212" s="15"/>
      <c r="HDP212" s="15"/>
      <c r="HDQ212" s="15"/>
      <c r="HDR212" s="15"/>
      <c r="HDS212" s="15"/>
      <c r="HDT212" s="15"/>
      <c r="HDU212" s="15"/>
      <c r="HDV212" s="15"/>
      <c r="HDW212" s="15"/>
      <c r="HDX212" s="15"/>
      <c r="HDY212" s="15"/>
      <c r="HDZ212" s="15"/>
      <c r="HEA212" s="15"/>
      <c r="HEB212" s="15"/>
      <c r="HEC212" s="15"/>
      <c r="HED212" s="15"/>
      <c r="HEE212" s="15"/>
      <c r="HEF212" s="15"/>
      <c r="HEG212" s="15"/>
      <c r="HEH212" s="15"/>
      <c r="HEI212" s="15"/>
      <c r="HEJ212" s="15"/>
      <c r="HEK212" s="15"/>
      <c r="HEL212" s="15"/>
      <c r="HEM212" s="15"/>
      <c r="HEN212" s="15"/>
      <c r="HEO212" s="15"/>
      <c r="HEP212" s="15"/>
      <c r="HEQ212" s="15"/>
      <c r="HER212" s="15"/>
      <c r="HES212" s="15"/>
      <c r="HET212" s="15"/>
      <c r="HEU212" s="15"/>
      <c r="HEV212" s="15"/>
      <c r="HEW212" s="15"/>
      <c r="HEX212" s="15"/>
      <c r="HEY212" s="15"/>
      <c r="HEZ212" s="15"/>
      <c r="HFA212" s="15"/>
      <c r="HFB212" s="15"/>
      <c r="HFC212" s="15"/>
      <c r="HFD212" s="15"/>
      <c r="HFE212" s="15"/>
      <c r="HFF212" s="15"/>
      <c r="HFG212" s="15"/>
      <c r="HFH212" s="15"/>
      <c r="HFI212" s="15"/>
      <c r="HFJ212" s="15"/>
      <c r="HFK212" s="15"/>
      <c r="HFL212" s="15"/>
      <c r="HFM212" s="15"/>
      <c r="HFN212" s="15"/>
      <c r="HFO212" s="15"/>
      <c r="HFP212" s="15"/>
      <c r="HFQ212" s="15"/>
      <c r="HFR212" s="15"/>
      <c r="HFS212" s="15"/>
      <c r="HFT212" s="15"/>
      <c r="HFU212" s="15"/>
      <c r="HFV212" s="15"/>
      <c r="HFW212" s="15"/>
      <c r="HFX212" s="15"/>
      <c r="HFY212" s="15"/>
      <c r="HFZ212" s="15"/>
      <c r="HGA212" s="15"/>
      <c r="HGB212" s="15"/>
      <c r="HGC212" s="15"/>
      <c r="HGD212" s="15"/>
      <c r="HGE212" s="15"/>
      <c r="HGF212" s="15"/>
      <c r="HGG212" s="15"/>
      <c r="HGH212" s="15"/>
      <c r="HGI212" s="15"/>
      <c r="HGJ212" s="15"/>
      <c r="HGK212" s="15"/>
      <c r="HGL212" s="15"/>
      <c r="HGM212" s="15"/>
      <c r="HGN212" s="15"/>
      <c r="HGO212" s="15"/>
      <c r="HGP212" s="15"/>
      <c r="HGQ212" s="15"/>
      <c r="HGR212" s="15"/>
      <c r="HGS212" s="15"/>
      <c r="HGT212" s="15"/>
      <c r="HGU212" s="15"/>
      <c r="HGV212" s="15"/>
      <c r="HGW212" s="15"/>
      <c r="HGX212" s="15"/>
      <c r="HGY212" s="15"/>
      <c r="HGZ212" s="15"/>
      <c r="HHA212" s="15"/>
      <c r="HHB212" s="15"/>
      <c r="HHC212" s="15"/>
      <c r="HHD212" s="15"/>
      <c r="HHE212" s="15"/>
      <c r="HHF212" s="15"/>
      <c r="HHG212" s="15"/>
      <c r="HHH212" s="15"/>
      <c r="HHI212" s="15"/>
      <c r="HHJ212" s="15"/>
      <c r="HHK212" s="15"/>
      <c r="HHL212" s="15"/>
      <c r="HHM212" s="15"/>
      <c r="HHN212" s="15"/>
      <c r="HHO212" s="15"/>
      <c r="HHP212" s="15"/>
      <c r="HHQ212" s="15"/>
      <c r="HHR212" s="15"/>
      <c r="HHS212" s="15"/>
      <c r="HHT212" s="15"/>
      <c r="HHU212" s="15"/>
      <c r="HHV212" s="15"/>
      <c r="HHW212" s="15"/>
      <c r="HHX212" s="15"/>
      <c r="HHY212" s="15"/>
      <c r="HHZ212" s="15"/>
      <c r="HIA212" s="15"/>
      <c r="HIB212" s="15"/>
      <c r="HIC212" s="15"/>
      <c r="HID212" s="15"/>
      <c r="HIE212" s="15"/>
      <c r="HIF212" s="15"/>
      <c r="HIG212" s="15"/>
      <c r="HIH212" s="15"/>
      <c r="HII212" s="15"/>
      <c r="HIJ212" s="15"/>
      <c r="HIK212" s="15"/>
      <c r="HIL212" s="15"/>
      <c r="HIM212" s="15"/>
      <c r="HIN212" s="15"/>
      <c r="HIO212" s="15"/>
      <c r="HIP212" s="15"/>
      <c r="HIQ212" s="15"/>
      <c r="HIR212" s="15"/>
      <c r="HIS212" s="15"/>
      <c r="HIT212" s="15"/>
      <c r="HIU212" s="15"/>
      <c r="HIV212" s="15"/>
      <c r="HIW212" s="15"/>
      <c r="HIX212" s="15"/>
      <c r="HIY212" s="15"/>
      <c r="HIZ212" s="15"/>
      <c r="HJA212" s="15"/>
      <c r="HJB212" s="15"/>
      <c r="HJC212" s="15"/>
      <c r="HJD212" s="15"/>
      <c r="HJE212" s="15"/>
      <c r="HJF212" s="15"/>
      <c r="HJG212" s="15"/>
      <c r="HJH212" s="15"/>
      <c r="HJI212" s="15"/>
      <c r="HJJ212" s="15"/>
      <c r="HJK212" s="15"/>
      <c r="HJL212" s="15"/>
      <c r="HJM212" s="15"/>
      <c r="HJN212" s="15"/>
      <c r="HJO212" s="15"/>
      <c r="HJP212" s="15"/>
      <c r="HJQ212" s="15"/>
      <c r="HJR212" s="15"/>
      <c r="HJS212" s="15"/>
      <c r="HJT212" s="15"/>
      <c r="HJU212" s="15"/>
      <c r="HJV212" s="15"/>
      <c r="HJW212" s="15"/>
      <c r="HJX212" s="15"/>
      <c r="HJY212" s="15"/>
      <c r="HJZ212" s="15"/>
      <c r="HKA212" s="15"/>
      <c r="HKB212" s="15"/>
      <c r="HKC212" s="15"/>
      <c r="HKD212" s="15"/>
      <c r="HKE212" s="15"/>
      <c r="HKF212" s="15"/>
      <c r="HKG212" s="15"/>
      <c r="HKH212" s="15"/>
      <c r="HKI212" s="15"/>
      <c r="HKJ212" s="15"/>
      <c r="HKK212" s="15"/>
      <c r="HKL212" s="15"/>
      <c r="HKM212" s="15"/>
      <c r="HKN212" s="15"/>
      <c r="HKO212" s="15"/>
      <c r="HKP212" s="15"/>
      <c r="HKQ212" s="15"/>
      <c r="HKR212" s="15"/>
      <c r="HKS212" s="15"/>
      <c r="HKT212" s="15"/>
      <c r="HKU212" s="15"/>
      <c r="HKV212" s="15"/>
      <c r="HKW212" s="15"/>
      <c r="HKX212" s="15"/>
      <c r="HKY212" s="15"/>
      <c r="HKZ212" s="15"/>
      <c r="HLA212" s="15"/>
      <c r="HLB212" s="15"/>
      <c r="HLC212" s="15"/>
      <c r="HLD212" s="15"/>
      <c r="HLE212" s="15"/>
      <c r="HLF212" s="15"/>
      <c r="HLG212" s="15"/>
      <c r="HLH212" s="15"/>
      <c r="HLI212" s="15"/>
      <c r="HLJ212" s="15"/>
      <c r="HLK212" s="15"/>
      <c r="HLL212" s="15"/>
      <c r="HLM212" s="15"/>
      <c r="HLN212" s="15"/>
      <c r="HLO212" s="15"/>
      <c r="HLP212" s="15"/>
      <c r="HLQ212" s="15"/>
      <c r="HLR212" s="15"/>
      <c r="HLS212" s="15"/>
      <c r="HLT212" s="15"/>
      <c r="HLU212" s="15"/>
      <c r="HLV212" s="15"/>
      <c r="HLW212" s="15"/>
      <c r="HLX212" s="15"/>
      <c r="HLY212" s="15"/>
      <c r="HLZ212" s="15"/>
      <c r="HMA212" s="15"/>
      <c r="HMB212" s="15"/>
      <c r="HMC212" s="15"/>
      <c r="HMD212" s="15"/>
      <c r="HME212" s="15"/>
      <c r="HMF212" s="15"/>
      <c r="HMG212" s="15"/>
      <c r="HMH212" s="15"/>
      <c r="HMI212" s="15"/>
      <c r="HMJ212" s="15"/>
      <c r="HMK212" s="15"/>
      <c r="HML212" s="15"/>
      <c r="HMM212" s="15"/>
      <c r="HMN212" s="15"/>
      <c r="HMO212" s="15"/>
      <c r="HMP212" s="15"/>
      <c r="HMQ212" s="15"/>
      <c r="HMR212" s="15"/>
      <c r="HMS212" s="15"/>
      <c r="HMT212" s="15"/>
      <c r="HMU212" s="15"/>
      <c r="HMV212" s="15"/>
      <c r="HMW212" s="15"/>
      <c r="HMX212" s="15"/>
      <c r="HMY212" s="15"/>
      <c r="HMZ212" s="15"/>
      <c r="HNA212" s="15"/>
      <c r="HNB212" s="15"/>
      <c r="HNC212" s="15"/>
      <c r="HND212" s="15"/>
      <c r="HNE212" s="15"/>
      <c r="HNF212" s="15"/>
      <c r="HNG212" s="15"/>
      <c r="HNH212" s="15"/>
      <c r="HNI212" s="15"/>
      <c r="HNJ212" s="15"/>
      <c r="HNK212" s="15"/>
      <c r="HNL212" s="15"/>
      <c r="HNM212" s="15"/>
      <c r="HNN212" s="15"/>
      <c r="HNO212" s="15"/>
      <c r="HNP212" s="15"/>
      <c r="HNQ212" s="15"/>
      <c r="HNR212" s="15"/>
      <c r="HNS212" s="15"/>
      <c r="HNT212" s="15"/>
      <c r="HNU212" s="15"/>
      <c r="HNV212" s="15"/>
      <c r="HNW212" s="15"/>
      <c r="HNX212" s="15"/>
      <c r="HNY212" s="15"/>
      <c r="HNZ212" s="15"/>
      <c r="HOA212" s="15"/>
      <c r="HOB212" s="15"/>
      <c r="HOC212" s="15"/>
      <c r="HOD212" s="15"/>
      <c r="HOE212" s="15"/>
      <c r="HOF212" s="15"/>
      <c r="HOG212" s="15"/>
      <c r="HOH212" s="15"/>
      <c r="HOI212" s="15"/>
      <c r="HOJ212" s="15"/>
      <c r="HOK212" s="15"/>
      <c r="HOL212" s="15"/>
      <c r="HOM212" s="15"/>
      <c r="HON212" s="15"/>
      <c r="HOO212" s="15"/>
      <c r="HOP212" s="15"/>
      <c r="HOQ212" s="15"/>
      <c r="HOR212" s="15"/>
      <c r="HOS212" s="15"/>
      <c r="HOT212" s="15"/>
      <c r="HOU212" s="15"/>
      <c r="HOV212" s="15"/>
      <c r="HOW212" s="15"/>
      <c r="HOX212" s="15"/>
      <c r="HOY212" s="15"/>
      <c r="HOZ212" s="15"/>
      <c r="HPA212" s="15"/>
      <c r="HPB212" s="15"/>
      <c r="HPC212" s="15"/>
      <c r="HPD212" s="15"/>
      <c r="HPE212" s="15"/>
      <c r="HPF212" s="15"/>
      <c r="HPG212" s="15"/>
      <c r="HPH212" s="15"/>
      <c r="HPI212" s="15"/>
      <c r="HPJ212" s="15"/>
      <c r="HPK212" s="15"/>
      <c r="HPL212" s="15"/>
      <c r="HPM212" s="15"/>
      <c r="HPN212" s="15"/>
      <c r="HPO212" s="15"/>
      <c r="HPP212" s="15"/>
      <c r="HPQ212" s="15"/>
      <c r="HPR212" s="15"/>
      <c r="HPS212" s="15"/>
      <c r="HPT212" s="15"/>
      <c r="HPU212" s="15"/>
      <c r="HPV212" s="15"/>
      <c r="HPW212" s="15"/>
      <c r="HPX212" s="15"/>
      <c r="HPY212" s="15"/>
      <c r="HPZ212" s="15"/>
      <c r="HQA212" s="15"/>
      <c r="HQB212" s="15"/>
      <c r="HQC212" s="15"/>
      <c r="HQD212" s="15"/>
      <c r="HQE212" s="15"/>
      <c r="HQF212" s="15"/>
      <c r="HQG212" s="15"/>
      <c r="HQH212" s="15"/>
      <c r="HQI212" s="15"/>
      <c r="HQJ212" s="15"/>
      <c r="HQK212" s="15"/>
      <c r="HQL212" s="15"/>
      <c r="HQM212" s="15"/>
      <c r="HQN212" s="15"/>
      <c r="HQO212" s="15"/>
      <c r="HQP212" s="15"/>
      <c r="HQQ212" s="15"/>
      <c r="HQR212" s="15"/>
      <c r="HQS212" s="15"/>
      <c r="HQT212" s="15"/>
      <c r="HQU212" s="15"/>
      <c r="HQV212" s="15"/>
      <c r="HQW212" s="15"/>
      <c r="HQX212" s="15"/>
      <c r="HQY212" s="15"/>
      <c r="HQZ212" s="15"/>
      <c r="HRA212" s="15"/>
      <c r="HRB212" s="15"/>
      <c r="HRC212" s="15"/>
      <c r="HRD212" s="15"/>
      <c r="HRE212" s="15"/>
      <c r="HRF212" s="15"/>
      <c r="HRG212" s="15"/>
      <c r="HRH212" s="15"/>
      <c r="HRI212" s="15"/>
      <c r="HRJ212" s="15"/>
      <c r="HRK212" s="15"/>
      <c r="HRL212" s="15"/>
      <c r="HRM212" s="15"/>
      <c r="HRN212" s="15"/>
      <c r="HRO212" s="15"/>
      <c r="HRP212" s="15"/>
      <c r="HRQ212" s="15"/>
      <c r="HRR212" s="15"/>
      <c r="HRS212" s="15"/>
      <c r="HRT212" s="15"/>
      <c r="HRU212" s="15"/>
      <c r="HRV212" s="15"/>
      <c r="HRW212" s="15"/>
      <c r="HRX212" s="15"/>
      <c r="HRY212" s="15"/>
      <c r="HRZ212" s="15"/>
      <c r="HSA212" s="15"/>
      <c r="HSB212" s="15"/>
      <c r="HSC212" s="15"/>
      <c r="HSD212" s="15"/>
      <c r="HSE212" s="15"/>
      <c r="HSF212" s="15"/>
      <c r="HSG212" s="15"/>
      <c r="HSH212" s="15"/>
      <c r="HSI212" s="15"/>
      <c r="HSJ212" s="15"/>
      <c r="HSK212" s="15"/>
      <c r="HSL212" s="15"/>
      <c r="HSM212" s="15"/>
      <c r="HSN212" s="15"/>
      <c r="HSO212" s="15"/>
      <c r="HSP212" s="15"/>
      <c r="HSQ212" s="15"/>
      <c r="HSR212" s="15"/>
      <c r="HSS212" s="15"/>
      <c r="HST212" s="15"/>
      <c r="HSU212" s="15"/>
      <c r="HSV212" s="15"/>
      <c r="HSW212" s="15"/>
      <c r="HSX212" s="15"/>
      <c r="HSY212" s="15"/>
      <c r="HSZ212" s="15"/>
      <c r="HTA212" s="15"/>
      <c r="HTB212" s="15"/>
      <c r="HTC212" s="15"/>
      <c r="HTD212" s="15"/>
      <c r="HTE212" s="15"/>
      <c r="HTF212" s="15"/>
      <c r="HTG212" s="15"/>
      <c r="HTH212" s="15"/>
      <c r="HTI212" s="15"/>
      <c r="HTJ212" s="15"/>
      <c r="HTK212" s="15"/>
      <c r="HTL212" s="15"/>
      <c r="HTM212" s="15"/>
      <c r="HTN212" s="15"/>
      <c r="HTO212" s="15"/>
      <c r="HTP212" s="15"/>
      <c r="HTQ212" s="15"/>
      <c r="HTR212" s="15"/>
      <c r="HTS212" s="15"/>
      <c r="HTT212" s="15"/>
      <c r="HTU212" s="15"/>
      <c r="HTV212" s="15"/>
      <c r="HTW212" s="15"/>
      <c r="HTX212" s="15"/>
      <c r="HTY212" s="15"/>
      <c r="HTZ212" s="15"/>
      <c r="HUA212" s="15"/>
      <c r="HUB212" s="15"/>
      <c r="HUC212" s="15"/>
      <c r="HUD212" s="15"/>
      <c r="HUE212" s="15"/>
      <c r="HUF212" s="15"/>
      <c r="HUG212" s="15"/>
      <c r="HUH212" s="15"/>
      <c r="HUI212" s="15"/>
      <c r="HUJ212" s="15"/>
      <c r="HUK212" s="15"/>
      <c r="HUL212" s="15"/>
      <c r="HUM212" s="15"/>
      <c r="HUN212" s="15"/>
      <c r="HUO212" s="15"/>
      <c r="HUP212" s="15"/>
      <c r="HUQ212" s="15"/>
      <c r="HUR212" s="15"/>
      <c r="HUS212" s="15"/>
      <c r="HUT212" s="15"/>
      <c r="HUU212" s="15"/>
      <c r="HUV212" s="15"/>
      <c r="HUW212" s="15"/>
      <c r="HUX212" s="15"/>
      <c r="HUY212" s="15"/>
      <c r="HUZ212" s="15"/>
      <c r="HVA212" s="15"/>
      <c r="HVB212" s="15"/>
      <c r="HVC212" s="15"/>
      <c r="HVD212" s="15"/>
      <c r="HVE212" s="15"/>
      <c r="HVF212" s="15"/>
      <c r="HVG212" s="15"/>
      <c r="HVH212" s="15"/>
      <c r="HVI212" s="15"/>
      <c r="HVJ212" s="15"/>
      <c r="HVK212" s="15"/>
      <c r="HVL212" s="15"/>
      <c r="HVM212" s="15"/>
      <c r="HVN212" s="15"/>
      <c r="HVO212" s="15"/>
      <c r="HVP212" s="15"/>
      <c r="HVQ212" s="15"/>
      <c r="HVR212" s="15"/>
      <c r="HVS212" s="15"/>
      <c r="HVT212" s="15"/>
      <c r="HVU212" s="15"/>
      <c r="HVV212" s="15"/>
      <c r="HVW212" s="15"/>
      <c r="HVX212" s="15"/>
      <c r="HVY212" s="15"/>
      <c r="HVZ212" s="15"/>
      <c r="HWA212" s="15"/>
      <c r="HWB212" s="15"/>
      <c r="HWC212" s="15"/>
      <c r="HWD212" s="15"/>
      <c r="HWE212" s="15"/>
      <c r="HWF212" s="15"/>
      <c r="HWG212" s="15"/>
      <c r="HWH212" s="15"/>
      <c r="HWI212" s="15"/>
      <c r="HWJ212" s="15"/>
      <c r="HWK212" s="15"/>
      <c r="HWL212" s="15"/>
      <c r="HWM212" s="15"/>
      <c r="HWN212" s="15"/>
      <c r="HWO212" s="15"/>
      <c r="HWP212" s="15"/>
      <c r="HWQ212" s="15"/>
      <c r="HWR212" s="15"/>
      <c r="HWS212" s="15"/>
      <c r="HWT212" s="15"/>
      <c r="HWU212" s="15"/>
      <c r="HWV212" s="15"/>
      <c r="HWW212" s="15"/>
      <c r="HWX212" s="15"/>
      <c r="HWY212" s="15"/>
      <c r="HWZ212" s="15"/>
      <c r="HXA212" s="15"/>
      <c r="HXB212" s="15"/>
      <c r="HXC212" s="15"/>
      <c r="HXD212" s="15"/>
      <c r="HXE212" s="15"/>
      <c r="HXF212" s="15"/>
      <c r="HXG212" s="15"/>
      <c r="HXH212" s="15"/>
      <c r="HXI212" s="15"/>
      <c r="HXJ212" s="15"/>
      <c r="HXK212" s="15"/>
      <c r="HXL212" s="15"/>
      <c r="HXM212" s="15"/>
      <c r="HXN212" s="15"/>
      <c r="HXO212" s="15"/>
      <c r="HXP212" s="15"/>
      <c r="HXQ212" s="15"/>
      <c r="HXR212" s="15"/>
      <c r="HXS212" s="15"/>
      <c r="HXT212" s="15"/>
      <c r="HXU212" s="15"/>
      <c r="HXV212" s="15"/>
      <c r="HXW212" s="15"/>
      <c r="HXX212" s="15"/>
      <c r="HXY212" s="15"/>
      <c r="HXZ212" s="15"/>
      <c r="HYA212" s="15"/>
      <c r="HYB212" s="15"/>
      <c r="HYC212" s="15"/>
      <c r="HYD212" s="15"/>
      <c r="HYE212" s="15"/>
      <c r="HYF212" s="15"/>
      <c r="HYG212" s="15"/>
      <c r="HYH212" s="15"/>
      <c r="HYI212" s="15"/>
      <c r="HYJ212" s="15"/>
      <c r="HYK212" s="15"/>
      <c r="HYL212" s="15"/>
      <c r="HYM212" s="15"/>
      <c r="HYN212" s="15"/>
      <c r="HYO212" s="15"/>
      <c r="HYP212" s="15"/>
      <c r="HYQ212" s="15"/>
      <c r="HYR212" s="15"/>
      <c r="HYS212" s="15"/>
      <c r="HYT212" s="15"/>
      <c r="HYU212" s="15"/>
      <c r="HYV212" s="15"/>
      <c r="HYW212" s="15"/>
      <c r="HYX212" s="15"/>
      <c r="HYY212" s="15"/>
      <c r="HYZ212" s="15"/>
      <c r="HZA212" s="15"/>
      <c r="HZB212" s="15"/>
      <c r="HZC212" s="15"/>
      <c r="HZD212" s="15"/>
      <c r="HZE212" s="15"/>
      <c r="HZF212" s="15"/>
      <c r="HZG212" s="15"/>
      <c r="HZH212" s="15"/>
      <c r="HZI212" s="15"/>
      <c r="HZJ212" s="15"/>
      <c r="HZK212" s="15"/>
      <c r="HZL212" s="15"/>
      <c r="HZM212" s="15"/>
      <c r="HZN212" s="15"/>
      <c r="HZO212" s="15"/>
      <c r="HZP212" s="15"/>
      <c r="HZQ212" s="15"/>
      <c r="HZR212" s="15"/>
      <c r="HZS212" s="15"/>
      <c r="HZT212" s="15"/>
      <c r="HZU212" s="15"/>
      <c r="HZV212" s="15"/>
      <c r="HZW212" s="15"/>
      <c r="HZX212" s="15"/>
      <c r="HZY212" s="15"/>
      <c r="HZZ212" s="15"/>
      <c r="IAA212" s="15"/>
      <c r="IAB212" s="15"/>
      <c r="IAC212" s="15"/>
      <c r="IAD212" s="15"/>
      <c r="IAE212" s="15"/>
      <c r="IAF212" s="15"/>
      <c r="IAG212" s="15"/>
      <c r="IAH212" s="15"/>
      <c r="IAI212" s="15"/>
      <c r="IAJ212" s="15"/>
      <c r="IAK212" s="15"/>
      <c r="IAL212" s="15"/>
      <c r="IAM212" s="15"/>
      <c r="IAN212" s="15"/>
      <c r="IAO212" s="15"/>
      <c r="IAP212" s="15"/>
      <c r="IAQ212" s="15"/>
      <c r="IAR212" s="15"/>
      <c r="IAS212" s="15"/>
      <c r="IAT212" s="15"/>
      <c r="IAU212" s="15"/>
      <c r="IAV212" s="15"/>
      <c r="IAW212" s="15"/>
      <c r="IAX212" s="15"/>
      <c r="IAY212" s="15"/>
      <c r="IAZ212" s="15"/>
      <c r="IBA212" s="15"/>
      <c r="IBB212" s="15"/>
      <c r="IBC212" s="15"/>
      <c r="IBD212" s="15"/>
      <c r="IBE212" s="15"/>
      <c r="IBF212" s="15"/>
      <c r="IBG212" s="15"/>
      <c r="IBH212" s="15"/>
      <c r="IBI212" s="15"/>
      <c r="IBJ212" s="15"/>
      <c r="IBK212" s="15"/>
      <c r="IBL212" s="15"/>
      <c r="IBM212" s="15"/>
      <c r="IBN212" s="15"/>
      <c r="IBO212" s="15"/>
      <c r="IBP212" s="15"/>
      <c r="IBQ212" s="15"/>
      <c r="IBR212" s="15"/>
      <c r="IBS212" s="15"/>
      <c r="IBT212" s="15"/>
      <c r="IBU212" s="15"/>
      <c r="IBV212" s="15"/>
      <c r="IBW212" s="15"/>
      <c r="IBX212" s="15"/>
      <c r="IBY212" s="15"/>
      <c r="IBZ212" s="15"/>
      <c r="ICA212" s="15"/>
      <c r="ICB212" s="15"/>
      <c r="ICC212" s="15"/>
      <c r="ICD212" s="15"/>
      <c r="ICE212" s="15"/>
      <c r="ICF212" s="15"/>
      <c r="ICG212" s="15"/>
      <c r="ICH212" s="15"/>
      <c r="ICI212" s="15"/>
      <c r="ICJ212" s="15"/>
      <c r="ICK212" s="15"/>
      <c r="ICL212" s="15"/>
      <c r="ICM212" s="15"/>
      <c r="ICN212" s="15"/>
      <c r="ICO212" s="15"/>
      <c r="ICP212" s="15"/>
      <c r="ICQ212" s="15"/>
      <c r="ICR212" s="15"/>
      <c r="ICS212" s="15"/>
      <c r="ICT212" s="15"/>
      <c r="ICU212" s="15"/>
      <c r="ICV212" s="15"/>
      <c r="ICW212" s="15"/>
      <c r="ICX212" s="15"/>
      <c r="ICY212" s="15"/>
      <c r="ICZ212" s="15"/>
      <c r="IDA212" s="15"/>
      <c r="IDB212" s="15"/>
      <c r="IDC212" s="15"/>
      <c r="IDD212" s="15"/>
      <c r="IDE212" s="15"/>
      <c r="IDF212" s="15"/>
      <c r="IDG212" s="15"/>
      <c r="IDH212" s="15"/>
      <c r="IDI212" s="15"/>
      <c r="IDJ212" s="15"/>
      <c r="IDK212" s="15"/>
      <c r="IDL212" s="15"/>
      <c r="IDM212" s="15"/>
      <c r="IDN212" s="15"/>
      <c r="IDO212" s="15"/>
      <c r="IDP212" s="15"/>
      <c r="IDQ212" s="15"/>
      <c r="IDR212" s="15"/>
      <c r="IDS212" s="15"/>
      <c r="IDT212" s="15"/>
      <c r="IDU212" s="15"/>
      <c r="IDV212" s="15"/>
      <c r="IDW212" s="15"/>
      <c r="IDX212" s="15"/>
      <c r="IDY212" s="15"/>
      <c r="IDZ212" s="15"/>
      <c r="IEA212" s="15"/>
      <c r="IEB212" s="15"/>
      <c r="IEC212" s="15"/>
      <c r="IED212" s="15"/>
      <c r="IEE212" s="15"/>
      <c r="IEF212" s="15"/>
      <c r="IEG212" s="15"/>
      <c r="IEH212" s="15"/>
      <c r="IEI212" s="15"/>
      <c r="IEJ212" s="15"/>
      <c r="IEK212" s="15"/>
      <c r="IEL212" s="15"/>
      <c r="IEM212" s="15"/>
      <c r="IEN212" s="15"/>
      <c r="IEO212" s="15"/>
      <c r="IEP212" s="15"/>
      <c r="IEQ212" s="15"/>
      <c r="IER212" s="15"/>
      <c r="IES212" s="15"/>
      <c r="IET212" s="15"/>
      <c r="IEU212" s="15"/>
      <c r="IEV212" s="15"/>
      <c r="IEW212" s="15"/>
      <c r="IEX212" s="15"/>
      <c r="IEY212" s="15"/>
      <c r="IEZ212" s="15"/>
      <c r="IFA212" s="15"/>
      <c r="IFB212" s="15"/>
      <c r="IFC212" s="15"/>
      <c r="IFD212" s="15"/>
      <c r="IFE212" s="15"/>
      <c r="IFF212" s="15"/>
      <c r="IFG212" s="15"/>
      <c r="IFH212" s="15"/>
      <c r="IFI212" s="15"/>
      <c r="IFJ212" s="15"/>
      <c r="IFK212" s="15"/>
      <c r="IFL212" s="15"/>
      <c r="IFM212" s="15"/>
      <c r="IFN212" s="15"/>
      <c r="IFO212" s="15"/>
      <c r="IFP212" s="15"/>
      <c r="IFQ212" s="15"/>
      <c r="IFR212" s="15"/>
      <c r="IFS212" s="15"/>
      <c r="IFT212" s="15"/>
      <c r="IFU212" s="15"/>
      <c r="IFV212" s="15"/>
      <c r="IFW212" s="15"/>
      <c r="IFX212" s="15"/>
      <c r="IFY212" s="15"/>
      <c r="IFZ212" s="15"/>
      <c r="IGA212" s="15"/>
      <c r="IGB212" s="15"/>
      <c r="IGC212" s="15"/>
      <c r="IGD212" s="15"/>
      <c r="IGE212" s="15"/>
      <c r="IGF212" s="15"/>
      <c r="IGG212" s="15"/>
      <c r="IGH212" s="15"/>
      <c r="IGI212" s="15"/>
      <c r="IGJ212" s="15"/>
      <c r="IGK212" s="15"/>
      <c r="IGL212" s="15"/>
      <c r="IGM212" s="15"/>
      <c r="IGN212" s="15"/>
      <c r="IGO212" s="15"/>
      <c r="IGP212" s="15"/>
      <c r="IGQ212" s="15"/>
      <c r="IGR212" s="15"/>
      <c r="IGS212" s="15"/>
      <c r="IGT212" s="15"/>
      <c r="IGU212" s="15"/>
      <c r="IGV212" s="15"/>
      <c r="IGW212" s="15"/>
      <c r="IGX212" s="15"/>
      <c r="IGY212" s="15"/>
      <c r="IGZ212" s="15"/>
      <c r="IHA212" s="15"/>
      <c r="IHB212" s="15"/>
      <c r="IHC212" s="15"/>
      <c r="IHD212" s="15"/>
      <c r="IHE212" s="15"/>
      <c r="IHF212" s="15"/>
      <c r="IHG212" s="15"/>
      <c r="IHH212" s="15"/>
      <c r="IHI212" s="15"/>
      <c r="IHJ212" s="15"/>
      <c r="IHK212" s="15"/>
      <c r="IHL212" s="15"/>
      <c r="IHM212" s="15"/>
      <c r="IHN212" s="15"/>
      <c r="IHO212" s="15"/>
      <c r="IHP212" s="15"/>
      <c r="IHQ212" s="15"/>
      <c r="IHR212" s="15"/>
      <c r="IHS212" s="15"/>
      <c r="IHT212" s="15"/>
      <c r="IHU212" s="15"/>
      <c r="IHV212" s="15"/>
      <c r="IHW212" s="15"/>
      <c r="IHX212" s="15"/>
      <c r="IHY212" s="15"/>
      <c r="IHZ212" s="15"/>
      <c r="IIA212" s="15"/>
      <c r="IIB212" s="15"/>
      <c r="IIC212" s="15"/>
      <c r="IID212" s="15"/>
      <c r="IIE212" s="15"/>
      <c r="IIF212" s="15"/>
      <c r="IIG212" s="15"/>
      <c r="IIH212" s="15"/>
      <c r="III212" s="15"/>
      <c r="IIJ212" s="15"/>
      <c r="IIK212" s="15"/>
      <c r="IIL212" s="15"/>
      <c r="IIM212" s="15"/>
      <c r="IIN212" s="15"/>
      <c r="IIO212" s="15"/>
      <c r="IIP212" s="15"/>
      <c r="IIQ212" s="15"/>
      <c r="IIR212" s="15"/>
      <c r="IIS212" s="15"/>
      <c r="IIT212" s="15"/>
      <c r="IIU212" s="15"/>
      <c r="IIV212" s="15"/>
      <c r="IIW212" s="15"/>
      <c r="IIX212" s="15"/>
      <c r="IIY212" s="15"/>
      <c r="IIZ212" s="15"/>
      <c r="IJA212" s="15"/>
      <c r="IJB212" s="15"/>
      <c r="IJC212" s="15"/>
      <c r="IJD212" s="15"/>
      <c r="IJE212" s="15"/>
      <c r="IJF212" s="15"/>
      <c r="IJG212" s="15"/>
      <c r="IJH212" s="15"/>
      <c r="IJI212" s="15"/>
      <c r="IJJ212" s="15"/>
      <c r="IJK212" s="15"/>
      <c r="IJL212" s="15"/>
      <c r="IJM212" s="15"/>
      <c r="IJN212" s="15"/>
      <c r="IJO212" s="15"/>
      <c r="IJP212" s="15"/>
      <c r="IJQ212" s="15"/>
      <c r="IJR212" s="15"/>
      <c r="IJS212" s="15"/>
      <c r="IJT212" s="15"/>
      <c r="IJU212" s="15"/>
      <c r="IJV212" s="15"/>
      <c r="IJW212" s="15"/>
      <c r="IJX212" s="15"/>
      <c r="IJY212" s="15"/>
      <c r="IJZ212" s="15"/>
      <c r="IKA212" s="15"/>
      <c r="IKB212" s="15"/>
      <c r="IKC212" s="15"/>
      <c r="IKD212" s="15"/>
      <c r="IKE212" s="15"/>
      <c r="IKF212" s="15"/>
      <c r="IKG212" s="15"/>
      <c r="IKH212" s="15"/>
      <c r="IKI212" s="15"/>
      <c r="IKJ212" s="15"/>
      <c r="IKK212" s="15"/>
      <c r="IKL212" s="15"/>
      <c r="IKM212" s="15"/>
      <c r="IKN212" s="15"/>
      <c r="IKO212" s="15"/>
      <c r="IKP212" s="15"/>
      <c r="IKQ212" s="15"/>
      <c r="IKR212" s="15"/>
      <c r="IKS212" s="15"/>
      <c r="IKT212" s="15"/>
      <c r="IKU212" s="15"/>
      <c r="IKV212" s="15"/>
      <c r="IKW212" s="15"/>
      <c r="IKX212" s="15"/>
      <c r="IKY212" s="15"/>
      <c r="IKZ212" s="15"/>
      <c r="ILA212" s="15"/>
      <c r="ILB212" s="15"/>
      <c r="ILC212" s="15"/>
      <c r="ILD212" s="15"/>
      <c r="ILE212" s="15"/>
      <c r="ILF212" s="15"/>
      <c r="ILG212" s="15"/>
      <c r="ILH212" s="15"/>
      <c r="ILI212" s="15"/>
      <c r="ILJ212" s="15"/>
      <c r="ILK212" s="15"/>
      <c r="ILL212" s="15"/>
      <c r="ILM212" s="15"/>
      <c r="ILN212" s="15"/>
      <c r="ILO212" s="15"/>
      <c r="ILP212" s="15"/>
      <c r="ILQ212" s="15"/>
      <c r="ILR212" s="15"/>
      <c r="ILS212" s="15"/>
      <c r="ILT212" s="15"/>
      <c r="ILU212" s="15"/>
      <c r="ILV212" s="15"/>
      <c r="ILW212" s="15"/>
      <c r="ILX212" s="15"/>
      <c r="ILY212" s="15"/>
      <c r="ILZ212" s="15"/>
      <c r="IMA212" s="15"/>
      <c r="IMB212" s="15"/>
      <c r="IMC212" s="15"/>
      <c r="IMD212" s="15"/>
      <c r="IME212" s="15"/>
      <c r="IMF212" s="15"/>
      <c r="IMG212" s="15"/>
      <c r="IMH212" s="15"/>
      <c r="IMI212" s="15"/>
      <c r="IMJ212" s="15"/>
      <c r="IMK212" s="15"/>
      <c r="IML212" s="15"/>
      <c r="IMM212" s="15"/>
      <c r="IMN212" s="15"/>
      <c r="IMO212" s="15"/>
      <c r="IMP212" s="15"/>
      <c r="IMQ212" s="15"/>
      <c r="IMR212" s="15"/>
      <c r="IMS212" s="15"/>
      <c r="IMT212" s="15"/>
      <c r="IMU212" s="15"/>
      <c r="IMV212" s="15"/>
      <c r="IMW212" s="15"/>
      <c r="IMX212" s="15"/>
      <c r="IMY212" s="15"/>
      <c r="IMZ212" s="15"/>
      <c r="INA212" s="15"/>
      <c r="INB212" s="15"/>
      <c r="INC212" s="15"/>
      <c r="IND212" s="15"/>
      <c r="INE212" s="15"/>
      <c r="INF212" s="15"/>
      <c r="ING212" s="15"/>
      <c r="INH212" s="15"/>
      <c r="INI212" s="15"/>
      <c r="INJ212" s="15"/>
      <c r="INK212" s="15"/>
      <c r="INL212" s="15"/>
      <c r="INM212" s="15"/>
      <c r="INN212" s="15"/>
      <c r="INO212" s="15"/>
      <c r="INP212" s="15"/>
      <c r="INQ212" s="15"/>
      <c r="INR212" s="15"/>
      <c r="INS212" s="15"/>
      <c r="INT212" s="15"/>
      <c r="INU212" s="15"/>
      <c r="INV212" s="15"/>
      <c r="INW212" s="15"/>
      <c r="INX212" s="15"/>
      <c r="INY212" s="15"/>
      <c r="INZ212" s="15"/>
      <c r="IOA212" s="15"/>
      <c r="IOB212" s="15"/>
      <c r="IOC212" s="15"/>
      <c r="IOD212" s="15"/>
      <c r="IOE212" s="15"/>
      <c r="IOF212" s="15"/>
      <c r="IOG212" s="15"/>
      <c r="IOH212" s="15"/>
      <c r="IOI212" s="15"/>
      <c r="IOJ212" s="15"/>
      <c r="IOK212" s="15"/>
      <c r="IOL212" s="15"/>
      <c r="IOM212" s="15"/>
      <c r="ION212" s="15"/>
      <c r="IOO212" s="15"/>
      <c r="IOP212" s="15"/>
      <c r="IOQ212" s="15"/>
      <c r="IOR212" s="15"/>
      <c r="IOS212" s="15"/>
      <c r="IOT212" s="15"/>
      <c r="IOU212" s="15"/>
      <c r="IOV212" s="15"/>
      <c r="IOW212" s="15"/>
      <c r="IOX212" s="15"/>
      <c r="IOY212" s="15"/>
      <c r="IOZ212" s="15"/>
      <c r="IPA212" s="15"/>
      <c r="IPB212" s="15"/>
      <c r="IPC212" s="15"/>
      <c r="IPD212" s="15"/>
      <c r="IPE212" s="15"/>
      <c r="IPF212" s="15"/>
      <c r="IPG212" s="15"/>
      <c r="IPH212" s="15"/>
      <c r="IPI212" s="15"/>
      <c r="IPJ212" s="15"/>
      <c r="IPK212" s="15"/>
      <c r="IPL212" s="15"/>
      <c r="IPM212" s="15"/>
      <c r="IPN212" s="15"/>
      <c r="IPO212" s="15"/>
      <c r="IPP212" s="15"/>
      <c r="IPQ212" s="15"/>
      <c r="IPR212" s="15"/>
      <c r="IPS212" s="15"/>
      <c r="IPT212" s="15"/>
      <c r="IPU212" s="15"/>
      <c r="IPV212" s="15"/>
      <c r="IPW212" s="15"/>
      <c r="IPX212" s="15"/>
      <c r="IPY212" s="15"/>
      <c r="IPZ212" s="15"/>
      <c r="IQA212" s="15"/>
      <c r="IQB212" s="15"/>
      <c r="IQC212" s="15"/>
      <c r="IQD212" s="15"/>
      <c r="IQE212" s="15"/>
      <c r="IQF212" s="15"/>
      <c r="IQG212" s="15"/>
      <c r="IQH212" s="15"/>
      <c r="IQI212" s="15"/>
      <c r="IQJ212" s="15"/>
      <c r="IQK212" s="15"/>
      <c r="IQL212" s="15"/>
      <c r="IQM212" s="15"/>
      <c r="IQN212" s="15"/>
      <c r="IQO212" s="15"/>
      <c r="IQP212" s="15"/>
      <c r="IQQ212" s="15"/>
      <c r="IQR212" s="15"/>
      <c r="IQS212" s="15"/>
      <c r="IQT212" s="15"/>
      <c r="IQU212" s="15"/>
      <c r="IQV212" s="15"/>
      <c r="IQW212" s="15"/>
      <c r="IQX212" s="15"/>
      <c r="IQY212" s="15"/>
      <c r="IQZ212" s="15"/>
      <c r="IRA212" s="15"/>
      <c r="IRB212" s="15"/>
      <c r="IRC212" s="15"/>
      <c r="IRD212" s="15"/>
      <c r="IRE212" s="15"/>
      <c r="IRF212" s="15"/>
      <c r="IRG212" s="15"/>
      <c r="IRH212" s="15"/>
      <c r="IRI212" s="15"/>
      <c r="IRJ212" s="15"/>
      <c r="IRK212" s="15"/>
      <c r="IRL212" s="15"/>
      <c r="IRM212" s="15"/>
      <c r="IRN212" s="15"/>
      <c r="IRO212" s="15"/>
      <c r="IRP212" s="15"/>
      <c r="IRQ212" s="15"/>
      <c r="IRR212" s="15"/>
      <c r="IRS212" s="15"/>
      <c r="IRT212" s="15"/>
      <c r="IRU212" s="15"/>
      <c r="IRV212" s="15"/>
      <c r="IRW212" s="15"/>
      <c r="IRX212" s="15"/>
      <c r="IRY212" s="15"/>
      <c r="IRZ212" s="15"/>
      <c r="ISA212" s="15"/>
      <c r="ISB212" s="15"/>
      <c r="ISC212" s="15"/>
      <c r="ISD212" s="15"/>
      <c r="ISE212" s="15"/>
      <c r="ISF212" s="15"/>
      <c r="ISG212" s="15"/>
      <c r="ISH212" s="15"/>
      <c r="ISI212" s="15"/>
      <c r="ISJ212" s="15"/>
      <c r="ISK212" s="15"/>
      <c r="ISL212" s="15"/>
      <c r="ISM212" s="15"/>
      <c r="ISN212" s="15"/>
      <c r="ISO212" s="15"/>
      <c r="ISP212" s="15"/>
      <c r="ISQ212" s="15"/>
      <c r="ISR212" s="15"/>
      <c r="ISS212" s="15"/>
      <c r="IST212" s="15"/>
      <c r="ISU212" s="15"/>
      <c r="ISV212" s="15"/>
      <c r="ISW212" s="15"/>
      <c r="ISX212" s="15"/>
      <c r="ISY212" s="15"/>
      <c r="ISZ212" s="15"/>
      <c r="ITA212" s="15"/>
      <c r="ITB212" s="15"/>
      <c r="ITC212" s="15"/>
      <c r="ITD212" s="15"/>
      <c r="ITE212" s="15"/>
      <c r="ITF212" s="15"/>
      <c r="ITG212" s="15"/>
      <c r="ITH212" s="15"/>
      <c r="ITI212" s="15"/>
      <c r="ITJ212" s="15"/>
      <c r="ITK212" s="15"/>
      <c r="ITL212" s="15"/>
      <c r="ITM212" s="15"/>
      <c r="ITN212" s="15"/>
      <c r="ITO212" s="15"/>
      <c r="ITP212" s="15"/>
      <c r="ITQ212" s="15"/>
      <c r="ITR212" s="15"/>
      <c r="ITS212" s="15"/>
      <c r="ITT212" s="15"/>
      <c r="ITU212" s="15"/>
      <c r="ITV212" s="15"/>
      <c r="ITW212" s="15"/>
      <c r="ITX212" s="15"/>
      <c r="ITY212" s="15"/>
      <c r="ITZ212" s="15"/>
      <c r="IUA212" s="15"/>
      <c r="IUB212" s="15"/>
      <c r="IUC212" s="15"/>
      <c r="IUD212" s="15"/>
      <c r="IUE212" s="15"/>
      <c r="IUF212" s="15"/>
      <c r="IUG212" s="15"/>
      <c r="IUH212" s="15"/>
      <c r="IUI212" s="15"/>
      <c r="IUJ212" s="15"/>
      <c r="IUK212" s="15"/>
      <c r="IUL212" s="15"/>
      <c r="IUM212" s="15"/>
      <c r="IUN212" s="15"/>
      <c r="IUO212" s="15"/>
      <c r="IUP212" s="15"/>
      <c r="IUQ212" s="15"/>
      <c r="IUR212" s="15"/>
      <c r="IUS212" s="15"/>
      <c r="IUT212" s="15"/>
      <c r="IUU212" s="15"/>
      <c r="IUV212" s="15"/>
      <c r="IUW212" s="15"/>
      <c r="IUX212" s="15"/>
      <c r="IUY212" s="15"/>
      <c r="IUZ212" s="15"/>
      <c r="IVA212" s="15"/>
      <c r="IVB212" s="15"/>
      <c r="IVC212" s="15"/>
      <c r="IVD212" s="15"/>
      <c r="IVE212" s="15"/>
      <c r="IVF212" s="15"/>
      <c r="IVG212" s="15"/>
      <c r="IVH212" s="15"/>
      <c r="IVI212" s="15"/>
      <c r="IVJ212" s="15"/>
      <c r="IVK212" s="15"/>
      <c r="IVL212" s="15"/>
      <c r="IVM212" s="15"/>
      <c r="IVN212" s="15"/>
      <c r="IVO212" s="15"/>
      <c r="IVP212" s="15"/>
      <c r="IVQ212" s="15"/>
      <c r="IVR212" s="15"/>
      <c r="IVS212" s="15"/>
      <c r="IVT212" s="15"/>
      <c r="IVU212" s="15"/>
      <c r="IVV212" s="15"/>
      <c r="IVW212" s="15"/>
      <c r="IVX212" s="15"/>
      <c r="IVY212" s="15"/>
      <c r="IVZ212" s="15"/>
      <c r="IWA212" s="15"/>
      <c r="IWB212" s="15"/>
      <c r="IWC212" s="15"/>
      <c r="IWD212" s="15"/>
      <c r="IWE212" s="15"/>
      <c r="IWF212" s="15"/>
      <c r="IWG212" s="15"/>
      <c r="IWH212" s="15"/>
      <c r="IWI212" s="15"/>
      <c r="IWJ212" s="15"/>
      <c r="IWK212" s="15"/>
      <c r="IWL212" s="15"/>
      <c r="IWM212" s="15"/>
      <c r="IWN212" s="15"/>
      <c r="IWO212" s="15"/>
      <c r="IWP212" s="15"/>
      <c r="IWQ212" s="15"/>
      <c r="IWR212" s="15"/>
      <c r="IWS212" s="15"/>
      <c r="IWT212" s="15"/>
      <c r="IWU212" s="15"/>
      <c r="IWV212" s="15"/>
      <c r="IWW212" s="15"/>
      <c r="IWX212" s="15"/>
      <c r="IWY212" s="15"/>
      <c r="IWZ212" s="15"/>
      <c r="IXA212" s="15"/>
      <c r="IXB212" s="15"/>
      <c r="IXC212" s="15"/>
      <c r="IXD212" s="15"/>
      <c r="IXE212" s="15"/>
      <c r="IXF212" s="15"/>
      <c r="IXG212" s="15"/>
      <c r="IXH212" s="15"/>
      <c r="IXI212" s="15"/>
      <c r="IXJ212" s="15"/>
      <c r="IXK212" s="15"/>
      <c r="IXL212" s="15"/>
      <c r="IXM212" s="15"/>
      <c r="IXN212" s="15"/>
      <c r="IXO212" s="15"/>
      <c r="IXP212" s="15"/>
      <c r="IXQ212" s="15"/>
      <c r="IXR212" s="15"/>
      <c r="IXS212" s="15"/>
      <c r="IXT212" s="15"/>
      <c r="IXU212" s="15"/>
      <c r="IXV212" s="15"/>
      <c r="IXW212" s="15"/>
      <c r="IXX212" s="15"/>
      <c r="IXY212" s="15"/>
      <c r="IXZ212" s="15"/>
      <c r="IYA212" s="15"/>
      <c r="IYB212" s="15"/>
      <c r="IYC212" s="15"/>
      <c r="IYD212" s="15"/>
      <c r="IYE212" s="15"/>
      <c r="IYF212" s="15"/>
      <c r="IYG212" s="15"/>
      <c r="IYH212" s="15"/>
      <c r="IYI212" s="15"/>
      <c r="IYJ212" s="15"/>
      <c r="IYK212" s="15"/>
      <c r="IYL212" s="15"/>
      <c r="IYM212" s="15"/>
      <c r="IYN212" s="15"/>
      <c r="IYO212" s="15"/>
      <c r="IYP212" s="15"/>
      <c r="IYQ212" s="15"/>
      <c r="IYR212" s="15"/>
      <c r="IYS212" s="15"/>
      <c r="IYT212" s="15"/>
      <c r="IYU212" s="15"/>
      <c r="IYV212" s="15"/>
      <c r="IYW212" s="15"/>
      <c r="IYX212" s="15"/>
      <c r="IYY212" s="15"/>
      <c r="IYZ212" s="15"/>
      <c r="IZA212" s="15"/>
      <c r="IZB212" s="15"/>
      <c r="IZC212" s="15"/>
      <c r="IZD212" s="15"/>
      <c r="IZE212" s="15"/>
      <c r="IZF212" s="15"/>
      <c r="IZG212" s="15"/>
      <c r="IZH212" s="15"/>
      <c r="IZI212" s="15"/>
      <c r="IZJ212" s="15"/>
      <c r="IZK212" s="15"/>
      <c r="IZL212" s="15"/>
      <c r="IZM212" s="15"/>
      <c r="IZN212" s="15"/>
      <c r="IZO212" s="15"/>
      <c r="IZP212" s="15"/>
      <c r="IZQ212" s="15"/>
      <c r="IZR212" s="15"/>
      <c r="IZS212" s="15"/>
      <c r="IZT212" s="15"/>
      <c r="IZU212" s="15"/>
      <c r="IZV212" s="15"/>
      <c r="IZW212" s="15"/>
      <c r="IZX212" s="15"/>
      <c r="IZY212" s="15"/>
      <c r="IZZ212" s="15"/>
      <c r="JAA212" s="15"/>
      <c r="JAB212" s="15"/>
      <c r="JAC212" s="15"/>
      <c r="JAD212" s="15"/>
      <c r="JAE212" s="15"/>
      <c r="JAF212" s="15"/>
      <c r="JAG212" s="15"/>
      <c r="JAH212" s="15"/>
      <c r="JAI212" s="15"/>
      <c r="JAJ212" s="15"/>
      <c r="JAK212" s="15"/>
      <c r="JAL212" s="15"/>
      <c r="JAM212" s="15"/>
      <c r="JAN212" s="15"/>
      <c r="JAO212" s="15"/>
      <c r="JAP212" s="15"/>
      <c r="JAQ212" s="15"/>
      <c r="JAR212" s="15"/>
      <c r="JAS212" s="15"/>
      <c r="JAT212" s="15"/>
      <c r="JAU212" s="15"/>
      <c r="JAV212" s="15"/>
      <c r="JAW212" s="15"/>
      <c r="JAX212" s="15"/>
      <c r="JAY212" s="15"/>
      <c r="JAZ212" s="15"/>
      <c r="JBA212" s="15"/>
      <c r="JBB212" s="15"/>
      <c r="JBC212" s="15"/>
      <c r="JBD212" s="15"/>
      <c r="JBE212" s="15"/>
      <c r="JBF212" s="15"/>
      <c r="JBG212" s="15"/>
      <c r="JBH212" s="15"/>
      <c r="JBI212" s="15"/>
      <c r="JBJ212" s="15"/>
      <c r="JBK212" s="15"/>
      <c r="JBL212" s="15"/>
      <c r="JBM212" s="15"/>
      <c r="JBN212" s="15"/>
      <c r="JBO212" s="15"/>
      <c r="JBP212" s="15"/>
      <c r="JBQ212" s="15"/>
      <c r="JBR212" s="15"/>
      <c r="JBS212" s="15"/>
      <c r="JBT212" s="15"/>
      <c r="JBU212" s="15"/>
      <c r="JBV212" s="15"/>
      <c r="JBW212" s="15"/>
      <c r="JBX212" s="15"/>
      <c r="JBY212" s="15"/>
      <c r="JBZ212" s="15"/>
      <c r="JCA212" s="15"/>
      <c r="JCB212" s="15"/>
      <c r="JCC212" s="15"/>
      <c r="JCD212" s="15"/>
      <c r="JCE212" s="15"/>
      <c r="JCF212" s="15"/>
      <c r="JCG212" s="15"/>
      <c r="JCH212" s="15"/>
      <c r="JCI212" s="15"/>
      <c r="JCJ212" s="15"/>
      <c r="JCK212" s="15"/>
      <c r="JCL212" s="15"/>
      <c r="JCM212" s="15"/>
      <c r="JCN212" s="15"/>
      <c r="JCO212" s="15"/>
      <c r="JCP212" s="15"/>
      <c r="JCQ212" s="15"/>
      <c r="JCR212" s="15"/>
      <c r="JCS212" s="15"/>
      <c r="JCT212" s="15"/>
      <c r="JCU212" s="15"/>
      <c r="JCV212" s="15"/>
      <c r="JCW212" s="15"/>
      <c r="JCX212" s="15"/>
      <c r="JCY212" s="15"/>
      <c r="JCZ212" s="15"/>
      <c r="JDA212" s="15"/>
      <c r="JDB212" s="15"/>
      <c r="JDC212" s="15"/>
      <c r="JDD212" s="15"/>
      <c r="JDE212" s="15"/>
      <c r="JDF212" s="15"/>
      <c r="JDG212" s="15"/>
      <c r="JDH212" s="15"/>
      <c r="JDI212" s="15"/>
      <c r="JDJ212" s="15"/>
      <c r="JDK212" s="15"/>
      <c r="JDL212" s="15"/>
      <c r="JDM212" s="15"/>
      <c r="JDN212" s="15"/>
      <c r="JDO212" s="15"/>
      <c r="JDP212" s="15"/>
      <c r="JDQ212" s="15"/>
      <c r="JDR212" s="15"/>
      <c r="JDS212" s="15"/>
      <c r="JDT212" s="15"/>
      <c r="JDU212" s="15"/>
      <c r="JDV212" s="15"/>
      <c r="JDW212" s="15"/>
      <c r="JDX212" s="15"/>
      <c r="JDY212" s="15"/>
      <c r="JDZ212" s="15"/>
      <c r="JEA212" s="15"/>
      <c r="JEB212" s="15"/>
      <c r="JEC212" s="15"/>
      <c r="JED212" s="15"/>
      <c r="JEE212" s="15"/>
      <c r="JEF212" s="15"/>
      <c r="JEG212" s="15"/>
      <c r="JEH212" s="15"/>
      <c r="JEI212" s="15"/>
      <c r="JEJ212" s="15"/>
      <c r="JEK212" s="15"/>
      <c r="JEL212" s="15"/>
      <c r="JEM212" s="15"/>
      <c r="JEN212" s="15"/>
      <c r="JEO212" s="15"/>
      <c r="JEP212" s="15"/>
      <c r="JEQ212" s="15"/>
      <c r="JER212" s="15"/>
      <c r="JES212" s="15"/>
      <c r="JET212" s="15"/>
      <c r="JEU212" s="15"/>
      <c r="JEV212" s="15"/>
      <c r="JEW212" s="15"/>
      <c r="JEX212" s="15"/>
      <c r="JEY212" s="15"/>
      <c r="JEZ212" s="15"/>
      <c r="JFA212" s="15"/>
      <c r="JFB212" s="15"/>
      <c r="JFC212" s="15"/>
      <c r="JFD212" s="15"/>
      <c r="JFE212" s="15"/>
      <c r="JFF212" s="15"/>
      <c r="JFG212" s="15"/>
      <c r="JFH212" s="15"/>
      <c r="JFI212" s="15"/>
      <c r="JFJ212" s="15"/>
      <c r="JFK212" s="15"/>
      <c r="JFL212" s="15"/>
      <c r="JFM212" s="15"/>
      <c r="JFN212" s="15"/>
      <c r="JFO212" s="15"/>
      <c r="JFP212" s="15"/>
      <c r="JFQ212" s="15"/>
      <c r="JFR212" s="15"/>
      <c r="JFS212" s="15"/>
      <c r="JFT212" s="15"/>
      <c r="JFU212" s="15"/>
      <c r="JFV212" s="15"/>
      <c r="JFW212" s="15"/>
      <c r="JFX212" s="15"/>
      <c r="JFY212" s="15"/>
      <c r="JFZ212" s="15"/>
      <c r="JGA212" s="15"/>
      <c r="JGB212" s="15"/>
      <c r="JGC212" s="15"/>
      <c r="JGD212" s="15"/>
      <c r="JGE212" s="15"/>
      <c r="JGF212" s="15"/>
      <c r="JGG212" s="15"/>
      <c r="JGH212" s="15"/>
      <c r="JGI212" s="15"/>
      <c r="JGJ212" s="15"/>
      <c r="JGK212" s="15"/>
      <c r="JGL212" s="15"/>
      <c r="JGM212" s="15"/>
      <c r="JGN212" s="15"/>
      <c r="JGO212" s="15"/>
      <c r="JGP212" s="15"/>
      <c r="JGQ212" s="15"/>
      <c r="JGR212" s="15"/>
      <c r="JGS212" s="15"/>
      <c r="JGT212" s="15"/>
      <c r="JGU212" s="15"/>
      <c r="JGV212" s="15"/>
      <c r="JGW212" s="15"/>
      <c r="JGX212" s="15"/>
      <c r="JGY212" s="15"/>
      <c r="JGZ212" s="15"/>
      <c r="JHA212" s="15"/>
      <c r="JHB212" s="15"/>
      <c r="JHC212" s="15"/>
      <c r="JHD212" s="15"/>
      <c r="JHE212" s="15"/>
      <c r="JHF212" s="15"/>
      <c r="JHG212" s="15"/>
      <c r="JHH212" s="15"/>
      <c r="JHI212" s="15"/>
      <c r="JHJ212" s="15"/>
      <c r="JHK212" s="15"/>
      <c r="JHL212" s="15"/>
      <c r="JHM212" s="15"/>
      <c r="JHN212" s="15"/>
      <c r="JHO212" s="15"/>
      <c r="JHP212" s="15"/>
      <c r="JHQ212" s="15"/>
      <c r="JHR212" s="15"/>
      <c r="JHS212" s="15"/>
      <c r="JHT212" s="15"/>
      <c r="JHU212" s="15"/>
      <c r="JHV212" s="15"/>
      <c r="JHW212" s="15"/>
      <c r="JHX212" s="15"/>
      <c r="JHY212" s="15"/>
      <c r="JHZ212" s="15"/>
      <c r="JIA212" s="15"/>
      <c r="JIB212" s="15"/>
      <c r="JIC212" s="15"/>
      <c r="JID212" s="15"/>
      <c r="JIE212" s="15"/>
      <c r="JIF212" s="15"/>
      <c r="JIG212" s="15"/>
      <c r="JIH212" s="15"/>
      <c r="JII212" s="15"/>
      <c r="JIJ212" s="15"/>
      <c r="JIK212" s="15"/>
      <c r="JIL212" s="15"/>
      <c r="JIM212" s="15"/>
      <c r="JIN212" s="15"/>
      <c r="JIO212" s="15"/>
      <c r="JIP212" s="15"/>
      <c r="JIQ212" s="15"/>
      <c r="JIR212" s="15"/>
      <c r="JIS212" s="15"/>
      <c r="JIT212" s="15"/>
      <c r="JIU212" s="15"/>
      <c r="JIV212" s="15"/>
      <c r="JIW212" s="15"/>
      <c r="JIX212" s="15"/>
      <c r="JIY212" s="15"/>
      <c r="JIZ212" s="15"/>
      <c r="JJA212" s="15"/>
      <c r="JJB212" s="15"/>
      <c r="JJC212" s="15"/>
      <c r="JJD212" s="15"/>
      <c r="JJE212" s="15"/>
      <c r="JJF212" s="15"/>
      <c r="JJG212" s="15"/>
      <c r="JJH212" s="15"/>
      <c r="JJI212" s="15"/>
      <c r="JJJ212" s="15"/>
      <c r="JJK212" s="15"/>
      <c r="JJL212" s="15"/>
      <c r="JJM212" s="15"/>
      <c r="JJN212" s="15"/>
      <c r="JJO212" s="15"/>
      <c r="JJP212" s="15"/>
      <c r="JJQ212" s="15"/>
      <c r="JJR212" s="15"/>
      <c r="JJS212" s="15"/>
      <c r="JJT212" s="15"/>
      <c r="JJU212" s="15"/>
      <c r="JJV212" s="15"/>
      <c r="JJW212" s="15"/>
      <c r="JJX212" s="15"/>
      <c r="JJY212" s="15"/>
      <c r="JJZ212" s="15"/>
      <c r="JKA212" s="15"/>
      <c r="JKB212" s="15"/>
      <c r="JKC212" s="15"/>
      <c r="JKD212" s="15"/>
      <c r="JKE212" s="15"/>
      <c r="JKF212" s="15"/>
      <c r="JKG212" s="15"/>
      <c r="JKH212" s="15"/>
      <c r="JKI212" s="15"/>
      <c r="JKJ212" s="15"/>
      <c r="JKK212" s="15"/>
      <c r="JKL212" s="15"/>
      <c r="JKM212" s="15"/>
      <c r="JKN212" s="15"/>
      <c r="JKO212" s="15"/>
      <c r="JKP212" s="15"/>
      <c r="JKQ212" s="15"/>
      <c r="JKR212" s="15"/>
      <c r="JKS212" s="15"/>
      <c r="JKT212" s="15"/>
      <c r="JKU212" s="15"/>
      <c r="JKV212" s="15"/>
      <c r="JKW212" s="15"/>
      <c r="JKX212" s="15"/>
      <c r="JKY212" s="15"/>
      <c r="JKZ212" s="15"/>
      <c r="JLA212" s="15"/>
      <c r="JLB212" s="15"/>
      <c r="JLC212" s="15"/>
      <c r="JLD212" s="15"/>
      <c r="JLE212" s="15"/>
      <c r="JLF212" s="15"/>
      <c r="JLG212" s="15"/>
      <c r="JLH212" s="15"/>
      <c r="JLI212" s="15"/>
      <c r="JLJ212" s="15"/>
      <c r="JLK212" s="15"/>
      <c r="JLL212" s="15"/>
      <c r="JLM212" s="15"/>
      <c r="JLN212" s="15"/>
      <c r="JLO212" s="15"/>
      <c r="JLP212" s="15"/>
      <c r="JLQ212" s="15"/>
      <c r="JLR212" s="15"/>
      <c r="JLS212" s="15"/>
      <c r="JLT212" s="15"/>
      <c r="JLU212" s="15"/>
      <c r="JLV212" s="15"/>
      <c r="JLW212" s="15"/>
      <c r="JLX212" s="15"/>
      <c r="JLY212" s="15"/>
      <c r="JLZ212" s="15"/>
      <c r="JMA212" s="15"/>
      <c r="JMB212" s="15"/>
      <c r="JMC212" s="15"/>
      <c r="JMD212" s="15"/>
      <c r="JME212" s="15"/>
      <c r="JMF212" s="15"/>
      <c r="JMG212" s="15"/>
      <c r="JMH212" s="15"/>
      <c r="JMI212" s="15"/>
      <c r="JMJ212" s="15"/>
      <c r="JMK212" s="15"/>
      <c r="JML212" s="15"/>
      <c r="JMM212" s="15"/>
      <c r="JMN212" s="15"/>
      <c r="JMO212" s="15"/>
      <c r="JMP212" s="15"/>
      <c r="JMQ212" s="15"/>
      <c r="JMR212" s="15"/>
      <c r="JMS212" s="15"/>
      <c r="JMT212" s="15"/>
      <c r="JMU212" s="15"/>
      <c r="JMV212" s="15"/>
      <c r="JMW212" s="15"/>
      <c r="JMX212" s="15"/>
      <c r="JMY212" s="15"/>
      <c r="JMZ212" s="15"/>
      <c r="JNA212" s="15"/>
      <c r="JNB212" s="15"/>
      <c r="JNC212" s="15"/>
      <c r="JND212" s="15"/>
      <c r="JNE212" s="15"/>
      <c r="JNF212" s="15"/>
      <c r="JNG212" s="15"/>
      <c r="JNH212" s="15"/>
      <c r="JNI212" s="15"/>
      <c r="JNJ212" s="15"/>
      <c r="JNK212" s="15"/>
      <c r="JNL212" s="15"/>
      <c r="JNM212" s="15"/>
      <c r="JNN212" s="15"/>
      <c r="JNO212" s="15"/>
      <c r="JNP212" s="15"/>
      <c r="JNQ212" s="15"/>
      <c r="JNR212" s="15"/>
      <c r="JNS212" s="15"/>
      <c r="JNT212" s="15"/>
      <c r="JNU212" s="15"/>
      <c r="JNV212" s="15"/>
      <c r="JNW212" s="15"/>
      <c r="JNX212" s="15"/>
      <c r="JNY212" s="15"/>
      <c r="JNZ212" s="15"/>
      <c r="JOA212" s="15"/>
      <c r="JOB212" s="15"/>
      <c r="JOC212" s="15"/>
      <c r="JOD212" s="15"/>
      <c r="JOE212" s="15"/>
      <c r="JOF212" s="15"/>
      <c r="JOG212" s="15"/>
      <c r="JOH212" s="15"/>
      <c r="JOI212" s="15"/>
      <c r="JOJ212" s="15"/>
      <c r="JOK212" s="15"/>
      <c r="JOL212" s="15"/>
      <c r="JOM212" s="15"/>
      <c r="JON212" s="15"/>
      <c r="JOO212" s="15"/>
      <c r="JOP212" s="15"/>
      <c r="JOQ212" s="15"/>
      <c r="JOR212" s="15"/>
      <c r="JOS212" s="15"/>
      <c r="JOT212" s="15"/>
      <c r="JOU212" s="15"/>
      <c r="JOV212" s="15"/>
      <c r="JOW212" s="15"/>
      <c r="JOX212" s="15"/>
      <c r="JOY212" s="15"/>
      <c r="JOZ212" s="15"/>
      <c r="JPA212" s="15"/>
      <c r="JPB212" s="15"/>
      <c r="JPC212" s="15"/>
      <c r="JPD212" s="15"/>
      <c r="JPE212" s="15"/>
      <c r="JPF212" s="15"/>
      <c r="JPG212" s="15"/>
      <c r="JPH212" s="15"/>
      <c r="JPI212" s="15"/>
      <c r="JPJ212" s="15"/>
      <c r="JPK212" s="15"/>
      <c r="JPL212" s="15"/>
      <c r="JPM212" s="15"/>
      <c r="JPN212" s="15"/>
      <c r="JPO212" s="15"/>
      <c r="JPP212" s="15"/>
      <c r="JPQ212" s="15"/>
      <c r="JPR212" s="15"/>
      <c r="JPS212" s="15"/>
      <c r="JPT212" s="15"/>
      <c r="JPU212" s="15"/>
      <c r="JPV212" s="15"/>
      <c r="JPW212" s="15"/>
      <c r="JPX212" s="15"/>
      <c r="JPY212" s="15"/>
      <c r="JPZ212" s="15"/>
      <c r="JQA212" s="15"/>
      <c r="JQB212" s="15"/>
      <c r="JQC212" s="15"/>
      <c r="JQD212" s="15"/>
      <c r="JQE212" s="15"/>
      <c r="JQF212" s="15"/>
      <c r="JQG212" s="15"/>
      <c r="JQH212" s="15"/>
      <c r="JQI212" s="15"/>
      <c r="JQJ212" s="15"/>
      <c r="JQK212" s="15"/>
      <c r="JQL212" s="15"/>
      <c r="JQM212" s="15"/>
      <c r="JQN212" s="15"/>
      <c r="JQO212" s="15"/>
      <c r="JQP212" s="15"/>
      <c r="JQQ212" s="15"/>
      <c r="JQR212" s="15"/>
      <c r="JQS212" s="15"/>
      <c r="JQT212" s="15"/>
      <c r="JQU212" s="15"/>
      <c r="JQV212" s="15"/>
      <c r="JQW212" s="15"/>
      <c r="JQX212" s="15"/>
      <c r="JQY212" s="15"/>
      <c r="JQZ212" s="15"/>
      <c r="JRA212" s="15"/>
      <c r="JRB212" s="15"/>
      <c r="JRC212" s="15"/>
      <c r="JRD212" s="15"/>
      <c r="JRE212" s="15"/>
      <c r="JRF212" s="15"/>
      <c r="JRG212" s="15"/>
      <c r="JRH212" s="15"/>
      <c r="JRI212" s="15"/>
      <c r="JRJ212" s="15"/>
      <c r="JRK212" s="15"/>
      <c r="JRL212" s="15"/>
      <c r="JRM212" s="15"/>
      <c r="JRN212" s="15"/>
      <c r="JRO212" s="15"/>
      <c r="JRP212" s="15"/>
      <c r="JRQ212" s="15"/>
      <c r="JRR212" s="15"/>
      <c r="JRS212" s="15"/>
      <c r="JRT212" s="15"/>
      <c r="JRU212" s="15"/>
      <c r="JRV212" s="15"/>
      <c r="JRW212" s="15"/>
      <c r="JRX212" s="15"/>
      <c r="JRY212" s="15"/>
      <c r="JRZ212" s="15"/>
      <c r="JSA212" s="15"/>
      <c r="JSB212" s="15"/>
      <c r="JSC212" s="15"/>
      <c r="JSD212" s="15"/>
      <c r="JSE212" s="15"/>
      <c r="JSF212" s="15"/>
      <c r="JSG212" s="15"/>
      <c r="JSH212" s="15"/>
      <c r="JSI212" s="15"/>
      <c r="JSJ212" s="15"/>
      <c r="JSK212" s="15"/>
      <c r="JSL212" s="15"/>
      <c r="JSM212" s="15"/>
      <c r="JSN212" s="15"/>
      <c r="JSO212" s="15"/>
      <c r="JSP212" s="15"/>
      <c r="JSQ212" s="15"/>
      <c r="JSR212" s="15"/>
      <c r="JSS212" s="15"/>
      <c r="JST212" s="15"/>
      <c r="JSU212" s="15"/>
      <c r="JSV212" s="15"/>
      <c r="JSW212" s="15"/>
      <c r="JSX212" s="15"/>
      <c r="JSY212" s="15"/>
      <c r="JSZ212" s="15"/>
      <c r="JTA212" s="15"/>
      <c r="JTB212" s="15"/>
      <c r="JTC212" s="15"/>
      <c r="JTD212" s="15"/>
      <c r="JTE212" s="15"/>
      <c r="JTF212" s="15"/>
      <c r="JTG212" s="15"/>
      <c r="JTH212" s="15"/>
      <c r="JTI212" s="15"/>
      <c r="JTJ212" s="15"/>
      <c r="JTK212" s="15"/>
      <c r="JTL212" s="15"/>
      <c r="JTM212" s="15"/>
      <c r="JTN212" s="15"/>
      <c r="JTO212" s="15"/>
      <c r="JTP212" s="15"/>
      <c r="JTQ212" s="15"/>
      <c r="JTR212" s="15"/>
      <c r="JTS212" s="15"/>
      <c r="JTT212" s="15"/>
      <c r="JTU212" s="15"/>
      <c r="JTV212" s="15"/>
      <c r="JTW212" s="15"/>
      <c r="JTX212" s="15"/>
      <c r="JTY212" s="15"/>
      <c r="JTZ212" s="15"/>
      <c r="JUA212" s="15"/>
      <c r="JUB212" s="15"/>
      <c r="JUC212" s="15"/>
      <c r="JUD212" s="15"/>
      <c r="JUE212" s="15"/>
      <c r="JUF212" s="15"/>
      <c r="JUG212" s="15"/>
      <c r="JUH212" s="15"/>
      <c r="JUI212" s="15"/>
      <c r="JUJ212" s="15"/>
      <c r="JUK212" s="15"/>
      <c r="JUL212" s="15"/>
      <c r="JUM212" s="15"/>
      <c r="JUN212" s="15"/>
      <c r="JUO212" s="15"/>
      <c r="JUP212" s="15"/>
      <c r="JUQ212" s="15"/>
      <c r="JUR212" s="15"/>
      <c r="JUS212" s="15"/>
      <c r="JUT212" s="15"/>
      <c r="JUU212" s="15"/>
      <c r="JUV212" s="15"/>
      <c r="JUW212" s="15"/>
      <c r="JUX212" s="15"/>
      <c r="JUY212" s="15"/>
      <c r="JUZ212" s="15"/>
      <c r="JVA212" s="15"/>
      <c r="JVB212" s="15"/>
      <c r="JVC212" s="15"/>
      <c r="JVD212" s="15"/>
      <c r="JVE212" s="15"/>
      <c r="JVF212" s="15"/>
      <c r="JVG212" s="15"/>
      <c r="JVH212" s="15"/>
      <c r="JVI212" s="15"/>
      <c r="JVJ212" s="15"/>
      <c r="JVK212" s="15"/>
      <c r="JVL212" s="15"/>
      <c r="JVM212" s="15"/>
      <c r="JVN212" s="15"/>
      <c r="JVO212" s="15"/>
      <c r="JVP212" s="15"/>
      <c r="JVQ212" s="15"/>
      <c r="JVR212" s="15"/>
      <c r="JVS212" s="15"/>
      <c r="JVT212" s="15"/>
      <c r="JVU212" s="15"/>
      <c r="JVV212" s="15"/>
      <c r="JVW212" s="15"/>
      <c r="JVX212" s="15"/>
      <c r="JVY212" s="15"/>
      <c r="JVZ212" s="15"/>
      <c r="JWA212" s="15"/>
      <c r="JWB212" s="15"/>
      <c r="JWC212" s="15"/>
      <c r="JWD212" s="15"/>
      <c r="JWE212" s="15"/>
      <c r="JWF212" s="15"/>
      <c r="JWG212" s="15"/>
      <c r="JWH212" s="15"/>
      <c r="JWI212" s="15"/>
      <c r="JWJ212" s="15"/>
      <c r="JWK212" s="15"/>
      <c r="JWL212" s="15"/>
      <c r="JWM212" s="15"/>
      <c r="JWN212" s="15"/>
      <c r="JWO212" s="15"/>
      <c r="JWP212" s="15"/>
      <c r="JWQ212" s="15"/>
      <c r="JWR212" s="15"/>
      <c r="JWS212" s="15"/>
      <c r="JWT212" s="15"/>
      <c r="JWU212" s="15"/>
      <c r="JWV212" s="15"/>
      <c r="JWW212" s="15"/>
      <c r="JWX212" s="15"/>
      <c r="JWY212" s="15"/>
      <c r="JWZ212" s="15"/>
      <c r="JXA212" s="15"/>
      <c r="JXB212" s="15"/>
      <c r="JXC212" s="15"/>
      <c r="JXD212" s="15"/>
      <c r="JXE212" s="15"/>
      <c r="JXF212" s="15"/>
      <c r="JXG212" s="15"/>
      <c r="JXH212" s="15"/>
      <c r="JXI212" s="15"/>
      <c r="JXJ212" s="15"/>
      <c r="JXK212" s="15"/>
      <c r="JXL212" s="15"/>
      <c r="JXM212" s="15"/>
      <c r="JXN212" s="15"/>
      <c r="JXO212" s="15"/>
      <c r="JXP212" s="15"/>
      <c r="JXQ212" s="15"/>
      <c r="JXR212" s="15"/>
      <c r="JXS212" s="15"/>
      <c r="JXT212" s="15"/>
      <c r="JXU212" s="15"/>
      <c r="JXV212" s="15"/>
      <c r="JXW212" s="15"/>
      <c r="JXX212" s="15"/>
      <c r="JXY212" s="15"/>
      <c r="JXZ212" s="15"/>
      <c r="JYA212" s="15"/>
      <c r="JYB212" s="15"/>
      <c r="JYC212" s="15"/>
      <c r="JYD212" s="15"/>
      <c r="JYE212" s="15"/>
      <c r="JYF212" s="15"/>
      <c r="JYG212" s="15"/>
      <c r="JYH212" s="15"/>
      <c r="JYI212" s="15"/>
      <c r="JYJ212" s="15"/>
      <c r="JYK212" s="15"/>
      <c r="JYL212" s="15"/>
      <c r="JYM212" s="15"/>
      <c r="JYN212" s="15"/>
      <c r="JYO212" s="15"/>
      <c r="JYP212" s="15"/>
      <c r="JYQ212" s="15"/>
      <c r="JYR212" s="15"/>
      <c r="JYS212" s="15"/>
      <c r="JYT212" s="15"/>
      <c r="JYU212" s="15"/>
      <c r="JYV212" s="15"/>
      <c r="JYW212" s="15"/>
      <c r="JYX212" s="15"/>
      <c r="JYY212" s="15"/>
      <c r="JYZ212" s="15"/>
      <c r="JZA212" s="15"/>
      <c r="JZB212" s="15"/>
      <c r="JZC212" s="15"/>
      <c r="JZD212" s="15"/>
      <c r="JZE212" s="15"/>
      <c r="JZF212" s="15"/>
      <c r="JZG212" s="15"/>
      <c r="JZH212" s="15"/>
      <c r="JZI212" s="15"/>
      <c r="JZJ212" s="15"/>
      <c r="JZK212" s="15"/>
      <c r="JZL212" s="15"/>
      <c r="JZM212" s="15"/>
      <c r="JZN212" s="15"/>
      <c r="JZO212" s="15"/>
      <c r="JZP212" s="15"/>
      <c r="JZQ212" s="15"/>
      <c r="JZR212" s="15"/>
      <c r="JZS212" s="15"/>
      <c r="JZT212" s="15"/>
      <c r="JZU212" s="15"/>
      <c r="JZV212" s="15"/>
      <c r="JZW212" s="15"/>
      <c r="JZX212" s="15"/>
      <c r="JZY212" s="15"/>
      <c r="JZZ212" s="15"/>
      <c r="KAA212" s="15"/>
      <c r="KAB212" s="15"/>
      <c r="KAC212" s="15"/>
      <c r="KAD212" s="15"/>
      <c r="KAE212" s="15"/>
      <c r="KAF212" s="15"/>
      <c r="KAG212" s="15"/>
      <c r="KAH212" s="15"/>
      <c r="KAI212" s="15"/>
      <c r="KAJ212" s="15"/>
      <c r="KAK212" s="15"/>
      <c r="KAL212" s="15"/>
      <c r="KAM212" s="15"/>
      <c r="KAN212" s="15"/>
      <c r="KAO212" s="15"/>
      <c r="KAP212" s="15"/>
      <c r="KAQ212" s="15"/>
      <c r="KAR212" s="15"/>
      <c r="KAS212" s="15"/>
      <c r="KAT212" s="15"/>
      <c r="KAU212" s="15"/>
      <c r="KAV212" s="15"/>
      <c r="KAW212" s="15"/>
      <c r="KAX212" s="15"/>
      <c r="KAY212" s="15"/>
      <c r="KAZ212" s="15"/>
      <c r="KBA212" s="15"/>
      <c r="KBB212" s="15"/>
      <c r="KBC212" s="15"/>
      <c r="KBD212" s="15"/>
      <c r="KBE212" s="15"/>
      <c r="KBF212" s="15"/>
      <c r="KBG212" s="15"/>
      <c r="KBH212" s="15"/>
      <c r="KBI212" s="15"/>
      <c r="KBJ212" s="15"/>
      <c r="KBK212" s="15"/>
      <c r="KBL212" s="15"/>
      <c r="KBM212" s="15"/>
      <c r="KBN212" s="15"/>
      <c r="KBO212" s="15"/>
      <c r="KBP212" s="15"/>
      <c r="KBQ212" s="15"/>
      <c r="KBR212" s="15"/>
      <c r="KBS212" s="15"/>
      <c r="KBT212" s="15"/>
      <c r="KBU212" s="15"/>
      <c r="KBV212" s="15"/>
      <c r="KBW212" s="15"/>
      <c r="KBX212" s="15"/>
      <c r="KBY212" s="15"/>
      <c r="KBZ212" s="15"/>
      <c r="KCA212" s="15"/>
      <c r="KCB212" s="15"/>
      <c r="KCC212" s="15"/>
      <c r="KCD212" s="15"/>
      <c r="KCE212" s="15"/>
      <c r="KCF212" s="15"/>
      <c r="KCG212" s="15"/>
      <c r="KCH212" s="15"/>
      <c r="KCI212" s="15"/>
      <c r="KCJ212" s="15"/>
      <c r="KCK212" s="15"/>
      <c r="KCL212" s="15"/>
      <c r="KCM212" s="15"/>
      <c r="KCN212" s="15"/>
      <c r="KCO212" s="15"/>
      <c r="KCP212" s="15"/>
      <c r="KCQ212" s="15"/>
      <c r="KCR212" s="15"/>
      <c r="KCS212" s="15"/>
      <c r="KCT212" s="15"/>
      <c r="KCU212" s="15"/>
      <c r="KCV212" s="15"/>
      <c r="KCW212" s="15"/>
      <c r="KCX212" s="15"/>
      <c r="KCY212" s="15"/>
      <c r="KCZ212" s="15"/>
      <c r="KDA212" s="15"/>
      <c r="KDB212" s="15"/>
      <c r="KDC212" s="15"/>
      <c r="KDD212" s="15"/>
      <c r="KDE212" s="15"/>
      <c r="KDF212" s="15"/>
      <c r="KDG212" s="15"/>
      <c r="KDH212" s="15"/>
      <c r="KDI212" s="15"/>
      <c r="KDJ212" s="15"/>
      <c r="KDK212" s="15"/>
      <c r="KDL212" s="15"/>
      <c r="KDM212" s="15"/>
      <c r="KDN212" s="15"/>
      <c r="KDO212" s="15"/>
      <c r="KDP212" s="15"/>
      <c r="KDQ212" s="15"/>
      <c r="KDR212" s="15"/>
      <c r="KDS212" s="15"/>
      <c r="KDT212" s="15"/>
      <c r="KDU212" s="15"/>
      <c r="KDV212" s="15"/>
      <c r="KDW212" s="15"/>
      <c r="KDX212" s="15"/>
      <c r="KDY212" s="15"/>
      <c r="KDZ212" s="15"/>
      <c r="KEA212" s="15"/>
      <c r="KEB212" s="15"/>
      <c r="KEC212" s="15"/>
      <c r="KED212" s="15"/>
      <c r="KEE212" s="15"/>
      <c r="KEF212" s="15"/>
      <c r="KEG212" s="15"/>
      <c r="KEH212" s="15"/>
      <c r="KEI212" s="15"/>
      <c r="KEJ212" s="15"/>
      <c r="KEK212" s="15"/>
      <c r="KEL212" s="15"/>
      <c r="KEM212" s="15"/>
      <c r="KEN212" s="15"/>
      <c r="KEO212" s="15"/>
      <c r="KEP212" s="15"/>
      <c r="KEQ212" s="15"/>
      <c r="KER212" s="15"/>
      <c r="KES212" s="15"/>
      <c r="KET212" s="15"/>
      <c r="KEU212" s="15"/>
      <c r="KEV212" s="15"/>
      <c r="KEW212" s="15"/>
      <c r="KEX212" s="15"/>
      <c r="KEY212" s="15"/>
      <c r="KEZ212" s="15"/>
      <c r="KFA212" s="15"/>
      <c r="KFB212" s="15"/>
      <c r="KFC212" s="15"/>
      <c r="KFD212" s="15"/>
      <c r="KFE212" s="15"/>
      <c r="KFF212" s="15"/>
      <c r="KFG212" s="15"/>
      <c r="KFH212" s="15"/>
      <c r="KFI212" s="15"/>
      <c r="KFJ212" s="15"/>
      <c r="KFK212" s="15"/>
      <c r="KFL212" s="15"/>
      <c r="KFM212" s="15"/>
      <c r="KFN212" s="15"/>
      <c r="KFO212" s="15"/>
      <c r="KFP212" s="15"/>
      <c r="KFQ212" s="15"/>
      <c r="KFR212" s="15"/>
      <c r="KFS212" s="15"/>
      <c r="KFT212" s="15"/>
      <c r="KFU212" s="15"/>
      <c r="KFV212" s="15"/>
      <c r="KFW212" s="15"/>
      <c r="KFX212" s="15"/>
      <c r="KFY212" s="15"/>
      <c r="KFZ212" s="15"/>
      <c r="KGA212" s="15"/>
      <c r="KGB212" s="15"/>
      <c r="KGC212" s="15"/>
      <c r="KGD212" s="15"/>
      <c r="KGE212" s="15"/>
      <c r="KGF212" s="15"/>
      <c r="KGG212" s="15"/>
      <c r="KGH212" s="15"/>
      <c r="KGI212" s="15"/>
      <c r="KGJ212" s="15"/>
      <c r="KGK212" s="15"/>
      <c r="KGL212" s="15"/>
      <c r="KGM212" s="15"/>
      <c r="KGN212" s="15"/>
      <c r="KGO212" s="15"/>
      <c r="KGP212" s="15"/>
      <c r="KGQ212" s="15"/>
      <c r="KGR212" s="15"/>
      <c r="KGS212" s="15"/>
      <c r="KGT212" s="15"/>
      <c r="KGU212" s="15"/>
      <c r="KGV212" s="15"/>
      <c r="KGW212" s="15"/>
      <c r="KGX212" s="15"/>
      <c r="KGY212" s="15"/>
      <c r="KGZ212" s="15"/>
      <c r="KHA212" s="15"/>
      <c r="KHB212" s="15"/>
      <c r="KHC212" s="15"/>
      <c r="KHD212" s="15"/>
      <c r="KHE212" s="15"/>
      <c r="KHF212" s="15"/>
      <c r="KHG212" s="15"/>
      <c r="KHH212" s="15"/>
      <c r="KHI212" s="15"/>
      <c r="KHJ212" s="15"/>
      <c r="KHK212" s="15"/>
      <c r="KHL212" s="15"/>
      <c r="KHM212" s="15"/>
      <c r="KHN212" s="15"/>
      <c r="KHO212" s="15"/>
      <c r="KHP212" s="15"/>
      <c r="KHQ212" s="15"/>
      <c r="KHR212" s="15"/>
      <c r="KHS212" s="15"/>
      <c r="KHT212" s="15"/>
      <c r="KHU212" s="15"/>
      <c r="KHV212" s="15"/>
      <c r="KHW212" s="15"/>
      <c r="KHX212" s="15"/>
      <c r="KHY212" s="15"/>
      <c r="KHZ212" s="15"/>
      <c r="KIA212" s="15"/>
      <c r="KIB212" s="15"/>
      <c r="KIC212" s="15"/>
      <c r="KID212" s="15"/>
      <c r="KIE212" s="15"/>
      <c r="KIF212" s="15"/>
      <c r="KIG212" s="15"/>
      <c r="KIH212" s="15"/>
      <c r="KII212" s="15"/>
      <c r="KIJ212" s="15"/>
      <c r="KIK212" s="15"/>
      <c r="KIL212" s="15"/>
      <c r="KIM212" s="15"/>
      <c r="KIN212" s="15"/>
      <c r="KIO212" s="15"/>
      <c r="KIP212" s="15"/>
      <c r="KIQ212" s="15"/>
      <c r="KIR212" s="15"/>
      <c r="KIS212" s="15"/>
      <c r="KIT212" s="15"/>
      <c r="KIU212" s="15"/>
      <c r="KIV212" s="15"/>
      <c r="KIW212" s="15"/>
      <c r="KIX212" s="15"/>
      <c r="KIY212" s="15"/>
      <c r="KIZ212" s="15"/>
      <c r="KJA212" s="15"/>
      <c r="KJB212" s="15"/>
      <c r="KJC212" s="15"/>
      <c r="KJD212" s="15"/>
      <c r="KJE212" s="15"/>
      <c r="KJF212" s="15"/>
      <c r="KJG212" s="15"/>
      <c r="KJH212" s="15"/>
      <c r="KJI212" s="15"/>
      <c r="KJJ212" s="15"/>
      <c r="KJK212" s="15"/>
      <c r="KJL212" s="15"/>
      <c r="KJM212" s="15"/>
      <c r="KJN212" s="15"/>
      <c r="KJO212" s="15"/>
      <c r="KJP212" s="15"/>
      <c r="KJQ212" s="15"/>
      <c r="KJR212" s="15"/>
      <c r="KJS212" s="15"/>
      <c r="KJT212" s="15"/>
      <c r="KJU212" s="15"/>
      <c r="KJV212" s="15"/>
      <c r="KJW212" s="15"/>
      <c r="KJX212" s="15"/>
      <c r="KJY212" s="15"/>
      <c r="KJZ212" s="15"/>
      <c r="KKA212" s="15"/>
      <c r="KKB212" s="15"/>
      <c r="KKC212" s="15"/>
      <c r="KKD212" s="15"/>
      <c r="KKE212" s="15"/>
      <c r="KKF212" s="15"/>
      <c r="KKG212" s="15"/>
      <c r="KKH212" s="15"/>
      <c r="KKI212" s="15"/>
      <c r="KKJ212" s="15"/>
      <c r="KKK212" s="15"/>
      <c r="KKL212" s="15"/>
      <c r="KKM212" s="15"/>
      <c r="KKN212" s="15"/>
      <c r="KKO212" s="15"/>
      <c r="KKP212" s="15"/>
      <c r="KKQ212" s="15"/>
      <c r="KKR212" s="15"/>
      <c r="KKS212" s="15"/>
      <c r="KKT212" s="15"/>
      <c r="KKU212" s="15"/>
      <c r="KKV212" s="15"/>
      <c r="KKW212" s="15"/>
      <c r="KKX212" s="15"/>
      <c r="KKY212" s="15"/>
      <c r="KKZ212" s="15"/>
      <c r="KLA212" s="15"/>
      <c r="KLB212" s="15"/>
      <c r="KLC212" s="15"/>
      <c r="KLD212" s="15"/>
      <c r="KLE212" s="15"/>
      <c r="KLF212" s="15"/>
      <c r="KLG212" s="15"/>
      <c r="KLH212" s="15"/>
      <c r="KLI212" s="15"/>
      <c r="KLJ212" s="15"/>
      <c r="KLK212" s="15"/>
      <c r="KLL212" s="15"/>
      <c r="KLM212" s="15"/>
      <c r="KLN212" s="15"/>
      <c r="KLO212" s="15"/>
      <c r="KLP212" s="15"/>
      <c r="KLQ212" s="15"/>
      <c r="KLR212" s="15"/>
      <c r="KLS212" s="15"/>
      <c r="KLT212" s="15"/>
      <c r="KLU212" s="15"/>
      <c r="KLV212" s="15"/>
      <c r="KLW212" s="15"/>
      <c r="KLX212" s="15"/>
      <c r="KLY212" s="15"/>
      <c r="KLZ212" s="15"/>
      <c r="KMA212" s="15"/>
      <c r="KMB212" s="15"/>
      <c r="KMC212" s="15"/>
      <c r="KMD212" s="15"/>
      <c r="KME212" s="15"/>
      <c r="KMF212" s="15"/>
      <c r="KMG212" s="15"/>
      <c r="KMH212" s="15"/>
      <c r="KMI212" s="15"/>
      <c r="KMJ212" s="15"/>
      <c r="KMK212" s="15"/>
      <c r="KML212" s="15"/>
      <c r="KMM212" s="15"/>
      <c r="KMN212" s="15"/>
      <c r="KMO212" s="15"/>
      <c r="KMP212" s="15"/>
      <c r="KMQ212" s="15"/>
      <c r="KMR212" s="15"/>
      <c r="KMS212" s="15"/>
      <c r="KMT212" s="15"/>
      <c r="KMU212" s="15"/>
      <c r="KMV212" s="15"/>
      <c r="KMW212" s="15"/>
      <c r="KMX212" s="15"/>
      <c r="KMY212" s="15"/>
      <c r="KMZ212" s="15"/>
      <c r="KNA212" s="15"/>
      <c r="KNB212" s="15"/>
      <c r="KNC212" s="15"/>
      <c r="KND212" s="15"/>
      <c r="KNE212" s="15"/>
      <c r="KNF212" s="15"/>
      <c r="KNG212" s="15"/>
      <c r="KNH212" s="15"/>
      <c r="KNI212" s="15"/>
      <c r="KNJ212" s="15"/>
      <c r="KNK212" s="15"/>
      <c r="KNL212" s="15"/>
      <c r="KNM212" s="15"/>
      <c r="KNN212" s="15"/>
      <c r="KNO212" s="15"/>
      <c r="KNP212" s="15"/>
      <c r="KNQ212" s="15"/>
      <c r="KNR212" s="15"/>
      <c r="KNS212" s="15"/>
      <c r="KNT212" s="15"/>
      <c r="KNU212" s="15"/>
      <c r="KNV212" s="15"/>
      <c r="KNW212" s="15"/>
      <c r="KNX212" s="15"/>
      <c r="KNY212" s="15"/>
      <c r="KNZ212" s="15"/>
      <c r="KOA212" s="15"/>
      <c r="KOB212" s="15"/>
      <c r="KOC212" s="15"/>
      <c r="KOD212" s="15"/>
      <c r="KOE212" s="15"/>
      <c r="KOF212" s="15"/>
      <c r="KOG212" s="15"/>
      <c r="KOH212" s="15"/>
      <c r="KOI212" s="15"/>
      <c r="KOJ212" s="15"/>
      <c r="KOK212" s="15"/>
      <c r="KOL212" s="15"/>
      <c r="KOM212" s="15"/>
      <c r="KON212" s="15"/>
      <c r="KOO212" s="15"/>
      <c r="KOP212" s="15"/>
      <c r="KOQ212" s="15"/>
      <c r="KOR212" s="15"/>
      <c r="KOS212" s="15"/>
      <c r="KOT212" s="15"/>
      <c r="KOU212" s="15"/>
      <c r="KOV212" s="15"/>
      <c r="KOW212" s="15"/>
      <c r="KOX212" s="15"/>
      <c r="KOY212" s="15"/>
      <c r="KOZ212" s="15"/>
      <c r="KPA212" s="15"/>
      <c r="KPB212" s="15"/>
      <c r="KPC212" s="15"/>
      <c r="KPD212" s="15"/>
      <c r="KPE212" s="15"/>
      <c r="KPF212" s="15"/>
      <c r="KPG212" s="15"/>
      <c r="KPH212" s="15"/>
      <c r="KPI212" s="15"/>
      <c r="KPJ212" s="15"/>
      <c r="KPK212" s="15"/>
      <c r="KPL212" s="15"/>
      <c r="KPM212" s="15"/>
      <c r="KPN212" s="15"/>
      <c r="KPO212" s="15"/>
      <c r="KPP212" s="15"/>
      <c r="KPQ212" s="15"/>
      <c r="KPR212" s="15"/>
      <c r="KPS212" s="15"/>
      <c r="KPT212" s="15"/>
      <c r="KPU212" s="15"/>
      <c r="KPV212" s="15"/>
      <c r="KPW212" s="15"/>
      <c r="KPX212" s="15"/>
      <c r="KPY212" s="15"/>
      <c r="KPZ212" s="15"/>
      <c r="KQA212" s="15"/>
      <c r="KQB212" s="15"/>
      <c r="KQC212" s="15"/>
      <c r="KQD212" s="15"/>
      <c r="KQE212" s="15"/>
      <c r="KQF212" s="15"/>
      <c r="KQG212" s="15"/>
      <c r="KQH212" s="15"/>
      <c r="KQI212" s="15"/>
      <c r="KQJ212" s="15"/>
      <c r="KQK212" s="15"/>
      <c r="KQL212" s="15"/>
      <c r="KQM212" s="15"/>
      <c r="KQN212" s="15"/>
      <c r="KQO212" s="15"/>
      <c r="KQP212" s="15"/>
      <c r="KQQ212" s="15"/>
      <c r="KQR212" s="15"/>
      <c r="KQS212" s="15"/>
      <c r="KQT212" s="15"/>
      <c r="KQU212" s="15"/>
      <c r="KQV212" s="15"/>
      <c r="KQW212" s="15"/>
      <c r="KQX212" s="15"/>
      <c r="KQY212" s="15"/>
      <c r="KQZ212" s="15"/>
      <c r="KRA212" s="15"/>
      <c r="KRB212" s="15"/>
      <c r="KRC212" s="15"/>
      <c r="KRD212" s="15"/>
      <c r="KRE212" s="15"/>
      <c r="KRF212" s="15"/>
      <c r="KRG212" s="15"/>
      <c r="KRH212" s="15"/>
      <c r="KRI212" s="15"/>
      <c r="KRJ212" s="15"/>
      <c r="KRK212" s="15"/>
      <c r="KRL212" s="15"/>
      <c r="KRM212" s="15"/>
      <c r="KRN212" s="15"/>
      <c r="KRO212" s="15"/>
      <c r="KRP212" s="15"/>
      <c r="KRQ212" s="15"/>
      <c r="KRR212" s="15"/>
      <c r="KRS212" s="15"/>
      <c r="KRT212" s="15"/>
      <c r="KRU212" s="15"/>
      <c r="KRV212" s="15"/>
      <c r="KRW212" s="15"/>
      <c r="KRX212" s="15"/>
      <c r="KRY212" s="15"/>
      <c r="KRZ212" s="15"/>
      <c r="KSA212" s="15"/>
      <c r="KSB212" s="15"/>
      <c r="KSC212" s="15"/>
      <c r="KSD212" s="15"/>
      <c r="KSE212" s="15"/>
      <c r="KSF212" s="15"/>
      <c r="KSG212" s="15"/>
      <c r="KSH212" s="15"/>
      <c r="KSI212" s="15"/>
      <c r="KSJ212" s="15"/>
      <c r="KSK212" s="15"/>
      <c r="KSL212" s="15"/>
      <c r="KSM212" s="15"/>
      <c r="KSN212" s="15"/>
      <c r="KSO212" s="15"/>
      <c r="KSP212" s="15"/>
      <c r="KSQ212" s="15"/>
      <c r="KSR212" s="15"/>
      <c r="KSS212" s="15"/>
      <c r="KST212" s="15"/>
      <c r="KSU212" s="15"/>
      <c r="KSV212" s="15"/>
      <c r="KSW212" s="15"/>
      <c r="KSX212" s="15"/>
      <c r="KSY212" s="15"/>
      <c r="KSZ212" s="15"/>
      <c r="KTA212" s="15"/>
      <c r="KTB212" s="15"/>
      <c r="KTC212" s="15"/>
      <c r="KTD212" s="15"/>
      <c r="KTE212" s="15"/>
      <c r="KTF212" s="15"/>
      <c r="KTG212" s="15"/>
      <c r="KTH212" s="15"/>
      <c r="KTI212" s="15"/>
      <c r="KTJ212" s="15"/>
      <c r="KTK212" s="15"/>
      <c r="KTL212" s="15"/>
      <c r="KTM212" s="15"/>
      <c r="KTN212" s="15"/>
      <c r="KTO212" s="15"/>
      <c r="KTP212" s="15"/>
      <c r="KTQ212" s="15"/>
      <c r="KTR212" s="15"/>
      <c r="KTS212" s="15"/>
      <c r="KTT212" s="15"/>
      <c r="KTU212" s="15"/>
      <c r="KTV212" s="15"/>
      <c r="KTW212" s="15"/>
      <c r="KTX212" s="15"/>
      <c r="KTY212" s="15"/>
      <c r="KTZ212" s="15"/>
      <c r="KUA212" s="15"/>
      <c r="KUB212" s="15"/>
      <c r="KUC212" s="15"/>
      <c r="KUD212" s="15"/>
      <c r="KUE212" s="15"/>
      <c r="KUF212" s="15"/>
      <c r="KUG212" s="15"/>
      <c r="KUH212" s="15"/>
      <c r="KUI212" s="15"/>
      <c r="KUJ212" s="15"/>
      <c r="KUK212" s="15"/>
      <c r="KUL212" s="15"/>
      <c r="KUM212" s="15"/>
      <c r="KUN212" s="15"/>
      <c r="KUO212" s="15"/>
      <c r="KUP212" s="15"/>
      <c r="KUQ212" s="15"/>
      <c r="KUR212" s="15"/>
      <c r="KUS212" s="15"/>
      <c r="KUT212" s="15"/>
      <c r="KUU212" s="15"/>
      <c r="KUV212" s="15"/>
      <c r="KUW212" s="15"/>
      <c r="KUX212" s="15"/>
      <c r="KUY212" s="15"/>
      <c r="KUZ212" s="15"/>
      <c r="KVA212" s="15"/>
      <c r="KVB212" s="15"/>
      <c r="KVC212" s="15"/>
      <c r="KVD212" s="15"/>
      <c r="KVE212" s="15"/>
      <c r="KVF212" s="15"/>
      <c r="KVG212" s="15"/>
      <c r="KVH212" s="15"/>
      <c r="KVI212" s="15"/>
      <c r="KVJ212" s="15"/>
      <c r="KVK212" s="15"/>
      <c r="KVL212" s="15"/>
      <c r="KVM212" s="15"/>
      <c r="KVN212" s="15"/>
      <c r="KVO212" s="15"/>
      <c r="KVP212" s="15"/>
      <c r="KVQ212" s="15"/>
      <c r="KVR212" s="15"/>
      <c r="KVS212" s="15"/>
      <c r="KVT212" s="15"/>
      <c r="KVU212" s="15"/>
      <c r="KVV212" s="15"/>
      <c r="KVW212" s="15"/>
      <c r="KVX212" s="15"/>
      <c r="KVY212" s="15"/>
      <c r="KVZ212" s="15"/>
      <c r="KWA212" s="15"/>
      <c r="KWB212" s="15"/>
      <c r="KWC212" s="15"/>
      <c r="KWD212" s="15"/>
      <c r="KWE212" s="15"/>
      <c r="KWF212" s="15"/>
      <c r="KWG212" s="15"/>
      <c r="KWH212" s="15"/>
      <c r="KWI212" s="15"/>
      <c r="KWJ212" s="15"/>
      <c r="KWK212" s="15"/>
      <c r="KWL212" s="15"/>
      <c r="KWM212" s="15"/>
      <c r="KWN212" s="15"/>
      <c r="KWO212" s="15"/>
      <c r="KWP212" s="15"/>
      <c r="KWQ212" s="15"/>
      <c r="KWR212" s="15"/>
      <c r="KWS212" s="15"/>
      <c r="KWT212" s="15"/>
      <c r="KWU212" s="15"/>
      <c r="KWV212" s="15"/>
      <c r="KWW212" s="15"/>
      <c r="KWX212" s="15"/>
      <c r="KWY212" s="15"/>
      <c r="KWZ212" s="15"/>
      <c r="KXA212" s="15"/>
      <c r="KXB212" s="15"/>
      <c r="KXC212" s="15"/>
      <c r="KXD212" s="15"/>
      <c r="KXE212" s="15"/>
      <c r="KXF212" s="15"/>
      <c r="KXG212" s="15"/>
      <c r="KXH212" s="15"/>
      <c r="KXI212" s="15"/>
      <c r="KXJ212" s="15"/>
      <c r="KXK212" s="15"/>
      <c r="KXL212" s="15"/>
      <c r="KXM212" s="15"/>
      <c r="KXN212" s="15"/>
      <c r="KXO212" s="15"/>
      <c r="KXP212" s="15"/>
      <c r="KXQ212" s="15"/>
      <c r="KXR212" s="15"/>
      <c r="KXS212" s="15"/>
      <c r="KXT212" s="15"/>
      <c r="KXU212" s="15"/>
      <c r="KXV212" s="15"/>
      <c r="KXW212" s="15"/>
      <c r="KXX212" s="15"/>
      <c r="KXY212" s="15"/>
      <c r="KXZ212" s="15"/>
      <c r="KYA212" s="15"/>
      <c r="KYB212" s="15"/>
      <c r="KYC212" s="15"/>
      <c r="KYD212" s="15"/>
      <c r="KYE212" s="15"/>
      <c r="KYF212" s="15"/>
      <c r="KYG212" s="15"/>
      <c r="KYH212" s="15"/>
      <c r="KYI212" s="15"/>
      <c r="KYJ212" s="15"/>
      <c r="KYK212" s="15"/>
      <c r="KYL212" s="15"/>
      <c r="KYM212" s="15"/>
      <c r="KYN212" s="15"/>
      <c r="KYO212" s="15"/>
      <c r="KYP212" s="15"/>
      <c r="KYQ212" s="15"/>
      <c r="KYR212" s="15"/>
      <c r="KYS212" s="15"/>
      <c r="KYT212" s="15"/>
      <c r="KYU212" s="15"/>
      <c r="KYV212" s="15"/>
      <c r="KYW212" s="15"/>
      <c r="KYX212" s="15"/>
      <c r="KYY212" s="15"/>
      <c r="KYZ212" s="15"/>
      <c r="KZA212" s="15"/>
      <c r="KZB212" s="15"/>
      <c r="KZC212" s="15"/>
      <c r="KZD212" s="15"/>
      <c r="KZE212" s="15"/>
      <c r="KZF212" s="15"/>
      <c r="KZG212" s="15"/>
      <c r="KZH212" s="15"/>
      <c r="KZI212" s="15"/>
      <c r="KZJ212" s="15"/>
      <c r="KZK212" s="15"/>
      <c r="KZL212" s="15"/>
      <c r="KZM212" s="15"/>
      <c r="KZN212" s="15"/>
      <c r="KZO212" s="15"/>
      <c r="KZP212" s="15"/>
      <c r="KZQ212" s="15"/>
      <c r="KZR212" s="15"/>
      <c r="KZS212" s="15"/>
      <c r="KZT212" s="15"/>
      <c r="KZU212" s="15"/>
      <c r="KZV212" s="15"/>
      <c r="KZW212" s="15"/>
      <c r="KZX212" s="15"/>
      <c r="KZY212" s="15"/>
      <c r="KZZ212" s="15"/>
      <c r="LAA212" s="15"/>
      <c r="LAB212" s="15"/>
      <c r="LAC212" s="15"/>
      <c r="LAD212" s="15"/>
      <c r="LAE212" s="15"/>
      <c r="LAF212" s="15"/>
      <c r="LAG212" s="15"/>
      <c r="LAH212" s="15"/>
      <c r="LAI212" s="15"/>
      <c r="LAJ212" s="15"/>
      <c r="LAK212" s="15"/>
      <c r="LAL212" s="15"/>
      <c r="LAM212" s="15"/>
      <c r="LAN212" s="15"/>
      <c r="LAO212" s="15"/>
      <c r="LAP212" s="15"/>
      <c r="LAQ212" s="15"/>
      <c r="LAR212" s="15"/>
      <c r="LAS212" s="15"/>
      <c r="LAT212" s="15"/>
      <c r="LAU212" s="15"/>
      <c r="LAV212" s="15"/>
      <c r="LAW212" s="15"/>
      <c r="LAX212" s="15"/>
      <c r="LAY212" s="15"/>
      <c r="LAZ212" s="15"/>
      <c r="LBA212" s="15"/>
      <c r="LBB212" s="15"/>
      <c r="LBC212" s="15"/>
      <c r="LBD212" s="15"/>
      <c r="LBE212" s="15"/>
      <c r="LBF212" s="15"/>
      <c r="LBG212" s="15"/>
      <c r="LBH212" s="15"/>
      <c r="LBI212" s="15"/>
      <c r="LBJ212" s="15"/>
      <c r="LBK212" s="15"/>
      <c r="LBL212" s="15"/>
      <c r="LBM212" s="15"/>
      <c r="LBN212" s="15"/>
      <c r="LBO212" s="15"/>
      <c r="LBP212" s="15"/>
      <c r="LBQ212" s="15"/>
      <c r="LBR212" s="15"/>
      <c r="LBS212" s="15"/>
      <c r="LBT212" s="15"/>
      <c r="LBU212" s="15"/>
      <c r="LBV212" s="15"/>
      <c r="LBW212" s="15"/>
      <c r="LBX212" s="15"/>
      <c r="LBY212" s="15"/>
      <c r="LBZ212" s="15"/>
      <c r="LCA212" s="15"/>
      <c r="LCB212" s="15"/>
      <c r="LCC212" s="15"/>
      <c r="LCD212" s="15"/>
      <c r="LCE212" s="15"/>
      <c r="LCF212" s="15"/>
      <c r="LCG212" s="15"/>
      <c r="LCH212" s="15"/>
      <c r="LCI212" s="15"/>
      <c r="LCJ212" s="15"/>
      <c r="LCK212" s="15"/>
      <c r="LCL212" s="15"/>
      <c r="LCM212" s="15"/>
      <c r="LCN212" s="15"/>
      <c r="LCO212" s="15"/>
      <c r="LCP212" s="15"/>
      <c r="LCQ212" s="15"/>
      <c r="LCR212" s="15"/>
      <c r="LCS212" s="15"/>
      <c r="LCT212" s="15"/>
      <c r="LCU212" s="15"/>
      <c r="LCV212" s="15"/>
      <c r="LCW212" s="15"/>
      <c r="LCX212" s="15"/>
      <c r="LCY212" s="15"/>
      <c r="LCZ212" s="15"/>
      <c r="LDA212" s="15"/>
      <c r="LDB212" s="15"/>
      <c r="LDC212" s="15"/>
      <c r="LDD212" s="15"/>
      <c r="LDE212" s="15"/>
      <c r="LDF212" s="15"/>
      <c r="LDG212" s="15"/>
      <c r="LDH212" s="15"/>
      <c r="LDI212" s="15"/>
      <c r="LDJ212" s="15"/>
      <c r="LDK212" s="15"/>
      <c r="LDL212" s="15"/>
      <c r="LDM212" s="15"/>
      <c r="LDN212" s="15"/>
      <c r="LDO212" s="15"/>
      <c r="LDP212" s="15"/>
      <c r="LDQ212" s="15"/>
      <c r="LDR212" s="15"/>
      <c r="LDS212" s="15"/>
      <c r="LDT212" s="15"/>
      <c r="LDU212" s="15"/>
      <c r="LDV212" s="15"/>
      <c r="LDW212" s="15"/>
      <c r="LDX212" s="15"/>
      <c r="LDY212" s="15"/>
      <c r="LDZ212" s="15"/>
      <c r="LEA212" s="15"/>
      <c r="LEB212" s="15"/>
      <c r="LEC212" s="15"/>
      <c r="LED212" s="15"/>
      <c r="LEE212" s="15"/>
      <c r="LEF212" s="15"/>
      <c r="LEG212" s="15"/>
      <c r="LEH212" s="15"/>
      <c r="LEI212" s="15"/>
      <c r="LEJ212" s="15"/>
      <c r="LEK212" s="15"/>
      <c r="LEL212" s="15"/>
      <c r="LEM212" s="15"/>
      <c r="LEN212" s="15"/>
      <c r="LEO212" s="15"/>
      <c r="LEP212" s="15"/>
      <c r="LEQ212" s="15"/>
      <c r="LER212" s="15"/>
      <c r="LES212" s="15"/>
      <c r="LET212" s="15"/>
      <c r="LEU212" s="15"/>
      <c r="LEV212" s="15"/>
      <c r="LEW212" s="15"/>
      <c r="LEX212" s="15"/>
      <c r="LEY212" s="15"/>
      <c r="LEZ212" s="15"/>
      <c r="LFA212" s="15"/>
      <c r="LFB212" s="15"/>
      <c r="LFC212" s="15"/>
      <c r="LFD212" s="15"/>
      <c r="LFE212" s="15"/>
      <c r="LFF212" s="15"/>
      <c r="LFG212" s="15"/>
      <c r="LFH212" s="15"/>
      <c r="LFI212" s="15"/>
      <c r="LFJ212" s="15"/>
      <c r="LFK212" s="15"/>
      <c r="LFL212" s="15"/>
      <c r="LFM212" s="15"/>
      <c r="LFN212" s="15"/>
      <c r="LFO212" s="15"/>
      <c r="LFP212" s="15"/>
      <c r="LFQ212" s="15"/>
      <c r="LFR212" s="15"/>
      <c r="LFS212" s="15"/>
      <c r="LFT212" s="15"/>
      <c r="LFU212" s="15"/>
      <c r="LFV212" s="15"/>
      <c r="LFW212" s="15"/>
      <c r="LFX212" s="15"/>
      <c r="LFY212" s="15"/>
      <c r="LFZ212" s="15"/>
      <c r="LGA212" s="15"/>
      <c r="LGB212" s="15"/>
      <c r="LGC212" s="15"/>
      <c r="LGD212" s="15"/>
      <c r="LGE212" s="15"/>
      <c r="LGF212" s="15"/>
      <c r="LGG212" s="15"/>
      <c r="LGH212" s="15"/>
      <c r="LGI212" s="15"/>
      <c r="LGJ212" s="15"/>
      <c r="LGK212" s="15"/>
      <c r="LGL212" s="15"/>
      <c r="LGM212" s="15"/>
      <c r="LGN212" s="15"/>
      <c r="LGO212" s="15"/>
      <c r="LGP212" s="15"/>
      <c r="LGQ212" s="15"/>
      <c r="LGR212" s="15"/>
      <c r="LGS212" s="15"/>
      <c r="LGT212" s="15"/>
      <c r="LGU212" s="15"/>
      <c r="LGV212" s="15"/>
      <c r="LGW212" s="15"/>
      <c r="LGX212" s="15"/>
      <c r="LGY212" s="15"/>
      <c r="LGZ212" s="15"/>
      <c r="LHA212" s="15"/>
      <c r="LHB212" s="15"/>
      <c r="LHC212" s="15"/>
      <c r="LHD212" s="15"/>
      <c r="LHE212" s="15"/>
      <c r="LHF212" s="15"/>
      <c r="LHG212" s="15"/>
      <c r="LHH212" s="15"/>
      <c r="LHI212" s="15"/>
      <c r="LHJ212" s="15"/>
      <c r="LHK212" s="15"/>
      <c r="LHL212" s="15"/>
      <c r="LHM212" s="15"/>
      <c r="LHN212" s="15"/>
      <c r="LHO212" s="15"/>
      <c r="LHP212" s="15"/>
      <c r="LHQ212" s="15"/>
      <c r="LHR212" s="15"/>
      <c r="LHS212" s="15"/>
      <c r="LHT212" s="15"/>
      <c r="LHU212" s="15"/>
      <c r="LHV212" s="15"/>
      <c r="LHW212" s="15"/>
      <c r="LHX212" s="15"/>
      <c r="LHY212" s="15"/>
      <c r="LHZ212" s="15"/>
      <c r="LIA212" s="15"/>
      <c r="LIB212" s="15"/>
      <c r="LIC212" s="15"/>
      <c r="LID212" s="15"/>
      <c r="LIE212" s="15"/>
      <c r="LIF212" s="15"/>
      <c r="LIG212" s="15"/>
      <c r="LIH212" s="15"/>
      <c r="LII212" s="15"/>
      <c r="LIJ212" s="15"/>
      <c r="LIK212" s="15"/>
      <c r="LIL212" s="15"/>
      <c r="LIM212" s="15"/>
      <c r="LIN212" s="15"/>
      <c r="LIO212" s="15"/>
      <c r="LIP212" s="15"/>
      <c r="LIQ212" s="15"/>
      <c r="LIR212" s="15"/>
      <c r="LIS212" s="15"/>
      <c r="LIT212" s="15"/>
      <c r="LIU212" s="15"/>
      <c r="LIV212" s="15"/>
      <c r="LIW212" s="15"/>
      <c r="LIX212" s="15"/>
      <c r="LIY212" s="15"/>
      <c r="LIZ212" s="15"/>
      <c r="LJA212" s="15"/>
      <c r="LJB212" s="15"/>
      <c r="LJC212" s="15"/>
      <c r="LJD212" s="15"/>
      <c r="LJE212" s="15"/>
      <c r="LJF212" s="15"/>
      <c r="LJG212" s="15"/>
      <c r="LJH212" s="15"/>
      <c r="LJI212" s="15"/>
      <c r="LJJ212" s="15"/>
      <c r="LJK212" s="15"/>
      <c r="LJL212" s="15"/>
      <c r="LJM212" s="15"/>
      <c r="LJN212" s="15"/>
      <c r="LJO212" s="15"/>
      <c r="LJP212" s="15"/>
      <c r="LJQ212" s="15"/>
      <c r="LJR212" s="15"/>
      <c r="LJS212" s="15"/>
      <c r="LJT212" s="15"/>
      <c r="LJU212" s="15"/>
      <c r="LJV212" s="15"/>
      <c r="LJW212" s="15"/>
      <c r="LJX212" s="15"/>
      <c r="LJY212" s="15"/>
      <c r="LJZ212" s="15"/>
      <c r="LKA212" s="15"/>
      <c r="LKB212" s="15"/>
      <c r="LKC212" s="15"/>
      <c r="LKD212" s="15"/>
      <c r="LKE212" s="15"/>
      <c r="LKF212" s="15"/>
      <c r="LKG212" s="15"/>
      <c r="LKH212" s="15"/>
      <c r="LKI212" s="15"/>
      <c r="LKJ212" s="15"/>
      <c r="LKK212" s="15"/>
      <c r="LKL212" s="15"/>
      <c r="LKM212" s="15"/>
      <c r="LKN212" s="15"/>
      <c r="LKO212" s="15"/>
      <c r="LKP212" s="15"/>
      <c r="LKQ212" s="15"/>
      <c r="LKR212" s="15"/>
      <c r="LKS212" s="15"/>
      <c r="LKT212" s="15"/>
      <c r="LKU212" s="15"/>
      <c r="LKV212" s="15"/>
      <c r="LKW212" s="15"/>
      <c r="LKX212" s="15"/>
      <c r="LKY212" s="15"/>
      <c r="LKZ212" s="15"/>
      <c r="LLA212" s="15"/>
      <c r="LLB212" s="15"/>
      <c r="LLC212" s="15"/>
      <c r="LLD212" s="15"/>
      <c r="LLE212" s="15"/>
      <c r="LLF212" s="15"/>
      <c r="LLG212" s="15"/>
      <c r="LLH212" s="15"/>
      <c r="LLI212" s="15"/>
      <c r="LLJ212" s="15"/>
      <c r="LLK212" s="15"/>
      <c r="LLL212" s="15"/>
      <c r="LLM212" s="15"/>
      <c r="LLN212" s="15"/>
      <c r="LLO212" s="15"/>
      <c r="LLP212" s="15"/>
      <c r="LLQ212" s="15"/>
      <c r="LLR212" s="15"/>
      <c r="LLS212" s="15"/>
      <c r="LLT212" s="15"/>
      <c r="LLU212" s="15"/>
      <c r="LLV212" s="15"/>
      <c r="LLW212" s="15"/>
      <c r="LLX212" s="15"/>
      <c r="LLY212" s="15"/>
      <c r="LLZ212" s="15"/>
      <c r="LMA212" s="15"/>
      <c r="LMB212" s="15"/>
      <c r="LMC212" s="15"/>
      <c r="LMD212" s="15"/>
      <c r="LME212" s="15"/>
      <c r="LMF212" s="15"/>
      <c r="LMG212" s="15"/>
      <c r="LMH212" s="15"/>
      <c r="LMI212" s="15"/>
      <c r="LMJ212" s="15"/>
      <c r="LMK212" s="15"/>
      <c r="LML212" s="15"/>
      <c r="LMM212" s="15"/>
      <c r="LMN212" s="15"/>
      <c r="LMO212" s="15"/>
      <c r="LMP212" s="15"/>
      <c r="LMQ212" s="15"/>
      <c r="LMR212" s="15"/>
      <c r="LMS212" s="15"/>
      <c r="LMT212" s="15"/>
      <c r="LMU212" s="15"/>
      <c r="LMV212" s="15"/>
      <c r="LMW212" s="15"/>
      <c r="LMX212" s="15"/>
      <c r="LMY212" s="15"/>
      <c r="LMZ212" s="15"/>
      <c r="LNA212" s="15"/>
      <c r="LNB212" s="15"/>
      <c r="LNC212" s="15"/>
      <c r="LND212" s="15"/>
      <c r="LNE212" s="15"/>
      <c r="LNF212" s="15"/>
      <c r="LNG212" s="15"/>
      <c r="LNH212" s="15"/>
      <c r="LNI212" s="15"/>
      <c r="LNJ212" s="15"/>
      <c r="LNK212" s="15"/>
      <c r="LNL212" s="15"/>
      <c r="LNM212" s="15"/>
      <c r="LNN212" s="15"/>
      <c r="LNO212" s="15"/>
      <c r="LNP212" s="15"/>
      <c r="LNQ212" s="15"/>
      <c r="LNR212" s="15"/>
      <c r="LNS212" s="15"/>
      <c r="LNT212" s="15"/>
      <c r="LNU212" s="15"/>
      <c r="LNV212" s="15"/>
      <c r="LNW212" s="15"/>
      <c r="LNX212" s="15"/>
      <c r="LNY212" s="15"/>
      <c r="LNZ212" s="15"/>
      <c r="LOA212" s="15"/>
      <c r="LOB212" s="15"/>
      <c r="LOC212" s="15"/>
      <c r="LOD212" s="15"/>
      <c r="LOE212" s="15"/>
      <c r="LOF212" s="15"/>
      <c r="LOG212" s="15"/>
      <c r="LOH212" s="15"/>
      <c r="LOI212" s="15"/>
      <c r="LOJ212" s="15"/>
      <c r="LOK212" s="15"/>
      <c r="LOL212" s="15"/>
      <c r="LOM212" s="15"/>
      <c r="LON212" s="15"/>
      <c r="LOO212" s="15"/>
      <c r="LOP212" s="15"/>
      <c r="LOQ212" s="15"/>
      <c r="LOR212" s="15"/>
      <c r="LOS212" s="15"/>
      <c r="LOT212" s="15"/>
      <c r="LOU212" s="15"/>
      <c r="LOV212" s="15"/>
      <c r="LOW212" s="15"/>
      <c r="LOX212" s="15"/>
      <c r="LOY212" s="15"/>
      <c r="LOZ212" s="15"/>
      <c r="LPA212" s="15"/>
      <c r="LPB212" s="15"/>
      <c r="LPC212" s="15"/>
      <c r="LPD212" s="15"/>
      <c r="LPE212" s="15"/>
      <c r="LPF212" s="15"/>
      <c r="LPG212" s="15"/>
      <c r="LPH212" s="15"/>
      <c r="LPI212" s="15"/>
      <c r="LPJ212" s="15"/>
      <c r="LPK212" s="15"/>
      <c r="LPL212" s="15"/>
      <c r="LPM212" s="15"/>
      <c r="LPN212" s="15"/>
      <c r="LPO212" s="15"/>
      <c r="LPP212" s="15"/>
      <c r="LPQ212" s="15"/>
      <c r="LPR212" s="15"/>
      <c r="LPS212" s="15"/>
      <c r="LPT212" s="15"/>
      <c r="LPU212" s="15"/>
      <c r="LPV212" s="15"/>
      <c r="LPW212" s="15"/>
      <c r="LPX212" s="15"/>
      <c r="LPY212" s="15"/>
      <c r="LPZ212" s="15"/>
      <c r="LQA212" s="15"/>
      <c r="LQB212" s="15"/>
      <c r="LQC212" s="15"/>
      <c r="LQD212" s="15"/>
      <c r="LQE212" s="15"/>
      <c r="LQF212" s="15"/>
      <c r="LQG212" s="15"/>
      <c r="LQH212" s="15"/>
      <c r="LQI212" s="15"/>
      <c r="LQJ212" s="15"/>
      <c r="LQK212" s="15"/>
      <c r="LQL212" s="15"/>
      <c r="LQM212" s="15"/>
      <c r="LQN212" s="15"/>
      <c r="LQO212" s="15"/>
      <c r="LQP212" s="15"/>
      <c r="LQQ212" s="15"/>
      <c r="LQR212" s="15"/>
      <c r="LQS212" s="15"/>
      <c r="LQT212" s="15"/>
      <c r="LQU212" s="15"/>
      <c r="LQV212" s="15"/>
      <c r="LQW212" s="15"/>
      <c r="LQX212" s="15"/>
      <c r="LQY212" s="15"/>
      <c r="LQZ212" s="15"/>
      <c r="LRA212" s="15"/>
      <c r="LRB212" s="15"/>
      <c r="LRC212" s="15"/>
      <c r="LRD212" s="15"/>
      <c r="LRE212" s="15"/>
      <c r="LRF212" s="15"/>
      <c r="LRG212" s="15"/>
      <c r="LRH212" s="15"/>
      <c r="LRI212" s="15"/>
      <c r="LRJ212" s="15"/>
      <c r="LRK212" s="15"/>
      <c r="LRL212" s="15"/>
      <c r="LRM212" s="15"/>
      <c r="LRN212" s="15"/>
      <c r="LRO212" s="15"/>
      <c r="LRP212" s="15"/>
      <c r="LRQ212" s="15"/>
      <c r="LRR212" s="15"/>
      <c r="LRS212" s="15"/>
      <c r="LRT212" s="15"/>
      <c r="LRU212" s="15"/>
      <c r="LRV212" s="15"/>
      <c r="LRW212" s="15"/>
      <c r="LRX212" s="15"/>
      <c r="LRY212" s="15"/>
      <c r="LRZ212" s="15"/>
      <c r="LSA212" s="15"/>
      <c r="LSB212" s="15"/>
      <c r="LSC212" s="15"/>
      <c r="LSD212" s="15"/>
      <c r="LSE212" s="15"/>
      <c r="LSF212" s="15"/>
      <c r="LSG212" s="15"/>
      <c r="LSH212" s="15"/>
      <c r="LSI212" s="15"/>
      <c r="LSJ212" s="15"/>
      <c r="LSK212" s="15"/>
      <c r="LSL212" s="15"/>
      <c r="LSM212" s="15"/>
      <c r="LSN212" s="15"/>
      <c r="LSO212" s="15"/>
      <c r="LSP212" s="15"/>
      <c r="LSQ212" s="15"/>
      <c r="LSR212" s="15"/>
      <c r="LSS212" s="15"/>
      <c r="LST212" s="15"/>
      <c r="LSU212" s="15"/>
      <c r="LSV212" s="15"/>
      <c r="LSW212" s="15"/>
      <c r="LSX212" s="15"/>
      <c r="LSY212" s="15"/>
      <c r="LSZ212" s="15"/>
      <c r="LTA212" s="15"/>
      <c r="LTB212" s="15"/>
      <c r="LTC212" s="15"/>
      <c r="LTD212" s="15"/>
      <c r="LTE212" s="15"/>
      <c r="LTF212" s="15"/>
      <c r="LTG212" s="15"/>
      <c r="LTH212" s="15"/>
      <c r="LTI212" s="15"/>
      <c r="LTJ212" s="15"/>
      <c r="LTK212" s="15"/>
      <c r="LTL212" s="15"/>
      <c r="LTM212" s="15"/>
      <c r="LTN212" s="15"/>
      <c r="LTO212" s="15"/>
      <c r="LTP212" s="15"/>
      <c r="LTQ212" s="15"/>
      <c r="LTR212" s="15"/>
      <c r="LTS212" s="15"/>
      <c r="LTT212" s="15"/>
      <c r="LTU212" s="15"/>
      <c r="LTV212" s="15"/>
      <c r="LTW212" s="15"/>
      <c r="LTX212" s="15"/>
      <c r="LTY212" s="15"/>
      <c r="LTZ212" s="15"/>
      <c r="LUA212" s="15"/>
      <c r="LUB212" s="15"/>
      <c r="LUC212" s="15"/>
      <c r="LUD212" s="15"/>
      <c r="LUE212" s="15"/>
      <c r="LUF212" s="15"/>
      <c r="LUG212" s="15"/>
      <c r="LUH212" s="15"/>
      <c r="LUI212" s="15"/>
      <c r="LUJ212" s="15"/>
      <c r="LUK212" s="15"/>
      <c r="LUL212" s="15"/>
      <c r="LUM212" s="15"/>
      <c r="LUN212" s="15"/>
      <c r="LUO212" s="15"/>
      <c r="LUP212" s="15"/>
      <c r="LUQ212" s="15"/>
      <c r="LUR212" s="15"/>
      <c r="LUS212" s="15"/>
      <c r="LUT212" s="15"/>
      <c r="LUU212" s="15"/>
      <c r="LUV212" s="15"/>
      <c r="LUW212" s="15"/>
      <c r="LUX212" s="15"/>
      <c r="LUY212" s="15"/>
      <c r="LUZ212" s="15"/>
      <c r="LVA212" s="15"/>
      <c r="LVB212" s="15"/>
      <c r="LVC212" s="15"/>
      <c r="LVD212" s="15"/>
      <c r="LVE212" s="15"/>
      <c r="LVF212" s="15"/>
      <c r="LVG212" s="15"/>
      <c r="LVH212" s="15"/>
      <c r="LVI212" s="15"/>
      <c r="LVJ212" s="15"/>
      <c r="LVK212" s="15"/>
      <c r="LVL212" s="15"/>
      <c r="LVM212" s="15"/>
      <c r="LVN212" s="15"/>
      <c r="LVO212" s="15"/>
      <c r="LVP212" s="15"/>
      <c r="LVQ212" s="15"/>
      <c r="LVR212" s="15"/>
      <c r="LVS212" s="15"/>
      <c r="LVT212" s="15"/>
      <c r="LVU212" s="15"/>
      <c r="LVV212" s="15"/>
      <c r="LVW212" s="15"/>
      <c r="LVX212" s="15"/>
      <c r="LVY212" s="15"/>
      <c r="LVZ212" s="15"/>
      <c r="LWA212" s="15"/>
      <c r="LWB212" s="15"/>
      <c r="LWC212" s="15"/>
      <c r="LWD212" s="15"/>
      <c r="LWE212" s="15"/>
      <c r="LWF212" s="15"/>
      <c r="LWG212" s="15"/>
      <c r="LWH212" s="15"/>
      <c r="LWI212" s="15"/>
      <c r="LWJ212" s="15"/>
      <c r="LWK212" s="15"/>
      <c r="LWL212" s="15"/>
      <c r="LWM212" s="15"/>
      <c r="LWN212" s="15"/>
      <c r="LWO212" s="15"/>
      <c r="LWP212" s="15"/>
      <c r="LWQ212" s="15"/>
      <c r="LWR212" s="15"/>
      <c r="LWS212" s="15"/>
      <c r="LWT212" s="15"/>
      <c r="LWU212" s="15"/>
      <c r="LWV212" s="15"/>
      <c r="LWW212" s="15"/>
      <c r="LWX212" s="15"/>
      <c r="LWY212" s="15"/>
      <c r="LWZ212" s="15"/>
      <c r="LXA212" s="15"/>
      <c r="LXB212" s="15"/>
      <c r="LXC212" s="15"/>
      <c r="LXD212" s="15"/>
      <c r="LXE212" s="15"/>
      <c r="LXF212" s="15"/>
      <c r="LXG212" s="15"/>
      <c r="LXH212" s="15"/>
      <c r="LXI212" s="15"/>
      <c r="LXJ212" s="15"/>
      <c r="LXK212" s="15"/>
      <c r="LXL212" s="15"/>
      <c r="LXM212" s="15"/>
      <c r="LXN212" s="15"/>
      <c r="LXO212" s="15"/>
      <c r="LXP212" s="15"/>
      <c r="LXQ212" s="15"/>
      <c r="LXR212" s="15"/>
      <c r="LXS212" s="15"/>
      <c r="LXT212" s="15"/>
      <c r="LXU212" s="15"/>
      <c r="LXV212" s="15"/>
      <c r="LXW212" s="15"/>
      <c r="LXX212" s="15"/>
      <c r="LXY212" s="15"/>
      <c r="LXZ212" s="15"/>
      <c r="LYA212" s="15"/>
      <c r="LYB212" s="15"/>
      <c r="LYC212" s="15"/>
      <c r="LYD212" s="15"/>
      <c r="LYE212" s="15"/>
      <c r="LYF212" s="15"/>
      <c r="LYG212" s="15"/>
      <c r="LYH212" s="15"/>
      <c r="LYI212" s="15"/>
      <c r="LYJ212" s="15"/>
      <c r="LYK212" s="15"/>
      <c r="LYL212" s="15"/>
      <c r="LYM212" s="15"/>
      <c r="LYN212" s="15"/>
      <c r="LYO212" s="15"/>
      <c r="LYP212" s="15"/>
      <c r="LYQ212" s="15"/>
      <c r="LYR212" s="15"/>
      <c r="LYS212" s="15"/>
      <c r="LYT212" s="15"/>
      <c r="LYU212" s="15"/>
      <c r="LYV212" s="15"/>
      <c r="LYW212" s="15"/>
      <c r="LYX212" s="15"/>
      <c r="LYY212" s="15"/>
      <c r="LYZ212" s="15"/>
      <c r="LZA212" s="15"/>
      <c r="LZB212" s="15"/>
      <c r="LZC212" s="15"/>
      <c r="LZD212" s="15"/>
      <c r="LZE212" s="15"/>
      <c r="LZF212" s="15"/>
      <c r="LZG212" s="15"/>
      <c r="LZH212" s="15"/>
      <c r="LZI212" s="15"/>
      <c r="LZJ212" s="15"/>
      <c r="LZK212" s="15"/>
      <c r="LZL212" s="15"/>
      <c r="LZM212" s="15"/>
      <c r="LZN212" s="15"/>
      <c r="LZO212" s="15"/>
      <c r="LZP212" s="15"/>
      <c r="LZQ212" s="15"/>
      <c r="LZR212" s="15"/>
      <c r="LZS212" s="15"/>
      <c r="LZT212" s="15"/>
      <c r="LZU212" s="15"/>
      <c r="LZV212" s="15"/>
      <c r="LZW212" s="15"/>
      <c r="LZX212" s="15"/>
      <c r="LZY212" s="15"/>
      <c r="LZZ212" s="15"/>
      <c r="MAA212" s="15"/>
      <c r="MAB212" s="15"/>
      <c r="MAC212" s="15"/>
      <c r="MAD212" s="15"/>
      <c r="MAE212" s="15"/>
      <c r="MAF212" s="15"/>
      <c r="MAG212" s="15"/>
      <c r="MAH212" s="15"/>
      <c r="MAI212" s="15"/>
      <c r="MAJ212" s="15"/>
      <c r="MAK212" s="15"/>
      <c r="MAL212" s="15"/>
      <c r="MAM212" s="15"/>
      <c r="MAN212" s="15"/>
      <c r="MAO212" s="15"/>
      <c r="MAP212" s="15"/>
      <c r="MAQ212" s="15"/>
      <c r="MAR212" s="15"/>
      <c r="MAS212" s="15"/>
      <c r="MAT212" s="15"/>
      <c r="MAU212" s="15"/>
      <c r="MAV212" s="15"/>
      <c r="MAW212" s="15"/>
      <c r="MAX212" s="15"/>
      <c r="MAY212" s="15"/>
      <c r="MAZ212" s="15"/>
      <c r="MBA212" s="15"/>
      <c r="MBB212" s="15"/>
      <c r="MBC212" s="15"/>
      <c r="MBD212" s="15"/>
      <c r="MBE212" s="15"/>
      <c r="MBF212" s="15"/>
      <c r="MBG212" s="15"/>
      <c r="MBH212" s="15"/>
      <c r="MBI212" s="15"/>
      <c r="MBJ212" s="15"/>
      <c r="MBK212" s="15"/>
      <c r="MBL212" s="15"/>
      <c r="MBM212" s="15"/>
      <c r="MBN212" s="15"/>
      <c r="MBO212" s="15"/>
      <c r="MBP212" s="15"/>
      <c r="MBQ212" s="15"/>
      <c r="MBR212" s="15"/>
      <c r="MBS212" s="15"/>
      <c r="MBT212" s="15"/>
      <c r="MBU212" s="15"/>
      <c r="MBV212" s="15"/>
      <c r="MBW212" s="15"/>
      <c r="MBX212" s="15"/>
      <c r="MBY212" s="15"/>
      <c r="MBZ212" s="15"/>
      <c r="MCA212" s="15"/>
      <c r="MCB212" s="15"/>
      <c r="MCC212" s="15"/>
      <c r="MCD212" s="15"/>
      <c r="MCE212" s="15"/>
      <c r="MCF212" s="15"/>
      <c r="MCG212" s="15"/>
      <c r="MCH212" s="15"/>
      <c r="MCI212" s="15"/>
      <c r="MCJ212" s="15"/>
      <c r="MCK212" s="15"/>
      <c r="MCL212" s="15"/>
      <c r="MCM212" s="15"/>
      <c r="MCN212" s="15"/>
      <c r="MCO212" s="15"/>
      <c r="MCP212" s="15"/>
      <c r="MCQ212" s="15"/>
      <c r="MCR212" s="15"/>
      <c r="MCS212" s="15"/>
      <c r="MCT212" s="15"/>
      <c r="MCU212" s="15"/>
      <c r="MCV212" s="15"/>
      <c r="MCW212" s="15"/>
      <c r="MCX212" s="15"/>
      <c r="MCY212" s="15"/>
      <c r="MCZ212" s="15"/>
      <c r="MDA212" s="15"/>
      <c r="MDB212" s="15"/>
      <c r="MDC212" s="15"/>
      <c r="MDD212" s="15"/>
      <c r="MDE212" s="15"/>
      <c r="MDF212" s="15"/>
      <c r="MDG212" s="15"/>
      <c r="MDH212" s="15"/>
      <c r="MDI212" s="15"/>
      <c r="MDJ212" s="15"/>
      <c r="MDK212" s="15"/>
      <c r="MDL212" s="15"/>
      <c r="MDM212" s="15"/>
      <c r="MDN212" s="15"/>
      <c r="MDO212" s="15"/>
      <c r="MDP212" s="15"/>
      <c r="MDQ212" s="15"/>
      <c r="MDR212" s="15"/>
      <c r="MDS212" s="15"/>
      <c r="MDT212" s="15"/>
      <c r="MDU212" s="15"/>
      <c r="MDV212" s="15"/>
      <c r="MDW212" s="15"/>
      <c r="MDX212" s="15"/>
      <c r="MDY212" s="15"/>
      <c r="MDZ212" s="15"/>
      <c r="MEA212" s="15"/>
      <c r="MEB212" s="15"/>
      <c r="MEC212" s="15"/>
      <c r="MED212" s="15"/>
      <c r="MEE212" s="15"/>
      <c r="MEF212" s="15"/>
      <c r="MEG212" s="15"/>
      <c r="MEH212" s="15"/>
      <c r="MEI212" s="15"/>
      <c r="MEJ212" s="15"/>
      <c r="MEK212" s="15"/>
      <c r="MEL212" s="15"/>
      <c r="MEM212" s="15"/>
      <c r="MEN212" s="15"/>
      <c r="MEO212" s="15"/>
      <c r="MEP212" s="15"/>
      <c r="MEQ212" s="15"/>
      <c r="MER212" s="15"/>
      <c r="MES212" s="15"/>
      <c r="MET212" s="15"/>
      <c r="MEU212" s="15"/>
      <c r="MEV212" s="15"/>
      <c r="MEW212" s="15"/>
      <c r="MEX212" s="15"/>
      <c r="MEY212" s="15"/>
      <c r="MEZ212" s="15"/>
      <c r="MFA212" s="15"/>
      <c r="MFB212" s="15"/>
      <c r="MFC212" s="15"/>
      <c r="MFD212" s="15"/>
      <c r="MFE212" s="15"/>
      <c r="MFF212" s="15"/>
      <c r="MFG212" s="15"/>
      <c r="MFH212" s="15"/>
      <c r="MFI212" s="15"/>
      <c r="MFJ212" s="15"/>
      <c r="MFK212" s="15"/>
      <c r="MFL212" s="15"/>
      <c r="MFM212" s="15"/>
      <c r="MFN212" s="15"/>
      <c r="MFO212" s="15"/>
      <c r="MFP212" s="15"/>
      <c r="MFQ212" s="15"/>
      <c r="MFR212" s="15"/>
      <c r="MFS212" s="15"/>
      <c r="MFT212" s="15"/>
      <c r="MFU212" s="15"/>
      <c r="MFV212" s="15"/>
      <c r="MFW212" s="15"/>
      <c r="MFX212" s="15"/>
      <c r="MFY212" s="15"/>
      <c r="MFZ212" s="15"/>
      <c r="MGA212" s="15"/>
      <c r="MGB212" s="15"/>
      <c r="MGC212" s="15"/>
      <c r="MGD212" s="15"/>
      <c r="MGE212" s="15"/>
      <c r="MGF212" s="15"/>
      <c r="MGG212" s="15"/>
      <c r="MGH212" s="15"/>
      <c r="MGI212" s="15"/>
      <c r="MGJ212" s="15"/>
      <c r="MGK212" s="15"/>
      <c r="MGL212" s="15"/>
      <c r="MGM212" s="15"/>
      <c r="MGN212" s="15"/>
      <c r="MGO212" s="15"/>
      <c r="MGP212" s="15"/>
      <c r="MGQ212" s="15"/>
      <c r="MGR212" s="15"/>
      <c r="MGS212" s="15"/>
      <c r="MGT212" s="15"/>
      <c r="MGU212" s="15"/>
      <c r="MGV212" s="15"/>
      <c r="MGW212" s="15"/>
      <c r="MGX212" s="15"/>
      <c r="MGY212" s="15"/>
      <c r="MGZ212" s="15"/>
      <c r="MHA212" s="15"/>
      <c r="MHB212" s="15"/>
      <c r="MHC212" s="15"/>
      <c r="MHD212" s="15"/>
      <c r="MHE212" s="15"/>
      <c r="MHF212" s="15"/>
      <c r="MHG212" s="15"/>
      <c r="MHH212" s="15"/>
      <c r="MHI212" s="15"/>
      <c r="MHJ212" s="15"/>
      <c r="MHK212" s="15"/>
      <c r="MHL212" s="15"/>
      <c r="MHM212" s="15"/>
      <c r="MHN212" s="15"/>
      <c r="MHO212" s="15"/>
      <c r="MHP212" s="15"/>
      <c r="MHQ212" s="15"/>
      <c r="MHR212" s="15"/>
      <c r="MHS212" s="15"/>
      <c r="MHT212" s="15"/>
      <c r="MHU212" s="15"/>
      <c r="MHV212" s="15"/>
      <c r="MHW212" s="15"/>
      <c r="MHX212" s="15"/>
      <c r="MHY212" s="15"/>
      <c r="MHZ212" s="15"/>
      <c r="MIA212" s="15"/>
      <c r="MIB212" s="15"/>
      <c r="MIC212" s="15"/>
      <c r="MID212" s="15"/>
      <c r="MIE212" s="15"/>
      <c r="MIF212" s="15"/>
      <c r="MIG212" s="15"/>
      <c r="MIH212" s="15"/>
      <c r="MII212" s="15"/>
      <c r="MIJ212" s="15"/>
      <c r="MIK212" s="15"/>
      <c r="MIL212" s="15"/>
      <c r="MIM212" s="15"/>
      <c r="MIN212" s="15"/>
      <c r="MIO212" s="15"/>
      <c r="MIP212" s="15"/>
      <c r="MIQ212" s="15"/>
      <c r="MIR212" s="15"/>
      <c r="MIS212" s="15"/>
      <c r="MIT212" s="15"/>
      <c r="MIU212" s="15"/>
      <c r="MIV212" s="15"/>
      <c r="MIW212" s="15"/>
      <c r="MIX212" s="15"/>
      <c r="MIY212" s="15"/>
      <c r="MIZ212" s="15"/>
      <c r="MJA212" s="15"/>
      <c r="MJB212" s="15"/>
      <c r="MJC212" s="15"/>
      <c r="MJD212" s="15"/>
      <c r="MJE212" s="15"/>
      <c r="MJF212" s="15"/>
      <c r="MJG212" s="15"/>
      <c r="MJH212" s="15"/>
      <c r="MJI212" s="15"/>
      <c r="MJJ212" s="15"/>
      <c r="MJK212" s="15"/>
      <c r="MJL212" s="15"/>
      <c r="MJM212" s="15"/>
      <c r="MJN212" s="15"/>
      <c r="MJO212" s="15"/>
      <c r="MJP212" s="15"/>
      <c r="MJQ212" s="15"/>
      <c r="MJR212" s="15"/>
      <c r="MJS212" s="15"/>
      <c r="MJT212" s="15"/>
      <c r="MJU212" s="15"/>
      <c r="MJV212" s="15"/>
      <c r="MJW212" s="15"/>
      <c r="MJX212" s="15"/>
      <c r="MJY212" s="15"/>
      <c r="MJZ212" s="15"/>
      <c r="MKA212" s="15"/>
      <c r="MKB212" s="15"/>
      <c r="MKC212" s="15"/>
      <c r="MKD212" s="15"/>
      <c r="MKE212" s="15"/>
      <c r="MKF212" s="15"/>
      <c r="MKG212" s="15"/>
      <c r="MKH212" s="15"/>
      <c r="MKI212" s="15"/>
      <c r="MKJ212" s="15"/>
      <c r="MKK212" s="15"/>
      <c r="MKL212" s="15"/>
      <c r="MKM212" s="15"/>
      <c r="MKN212" s="15"/>
      <c r="MKO212" s="15"/>
      <c r="MKP212" s="15"/>
      <c r="MKQ212" s="15"/>
      <c r="MKR212" s="15"/>
      <c r="MKS212" s="15"/>
      <c r="MKT212" s="15"/>
      <c r="MKU212" s="15"/>
      <c r="MKV212" s="15"/>
      <c r="MKW212" s="15"/>
      <c r="MKX212" s="15"/>
      <c r="MKY212" s="15"/>
      <c r="MKZ212" s="15"/>
      <c r="MLA212" s="15"/>
      <c r="MLB212" s="15"/>
      <c r="MLC212" s="15"/>
      <c r="MLD212" s="15"/>
      <c r="MLE212" s="15"/>
      <c r="MLF212" s="15"/>
      <c r="MLG212" s="15"/>
      <c r="MLH212" s="15"/>
      <c r="MLI212" s="15"/>
      <c r="MLJ212" s="15"/>
      <c r="MLK212" s="15"/>
      <c r="MLL212" s="15"/>
      <c r="MLM212" s="15"/>
      <c r="MLN212" s="15"/>
      <c r="MLO212" s="15"/>
      <c r="MLP212" s="15"/>
      <c r="MLQ212" s="15"/>
      <c r="MLR212" s="15"/>
      <c r="MLS212" s="15"/>
      <c r="MLT212" s="15"/>
      <c r="MLU212" s="15"/>
      <c r="MLV212" s="15"/>
      <c r="MLW212" s="15"/>
      <c r="MLX212" s="15"/>
      <c r="MLY212" s="15"/>
      <c r="MLZ212" s="15"/>
      <c r="MMA212" s="15"/>
      <c r="MMB212" s="15"/>
      <c r="MMC212" s="15"/>
      <c r="MMD212" s="15"/>
      <c r="MME212" s="15"/>
      <c r="MMF212" s="15"/>
      <c r="MMG212" s="15"/>
      <c r="MMH212" s="15"/>
      <c r="MMI212" s="15"/>
      <c r="MMJ212" s="15"/>
      <c r="MMK212" s="15"/>
      <c r="MML212" s="15"/>
      <c r="MMM212" s="15"/>
      <c r="MMN212" s="15"/>
      <c r="MMO212" s="15"/>
      <c r="MMP212" s="15"/>
      <c r="MMQ212" s="15"/>
      <c r="MMR212" s="15"/>
      <c r="MMS212" s="15"/>
      <c r="MMT212" s="15"/>
      <c r="MMU212" s="15"/>
      <c r="MMV212" s="15"/>
      <c r="MMW212" s="15"/>
      <c r="MMX212" s="15"/>
      <c r="MMY212" s="15"/>
      <c r="MMZ212" s="15"/>
      <c r="MNA212" s="15"/>
      <c r="MNB212" s="15"/>
      <c r="MNC212" s="15"/>
      <c r="MND212" s="15"/>
      <c r="MNE212" s="15"/>
      <c r="MNF212" s="15"/>
      <c r="MNG212" s="15"/>
      <c r="MNH212" s="15"/>
      <c r="MNI212" s="15"/>
      <c r="MNJ212" s="15"/>
      <c r="MNK212" s="15"/>
      <c r="MNL212" s="15"/>
      <c r="MNM212" s="15"/>
      <c r="MNN212" s="15"/>
      <c r="MNO212" s="15"/>
      <c r="MNP212" s="15"/>
      <c r="MNQ212" s="15"/>
      <c r="MNR212" s="15"/>
      <c r="MNS212" s="15"/>
      <c r="MNT212" s="15"/>
      <c r="MNU212" s="15"/>
      <c r="MNV212" s="15"/>
      <c r="MNW212" s="15"/>
      <c r="MNX212" s="15"/>
      <c r="MNY212" s="15"/>
      <c r="MNZ212" s="15"/>
      <c r="MOA212" s="15"/>
      <c r="MOB212" s="15"/>
      <c r="MOC212" s="15"/>
      <c r="MOD212" s="15"/>
      <c r="MOE212" s="15"/>
      <c r="MOF212" s="15"/>
      <c r="MOG212" s="15"/>
      <c r="MOH212" s="15"/>
      <c r="MOI212" s="15"/>
      <c r="MOJ212" s="15"/>
      <c r="MOK212" s="15"/>
      <c r="MOL212" s="15"/>
      <c r="MOM212" s="15"/>
      <c r="MON212" s="15"/>
      <c r="MOO212" s="15"/>
      <c r="MOP212" s="15"/>
      <c r="MOQ212" s="15"/>
      <c r="MOR212" s="15"/>
      <c r="MOS212" s="15"/>
      <c r="MOT212" s="15"/>
      <c r="MOU212" s="15"/>
      <c r="MOV212" s="15"/>
      <c r="MOW212" s="15"/>
      <c r="MOX212" s="15"/>
      <c r="MOY212" s="15"/>
      <c r="MOZ212" s="15"/>
      <c r="MPA212" s="15"/>
      <c r="MPB212" s="15"/>
      <c r="MPC212" s="15"/>
      <c r="MPD212" s="15"/>
      <c r="MPE212" s="15"/>
      <c r="MPF212" s="15"/>
      <c r="MPG212" s="15"/>
      <c r="MPH212" s="15"/>
      <c r="MPI212" s="15"/>
      <c r="MPJ212" s="15"/>
      <c r="MPK212" s="15"/>
      <c r="MPL212" s="15"/>
      <c r="MPM212" s="15"/>
      <c r="MPN212" s="15"/>
      <c r="MPO212" s="15"/>
      <c r="MPP212" s="15"/>
      <c r="MPQ212" s="15"/>
      <c r="MPR212" s="15"/>
      <c r="MPS212" s="15"/>
      <c r="MPT212" s="15"/>
      <c r="MPU212" s="15"/>
      <c r="MPV212" s="15"/>
      <c r="MPW212" s="15"/>
      <c r="MPX212" s="15"/>
      <c r="MPY212" s="15"/>
      <c r="MPZ212" s="15"/>
      <c r="MQA212" s="15"/>
      <c r="MQB212" s="15"/>
      <c r="MQC212" s="15"/>
      <c r="MQD212" s="15"/>
      <c r="MQE212" s="15"/>
      <c r="MQF212" s="15"/>
      <c r="MQG212" s="15"/>
      <c r="MQH212" s="15"/>
      <c r="MQI212" s="15"/>
      <c r="MQJ212" s="15"/>
      <c r="MQK212" s="15"/>
      <c r="MQL212" s="15"/>
      <c r="MQM212" s="15"/>
      <c r="MQN212" s="15"/>
      <c r="MQO212" s="15"/>
      <c r="MQP212" s="15"/>
      <c r="MQQ212" s="15"/>
      <c r="MQR212" s="15"/>
      <c r="MQS212" s="15"/>
      <c r="MQT212" s="15"/>
      <c r="MQU212" s="15"/>
      <c r="MQV212" s="15"/>
      <c r="MQW212" s="15"/>
      <c r="MQX212" s="15"/>
      <c r="MQY212" s="15"/>
      <c r="MQZ212" s="15"/>
      <c r="MRA212" s="15"/>
      <c r="MRB212" s="15"/>
      <c r="MRC212" s="15"/>
      <c r="MRD212" s="15"/>
      <c r="MRE212" s="15"/>
      <c r="MRF212" s="15"/>
      <c r="MRG212" s="15"/>
      <c r="MRH212" s="15"/>
      <c r="MRI212" s="15"/>
      <c r="MRJ212" s="15"/>
      <c r="MRK212" s="15"/>
      <c r="MRL212" s="15"/>
      <c r="MRM212" s="15"/>
      <c r="MRN212" s="15"/>
      <c r="MRO212" s="15"/>
      <c r="MRP212" s="15"/>
      <c r="MRQ212" s="15"/>
      <c r="MRR212" s="15"/>
      <c r="MRS212" s="15"/>
      <c r="MRT212" s="15"/>
      <c r="MRU212" s="15"/>
      <c r="MRV212" s="15"/>
      <c r="MRW212" s="15"/>
      <c r="MRX212" s="15"/>
      <c r="MRY212" s="15"/>
      <c r="MRZ212" s="15"/>
      <c r="MSA212" s="15"/>
      <c r="MSB212" s="15"/>
      <c r="MSC212" s="15"/>
      <c r="MSD212" s="15"/>
      <c r="MSE212" s="15"/>
      <c r="MSF212" s="15"/>
      <c r="MSG212" s="15"/>
      <c r="MSH212" s="15"/>
      <c r="MSI212" s="15"/>
      <c r="MSJ212" s="15"/>
      <c r="MSK212" s="15"/>
      <c r="MSL212" s="15"/>
      <c r="MSM212" s="15"/>
      <c r="MSN212" s="15"/>
      <c r="MSO212" s="15"/>
      <c r="MSP212" s="15"/>
      <c r="MSQ212" s="15"/>
      <c r="MSR212" s="15"/>
      <c r="MSS212" s="15"/>
      <c r="MST212" s="15"/>
      <c r="MSU212" s="15"/>
      <c r="MSV212" s="15"/>
      <c r="MSW212" s="15"/>
      <c r="MSX212" s="15"/>
      <c r="MSY212" s="15"/>
      <c r="MSZ212" s="15"/>
      <c r="MTA212" s="15"/>
      <c r="MTB212" s="15"/>
      <c r="MTC212" s="15"/>
      <c r="MTD212" s="15"/>
      <c r="MTE212" s="15"/>
      <c r="MTF212" s="15"/>
      <c r="MTG212" s="15"/>
      <c r="MTH212" s="15"/>
      <c r="MTI212" s="15"/>
      <c r="MTJ212" s="15"/>
      <c r="MTK212" s="15"/>
      <c r="MTL212" s="15"/>
      <c r="MTM212" s="15"/>
      <c r="MTN212" s="15"/>
      <c r="MTO212" s="15"/>
      <c r="MTP212" s="15"/>
      <c r="MTQ212" s="15"/>
      <c r="MTR212" s="15"/>
      <c r="MTS212" s="15"/>
      <c r="MTT212" s="15"/>
      <c r="MTU212" s="15"/>
      <c r="MTV212" s="15"/>
      <c r="MTW212" s="15"/>
      <c r="MTX212" s="15"/>
      <c r="MTY212" s="15"/>
      <c r="MTZ212" s="15"/>
      <c r="MUA212" s="15"/>
      <c r="MUB212" s="15"/>
      <c r="MUC212" s="15"/>
      <c r="MUD212" s="15"/>
      <c r="MUE212" s="15"/>
      <c r="MUF212" s="15"/>
      <c r="MUG212" s="15"/>
      <c r="MUH212" s="15"/>
      <c r="MUI212" s="15"/>
      <c r="MUJ212" s="15"/>
      <c r="MUK212" s="15"/>
      <c r="MUL212" s="15"/>
      <c r="MUM212" s="15"/>
      <c r="MUN212" s="15"/>
      <c r="MUO212" s="15"/>
      <c r="MUP212" s="15"/>
      <c r="MUQ212" s="15"/>
      <c r="MUR212" s="15"/>
      <c r="MUS212" s="15"/>
      <c r="MUT212" s="15"/>
      <c r="MUU212" s="15"/>
      <c r="MUV212" s="15"/>
      <c r="MUW212" s="15"/>
      <c r="MUX212" s="15"/>
      <c r="MUY212" s="15"/>
      <c r="MUZ212" s="15"/>
      <c r="MVA212" s="15"/>
      <c r="MVB212" s="15"/>
      <c r="MVC212" s="15"/>
      <c r="MVD212" s="15"/>
      <c r="MVE212" s="15"/>
      <c r="MVF212" s="15"/>
      <c r="MVG212" s="15"/>
      <c r="MVH212" s="15"/>
      <c r="MVI212" s="15"/>
      <c r="MVJ212" s="15"/>
      <c r="MVK212" s="15"/>
      <c r="MVL212" s="15"/>
      <c r="MVM212" s="15"/>
      <c r="MVN212" s="15"/>
      <c r="MVO212" s="15"/>
      <c r="MVP212" s="15"/>
      <c r="MVQ212" s="15"/>
      <c r="MVR212" s="15"/>
      <c r="MVS212" s="15"/>
      <c r="MVT212" s="15"/>
      <c r="MVU212" s="15"/>
      <c r="MVV212" s="15"/>
      <c r="MVW212" s="15"/>
      <c r="MVX212" s="15"/>
      <c r="MVY212" s="15"/>
      <c r="MVZ212" s="15"/>
      <c r="MWA212" s="15"/>
      <c r="MWB212" s="15"/>
      <c r="MWC212" s="15"/>
      <c r="MWD212" s="15"/>
      <c r="MWE212" s="15"/>
      <c r="MWF212" s="15"/>
      <c r="MWG212" s="15"/>
      <c r="MWH212" s="15"/>
      <c r="MWI212" s="15"/>
      <c r="MWJ212" s="15"/>
      <c r="MWK212" s="15"/>
      <c r="MWL212" s="15"/>
      <c r="MWM212" s="15"/>
      <c r="MWN212" s="15"/>
      <c r="MWO212" s="15"/>
      <c r="MWP212" s="15"/>
      <c r="MWQ212" s="15"/>
      <c r="MWR212" s="15"/>
      <c r="MWS212" s="15"/>
      <c r="MWT212" s="15"/>
      <c r="MWU212" s="15"/>
      <c r="MWV212" s="15"/>
      <c r="MWW212" s="15"/>
      <c r="MWX212" s="15"/>
      <c r="MWY212" s="15"/>
      <c r="MWZ212" s="15"/>
      <c r="MXA212" s="15"/>
      <c r="MXB212" s="15"/>
      <c r="MXC212" s="15"/>
      <c r="MXD212" s="15"/>
      <c r="MXE212" s="15"/>
      <c r="MXF212" s="15"/>
      <c r="MXG212" s="15"/>
      <c r="MXH212" s="15"/>
      <c r="MXI212" s="15"/>
      <c r="MXJ212" s="15"/>
      <c r="MXK212" s="15"/>
      <c r="MXL212" s="15"/>
      <c r="MXM212" s="15"/>
      <c r="MXN212" s="15"/>
      <c r="MXO212" s="15"/>
      <c r="MXP212" s="15"/>
      <c r="MXQ212" s="15"/>
      <c r="MXR212" s="15"/>
      <c r="MXS212" s="15"/>
      <c r="MXT212" s="15"/>
      <c r="MXU212" s="15"/>
      <c r="MXV212" s="15"/>
      <c r="MXW212" s="15"/>
      <c r="MXX212" s="15"/>
      <c r="MXY212" s="15"/>
      <c r="MXZ212" s="15"/>
      <c r="MYA212" s="15"/>
      <c r="MYB212" s="15"/>
      <c r="MYC212" s="15"/>
      <c r="MYD212" s="15"/>
      <c r="MYE212" s="15"/>
      <c r="MYF212" s="15"/>
      <c r="MYG212" s="15"/>
      <c r="MYH212" s="15"/>
      <c r="MYI212" s="15"/>
      <c r="MYJ212" s="15"/>
      <c r="MYK212" s="15"/>
      <c r="MYL212" s="15"/>
      <c r="MYM212" s="15"/>
      <c r="MYN212" s="15"/>
      <c r="MYO212" s="15"/>
      <c r="MYP212" s="15"/>
      <c r="MYQ212" s="15"/>
      <c r="MYR212" s="15"/>
      <c r="MYS212" s="15"/>
      <c r="MYT212" s="15"/>
      <c r="MYU212" s="15"/>
      <c r="MYV212" s="15"/>
      <c r="MYW212" s="15"/>
      <c r="MYX212" s="15"/>
      <c r="MYY212" s="15"/>
      <c r="MYZ212" s="15"/>
      <c r="MZA212" s="15"/>
      <c r="MZB212" s="15"/>
      <c r="MZC212" s="15"/>
      <c r="MZD212" s="15"/>
      <c r="MZE212" s="15"/>
      <c r="MZF212" s="15"/>
      <c r="MZG212" s="15"/>
      <c r="MZH212" s="15"/>
      <c r="MZI212" s="15"/>
      <c r="MZJ212" s="15"/>
      <c r="MZK212" s="15"/>
      <c r="MZL212" s="15"/>
      <c r="MZM212" s="15"/>
      <c r="MZN212" s="15"/>
      <c r="MZO212" s="15"/>
      <c r="MZP212" s="15"/>
      <c r="MZQ212" s="15"/>
      <c r="MZR212" s="15"/>
      <c r="MZS212" s="15"/>
      <c r="MZT212" s="15"/>
      <c r="MZU212" s="15"/>
      <c r="MZV212" s="15"/>
      <c r="MZW212" s="15"/>
      <c r="MZX212" s="15"/>
      <c r="MZY212" s="15"/>
      <c r="MZZ212" s="15"/>
      <c r="NAA212" s="15"/>
      <c r="NAB212" s="15"/>
      <c r="NAC212" s="15"/>
      <c r="NAD212" s="15"/>
      <c r="NAE212" s="15"/>
      <c r="NAF212" s="15"/>
      <c r="NAG212" s="15"/>
      <c r="NAH212" s="15"/>
      <c r="NAI212" s="15"/>
      <c r="NAJ212" s="15"/>
      <c r="NAK212" s="15"/>
      <c r="NAL212" s="15"/>
      <c r="NAM212" s="15"/>
      <c r="NAN212" s="15"/>
      <c r="NAO212" s="15"/>
      <c r="NAP212" s="15"/>
      <c r="NAQ212" s="15"/>
      <c r="NAR212" s="15"/>
      <c r="NAS212" s="15"/>
      <c r="NAT212" s="15"/>
      <c r="NAU212" s="15"/>
      <c r="NAV212" s="15"/>
      <c r="NAW212" s="15"/>
      <c r="NAX212" s="15"/>
      <c r="NAY212" s="15"/>
      <c r="NAZ212" s="15"/>
      <c r="NBA212" s="15"/>
      <c r="NBB212" s="15"/>
      <c r="NBC212" s="15"/>
      <c r="NBD212" s="15"/>
      <c r="NBE212" s="15"/>
      <c r="NBF212" s="15"/>
      <c r="NBG212" s="15"/>
      <c r="NBH212" s="15"/>
      <c r="NBI212" s="15"/>
      <c r="NBJ212" s="15"/>
      <c r="NBK212" s="15"/>
      <c r="NBL212" s="15"/>
      <c r="NBM212" s="15"/>
      <c r="NBN212" s="15"/>
      <c r="NBO212" s="15"/>
      <c r="NBP212" s="15"/>
      <c r="NBQ212" s="15"/>
      <c r="NBR212" s="15"/>
      <c r="NBS212" s="15"/>
      <c r="NBT212" s="15"/>
      <c r="NBU212" s="15"/>
      <c r="NBV212" s="15"/>
      <c r="NBW212" s="15"/>
      <c r="NBX212" s="15"/>
      <c r="NBY212" s="15"/>
      <c r="NBZ212" s="15"/>
      <c r="NCA212" s="15"/>
      <c r="NCB212" s="15"/>
      <c r="NCC212" s="15"/>
      <c r="NCD212" s="15"/>
      <c r="NCE212" s="15"/>
      <c r="NCF212" s="15"/>
      <c r="NCG212" s="15"/>
      <c r="NCH212" s="15"/>
      <c r="NCI212" s="15"/>
      <c r="NCJ212" s="15"/>
      <c r="NCK212" s="15"/>
      <c r="NCL212" s="15"/>
      <c r="NCM212" s="15"/>
      <c r="NCN212" s="15"/>
      <c r="NCO212" s="15"/>
      <c r="NCP212" s="15"/>
      <c r="NCQ212" s="15"/>
      <c r="NCR212" s="15"/>
      <c r="NCS212" s="15"/>
      <c r="NCT212" s="15"/>
      <c r="NCU212" s="15"/>
      <c r="NCV212" s="15"/>
      <c r="NCW212" s="15"/>
      <c r="NCX212" s="15"/>
      <c r="NCY212" s="15"/>
      <c r="NCZ212" s="15"/>
      <c r="NDA212" s="15"/>
      <c r="NDB212" s="15"/>
      <c r="NDC212" s="15"/>
      <c r="NDD212" s="15"/>
      <c r="NDE212" s="15"/>
      <c r="NDF212" s="15"/>
      <c r="NDG212" s="15"/>
      <c r="NDH212" s="15"/>
      <c r="NDI212" s="15"/>
      <c r="NDJ212" s="15"/>
      <c r="NDK212" s="15"/>
      <c r="NDL212" s="15"/>
      <c r="NDM212" s="15"/>
      <c r="NDN212" s="15"/>
      <c r="NDO212" s="15"/>
      <c r="NDP212" s="15"/>
      <c r="NDQ212" s="15"/>
      <c r="NDR212" s="15"/>
      <c r="NDS212" s="15"/>
      <c r="NDT212" s="15"/>
      <c r="NDU212" s="15"/>
      <c r="NDV212" s="15"/>
      <c r="NDW212" s="15"/>
      <c r="NDX212" s="15"/>
      <c r="NDY212" s="15"/>
      <c r="NDZ212" s="15"/>
      <c r="NEA212" s="15"/>
      <c r="NEB212" s="15"/>
      <c r="NEC212" s="15"/>
      <c r="NED212" s="15"/>
      <c r="NEE212" s="15"/>
      <c r="NEF212" s="15"/>
      <c r="NEG212" s="15"/>
      <c r="NEH212" s="15"/>
      <c r="NEI212" s="15"/>
      <c r="NEJ212" s="15"/>
      <c r="NEK212" s="15"/>
      <c r="NEL212" s="15"/>
      <c r="NEM212" s="15"/>
      <c r="NEN212" s="15"/>
      <c r="NEO212" s="15"/>
      <c r="NEP212" s="15"/>
      <c r="NEQ212" s="15"/>
      <c r="NER212" s="15"/>
      <c r="NES212" s="15"/>
      <c r="NET212" s="15"/>
      <c r="NEU212" s="15"/>
      <c r="NEV212" s="15"/>
      <c r="NEW212" s="15"/>
      <c r="NEX212" s="15"/>
      <c r="NEY212" s="15"/>
      <c r="NEZ212" s="15"/>
      <c r="NFA212" s="15"/>
      <c r="NFB212" s="15"/>
      <c r="NFC212" s="15"/>
      <c r="NFD212" s="15"/>
      <c r="NFE212" s="15"/>
      <c r="NFF212" s="15"/>
      <c r="NFG212" s="15"/>
      <c r="NFH212" s="15"/>
      <c r="NFI212" s="15"/>
      <c r="NFJ212" s="15"/>
      <c r="NFK212" s="15"/>
      <c r="NFL212" s="15"/>
      <c r="NFM212" s="15"/>
      <c r="NFN212" s="15"/>
      <c r="NFO212" s="15"/>
      <c r="NFP212" s="15"/>
      <c r="NFQ212" s="15"/>
      <c r="NFR212" s="15"/>
      <c r="NFS212" s="15"/>
      <c r="NFT212" s="15"/>
      <c r="NFU212" s="15"/>
      <c r="NFV212" s="15"/>
      <c r="NFW212" s="15"/>
      <c r="NFX212" s="15"/>
      <c r="NFY212" s="15"/>
      <c r="NFZ212" s="15"/>
      <c r="NGA212" s="15"/>
      <c r="NGB212" s="15"/>
      <c r="NGC212" s="15"/>
      <c r="NGD212" s="15"/>
      <c r="NGE212" s="15"/>
      <c r="NGF212" s="15"/>
      <c r="NGG212" s="15"/>
      <c r="NGH212" s="15"/>
      <c r="NGI212" s="15"/>
      <c r="NGJ212" s="15"/>
      <c r="NGK212" s="15"/>
      <c r="NGL212" s="15"/>
      <c r="NGM212" s="15"/>
      <c r="NGN212" s="15"/>
      <c r="NGO212" s="15"/>
      <c r="NGP212" s="15"/>
      <c r="NGQ212" s="15"/>
      <c r="NGR212" s="15"/>
      <c r="NGS212" s="15"/>
      <c r="NGT212" s="15"/>
      <c r="NGU212" s="15"/>
      <c r="NGV212" s="15"/>
      <c r="NGW212" s="15"/>
      <c r="NGX212" s="15"/>
      <c r="NGY212" s="15"/>
      <c r="NGZ212" s="15"/>
      <c r="NHA212" s="15"/>
      <c r="NHB212" s="15"/>
      <c r="NHC212" s="15"/>
      <c r="NHD212" s="15"/>
      <c r="NHE212" s="15"/>
      <c r="NHF212" s="15"/>
      <c r="NHG212" s="15"/>
      <c r="NHH212" s="15"/>
      <c r="NHI212" s="15"/>
      <c r="NHJ212" s="15"/>
      <c r="NHK212" s="15"/>
      <c r="NHL212" s="15"/>
      <c r="NHM212" s="15"/>
      <c r="NHN212" s="15"/>
      <c r="NHO212" s="15"/>
      <c r="NHP212" s="15"/>
      <c r="NHQ212" s="15"/>
      <c r="NHR212" s="15"/>
      <c r="NHS212" s="15"/>
      <c r="NHT212" s="15"/>
      <c r="NHU212" s="15"/>
      <c r="NHV212" s="15"/>
      <c r="NHW212" s="15"/>
      <c r="NHX212" s="15"/>
      <c r="NHY212" s="15"/>
      <c r="NHZ212" s="15"/>
      <c r="NIA212" s="15"/>
      <c r="NIB212" s="15"/>
      <c r="NIC212" s="15"/>
      <c r="NID212" s="15"/>
      <c r="NIE212" s="15"/>
      <c r="NIF212" s="15"/>
      <c r="NIG212" s="15"/>
      <c r="NIH212" s="15"/>
      <c r="NII212" s="15"/>
      <c r="NIJ212" s="15"/>
      <c r="NIK212" s="15"/>
      <c r="NIL212" s="15"/>
      <c r="NIM212" s="15"/>
      <c r="NIN212" s="15"/>
      <c r="NIO212" s="15"/>
      <c r="NIP212" s="15"/>
      <c r="NIQ212" s="15"/>
      <c r="NIR212" s="15"/>
      <c r="NIS212" s="15"/>
      <c r="NIT212" s="15"/>
      <c r="NIU212" s="15"/>
      <c r="NIV212" s="15"/>
      <c r="NIW212" s="15"/>
      <c r="NIX212" s="15"/>
      <c r="NIY212" s="15"/>
      <c r="NIZ212" s="15"/>
      <c r="NJA212" s="15"/>
      <c r="NJB212" s="15"/>
      <c r="NJC212" s="15"/>
      <c r="NJD212" s="15"/>
      <c r="NJE212" s="15"/>
      <c r="NJF212" s="15"/>
      <c r="NJG212" s="15"/>
      <c r="NJH212" s="15"/>
      <c r="NJI212" s="15"/>
      <c r="NJJ212" s="15"/>
      <c r="NJK212" s="15"/>
      <c r="NJL212" s="15"/>
      <c r="NJM212" s="15"/>
      <c r="NJN212" s="15"/>
      <c r="NJO212" s="15"/>
      <c r="NJP212" s="15"/>
      <c r="NJQ212" s="15"/>
      <c r="NJR212" s="15"/>
      <c r="NJS212" s="15"/>
      <c r="NJT212" s="15"/>
      <c r="NJU212" s="15"/>
      <c r="NJV212" s="15"/>
      <c r="NJW212" s="15"/>
      <c r="NJX212" s="15"/>
      <c r="NJY212" s="15"/>
      <c r="NJZ212" s="15"/>
      <c r="NKA212" s="15"/>
      <c r="NKB212" s="15"/>
      <c r="NKC212" s="15"/>
      <c r="NKD212" s="15"/>
      <c r="NKE212" s="15"/>
      <c r="NKF212" s="15"/>
      <c r="NKG212" s="15"/>
      <c r="NKH212" s="15"/>
      <c r="NKI212" s="15"/>
      <c r="NKJ212" s="15"/>
      <c r="NKK212" s="15"/>
      <c r="NKL212" s="15"/>
      <c r="NKM212" s="15"/>
      <c r="NKN212" s="15"/>
      <c r="NKO212" s="15"/>
      <c r="NKP212" s="15"/>
      <c r="NKQ212" s="15"/>
      <c r="NKR212" s="15"/>
      <c r="NKS212" s="15"/>
      <c r="NKT212" s="15"/>
      <c r="NKU212" s="15"/>
      <c r="NKV212" s="15"/>
      <c r="NKW212" s="15"/>
      <c r="NKX212" s="15"/>
      <c r="NKY212" s="15"/>
      <c r="NKZ212" s="15"/>
      <c r="NLA212" s="15"/>
      <c r="NLB212" s="15"/>
      <c r="NLC212" s="15"/>
      <c r="NLD212" s="15"/>
      <c r="NLE212" s="15"/>
      <c r="NLF212" s="15"/>
      <c r="NLG212" s="15"/>
      <c r="NLH212" s="15"/>
      <c r="NLI212" s="15"/>
      <c r="NLJ212" s="15"/>
      <c r="NLK212" s="15"/>
      <c r="NLL212" s="15"/>
      <c r="NLM212" s="15"/>
      <c r="NLN212" s="15"/>
      <c r="NLO212" s="15"/>
      <c r="NLP212" s="15"/>
      <c r="NLQ212" s="15"/>
      <c r="NLR212" s="15"/>
      <c r="NLS212" s="15"/>
      <c r="NLT212" s="15"/>
      <c r="NLU212" s="15"/>
      <c r="NLV212" s="15"/>
      <c r="NLW212" s="15"/>
      <c r="NLX212" s="15"/>
      <c r="NLY212" s="15"/>
      <c r="NLZ212" s="15"/>
      <c r="NMA212" s="15"/>
      <c r="NMB212" s="15"/>
      <c r="NMC212" s="15"/>
      <c r="NMD212" s="15"/>
      <c r="NME212" s="15"/>
      <c r="NMF212" s="15"/>
      <c r="NMG212" s="15"/>
      <c r="NMH212" s="15"/>
      <c r="NMI212" s="15"/>
      <c r="NMJ212" s="15"/>
      <c r="NMK212" s="15"/>
      <c r="NML212" s="15"/>
      <c r="NMM212" s="15"/>
      <c r="NMN212" s="15"/>
      <c r="NMO212" s="15"/>
      <c r="NMP212" s="15"/>
      <c r="NMQ212" s="15"/>
      <c r="NMR212" s="15"/>
      <c r="NMS212" s="15"/>
      <c r="NMT212" s="15"/>
      <c r="NMU212" s="15"/>
      <c r="NMV212" s="15"/>
      <c r="NMW212" s="15"/>
      <c r="NMX212" s="15"/>
      <c r="NMY212" s="15"/>
      <c r="NMZ212" s="15"/>
      <c r="NNA212" s="15"/>
      <c r="NNB212" s="15"/>
      <c r="NNC212" s="15"/>
      <c r="NND212" s="15"/>
      <c r="NNE212" s="15"/>
      <c r="NNF212" s="15"/>
      <c r="NNG212" s="15"/>
      <c r="NNH212" s="15"/>
      <c r="NNI212" s="15"/>
      <c r="NNJ212" s="15"/>
      <c r="NNK212" s="15"/>
      <c r="NNL212" s="15"/>
      <c r="NNM212" s="15"/>
      <c r="NNN212" s="15"/>
      <c r="NNO212" s="15"/>
      <c r="NNP212" s="15"/>
      <c r="NNQ212" s="15"/>
      <c r="NNR212" s="15"/>
      <c r="NNS212" s="15"/>
      <c r="NNT212" s="15"/>
      <c r="NNU212" s="15"/>
      <c r="NNV212" s="15"/>
      <c r="NNW212" s="15"/>
      <c r="NNX212" s="15"/>
      <c r="NNY212" s="15"/>
      <c r="NNZ212" s="15"/>
      <c r="NOA212" s="15"/>
      <c r="NOB212" s="15"/>
      <c r="NOC212" s="15"/>
      <c r="NOD212" s="15"/>
      <c r="NOE212" s="15"/>
      <c r="NOF212" s="15"/>
      <c r="NOG212" s="15"/>
      <c r="NOH212" s="15"/>
      <c r="NOI212" s="15"/>
      <c r="NOJ212" s="15"/>
      <c r="NOK212" s="15"/>
      <c r="NOL212" s="15"/>
      <c r="NOM212" s="15"/>
      <c r="NON212" s="15"/>
      <c r="NOO212" s="15"/>
      <c r="NOP212" s="15"/>
      <c r="NOQ212" s="15"/>
      <c r="NOR212" s="15"/>
      <c r="NOS212" s="15"/>
      <c r="NOT212" s="15"/>
      <c r="NOU212" s="15"/>
      <c r="NOV212" s="15"/>
      <c r="NOW212" s="15"/>
      <c r="NOX212" s="15"/>
      <c r="NOY212" s="15"/>
      <c r="NOZ212" s="15"/>
      <c r="NPA212" s="15"/>
      <c r="NPB212" s="15"/>
      <c r="NPC212" s="15"/>
      <c r="NPD212" s="15"/>
      <c r="NPE212" s="15"/>
      <c r="NPF212" s="15"/>
      <c r="NPG212" s="15"/>
      <c r="NPH212" s="15"/>
      <c r="NPI212" s="15"/>
      <c r="NPJ212" s="15"/>
      <c r="NPK212" s="15"/>
      <c r="NPL212" s="15"/>
      <c r="NPM212" s="15"/>
      <c r="NPN212" s="15"/>
      <c r="NPO212" s="15"/>
      <c r="NPP212" s="15"/>
      <c r="NPQ212" s="15"/>
      <c r="NPR212" s="15"/>
      <c r="NPS212" s="15"/>
      <c r="NPT212" s="15"/>
      <c r="NPU212" s="15"/>
      <c r="NPV212" s="15"/>
      <c r="NPW212" s="15"/>
      <c r="NPX212" s="15"/>
      <c r="NPY212" s="15"/>
      <c r="NPZ212" s="15"/>
      <c r="NQA212" s="15"/>
      <c r="NQB212" s="15"/>
      <c r="NQC212" s="15"/>
      <c r="NQD212" s="15"/>
      <c r="NQE212" s="15"/>
      <c r="NQF212" s="15"/>
      <c r="NQG212" s="15"/>
      <c r="NQH212" s="15"/>
      <c r="NQI212" s="15"/>
      <c r="NQJ212" s="15"/>
      <c r="NQK212" s="15"/>
      <c r="NQL212" s="15"/>
      <c r="NQM212" s="15"/>
      <c r="NQN212" s="15"/>
      <c r="NQO212" s="15"/>
      <c r="NQP212" s="15"/>
      <c r="NQQ212" s="15"/>
      <c r="NQR212" s="15"/>
      <c r="NQS212" s="15"/>
      <c r="NQT212" s="15"/>
      <c r="NQU212" s="15"/>
      <c r="NQV212" s="15"/>
      <c r="NQW212" s="15"/>
      <c r="NQX212" s="15"/>
      <c r="NQY212" s="15"/>
      <c r="NQZ212" s="15"/>
      <c r="NRA212" s="15"/>
      <c r="NRB212" s="15"/>
      <c r="NRC212" s="15"/>
      <c r="NRD212" s="15"/>
      <c r="NRE212" s="15"/>
      <c r="NRF212" s="15"/>
      <c r="NRG212" s="15"/>
      <c r="NRH212" s="15"/>
      <c r="NRI212" s="15"/>
      <c r="NRJ212" s="15"/>
      <c r="NRK212" s="15"/>
      <c r="NRL212" s="15"/>
      <c r="NRM212" s="15"/>
      <c r="NRN212" s="15"/>
      <c r="NRO212" s="15"/>
      <c r="NRP212" s="15"/>
      <c r="NRQ212" s="15"/>
      <c r="NRR212" s="15"/>
      <c r="NRS212" s="15"/>
      <c r="NRT212" s="15"/>
      <c r="NRU212" s="15"/>
      <c r="NRV212" s="15"/>
      <c r="NRW212" s="15"/>
      <c r="NRX212" s="15"/>
      <c r="NRY212" s="15"/>
      <c r="NRZ212" s="15"/>
      <c r="NSA212" s="15"/>
      <c r="NSB212" s="15"/>
      <c r="NSC212" s="15"/>
      <c r="NSD212" s="15"/>
      <c r="NSE212" s="15"/>
      <c r="NSF212" s="15"/>
      <c r="NSG212" s="15"/>
      <c r="NSH212" s="15"/>
      <c r="NSI212" s="15"/>
      <c r="NSJ212" s="15"/>
      <c r="NSK212" s="15"/>
      <c r="NSL212" s="15"/>
      <c r="NSM212" s="15"/>
      <c r="NSN212" s="15"/>
      <c r="NSO212" s="15"/>
      <c r="NSP212" s="15"/>
      <c r="NSQ212" s="15"/>
      <c r="NSR212" s="15"/>
      <c r="NSS212" s="15"/>
      <c r="NST212" s="15"/>
      <c r="NSU212" s="15"/>
      <c r="NSV212" s="15"/>
      <c r="NSW212" s="15"/>
      <c r="NSX212" s="15"/>
      <c r="NSY212" s="15"/>
      <c r="NSZ212" s="15"/>
      <c r="NTA212" s="15"/>
      <c r="NTB212" s="15"/>
      <c r="NTC212" s="15"/>
      <c r="NTD212" s="15"/>
      <c r="NTE212" s="15"/>
      <c r="NTF212" s="15"/>
      <c r="NTG212" s="15"/>
      <c r="NTH212" s="15"/>
      <c r="NTI212" s="15"/>
      <c r="NTJ212" s="15"/>
      <c r="NTK212" s="15"/>
      <c r="NTL212" s="15"/>
      <c r="NTM212" s="15"/>
      <c r="NTN212" s="15"/>
      <c r="NTO212" s="15"/>
      <c r="NTP212" s="15"/>
      <c r="NTQ212" s="15"/>
      <c r="NTR212" s="15"/>
      <c r="NTS212" s="15"/>
      <c r="NTT212" s="15"/>
      <c r="NTU212" s="15"/>
      <c r="NTV212" s="15"/>
      <c r="NTW212" s="15"/>
      <c r="NTX212" s="15"/>
      <c r="NTY212" s="15"/>
      <c r="NTZ212" s="15"/>
      <c r="NUA212" s="15"/>
      <c r="NUB212" s="15"/>
      <c r="NUC212" s="15"/>
      <c r="NUD212" s="15"/>
      <c r="NUE212" s="15"/>
      <c r="NUF212" s="15"/>
      <c r="NUG212" s="15"/>
      <c r="NUH212" s="15"/>
      <c r="NUI212" s="15"/>
      <c r="NUJ212" s="15"/>
      <c r="NUK212" s="15"/>
      <c r="NUL212" s="15"/>
      <c r="NUM212" s="15"/>
      <c r="NUN212" s="15"/>
      <c r="NUO212" s="15"/>
      <c r="NUP212" s="15"/>
      <c r="NUQ212" s="15"/>
      <c r="NUR212" s="15"/>
      <c r="NUS212" s="15"/>
      <c r="NUT212" s="15"/>
      <c r="NUU212" s="15"/>
      <c r="NUV212" s="15"/>
      <c r="NUW212" s="15"/>
      <c r="NUX212" s="15"/>
      <c r="NUY212" s="15"/>
      <c r="NUZ212" s="15"/>
      <c r="NVA212" s="15"/>
      <c r="NVB212" s="15"/>
      <c r="NVC212" s="15"/>
      <c r="NVD212" s="15"/>
      <c r="NVE212" s="15"/>
      <c r="NVF212" s="15"/>
      <c r="NVG212" s="15"/>
      <c r="NVH212" s="15"/>
      <c r="NVI212" s="15"/>
      <c r="NVJ212" s="15"/>
      <c r="NVK212" s="15"/>
      <c r="NVL212" s="15"/>
      <c r="NVM212" s="15"/>
      <c r="NVN212" s="15"/>
      <c r="NVO212" s="15"/>
      <c r="NVP212" s="15"/>
      <c r="NVQ212" s="15"/>
      <c r="NVR212" s="15"/>
      <c r="NVS212" s="15"/>
      <c r="NVT212" s="15"/>
      <c r="NVU212" s="15"/>
      <c r="NVV212" s="15"/>
      <c r="NVW212" s="15"/>
      <c r="NVX212" s="15"/>
      <c r="NVY212" s="15"/>
      <c r="NVZ212" s="15"/>
      <c r="NWA212" s="15"/>
      <c r="NWB212" s="15"/>
      <c r="NWC212" s="15"/>
      <c r="NWD212" s="15"/>
      <c r="NWE212" s="15"/>
      <c r="NWF212" s="15"/>
      <c r="NWG212" s="15"/>
      <c r="NWH212" s="15"/>
      <c r="NWI212" s="15"/>
      <c r="NWJ212" s="15"/>
      <c r="NWK212" s="15"/>
      <c r="NWL212" s="15"/>
      <c r="NWM212" s="15"/>
      <c r="NWN212" s="15"/>
      <c r="NWO212" s="15"/>
      <c r="NWP212" s="15"/>
      <c r="NWQ212" s="15"/>
      <c r="NWR212" s="15"/>
      <c r="NWS212" s="15"/>
      <c r="NWT212" s="15"/>
      <c r="NWU212" s="15"/>
      <c r="NWV212" s="15"/>
      <c r="NWW212" s="15"/>
      <c r="NWX212" s="15"/>
      <c r="NWY212" s="15"/>
      <c r="NWZ212" s="15"/>
      <c r="NXA212" s="15"/>
      <c r="NXB212" s="15"/>
      <c r="NXC212" s="15"/>
      <c r="NXD212" s="15"/>
      <c r="NXE212" s="15"/>
      <c r="NXF212" s="15"/>
      <c r="NXG212" s="15"/>
      <c r="NXH212" s="15"/>
      <c r="NXI212" s="15"/>
      <c r="NXJ212" s="15"/>
      <c r="NXK212" s="15"/>
      <c r="NXL212" s="15"/>
      <c r="NXM212" s="15"/>
      <c r="NXN212" s="15"/>
      <c r="NXO212" s="15"/>
      <c r="NXP212" s="15"/>
      <c r="NXQ212" s="15"/>
      <c r="NXR212" s="15"/>
      <c r="NXS212" s="15"/>
      <c r="NXT212" s="15"/>
      <c r="NXU212" s="15"/>
      <c r="NXV212" s="15"/>
      <c r="NXW212" s="15"/>
      <c r="NXX212" s="15"/>
      <c r="NXY212" s="15"/>
      <c r="NXZ212" s="15"/>
      <c r="NYA212" s="15"/>
      <c r="NYB212" s="15"/>
      <c r="NYC212" s="15"/>
      <c r="NYD212" s="15"/>
      <c r="NYE212" s="15"/>
      <c r="NYF212" s="15"/>
      <c r="NYG212" s="15"/>
      <c r="NYH212" s="15"/>
      <c r="NYI212" s="15"/>
      <c r="NYJ212" s="15"/>
      <c r="NYK212" s="15"/>
      <c r="NYL212" s="15"/>
      <c r="NYM212" s="15"/>
      <c r="NYN212" s="15"/>
      <c r="NYO212" s="15"/>
      <c r="NYP212" s="15"/>
      <c r="NYQ212" s="15"/>
      <c r="NYR212" s="15"/>
      <c r="NYS212" s="15"/>
      <c r="NYT212" s="15"/>
      <c r="NYU212" s="15"/>
      <c r="NYV212" s="15"/>
      <c r="NYW212" s="15"/>
      <c r="NYX212" s="15"/>
      <c r="NYY212" s="15"/>
      <c r="NYZ212" s="15"/>
      <c r="NZA212" s="15"/>
      <c r="NZB212" s="15"/>
      <c r="NZC212" s="15"/>
      <c r="NZD212" s="15"/>
      <c r="NZE212" s="15"/>
      <c r="NZF212" s="15"/>
      <c r="NZG212" s="15"/>
      <c r="NZH212" s="15"/>
      <c r="NZI212" s="15"/>
      <c r="NZJ212" s="15"/>
      <c r="NZK212" s="15"/>
      <c r="NZL212" s="15"/>
      <c r="NZM212" s="15"/>
      <c r="NZN212" s="15"/>
      <c r="NZO212" s="15"/>
      <c r="NZP212" s="15"/>
      <c r="NZQ212" s="15"/>
      <c r="NZR212" s="15"/>
      <c r="NZS212" s="15"/>
      <c r="NZT212" s="15"/>
      <c r="NZU212" s="15"/>
      <c r="NZV212" s="15"/>
      <c r="NZW212" s="15"/>
      <c r="NZX212" s="15"/>
      <c r="NZY212" s="15"/>
      <c r="NZZ212" s="15"/>
      <c r="OAA212" s="15"/>
      <c r="OAB212" s="15"/>
      <c r="OAC212" s="15"/>
      <c r="OAD212" s="15"/>
      <c r="OAE212" s="15"/>
      <c r="OAF212" s="15"/>
      <c r="OAG212" s="15"/>
      <c r="OAH212" s="15"/>
      <c r="OAI212" s="15"/>
      <c r="OAJ212" s="15"/>
      <c r="OAK212" s="15"/>
      <c r="OAL212" s="15"/>
      <c r="OAM212" s="15"/>
      <c r="OAN212" s="15"/>
      <c r="OAO212" s="15"/>
      <c r="OAP212" s="15"/>
      <c r="OAQ212" s="15"/>
      <c r="OAR212" s="15"/>
      <c r="OAS212" s="15"/>
      <c r="OAT212" s="15"/>
      <c r="OAU212" s="15"/>
      <c r="OAV212" s="15"/>
      <c r="OAW212" s="15"/>
      <c r="OAX212" s="15"/>
      <c r="OAY212" s="15"/>
      <c r="OAZ212" s="15"/>
      <c r="OBA212" s="15"/>
      <c r="OBB212" s="15"/>
      <c r="OBC212" s="15"/>
      <c r="OBD212" s="15"/>
      <c r="OBE212" s="15"/>
      <c r="OBF212" s="15"/>
      <c r="OBG212" s="15"/>
      <c r="OBH212" s="15"/>
      <c r="OBI212" s="15"/>
      <c r="OBJ212" s="15"/>
      <c r="OBK212" s="15"/>
      <c r="OBL212" s="15"/>
      <c r="OBM212" s="15"/>
      <c r="OBN212" s="15"/>
      <c r="OBO212" s="15"/>
      <c r="OBP212" s="15"/>
      <c r="OBQ212" s="15"/>
      <c r="OBR212" s="15"/>
      <c r="OBS212" s="15"/>
      <c r="OBT212" s="15"/>
      <c r="OBU212" s="15"/>
      <c r="OBV212" s="15"/>
      <c r="OBW212" s="15"/>
      <c r="OBX212" s="15"/>
      <c r="OBY212" s="15"/>
      <c r="OBZ212" s="15"/>
      <c r="OCA212" s="15"/>
      <c r="OCB212" s="15"/>
      <c r="OCC212" s="15"/>
      <c r="OCD212" s="15"/>
      <c r="OCE212" s="15"/>
      <c r="OCF212" s="15"/>
      <c r="OCG212" s="15"/>
      <c r="OCH212" s="15"/>
      <c r="OCI212" s="15"/>
      <c r="OCJ212" s="15"/>
      <c r="OCK212" s="15"/>
      <c r="OCL212" s="15"/>
      <c r="OCM212" s="15"/>
      <c r="OCN212" s="15"/>
      <c r="OCO212" s="15"/>
      <c r="OCP212" s="15"/>
      <c r="OCQ212" s="15"/>
      <c r="OCR212" s="15"/>
      <c r="OCS212" s="15"/>
      <c r="OCT212" s="15"/>
      <c r="OCU212" s="15"/>
      <c r="OCV212" s="15"/>
      <c r="OCW212" s="15"/>
      <c r="OCX212" s="15"/>
      <c r="OCY212" s="15"/>
      <c r="OCZ212" s="15"/>
      <c r="ODA212" s="15"/>
      <c r="ODB212" s="15"/>
      <c r="ODC212" s="15"/>
      <c r="ODD212" s="15"/>
      <c r="ODE212" s="15"/>
      <c r="ODF212" s="15"/>
      <c r="ODG212" s="15"/>
      <c r="ODH212" s="15"/>
      <c r="ODI212" s="15"/>
      <c r="ODJ212" s="15"/>
      <c r="ODK212" s="15"/>
      <c r="ODL212" s="15"/>
      <c r="ODM212" s="15"/>
      <c r="ODN212" s="15"/>
      <c r="ODO212" s="15"/>
      <c r="ODP212" s="15"/>
      <c r="ODQ212" s="15"/>
      <c r="ODR212" s="15"/>
      <c r="ODS212" s="15"/>
      <c r="ODT212" s="15"/>
      <c r="ODU212" s="15"/>
      <c r="ODV212" s="15"/>
      <c r="ODW212" s="15"/>
      <c r="ODX212" s="15"/>
      <c r="ODY212" s="15"/>
      <c r="ODZ212" s="15"/>
      <c r="OEA212" s="15"/>
      <c r="OEB212" s="15"/>
      <c r="OEC212" s="15"/>
      <c r="OED212" s="15"/>
      <c r="OEE212" s="15"/>
      <c r="OEF212" s="15"/>
      <c r="OEG212" s="15"/>
      <c r="OEH212" s="15"/>
      <c r="OEI212" s="15"/>
      <c r="OEJ212" s="15"/>
      <c r="OEK212" s="15"/>
      <c r="OEL212" s="15"/>
      <c r="OEM212" s="15"/>
      <c r="OEN212" s="15"/>
      <c r="OEO212" s="15"/>
      <c r="OEP212" s="15"/>
      <c r="OEQ212" s="15"/>
      <c r="OER212" s="15"/>
      <c r="OES212" s="15"/>
      <c r="OET212" s="15"/>
      <c r="OEU212" s="15"/>
      <c r="OEV212" s="15"/>
      <c r="OEW212" s="15"/>
      <c r="OEX212" s="15"/>
      <c r="OEY212" s="15"/>
      <c r="OEZ212" s="15"/>
      <c r="OFA212" s="15"/>
      <c r="OFB212" s="15"/>
      <c r="OFC212" s="15"/>
      <c r="OFD212" s="15"/>
      <c r="OFE212" s="15"/>
      <c r="OFF212" s="15"/>
      <c r="OFG212" s="15"/>
      <c r="OFH212" s="15"/>
      <c r="OFI212" s="15"/>
      <c r="OFJ212" s="15"/>
      <c r="OFK212" s="15"/>
      <c r="OFL212" s="15"/>
      <c r="OFM212" s="15"/>
      <c r="OFN212" s="15"/>
      <c r="OFO212" s="15"/>
      <c r="OFP212" s="15"/>
      <c r="OFQ212" s="15"/>
      <c r="OFR212" s="15"/>
      <c r="OFS212" s="15"/>
      <c r="OFT212" s="15"/>
      <c r="OFU212" s="15"/>
      <c r="OFV212" s="15"/>
      <c r="OFW212" s="15"/>
      <c r="OFX212" s="15"/>
      <c r="OFY212" s="15"/>
      <c r="OFZ212" s="15"/>
      <c r="OGA212" s="15"/>
      <c r="OGB212" s="15"/>
      <c r="OGC212" s="15"/>
      <c r="OGD212" s="15"/>
      <c r="OGE212" s="15"/>
      <c r="OGF212" s="15"/>
      <c r="OGG212" s="15"/>
      <c r="OGH212" s="15"/>
      <c r="OGI212" s="15"/>
      <c r="OGJ212" s="15"/>
      <c r="OGK212" s="15"/>
      <c r="OGL212" s="15"/>
      <c r="OGM212" s="15"/>
      <c r="OGN212" s="15"/>
      <c r="OGO212" s="15"/>
      <c r="OGP212" s="15"/>
      <c r="OGQ212" s="15"/>
      <c r="OGR212" s="15"/>
      <c r="OGS212" s="15"/>
      <c r="OGT212" s="15"/>
      <c r="OGU212" s="15"/>
      <c r="OGV212" s="15"/>
      <c r="OGW212" s="15"/>
      <c r="OGX212" s="15"/>
      <c r="OGY212" s="15"/>
      <c r="OGZ212" s="15"/>
      <c r="OHA212" s="15"/>
      <c r="OHB212" s="15"/>
      <c r="OHC212" s="15"/>
      <c r="OHD212" s="15"/>
      <c r="OHE212" s="15"/>
      <c r="OHF212" s="15"/>
      <c r="OHG212" s="15"/>
      <c r="OHH212" s="15"/>
      <c r="OHI212" s="15"/>
      <c r="OHJ212" s="15"/>
      <c r="OHK212" s="15"/>
      <c r="OHL212" s="15"/>
      <c r="OHM212" s="15"/>
      <c r="OHN212" s="15"/>
      <c r="OHO212" s="15"/>
      <c r="OHP212" s="15"/>
      <c r="OHQ212" s="15"/>
      <c r="OHR212" s="15"/>
      <c r="OHS212" s="15"/>
      <c r="OHT212" s="15"/>
      <c r="OHU212" s="15"/>
      <c r="OHV212" s="15"/>
      <c r="OHW212" s="15"/>
      <c r="OHX212" s="15"/>
      <c r="OHY212" s="15"/>
      <c r="OHZ212" s="15"/>
      <c r="OIA212" s="15"/>
      <c r="OIB212" s="15"/>
      <c r="OIC212" s="15"/>
      <c r="OID212" s="15"/>
      <c r="OIE212" s="15"/>
      <c r="OIF212" s="15"/>
      <c r="OIG212" s="15"/>
      <c r="OIH212" s="15"/>
      <c r="OII212" s="15"/>
      <c r="OIJ212" s="15"/>
      <c r="OIK212" s="15"/>
      <c r="OIL212" s="15"/>
      <c r="OIM212" s="15"/>
      <c r="OIN212" s="15"/>
      <c r="OIO212" s="15"/>
      <c r="OIP212" s="15"/>
      <c r="OIQ212" s="15"/>
      <c r="OIR212" s="15"/>
      <c r="OIS212" s="15"/>
      <c r="OIT212" s="15"/>
      <c r="OIU212" s="15"/>
      <c r="OIV212" s="15"/>
      <c r="OIW212" s="15"/>
      <c r="OIX212" s="15"/>
      <c r="OIY212" s="15"/>
      <c r="OIZ212" s="15"/>
      <c r="OJA212" s="15"/>
      <c r="OJB212" s="15"/>
      <c r="OJC212" s="15"/>
      <c r="OJD212" s="15"/>
      <c r="OJE212" s="15"/>
      <c r="OJF212" s="15"/>
      <c r="OJG212" s="15"/>
      <c r="OJH212" s="15"/>
      <c r="OJI212" s="15"/>
      <c r="OJJ212" s="15"/>
      <c r="OJK212" s="15"/>
      <c r="OJL212" s="15"/>
      <c r="OJM212" s="15"/>
      <c r="OJN212" s="15"/>
      <c r="OJO212" s="15"/>
      <c r="OJP212" s="15"/>
      <c r="OJQ212" s="15"/>
      <c r="OJR212" s="15"/>
      <c r="OJS212" s="15"/>
      <c r="OJT212" s="15"/>
      <c r="OJU212" s="15"/>
      <c r="OJV212" s="15"/>
      <c r="OJW212" s="15"/>
      <c r="OJX212" s="15"/>
      <c r="OJY212" s="15"/>
      <c r="OJZ212" s="15"/>
      <c r="OKA212" s="15"/>
      <c r="OKB212" s="15"/>
      <c r="OKC212" s="15"/>
      <c r="OKD212" s="15"/>
      <c r="OKE212" s="15"/>
      <c r="OKF212" s="15"/>
      <c r="OKG212" s="15"/>
      <c r="OKH212" s="15"/>
      <c r="OKI212" s="15"/>
      <c r="OKJ212" s="15"/>
      <c r="OKK212" s="15"/>
      <c r="OKL212" s="15"/>
      <c r="OKM212" s="15"/>
      <c r="OKN212" s="15"/>
      <c r="OKO212" s="15"/>
      <c r="OKP212" s="15"/>
      <c r="OKQ212" s="15"/>
      <c r="OKR212" s="15"/>
      <c r="OKS212" s="15"/>
      <c r="OKT212" s="15"/>
      <c r="OKU212" s="15"/>
      <c r="OKV212" s="15"/>
      <c r="OKW212" s="15"/>
      <c r="OKX212" s="15"/>
      <c r="OKY212" s="15"/>
      <c r="OKZ212" s="15"/>
      <c r="OLA212" s="15"/>
      <c r="OLB212" s="15"/>
      <c r="OLC212" s="15"/>
      <c r="OLD212" s="15"/>
      <c r="OLE212" s="15"/>
      <c r="OLF212" s="15"/>
      <c r="OLG212" s="15"/>
      <c r="OLH212" s="15"/>
      <c r="OLI212" s="15"/>
      <c r="OLJ212" s="15"/>
      <c r="OLK212" s="15"/>
      <c r="OLL212" s="15"/>
      <c r="OLM212" s="15"/>
      <c r="OLN212" s="15"/>
      <c r="OLO212" s="15"/>
      <c r="OLP212" s="15"/>
      <c r="OLQ212" s="15"/>
      <c r="OLR212" s="15"/>
      <c r="OLS212" s="15"/>
      <c r="OLT212" s="15"/>
      <c r="OLU212" s="15"/>
      <c r="OLV212" s="15"/>
      <c r="OLW212" s="15"/>
      <c r="OLX212" s="15"/>
      <c r="OLY212" s="15"/>
      <c r="OLZ212" s="15"/>
      <c r="OMA212" s="15"/>
      <c r="OMB212" s="15"/>
      <c r="OMC212" s="15"/>
      <c r="OMD212" s="15"/>
      <c r="OME212" s="15"/>
      <c r="OMF212" s="15"/>
      <c r="OMG212" s="15"/>
      <c r="OMH212" s="15"/>
      <c r="OMI212" s="15"/>
      <c r="OMJ212" s="15"/>
      <c r="OMK212" s="15"/>
      <c r="OML212" s="15"/>
      <c r="OMM212" s="15"/>
      <c r="OMN212" s="15"/>
      <c r="OMO212" s="15"/>
      <c r="OMP212" s="15"/>
      <c r="OMQ212" s="15"/>
      <c r="OMR212" s="15"/>
      <c r="OMS212" s="15"/>
      <c r="OMT212" s="15"/>
      <c r="OMU212" s="15"/>
      <c r="OMV212" s="15"/>
      <c r="OMW212" s="15"/>
      <c r="OMX212" s="15"/>
      <c r="OMY212" s="15"/>
      <c r="OMZ212" s="15"/>
      <c r="ONA212" s="15"/>
      <c r="ONB212" s="15"/>
      <c r="ONC212" s="15"/>
      <c r="OND212" s="15"/>
      <c r="ONE212" s="15"/>
      <c r="ONF212" s="15"/>
      <c r="ONG212" s="15"/>
      <c r="ONH212" s="15"/>
      <c r="ONI212" s="15"/>
      <c r="ONJ212" s="15"/>
      <c r="ONK212" s="15"/>
      <c r="ONL212" s="15"/>
      <c r="ONM212" s="15"/>
      <c r="ONN212" s="15"/>
      <c r="ONO212" s="15"/>
      <c r="ONP212" s="15"/>
      <c r="ONQ212" s="15"/>
      <c r="ONR212" s="15"/>
      <c r="ONS212" s="15"/>
      <c r="ONT212" s="15"/>
      <c r="ONU212" s="15"/>
      <c r="ONV212" s="15"/>
      <c r="ONW212" s="15"/>
      <c r="ONX212" s="15"/>
      <c r="ONY212" s="15"/>
      <c r="ONZ212" s="15"/>
      <c r="OOA212" s="15"/>
      <c r="OOB212" s="15"/>
      <c r="OOC212" s="15"/>
      <c r="OOD212" s="15"/>
      <c r="OOE212" s="15"/>
      <c r="OOF212" s="15"/>
      <c r="OOG212" s="15"/>
      <c r="OOH212" s="15"/>
      <c r="OOI212" s="15"/>
      <c r="OOJ212" s="15"/>
      <c r="OOK212" s="15"/>
      <c r="OOL212" s="15"/>
      <c r="OOM212" s="15"/>
      <c r="OON212" s="15"/>
      <c r="OOO212" s="15"/>
      <c r="OOP212" s="15"/>
      <c r="OOQ212" s="15"/>
      <c r="OOR212" s="15"/>
      <c r="OOS212" s="15"/>
      <c r="OOT212" s="15"/>
      <c r="OOU212" s="15"/>
      <c r="OOV212" s="15"/>
      <c r="OOW212" s="15"/>
      <c r="OOX212" s="15"/>
      <c r="OOY212" s="15"/>
      <c r="OOZ212" s="15"/>
      <c r="OPA212" s="15"/>
      <c r="OPB212" s="15"/>
      <c r="OPC212" s="15"/>
      <c r="OPD212" s="15"/>
      <c r="OPE212" s="15"/>
      <c r="OPF212" s="15"/>
      <c r="OPG212" s="15"/>
      <c r="OPH212" s="15"/>
      <c r="OPI212" s="15"/>
      <c r="OPJ212" s="15"/>
      <c r="OPK212" s="15"/>
      <c r="OPL212" s="15"/>
      <c r="OPM212" s="15"/>
      <c r="OPN212" s="15"/>
      <c r="OPO212" s="15"/>
      <c r="OPP212" s="15"/>
      <c r="OPQ212" s="15"/>
      <c r="OPR212" s="15"/>
      <c r="OPS212" s="15"/>
      <c r="OPT212" s="15"/>
      <c r="OPU212" s="15"/>
      <c r="OPV212" s="15"/>
      <c r="OPW212" s="15"/>
      <c r="OPX212" s="15"/>
      <c r="OPY212" s="15"/>
      <c r="OPZ212" s="15"/>
      <c r="OQA212" s="15"/>
      <c r="OQB212" s="15"/>
      <c r="OQC212" s="15"/>
      <c r="OQD212" s="15"/>
      <c r="OQE212" s="15"/>
      <c r="OQF212" s="15"/>
      <c r="OQG212" s="15"/>
      <c r="OQH212" s="15"/>
      <c r="OQI212" s="15"/>
      <c r="OQJ212" s="15"/>
      <c r="OQK212" s="15"/>
      <c r="OQL212" s="15"/>
      <c r="OQM212" s="15"/>
      <c r="OQN212" s="15"/>
      <c r="OQO212" s="15"/>
      <c r="OQP212" s="15"/>
      <c r="OQQ212" s="15"/>
      <c r="OQR212" s="15"/>
      <c r="OQS212" s="15"/>
      <c r="OQT212" s="15"/>
      <c r="OQU212" s="15"/>
      <c r="OQV212" s="15"/>
      <c r="OQW212" s="15"/>
      <c r="OQX212" s="15"/>
      <c r="OQY212" s="15"/>
      <c r="OQZ212" s="15"/>
      <c r="ORA212" s="15"/>
      <c r="ORB212" s="15"/>
      <c r="ORC212" s="15"/>
      <c r="ORD212" s="15"/>
      <c r="ORE212" s="15"/>
      <c r="ORF212" s="15"/>
      <c r="ORG212" s="15"/>
      <c r="ORH212" s="15"/>
      <c r="ORI212" s="15"/>
      <c r="ORJ212" s="15"/>
      <c r="ORK212" s="15"/>
      <c r="ORL212" s="15"/>
      <c r="ORM212" s="15"/>
      <c r="ORN212" s="15"/>
      <c r="ORO212" s="15"/>
      <c r="ORP212" s="15"/>
      <c r="ORQ212" s="15"/>
      <c r="ORR212" s="15"/>
      <c r="ORS212" s="15"/>
      <c r="ORT212" s="15"/>
      <c r="ORU212" s="15"/>
      <c r="ORV212" s="15"/>
      <c r="ORW212" s="15"/>
      <c r="ORX212" s="15"/>
      <c r="ORY212" s="15"/>
      <c r="ORZ212" s="15"/>
      <c r="OSA212" s="15"/>
      <c r="OSB212" s="15"/>
      <c r="OSC212" s="15"/>
      <c r="OSD212" s="15"/>
      <c r="OSE212" s="15"/>
      <c r="OSF212" s="15"/>
      <c r="OSG212" s="15"/>
      <c r="OSH212" s="15"/>
      <c r="OSI212" s="15"/>
      <c r="OSJ212" s="15"/>
      <c r="OSK212" s="15"/>
      <c r="OSL212" s="15"/>
      <c r="OSM212" s="15"/>
      <c r="OSN212" s="15"/>
      <c r="OSO212" s="15"/>
      <c r="OSP212" s="15"/>
      <c r="OSQ212" s="15"/>
      <c r="OSR212" s="15"/>
      <c r="OSS212" s="15"/>
      <c r="OST212" s="15"/>
      <c r="OSU212" s="15"/>
      <c r="OSV212" s="15"/>
      <c r="OSW212" s="15"/>
      <c r="OSX212" s="15"/>
      <c r="OSY212" s="15"/>
      <c r="OSZ212" s="15"/>
      <c r="OTA212" s="15"/>
      <c r="OTB212" s="15"/>
      <c r="OTC212" s="15"/>
      <c r="OTD212" s="15"/>
      <c r="OTE212" s="15"/>
      <c r="OTF212" s="15"/>
      <c r="OTG212" s="15"/>
      <c r="OTH212" s="15"/>
      <c r="OTI212" s="15"/>
      <c r="OTJ212" s="15"/>
      <c r="OTK212" s="15"/>
      <c r="OTL212" s="15"/>
      <c r="OTM212" s="15"/>
      <c r="OTN212" s="15"/>
      <c r="OTO212" s="15"/>
      <c r="OTP212" s="15"/>
      <c r="OTQ212" s="15"/>
      <c r="OTR212" s="15"/>
      <c r="OTS212" s="15"/>
      <c r="OTT212" s="15"/>
      <c r="OTU212" s="15"/>
      <c r="OTV212" s="15"/>
      <c r="OTW212" s="15"/>
      <c r="OTX212" s="15"/>
      <c r="OTY212" s="15"/>
      <c r="OTZ212" s="15"/>
      <c r="OUA212" s="15"/>
      <c r="OUB212" s="15"/>
      <c r="OUC212" s="15"/>
      <c r="OUD212" s="15"/>
      <c r="OUE212" s="15"/>
      <c r="OUF212" s="15"/>
      <c r="OUG212" s="15"/>
      <c r="OUH212" s="15"/>
      <c r="OUI212" s="15"/>
      <c r="OUJ212" s="15"/>
      <c r="OUK212" s="15"/>
      <c r="OUL212" s="15"/>
      <c r="OUM212" s="15"/>
      <c r="OUN212" s="15"/>
      <c r="OUO212" s="15"/>
      <c r="OUP212" s="15"/>
      <c r="OUQ212" s="15"/>
      <c r="OUR212" s="15"/>
      <c r="OUS212" s="15"/>
      <c r="OUT212" s="15"/>
      <c r="OUU212" s="15"/>
      <c r="OUV212" s="15"/>
      <c r="OUW212" s="15"/>
      <c r="OUX212" s="15"/>
      <c r="OUY212" s="15"/>
      <c r="OUZ212" s="15"/>
      <c r="OVA212" s="15"/>
      <c r="OVB212" s="15"/>
      <c r="OVC212" s="15"/>
      <c r="OVD212" s="15"/>
      <c r="OVE212" s="15"/>
      <c r="OVF212" s="15"/>
      <c r="OVG212" s="15"/>
      <c r="OVH212" s="15"/>
      <c r="OVI212" s="15"/>
      <c r="OVJ212" s="15"/>
      <c r="OVK212" s="15"/>
      <c r="OVL212" s="15"/>
      <c r="OVM212" s="15"/>
      <c r="OVN212" s="15"/>
      <c r="OVO212" s="15"/>
      <c r="OVP212" s="15"/>
      <c r="OVQ212" s="15"/>
      <c r="OVR212" s="15"/>
      <c r="OVS212" s="15"/>
      <c r="OVT212" s="15"/>
      <c r="OVU212" s="15"/>
      <c r="OVV212" s="15"/>
      <c r="OVW212" s="15"/>
      <c r="OVX212" s="15"/>
      <c r="OVY212" s="15"/>
      <c r="OVZ212" s="15"/>
      <c r="OWA212" s="15"/>
      <c r="OWB212" s="15"/>
      <c r="OWC212" s="15"/>
      <c r="OWD212" s="15"/>
      <c r="OWE212" s="15"/>
      <c r="OWF212" s="15"/>
      <c r="OWG212" s="15"/>
      <c r="OWH212" s="15"/>
      <c r="OWI212" s="15"/>
      <c r="OWJ212" s="15"/>
      <c r="OWK212" s="15"/>
      <c r="OWL212" s="15"/>
      <c r="OWM212" s="15"/>
      <c r="OWN212" s="15"/>
      <c r="OWO212" s="15"/>
      <c r="OWP212" s="15"/>
      <c r="OWQ212" s="15"/>
      <c r="OWR212" s="15"/>
      <c r="OWS212" s="15"/>
      <c r="OWT212" s="15"/>
      <c r="OWU212" s="15"/>
      <c r="OWV212" s="15"/>
      <c r="OWW212" s="15"/>
      <c r="OWX212" s="15"/>
      <c r="OWY212" s="15"/>
      <c r="OWZ212" s="15"/>
      <c r="OXA212" s="15"/>
      <c r="OXB212" s="15"/>
      <c r="OXC212" s="15"/>
      <c r="OXD212" s="15"/>
      <c r="OXE212" s="15"/>
      <c r="OXF212" s="15"/>
      <c r="OXG212" s="15"/>
      <c r="OXH212" s="15"/>
      <c r="OXI212" s="15"/>
      <c r="OXJ212" s="15"/>
      <c r="OXK212" s="15"/>
      <c r="OXL212" s="15"/>
      <c r="OXM212" s="15"/>
      <c r="OXN212" s="15"/>
      <c r="OXO212" s="15"/>
      <c r="OXP212" s="15"/>
      <c r="OXQ212" s="15"/>
      <c r="OXR212" s="15"/>
      <c r="OXS212" s="15"/>
      <c r="OXT212" s="15"/>
      <c r="OXU212" s="15"/>
      <c r="OXV212" s="15"/>
      <c r="OXW212" s="15"/>
      <c r="OXX212" s="15"/>
      <c r="OXY212" s="15"/>
      <c r="OXZ212" s="15"/>
      <c r="OYA212" s="15"/>
      <c r="OYB212" s="15"/>
      <c r="OYC212" s="15"/>
      <c r="OYD212" s="15"/>
      <c r="OYE212" s="15"/>
      <c r="OYF212" s="15"/>
      <c r="OYG212" s="15"/>
      <c r="OYH212" s="15"/>
      <c r="OYI212" s="15"/>
      <c r="OYJ212" s="15"/>
      <c r="OYK212" s="15"/>
      <c r="OYL212" s="15"/>
      <c r="OYM212" s="15"/>
      <c r="OYN212" s="15"/>
      <c r="OYO212" s="15"/>
      <c r="OYP212" s="15"/>
      <c r="OYQ212" s="15"/>
      <c r="OYR212" s="15"/>
      <c r="OYS212" s="15"/>
      <c r="OYT212" s="15"/>
      <c r="OYU212" s="15"/>
      <c r="OYV212" s="15"/>
      <c r="OYW212" s="15"/>
      <c r="OYX212" s="15"/>
      <c r="OYY212" s="15"/>
      <c r="OYZ212" s="15"/>
      <c r="OZA212" s="15"/>
      <c r="OZB212" s="15"/>
      <c r="OZC212" s="15"/>
      <c r="OZD212" s="15"/>
      <c r="OZE212" s="15"/>
      <c r="OZF212" s="15"/>
      <c r="OZG212" s="15"/>
      <c r="OZH212" s="15"/>
      <c r="OZI212" s="15"/>
      <c r="OZJ212" s="15"/>
      <c r="OZK212" s="15"/>
      <c r="OZL212" s="15"/>
      <c r="OZM212" s="15"/>
      <c r="OZN212" s="15"/>
      <c r="OZO212" s="15"/>
      <c r="OZP212" s="15"/>
      <c r="OZQ212" s="15"/>
      <c r="OZR212" s="15"/>
      <c r="OZS212" s="15"/>
      <c r="OZT212" s="15"/>
      <c r="OZU212" s="15"/>
      <c r="OZV212" s="15"/>
      <c r="OZW212" s="15"/>
      <c r="OZX212" s="15"/>
      <c r="OZY212" s="15"/>
      <c r="OZZ212" s="15"/>
      <c r="PAA212" s="15"/>
      <c r="PAB212" s="15"/>
      <c r="PAC212" s="15"/>
      <c r="PAD212" s="15"/>
      <c r="PAE212" s="15"/>
      <c r="PAF212" s="15"/>
      <c r="PAG212" s="15"/>
      <c r="PAH212" s="15"/>
      <c r="PAI212" s="15"/>
      <c r="PAJ212" s="15"/>
      <c r="PAK212" s="15"/>
      <c r="PAL212" s="15"/>
      <c r="PAM212" s="15"/>
      <c r="PAN212" s="15"/>
      <c r="PAO212" s="15"/>
      <c r="PAP212" s="15"/>
      <c r="PAQ212" s="15"/>
      <c r="PAR212" s="15"/>
      <c r="PAS212" s="15"/>
      <c r="PAT212" s="15"/>
      <c r="PAU212" s="15"/>
      <c r="PAV212" s="15"/>
      <c r="PAW212" s="15"/>
      <c r="PAX212" s="15"/>
      <c r="PAY212" s="15"/>
      <c r="PAZ212" s="15"/>
      <c r="PBA212" s="15"/>
      <c r="PBB212" s="15"/>
      <c r="PBC212" s="15"/>
      <c r="PBD212" s="15"/>
      <c r="PBE212" s="15"/>
      <c r="PBF212" s="15"/>
      <c r="PBG212" s="15"/>
      <c r="PBH212" s="15"/>
      <c r="PBI212" s="15"/>
      <c r="PBJ212" s="15"/>
      <c r="PBK212" s="15"/>
      <c r="PBL212" s="15"/>
      <c r="PBM212" s="15"/>
      <c r="PBN212" s="15"/>
      <c r="PBO212" s="15"/>
      <c r="PBP212" s="15"/>
      <c r="PBQ212" s="15"/>
      <c r="PBR212" s="15"/>
      <c r="PBS212" s="15"/>
      <c r="PBT212" s="15"/>
      <c r="PBU212" s="15"/>
      <c r="PBV212" s="15"/>
      <c r="PBW212" s="15"/>
      <c r="PBX212" s="15"/>
      <c r="PBY212" s="15"/>
      <c r="PBZ212" s="15"/>
      <c r="PCA212" s="15"/>
      <c r="PCB212" s="15"/>
      <c r="PCC212" s="15"/>
      <c r="PCD212" s="15"/>
      <c r="PCE212" s="15"/>
      <c r="PCF212" s="15"/>
      <c r="PCG212" s="15"/>
      <c r="PCH212" s="15"/>
      <c r="PCI212" s="15"/>
      <c r="PCJ212" s="15"/>
      <c r="PCK212" s="15"/>
      <c r="PCL212" s="15"/>
      <c r="PCM212" s="15"/>
      <c r="PCN212" s="15"/>
      <c r="PCO212" s="15"/>
      <c r="PCP212" s="15"/>
      <c r="PCQ212" s="15"/>
      <c r="PCR212" s="15"/>
      <c r="PCS212" s="15"/>
      <c r="PCT212" s="15"/>
      <c r="PCU212" s="15"/>
      <c r="PCV212" s="15"/>
      <c r="PCW212" s="15"/>
      <c r="PCX212" s="15"/>
      <c r="PCY212" s="15"/>
      <c r="PCZ212" s="15"/>
      <c r="PDA212" s="15"/>
      <c r="PDB212" s="15"/>
      <c r="PDC212" s="15"/>
      <c r="PDD212" s="15"/>
      <c r="PDE212" s="15"/>
      <c r="PDF212" s="15"/>
      <c r="PDG212" s="15"/>
      <c r="PDH212" s="15"/>
      <c r="PDI212" s="15"/>
      <c r="PDJ212" s="15"/>
      <c r="PDK212" s="15"/>
      <c r="PDL212" s="15"/>
      <c r="PDM212" s="15"/>
      <c r="PDN212" s="15"/>
      <c r="PDO212" s="15"/>
      <c r="PDP212" s="15"/>
      <c r="PDQ212" s="15"/>
      <c r="PDR212" s="15"/>
      <c r="PDS212" s="15"/>
      <c r="PDT212" s="15"/>
      <c r="PDU212" s="15"/>
      <c r="PDV212" s="15"/>
      <c r="PDW212" s="15"/>
      <c r="PDX212" s="15"/>
      <c r="PDY212" s="15"/>
      <c r="PDZ212" s="15"/>
      <c r="PEA212" s="15"/>
      <c r="PEB212" s="15"/>
      <c r="PEC212" s="15"/>
      <c r="PED212" s="15"/>
      <c r="PEE212" s="15"/>
      <c r="PEF212" s="15"/>
      <c r="PEG212" s="15"/>
      <c r="PEH212" s="15"/>
      <c r="PEI212" s="15"/>
      <c r="PEJ212" s="15"/>
      <c r="PEK212" s="15"/>
      <c r="PEL212" s="15"/>
      <c r="PEM212" s="15"/>
      <c r="PEN212" s="15"/>
      <c r="PEO212" s="15"/>
      <c r="PEP212" s="15"/>
      <c r="PEQ212" s="15"/>
      <c r="PER212" s="15"/>
      <c r="PES212" s="15"/>
      <c r="PET212" s="15"/>
      <c r="PEU212" s="15"/>
      <c r="PEV212" s="15"/>
      <c r="PEW212" s="15"/>
      <c r="PEX212" s="15"/>
      <c r="PEY212" s="15"/>
      <c r="PEZ212" s="15"/>
      <c r="PFA212" s="15"/>
      <c r="PFB212" s="15"/>
      <c r="PFC212" s="15"/>
      <c r="PFD212" s="15"/>
      <c r="PFE212" s="15"/>
      <c r="PFF212" s="15"/>
      <c r="PFG212" s="15"/>
      <c r="PFH212" s="15"/>
      <c r="PFI212" s="15"/>
      <c r="PFJ212" s="15"/>
      <c r="PFK212" s="15"/>
      <c r="PFL212" s="15"/>
      <c r="PFM212" s="15"/>
      <c r="PFN212" s="15"/>
      <c r="PFO212" s="15"/>
      <c r="PFP212" s="15"/>
      <c r="PFQ212" s="15"/>
      <c r="PFR212" s="15"/>
      <c r="PFS212" s="15"/>
      <c r="PFT212" s="15"/>
      <c r="PFU212" s="15"/>
      <c r="PFV212" s="15"/>
      <c r="PFW212" s="15"/>
      <c r="PFX212" s="15"/>
      <c r="PFY212" s="15"/>
      <c r="PFZ212" s="15"/>
      <c r="PGA212" s="15"/>
      <c r="PGB212" s="15"/>
      <c r="PGC212" s="15"/>
      <c r="PGD212" s="15"/>
      <c r="PGE212" s="15"/>
      <c r="PGF212" s="15"/>
      <c r="PGG212" s="15"/>
      <c r="PGH212" s="15"/>
      <c r="PGI212" s="15"/>
      <c r="PGJ212" s="15"/>
      <c r="PGK212" s="15"/>
      <c r="PGL212" s="15"/>
      <c r="PGM212" s="15"/>
      <c r="PGN212" s="15"/>
      <c r="PGO212" s="15"/>
      <c r="PGP212" s="15"/>
      <c r="PGQ212" s="15"/>
      <c r="PGR212" s="15"/>
      <c r="PGS212" s="15"/>
      <c r="PGT212" s="15"/>
      <c r="PGU212" s="15"/>
      <c r="PGV212" s="15"/>
      <c r="PGW212" s="15"/>
      <c r="PGX212" s="15"/>
      <c r="PGY212" s="15"/>
      <c r="PGZ212" s="15"/>
      <c r="PHA212" s="15"/>
      <c r="PHB212" s="15"/>
      <c r="PHC212" s="15"/>
      <c r="PHD212" s="15"/>
      <c r="PHE212" s="15"/>
      <c r="PHF212" s="15"/>
      <c r="PHG212" s="15"/>
      <c r="PHH212" s="15"/>
      <c r="PHI212" s="15"/>
      <c r="PHJ212" s="15"/>
      <c r="PHK212" s="15"/>
      <c r="PHL212" s="15"/>
      <c r="PHM212" s="15"/>
      <c r="PHN212" s="15"/>
      <c r="PHO212" s="15"/>
      <c r="PHP212" s="15"/>
      <c r="PHQ212" s="15"/>
      <c r="PHR212" s="15"/>
      <c r="PHS212" s="15"/>
      <c r="PHT212" s="15"/>
      <c r="PHU212" s="15"/>
      <c r="PHV212" s="15"/>
      <c r="PHW212" s="15"/>
      <c r="PHX212" s="15"/>
      <c r="PHY212" s="15"/>
      <c r="PHZ212" s="15"/>
      <c r="PIA212" s="15"/>
      <c r="PIB212" s="15"/>
      <c r="PIC212" s="15"/>
      <c r="PID212" s="15"/>
      <c r="PIE212" s="15"/>
      <c r="PIF212" s="15"/>
      <c r="PIG212" s="15"/>
      <c r="PIH212" s="15"/>
      <c r="PII212" s="15"/>
      <c r="PIJ212" s="15"/>
      <c r="PIK212" s="15"/>
      <c r="PIL212" s="15"/>
      <c r="PIM212" s="15"/>
      <c r="PIN212" s="15"/>
      <c r="PIO212" s="15"/>
      <c r="PIP212" s="15"/>
      <c r="PIQ212" s="15"/>
      <c r="PIR212" s="15"/>
      <c r="PIS212" s="15"/>
      <c r="PIT212" s="15"/>
      <c r="PIU212" s="15"/>
      <c r="PIV212" s="15"/>
      <c r="PIW212" s="15"/>
      <c r="PIX212" s="15"/>
      <c r="PIY212" s="15"/>
      <c r="PIZ212" s="15"/>
      <c r="PJA212" s="15"/>
      <c r="PJB212" s="15"/>
      <c r="PJC212" s="15"/>
      <c r="PJD212" s="15"/>
      <c r="PJE212" s="15"/>
      <c r="PJF212" s="15"/>
      <c r="PJG212" s="15"/>
      <c r="PJH212" s="15"/>
      <c r="PJI212" s="15"/>
      <c r="PJJ212" s="15"/>
      <c r="PJK212" s="15"/>
      <c r="PJL212" s="15"/>
      <c r="PJM212" s="15"/>
      <c r="PJN212" s="15"/>
      <c r="PJO212" s="15"/>
      <c r="PJP212" s="15"/>
      <c r="PJQ212" s="15"/>
      <c r="PJR212" s="15"/>
      <c r="PJS212" s="15"/>
      <c r="PJT212" s="15"/>
      <c r="PJU212" s="15"/>
      <c r="PJV212" s="15"/>
      <c r="PJW212" s="15"/>
      <c r="PJX212" s="15"/>
      <c r="PJY212" s="15"/>
      <c r="PJZ212" s="15"/>
      <c r="PKA212" s="15"/>
      <c r="PKB212" s="15"/>
      <c r="PKC212" s="15"/>
      <c r="PKD212" s="15"/>
      <c r="PKE212" s="15"/>
      <c r="PKF212" s="15"/>
      <c r="PKG212" s="15"/>
      <c r="PKH212" s="15"/>
      <c r="PKI212" s="15"/>
      <c r="PKJ212" s="15"/>
      <c r="PKK212" s="15"/>
      <c r="PKL212" s="15"/>
      <c r="PKM212" s="15"/>
      <c r="PKN212" s="15"/>
      <c r="PKO212" s="15"/>
      <c r="PKP212" s="15"/>
      <c r="PKQ212" s="15"/>
      <c r="PKR212" s="15"/>
      <c r="PKS212" s="15"/>
      <c r="PKT212" s="15"/>
      <c r="PKU212" s="15"/>
      <c r="PKV212" s="15"/>
      <c r="PKW212" s="15"/>
      <c r="PKX212" s="15"/>
      <c r="PKY212" s="15"/>
      <c r="PKZ212" s="15"/>
      <c r="PLA212" s="15"/>
      <c r="PLB212" s="15"/>
      <c r="PLC212" s="15"/>
      <c r="PLD212" s="15"/>
      <c r="PLE212" s="15"/>
      <c r="PLF212" s="15"/>
      <c r="PLG212" s="15"/>
      <c r="PLH212" s="15"/>
      <c r="PLI212" s="15"/>
      <c r="PLJ212" s="15"/>
      <c r="PLK212" s="15"/>
      <c r="PLL212" s="15"/>
      <c r="PLM212" s="15"/>
      <c r="PLN212" s="15"/>
      <c r="PLO212" s="15"/>
      <c r="PLP212" s="15"/>
      <c r="PLQ212" s="15"/>
      <c r="PLR212" s="15"/>
      <c r="PLS212" s="15"/>
      <c r="PLT212" s="15"/>
      <c r="PLU212" s="15"/>
      <c r="PLV212" s="15"/>
      <c r="PLW212" s="15"/>
      <c r="PLX212" s="15"/>
      <c r="PLY212" s="15"/>
      <c r="PLZ212" s="15"/>
      <c r="PMA212" s="15"/>
      <c r="PMB212" s="15"/>
      <c r="PMC212" s="15"/>
      <c r="PMD212" s="15"/>
      <c r="PME212" s="15"/>
      <c r="PMF212" s="15"/>
      <c r="PMG212" s="15"/>
      <c r="PMH212" s="15"/>
      <c r="PMI212" s="15"/>
      <c r="PMJ212" s="15"/>
      <c r="PMK212" s="15"/>
      <c r="PML212" s="15"/>
      <c r="PMM212" s="15"/>
      <c r="PMN212" s="15"/>
      <c r="PMO212" s="15"/>
      <c r="PMP212" s="15"/>
      <c r="PMQ212" s="15"/>
      <c r="PMR212" s="15"/>
      <c r="PMS212" s="15"/>
      <c r="PMT212" s="15"/>
      <c r="PMU212" s="15"/>
      <c r="PMV212" s="15"/>
      <c r="PMW212" s="15"/>
      <c r="PMX212" s="15"/>
      <c r="PMY212" s="15"/>
      <c r="PMZ212" s="15"/>
      <c r="PNA212" s="15"/>
      <c r="PNB212" s="15"/>
      <c r="PNC212" s="15"/>
      <c r="PND212" s="15"/>
      <c r="PNE212" s="15"/>
      <c r="PNF212" s="15"/>
      <c r="PNG212" s="15"/>
      <c r="PNH212" s="15"/>
      <c r="PNI212" s="15"/>
      <c r="PNJ212" s="15"/>
      <c r="PNK212" s="15"/>
      <c r="PNL212" s="15"/>
      <c r="PNM212" s="15"/>
      <c r="PNN212" s="15"/>
      <c r="PNO212" s="15"/>
      <c r="PNP212" s="15"/>
      <c r="PNQ212" s="15"/>
      <c r="PNR212" s="15"/>
      <c r="PNS212" s="15"/>
      <c r="PNT212" s="15"/>
      <c r="PNU212" s="15"/>
      <c r="PNV212" s="15"/>
      <c r="PNW212" s="15"/>
      <c r="PNX212" s="15"/>
      <c r="PNY212" s="15"/>
      <c r="PNZ212" s="15"/>
      <c r="POA212" s="15"/>
      <c r="POB212" s="15"/>
      <c r="POC212" s="15"/>
      <c r="POD212" s="15"/>
      <c r="POE212" s="15"/>
      <c r="POF212" s="15"/>
      <c r="POG212" s="15"/>
      <c r="POH212" s="15"/>
      <c r="POI212" s="15"/>
      <c r="POJ212" s="15"/>
      <c r="POK212" s="15"/>
      <c r="POL212" s="15"/>
      <c r="POM212" s="15"/>
      <c r="PON212" s="15"/>
      <c r="POO212" s="15"/>
      <c r="POP212" s="15"/>
      <c r="POQ212" s="15"/>
      <c r="POR212" s="15"/>
      <c r="POS212" s="15"/>
      <c r="POT212" s="15"/>
      <c r="POU212" s="15"/>
      <c r="POV212" s="15"/>
      <c r="POW212" s="15"/>
      <c r="POX212" s="15"/>
      <c r="POY212" s="15"/>
      <c r="POZ212" s="15"/>
      <c r="PPA212" s="15"/>
      <c r="PPB212" s="15"/>
      <c r="PPC212" s="15"/>
      <c r="PPD212" s="15"/>
      <c r="PPE212" s="15"/>
      <c r="PPF212" s="15"/>
      <c r="PPG212" s="15"/>
      <c r="PPH212" s="15"/>
      <c r="PPI212" s="15"/>
      <c r="PPJ212" s="15"/>
      <c r="PPK212" s="15"/>
      <c r="PPL212" s="15"/>
      <c r="PPM212" s="15"/>
      <c r="PPN212" s="15"/>
      <c r="PPO212" s="15"/>
      <c r="PPP212" s="15"/>
      <c r="PPQ212" s="15"/>
      <c r="PPR212" s="15"/>
      <c r="PPS212" s="15"/>
      <c r="PPT212" s="15"/>
      <c r="PPU212" s="15"/>
      <c r="PPV212" s="15"/>
      <c r="PPW212" s="15"/>
      <c r="PPX212" s="15"/>
      <c r="PPY212" s="15"/>
      <c r="PPZ212" s="15"/>
      <c r="PQA212" s="15"/>
      <c r="PQB212" s="15"/>
      <c r="PQC212" s="15"/>
      <c r="PQD212" s="15"/>
      <c r="PQE212" s="15"/>
      <c r="PQF212" s="15"/>
      <c r="PQG212" s="15"/>
      <c r="PQH212" s="15"/>
      <c r="PQI212" s="15"/>
      <c r="PQJ212" s="15"/>
      <c r="PQK212" s="15"/>
      <c r="PQL212" s="15"/>
      <c r="PQM212" s="15"/>
      <c r="PQN212" s="15"/>
      <c r="PQO212" s="15"/>
      <c r="PQP212" s="15"/>
      <c r="PQQ212" s="15"/>
      <c r="PQR212" s="15"/>
      <c r="PQS212" s="15"/>
      <c r="PQT212" s="15"/>
      <c r="PQU212" s="15"/>
      <c r="PQV212" s="15"/>
      <c r="PQW212" s="15"/>
      <c r="PQX212" s="15"/>
      <c r="PQY212" s="15"/>
      <c r="PQZ212" s="15"/>
      <c r="PRA212" s="15"/>
      <c r="PRB212" s="15"/>
      <c r="PRC212" s="15"/>
      <c r="PRD212" s="15"/>
      <c r="PRE212" s="15"/>
      <c r="PRF212" s="15"/>
      <c r="PRG212" s="15"/>
      <c r="PRH212" s="15"/>
      <c r="PRI212" s="15"/>
      <c r="PRJ212" s="15"/>
      <c r="PRK212" s="15"/>
      <c r="PRL212" s="15"/>
      <c r="PRM212" s="15"/>
      <c r="PRN212" s="15"/>
      <c r="PRO212" s="15"/>
      <c r="PRP212" s="15"/>
      <c r="PRQ212" s="15"/>
      <c r="PRR212" s="15"/>
      <c r="PRS212" s="15"/>
      <c r="PRT212" s="15"/>
      <c r="PRU212" s="15"/>
      <c r="PRV212" s="15"/>
      <c r="PRW212" s="15"/>
      <c r="PRX212" s="15"/>
      <c r="PRY212" s="15"/>
      <c r="PRZ212" s="15"/>
      <c r="PSA212" s="15"/>
      <c r="PSB212" s="15"/>
      <c r="PSC212" s="15"/>
      <c r="PSD212" s="15"/>
      <c r="PSE212" s="15"/>
      <c r="PSF212" s="15"/>
      <c r="PSG212" s="15"/>
      <c r="PSH212" s="15"/>
      <c r="PSI212" s="15"/>
      <c r="PSJ212" s="15"/>
      <c r="PSK212" s="15"/>
      <c r="PSL212" s="15"/>
      <c r="PSM212" s="15"/>
      <c r="PSN212" s="15"/>
      <c r="PSO212" s="15"/>
      <c r="PSP212" s="15"/>
      <c r="PSQ212" s="15"/>
      <c r="PSR212" s="15"/>
      <c r="PSS212" s="15"/>
      <c r="PST212" s="15"/>
      <c r="PSU212" s="15"/>
      <c r="PSV212" s="15"/>
      <c r="PSW212" s="15"/>
      <c r="PSX212" s="15"/>
      <c r="PSY212" s="15"/>
      <c r="PSZ212" s="15"/>
      <c r="PTA212" s="15"/>
      <c r="PTB212" s="15"/>
      <c r="PTC212" s="15"/>
      <c r="PTD212" s="15"/>
      <c r="PTE212" s="15"/>
      <c r="PTF212" s="15"/>
      <c r="PTG212" s="15"/>
      <c r="PTH212" s="15"/>
      <c r="PTI212" s="15"/>
      <c r="PTJ212" s="15"/>
      <c r="PTK212" s="15"/>
      <c r="PTL212" s="15"/>
      <c r="PTM212" s="15"/>
      <c r="PTN212" s="15"/>
      <c r="PTO212" s="15"/>
      <c r="PTP212" s="15"/>
      <c r="PTQ212" s="15"/>
      <c r="PTR212" s="15"/>
      <c r="PTS212" s="15"/>
      <c r="PTT212" s="15"/>
      <c r="PTU212" s="15"/>
      <c r="PTV212" s="15"/>
      <c r="PTW212" s="15"/>
      <c r="PTX212" s="15"/>
      <c r="PTY212" s="15"/>
      <c r="PTZ212" s="15"/>
      <c r="PUA212" s="15"/>
      <c r="PUB212" s="15"/>
      <c r="PUC212" s="15"/>
      <c r="PUD212" s="15"/>
      <c r="PUE212" s="15"/>
      <c r="PUF212" s="15"/>
      <c r="PUG212" s="15"/>
      <c r="PUH212" s="15"/>
      <c r="PUI212" s="15"/>
      <c r="PUJ212" s="15"/>
      <c r="PUK212" s="15"/>
      <c r="PUL212" s="15"/>
      <c r="PUM212" s="15"/>
      <c r="PUN212" s="15"/>
      <c r="PUO212" s="15"/>
      <c r="PUP212" s="15"/>
      <c r="PUQ212" s="15"/>
      <c r="PUR212" s="15"/>
      <c r="PUS212" s="15"/>
      <c r="PUT212" s="15"/>
      <c r="PUU212" s="15"/>
      <c r="PUV212" s="15"/>
      <c r="PUW212" s="15"/>
      <c r="PUX212" s="15"/>
      <c r="PUY212" s="15"/>
      <c r="PUZ212" s="15"/>
      <c r="PVA212" s="15"/>
      <c r="PVB212" s="15"/>
      <c r="PVC212" s="15"/>
      <c r="PVD212" s="15"/>
      <c r="PVE212" s="15"/>
      <c r="PVF212" s="15"/>
      <c r="PVG212" s="15"/>
      <c r="PVH212" s="15"/>
      <c r="PVI212" s="15"/>
      <c r="PVJ212" s="15"/>
      <c r="PVK212" s="15"/>
      <c r="PVL212" s="15"/>
      <c r="PVM212" s="15"/>
      <c r="PVN212" s="15"/>
      <c r="PVO212" s="15"/>
      <c r="PVP212" s="15"/>
      <c r="PVQ212" s="15"/>
      <c r="PVR212" s="15"/>
      <c r="PVS212" s="15"/>
      <c r="PVT212" s="15"/>
      <c r="PVU212" s="15"/>
      <c r="PVV212" s="15"/>
      <c r="PVW212" s="15"/>
      <c r="PVX212" s="15"/>
      <c r="PVY212" s="15"/>
      <c r="PVZ212" s="15"/>
      <c r="PWA212" s="15"/>
      <c r="PWB212" s="15"/>
      <c r="PWC212" s="15"/>
      <c r="PWD212" s="15"/>
      <c r="PWE212" s="15"/>
      <c r="PWF212" s="15"/>
      <c r="PWG212" s="15"/>
      <c r="PWH212" s="15"/>
      <c r="PWI212" s="15"/>
      <c r="PWJ212" s="15"/>
      <c r="PWK212" s="15"/>
      <c r="PWL212" s="15"/>
      <c r="PWM212" s="15"/>
      <c r="PWN212" s="15"/>
      <c r="PWO212" s="15"/>
      <c r="PWP212" s="15"/>
      <c r="PWQ212" s="15"/>
      <c r="PWR212" s="15"/>
      <c r="PWS212" s="15"/>
      <c r="PWT212" s="15"/>
      <c r="PWU212" s="15"/>
      <c r="PWV212" s="15"/>
      <c r="PWW212" s="15"/>
      <c r="PWX212" s="15"/>
      <c r="PWY212" s="15"/>
      <c r="PWZ212" s="15"/>
      <c r="PXA212" s="15"/>
      <c r="PXB212" s="15"/>
      <c r="PXC212" s="15"/>
      <c r="PXD212" s="15"/>
      <c r="PXE212" s="15"/>
      <c r="PXF212" s="15"/>
      <c r="PXG212" s="15"/>
      <c r="PXH212" s="15"/>
      <c r="PXI212" s="15"/>
      <c r="PXJ212" s="15"/>
      <c r="PXK212" s="15"/>
      <c r="PXL212" s="15"/>
      <c r="PXM212" s="15"/>
      <c r="PXN212" s="15"/>
      <c r="PXO212" s="15"/>
      <c r="PXP212" s="15"/>
      <c r="PXQ212" s="15"/>
      <c r="PXR212" s="15"/>
      <c r="PXS212" s="15"/>
      <c r="PXT212" s="15"/>
      <c r="PXU212" s="15"/>
      <c r="PXV212" s="15"/>
      <c r="PXW212" s="15"/>
      <c r="PXX212" s="15"/>
      <c r="PXY212" s="15"/>
      <c r="PXZ212" s="15"/>
      <c r="PYA212" s="15"/>
      <c r="PYB212" s="15"/>
      <c r="PYC212" s="15"/>
      <c r="PYD212" s="15"/>
      <c r="PYE212" s="15"/>
      <c r="PYF212" s="15"/>
      <c r="PYG212" s="15"/>
      <c r="PYH212" s="15"/>
      <c r="PYI212" s="15"/>
      <c r="PYJ212" s="15"/>
      <c r="PYK212" s="15"/>
      <c r="PYL212" s="15"/>
      <c r="PYM212" s="15"/>
      <c r="PYN212" s="15"/>
      <c r="PYO212" s="15"/>
      <c r="PYP212" s="15"/>
      <c r="PYQ212" s="15"/>
      <c r="PYR212" s="15"/>
      <c r="PYS212" s="15"/>
      <c r="PYT212" s="15"/>
      <c r="PYU212" s="15"/>
      <c r="PYV212" s="15"/>
      <c r="PYW212" s="15"/>
      <c r="PYX212" s="15"/>
      <c r="PYY212" s="15"/>
      <c r="PYZ212" s="15"/>
      <c r="PZA212" s="15"/>
      <c r="PZB212" s="15"/>
      <c r="PZC212" s="15"/>
      <c r="PZD212" s="15"/>
      <c r="PZE212" s="15"/>
      <c r="PZF212" s="15"/>
      <c r="PZG212" s="15"/>
      <c r="PZH212" s="15"/>
      <c r="PZI212" s="15"/>
      <c r="PZJ212" s="15"/>
      <c r="PZK212" s="15"/>
      <c r="PZL212" s="15"/>
      <c r="PZM212" s="15"/>
      <c r="PZN212" s="15"/>
      <c r="PZO212" s="15"/>
      <c r="PZP212" s="15"/>
      <c r="PZQ212" s="15"/>
      <c r="PZR212" s="15"/>
      <c r="PZS212" s="15"/>
      <c r="PZT212" s="15"/>
      <c r="PZU212" s="15"/>
      <c r="PZV212" s="15"/>
      <c r="PZW212" s="15"/>
      <c r="PZX212" s="15"/>
      <c r="PZY212" s="15"/>
      <c r="PZZ212" s="15"/>
      <c r="QAA212" s="15"/>
      <c r="QAB212" s="15"/>
      <c r="QAC212" s="15"/>
      <c r="QAD212" s="15"/>
      <c r="QAE212" s="15"/>
      <c r="QAF212" s="15"/>
      <c r="QAG212" s="15"/>
      <c r="QAH212" s="15"/>
      <c r="QAI212" s="15"/>
      <c r="QAJ212" s="15"/>
      <c r="QAK212" s="15"/>
      <c r="QAL212" s="15"/>
      <c r="QAM212" s="15"/>
      <c r="QAN212" s="15"/>
      <c r="QAO212" s="15"/>
      <c r="QAP212" s="15"/>
      <c r="QAQ212" s="15"/>
      <c r="QAR212" s="15"/>
      <c r="QAS212" s="15"/>
      <c r="QAT212" s="15"/>
      <c r="QAU212" s="15"/>
      <c r="QAV212" s="15"/>
      <c r="QAW212" s="15"/>
      <c r="QAX212" s="15"/>
      <c r="QAY212" s="15"/>
      <c r="QAZ212" s="15"/>
      <c r="QBA212" s="15"/>
      <c r="QBB212" s="15"/>
      <c r="QBC212" s="15"/>
      <c r="QBD212" s="15"/>
      <c r="QBE212" s="15"/>
      <c r="QBF212" s="15"/>
      <c r="QBG212" s="15"/>
      <c r="QBH212" s="15"/>
      <c r="QBI212" s="15"/>
      <c r="QBJ212" s="15"/>
      <c r="QBK212" s="15"/>
      <c r="QBL212" s="15"/>
      <c r="QBM212" s="15"/>
      <c r="QBN212" s="15"/>
      <c r="QBO212" s="15"/>
      <c r="QBP212" s="15"/>
      <c r="QBQ212" s="15"/>
      <c r="QBR212" s="15"/>
      <c r="QBS212" s="15"/>
      <c r="QBT212" s="15"/>
      <c r="QBU212" s="15"/>
      <c r="QBV212" s="15"/>
      <c r="QBW212" s="15"/>
      <c r="QBX212" s="15"/>
      <c r="QBY212" s="15"/>
      <c r="QBZ212" s="15"/>
      <c r="QCA212" s="15"/>
      <c r="QCB212" s="15"/>
      <c r="QCC212" s="15"/>
      <c r="QCD212" s="15"/>
      <c r="QCE212" s="15"/>
      <c r="QCF212" s="15"/>
      <c r="QCG212" s="15"/>
      <c r="QCH212" s="15"/>
      <c r="QCI212" s="15"/>
      <c r="QCJ212" s="15"/>
      <c r="QCK212" s="15"/>
      <c r="QCL212" s="15"/>
      <c r="QCM212" s="15"/>
      <c r="QCN212" s="15"/>
      <c r="QCO212" s="15"/>
      <c r="QCP212" s="15"/>
      <c r="QCQ212" s="15"/>
      <c r="QCR212" s="15"/>
      <c r="QCS212" s="15"/>
      <c r="QCT212" s="15"/>
      <c r="QCU212" s="15"/>
      <c r="QCV212" s="15"/>
      <c r="QCW212" s="15"/>
      <c r="QCX212" s="15"/>
      <c r="QCY212" s="15"/>
      <c r="QCZ212" s="15"/>
      <c r="QDA212" s="15"/>
      <c r="QDB212" s="15"/>
      <c r="QDC212" s="15"/>
      <c r="QDD212" s="15"/>
      <c r="QDE212" s="15"/>
      <c r="QDF212" s="15"/>
      <c r="QDG212" s="15"/>
      <c r="QDH212" s="15"/>
      <c r="QDI212" s="15"/>
      <c r="QDJ212" s="15"/>
      <c r="QDK212" s="15"/>
      <c r="QDL212" s="15"/>
      <c r="QDM212" s="15"/>
      <c r="QDN212" s="15"/>
      <c r="QDO212" s="15"/>
      <c r="QDP212" s="15"/>
      <c r="QDQ212" s="15"/>
      <c r="QDR212" s="15"/>
      <c r="QDS212" s="15"/>
      <c r="QDT212" s="15"/>
      <c r="QDU212" s="15"/>
      <c r="QDV212" s="15"/>
      <c r="QDW212" s="15"/>
      <c r="QDX212" s="15"/>
      <c r="QDY212" s="15"/>
      <c r="QDZ212" s="15"/>
      <c r="QEA212" s="15"/>
      <c r="QEB212" s="15"/>
      <c r="QEC212" s="15"/>
      <c r="QED212" s="15"/>
      <c r="QEE212" s="15"/>
      <c r="QEF212" s="15"/>
      <c r="QEG212" s="15"/>
      <c r="QEH212" s="15"/>
      <c r="QEI212" s="15"/>
      <c r="QEJ212" s="15"/>
      <c r="QEK212" s="15"/>
      <c r="QEL212" s="15"/>
      <c r="QEM212" s="15"/>
      <c r="QEN212" s="15"/>
      <c r="QEO212" s="15"/>
      <c r="QEP212" s="15"/>
      <c r="QEQ212" s="15"/>
      <c r="QER212" s="15"/>
      <c r="QES212" s="15"/>
      <c r="QET212" s="15"/>
      <c r="QEU212" s="15"/>
      <c r="QEV212" s="15"/>
      <c r="QEW212" s="15"/>
      <c r="QEX212" s="15"/>
      <c r="QEY212" s="15"/>
      <c r="QEZ212" s="15"/>
      <c r="QFA212" s="15"/>
      <c r="QFB212" s="15"/>
      <c r="QFC212" s="15"/>
      <c r="QFD212" s="15"/>
      <c r="QFE212" s="15"/>
      <c r="QFF212" s="15"/>
      <c r="QFG212" s="15"/>
      <c r="QFH212" s="15"/>
      <c r="QFI212" s="15"/>
      <c r="QFJ212" s="15"/>
      <c r="QFK212" s="15"/>
      <c r="QFL212" s="15"/>
      <c r="QFM212" s="15"/>
      <c r="QFN212" s="15"/>
      <c r="QFO212" s="15"/>
      <c r="QFP212" s="15"/>
      <c r="QFQ212" s="15"/>
      <c r="QFR212" s="15"/>
      <c r="QFS212" s="15"/>
      <c r="QFT212" s="15"/>
      <c r="QFU212" s="15"/>
      <c r="QFV212" s="15"/>
      <c r="QFW212" s="15"/>
      <c r="QFX212" s="15"/>
      <c r="QFY212" s="15"/>
      <c r="QFZ212" s="15"/>
      <c r="QGA212" s="15"/>
      <c r="QGB212" s="15"/>
      <c r="QGC212" s="15"/>
      <c r="QGD212" s="15"/>
      <c r="QGE212" s="15"/>
      <c r="QGF212" s="15"/>
      <c r="QGG212" s="15"/>
      <c r="QGH212" s="15"/>
      <c r="QGI212" s="15"/>
      <c r="QGJ212" s="15"/>
      <c r="QGK212" s="15"/>
      <c r="QGL212" s="15"/>
      <c r="QGM212" s="15"/>
      <c r="QGN212" s="15"/>
      <c r="QGO212" s="15"/>
      <c r="QGP212" s="15"/>
      <c r="QGQ212" s="15"/>
      <c r="QGR212" s="15"/>
      <c r="QGS212" s="15"/>
      <c r="QGT212" s="15"/>
      <c r="QGU212" s="15"/>
      <c r="QGV212" s="15"/>
      <c r="QGW212" s="15"/>
      <c r="QGX212" s="15"/>
      <c r="QGY212" s="15"/>
      <c r="QGZ212" s="15"/>
      <c r="QHA212" s="15"/>
      <c r="QHB212" s="15"/>
      <c r="QHC212" s="15"/>
      <c r="QHD212" s="15"/>
      <c r="QHE212" s="15"/>
      <c r="QHF212" s="15"/>
      <c r="QHG212" s="15"/>
      <c r="QHH212" s="15"/>
      <c r="QHI212" s="15"/>
      <c r="QHJ212" s="15"/>
      <c r="QHK212" s="15"/>
      <c r="QHL212" s="15"/>
      <c r="QHM212" s="15"/>
      <c r="QHN212" s="15"/>
      <c r="QHO212" s="15"/>
      <c r="QHP212" s="15"/>
      <c r="QHQ212" s="15"/>
      <c r="QHR212" s="15"/>
      <c r="QHS212" s="15"/>
      <c r="QHT212" s="15"/>
      <c r="QHU212" s="15"/>
      <c r="QHV212" s="15"/>
      <c r="QHW212" s="15"/>
      <c r="QHX212" s="15"/>
      <c r="QHY212" s="15"/>
      <c r="QHZ212" s="15"/>
      <c r="QIA212" s="15"/>
      <c r="QIB212" s="15"/>
      <c r="QIC212" s="15"/>
      <c r="QID212" s="15"/>
      <c r="QIE212" s="15"/>
      <c r="QIF212" s="15"/>
      <c r="QIG212" s="15"/>
      <c r="QIH212" s="15"/>
      <c r="QII212" s="15"/>
      <c r="QIJ212" s="15"/>
      <c r="QIK212" s="15"/>
      <c r="QIL212" s="15"/>
      <c r="QIM212" s="15"/>
      <c r="QIN212" s="15"/>
      <c r="QIO212" s="15"/>
      <c r="QIP212" s="15"/>
      <c r="QIQ212" s="15"/>
      <c r="QIR212" s="15"/>
      <c r="QIS212" s="15"/>
      <c r="QIT212" s="15"/>
      <c r="QIU212" s="15"/>
      <c r="QIV212" s="15"/>
      <c r="QIW212" s="15"/>
      <c r="QIX212" s="15"/>
      <c r="QIY212" s="15"/>
      <c r="QIZ212" s="15"/>
      <c r="QJA212" s="15"/>
      <c r="QJB212" s="15"/>
      <c r="QJC212" s="15"/>
      <c r="QJD212" s="15"/>
      <c r="QJE212" s="15"/>
      <c r="QJF212" s="15"/>
      <c r="QJG212" s="15"/>
      <c r="QJH212" s="15"/>
      <c r="QJI212" s="15"/>
      <c r="QJJ212" s="15"/>
      <c r="QJK212" s="15"/>
      <c r="QJL212" s="15"/>
      <c r="QJM212" s="15"/>
      <c r="QJN212" s="15"/>
      <c r="QJO212" s="15"/>
      <c r="QJP212" s="15"/>
      <c r="QJQ212" s="15"/>
      <c r="QJR212" s="15"/>
      <c r="QJS212" s="15"/>
      <c r="QJT212" s="15"/>
      <c r="QJU212" s="15"/>
      <c r="QJV212" s="15"/>
      <c r="QJW212" s="15"/>
      <c r="QJX212" s="15"/>
      <c r="QJY212" s="15"/>
      <c r="QJZ212" s="15"/>
      <c r="QKA212" s="15"/>
      <c r="QKB212" s="15"/>
      <c r="QKC212" s="15"/>
      <c r="QKD212" s="15"/>
      <c r="QKE212" s="15"/>
      <c r="QKF212" s="15"/>
      <c r="QKG212" s="15"/>
      <c r="QKH212" s="15"/>
      <c r="QKI212" s="15"/>
      <c r="QKJ212" s="15"/>
      <c r="QKK212" s="15"/>
      <c r="QKL212" s="15"/>
      <c r="QKM212" s="15"/>
      <c r="QKN212" s="15"/>
      <c r="QKO212" s="15"/>
      <c r="QKP212" s="15"/>
      <c r="QKQ212" s="15"/>
      <c r="QKR212" s="15"/>
      <c r="QKS212" s="15"/>
      <c r="QKT212" s="15"/>
      <c r="QKU212" s="15"/>
      <c r="QKV212" s="15"/>
      <c r="QKW212" s="15"/>
      <c r="QKX212" s="15"/>
      <c r="QKY212" s="15"/>
      <c r="QKZ212" s="15"/>
      <c r="QLA212" s="15"/>
      <c r="QLB212" s="15"/>
      <c r="QLC212" s="15"/>
      <c r="QLD212" s="15"/>
      <c r="QLE212" s="15"/>
      <c r="QLF212" s="15"/>
      <c r="QLG212" s="15"/>
      <c r="QLH212" s="15"/>
      <c r="QLI212" s="15"/>
      <c r="QLJ212" s="15"/>
      <c r="QLK212" s="15"/>
      <c r="QLL212" s="15"/>
      <c r="QLM212" s="15"/>
      <c r="QLN212" s="15"/>
      <c r="QLO212" s="15"/>
      <c r="QLP212" s="15"/>
      <c r="QLQ212" s="15"/>
      <c r="QLR212" s="15"/>
      <c r="QLS212" s="15"/>
      <c r="QLT212" s="15"/>
      <c r="QLU212" s="15"/>
      <c r="QLV212" s="15"/>
      <c r="QLW212" s="15"/>
      <c r="QLX212" s="15"/>
      <c r="QLY212" s="15"/>
      <c r="QLZ212" s="15"/>
      <c r="QMA212" s="15"/>
      <c r="QMB212" s="15"/>
      <c r="QMC212" s="15"/>
      <c r="QMD212" s="15"/>
      <c r="QME212" s="15"/>
      <c r="QMF212" s="15"/>
      <c r="QMG212" s="15"/>
      <c r="QMH212" s="15"/>
      <c r="QMI212" s="15"/>
      <c r="QMJ212" s="15"/>
      <c r="QMK212" s="15"/>
      <c r="QML212" s="15"/>
      <c r="QMM212" s="15"/>
      <c r="QMN212" s="15"/>
      <c r="QMO212" s="15"/>
      <c r="QMP212" s="15"/>
      <c r="QMQ212" s="15"/>
      <c r="QMR212" s="15"/>
      <c r="QMS212" s="15"/>
      <c r="QMT212" s="15"/>
      <c r="QMU212" s="15"/>
      <c r="QMV212" s="15"/>
      <c r="QMW212" s="15"/>
      <c r="QMX212" s="15"/>
      <c r="QMY212" s="15"/>
      <c r="QMZ212" s="15"/>
      <c r="QNA212" s="15"/>
      <c r="QNB212" s="15"/>
      <c r="QNC212" s="15"/>
      <c r="QND212" s="15"/>
      <c r="QNE212" s="15"/>
      <c r="QNF212" s="15"/>
      <c r="QNG212" s="15"/>
      <c r="QNH212" s="15"/>
      <c r="QNI212" s="15"/>
      <c r="QNJ212" s="15"/>
      <c r="QNK212" s="15"/>
      <c r="QNL212" s="15"/>
      <c r="QNM212" s="15"/>
      <c r="QNN212" s="15"/>
      <c r="QNO212" s="15"/>
      <c r="QNP212" s="15"/>
      <c r="QNQ212" s="15"/>
      <c r="QNR212" s="15"/>
      <c r="QNS212" s="15"/>
      <c r="QNT212" s="15"/>
      <c r="QNU212" s="15"/>
      <c r="QNV212" s="15"/>
      <c r="QNW212" s="15"/>
      <c r="QNX212" s="15"/>
      <c r="QNY212" s="15"/>
      <c r="QNZ212" s="15"/>
      <c r="QOA212" s="15"/>
      <c r="QOB212" s="15"/>
      <c r="QOC212" s="15"/>
      <c r="QOD212" s="15"/>
      <c r="QOE212" s="15"/>
      <c r="QOF212" s="15"/>
      <c r="QOG212" s="15"/>
      <c r="QOH212" s="15"/>
      <c r="QOI212" s="15"/>
      <c r="QOJ212" s="15"/>
      <c r="QOK212" s="15"/>
      <c r="QOL212" s="15"/>
      <c r="QOM212" s="15"/>
      <c r="QON212" s="15"/>
      <c r="QOO212" s="15"/>
      <c r="QOP212" s="15"/>
      <c r="QOQ212" s="15"/>
      <c r="QOR212" s="15"/>
      <c r="QOS212" s="15"/>
      <c r="QOT212" s="15"/>
      <c r="QOU212" s="15"/>
      <c r="QOV212" s="15"/>
      <c r="QOW212" s="15"/>
      <c r="QOX212" s="15"/>
      <c r="QOY212" s="15"/>
      <c r="QOZ212" s="15"/>
      <c r="QPA212" s="15"/>
      <c r="QPB212" s="15"/>
      <c r="QPC212" s="15"/>
      <c r="QPD212" s="15"/>
      <c r="QPE212" s="15"/>
      <c r="QPF212" s="15"/>
      <c r="QPG212" s="15"/>
      <c r="QPH212" s="15"/>
      <c r="QPI212" s="15"/>
      <c r="QPJ212" s="15"/>
      <c r="QPK212" s="15"/>
      <c r="QPL212" s="15"/>
      <c r="QPM212" s="15"/>
      <c r="QPN212" s="15"/>
      <c r="QPO212" s="15"/>
      <c r="QPP212" s="15"/>
      <c r="QPQ212" s="15"/>
      <c r="QPR212" s="15"/>
      <c r="QPS212" s="15"/>
      <c r="QPT212" s="15"/>
      <c r="QPU212" s="15"/>
      <c r="QPV212" s="15"/>
      <c r="QPW212" s="15"/>
      <c r="QPX212" s="15"/>
      <c r="QPY212" s="15"/>
      <c r="QPZ212" s="15"/>
      <c r="QQA212" s="15"/>
      <c r="QQB212" s="15"/>
      <c r="QQC212" s="15"/>
      <c r="QQD212" s="15"/>
      <c r="QQE212" s="15"/>
      <c r="QQF212" s="15"/>
      <c r="QQG212" s="15"/>
      <c r="QQH212" s="15"/>
      <c r="QQI212" s="15"/>
      <c r="QQJ212" s="15"/>
      <c r="QQK212" s="15"/>
      <c r="QQL212" s="15"/>
      <c r="QQM212" s="15"/>
      <c r="QQN212" s="15"/>
      <c r="QQO212" s="15"/>
      <c r="QQP212" s="15"/>
      <c r="QQQ212" s="15"/>
      <c r="QQR212" s="15"/>
      <c r="QQS212" s="15"/>
      <c r="QQT212" s="15"/>
      <c r="QQU212" s="15"/>
      <c r="QQV212" s="15"/>
      <c r="QQW212" s="15"/>
      <c r="QQX212" s="15"/>
      <c r="QQY212" s="15"/>
      <c r="QQZ212" s="15"/>
      <c r="QRA212" s="15"/>
      <c r="QRB212" s="15"/>
      <c r="QRC212" s="15"/>
      <c r="QRD212" s="15"/>
      <c r="QRE212" s="15"/>
      <c r="QRF212" s="15"/>
      <c r="QRG212" s="15"/>
      <c r="QRH212" s="15"/>
      <c r="QRI212" s="15"/>
      <c r="QRJ212" s="15"/>
      <c r="QRK212" s="15"/>
      <c r="QRL212" s="15"/>
      <c r="QRM212" s="15"/>
      <c r="QRN212" s="15"/>
      <c r="QRO212" s="15"/>
      <c r="QRP212" s="15"/>
      <c r="QRQ212" s="15"/>
      <c r="QRR212" s="15"/>
      <c r="QRS212" s="15"/>
      <c r="QRT212" s="15"/>
      <c r="QRU212" s="15"/>
      <c r="QRV212" s="15"/>
      <c r="QRW212" s="15"/>
      <c r="QRX212" s="15"/>
      <c r="QRY212" s="15"/>
      <c r="QRZ212" s="15"/>
      <c r="QSA212" s="15"/>
      <c r="QSB212" s="15"/>
      <c r="QSC212" s="15"/>
      <c r="QSD212" s="15"/>
      <c r="QSE212" s="15"/>
      <c r="QSF212" s="15"/>
      <c r="QSG212" s="15"/>
      <c r="QSH212" s="15"/>
      <c r="QSI212" s="15"/>
      <c r="QSJ212" s="15"/>
      <c r="QSK212" s="15"/>
      <c r="QSL212" s="15"/>
      <c r="QSM212" s="15"/>
      <c r="QSN212" s="15"/>
      <c r="QSO212" s="15"/>
      <c r="QSP212" s="15"/>
      <c r="QSQ212" s="15"/>
      <c r="QSR212" s="15"/>
      <c r="QSS212" s="15"/>
      <c r="QST212" s="15"/>
      <c r="QSU212" s="15"/>
      <c r="QSV212" s="15"/>
      <c r="QSW212" s="15"/>
      <c r="QSX212" s="15"/>
      <c r="QSY212" s="15"/>
      <c r="QSZ212" s="15"/>
      <c r="QTA212" s="15"/>
      <c r="QTB212" s="15"/>
      <c r="QTC212" s="15"/>
      <c r="QTD212" s="15"/>
      <c r="QTE212" s="15"/>
      <c r="QTF212" s="15"/>
      <c r="QTG212" s="15"/>
      <c r="QTH212" s="15"/>
      <c r="QTI212" s="15"/>
      <c r="QTJ212" s="15"/>
      <c r="QTK212" s="15"/>
      <c r="QTL212" s="15"/>
      <c r="QTM212" s="15"/>
      <c r="QTN212" s="15"/>
      <c r="QTO212" s="15"/>
      <c r="QTP212" s="15"/>
      <c r="QTQ212" s="15"/>
      <c r="QTR212" s="15"/>
      <c r="QTS212" s="15"/>
      <c r="QTT212" s="15"/>
      <c r="QTU212" s="15"/>
      <c r="QTV212" s="15"/>
      <c r="QTW212" s="15"/>
      <c r="QTX212" s="15"/>
      <c r="QTY212" s="15"/>
      <c r="QTZ212" s="15"/>
      <c r="QUA212" s="15"/>
      <c r="QUB212" s="15"/>
      <c r="QUC212" s="15"/>
      <c r="QUD212" s="15"/>
      <c r="QUE212" s="15"/>
      <c r="QUF212" s="15"/>
      <c r="QUG212" s="15"/>
      <c r="QUH212" s="15"/>
      <c r="QUI212" s="15"/>
      <c r="QUJ212" s="15"/>
      <c r="QUK212" s="15"/>
      <c r="QUL212" s="15"/>
      <c r="QUM212" s="15"/>
      <c r="QUN212" s="15"/>
      <c r="QUO212" s="15"/>
      <c r="QUP212" s="15"/>
      <c r="QUQ212" s="15"/>
      <c r="QUR212" s="15"/>
      <c r="QUS212" s="15"/>
      <c r="QUT212" s="15"/>
      <c r="QUU212" s="15"/>
      <c r="QUV212" s="15"/>
      <c r="QUW212" s="15"/>
      <c r="QUX212" s="15"/>
      <c r="QUY212" s="15"/>
      <c r="QUZ212" s="15"/>
      <c r="QVA212" s="15"/>
      <c r="QVB212" s="15"/>
      <c r="QVC212" s="15"/>
      <c r="QVD212" s="15"/>
      <c r="QVE212" s="15"/>
      <c r="QVF212" s="15"/>
      <c r="QVG212" s="15"/>
      <c r="QVH212" s="15"/>
      <c r="QVI212" s="15"/>
      <c r="QVJ212" s="15"/>
      <c r="QVK212" s="15"/>
      <c r="QVL212" s="15"/>
      <c r="QVM212" s="15"/>
      <c r="QVN212" s="15"/>
      <c r="QVO212" s="15"/>
      <c r="QVP212" s="15"/>
      <c r="QVQ212" s="15"/>
      <c r="QVR212" s="15"/>
      <c r="QVS212" s="15"/>
      <c r="QVT212" s="15"/>
      <c r="QVU212" s="15"/>
      <c r="QVV212" s="15"/>
      <c r="QVW212" s="15"/>
      <c r="QVX212" s="15"/>
      <c r="QVY212" s="15"/>
      <c r="QVZ212" s="15"/>
      <c r="QWA212" s="15"/>
      <c r="QWB212" s="15"/>
      <c r="QWC212" s="15"/>
      <c r="QWD212" s="15"/>
      <c r="QWE212" s="15"/>
      <c r="QWF212" s="15"/>
      <c r="QWG212" s="15"/>
      <c r="QWH212" s="15"/>
      <c r="QWI212" s="15"/>
      <c r="QWJ212" s="15"/>
      <c r="QWK212" s="15"/>
      <c r="QWL212" s="15"/>
      <c r="QWM212" s="15"/>
      <c r="QWN212" s="15"/>
      <c r="QWO212" s="15"/>
      <c r="QWP212" s="15"/>
      <c r="QWQ212" s="15"/>
      <c r="QWR212" s="15"/>
      <c r="QWS212" s="15"/>
      <c r="QWT212" s="15"/>
      <c r="QWU212" s="15"/>
      <c r="QWV212" s="15"/>
      <c r="QWW212" s="15"/>
      <c r="QWX212" s="15"/>
      <c r="QWY212" s="15"/>
      <c r="QWZ212" s="15"/>
      <c r="QXA212" s="15"/>
      <c r="QXB212" s="15"/>
      <c r="QXC212" s="15"/>
      <c r="QXD212" s="15"/>
      <c r="QXE212" s="15"/>
      <c r="QXF212" s="15"/>
      <c r="QXG212" s="15"/>
      <c r="QXH212" s="15"/>
      <c r="QXI212" s="15"/>
      <c r="QXJ212" s="15"/>
      <c r="QXK212" s="15"/>
      <c r="QXL212" s="15"/>
      <c r="QXM212" s="15"/>
      <c r="QXN212" s="15"/>
      <c r="QXO212" s="15"/>
      <c r="QXP212" s="15"/>
      <c r="QXQ212" s="15"/>
      <c r="QXR212" s="15"/>
      <c r="QXS212" s="15"/>
      <c r="QXT212" s="15"/>
      <c r="QXU212" s="15"/>
      <c r="QXV212" s="15"/>
      <c r="QXW212" s="15"/>
      <c r="QXX212" s="15"/>
      <c r="QXY212" s="15"/>
      <c r="QXZ212" s="15"/>
      <c r="QYA212" s="15"/>
      <c r="QYB212" s="15"/>
      <c r="QYC212" s="15"/>
      <c r="QYD212" s="15"/>
      <c r="QYE212" s="15"/>
      <c r="QYF212" s="15"/>
      <c r="QYG212" s="15"/>
      <c r="QYH212" s="15"/>
      <c r="QYI212" s="15"/>
      <c r="QYJ212" s="15"/>
      <c r="QYK212" s="15"/>
      <c r="QYL212" s="15"/>
      <c r="QYM212" s="15"/>
      <c r="QYN212" s="15"/>
      <c r="QYO212" s="15"/>
      <c r="QYP212" s="15"/>
      <c r="QYQ212" s="15"/>
      <c r="QYR212" s="15"/>
      <c r="QYS212" s="15"/>
      <c r="QYT212" s="15"/>
      <c r="QYU212" s="15"/>
      <c r="QYV212" s="15"/>
      <c r="QYW212" s="15"/>
      <c r="QYX212" s="15"/>
      <c r="QYY212" s="15"/>
      <c r="QYZ212" s="15"/>
      <c r="QZA212" s="15"/>
      <c r="QZB212" s="15"/>
      <c r="QZC212" s="15"/>
      <c r="QZD212" s="15"/>
      <c r="QZE212" s="15"/>
      <c r="QZF212" s="15"/>
      <c r="QZG212" s="15"/>
      <c r="QZH212" s="15"/>
      <c r="QZI212" s="15"/>
      <c r="QZJ212" s="15"/>
      <c r="QZK212" s="15"/>
      <c r="QZL212" s="15"/>
      <c r="QZM212" s="15"/>
      <c r="QZN212" s="15"/>
      <c r="QZO212" s="15"/>
      <c r="QZP212" s="15"/>
      <c r="QZQ212" s="15"/>
      <c r="QZR212" s="15"/>
      <c r="QZS212" s="15"/>
      <c r="QZT212" s="15"/>
      <c r="QZU212" s="15"/>
      <c r="QZV212" s="15"/>
      <c r="QZW212" s="15"/>
      <c r="QZX212" s="15"/>
      <c r="QZY212" s="15"/>
      <c r="QZZ212" s="15"/>
      <c r="RAA212" s="15"/>
      <c r="RAB212" s="15"/>
      <c r="RAC212" s="15"/>
      <c r="RAD212" s="15"/>
      <c r="RAE212" s="15"/>
      <c r="RAF212" s="15"/>
      <c r="RAG212" s="15"/>
      <c r="RAH212" s="15"/>
      <c r="RAI212" s="15"/>
      <c r="RAJ212" s="15"/>
      <c r="RAK212" s="15"/>
      <c r="RAL212" s="15"/>
      <c r="RAM212" s="15"/>
      <c r="RAN212" s="15"/>
      <c r="RAO212" s="15"/>
      <c r="RAP212" s="15"/>
      <c r="RAQ212" s="15"/>
      <c r="RAR212" s="15"/>
      <c r="RAS212" s="15"/>
      <c r="RAT212" s="15"/>
      <c r="RAU212" s="15"/>
      <c r="RAV212" s="15"/>
      <c r="RAW212" s="15"/>
      <c r="RAX212" s="15"/>
      <c r="RAY212" s="15"/>
      <c r="RAZ212" s="15"/>
      <c r="RBA212" s="15"/>
      <c r="RBB212" s="15"/>
      <c r="RBC212" s="15"/>
      <c r="RBD212" s="15"/>
      <c r="RBE212" s="15"/>
      <c r="RBF212" s="15"/>
      <c r="RBG212" s="15"/>
      <c r="RBH212" s="15"/>
      <c r="RBI212" s="15"/>
      <c r="RBJ212" s="15"/>
      <c r="RBK212" s="15"/>
      <c r="RBL212" s="15"/>
      <c r="RBM212" s="15"/>
      <c r="RBN212" s="15"/>
      <c r="RBO212" s="15"/>
      <c r="RBP212" s="15"/>
      <c r="RBQ212" s="15"/>
      <c r="RBR212" s="15"/>
      <c r="RBS212" s="15"/>
      <c r="RBT212" s="15"/>
      <c r="RBU212" s="15"/>
      <c r="RBV212" s="15"/>
      <c r="RBW212" s="15"/>
      <c r="RBX212" s="15"/>
      <c r="RBY212" s="15"/>
      <c r="RBZ212" s="15"/>
      <c r="RCA212" s="15"/>
      <c r="RCB212" s="15"/>
      <c r="RCC212" s="15"/>
      <c r="RCD212" s="15"/>
      <c r="RCE212" s="15"/>
      <c r="RCF212" s="15"/>
      <c r="RCG212" s="15"/>
      <c r="RCH212" s="15"/>
      <c r="RCI212" s="15"/>
      <c r="RCJ212" s="15"/>
      <c r="RCK212" s="15"/>
      <c r="RCL212" s="15"/>
      <c r="RCM212" s="15"/>
      <c r="RCN212" s="15"/>
      <c r="RCO212" s="15"/>
      <c r="RCP212" s="15"/>
      <c r="RCQ212" s="15"/>
      <c r="RCR212" s="15"/>
      <c r="RCS212" s="15"/>
      <c r="RCT212" s="15"/>
      <c r="RCU212" s="15"/>
      <c r="RCV212" s="15"/>
      <c r="RCW212" s="15"/>
      <c r="RCX212" s="15"/>
      <c r="RCY212" s="15"/>
      <c r="RCZ212" s="15"/>
      <c r="RDA212" s="15"/>
      <c r="RDB212" s="15"/>
      <c r="RDC212" s="15"/>
      <c r="RDD212" s="15"/>
      <c r="RDE212" s="15"/>
      <c r="RDF212" s="15"/>
      <c r="RDG212" s="15"/>
      <c r="RDH212" s="15"/>
      <c r="RDI212" s="15"/>
      <c r="RDJ212" s="15"/>
      <c r="RDK212" s="15"/>
      <c r="RDL212" s="15"/>
      <c r="RDM212" s="15"/>
      <c r="RDN212" s="15"/>
      <c r="RDO212" s="15"/>
      <c r="RDP212" s="15"/>
      <c r="RDQ212" s="15"/>
      <c r="RDR212" s="15"/>
      <c r="RDS212" s="15"/>
      <c r="RDT212" s="15"/>
      <c r="RDU212" s="15"/>
      <c r="RDV212" s="15"/>
      <c r="RDW212" s="15"/>
      <c r="RDX212" s="15"/>
      <c r="RDY212" s="15"/>
      <c r="RDZ212" s="15"/>
      <c r="REA212" s="15"/>
      <c r="REB212" s="15"/>
      <c r="REC212" s="15"/>
      <c r="RED212" s="15"/>
      <c r="REE212" s="15"/>
      <c r="REF212" s="15"/>
      <c r="REG212" s="15"/>
      <c r="REH212" s="15"/>
      <c r="REI212" s="15"/>
      <c r="REJ212" s="15"/>
      <c r="REK212" s="15"/>
      <c r="REL212" s="15"/>
      <c r="REM212" s="15"/>
      <c r="REN212" s="15"/>
      <c r="REO212" s="15"/>
      <c r="REP212" s="15"/>
      <c r="REQ212" s="15"/>
      <c r="RER212" s="15"/>
      <c r="RES212" s="15"/>
      <c r="RET212" s="15"/>
      <c r="REU212" s="15"/>
      <c r="REV212" s="15"/>
      <c r="REW212" s="15"/>
      <c r="REX212" s="15"/>
      <c r="REY212" s="15"/>
      <c r="REZ212" s="15"/>
      <c r="RFA212" s="15"/>
      <c r="RFB212" s="15"/>
      <c r="RFC212" s="15"/>
      <c r="RFD212" s="15"/>
      <c r="RFE212" s="15"/>
      <c r="RFF212" s="15"/>
      <c r="RFG212" s="15"/>
      <c r="RFH212" s="15"/>
      <c r="RFI212" s="15"/>
      <c r="RFJ212" s="15"/>
      <c r="RFK212" s="15"/>
      <c r="RFL212" s="15"/>
      <c r="RFM212" s="15"/>
      <c r="RFN212" s="15"/>
      <c r="RFO212" s="15"/>
      <c r="RFP212" s="15"/>
      <c r="RFQ212" s="15"/>
      <c r="RFR212" s="15"/>
      <c r="RFS212" s="15"/>
      <c r="RFT212" s="15"/>
      <c r="RFU212" s="15"/>
      <c r="RFV212" s="15"/>
      <c r="RFW212" s="15"/>
      <c r="RFX212" s="15"/>
      <c r="RFY212" s="15"/>
      <c r="RFZ212" s="15"/>
      <c r="RGA212" s="15"/>
      <c r="RGB212" s="15"/>
      <c r="RGC212" s="15"/>
      <c r="RGD212" s="15"/>
      <c r="RGE212" s="15"/>
      <c r="RGF212" s="15"/>
      <c r="RGG212" s="15"/>
      <c r="RGH212" s="15"/>
      <c r="RGI212" s="15"/>
      <c r="RGJ212" s="15"/>
      <c r="RGK212" s="15"/>
      <c r="RGL212" s="15"/>
      <c r="RGM212" s="15"/>
      <c r="RGN212" s="15"/>
      <c r="RGO212" s="15"/>
      <c r="RGP212" s="15"/>
      <c r="RGQ212" s="15"/>
      <c r="RGR212" s="15"/>
      <c r="RGS212" s="15"/>
      <c r="RGT212" s="15"/>
      <c r="RGU212" s="15"/>
      <c r="RGV212" s="15"/>
      <c r="RGW212" s="15"/>
      <c r="RGX212" s="15"/>
      <c r="RGY212" s="15"/>
      <c r="RGZ212" s="15"/>
      <c r="RHA212" s="15"/>
      <c r="RHB212" s="15"/>
      <c r="RHC212" s="15"/>
      <c r="RHD212" s="15"/>
      <c r="RHE212" s="15"/>
      <c r="RHF212" s="15"/>
      <c r="RHG212" s="15"/>
      <c r="RHH212" s="15"/>
      <c r="RHI212" s="15"/>
      <c r="RHJ212" s="15"/>
      <c r="RHK212" s="15"/>
      <c r="RHL212" s="15"/>
      <c r="RHM212" s="15"/>
      <c r="RHN212" s="15"/>
      <c r="RHO212" s="15"/>
      <c r="RHP212" s="15"/>
      <c r="RHQ212" s="15"/>
      <c r="RHR212" s="15"/>
      <c r="RHS212" s="15"/>
      <c r="RHT212" s="15"/>
      <c r="RHU212" s="15"/>
      <c r="RHV212" s="15"/>
      <c r="RHW212" s="15"/>
      <c r="RHX212" s="15"/>
      <c r="RHY212" s="15"/>
      <c r="RHZ212" s="15"/>
      <c r="RIA212" s="15"/>
      <c r="RIB212" s="15"/>
      <c r="RIC212" s="15"/>
      <c r="RID212" s="15"/>
      <c r="RIE212" s="15"/>
      <c r="RIF212" s="15"/>
      <c r="RIG212" s="15"/>
      <c r="RIH212" s="15"/>
      <c r="RII212" s="15"/>
      <c r="RIJ212" s="15"/>
      <c r="RIK212" s="15"/>
      <c r="RIL212" s="15"/>
      <c r="RIM212" s="15"/>
      <c r="RIN212" s="15"/>
      <c r="RIO212" s="15"/>
      <c r="RIP212" s="15"/>
      <c r="RIQ212" s="15"/>
      <c r="RIR212" s="15"/>
      <c r="RIS212" s="15"/>
      <c r="RIT212" s="15"/>
      <c r="RIU212" s="15"/>
      <c r="RIV212" s="15"/>
      <c r="RIW212" s="15"/>
      <c r="RIX212" s="15"/>
      <c r="RIY212" s="15"/>
      <c r="RIZ212" s="15"/>
      <c r="RJA212" s="15"/>
      <c r="RJB212" s="15"/>
      <c r="RJC212" s="15"/>
      <c r="RJD212" s="15"/>
      <c r="RJE212" s="15"/>
      <c r="RJF212" s="15"/>
      <c r="RJG212" s="15"/>
      <c r="RJH212" s="15"/>
      <c r="RJI212" s="15"/>
      <c r="RJJ212" s="15"/>
      <c r="RJK212" s="15"/>
      <c r="RJL212" s="15"/>
      <c r="RJM212" s="15"/>
      <c r="RJN212" s="15"/>
      <c r="RJO212" s="15"/>
      <c r="RJP212" s="15"/>
      <c r="RJQ212" s="15"/>
      <c r="RJR212" s="15"/>
      <c r="RJS212" s="15"/>
      <c r="RJT212" s="15"/>
      <c r="RJU212" s="15"/>
      <c r="RJV212" s="15"/>
      <c r="RJW212" s="15"/>
      <c r="RJX212" s="15"/>
      <c r="RJY212" s="15"/>
      <c r="RJZ212" s="15"/>
      <c r="RKA212" s="15"/>
      <c r="RKB212" s="15"/>
      <c r="RKC212" s="15"/>
      <c r="RKD212" s="15"/>
      <c r="RKE212" s="15"/>
      <c r="RKF212" s="15"/>
      <c r="RKG212" s="15"/>
      <c r="RKH212" s="15"/>
      <c r="RKI212" s="15"/>
      <c r="RKJ212" s="15"/>
      <c r="RKK212" s="15"/>
      <c r="RKL212" s="15"/>
      <c r="RKM212" s="15"/>
      <c r="RKN212" s="15"/>
      <c r="RKO212" s="15"/>
      <c r="RKP212" s="15"/>
      <c r="RKQ212" s="15"/>
      <c r="RKR212" s="15"/>
      <c r="RKS212" s="15"/>
      <c r="RKT212" s="15"/>
      <c r="RKU212" s="15"/>
      <c r="RKV212" s="15"/>
      <c r="RKW212" s="15"/>
      <c r="RKX212" s="15"/>
      <c r="RKY212" s="15"/>
      <c r="RKZ212" s="15"/>
      <c r="RLA212" s="15"/>
      <c r="RLB212" s="15"/>
      <c r="RLC212" s="15"/>
      <c r="RLD212" s="15"/>
      <c r="RLE212" s="15"/>
      <c r="RLF212" s="15"/>
      <c r="RLG212" s="15"/>
      <c r="RLH212" s="15"/>
      <c r="RLI212" s="15"/>
      <c r="RLJ212" s="15"/>
      <c r="RLK212" s="15"/>
      <c r="RLL212" s="15"/>
      <c r="RLM212" s="15"/>
      <c r="RLN212" s="15"/>
      <c r="RLO212" s="15"/>
      <c r="RLP212" s="15"/>
      <c r="RLQ212" s="15"/>
      <c r="RLR212" s="15"/>
      <c r="RLS212" s="15"/>
      <c r="RLT212" s="15"/>
      <c r="RLU212" s="15"/>
      <c r="RLV212" s="15"/>
      <c r="RLW212" s="15"/>
      <c r="RLX212" s="15"/>
      <c r="RLY212" s="15"/>
      <c r="RLZ212" s="15"/>
      <c r="RMA212" s="15"/>
      <c r="RMB212" s="15"/>
      <c r="RMC212" s="15"/>
      <c r="RMD212" s="15"/>
      <c r="RME212" s="15"/>
      <c r="RMF212" s="15"/>
      <c r="RMG212" s="15"/>
      <c r="RMH212" s="15"/>
      <c r="RMI212" s="15"/>
      <c r="RMJ212" s="15"/>
      <c r="RMK212" s="15"/>
      <c r="RML212" s="15"/>
      <c r="RMM212" s="15"/>
      <c r="RMN212" s="15"/>
      <c r="RMO212" s="15"/>
      <c r="RMP212" s="15"/>
      <c r="RMQ212" s="15"/>
      <c r="RMR212" s="15"/>
      <c r="RMS212" s="15"/>
      <c r="RMT212" s="15"/>
      <c r="RMU212" s="15"/>
      <c r="RMV212" s="15"/>
      <c r="RMW212" s="15"/>
      <c r="RMX212" s="15"/>
      <c r="RMY212" s="15"/>
      <c r="RMZ212" s="15"/>
      <c r="RNA212" s="15"/>
      <c r="RNB212" s="15"/>
      <c r="RNC212" s="15"/>
      <c r="RND212" s="15"/>
      <c r="RNE212" s="15"/>
      <c r="RNF212" s="15"/>
      <c r="RNG212" s="15"/>
      <c r="RNH212" s="15"/>
      <c r="RNI212" s="15"/>
      <c r="RNJ212" s="15"/>
      <c r="RNK212" s="15"/>
      <c r="RNL212" s="15"/>
      <c r="RNM212" s="15"/>
      <c r="RNN212" s="15"/>
      <c r="RNO212" s="15"/>
      <c r="RNP212" s="15"/>
      <c r="RNQ212" s="15"/>
      <c r="RNR212" s="15"/>
      <c r="RNS212" s="15"/>
      <c r="RNT212" s="15"/>
      <c r="RNU212" s="15"/>
      <c r="RNV212" s="15"/>
      <c r="RNW212" s="15"/>
      <c r="RNX212" s="15"/>
      <c r="RNY212" s="15"/>
      <c r="RNZ212" s="15"/>
      <c r="ROA212" s="15"/>
      <c r="ROB212" s="15"/>
      <c r="ROC212" s="15"/>
      <c r="ROD212" s="15"/>
      <c r="ROE212" s="15"/>
      <c r="ROF212" s="15"/>
      <c r="ROG212" s="15"/>
      <c r="ROH212" s="15"/>
      <c r="ROI212" s="15"/>
      <c r="ROJ212" s="15"/>
      <c r="ROK212" s="15"/>
      <c r="ROL212" s="15"/>
      <c r="ROM212" s="15"/>
      <c r="RON212" s="15"/>
      <c r="ROO212" s="15"/>
      <c r="ROP212" s="15"/>
      <c r="ROQ212" s="15"/>
      <c r="ROR212" s="15"/>
      <c r="ROS212" s="15"/>
      <c r="ROT212" s="15"/>
      <c r="ROU212" s="15"/>
      <c r="ROV212" s="15"/>
      <c r="ROW212" s="15"/>
      <c r="ROX212" s="15"/>
      <c r="ROY212" s="15"/>
      <c r="ROZ212" s="15"/>
      <c r="RPA212" s="15"/>
      <c r="RPB212" s="15"/>
      <c r="RPC212" s="15"/>
      <c r="RPD212" s="15"/>
      <c r="RPE212" s="15"/>
      <c r="RPF212" s="15"/>
      <c r="RPG212" s="15"/>
      <c r="RPH212" s="15"/>
      <c r="RPI212" s="15"/>
      <c r="RPJ212" s="15"/>
      <c r="RPK212" s="15"/>
      <c r="RPL212" s="15"/>
      <c r="RPM212" s="15"/>
      <c r="RPN212" s="15"/>
      <c r="RPO212" s="15"/>
      <c r="RPP212" s="15"/>
      <c r="RPQ212" s="15"/>
      <c r="RPR212" s="15"/>
      <c r="RPS212" s="15"/>
      <c r="RPT212" s="15"/>
      <c r="RPU212" s="15"/>
      <c r="RPV212" s="15"/>
      <c r="RPW212" s="15"/>
      <c r="RPX212" s="15"/>
      <c r="RPY212" s="15"/>
      <c r="RPZ212" s="15"/>
      <c r="RQA212" s="15"/>
      <c r="RQB212" s="15"/>
      <c r="RQC212" s="15"/>
      <c r="RQD212" s="15"/>
      <c r="RQE212" s="15"/>
      <c r="RQF212" s="15"/>
      <c r="RQG212" s="15"/>
      <c r="RQH212" s="15"/>
      <c r="RQI212" s="15"/>
      <c r="RQJ212" s="15"/>
      <c r="RQK212" s="15"/>
      <c r="RQL212" s="15"/>
      <c r="RQM212" s="15"/>
      <c r="RQN212" s="15"/>
      <c r="RQO212" s="15"/>
      <c r="RQP212" s="15"/>
      <c r="RQQ212" s="15"/>
      <c r="RQR212" s="15"/>
      <c r="RQS212" s="15"/>
      <c r="RQT212" s="15"/>
      <c r="RQU212" s="15"/>
      <c r="RQV212" s="15"/>
      <c r="RQW212" s="15"/>
      <c r="RQX212" s="15"/>
      <c r="RQY212" s="15"/>
      <c r="RQZ212" s="15"/>
      <c r="RRA212" s="15"/>
      <c r="RRB212" s="15"/>
      <c r="RRC212" s="15"/>
      <c r="RRD212" s="15"/>
      <c r="RRE212" s="15"/>
      <c r="RRF212" s="15"/>
      <c r="RRG212" s="15"/>
      <c r="RRH212" s="15"/>
      <c r="RRI212" s="15"/>
      <c r="RRJ212" s="15"/>
      <c r="RRK212" s="15"/>
      <c r="RRL212" s="15"/>
      <c r="RRM212" s="15"/>
      <c r="RRN212" s="15"/>
      <c r="RRO212" s="15"/>
      <c r="RRP212" s="15"/>
      <c r="RRQ212" s="15"/>
      <c r="RRR212" s="15"/>
      <c r="RRS212" s="15"/>
      <c r="RRT212" s="15"/>
      <c r="RRU212" s="15"/>
      <c r="RRV212" s="15"/>
      <c r="RRW212" s="15"/>
      <c r="RRX212" s="15"/>
      <c r="RRY212" s="15"/>
      <c r="RRZ212" s="15"/>
      <c r="RSA212" s="15"/>
      <c r="RSB212" s="15"/>
      <c r="RSC212" s="15"/>
      <c r="RSD212" s="15"/>
      <c r="RSE212" s="15"/>
      <c r="RSF212" s="15"/>
      <c r="RSG212" s="15"/>
      <c r="RSH212" s="15"/>
      <c r="RSI212" s="15"/>
      <c r="RSJ212" s="15"/>
      <c r="RSK212" s="15"/>
      <c r="RSL212" s="15"/>
      <c r="RSM212" s="15"/>
      <c r="RSN212" s="15"/>
      <c r="RSO212" s="15"/>
      <c r="RSP212" s="15"/>
      <c r="RSQ212" s="15"/>
      <c r="RSR212" s="15"/>
      <c r="RSS212" s="15"/>
      <c r="RST212" s="15"/>
      <c r="RSU212" s="15"/>
      <c r="RSV212" s="15"/>
      <c r="RSW212" s="15"/>
      <c r="RSX212" s="15"/>
      <c r="RSY212" s="15"/>
      <c r="RSZ212" s="15"/>
      <c r="RTA212" s="15"/>
      <c r="RTB212" s="15"/>
      <c r="RTC212" s="15"/>
      <c r="RTD212" s="15"/>
      <c r="RTE212" s="15"/>
      <c r="RTF212" s="15"/>
      <c r="RTG212" s="15"/>
      <c r="RTH212" s="15"/>
      <c r="RTI212" s="15"/>
      <c r="RTJ212" s="15"/>
      <c r="RTK212" s="15"/>
      <c r="RTL212" s="15"/>
      <c r="RTM212" s="15"/>
      <c r="RTN212" s="15"/>
      <c r="RTO212" s="15"/>
      <c r="RTP212" s="15"/>
      <c r="RTQ212" s="15"/>
      <c r="RTR212" s="15"/>
      <c r="RTS212" s="15"/>
      <c r="RTT212" s="15"/>
      <c r="RTU212" s="15"/>
      <c r="RTV212" s="15"/>
      <c r="RTW212" s="15"/>
      <c r="RTX212" s="15"/>
      <c r="RTY212" s="15"/>
      <c r="RTZ212" s="15"/>
      <c r="RUA212" s="15"/>
      <c r="RUB212" s="15"/>
      <c r="RUC212" s="15"/>
      <c r="RUD212" s="15"/>
      <c r="RUE212" s="15"/>
      <c r="RUF212" s="15"/>
      <c r="RUG212" s="15"/>
      <c r="RUH212" s="15"/>
      <c r="RUI212" s="15"/>
      <c r="RUJ212" s="15"/>
      <c r="RUK212" s="15"/>
      <c r="RUL212" s="15"/>
      <c r="RUM212" s="15"/>
      <c r="RUN212" s="15"/>
      <c r="RUO212" s="15"/>
      <c r="RUP212" s="15"/>
      <c r="RUQ212" s="15"/>
      <c r="RUR212" s="15"/>
      <c r="RUS212" s="15"/>
      <c r="RUT212" s="15"/>
      <c r="RUU212" s="15"/>
      <c r="RUV212" s="15"/>
      <c r="RUW212" s="15"/>
      <c r="RUX212" s="15"/>
      <c r="RUY212" s="15"/>
      <c r="RUZ212" s="15"/>
      <c r="RVA212" s="15"/>
      <c r="RVB212" s="15"/>
      <c r="RVC212" s="15"/>
      <c r="RVD212" s="15"/>
      <c r="RVE212" s="15"/>
      <c r="RVF212" s="15"/>
      <c r="RVG212" s="15"/>
      <c r="RVH212" s="15"/>
      <c r="RVI212" s="15"/>
      <c r="RVJ212" s="15"/>
      <c r="RVK212" s="15"/>
      <c r="RVL212" s="15"/>
      <c r="RVM212" s="15"/>
      <c r="RVN212" s="15"/>
      <c r="RVO212" s="15"/>
      <c r="RVP212" s="15"/>
      <c r="RVQ212" s="15"/>
      <c r="RVR212" s="15"/>
      <c r="RVS212" s="15"/>
      <c r="RVT212" s="15"/>
      <c r="RVU212" s="15"/>
      <c r="RVV212" s="15"/>
      <c r="RVW212" s="15"/>
      <c r="RVX212" s="15"/>
      <c r="RVY212" s="15"/>
      <c r="RVZ212" s="15"/>
      <c r="RWA212" s="15"/>
      <c r="RWB212" s="15"/>
      <c r="RWC212" s="15"/>
      <c r="RWD212" s="15"/>
      <c r="RWE212" s="15"/>
      <c r="RWF212" s="15"/>
      <c r="RWG212" s="15"/>
      <c r="RWH212" s="15"/>
      <c r="RWI212" s="15"/>
      <c r="RWJ212" s="15"/>
      <c r="RWK212" s="15"/>
      <c r="RWL212" s="15"/>
      <c r="RWM212" s="15"/>
      <c r="RWN212" s="15"/>
      <c r="RWO212" s="15"/>
      <c r="RWP212" s="15"/>
      <c r="RWQ212" s="15"/>
      <c r="RWR212" s="15"/>
      <c r="RWS212" s="15"/>
      <c r="RWT212" s="15"/>
      <c r="RWU212" s="15"/>
      <c r="RWV212" s="15"/>
      <c r="RWW212" s="15"/>
      <c r="RWX212" s="15"/>
      <c r="RWY212" s="15"/>
      <c r="RWZ212" s="15"/>
      <c r="RXA212" s="15"/>
      <c r="RXB212" s="15"/>
      <c r="RXC212" s="15"/>
      <c r="RXD212" s="15"/>
      <c r="RXE212" s="15"/>
      <c r="RXF212" s="15"/>
      <c r="RXG212" s="15"/>
      <c r="RXH212" s="15"/>
      <c r="RXI212" s="15"/>
      <c r="RXJ212" s="15"/>
      <c r="RXK212" s="15"/>
      <c r="RXL212" s="15"/>
      <c r="RXM212" s="15"/>
      <c r="RXN212" s="15"/>
      <c r="RXO212" s="15"/>
      <c r="RXP212" s="15"/>
      <c r="RXQ212" s="15"/>
      <c r="RXR212" s="15"/>
      <c r="RXS212" s="15"/>
      <c r="RXT212" s="15"/>
      <c r="RXU212" s="15"/>
      <c r="RXV212" s="15"/>
      <c r="RXW212" s="15"/>
      <c r="RXX212" s="15"/>
      <c r="RXY212" s="15"/>
      <c r="RXZ212" s="15"/>
      <c r="RYA212" s="15"/>
      <c r="RYB212" s="15"/>
      <c r="RYC212" s="15"/>
      <c r="RYD212" s="15"/>
      <c r="RYE212" s="15"/>
      <c r="RYF212" s="15"/>
      <c r="RYG212" s="15"/>
      <c r="RYH212" s="15"/>
      <c r="RYI212" s="15"/>
      <c r="RYJ212" s="15"/>
      <c r="RYK212" s="15"/>
      <c r="RYL212" s="15"/>
      <c r="RYM212" s="15"/>
      <c r="RYN212" s="15"/>
      <c r="RYO212" s="15"/>
      <c r="RYP212" s="15"/>
      <c r="RYQ212" s="15"/>
      <c r="RYR212" s="15"/>
      <c r="RYS212" s="15"/>
      <c r="RYT212" s="15"/>
      <c r="RYU212" s="15"/>
      <c r="RYV212" s="15"/>
      <c r="RYW212" s="15"/>
      <c r="RYX212" s="15"/>
      <c r="RYY212" s="15"/>
      <c r="RYZ212" s="15"/>
      <c r="RZA212" s="15"/>
      <c r="RZB212" s="15"/>
      <c r="RZC212" s="15"/>
      <c r="RZD212" s="15"/>
      <c r="RZE212" s="15"/>
      <c r="RZF212" s="15"/>
      <c r="RZG212" s="15"/>
      <c r="RZH212" s="15"/>
      <c r="RZI212" s="15"/>
      <c r="RZJ212" s="15"/>
      <c r="RZK212" s="15"/>
      <c r="RZL212" s="15"/>
      <c r="RZM212" s="15"/>
      <c r="RZN212" s="15"/>
      <c r="RZO212" s="15"/>
      <c r="RZP212" s="15"/>
      <c r="RZQ212" s="15"/>
      <c r="RZR212" s="15"/>
      <c r="RZS212" s="15"/>
      <c r="RZT212" s="15"/>
      <c r="RZU212" s="15"/>
      <c r="RZV212" s="15"/>
      <c r="RZW212" s="15"/>
      <c r="RZX212" s="15"/>
      <c r="RZY212" s="15"/>
      <c r="RZZ212" s="15"/>
      <c r="SAA212" s="15"/>
      <c r="SAB212" s="15"/>
      <c r="SAC212" s="15"/>
      <c r="SAD212" s="15"/>
      <c r="SAE212" s="15"/>
      <c r="SAF212" s="15"/>
      <c r="SAG212" s="15"/>
      <c r="SAH212" s="15"/>
      <c r="SAI212" s="15"/>
      <c r="SAJ212" s="15"/>
      <c r="SAK212" s="15"/>
      <c r="SAL212" s="15"/>
      <c r="SAM212" s="15"/>
      <c r="SAN212" s="15"/>
      <c r="SAO212" s="15"/>
      <c r="SAP212" s="15"/>
      <c r="SAQ212" s="15"/>
      <c r="SAR212" s="15"/>
      <c r="SAS212" s="15"/>
      <c r="SAT212" s="15"/>
      <c r="SAU212" s="15"/>
      <c r="SAV212" s="15"/>
      <c r="SAW212" s="15"/>
      <c r="SAX212" s="15"/>
      <c r="SAY212" s="15"/>
      <c r="SAZ212" s="15"/>
      <c r="SBA212" s="15"/>
      <c r="SBB212" s="15"/>
      <c r="SBC212" s="15"/>
      <c r="SBD212" s="15"/>
      <c r="SBE212" s="15"/>
      <c r="SBF212" s="15"/>
      <c r="SBG212" s="15"/>
      <c r="SBH212" s="15"/>
      <c r="SBI212" s="15"/>
      <c r="SBJ212" s="15"/>
      <c r="SBK212" s="15"/>
      <c r="SBL212" s="15"/>
      <c r="SBM212" s="15"/>
      <c r="SBN212" s="15"/>
      <c r="SBO212" s="15"/>
      <c r="SBP212" s="15"/>
      <c r="SBQ212" s="15"/>
      <c r="SBR212" s="15"/>
      <c r="SBS212" s="15"/>
      <c r="SBT212" s="15"/>
      <c r="SBU212" s="15"/>
      <c r="SBV212" s="15"/>
      <c r="SBW212" s="15"/>
      <c r="SBX212" s="15"/>
      <c r="SBY212" s="15"/>
      <c r="SBZ212" s="15"/>
      <c r="SCA212" s="15"/>
      <c r="SCB212" s="15"/>
      <c r="SCC212" s="15"/>
      <c r="SCD212" s="15"/>
      <c r="SCE212" s="15"/>
      <c r="SCF212" s="15"/>
      <c r="SCG212" s="15"/>
      <c r="SCH212" s="15"/>
      <c r="SCI212" s="15"/>
      <c r="SCJ212" s="15"/>
      <c r="SCK212" s="15"/>
      <c r="SCL212" s="15"/>
      <c r="SCM212" s="15"/>
      <c r="SCN212" s="15"/>
      <c r="SCO212" s="15"/>
      <c r="SCP212" s="15"/>
      <c r="SCQ212" s="15"/>
      <c r="SCR212" s="15"/>
      <c r="SCS212" s="15"/>
      <c r="SCT212" s="15"/>
      <c r="SCU212" s="15"/>
      <c r="SCV212" s="15"/>
      <c r="SCW212" s="15"/>
      <c r="SCX212" s="15"/>
      <c r="SCY212" s="15"/>
      <c r="SCZ212" s="15"/>
      <c r="SDA212" s="15"/>
      <c r="SDB212" s="15"/>
      <c r="SDC212" s="15"/>
      <c r="SDD212" s="15"/>
      <c r="SDE212" s="15"/>
      <c r="SDF212" s="15"/>
      <c r="SDG212" s="15"/>
      <c r="SDH212" s="15"/>
      <c r="SDI212" s="15"/>
      <c r="SDJ212" s="15"/>
      <c r="SDK212" s="15"/>
      <c r="SDL212" s="15"/>
      <c r="SDM212" s="15"/>
      <c r="SDN212" s="15"/>
      <c r="SDO212" s="15"/>
      <c r="SDP212" s="15"/>
      <c r="SDQ212" s="15"/>
      <c r="SDR212" s="15"/>
      <c r="SDS212" s="15"/>
      <c r="SDT212" s="15"/>
      <c r="SDU212" s="15"/>
      <c r="SDV212" s="15"/>
      <c r="SDW212" s="15"/>
      <c r="SDX212" s="15"/>
      <c r="SDY212" s="15"/>
      <c r="SDZ212" s="15"/>
      <c r="SEA212" s="15"/>
      <c r="SEB212" s="15"/>
      <c r="SEC212" s="15"/>
      <c r="SED212" s="15"/>
      <c r="SEE212" s="15"/>
      <c r="SEF212" s="15"/>
      <c r="SEG212" s="15"/>
      <c r="SEH212" s="15"/>
      <c r="SEI212" s="15"/>
      <c r="SEJ212" s="15"/>
      <c r="SEK212" s="15"/>
      <c r="SEL212" s="15"/>
      <c r="SEM212" s="15"/>
      <c r="SEN212" s="15"/>
      <c r="SEO212" s="15"/>
      <c r="SEP212" s="15"/>
      <c r="SEQ212" s="15"/>
      <c r="SER212" s="15"/>
      <c r="SES212" s="15"/>
      <c r="SET212" s="15"/>
      <c r="SEU212" s="15"/>
      <c r="SEV212" s="15"/>
      <c r="SEW212" s="15"/>
      <c r="SEX212" s="15"/>
      <c r="SEY212" s="15"/>
      <c r="SEZ212" s="15"/>
      <c r="SFA212" s="15"/>
      <c r="SFB212" s="15"/>
      <c r="SFC212" s="15"/>
      <c r="SFD212" s="15"/>
      <c r="SFE212" s="15"/>
      <c r="SFF212" s="15"/>
      <c r="SFG212" s="15"/>
      <c r="SFH212" s="15"/>
      <c r="SFI212" s="15"/>
      <c r="SFJ212" s="15"/>
      <c r="SFK212" s="15"/>
      <c r="SFL212" s="15"/>
      <c r="SFM212" s="15"/>
      <c r="SFN212" s="15"/>
      <c r="SFO212" s="15"/>
      <c r="SFP212" s="15"/>
      <c r="SFQ212" s="15"/>
      <c r="SFR212" s="15"/>
      <c r="SFS212" s="15"/>
      <c r="SFT212" s="15"/>
      <c r="SFU212" s="15"/>
      <c r="SFV212" s="15"/>
      <c r="SFW212" s="15"/>
      <c r="SFX212" s="15"/>
      <c r="SFY212" s="15"/>
      <c r="SFZ212" s="15"/>
      <c r="SGA212" s="15"/>
      <c r="SGB212" s="15"/>
      <c r="SGC212" s="15"/>
      <c r="SGD212" s="15"/>
      <c r="SGE212" s="15"/>
      <c r="SGF212" s="15"/>
      <c r="SGG212" s="15"/>
      <c r="SGH212" s="15"/>
      <c r="SGI212" s="15"/>
      <c r="SGJ212" s="15"/>
      <c r="SGK212" s="15"/>
      <c r="SGL212" s="15"/>
      <c r="SGM212" s="15"/>
      <c r="SGN212" s="15"/>
      <c r="SGO212" s="15"/>
      <c r="SGP212" s="15"/>
      <c r="SGQ212" s="15"/>
      <c r="SGR212" s="15"/>
      <c r="SGS212" s="15"/>
      <c r="SGT212" s="15"/>
      <c r="SGU212" s="15"/>
      <c r="SGV212" s="15"/>
      <c r="SGW212" s="15"/>
      <c r="SGX212" s="15"/>
      <c r="SGY212" s="15"/>
      <c r="SGZ212" s="15"/>
      <c r="SHA212" s="15"/>
      <c r="SHB212" s="15"/>
      <c r="SHC212" s="15"/>
      <c r="SHD212" s="15"/>
      <c r="SHE212" s="15"/>
      <c r="SHF212" s="15"/>
      <c r="SHG212" s="15"/>
      <c r="SHH212" s="15"/>
      <c r="SHI212" s="15"/>
      <c r="SHJ212" s="15"/>
      <c r="SHK212" s="15"/>
      <c r="SHL212" s="15"/>
      <c r="SHM212" s="15"/>
      <c r="SHN212" s="15"/>
      <c r="SHO212" s="15"/>
      <c r="SHP212" s="15"/>
      <c r="SHQ212" s="15"/>
      <c r="SHR212" s="15"/>
      <c r="SHS212" s="15"/>
      <c r="SHT212" s="15"/>
      <c r="SHU212" s="15"/>
      <c r="SHV212" s="15"/>
      <c r="SHW212" s="15"/>
      <c r="SHX212" s="15"/>
      <c r="SHY212" s="15"/>
      <c r="SHZ212" s="15"/>
      <c r="SIA212" s="15"/>
      <c r="SIB212" s="15"/>
      <c r="SIC212" s="15"/>
      <c r="SID212" s="15"/>
      <c r="SIE212" s="15"/>
      <c r="SIF212" s="15"/>
      <c r="SIG212" s="15"/>
      <c r="SIH212" s="15"/>
      <c r="SII212" s="15"/>
      <c r="SIJ212" s="15"/>
      <c r="SIK212" s="15"/>
      <c r="SIL212" s="15"/>
      <c r="SIM212" s="15"/>
      <c r="SIN212" s="15"/>
      <c r="SIO212" s="15"/>
      <c r="SIP212" s="15"/>
      <c r="SIQ212" s="15"/>
      <c r="SIR212" s="15"/>
      <c r="SIS212" s="15"/>
      <c r="SIT212" s="15"/>
      <c r="SIU212" s="15"/>
      <c r="SIV212" s="15"/>
      <c r="SIW212" s="15"/>
      <c r="SIX212" s="15"/>
      <c r="SIY212" s="15"/>
      <c r="SIZ212" s="15"/>
      <c r="SJA212" s="15"/>
      <c r="SJB212" s="15"/>
      <c r="SJC212" s="15"/>
      <c r="SJD212" s="15"/>
      <c r="SJE212" s="15"/>
      <c r="SJF212" s="15"/>
      <c r="SJG212" s="15"/>
      <c r="SJH212" s="15"/>
      <c r="SJI212" s="15"/>
      <c r="SJJ212" s="15"/>
      <c r="SJK212" s="15"/>
      <c r="SJL212" s="15"/>
      <c r="SJM212" s="15"/>
      <c r="SJN212" s="15"/>
      <c r="SJO212" s="15"/>
      <c r="SJP212" s="15"/>
      <c r="SJQ212" s="15"/>
      <c r="SJR212" s="15"/>
      <c r="SJS212" s="15"/>
      <c r="SJT212" s="15"/>
      <c r="SJU212" s="15"/>
      <c r="SJV212" s="15"/>
      <c r="SJW212" s="15"/>
      <c r="SJX212" s="15"/>
      <c r="SJY212" s="15"/>
      <c r="SJZ212" s="15"/>
      <c r="SKA212" s="15"/>
      <c r="SKB212" s="15"/>
      <c r="SKC212" s="15"/>
      <c r="SKD212" s="15"/>
      <c r="SKE212" s="15"/>
      <c r="SKF212" s="15"/>
      <c r="SKG212" s="15"/>
      <c r="SKH212" s="15"/>
      <c r="SKI212" s="15"/>
      <c r="SKJ212" s="15"/>
      <c r="SKK212" s="15"/>
      <c r="SKL212" s="15"/>
      <c r="SKM212" s="15"/>
      <c r="SKN212" s="15"/>
      <c r="SKO212" s="15"/>
      <c r="SKP212" s="15"/>
      <c r="SKQ212" s="15"/>
      <c r="SKR212" s="15"/>
      <c r="SKS212" s="15"/>
      <c r="SKT212" s="15"/>
      <c r="SKU212" s="15"/>
      <c r="SKV212" s="15"/>
      <c r="SKW212" s="15"/>
      <c r="SKX212" s="15"/>
      <c r="SKY212" s="15"/>
      <c r="SKZ212" s="15"/>
      <c r="SLA212" s="15"/>
      <c r="SLB212" s="15"/>
      <c r="SLC212" s="15"/>
      <c r="SLD212" s="15"/>
      <c r="SLE212" s="15"/>
      <c r="SLF212" s="15"/>
      <c r="SLG212" s="15"/>
      <c r="SLH212" s="15"/>
      <c r="SLI212" s="15"/>
      <c r="SLJ212" s="15"/>
      <c r="SLK212" s="15"/>
      <c r="SLL212" s="15"/>
      <c r="SLM212" s="15"/>
      <c r="SLN212" s="15"/>
      <c r="SLO212" s="15"/>
      <c r="SLP212" s="15"/>
      <c r="SLQ212" s="15"/>
      <c r="SLR212" s="15"/>
      <c r="SLS212" s="15"/>
      <c r="SLT212" s="15"/>
      <c r="SLU212" s="15"/>
      <c r="SLV212" s="15"/>
      <c r="SLW212" s="15"/>
      <c r="SLX212" s="15"/>
      <c r="SLY212" s="15"/>
      <c r="SLZ212" s="15"/>
      <c r="SMA212" s="15"/>
      <c r="SMB212" s="15"/>
      <c r="SMC212" s="15"/>
      <c r="SMD212" s="15"/>
      <c r="SME212" s="15"/>
      <c r="SMF212" s="15"/>
      <c r="SMG212" s="15"/>
      <c r="SMH212" s="15"/>
      <c r="SMI212" s="15"/>
      <c r="SMJ212" s="15"/>
      <c r="SMK212" s="15"/>
      <c r="SML212" s="15"/>
      <c r="SMM212" s="15"/>
      <c r="SMN212" s="15"/>
      <c r="SMO212" s="15"/>
      <c r="SMP212" s="15"/>
      <c r="SMQ212" s="15"/>
      <c r="SMR212" s="15"/>
      <c r="SMS212" s="15"/>
      <c r="SMT212" s="15"/>
      <c r="SMU212" s="15"/>
      <c r="SMV212" s="15"/>
      <c r="SMW212" s="15"/>
      <c r="SMX212" s="15"/>
      <c r="SMY212" s="15"/>
      <c r="SMZ212" s="15"/>
      <c r="SNA212" s="15"/>
      <c r="SNB212" s="15"/>
      <c r="SNC212" s="15"/>
      <c r="SND212" s="15"/>
      <c r="SNE212" s="15"/>
      <c r="SNF212" s="15"/>
      <c r="SNG212" s="15"/>
      <c r="SNH212" s="15"/>
      <c r="SNI212" s="15"/>
      <c r="SNJ212" s="15"/>
      <c r="SNK212" s="15"/>
      <c r="SNL212" s="15"/>
      <c r="SNM212" s="15"/>
      <c r="SNN212" s="15"/>
      <c r="SNO212" s="15"/>
      <c r="SNP212" s="15"/>
      <c r="SNQ212" s="15"/>
      <c r="SNR212" s="15"/>
      <c r="SNS212" s="15"/>
      <c r="SNT212" s="15"/>
      <c r="SNU212" s="15"/>
      <c r="SNV212" s="15"/>
      <c r="SNW212" s="15"/>
      <c r="SNX212" s="15"/>
      <c r="SNY212" s="15"/>
      <c r="SNZ212" s="15"/>
      <c r="SOA212" s="15"/>
      <c r="SOB212" s="15"/>
      <c r="SOC212" s="15"/>
      <c r="SOD212" s="15"/>
      <c r="SOE212" s="15"/>
      <c r="SOF212" s="15"/>
      <c r="SOG212" s="15"/>
      <c r="SOH212" s="15"/>
      <c r="SOI212" s="15"/>
      <c r="SOJ212" s="15"/>
      <c r="SOK212" s="15"/>
      <c r="SOL212" s="15"/>
      <c r="SOM212" s="15"/>
      <c r="SON212" s="15"/>
      <c r="SOO212" s="15"/>
      <c r="SOP212" s="15"/>
      <c r="SOQ212" s="15"/>
      <c r="SOR212" s="15"/>
      <c r="SOS212" s="15"/>
      <c r="SOT212" s="15"/>
      <c r="SOU212" s="15"/>
      <c r="SOV212" s="15"/>
      <c r="SOW212" s="15"/>
      <c r="SOX212" s="15"/>
      <c r="SOY212" s="15"/>
      <c r="SOZ212" s="15"/>
      <c r="SPA212" s="15"/>
      <c r="SPB212" s="15"/>
      <c r="SPC212" s="15"/>
      <c r="SPD212" s="15"/>
      <c r="SPE212" s="15"/>
      <c r="SPF212" s="15"/>
      <c r="SPG212" s="15"/>
      <c r="SPH212" s="15"/>
      <c r="SPI212" s="15"/>
      <c r="SPJ212" s="15"/>
      <c r="SPK212" s="15"/>
      <c r="SPL212" s="15"/>
      <c r="SPM212" s="15"/>
      <c r="SPN212" s="15"/>
      <c r="SPO212" s="15"/>
      <c r="SPP212" s="15"/>
      <c r="SPQ212" s="15"/>
      <c r="SPR212" s="15"/>
      <c r="SPS212" s="15"/>
      <c r="SPT212" s="15"/>
      <c r="SPU212" s="15"/>
      <c r="SPV212" s="15"/>
      <c r="SPW212" s="15"/>
      <c r="SPX212" s="15"/>
      <c r="SPY212" s="15"/>
      <c r="SPZ212" s="15"/>
      <c r="SQA212" s="15"/>
      <c r="SQB212" s="15"/>
      <c r="SQC212" s="15"/>
      <c r="SQD212" s="15"/>
      <c r="SQE212" s="15"/>
      <c r="SQF212" s="15"/>
      <c r="SQG212" s="15"/>
      <c r="SQH212" s="15"/>
      <c r="SQI212" s="15"/>
      <c r="SQJ212" s="15"/>
      <c r="SQK212" s="15"/>
      <c r="SQL212" s="15"/>
      <c r="SQM212" s="15"/>
      <c r="SQN212" s="15"/>
      <c r="SQO212" s="15"/>
      <c r="SQP212" s="15"/>
      <c r="SQQ212" s="15"/>
      <c r="SQR212" s="15"/>
      <c r="SQS212" s="15"/>
      <c r="SQT212" s="15"/>
      <c r="SQU212" s="15"/>
      <c r="SQV212" s="15"/>
      <c r="SQW212" s="15"/>
      <c r="SQX212" s="15"/>
      <c r="SQY212" s="15"/>
      <c r="SQZ212" s="15"/>
      <c r="SRA212" s="15"/>
      <c r="SRB212" s="15"/>
      <c r="SRC212" s="15"/>
      <c r="SRD212" s="15"/>
      <c r="SRE212" s="15"/>
      <c r="SRF212" s="15"/>
      <c r="SRG212" s="15"/>
      <c r="SRH212" s="15"/>
      <c r="SRI212" s="15"/>
      <c r="SRJ212" s="15"/>
      <c r="SRK212" s="15"/>
      <c r="SRL212" s="15"/>
      <c r="SRM212" s="15"/>
      <c r="SRN212" s="15"/>
      <c r="SRO212" s="15"/>
      <c r="SRP212" s="15"/>
      <c r="SRQ212" s="15"/>
      <c r="SRR212" s="15"/>
      <c r="SRS212" s="15"/>
      <c r="SRT212" s="15"/>
      <c r="SRU212" s="15"/>
      <c r="SRV212" s="15"/>
      <c r="SRW212" s="15"/>
      <c r="SRX212" s="15"/>
      <c r="SRY212" s="15"/>
      <c r="SRZ212" s="15"/>
      <c r="SSA212" s="15"/>
      <c r="SSB212" s="15"/>
      <c r="SSC212" s="15"/>
      <c r="SSD212" s="15"/>
      <c r="SSE212" s="15"/>
      <c r="SSF212" s="15"/>
      <c r="SSG212" s="15"/>
      <c r="SSH212" s="15"/>
      <c r="SSI212" s="15"/>
      <c r="SSJ212" s="15"/>
      <c r="SSK212" s="15"/>
      <c r="SSL212" s="15"/>
      <c r="SSM212" s="15"/>
      <c r="SSN212" s="15"/>
      <c r="SSO212" s="15"/>
      <c r="SSP212" s="15"/>
      <c r="SSQ212" s="15"/>
      <c r="SSR212" s="15"/>
      <c r="SSS212" s="15"/>
      <c r="SST212" s="15"/>
      <c r="SSU212" s="15"/>
      <c r="SSV212" s="15"/>
      <c r="SSW212" s="15"/>
      <c r="SSX212" s="15"/>
      <c r="SSY212" s="15"/>
      <c r="SSZ212" s="15"/>
      <c r="STA212" s="15"/>
      <c r="STB212" s="15"/>
      <c r="STC212" s="15"/>
      <c r="STD212" s="15"/>
      <c r="STE212" s="15"/>
      <c r="STF212" s="15"/>
      <c r="STG212" s="15"/>
      <c r="STH212" s="15"/>
      <c r="STI212" s="15"/>
      <c r="STJ212" s="15"/>
      <c r="STK212" s="15"/>
      <c r="STL212" s="15"/>
      <c r="STM212" s="15"/>
      <c r="STN212" s="15"/>
      <c r="STO212" s="15"/>
      <c r="STP212" s="15"/>
      <c r="STQ212" s="15"/>
      <c r="STR212" s="15"/>
      <c r="STS212" s="15"/>
      <c r="STT212" s="15"/>
      <c r="STU212" s="15"/>
      <c r="STV212" s="15"/>
      <c r="STW212" s="15"/>
      <c r="STX212" s="15"/>
      <c r="STY212" s="15"/>
      <c r="STZ212" s="15"/>
      <c r="SUA212" s="15"/>
      <c r="SUB212" s="15"/>
      <c r="SUC212" s="15"/>
      <c r="SUD212" s="15"/>
      <c r="SUE212" s="15"/>
      <c r="SUF212" s="15"/>
      <c r="SUG212" s="15"/>
      <c r="SUH212" s="15"/>
      <c r="SUI212" s="15"/>
      <c r="SUJ212" s="15"/>
      <c r="SUK212" s="15"/>
      <c r="SUL212" s="15"/>
      <c r="SUM212" s="15"/>
      <c r="SUN212" s="15"/>
      <c r="SUO212" s="15"/>
      <c r="SUP212" s="15"/>
      <c r="SUQ212" s="15"/>
      <c r="SUR212" s="15"/>
      <c r="SUS212" s="15"/>
      <c r="SUT212" s="15"/>
      <c r="SUU212" s="15"/>
      <c r="SUV212" s="15"/>
      <c r="SUW212" s="15"/>
      <c r="SUX212" s="15"/>
      <c r="SUY212" s="15"/>
      <c r="SUZ212" s="15"/>
      <c r="SVA212" s="15"/>
      <c r="SVB212" s="15"/>
      <c r="SVC212" s="15"/>
      <c r="SVD212" s="15"/>
      <c r="SVE212" s="15"/>
      <c r="SVF212" s="15"/>
      <c r="SVG212" s="15"/>
      <c r="SVH212" s="15"/>
      <c r="SVI212" s="15"/>
      <c r="SVJ212" s="15"/>
      <c r="SVK212" s="15"/>
      <c r="SVL212" s="15"/>
      <c r="SVM212" s="15"/>
      <c r="SVN212" s="15"/>
      <c r="SVO212" s="15"/>
      <c r="SVP212" s="15"/>
      <c r="SVQ212" s="15"/>
      <c r="SVR212" s="15"/>
      <c r="SVS212" s="15"/>
      <c r="SVT212" s="15"/>
      <c r="SVU212" s="15"/>
      <c r="SVV212" s="15"/>
      <c r="SVW212" s="15"/>
      <c r="SVX212" s="15"/>
      <c r="SVY212" s="15"/>
      <c r="SVZ212" s="15"/>
      <c r="SWA212" s="15"/>
      <c r="SWB212" s="15"/>
      <c r="SWC212" s="15"/>
      <c r="SWD212" s="15"/>
      <c r="SWE212" s="15"/>
      <c r="SWF212" s="15"/>
      <c r="SWG212" s="15"/>
      <c r="SWH212" s="15"/>
      <c r="SWI212" s="15"/>
      <c r="SWJ212" s="15"/>
      <c r="SWK212" s="15"/>
      <c r="SWL212" s="15"/>
      <c r="SWM212" s="15"/>
      <c r="SWN212" s="15"/>
      <c r="SWO212" s="15"/>
      <c r="SWP212" s="15"/>
      <c r="SWQ212" s="15"/>
      <c r="SWR212" s="15"/>
      <c r="SWS212" s="15"/>
      <c r="SWT212" s="15"/>
      <c r="SWU212" s="15"/>
      <c r="SWV212" s="15"/>
      <c r="SWW212" s="15"/>
      <c r="SWX212" s="15"/>
      <c r="SWY212" s="15"/>
      <c r="SWZ212" s="15"/>
      <c r="SXA212" s="15"/>
      <c r="SXB212" s="15"/>
      <c r="SXC212" s="15"/>
      <c r="SXD212" s="15"/>
      <c r="SXE212" s="15"/>
      <c r="SXF212" s="15"/>
      <c r="SXG212" s="15"/>
      <c r="SXH212" s="15"/>
      <c r="SXI212" s="15"/>
      <c r="SXJ212" s="15"/>
      <c r="SXK212" s="15"/>
      <c r="SXL212" s="15"/>
      <c r="SXM212" s="15"/>
      <c r="SXN212" s="15"/>
      <c r="SXO212" s="15"/>
      <c r="SXP212" s="15"/>
      <c r="SXQ212" s="15"/>
      <c r="SXR212" s="15"/>
      <c r="SXS212" s="15"/>
      <c r="SXT212" s="15"/>
      <c r="SXU212" s="15"/>
      <c r="SXV212" s="15"/>
      <c r="SXW212" s="15"/>
      <c r="SXX212" s="15"/>
      <c r="SXY212" s="15"/>
      <c r="SXZ212" s="15"/>
      <c r="SYA212" s="15"/>
      <c r="SYB212" s="15"/>
      <c r="SYC212" s="15"/>
      <c r="SYD212" s="15"/>
      <c r="SYE212" s="15"/>
      <c r="SYF212" s="15"/>
      <c r="SYG212" s="15"/>
      <c r="SYH212" s="15"/>
      <c r="SYI212" s="15"/>
      <c r="SYJ212" s="15"/>
      <c r="SYK212" s="15"/>
      <c r="SYL212" s="15"/>
      <c r="SYM212" s="15"/>
      <c r="SYN212" s="15"/>
      <c r="SYO212" s="15"/>
      <c r="SYP212" s="15"/>
      <c r="SYQ212" s="15"/>
      <c r="SYR212" s="15"/>
      <c r="SYS212" s="15"/>
      <c r="SYT212" s="15"/>
      <c r="SYU212" s="15"/>
      <c r="SYV212" s="15"/>
      <c r="SYW212" s="15"/>
      <c r="SYX212" s="15"/>
      <c r="SYY212" s="15"/>
      <c r="SYZ212" s="15"/>
      <c r="SZA212" s="15"/>
      <c r="SZB212" s="15"/>
      <c r="SZC212" s="15"/>
      <c r="SZD212" s="15"/>
      <c r="SZE212" s="15"/>
      <c r="SZF212" s="15"/>
      <c r="SZG212" s="15"/>
      <c r="SZH212" s="15"/>
      <c r="SZI212" s="15"/>
      <c r="SZJ212" s="15"/>
      <c r="SZK212" s="15"/>
      <c r="SZL212" s="15"/>
      <c r="SZM212" s="15"/>
      <c r="SZN212" s="15"/>
      <c r="SZO212" s="15"/>
      <c r="SZP212" s="15"/>
      <c r="SZQ212" s="15"/>
      <c r="SZR212" s="15"/>
      <c r="SZS212" s="15"/>
      <c r="SZT212" s="15"/>
      <c r="SZU212" s="15"/>
      <c r="SZV212" s="15"/>
      <c r="SZW212" s="15"/>
      <c r="SZX212" s="15"/>
      <c r="SZY212" s="15"/>
      <c r="SZZ212" s="15"/>
      <c r="TAA212" s="15"/>
      <c r="TAB212" s="15"/>
      <c r="TAC212" s="15"/>
      <c r="TAD212" s="15"/>
      <c r="TAE212" s="15"/>
      <c r="TAF212" s="15"/>
      <c r="TAG212" s="15"/>
      <c r="TAH212" s="15"/>
      <c r="TAI212" s="15"/>
      <c r="TAJ212" s="15"/>
      <c r="TAK212" s="15"/>
      <c r="TAL212" s="15"/>
      <c r="TAM212" s="15"/>
      <c r="TAN212" s="15"/>
      <c r="TAO212" s="15"/>
      <c r="TAP212" s="15"/>
      <c r="TAQ212" s="15"/>
      <c r="TAR212" s="15"/>
      <c r="TAS212" s="15"/>
      <c r="TAT212" s="15"/>
      <c r="TAU212" s="15"/>
      <c r="TAV212" s="15"/>
      <c r="TAW212" s="15"/>
      <c r="TAX212" s="15"/>
      <c r="TAY212" s="15"/>
      <c r="TAZ212" s="15"/>
      <c r="TBA212" s="15"/>
      <c r="TBB212" s="15"/>
      <c r="TBC212" s="15"/>
      <c r="TBD212" s="15"/>
      <c r="TBE212" s="15"/>
      <c r="TBF212" s="15"/>
      <c r="TBG212" s="15"/>
      <c r="TBH212" s="15"/>
      <c r="TBI212" s="15"/>
      <c r="TBJ212" s="15"/>
      <c r="TBK212" s="15"/>
      <c r="TBL212" s="15"/>
      <c r="TBM212" s="15"/>
      <c r="TBN212" s="15"/>
      <c r="TBO212" s="15"/>
      <c r="TBP212" s="15"/>
      <c r="TBQ212" s="15"/>
      <c r="TBR212" s="15"/>
      <c r="TBS212" s="15"/>
      <c r="TBT212" s="15"/>
      <c r="TBU212" s="15"/>
      <c r="TBV212" s="15"/>
      <c r="TBW212" s="15"/>
      <c r="TBX212" s="15"/>
      <c r="TBY212" s="15"/>
      <c r="TBZ212" s="15"/>
      <c r="TCA212" s="15"/>
      <c r="TCB212" s="15"/>
      <c r="TCC212" s="15"/>
      <c r="TCD212" s="15"/>
      <c r="TCE212" s="15"/>
      <c r="TCF212" s="15"/>
      <c r="TCG212" s="15"/>
      <c r="TCH212" s="15"/>
      <c r="TCI212" s="15"/>
      <c r="TCJ212" s="15"/>
      <c r="TCK212" s="15"/>
      <c r="TCL212" s="15"/>
      <c r="TCM212" s="15"/>
      <c r="TCN212" s="15"/>
      <c r="TCO212" s="15"/>
      <c r="TCP212" s="15"/>
      <c r="TCQ212" s="15"/>
      <c r="TCR212" s="15"/>
      <c r="TCS212" s="15"/>
      <c r="TCT212" s="15"/>
      <c r="TCU212" s="15"/>
      <c r="TCV212" s="15"/>
      <c r="TCW212" s="15"/>
      <c r="TCX212" s="15"/>
      <c r="TCY212" s="15"/>
      <c r="TCZ212" s="15"/>
      <c r="TDA212" s="15"/>
      <c r="TDB212" s="15"/>
      <c r="TDC212" s="15"/>
      <c r="TDD212" s="15"/>
      <c r="TDE212" s="15"/>
      <c r="TDF212" s="15"/>
      <c r="TDG212" s="15"/>
      <c r="TDH212" s="15"/>
      <c r="TDI212" s="15"/>
      <c r="TDJ212" s="15"/>
      <c r="TDK212" s="15"/>
      <c r="TDL212" s="15"/>
      <c r="TDM212" s="15"/>
      <c r="TDN212" s="15"/>
      <c r="TDO212" s="15"/>
      <c r="TDP212" s="15"/>
      <c r="TDQ212" s="15"/>
      <c r="TDR212" s="15"/>
      <c r="TDS212" s="15"/>
      <c r="TDT212" s="15"/>
      <c r="TDU212" s="15"/>
      <c r="TDV212" s="15"/>
      <c r="TDW212" s="15"/>
      <c r="TDX212" s="15"/>
      <c r="TDY212" s="15"/>
      <c r="TDZ212" s="15"/>
      <c r="TEA212" s="15"/>
      <c r="TEB212" s="15"/>
      <c r="TEC212" s="15"/>
      <c r="TED212" s="15"/>
      <c r="TEE212" s="15"/>
      <c r="TEF212" s="15"/>
      <c r="TEG212" s="15"/>
      <c r="TEH212" s="15"/>
      <c r="TEI212" s="15"/>
      <c r="TEJ212" s="15"/>
      <c r="TEK212" s="15"/>
      <c r="TEL212" s="15"/>
      <c r="TEM212" s="15"/>
      <c r="TEN212" s="15"/>
      <c r="TEO212" s="15"/>
      <c r="TEP212" s="15"/>
      <c r="TEQ212" s="15"/>
      <c r="TER212" s="15"/>
      <c r="TES212" s="15"/>
      <c r="TET212" s="15"/>
      <c r="TEU212" s="15"/>
      <c r="TEV212" s="15"/>
      <c r="TEW212" s="15"/>
      <c r="TEX212" s="15"/>
      <c r="TEY212" s="15"/>
      <c r="TEZ212" s="15"/>
      <c r="TFA212" s="15"/>
      <c r="TFB212" s="15"/>
      <c r="TFC212" s="15"/>
      <c r="TFD212" s="15"/>
      <c r="TFE212" s="15"/>
      <c r="TFF212" s="15"/>
      <c r="TFG212" s="15"/>
      <c r="TFH212" s="15"/>
      <c r="TFI212" s="15"/>
      <c r="TFJ212" s="15"/>
      <c r="TFK212" s="15"/>
      <c r="TFL212" s="15"/>
      <c r="TFM212" s="15"/>
      <c r="TFN212" s="15"/>
      <c r="TFO212" s="15"/>
      <c r="TFP212" s="15"/>
      <c r="TFQ212" s="15"/>
      <c r="TFR212" s="15"/>
      <c r="TFS212" s="15"/>
      <c r="TFT212" s="15"/>
      <c r="TFU212" s="15"/>
      <c r="TFV212" s="15"/>
      <c r="TFW212" s="15"/>
      <c r="TFX212" s="15"/>
      <c r="TFY212" s="15"/>
      <c r="TFZ212" s="15"/>
      <c r="TGA212" s="15"/>
      <c r="TGB212" s="15"/>
      <c r="TGC212" s="15"/>
      <c r="TGD212" s="15"/>
      <c r="TGE212" s="15"/>
      <c r="TGF212" s="15"/>
      <c r="TGG212" s="15"/>
      <c r="TGH212" s="15"/>
      <c r="TGI212" s="15"/>
      <c r="TGJ212" s="15"/>
      <c r="TGK212" s="15"/>
      <c r="TGL212" s="15"/>
      <c r="TGM212" s="15"/>
      <c r="TGN212" s="15"/>
      <c r="TGO212" s="15"/>
      <c r="TGP212" s="15"/>
      <c r="TGQ212" s="15"/>
      <c r="TGR212" s="15"/>
      <c r="TGS212" s="15"/>
      <c r="TGT212" s="15"/>
      <c r="TGU212" s="15"/>
      <c r="TGV212" s="15"/>
      <c r="TGW212" s="15"/>
      <c r="TGX212" s="15"/>
      <c r="TGY212" s="15"/>
      <c r="TGZ212" s="15"/>
      <c r="THA212" s="15"/>
      <c r="THB212" s="15"/>
      <c r="THC212" s="15"/>
      <c r="THD212" s="15"/>
      <c r="THE212" s="15"/>
      <c r="THF212" s="15"/>
      <c r="THG212" s="15"/>
      <c r="THH212" s="15"/>
      <c r="THI212" s="15"/>
      <c r="THJ212" s="15"/>
      <c r="THK212" s="15"/>
      <c r="THL212" s="15"/>
      <c r="THM212" s="15"/>
      <c r="THN212" s="15"/>
      <c r="THO212" s="15"/>
      <c r="THP212" s="15"/>
      <c r="THQ212" s="15"/>
      <c r="THR212" s="15"/>
      <c r="THS212" s="15"/>
      <c r="THT212" s="15"/>
      <c r="THU212" s="15"/>
      <c r="THV212" s="15"/>
      <c r="THW212" s="15"/>
      <c r="THX212" s="15"/>
      <c r="THY212" s="15"/>
      <c r="THZ212" s="15"/>
      <c r="TIA212" s="15"/>
      <c r="TIB212" s="15"/>
      <c r="TIC212" s="15"/>
      <c r="TID212" s="15"/>
      <c r="TIE212" s="15"/>
      <c r="TIF212" s="15"/>
      <c r="TIG212" s="15"/>
      <c r="TIH212" s="15"/>
      <c r="TII212" s="15"/>
      <c r="TIJ212" s="15"/>
      <c r="TIK212" s="15"/>
      <c r="TIL212" s="15"/>
      <c r="TIM212" s="15"/>
      <c r="TIN212" s="15"/>
      <c r="TIO212" s="15"/>
      <c r="TIP212" s="15"/>
      <c r="TIQ212" s="15"/>
      <c r="TIR212" s="15"/>
      <c r="TIS212" s="15"/>
      <c r="TIT212" s="15"/>
      <c r="TIU212" s="15"/>
      <c r="TIV212" s="15"/>
      <c r="TIW212" s="15"/>
      <c r="TIX212" s="15"/>
      <c r="TIY212" s="15"/>
      <c r="TIZ212" s="15"/>
      <c r="TJA212" s="15"/>
      <c r="TJB212" s="15"/>
      <c r="TJC212" s="15"/>
      <c r="TJD212" s="15"/>
      <c r="TJE212" s="15"/>
      <c r="TJF212" s="15"/>
      <c r="TJG212" s="15"/>
      <c r="TJH212" s="15"/>
      <c r="TJI212" s="15"/>
      <c r="TJJ212" s="15"/>
      <c r="TJK212" s="15"/>
      <c r="TJL212" s="15"/>
      <c r="TJM212" s="15"/>
      <c r="TJN212" s="15"/>
      <c r="TJO212" s="15"/>
      <c r="TJP212" s="15"/>
      <c r="TJQ212" s="15"/>
      <c r="TJR212" s="15"/>
      <c r="TJS212" s="15"/>
      <c r="TJT212" s="15"/>
      <c r="TJU212" s="15"/>
      <c r="TJV212" s="15"/>
      <c r="TJW212" s="15"/>
      <c r="TJX212" s="15"/>
      <c r="TJY212" s="15"/>
      <c r="TJZ212" s="15"/>
      <c r="TKA212" s="15"/>
      <c r="TKB212" s="15"/>
      <c r="TKC212" s="15"/>
      <c r="TKD212" s="15"/>
      <c r="TKE212" s="15"/>
      <c r="TKF212" s="15"/>
      <c r="TKG212" s="15"/>
      <c r="TKH212" s="15"/>
      <c r="TKI212" s="15"/>
      <c r="TKJ212" s="15"/>
      <c r="TKK212" s="15"/>
      <c r="TKL212" s="15"/>
      <c r="TKM212" s="15"/>
      <c r="TKN212" s="15"/>
      <c r="TKO212" s="15"/>
      <c r="TKP212" s="15"/>
      <c r="TKQ212" s="15"/>
      <c r="TKR212" s="15"/>
      <c r="TKS212" s="15"/>
      <c r="TKT212" s="15"/>
      <c r="TKU212" s="15"/>
      <c r="TKV212" s="15"/>
      <c r="TKW212" s="15"/>
      <c r="TKX212" s="15"/>
      <c r="TKY212" s="15"/>
      <c r="TKZ212" s="15"/>
      <c r="TLA212" s="15"/>
      <c r="TLB212" s="15"/>
      <c r="TLC212" s="15"/>
      <c r="TLD212" s="15"/>
      <c r="TLE212" s="15"/>
      <c r="TLF212" s="15"/>
      <c r="TLG212" s="15"/>
      <c r="TLH212" s="15"/>
      <c r="TLI212" s="15"/>
      <c r="TLJ212" s="15"/>
      <c r="TLK212" s="15"/>
      <c r="TLL212" s="15"/>
      <c r="TLM212" s="15"/>
      <c r="TLN212" s="15"/>
      <c r="TLO212" s="15"/>
      <c r="TLP212" s="15"/>
      <c r="TLQ212" s="15"/>
      <c r="TLR212" s="15"/>
      <c r="TLS212" s="15"/>
      <c r="TLT212" s="15"/>
      <c r="TLU212" s="15"/>
      <c r="TLV212" s="15"/>
      <c r="TLW212" s="15"/>
      <c r="TLX212" s="15"/>
      <c r="TLY212" s="15"/>
      <c r="TLZ212" s="15"/>
      <c r="TMA212" s="15"/>
      <c r="TMB212" s="15"/>
      <c r="TMC212" s="15"/>
      <c r="TMD212" s="15"/>
      <c r="TME212" s="15"/>
      <c r="TMF212" s="15"/>
      <c r="TMG212" s="15"/>
      <c r="TMH212" s="15"/>
      <c r="TMI212" s="15"/>
      <c r="TMJ212" s="15"/>
      <c r="TMK212" s="15"/>
      <c r="TML212" s="15"/>
      <c r="TMM212" s="15"/>
      <c r="TMN212" s="15"/>
      <c r="TMO212" s="15"/>
      <c r="TMP212" s="15"/>
      <c r="TMQ212" s="15"/>
      <c r="TMR212" s="15"/>
      <c r="TMS212" s="15"/>
      <c r="TMT212" s="15"/>
      <c r="TMU212" s="15"/>
      <c r="TMV212" s="15"/>
      <c r="TMW212" s="15"/>
      <c r="TMX212" s="15"/>
      <c r="TMY212" s="15"/>
      <c r="TMZ212" s="15"/>
      <c r="TNA212" s="15"/>
      <c r="TNB212" s="15"/>
      <c r="TNC212" s="15"/>
      <c r="TND212" s="15"/>
      <c r="TNE212" s="15"/>
      <c r="TNF212" s="15"/>
      <c r="TNG212" s="15"/>
      <c r="TNH212" s="15"/>
      <c r="TNI212" s="15"/>
      <c r="TNJ212" s="15"/>
      <c r="TNK212" s="15"/>
      <c r="TNL212" s="15"/>
      <c r="TNM212" s="15"/>
      <c r="TNN212" s="15"/>
      <c r="TNO212" s="15"/>
      <c r="TNP212" s="15"/>
      <c r="TNQ212" s="15"/>
      <c r="TNR212" s="15"/>
      <c r="TNS212" s="15"/>
      <c r="TNT212" s="15"/>
      <c r="TNU212" s="15"/>
      <c r="TNV212" s="15"/>
      <c r="TNW212" s="15"/>
      <c r="TNX212" s="15"/>
      <c r="TNY212" s="15"/>
      <c r="TNZ212" s="15"/>
      <c r="TOA212" s="15"/>
      <c r="TOB212" s="15"/>
      <c r="TOC212" s="15"/>
      <c r="TOD212" s="15"/>
      <c r="TOE212" s="15"/>
      <c r="TOF212" s="15"/>
      <c r="TOG212" s="15"/>
      <c r="TOH212" s="15"/>
      <c r="TOI212" s="15"/>
      <c r="TOJ212" s="15"/>
      <c r="TOK212" s="15"/>
      <c r="TOL212" s="15"/>
      <c r="TOM212" s="15"/>
      <c r="TON212" s="15"/>
      <c r="TOO212" s="15"/>
      <c r="TOP212" s="15"/>
      <c r="TOQ212" s="15"/>
      <c r="TOR212" s="15"/>
      <c r="TOS212" s="15"/>
      <c r="TOT212" s="15"/>
      <c r="TOU212" s="15"/>
      <c r="TOV212" s="15"/>
      <c r="TOW212" s="15"/>
      <c r="TOX212" s="15"/>
      <c r="TOY212" s="15"/>
      <c r="TOZ212" s="15"/>
      <c r="TPA212" s="15"/>
      <c r="TPB212" s="15"/>
      <c r="TPC212" s="15"/>
      <c r="TPD212" s="15"/>
      <c r="TPE212" s="15"/>
      <c r="TPF212" s="15"/>
      <c r="TPG212" s="15"/>
      <c r="TPH212" s="15"/>
      <c r="TPI212" s="15"/>
      <c r="TPJ212" s="15"/>
      <c r="TPK212" s="15"/>
      <c r="TPL212" s="15"/>
      <c r="TPM212" s="15"/>
      <c r="TPN212" s="15"/>
      <c r="TPO212" s="15"/>
      <c r="TPP212" s="15"/>
      <c r="TPQ212" s="15"/>
      <c r="TPR212" s="15"/>
      <c r="TPS212" s="15"/>
      <c r="TPT212" s="15"/>
      <c r="TPU212" s="15"/>
      <c r="TPV212" s="15"/>
      <c r="TPW212" s="15"/>
      <c r="TPX212" s="15"/>
      <c r="TPY212" s="15"/>
      <c r="TPZ212" s="15"/>
      <c r="TQA212" s="15"/>
      <c r="TQB212" s="15"/>
      <c r="TQC212" s="15"/>
      <c r="TQD212" s="15"/>
      <c r="TQE212" s="15"/>
      <c r="TQF212" s="15"/>
      <c r="TQG212" s="15"/>
      <c r="TQH212" s="15"/>
      <c r="TQI212" s="15"/>
      <c r="TQJ212" s="15"/>
      <c r="TQK212" s="15"/>
      <c r="TQL212" s="15"/>
      <c r="TQM212" s="15"/>
      <c r="TQN212" s="15"/>
      <c r="TQO212" s="15"/>
      <c r="TQP212" s="15"/>
      <c r="TQQ212" s="15"/>
      <c r="TQR212" s="15"/>
      <c r="TQS212" s="15"/>
      <c r="TQT212" s="15"/>
      <c r="TQU212" s="15"/>
      <c r="TQV212" s="15"/>
      <c r="TQW212" s="15"/>
      <c r="TQX212" s="15"/>
      <c r="TQY212" s="15"/>
      <c r="TQZ212" s="15"/>
      <c r="TRA212" s="15"/>
      <c r="TRB212" s="15"/>
      <c r="TRC212" s="15"/>
      <c r="TRD212" s="15"/>
      <c r="TRE212" s="15"/>
      <c r="TRF212" s="15"/>
      <c r="TRG212" s="15"/>
      <c r="TRH212" s="15"/>
      <c r="TRI212" s="15"/>
      <c r="TRJ212" s="15"/>
      <c r="TRK212" s="15"/>
      <c r="TRL212" s="15"/>
      <c r="TRM212" s="15"/>
      <c r="TRN212" s="15"/>
      <c r="TRO212" s="15"/>
      <c r="TRP212" s="15"/>
      <c r="TRQ212" s="15"/>
      <c r="TRR212" s="15"/>
      <c r="TRS212" s="15"/>
      <c r="TRT212" s="15"/>
      <c r="TRU212" s="15"/>
      <c r="TRV212" s="15"/>
      <c r="TRW212" s="15"/>
      <c r="TRX212" s="15"/>
      <c r="TRY212" s="15"/>
      <c r="TRZ212" s="15"/>
      <c r="TSA212" s="15"/>
      <c r="TSB212" s="15"/>
      <c r="TSC212" s="15"/>
      <c r="TSD212" s="15"/>
      <c r="TSE212" s="15"/>
      <c r="TSF212" s="15"/>
      <c r="TSG212" s="15"/>
      <c r="TSH212" s="15"/>
      <c r="TSI212" s="15"/>
      <c r="TSJ212" s="15"/>
      <c r="TSK212" s="15"/>
      <c r="TSL212" s="15"/>
      <c r="TSM212" s="15"/>
      <c r="TSN212" s="15"/>
      <c r="TSO212" s="15"/>
      <c r="TSP212" s="15"/>
      <c r="TSQ212" s="15"/>
      <c r="TSR212" s="15"/>
      <c r="TSS212" s="15"/>
      <c r="TST212" s="15"/>
      <c r="TSU212" s="15"/>
      <c r="TSV212" s="15"/>
      <c r="TSW212" s="15"/>
      <c r="TSX212" s="15"/>
      <c r="TSY212" s="15"/>
      <c r="TSZ212" s="15"/>
      <c r="TTA212" s="15"/>
      <c r="TTB212" s="15"/>
      <c r="TTC212" s="15"/>
      <c r="TTD212" s="15"/>
      <c r="TTE212" s="15"/>
      <c r="TTF212" s="15"/>
      <c r="TTG212" s="15"/>
      <c r="TTH212" s="15"/>
      <c r="TTI212" s="15"/>
      <c r="TTJ212" s="15"/>
      <c r="TTK212" s="15"/>
      <c r="TTL212" s="15"/>
      <c r="TTM212" s="15"/>
      <c r="TTN212" s="15"/>
      <c r="TTO212" s="15"/>
      <c r="TTP212" s="15"/>
      <c r="TTQ212" s="15"/>
      <c r="TTR212" s="15"/>
      <c r="TTS212" s="15"/>
      <c r="TTT212" s="15"/>
      <c r="TTU212" s="15"/>
      <c r="TTV212" s="15"/>
      <c r="TTW212" s="15"/>
      <c r="TTX212" s="15"/>
      <c r="TTY212" s="15"/>
      <c r="TTZ212" s="15"/>
      <c r="TUA212" s="15"/>
      <c r="TUB212" s="15"/>
      <c r="TUC212" s="15"/>
      <c r="TUD212" s="15"/>
      <c r="TUE212" s="15"/>
      <c r="TUF212" s="15"/>
      <c r="TUG212" s="15"/>
      <c r="TUH212" s="15"/>
      <c r="TUI212" s="15"/>
      <c r="TUJ212" s="15"/>
      <c r="TUK212" s="15"/>
      <c r="TUL212" s="15"/>
      <c r="TUM212" s="15"/>
      <c r="TUN212" s="15"/>
      <c r="TUO212" s="15"/>
      <c r="TUP212" s="15"/>
      <c r="TUQ212" s="15"/>
      <c r="TUR212" s="15"/>
      <c r="TUS212" s="15"/>
      <c r="TUT212" s="15"/>
      <c r="TUU212" s="15"/>
      <c r="TUV212" s="15"/>
      <c r="TUW212" s="15"/>
      <c r="TUX212" s="15"/>
      <c r="TUY212" s="15"/>
      <c r="TUZ212" s="15"/>
      <c r="TVA212" s="15"/>
      <c r="TVB212" s="15"/>
      <c r="TVC212" s="15"/>
      <c r="TVD212" s="15"/>
      <c r="TVE212" s="15"/>
      <c r="TVF212" s="15"/>
      <c r="TVG212" s="15"/>
      <c r="TVH212" s="15"/>
      <c r="TVI212" s="15"/>
      <c r="TVJ212" s="15"/>
      <c r="TVK212" s="15"/>
      <c r="TVL212" s="15"/>
      <c r="TVM212" s="15"/>
      <c r="TVN212" s="15"/>
      <c r="TVO212" s="15"/>
      <c r="TVP212" s="15"/>
      <c r="TVQ212" s="15"/>
      <c r="TVR212" s="15"/>
      <c r="TVS212" s="15"/>
      <c r="TVT212" s="15"/>
      <c r="TVU212" s="15"/>
      <c r="TVV212" s="15"/>
      <c r="TVW212" s="15"/>
      <c r="TVX212" s="15"/>
      <c r="TVY212" s="15"/>
      <c r="TVZ212" s="15"/>
      <c r="TWA212" s="15"/>
      <c r="TWB212" s="15"/>
      <c r="TWC212" s="15"/>
      <c r="TWD212" s="15"/>
      <c r="TWE212" s="15"/>
      <c r="TWF212" s="15"/>
      <c r="TWG212" s="15"/>
      <c r="TWH212" s="15"/>
      <c r="TWI212" s="15"/>
      <c r="TWJ212" s="15"/>
      <c r="TWK212" s="15"/>
      <c r="TWL212" s="15"/>
      <c r="TWM212" s="15"/>
      <c r="TWN212" s="15"/>
      <c r="TWO212" s="15"/>
      <c r="TWP212" s="15"/>
      <c r="TWQ212" s="15"/>
      <c r="TWR212" s="15"/>
      <c r="TWS212" s="15"/>
      <c r="TWT212" s="15"/>
      <c r="TWU212" s="15"/>
      <c r="TWV212" s="15"/>
      <c r="TWW212" s="15"/>
      <c r="TWX212" s="15"/>
      <c r="TWY212" s="15"/>
      <c r="TWZ212" s="15"/>
      <c r="TXA212" s="15"/>
      <c r="TXB212" s="15"/>
      <c r="TXC212" s="15"/>
      <c r="TXD212" s="15"/>
      <c r="TXE212" s="15"/>
      <c r="TXF212" s="15"/>
      <c r="TXG212" s="15"/>
      <c r="TXH212" s="15"/>
      <c r="TXI212" s="15"/>
      <c r="TXJ212" s="15"/>
      <c r="TXK212" s="15"/>
      <c r="TXL212" s="15"/>
      <c r="TXM212" s="15"/>
      <c r="TXN212" s="15"/>
      <c r="TXO212" s="15"/>
      <c r="TXP212" s="15"/>
      <c r="TXQ212" s="15"/>
      <c r="TXR212" s="15"/>
      <c r="TXS212" s="15"/>
      <c r="TXT212" s="15"/>
      <c r="TXU212" s="15"/>
      <c r="TXV212" s="15"/>
      <c r="TXW212" s="15"/>
      <c r="TXX212" s="15"/>
      <c r="TXY212" s="15"/>
      <c r="TXZ212" s="15"/>
      <c r="TYA212" s="15"/>
      <c r="TYB212" s="15"/>
      <c r="TYC212" s="15"/>
      <c r="TYD212" s="15"/>
      <c r="TYE212" s="15"/>
      <c r="TYF212" s="15"/>
      <c r="TYG212" s="15"/>
      <c r="TYH212" s="15"/>
      <c r="TYI212" s="15"/>
      <c r="TYJ212" s="15"/>
      <c r="TYK212" s="15"/>
      <c r="TYL212" s="15"/>
      <c r="TYM212" s="15"/>
      <c r="TYN212" s="15"/>
      <c r="TYO212" s="15"/>
      <c r="TYP212" s="15"/>
      <c r="TYQ212" s="15"/>
      <c r="TYR212" s="15"/>
      <c r="TYS212" s="15"/>
      <c r="TYT212" s="15"/>
      <c r="TYU212" s="15"/>
      <c r="TYV212" s="15"/>
      <c r="TYW212" s="15"/>
      <c r="TYX212" s="15"/>
      <c r="TYY212" s="15"/>
      <c r="TYZ212" s="15"/>
      <c r="TZA212" s="15"/>
      <c r="TZB212" s="15"/>
      <c r="TZC212" s="15"/>
      <c r="TZD212" s="15"/>
      <c r="TZE212" s="15"/>
      <c r="TZF212" s="15"/>
      <c r="TZG212" s="15"/>
      <c r="TZH212" s="15"/>
      <c r="TZI212" s="15"/>
      <c r="TZJ212" s="15"/>
      <c r="TZK212" s="15"/>
      <c r="TZL212" s="15"/>
      <c r="TZM212" s="15"/>
      <c r="TZN212" s="15"/>
      <c r="TZO212" s="15"/>
      <c r="TZP212" s="15"/>
      <c r="TZQ212" s="15"/>
      <c r="TZR212" s="15"/>
      <c r="TZS212" s="15"/>
      <c r="TZT212" s="15"/>
      <c r="TZU212" s="15"/>
      <c r="TZV212" s="15"/>
      <c r="TZW212" s="15"/>
      <c r="TZX212" s="15"/>
      <c r="TZY212" s="15"/>
      <c r="TZZ212" s="15"/>
      <c r="UAA212" s="15"/>
      <c r="UAB212" s="15"/>
      <c r="UAC212" s="15"/>
      <c r="UAD212" s="15"/>
      <c r="UAE212" s="15"/>
      <c r="UAF212" s="15"/>
      <c r="UAG212" s="15"/>
      <c r="UAH212" s="15"/>
      <c r="UAI212" s="15"/>
      <c r="UAJ212" s="15"/>
      <c r="UAK212" s="15"/>
      <c r="UAL212" s="15"/>
      <c r="UAM212" s="15"/>
      <c r="UAN212" s="15"/>
      <c r="UAO212" s="15"/>
      <c r="UAP212" s="15"/>
      <c r="UAQ212" s="15"/>
      <c r="UAR212" s="15"/>
      <c r="UAS212" s="15"/>
      <c r="UAT212" s="15"/>
      <c r="UAU212" s="15"/>
      <c r="UAV212" s="15"/>
      <c r="UAW212" s="15"/>
      <c r="UAX212" s="15"/>
      <c r="UAY212" s="15"/>
      <c r="UAZ212" s="15"/>
      <c r="UBA212" s="15"/>
      <c r="UBB212" s="15"/>
      <c r="UBC212" s="15"/>
      <c r="UBD212" s="15"/>
      <c r="UBE212" s="15"/>
      <c r="UBF212" s="15"/>
      <c r="UBG212" s="15"/>
      <c r="UBH212" s="15"/>
      <c r="UBI212" s="15"/>
      <c r="UBJ212" s="15"/>
      <c r="UBK212" s="15"/>
      <c r="UBL212" s="15"/>
      <c r="UBM212" s="15"/>
      <c r="UBN212" s="15"/>
      <c r="UBO212" s="15"/>
      <c r="UBP212" s="15"/>
      <c r="UBQ212" s="15"/>
      <c r="UBR212" s="15"/>
      <c r="UBS212" s="15"/>
      <c r="UBT212" s="15"/>
      <c r="UBU212" s="15"/>
      <c r="UBV212" s="15"/>
      <c r="UBW212" s="15"/>
      <c r="UBX212" s="15"/>
      <c r="UBY212" s="15"/>
      <c r="UBZ212" s="15"/>
      <c r="UCA212" s="15"/>
      <c r="UCB212" s="15"/>
      <c r="UCC212" s="15"/>
      <c r="UCD212" s="15"/>
      <c r="UCE212" s="15"/>
      <c r="UCF212" s="15"/>
      <c r="UCG212" s="15"/>
      <c r="UCH212" s="15"/>
      <c r="UCI212" s="15"/>
      <c r="UCJ212" s="15"/>
      <c r="UCK212" s="15"/>
      <c r="UCL212" s="15"/>
      <c r="UCM212" s="15"/>
      <c r="UCN212" s="15"/>
      <c r="UCO212" s="15"/>
      <c r="UCP212" s="15"/>
      <c r="UCQ212" s="15"/>
      <c r="UCR212" s="15"/>
      <c r="UCS212" s="15"/>
      <c r="UCT212" s="15"/>
      <c r="UCU212" s="15"/>
      <c r="UCV212" s="15"/>
      <c r="UCW212" s="15"/>
      <c r="UCX212" s="15"/>
      <c r="UCY212" s="15"/>
      <c r="UCZ212" s="15"/>
      <c r="UDA212" s="15"/>
      <c r="UDB212" s="15"/>
      <c r="UDC212" s="15"/>
      <c r="UDD212" s="15"/>
      <c r="UDE212" s="15"/>
      <c r="UDF212" s="15"/>
      <c r="UDG212" s="15"/>
      <c r="UDH212" s="15"/>
      <c r="UDI212" s="15"/>
      <c r="UDJ212" s="15"/>
      <c r="UDK212" s="15"/>
      <c r="UDL212" s="15"/>
      <c r="UDM212" s="15"/>
      <c r="UDN212" s="15"/>
      <c r="UDO212" s="15"/>
      <c r="UDP212" s="15"/>
      <c r="UDQ212" s="15"/>
      <c r="UDR212" s="15"/>
      <c r="UDS212" s="15"/>
      <c r="UDT212" s="15"/>
      <c r="UDU212" s="15"/>
      <c r="UDV212" s="15"/>
      <c r="UDW212" s="15"/>
      <c r="UDX212" s="15"/>
      <c r="UDY212" s="15"/>
      <c r="UDZ212" s="15"/>
      <c r="UEA212" s="15"/>
      <c r="UEB212" s="15"/>
      <c r="UEC212" s="15"/>
      <c r="UED212" s="15"/>
      <c r="UEE212" s="15"/>
      <c r="UEF212" s="15"/>
      <c r="UEG212" s="15"/>
      <c r="UEH212" s="15"/>
      <c r="UEI212" s="15"/>
      <c r="UEJ212" s="15"/>
      <c r="UEK212" s="15"/>
      <c r="UEL212" s="15"/>
      <c r="UEM212" s="15"/>
      <c r="UEN212" s="15"/>
      <c r="UEO212" s="15"/>
      <c r="UEP212" s="15"/>
      <c r="UEQ212" s="15"/>
      <c r="UER212" s="15"/>
      <c r="UES212" s="15"/>
      <c r="UET212" s="15"/>
      <c r="UEU212" s="15"/>
      <c r="UEV212" s="15"/>
      <c r="UEW212" s="15"/>
      <c r="UEX212" s="15"/>
      <c r="UEY212" s="15"/>
      <c r="UEZ212" s="15"/>
      <c r="UFA212" s="15"/>
      <c r="UFB212" s="15"/>
      <c r="UFC212" s="15"/>
      <c r="UFD212" s="15"/>
      <c r="UFE212" s="15"/>
      <c r="UFF212" s="15"/>
      <c r="UFG212" s="15"/>
      <c r="UFH212" s="15"/>
      <c r="UFI212" s="15"/>
      <c r="UFJ212" s="15"/>
      <c r="UFK212" s="15"/>
      <c r="UFL212" s="15"/>
      <c r="UFM212" s="15"/>
      <c r="UFN212" s="15"/>
      <c r="UFO212" s="15"/>
      <c r="UFP212" s="15"/>
      <c r="UFQ212" s="15"/>
      <c r="UFR212" s="15"/>
      <c r="UFS212" s="15"/>
      <c r="UFT212" s="15"/>
      <c r="UFU212" s="15"/>
      <c r="UFV212" s="15"/>
      <c r="UFW212" s="15"/>
      <c r="UFX212" s="15"/>
      <c r="UFY212" s="15"/>
      <c r="UFZ212" s="15"/>
      <c r="UGA212" s="15"/>
      <c r="UGB212" s="15"/>
      <c r="UGC212" s="15"/>
      <c r="UGD212" s="15"/>
      <c r="UGE212" s="15"/>
      <c r="UGF212" s="15"/>
      <c r="UGG212" s="15"/>
      <c r="UGH212" s="15"/>
      <c r="UGI212" s="15"/>
      <c r="UGJ212" s="15"/>
      <c r="UGK212" s="15"/>
      <c r="UGL212" s="15"/>
      <c r="UGM212" s="15"/>
      <c r="UGN212" s="15"/>
      <c r="UGO212" s="15"/>
      <c r="UGP212" s="15"/>
      <c r="UGQ212" s="15"/>
      <c r="UGR212" s="15"/>
      <c r="UGS212" s="15"/>
      <c r="UGT212" s="15"/>
      <c r="UGU212" s="15"/>
      <c r="UGV212" s="15"/>
      <c r="UGW212" s="15"/>
      <c r="UGX212" s="15"/>
      <c r="UGY212" s="15"/>
      <c r="UGZ212" s="15"/>
      <c r="UHA212" s="15"/>
      <c r="UHB212" s="15"/>
      <c r="UHC212" s="15"/>
      <c r="UHD212" s="15"/>
      <c r="UHE212" s="15"/>
      <c r="UHF212" s="15"/>
      <c r="UHG212" s="15"/>
      <c r="UHH212" s="15"/>
      <c r="UHI212" s="15"/>
      <c r="UHJ212" s="15"/>
      <c r="UHK212" s="15"/>
      <c r="UHL212" s="15"/>
      <c r="UHM212" s="15"/>
      <c r="UHN212" s="15"/>
      <c r="UHO212" s="15"/>
      <c r="UHP212" s="15"/>
      <c r="UHQ212" s="15"/>
      <c r="UHR212" s="15"/>
      <c r="UHS212" s="15"/>
      <c r="UHT212" s="15"/>
      <c r="UHU212" s="15"/>
      <c r="UHV212" s="15"/>
      <c r="UHW212" s="15"/>
      <c r="UHX212" s="15"/>
      <c r="UHY212" s="15"/>
      <c r="UHZ212" s="15"/>
      <c r="UIA212" s="15"/>
      <c r="UIB212" s="15"/>
      <c r="UIC212" s="15"/>
      <c r="UID212" s="15"/>
      <c r="UIE212" s="15"/>
      <c r="UIF212" s="15"/>
      <c r="UIG212" s="15"/>
      <c r="UIH212" s="15"/>
      <c r="UII212" s="15"/>
      <c r="UIJ212" s="15"/>
      <c r="UIK212" s="15"/>
      <c r="UIL212" s="15"/>
      <c r="UIM212" s="15"/>
      <c r="UIN212" s="15"/>
      <c r="UIO212" s="15"/>
      <c r="UIP212" s="15"/>
      <c r="UIQ212" s="15"/>
      <c r="UIR212" s="15"/>
      <c r="UIS212" s="15"/>
      <c r="UIT212" s="15"/>
      <c r="UIU212" s="15"/>
      <c r="UIV212" s="15"/>
      <c r="UIW212" s="15"/>
      <c r="UIX212" s="15"/>
      <c r="UIY212" s="15"/>
      <c r="UIZ212" s="15"/>
      <c r="UJA212" s="15"/>
      <c r="UJB212" s="15"/>
      <c r="UJC212" s="15"/>
      <c r="UJD212" s="15"/>
      <c r="UJE212" s="15"/>
      <c r="UJF212" s="15"/>
      <c r="UJG212" s="15"/>
      <c r="UJH212" s="15"/>
      <c r="UJI212" s="15"/>
      <c r="UJJ212" s="15"/>
      <c r="UJK212" s="15"/>
      <c r="UJL212" s="15"/>
      <c r="UJM212" s="15"/>
      <c r="UJN212" s="15"/>
      <c r="UJO212" s="15"/>
      <c r="UJP212" s="15"/>
      <c r="UJQ212" s="15"/>
      <c r="UJR212" s="15"/>
      <c r="UJS212" s="15"/>
      <c r="UJT212" s="15"/>
      <c r="UJU212" s="15"/>
      <c r="UJV212" s="15"/>
      <c r="UJW212" s="15"/>
      <c r="UJX212" s="15"/>
      <c r="UJY212" s="15"/>
      <c r="UJZ212" s="15"/>
      <c r="UKA212" s="15"/>
      <c r="UKB212" s="15"/>
      <c r="UKC212" s="15"/>
      <c r="UKD212" s="15"/>
      <c r="UKE212" s="15"/>
      <c r="UKF212" s="15"/>
      <c r="UKG212" s="15"/>
      <c r="UKH212" s="15"/>
      <c r="UKI212" s="15"/>
      <c r="UKJ212" s="15"/>
      <c r="UKK212" s="15"/>
      <c r="UKL212" s="15"/>
      <c r="UKM212" s="15"/>
      <c r="UKN212" s="15"/>
      <c r="UKO212" s="15"/>
      <c r="UKP212" s="15"/>
      <c r="UKQ212" s="15"/>
      <c r="UKR212" s="15"/>
      <c r="UKS212" s="15"/>
      <c r="UKT212" s="15"/>
      <c r="UKU212" s="15"/>
      <c r="UKV212" s="15"/>
      <c r="UKW212" s="15"/>
      <c r="UKX212" s="15"/>
      <c r="UKY212" s="15"/>
      <c r="UKZ212" s="15"/>
      <c r="ULA212" s="15"/>
      <c r="ULB212" s="15"/>
      <c r="ULC212" s="15"/>
      <c r="ULD212" s="15"/>
      <c r="ULE212" s="15"/>
      <c r="ULF212" s="15"/>
      <c r="ULG212" s="15"/>
      <c r="ULH212" s="15"/>
      <c r="ULI212" s="15"/>
      <c r="ULJ212" s="15"/>
      <c r="ULK212" s="15"/>
      <c r="ULL212" s="15"/>
      <c r="ULM212" s="15"/>
      <c r="ULN212" s="15"/>
      <c r="ULO212" s="15"/>
      <c r="ULP212" s="15"/>
      <c r="ULQ212" s="15"/>
      <c r="ULR212" s="15"/>
      <c r="ULS212" s="15"/>
      <c r="ULT212" s="15"/>
      <c r="ULU212" s="15"/>
      <c r="ULV212" s="15"/>
      <c r="ULW212" s="15"/>
      <c r="ULX212" s="15"/>
      <c r="ULY212" s="15"/>
      <c r="ULZ212" s="15"/>
      <c r="UMA212" s="15"/>
      <c r="UMB212" s="15"/>
      <c r="UMC212" s="15"/>
      <c r="UMD212" s="15"/>
      <c r="UME212" s="15"/>
      <c r="UMF212" s="15"/>
      <c r="UMG212" s="15"/>
      <c r="UMH212" s="15"/>
      <c r="UMI212" s="15"/>
      <c r="UMJ212" s="15"/>
      <c r="UMK212" s="15"/>
      <c r="UML212" s="15"/>
      <c r="UMM212" s="15"/>
      <c r="UMN212" s="15"/>
      <c r="UMO212" s="15"/>
      <c r="UMP212" s="15"/>
      <c r="UMQ212" s="15"/>
      <c r="UMR212" s="15"/>
      <c r="UMS212" s="15"/>
      <c r="UMT212" s="15"/>
      <c r="UMU212" s="15"/>
      <c r="UMV212" s="15"/>
      <c r="UMW212" s="15"/>
      <c r="UMX212" s="15"/>
      <c r="UMY212" s="15"/>
      <c r="UMZ212" s="15"/>
      <c r="UNA212" s="15"/>
      <c r="UNB212" s="15"/>
      <c r="UNC212" s="15"/>
      <c r="UND212" s="15"/>
      <c r="UNE212" s="15"/>
      <c r="UNF212" s="15"/>
      <c r="UNG212" s="15"/>
      <c r="UNH212" s="15"/>
      <c r="UNI212" s="15"/>
      <c r="UNJ212" s="15"/>
      <c r="UNK212" s="15"/>
      <c r="UNL212" s="15"/>
      <c r="UNM212" s="15"/>
      <c r="UNN212" s="15"/>
      <c r="UNO212" s="15"/>
      <c r="UNP212" s="15"/>
      <c r="UNQ212" s="15"/>
      <c r="UNR212" s="15"/>
      <c r="UNS212" s="15"/>
      <c r="UNT212" s="15"/>
      <c r="UNU212" s="15"/>
      <c r="UNV212" s="15"/>
      <c r="UNW212" s="15"/>
      <c r="UNX212" s="15"/>
      <c r="UNY212" s="15"/>
      <c r="UNZ212" s="15"/>
      <c r="UOA212" s="15"/>
      <c r="UOB212" s="15"/>
      <c r="UOC212" s="15"/>
      <c r="UOD212" s="15"/>
      <c r="UOE212" s="15"/>
      <c r="UOF212" s="15"/>
      <c r="UOG212" s="15"/>
      <c r="UOH212" s="15"/>
      <c r="UOI212" s="15"/>
      <c r="UOJ212" s="15"/>
      <c r="UOK212" s="15"/>
      <c r="UOL212" s="15"/>
      <c r="UOM212" s="15"/>
      <c r="UON212" s="15"/>
      <c r="UOO212" s="15"/>
      <c r="UOP212" s="15"/>
      <c r="UOQ212" s="15"/>
      <c r="UOR212" s="15"/>
      <c r="UOS212" s="15"/>
      <c r="UOT212" s="15"/>
      <c r="UOU212" s="15"/>
      <c r="UOV212" s="15"/>
      <c r="UOW212" s="15"/>
      <c r="UOX212" s="15"/>
      <c r="UOY212" s="15"/>
      <c r="UOZ212" s="15"/>
      <c r="UPA212" s="15"/>
      <c r="UPB212" s="15"/>
      <c r="UPC212" s="15"/>
      <c r="UPD212" s="15"/>
      <c r="UPE212" s="15"/>
      <c r="UPF212" s="15"/>
      <c r="UPG212" s="15"/>
      <c r="UPH212" s="15"/>
      <c r="UPI212" s="15"/>
      <c r="UPJ212" s="15"/>
      <c r="UPK212" s="15"/>
      <c r="UPL212" s="15"/>
      <c r="UPM212" s="15"/>
      <c r="UPN212" s="15"/>
      <c r="UPO212" s="15"/>
      <c r="UPP212" s="15"/>
      <c r="UPQ212" s="15"/>
      <c r="UPR212" s="15"/>
      <c r="UPS212" s="15"/>
      <c r="UPT212" s="15"/>
      <c r="UPU212" s="15"/>
      <c r="UPV212" s="15"/>
      <c r="UPW212" s="15"/>
      <c r="UPX212" s="15"/>
      <c r="UPY212" s="15"/>
      <c r="UPZ212" s="15"/>
      <c r="UQA212" s="15"/>
      <c r="UQB212" s="15"/>
      <c r="UQC212" s="15"/>
      <c r="UQD212" s="15"/>
      <c r="UQE212" s="15"/>
      <c r="UQF212" s="15"/>
      <c r="UQG212" s="15"/>
      <c r="UQH212" s="15"/>
      <c r="UQI212" s="15"/>
      <c r="UQJ212" s="15"/>
      <c r="UQK212" s="15"/>
      <c r="UQL212" s="15"/>
      <c r="UQM212" s="15"/>
      <c r="UQN212" s="15"/>
      <c r="UQO212" s="15"/>
      <c r="UQP212" s="15"/>
      <c r="UQQ212" s="15"/>
      <c r="UQR212" s="15"/>
      <c r="UQS212" s="15"/>
      <c r="UQT212" s="15"/>
      <c r="UQU212" s="15"/>
      <c r="UQV212" s="15"/>
      <c r="UQW212" s="15"/>
      <c r="UQX212" s="15"/>
      <c r="UQY212" s="15"/>
      <c r="UQZ212" s="15"/>
      <c r="URA212" s="15"/>
      <c r="URB212" s="15"/>
      <c r="URC212" s="15"/>
      <c r="URD212" s="15"/>
      <c r="URE212" s="15"/>
      <c r="URF212" s="15"/>
      <c r="URG212" s="15"/>
      <c r="URH212" s="15"/>
      <c r="URI212" s="15"/>
      <c r="URJ212" s="15"/>
      <c r="URK212" s="15"/>
      <c r="URL212" s="15"/>
      <c r="URM212" s="15"/>
      <c r="URN212" s="15"/>
      <c r="URO212" s="15"/>
      <c r="URP212" s="15"/>
      <c r="URQ212" s="15"/>
      <c r="URR212" s="15"/>
      <c r="URS212" s="15"/>
      <c r="URT212" s="15"/>
      <c r="URU212" s="15"/>
      <c r="URV212" s="15"/>
      <c r="URW212" s="15"/>
      <c r="URX212" s="15"/>
      <c r="URY212" s="15"/>
      <c r="URZ212" s="15"/>
      <c r="USA212" s="15"/>
      <c r="USB212" s="15"/>
      <c r="USC212" s="15"/>
      <c r="USD212" s="15"/>
      <c r="USE212" s="15"/>
      <c r="USF212" s="15"/>
      <c r="USG212" s="15"/>
      <c r="USH212" s="15"/>
      <c r="USI212" s="15"/>
      <c r="USJ212" s="15"/>
      <c r="USK212" s="15"/>
      <c r="USL212" s="15"/>
      <c r="USM212" s="15"/>
      <c r="USN212" s="15"/>
      <c r="USO212" s="15"/>
      <c r="USP212" s="15"/>
      <c r="USQ212" s="15"/>
      <c r="USR212" s="15"/>
      <c r="USS212" s="15"/>
      <c r="UST212" s="15"/>
      <c r="USU212" s="15"/>
      <c r="USV212" s="15"/>
      <c r="USW212" s="15"/>
      <c r="USX212" s="15"/>
      <c r="USY212" s="15"/>
      <c r="USZ212" s="15"/>
      <c r="UTA212" s="15"/>
      <c r="UTB212" s="15"/>
      <c r="UTC212" s="15"/>
      <c r="UTD212" s="15"/>
      <c r="UTE212" s="15"/>
      <c r="UTF212" s="15"/>
      <c r="UTG212" s="15"/>
      <c r="UTH212" s="15"/>
      <c r="UTI212" s="15"/>
      <c r="UTJ212" s="15"/>
      <c r="UTK212" s="15"/>
      <c r="UTL212" s="15"/>
      <c r="UTM212" s="15"/>
      <c r="UTN212" s="15"/>
      <c r="UTO212" s="15"/>
      <c r="UTP212" s="15"/>
      <c r="UTQ212" s="15"/>
      <c r="UTR212" s="15"/>
      <c r="UTS212" s="15"/>
      <c r="UTT212" s="15"/>
      <c r="UTU212" s="15"/>
      <c r="UTV212" s="15"/>
      <c r="UTW212" s="15"/>
      <c r="UTX212" s="15"/>
      <c r="UTY212" s="15"/>
      <c r="UTZ212" s="15"/>
      <c r="UUA212" s="15"/>
      <c r="UUB212" s="15"/>
      <c r="UUC212" s="15"/>
      <c r="UUD212" s="15"/>
      <c r="UUE212" s="15"/>
      <c r="UUF212" s="15"/>
      <c r="UUG212" s="15"/>
      <c r="UUH212" s="15"/>
      <c r="UUI212" s="15"/>
      <c r="UUJ212" s="15"/>
      <c r="UUK212" s="15"/>
      <c r="UUL212" s="15"/>
      <c r="UUM212" s="15"/>
      <c r="UUN212" s="15"/>
      <c r="UUO212" s="15"/>
      <c r="UUP212" s="15"/>
      <c r="UUQ212" s="15"/>
      <c r="UUR212" s="15"/>
      <c r="UUS212" s="15"/>
      <c r="UUT212" s="15"/>
      <c r="UUU212" s="15"/>
      <c r="UUV212" s="15"/>
      <c r="UUW212" s="15"/>
      <c r="UUX212" s="15"/>
      <c r="UUY212" s="15"/>
      <c r="UUZ212" s="15"/>
      <c r="UVA212" s="15"/>
      <c r="UVB212" s="15"/>
      <c r="UVC212" s="15"/>
      <c r="UVD212" s="15"/>
      <c r="UVE212" s="15"/>
      <c r="UVF212" s="15"/>
      <c r="UVG212" s="15"/>
      <c r="UVH212" s="15"/>
      <c r="UVI212" s="15"/>
      <c r="UVJ212" s="15"/>
      <c r="UVK212" s="15"/>
      <c r="UVL212" s="15"/>
      <c r="UVM212" s="15"/>
      <c r="UVN212" s="15"/>
      <c r="UVO212" s="15"/>
      <c r="UVP212" s="15"/>
      <c r="UVQ212" s="15"/>
      <c r="UVR212" s="15"/>
      <c r="UVS212" s="15"/>
      <c r="UVT212" s="15"/>
      <c r="UVU212" s="15"/>
      <c r="UVV212" s="15"/>
      <c r="UVW212" s="15"/>
      <c r="UVX212" s="15"/>
      <c r="UVY212" s="15"/>
      <c r="UVZ212" s="15"/>
      <c r="UWA212" s="15"/>
      <c r="UWB212" s="15"/>
      <c r="UWC212" s="15"/>
      <c r="UWD212" s="15"/>
      <c r="UWE212" s="15"/>
      <c r="UWF212" s="15"/>
      <c r="UWG212" s="15"/>
      <c r="UWH212" s="15"/>
      <c r="UWI212" s="15"/>
      <c r="UWJ212" s="15"/>
      <c r="UWK212" s="15"/>
      <c r="UWL212" s="15"/>
      <c r="UWM212" s="15"/>
      <c r="UWN212" s="15"/>
      <c r="UWO212" s="15"/>
      <c r="UWP212" s="15"/>
      <c r="UWQ212" s="15"/>
      <c r="UWR212" s="15"/>
      <c r="UWS212" s="15"/>
      <c r="UWT212" s="15"/>
      <c r="UWU212" s="15"/>
      <c r="UWV212" s="15"/>
      <c r="UWW212" s="15"/>
      <c r="UWX212" s="15"/>
      <c r="UWY212" s="15"/>
      <c r="UWZ212" s="15"/>
      <c r="UXA212" s="15"/>
      <c r="UXB212" s="15"/>
      <c r="UXC212" s="15"/>
      <c r="UXD212" s="15"/>
      <c r="UXE212" s="15"/>
      <c r="UXF212" s="15"/>
      <c r="UXG212" s="15"/>
      <c r="UXH212" s="15"/>
      <c r="UXI212" s="15"/>
      <c r="UXJ212" s="15"/>
      <c r="UXK212" s="15"/>
      <c r="UXL212" s="15"/>
      <c r="UXM212" s="15"/>
      <c r="UXN212" s="15"/>
      <c r="UXO212" s="15"/>
      <c r="UXP212" s="15"/>
      <c r="UXQ212" s="15"/>
      <c r="UXR212" s="15"/>
      <c r="UXS212" s="15"/>
      <c r="UXT212" s="15"/>
      <c r="UXU212" s="15"/>
      <c r="UXV212" s="15"/>
      <c r="UXW212" s="15"/>
      <c r="UXX212" s="15"/>
      <c r="UXY212" s="15"/>
      <c r="UXZ212" s="15"/>
      <c r="UYA212" s="15"/>
      <c r="UYB212" s="15"/>
      <c r="UYC212" s="15"/>
      <c r="UYD212" s="15"/>
      <c r="UYE212" s="15"/>
      <c r="UYF212" s="15"/>
      <c r="UYG212" s="15"/>
      <c r="UYH212" s="15"/>
      <c r="UYI212" s="15"/>
      <c r="UYJ212" s="15"/>
      <c r="UYK212" s="15"/>
      <c r="UYL212" s="15"/>
      <c r="UYM212" s="15"/>
      <c r="UYN212" s="15"/>
      <c r="UYO212" s="15"/>
      <c r="UYP212" s="15"/>
      <c r="UYQ212" s="15"/>
      <c r="UYR212" s="15"/>
      <c r="UYS212" s="15"/>
      <c r="UYT212" s="15"/>
      <c r="UYU212" s="15"/>
      <c r="UYV212" s="15"/>
      <c r="UYW212" s="15"/>
      <c r="UYX212" s="15"/>
      <c r="UYY212" s="15"/>
      <c r="UYZ212" s="15"/>
      <c r="UZA212" s="15"/>
      <c r="UZB212" s="15"/>
      <c r="UZC212" s="15"/>
      <c r="UZD212" s="15"/>
      <c r="UZE212" s="15"/>
      <c r="UZF212" s="15"/>
      <c r="UZG212" s="15"/>
      <c r="UZH212" s="15"/>
      <c r="UZI212" s="15"/>
      <c r="UZJ212" s="15"/>
      <c r="UZK212" s="15"/>
      <c r="UZL212" s="15"/>
      <c r="UZM212" s="15"/>
      <c r="UZN212" s="15"/>
      <c r="UZO212" s="15"/>
      <c r="UZP212" s="15"/>
      <c r="UZQ212" s="15"/>
      <c r="UZR212" s="15"/>
      <c r="UZS212" s="15"/>
      <c r="UZT212" s="15"/>
      <c r="UZU212" s="15"/>
      <c r="UZV212" s="15"/>
      <c r="UZW212" s="15"/>
      <c r="UZX212" s="15"/>
      <c r="UZY212" s="15"/>
      <c r="UZZ212" s="15"/>
      <c r="VAA212" s="15"/>
      <c r="VAB212" s="15"/>
      <c r="VAC212" s="15"/>
      <c r="VAD212" s="15"/>
      <c r="VAE212" s="15"/>
      <c r="VAF212" s="15"/>
      <c r="VAG212" s="15"/>
      <c r="VAH212" s="15"/>
      <c r="VAI212" s="15"/>
      <c r="VAJ212" s="15"/>
      <c r="VAK212" s="15"/>
      <c r="VAL212" s="15"/>
      <c r="VAM212" s="15"/>
      <c r="VAN212" s="15"/>
      <c r="VAO212" s="15"/>
      <c r="VAP212" s="15"/>
      <c r="VAQ212" s="15"/>
      <c r="VAR212" s="15"/>
      <c r="VAS212" s="15"/>
      <c r="VAT212" s="15"/>
      <c r="VAU212" s="15"/>
      <c r="VAV212" s="15"/>
      <c r="VAW212" s="15"/>
      <c r="VAX212" s="15"/>
      <c r="VAY212" s="15"/>
      <c r="VAZ212" s="15"/>
      <c r="VBA212" s="15"/>
      <c r="VBB212" s="15"/>
      <c r="VBC212" s="15"/>
      <c r="VBD212" s="15"/>
      <c r="VBE212" s="15"/>
      <c r="VBF212" s="15"/>
      <c r="VBG212" s="15"/>
      <c r="VBH212" s="15"/>
      <c r="VBI212" s="15"/>
      <c r="VBJ212" s="15"/>
      <c r="VBK212" s="15"/>
      <c r="VBL212" s="15"/>
      <c r="VBM212" s="15"/>
      <c r="VBN212" s="15"/>
      <c r="VBO212" s="15"/>
      <c r="VBP212" s="15"/>
      <c r="VBQ212" s="15"/>
      <c r="VBR212" s="15"/>
      <c r="VBS212" s="15"/>
      <c r="VBT212" s="15"/>
      <c r="VBU212" s="15"/>
      <c r="VBV212" s="15"/>
      <c r="VBW212" s="15"/>
      <c r="VBX212" s="15"/>
      <c r="VBY212" s="15"/>
      <c r="VBZ212" s="15"/>
      <c r="VCA212" s="15"/>
      <c r="VCB212" s="15"/>
      <c r="VCC212" s="15"/>
      <c r="VCD212" s="15"/>
      <c r="VCE212" s="15"/>
      <c r="VCF212" s="15"/>
      <c r="VCG212" s="15"/>
      <c r="VCH212" s="15"/>
      <c r="VCI212" s="15"/>
      <c r="VCJ212" s="15"/>
      <c r="VCK212" s="15"/>
      <c r="VCL212" s="15"/>
      <c r="VCM212" s="15"/>
      <c r="VCN212" s="15"/>
      <c r="VCO212" s="15"/>
      <c r="VCP212" s="15"/>
      <c r="VCQ212" s="15"/>
      <c r="VCR212" s="15"/>
      <c r="VCS212" s="15"/>
      <c r="VCT212" s="15"/>
      <c r="VCU212" s="15"/>
      <c r="VCV212" s="15"/>
      <c r="VCW212" s="15"/>
      <c r="VCX212" s="15"/>
      <c r="VCY212" s="15"/>
      <c r="VCZ212" s="15"/>
      <c r="VDA212" s="15"/>
      <c r="VDB212" s="15"/>
      <c r="VDC212" s="15"/>
      <c r="VDD212" s="15"/>
      <c r="VDE212" s="15"/>
      <c r="VDF212" s="15"/>
      <c r="VDG212" s="15"/>
      <c r="VDH212" s="15"/>
      <c r="VDI212" s="15"/>
      <c r="VDJ212" s="15"/>
      <c r="VDK212" s="15"/>
      <c r="VDL212" s="15"/>
      <c r="VDM212" s="15"/>
      <c r="VDN212" s="15"/>
      <c r="VDO212" s="15"/>
      <c r="VDP212" s="15"/>
      <c r="VDQ212" s="15"/>
      <c r="VDR212" s="15"/>
      <c r="VDS212" s="15"/>
      <c r="VDT212" s="15"/>
      <c r="VDU212" s="15"/>
      <c r="VDV212" s="15"/>
      <c r="VDW212" s="15"/>
      <c r="VDX212" s="15"/>
      <c r="VDY212" s="15"/>
      <c r="VDZ212" s="15"/>
      <c r="VEA212" s="15"/>
      <c r="VEB212" s="15"/>
      <c r="VEC212" s="15"/>
      <c r="VED212" s="15"/>
      <c r="VEE212" s="15"/>
      <c r="VEF212" s="15"/>
      <c r="VEG212" s="15"/>
      <c r="VEH212" s="15"/>
      <c r="VEI212" s="15"/>
      <c r="VEJ212" s="15"/>
      <c r="VEK212" s="15"/>
      <c r="VEL212" s="15"/>
      <c r="VEM212" s="15"/>
      <c r="VEN212" s="15"/>
      <c r="VEO212" s="15"/>
      <c r="VEP212" s="15"/>
      <c r="VEQ212" s="15"/>
      <c r="VER212" s="15"/>
      <c r="VES212" s="15"/>
      <c r="VET212" s="15"/>
      <c r="VEU212" s="15"/>
      <c r="VEV212" s="15"/>
      <c r="VEW212" s="15"/>
      <c r="VEX212" s="15"/>
      <c r="VEY212" s="15"/>
      <c r="VEZ212" s="15"/>
      <c r="VFA212" s="15"/>
      <c r="VFB212" s="15"/>
      <c r="VFC212" s="15"/>
      <c r="VFD212" s="15"/>
      <c r="VFE212" s="15"/>
      <c r="VFF212" s="15"/>
      <c r="VFG212" s="15"/>
      <c r="VFH212" s="15"/>
      <c r="VFI212" s="15"/>
      <c r="VFJ212" s="15"/>
      <c r="VFK212" s="15"/>
      <c r="VFL212" s="15"/>
      <c r="VFM212" s="15"/>
      <c r="VFN212" s="15"/>
      <c r="VFO212" s="15"/>
      <c r="VFP212" s="15"/>
      <c r="VFQ212" s="15"/>
      <c r="VFR212" s="15"/>
      <c r="VFS212" s="15"/>
      <c r="VFT212" s="15"/>
      <c r="VFU212" s="15"/>
      <c r="VFV212" s="15"/>
      <c r="VFW212" s="15"/>
      <c r="VFX212" s="15"/>
      <c r="VFY212" s="15"/>
      <c r="VFZ212" s="15"/>
      <c r="VGA212" s="15"/>
      <c r="VGB212" s="15"/>
      <c r="VGC212" s="15"/>
      <c r="VGD212" s="15"/>
      <c r="VGE212" s="15"/>
      <c r="VGF212" s="15"/>
      <c r="VGG212" s="15"/>
      <c r="VGH212" s="15"/>
      <c r="VGI212" s="15"/>
      <c r="VGJ212" s="15"/>
      <c r="VGK212" s="15"/>
      <c r="VGL212" s="15"/>
      <c r="VGM212" s="15"/>
      <c r="VGN212" s="15"/>
      <c r="VGO212" s="15"/>
      <c r="VGP212" s="15"/>
      <c r="VGQ212" s="15"/>
      <c r="VGR212" s="15"/>
      <c r="VGS212" s="15"/>
      <c r="VGT212" s="15"/>
      <c r="VGU212" s="15"/>
      <c r="VGV212" s="15"/>
      <c r="VGW212" s="15"/>
      <c r="VGX212" s="15"/>
      <c r="VGY212" s="15"/>
      <c r="VGZ212" s="15"/>
      <c r="VHA212" s="15"/>
      <c r="VHB212" s="15"/>
      <c r="VHC212" s="15"/>
      <c r="VHD212" s="15"/>
      <c r="VHE212" s="15"/>
      <c r="VHF212" s="15"/>
      <c r="VHG212" s="15"/>
      <c r="VHH212" s="15"/>
      <c r="VHI212" s="15"/>
      <c r="VHJ212" s="15"/>
      <c r="VHK212" s="15"/>
      <c r="VHL212" s="15"/>
      <c r="VHM212" s="15"/>
      <c r="VHN212" s="15"/>
      <c r="VHO212" s="15"/>
      <c r="VHP212" s="15"/>
      <c r="VHQ212" s="15"/>
      <c r="VHR212" s="15"/>
      <c r="VHS212" s="15"/>
      <c r="VHT212" s="15"/>
      <c r="VHU212" s="15"/>
      <c r="VHV212" s="15"/>
      <c r="VHW212" s="15"/>
      <c r="VHX212" s="15"/>
      <c r="VHY212" s="15"/>
      <c r="VHZ212" s="15"/>
      <c r="VIA212" s="15"/>
      <c r="VIB212" s="15"/>
      <c r="VIC212" s="15"/>
      <c r="VID212" s="15"/>
      <c r="VIE212" s="15"/>
      <c r="VIF212" s="15"/>
      <c r="VIG212" s="15"/>
      <c r="VIH212" s="15"/>
      <c r="VII212" s="15"/>
      <c r="VIJ212" s="15"/>
      <c r="VIK212" s="15"/>
      <c r="VIL212" s="15"/>
      <c r="VIM212" s="15"/>
      <c r="VIN212" s="15"/>
      <c r="VIO212" s="15"/>
      <c r="VIP212" s="15"/>
      <c r="VIQ212" s="15"/>
      <c r="VIR212" s="15"/>
      <c r="VIS212" s="15"/>
      <c r="VIT212" s="15"/>
      <c r="VIU212" s="15"/>
      <c r="VIV212" s="15"/>
      <c r="VIW212" s="15"/>
      <c r="VIX212" s="15"/>
      <c r="VIY212" s="15"/>
      <c r="VIZ212" s="15"/>
      <c r="VJA212" s="15"/>
      <c r="VJB212" s="15"/>
      <c r="VJC212" s="15"/>
      <c r="VJD212" s="15"/>
      <c r="VJE212" s="15"/>
      <c r="VJF212" s="15"/>
      <c r="VJG212" s="15"/>
      <c r="VJH212" s="15"/>
      <c r="VJI212" s="15"/>
      <c r="VJJ212" s="15"/>
      <c r="VJK212" s="15"/>
      <c r="VJL212" s="15"/>
      <c r="VJM212" s="15"/>
      <c r="VJN212" s="15"/>
      <c r="VJO212" s="15"/>
      <c r="VJP212" s="15"/>
      <c r="VJQ212" s="15"/>
      <c r="VJR212" s="15"/>
      <c r="VJS212" s="15"/>
      <c r="VJT212" s="15"/>
      <c r="VJU212" s="15"/>
      <c r="VJV212" s="15"/>
      <c r="VJW212" s="15"/>
      <c r="VJX212" s="15"/>
      <c r="VJY212" s="15"/>
      <c r="VJZ212" s="15"/>
      <c r="VKA212" s="15"/>
      <c r="VKB212" s="15"/>
      <c r="VKC212" s="15"/>
      <c r="VKD212" s="15"/>
      <c r="VKE212" s="15"/>
      <c r="VKF212" s="15"/>
      <c r="VKG212" s="15"/>
      <c r="VKH212" s="15"/>
      <c r="VKI212" s="15"/>
      <c r="VKJ212" s="15"/>
      <c r="VKK212" s="15"/>
      <c r="VKL212" s="15"/>
      <c r="VKM212" s="15"/>
      <c r="VKN212" s="15"/>
      <c r="VKO212" s="15"/>
      <c r="VKP212" s="15"/>
      <c r="VKQ212" s="15"/>
      <c r="VKR212" s="15"/>
      <c r="VKS212" s="15"/>
      <c r="VKT212" s="15"/>
      <c r="VKU212" s="15"/>
      <c r="VKV212" s="15"/>
      <c r="VKW212" s="15"/>
      <c r="VKX212" s="15"/>
      <c r="VKY212" s="15"/>
      <c r="VKZ212" s="15"/>
      <c r="VLA212" s="15"/>
      <c r="VLB212" s="15"/>
      <c r="VLC212" s="15"/>
      <c r="VLD212" s="15"/>
      <c r="VLE212" s="15"/>
      <c r="VLF212" s="15"/>
      <c r="VLG212" s="15"/>
      <c r="VLH212" s="15"/>
      <c r="VLI212" s="15"/>
      <c r="VLJ212" s="15"/>
      <c r="VLK212" s="15"/>
      <c r="VLL212" s="15"/>
      <c r="VLM212" s="15"/>
      <c r="VLN212" s="15"/>
      <c r="VLO212" s="15"/>
      <c r="VLP212" s="15"/>
      <c r="VLQ212" s="15"/>
      <c r="VLR212" s="15"/>
      <c r="VLS212" s="15"/>
      <c r="VLT212" s="15"/>
      <c r="VLU212" s="15"/>
      <c r="VLV212" s="15"/>
      <c r="VLW212" s="15"/>
      <c r="VLX212" s="15"/>
      <c r="VLY212" s="15"/>
      <c r="VLZ212" s="15"/>
      <c r="VMA212" s="15"/>
      <c r="VMB212" s="15"/>
      <c r="VMC212" s="15"/>
      <c r="VMD212" s="15"/>
      <c r="VME212" s="15"/>
      <c r="VMF212" s="15"/>
      <c r="VMG212" s="15"/>
      <c r="VMH212" s="15"/>
      <c r="VMI212" s="15"/>
      <c r="VMJ212" s="15"/>
      <c r="VMK212" s="15"/>
      <c r="VML212" s="15"/>
      <c r="VMM212" s="15"/>
      <c r="VMN212" s="15"/>
      <c r="VMO212" s="15"/>
      <c r="VMP212" s="15"/>
      <c r="VMQ212" s="15"/>
      <c r="VMR212" s="15"/>
      <c r="VMS212" s="15"/>
      <c r="VMT212" s="15"/>
      <c r="VMU212" s="15"/>
      <c r="VMV212" s="15"/>
      <c r="VMW212" s="15"/>
      <c r="VMX212" s="15"/>
      <c r="VMY212" s="15"/>
      <c r="VMZ212" s="15"/>
      <c r="VNA212" s="15"/>
      <c r="VNB212" s="15"/>
      <c r="VNC212" s="15"/>
      <c r="VND212" s="15"/>
      <c r="VNE212" s="15"/>
      <c r="VNF212" s="15"/>
      <c r="VNG212" s="15"/>
      <c r="VNH212" s="15"/>
      <c r="VNI212" s="15"/>
      <c r="VNJ212" s="15"/>
      <c r="VNK212" s="15"/>
      <c r="VNL212" s="15"/>
      <c r="VNM212" s="15"/>
      <c r="VNN212" s="15"/>
      <c r="VNO212" s="15"/>
      <c r="VNP212" s="15"/>
      <c r="VNQ212" s="15"/>
      <c r="VNR212" s="15"/>
      <c r="VNS212" s="15"/>
      <c r="VNT212" s="15"/>
      <c r="VNU212" s="15"/>
      <c r="VNV212" s="15"/>
      <c r="VNW212" s="15"/>
      <c r="VNX212" s="15"/>
      <c r="VNY212" s="15"/>
      <c r="VNZ212" s="15"/>
      <c r="VOA212" s="15"/>
      <c r="VOB212" s="15"/>
      <c r="VOC212" s="15"/>
      <c r="VOD212" s="15"/>
      <c r="VOE212" s="15"/>
      <c r="VOF212" s="15"/>
      <c r="VOG212" s="15"/>
      <c r="VOH212" s="15"/>
      <c r="VOI212" s="15"/>
      <c r="VOJ212" s="15"/>
      <c r="VOK212" s="15"/>
      <c r="VOL212" s="15"/>
      <c r="VOM212" s="15"/>
      <c r="VON212" s="15"/>
      <c r="VOO212" s="15"/>
      <c r="VOP212" s="15"/>
      <c r="VOQ212" s="15"/>
      <c r="VOR212" s="15"/>
      <c r="VOS212" s="15"/>
      <c r="VOT212" s="15"/>
      <c r="VOU212" s="15"/>
      <c r="VOV212" s="15"/>
      <c r="VOW212" s="15"/>
      <c r="VOX212" s="15"/>
      <c r="VOY212" s="15"/>
      <c r="VOZ212" s="15"/>
      <c r="VPA212" s="15"/>
      <c r="VPB212" s="15"/>
      <c r="VPC212" s="15"/>
      <c r="VPD212" s="15"/>
      <c r="VPE212" s="15"/>
      <c r="VPF212" s="15"/>
      <c r="VPG212" s="15"/>
      <c r="VPH212" s="15"/>
      <c r="VPI212" s="15"/>
      <c r="VPJ212" s="15"/>
      <c r="VPK212" s="15"/>
      <c r="VPL212" s="15"/>
      <c r="VPM212" s="15"/>
      <c r="VPN212" s="15"/>
      <c r="VPO212" s="15"/>
      <c r="VPP212" s="15"/>
      <c r="VPQ212" s="15"/>
      <c r="VPR212" s="15"/>
      <c r="VPS212" s="15"/>
      <c r="VPT212" s="15"/>
      <c r="VPU212" s="15"/>
      <c r="VPV212" s="15"/>
      <c r="VPW212" s="15"/>
      <c r="VPX212" s="15"/>
      <c r="VPY212" s="15"/>
      <c r="VPZ212" s="15"/>
      <c r="VQA212" s="15"/>
      <c r="VQB212" s="15"/>
      <c r="VQC212" s="15"/>
      <c r="VQD212" s="15"/>
      <c r="VQE212" s="15"/>
      <c r="VQF212" s="15"/>
      <c r="VQG212" s="15"/>
      <c r="VQH212" s="15"/>
      <c r="VQI212" s="15"/>
      <c r="VQJ212" s="15"/>
      <c r="VQK212" s="15"/>
      <c r="VQL212" s="15"/>
      <c r="VQM212" s="15"/>
      <c r="VQN212" s="15"/>
      <c r="VQO212" s="15"/>
      <c r="VQP212" s="15"/>
      <c r="VQQ212" s="15"/>
      <c r="VQR212" s="15"/>
      <c r="VQS212" s="15"/>
      <c r="VQT212" s="15"/>
      <c r="VQU212" s="15"/>
      <c r="VQV212" s="15"/>
      <c r="VQW212" s="15"/>
      <c r="VQX212" s="15"/>
      <c r="VQY212" s="15"/>
      <c r="VQZ212" s="15"/>
      <c r="VRA212" s="15"/>
      <c r="VRB212" s="15"/>
      <c r="VRC212" s="15"/>
      <c r="VRD212" s="15"/>
      <c r="VRE212" s="15"/>
      <c r="VRF212" s="15"/>
      <c r="VRG212" s="15"/>
      <c r="VRH212" s="15"/>
      <c r="VRI212" s="15"/>
      <c r="VRJ212" s="15"/>
      <c r="VRK212" s="15"/>
      <c r="VRL212" s="15"/>
      <c r="VRM212" s="15"/>
      <c r="VRN212" s="15"/>
      <c r="VRO212" s="15"/>
      <c r="VRP212" s="15"/>
      <c r="VRQ212" s="15"/>
      <c r="VRR212" s="15"/>
      <c r="VRS212" s="15"/>
      <c r="VRT212" s="15"/>
      <c r="VRU212" s="15"/>
      <c r="VRV212" s="15"/>
      <c r="VRW212" s="15"/>
      <c r="VRX212" s="15"/>
      <c r="VRY212" s="15"/>
      <c r="VRZ212" s="15"/>
      <c r="VSA212" s="15"/>
      <c r="VSB212" s="15"/>
      <c r="VSC212" s="15"/>
      <c r="VSD212" s="15"/>
      <c r="VSE212" s="15"/>
      <c r="VSF212" s="15"/>
      <c r="VSG212" s="15"/>
      <c r="VSH212" s="15"/>
      <c r="VSI212" s="15"/>
      <c r="VSJ212" s="15"/>
      <c r="VSK212" s="15"/>
      <c r="VSL212" s="15"/>
      <c r="VSM212" s="15"/>
      <c r="VSN212" s="15"/>
      <c r="VSO212" s="15"/>
      <c r="VSP212" s="15"/>
      <c r="VSQ212" s="15"/>
      <c r="VSR212" s="15"/>
      <c r="VSS212" s="15"/>
      <c r="VST212" s="15"/>
      <c r="VSU212" s="15"/>
      <c r="VSV212" s="15"/>
      <c r="VSW212" s="15"/>
      <c r="VSX212" s="15"/>
      <c r="VSY212" s="15"/>
      <c r="VSZ212" s="15"/>
      <c r="VTA212" s="15"/>
      <c r="VTB212" s="15"/>
      <c r="VTC212" s="15"/>
      <c r="VTD212" s="15"/>
      <c r="VTE212" s="15"/>
      <c r="VTF212" s="15"/>
      <c r="VTG212" s="15"/>
      <c r="VTH212" s="15"/>
      <c r="VTI212" s="15"/>
      <c r="VTJ212" s="15"/>
      <c r="VTK212" s="15"/>
      <c r="VTL212" s="15"/>
      <c r="VTM212" s="15"/>
      <c r="VTN212" s="15"/>
      <c r="VTO212" s="15"/>
      <c r="VTP212" s="15"/>
      <c r="VTQ212" s="15"/>
      <c r="VTR212" s="15"/>
      <c r="VTS212" s="15"/>
      <c r="VTT212" s="15"/>
      <c r="VTU212" s="15"/>
      <c r="VTV212" s="15"/>
      <c r="VTW212" s="15"/>
      <c r="VTX212" s="15"/>
      <c r="VTY212" s="15"/>
      <c r="VTZ212" s="15"/>
      <c r="VUA212" s="15"/>
      <c r="VUB212" s="15"/>
      <c r="VUC212" s="15"/>
      <c r="VUD212" s="15"/>
      <c r="VUE212" s="15"/>
      <c r="VUF212" s="15"/>
      <c r="VUG212" s="15"/>
      <c r="VUH212" s="15"/>
      <c r="VUI212" s="15"/>
      <c r="VUJ212" s="15"/>
      <c r="VUK212" s="15"/>
      <c r="VUL212" s="15"/>
      <c r="VUM212" s="15"/>
      <c r="VUN212" s="15"/>
      <c r="VUO212" s="15"/>
      <c r="VUP212" s="15"/>
      <c r="VUQ212" s="15"/>
      <c r="VUR212" s="15"/>
      <c r="VUS212" s="15"/>
      <c r="VUT212" s="15"/>
      <c r="VUU212" s="15"/>
      <c r="VUV212" s="15"/>
      <c r="VUW212" s="15"/>
      <c r="VUX212" s="15"/>
      <c r="VUY212" s="15"/>
      <c r="VUZ212" s="15"/>
      <c r="VVA212" s="15"/>
      <c r="VVB212" s="15"/>
      <c r="VVC212" s="15"/>
      <c r="VVD212" s="15"/>
      <c r="VVE212" s="15"/>
      <c r="VVF212" s="15"/>
      <c r="VVG212" s="15"/>
      <c r="VVH212" s="15"/>
      <c r="VVI212" s="15"/>
      <c r="VVJ212" s="15"/>
      <c r="VVK212" s="15"/>
      <c r="VVL212" s="15"/>
      <c r="VVM212" s="15"/>
      <c r="VVN212" s="15"/>
      <c r="VVO212" s="15"/>
      <c r="VVP212" s="15"/>
      <c r="VVQ212" s="15"/>
      <c r="VVR212" s="15"/>
      <c r="VVS212" s="15"/>
      <c r="VVT212" s="15"/>
      <c r="VVU212" s="15"/>
      <c r="VVV212" s="15"/>
      <c r="VVW212" s="15"/>
      <c r="VVX212" s="15"/>
      <c r="VVY212" s="15"/>
      <c r="VVZ212" s="15"/>
      <c r="VWA212" s="15"/>
      <c r="VWB212" s="15"/>
      <c r="VWC212" s="15"/>
      <c r="VWD212" s="15"/>
      <c r="VWE212" s="15"/>
      <c r="VWF212" s="15"/>
      <c r="VWG212" s="15"/>
      <c r="VWH212" s="15"/>
      <c r="VWI212" s="15"/>
      <c r="VWJ212" s="15"/>
      <c r="VWK212" s="15"/>
      <c r="VWL212" s="15"/>
      <c r="VWM212" s="15"/>
      <c r="VWN212" s="15"/>
      <c r="VWO212" s="15"/>
      <c r="VWP212" s="15"/>
      <c r="VWQ212" s="15"/>
      <c r="VWR212" s="15"/>
      <c r="VWS212" s="15"/>
      <c r="VWT212" s="15"/>
      <c r="VWU212" s="15"/>
      <c r="VWV212" s="15"/>
      <c r="VWW212" s="15"/>
      <c r="VWX212" s="15"/>
      <c r="VWY212" s="15"/>
      <c r="VWZ212" s="15"/>
      <c r="VXA212" s="15"/>
      <c r="VXB212" s="15"/>
      <c r="VXC212" s="15"/>
      <c r="VXD212" s="15"/>
      <c r="VXE212" s="15"/>
      <c r="VXF212" s="15"/>
      <c r="VXG212" s="15"/>
      <c r="VXH212" s="15"/>
      <c r="VXI212" s="15"/>
      <c r="VXJ212" s="15"/>
      <c r="VXK212" s="15"/>
      <c r="VXL212" s="15"/>
      <c r="VXM212" s="15"/>
      <c r="VXN212" s="15"/>
      <c r="VXO212" s="15"/>
      <c r="VXP212" s="15"/>
      <c r="VXQ212" s="15"/>
      <c r="VXR212" s="15"/>
      <c r="VXS212" s="15"/>
      <c r="VXT212" s="15"/>
      <c r="VXU212" s="15"/>
      <c r="VXV212" s="15"/>
      <c r="VXW212" s="15"/>
      <c r="VXX212" s="15"/>
      <c r="VXY212" s="15"/>
      <c r="VXZ212" s="15"/>
      <c r="VYA212" s="15"/>
      <c r="VYB212" s="15"/>
      <c r="VYC212" s="15"/>
      <c r="VYD212" s="15"/>
      <c r="VYE212" s="15"/>
      <c r="VYF212" s="15"/>
      <c r="VYG212" s="15"/>
      <c r="VYH212" s="15"/>
      <c r="VYI212" s="15"/>
      <c r="VYJ212" s="15"/>
      <c r="VYK212" s="15"/>
      <c r="VYL212" s="15"/>
      <c r="VYM212" s="15"/>
      <c r="VYN212" s="15"/>
      <c r="VYO212" s="15"/>
      <c r="VYP212" s="15"/>
      <c r="VYQ212" s="15"/>
      <c r="VYR212" s="15"/>
      <c r="VYS212" s="15"/>
      <c r="VYT212" s="15"/>
      <c r="VYU212" s="15"/>
      <c r="VYV212" s="15"/>
      <c r="VYW212" s="15"/>
      <c r="VYX212" s="15"/>
      <c r="VYY212" s="15"/>
      <c r="VYZ212" s="15"/>
      <c r="VZA212" s="15"/>
      <c r="VZB212" s="15"/>
      <c r="VZC212" s="15"/>
      <c r="VZD212" s="15"/>
      <c r="VZE212" s="15"/>
      <c r="VZF212" s="15"/>
      <c r="VZG212" s="15"/>
      <c r="VZH212" s="15"/>
      <c r="VZI212" s="15"/>
      <c r="VZJ212" s="15"/>
      <c r="VZK212" s="15"/>
      <c r="VZL212" s="15"/>
      <c r="VZM212" s="15"/>
      <c r="VZN212" s="15"/>
      <c r="VZO212" s="15"/>
      <c r="VZP212" s="15"/>
      <c r="VZQ212" s="15"/>
      <c r="VZR212" s="15"/>
      <c r="VZS212" s="15"/>
      <c r="VZT212" s="15"/>
      <c r="VZU212" s="15"/>
      <c r="VZV212" s="15"/>
      <c r="VZW212" s="15"/>
      <c r="VZX212" s="15"/>
      <c r="VZY212" s="15"/>
      <c r="VZZ212" s="15"/>
      <c r="WAA212" s="15"/>
      <c r="WAB212" s="15"/>
      <c r="WAC212" s="15"/>
      <c r="WAD212" s="15"/>
      <c r="WAE212" s="15"/>
      <c r="WAF212" s="15"/>
      <c r="WAG212" s="15"/>
      <c r="WAH212" s="15"/>
      <c r="WAI212" s="15"/>
      <c r="WAJ212" s="15"/>
      <c r="WAK212" s="15"/>
      <c r="WAL212" s="15"/>
      <c r="WAM212" s="15"/>
      <c r="WAN212" s="15"/>
      <c r="WAO212" s="15"/>
      <c r="WAP212" s="15"/>
      <c r="WAQ212" s="15"/>
      <c r="WAR212" s="15"/>
      <c r="WAS212" s="15"/>
      <c r="WAT212" s="15"/>
      <c r="WAU212" s="15"/>
      <c r="WAV212" s="15"/>
      <c r="WAW212" s="15"/>
      <c r="WAX212" s="15"/>
      <c r="WAY212" s="15"/>
      <c r="WAZ212" s="15"/>
      <c r="WBA212" s="15"/>
      <c r="WBB212" s="15"/>
      <c r="WBC212" s="15"/>
      <c r="WBD212" s="15"/>
      <c r="WBE212" s="15"/>
      <c r="WBF212" s="15"/>
      <c r="WBG212" s="15"/>
      <c r="WBH212" s="15"/>
      <c r="WBI212" s="15"/>
      <c r="WBJ212" s="15"/>
      <c r="WBK212" s="15"/>
      <c r="WBL212" s="15"/>
      <c r="WBM212" s="15"/>
      <c r="WBN212" s="15"/>
      <c r="WBO212" s="15"/>
      <c r="WBP212" s="15"/>
      <c r="WBQ212" s="15"/>
      <c r="WBR212" s="15"/>
      <c r="WBS212" s="15"/>
      <c r="WBT212" s="15"/>
      <c r="WBU212" s="15"/>
      <c r="WBV212" s="15"/>
      <c r="WBW212" s="15"/>
      <c r="WBX212" s="15"/>
      <c r="WBY212" s="15"/>
      <c r="WBZ212" s="15"/>
      <c r="WCA212" s="15"/>
      <c r="WCB212" s="15"/>
      <c r="WCC212" s="15"/>
      <c r="WCD212" s="15"/>
      <c r="WCE212" s="15"/>
      <c r="WCF212" s="15"/>
      <c r="WCG212" s="15"/>
      <c r="WCH212" s="15"/>
      <c r="WCI212" s="15"/>
      <c r="WCJ212" s="15"/>
      <c r="WCK212" s="15"/>
      <c r="WCL212" s="15"/>
      <c r="WCM212" s="15"/>
      <c r="WCN212" s="15"/>
      <c r="WCO212" s="15"/>
      <c r="WCP212" s="15"/>
      <c r="WCQ212" s="15"/>
      <c r="WCR212" s="15"/>
      <c r="WCS212" s="15"/>
      <c r="WCT212" s="15"/>
      <c r="WCU212" s="15"/>
      <c r="WCV212" s="15"/>
      <c r="WCW212" s="15"/>
      <c r="WCX212" s="15"/>
      <c r="WCY212" s="15"/>
      <c r="WCZ212" s="15"/>
      <c r="WDA212" s="15"/>
      <c r="WDB212" s="15"/>
      <c r="WDC212" s="15"/>
      <c r="WDD212" s="15"/>
      <c r="WDE212" s="15"/>
      <c r="WDF212" s="15"/>
      <c r="WDG212" s="15"/>
      <c r="WDH212" s="15"/>
      <c r="WDI212" s="15"/>
      <c r="WDJ212" s="15"/>
      <c r="WDK212" s="15"/>
      <c r="WDL212" s="15"/>
      <c r="WDM212" s="15"/>
      <c r="WDN212" s="15"/>
      <c r="WDO212" s="15"/>
      <c r="WDP212" s="15"/>
      <c r="WDQ212" s="15"/>
      <c r="WDR212" s="15"/>
      <c r="WDS212" s="15"/>
      <c r="WDT212" s="15"/>
      <c r="WDU212" s="15"/>
      <c r="WDV212" s="15"/>
      <c r="WDW212" s="15"/>
      <c r="WDX212" s="15"/>
      <c r="WDY212" s="15"/>
      <c r="WDZ212" s="15"/>
      <c r="WEA212" s="15"/>
      <c r="WEB212" s="15"/>
      <c r="WEC212" s="15"/>
      <c r="WED212" s="15"/>
      <c r="WEE212" s="15"/>
      <c r="WEF212" s="15"/>
      <c r="WEG212" s="15"/>
      <c r="WEH212" s="15"/>
      <c r="WEI212" s="15"/>
      <c r="WEJ212" s="15"/>
      <c r="WEK212" s="15"/>
      <c r="WEL212" s="15"/>
      <c r="WEM212" s="15"/>
      <c r="WEN212" s="15"/>
      <c r="WEO212" s="15"/>
      <c r="WEP212" s="15"/>
      <c r="WEQ212" s="15"/>
      <c r="WER212" s="15"/>
      <c r="WES212" s="15"/>
      <c r="WET212" s="15"/>
      <c r="WEU212" s="15"/>
      <c r="WEV212" s="15"/>
      <c r="WEW212" s="15"/>
      <c r="WEX212" s="15"/>
      <c r="WEY212" s="15"/>
      <c r="WEZ212" s="15"/>
      <c r="WFA212" s="15"/>
      <c r="WFB212" s="15"/>
      <c r="WFC212" s="15"/>
      <c r="WFD212" s="15"/>
      <c r="WFE212" s="15"/>
      <c r="WFF212" s="15"/>
      <c r="WFG212" s="15"/>
      <c r="WFH212" s="15"/>
      <c r="WFI212" s="15"/>
      <c r="WFJ212" s="15"/>
      <c r="WFK212" s="15"/>
      <c r="WFL212" s="15"/>
      <c r="WFM212" s="15"/>
      <c r="WFN212" s="15"/>
      <c r="WFO212" s="15"/>
      <c r="WFP212" s="15"/>
      <c r="WFQ212" s="15"/>
      <c r="WFR212" s="15"/>
      <c r="WFS212" s="15"/>
      <c r="WFT212" s="15"/>
      <c r="WFU212" s="15"/>
      <c r="WFV212" s="15"/>
      <c r="WFW212" s="15"/>
      <c r="WFX212" s="15"/>
      <c r="WFY212" s="15"/>
      <c r="WFZ212" s="15"/>
      <c r="WGA212" s="15"/>
      <c r="WGB212" s="15"/>
      <c r="WGC212" s="15"/>
      <c r="WGD212" s="15"/>
      <c r="WGE212" s="15"/>
      <c r="WGF212" s="15"/>
      <c r="WGG212" s="15"/>
      <c r="WGH212" s="15"/>
      <c r="WGI212" s="15"/>
      <c r="WGJ212" s="15"/>
      <c r="WGK212" s="15"/>
      <c r="WGL212" s="15"/>
      <c r="WGM212" s="15"/>
      <c r="WGN212" s="15"/>
      <c r="WGO212" s="15"/>
      <c r="WGP212" s="15"/>
      <c r="WGQ212" s="15"/>
      <c r="WGR212" s="15"/>
      <c r="WGS212" s="15"/>
      <c r="WGT212" s="15"/>
      <c r="WGU212" s="15"/>
      <c r="WGV212" s="15"/>
      <c r="WGW212" s="15"/>
      <c r="WGX212" s="15"/>
      <c r="WGY212" s="15"/>
      <c r="WGZ212" s="15"/>
      <c r="WHA212" s="15"/>
      <c r="WHB212" s="15"/>
      <c r="WHC212" s="15"/>
      <c r="WHD212" s="15"/>
      <c r="WHE212" s="15"/>
      <c r="WHF212" s="15"/>
      <c r="WHG212" s="15"/>
      <c r="WHH212" s="15"/>
      <c r="WHI212" s="15"/>
      <c r="WHJ212" s="15"/>
      <c r="WHK212" s="15"/>
      <c r="WHL212" s="15"/>
      <c r="WHM212" s="15"/>
      <c r="WHN212" s="15"/>
      <c r="WHO212" s="15"/>
      <c r="WHP212" s="15"/>
      <c r="WHQ212" s="15"/>
      <c r="WHR212" s="15"/>
      <c r="WHS212" s="15"/>
      <c r="WHT212" s="15"/>
      <c r="WHU212" s="15"/>
      <c r="WHV212" s="15"/>
      <c r="WHW212" s="15"/>
      <c r="WHX212" s="15"/>
      <c r="WHY212" s="15"/>
      <c r="WHZ212" s="15"/>
      <c r="WIA212" s="15"/>
      <c r="WIB212" s="15"/>
      <c r="WIC212" s="15"/>
      <c r="WID212" s="15"/>
      <c r="WIE212" s="15"/>
      <c r="WIF212" s="15"/>
      <c r="WIG212" s="15"/>
      <c r="WIH212" s="15"/>
      <c r="WII212" s="15"/>
      <c r="WIJ212" s="15"/>
      <c r="WIK212" s="15"/>
      <c r="WIL212" s="15"/>
      <c r="WIM212" s="15"/>
      <c r="WIN212" s="15"/>
      <c r="WIO212" s="15"/>
      <c r="WIP212" s="15"/>
      <c r="WIQ212" s="15"/>
      <c r="WIR212" s="15"/>
      <c r="WIS212" s="15"/>
      <c r="WIT212" s="15"/>
      <c r="WIU212" s="15"/>
      <c r="WIV212" s="15"/>
      <c r="WIW212" s="15"/>
      <c r="WIX212" s="15"/>
      <c r="WIY212" s="15"/>
      <c r="WIZ212" s="15"/>
      <c r="WJA212" s="15"/>
      <c r="WJB212" s="15"/>
      <c r="WJC212" s="15"/>
      <c r="WJD212" s="15"/>
      <c r="WJE212" s="15"/>
      <c r="WJF212" s="15"/>
      <c r="WJG212" s="15"/>
      <c r="WJH212" s="15"/>
      <c r="WJI212" s="15"/>
      <c r="WJJ212" s="15"/>
      <c r="WJK212" s="15"/>
      <c r="WJL212" s="15"/>
      <c r="WJM212" s="15"/>
      <c r="WJN212" s="15"/>
      <c r="WJO212" s="15"/>
      <c r="WJP212" s="15"/>
      <c r="WJQ212" s="15"/>
      <c r="WJR212" s="15"/>
      <c r="WJS212" s="15"/>
      <c r="WJT212" s="15"/>
      <c r="WJU212" s="15"/>
      <c r="WJV212" s="15"/>
      <c r="WJW212" s="15"/>
      <c r="WJX212" s="15"/>
      <c r="WJY212" s="15"/>
      <c r="WJZ212" s="15"/>
      <c r="WKA212" s="15"/>
      <c r="WKB212" s="15"/>
      <c r="WKC212" s="15"/>
      <c r="WKD212" s="15"/>
      <c r="WKE212" s="15"/>
      <c r="WKF212" s="15"/>
      <c r="WKG212" s="15"/>
      <c r="WKH212" s="15"/>
      <c r="WKI212" s="15"/>
      <c r="WKJ212" s="15"/>
      <c r="WKK212" s="15"/>
      <c r="WKL212" s="15"/>
      <c r="WKM212" s="15"/>
      <c r="WKN212" s="15"/>
      <c r="WKO212" s="15"/>
      <c r="WKP212" s="15"/>
      <c r="WKQ212" s="15"/>
      <c r="WKR212" s="15"/>
      <c r="WKS212" s="15"/>
      <c r="WKT212" s="15"/>
      <c r="WKU212" s="15"/>
      <c r="WKV212" s="15"/>
      <c r="WKW212" s="15"/>
      <c r="WKX212" s="15"/>
      <c r="WKY212" s="15"/>
      <c r="WKZ212" s="15"/>
      <c r="WLA212" s="15"/>
      <c r="WLB212" s="15"/>
      <c r="WLC212" s="15"/>
      <c r="WLD212" s="15"/>
      <c r="WLE212" s="15"/>
      <c r="WLF212" s="15"/>
      <c r="WLG212" s="15"/>
      <c r="WLH212" s="15"/>
      <c r="WLI212" s="15"/>
      <c r="WLJ212" s="15"/>
      <c r="WLK212" s="15"/>
      <c r="WLL212" s="15"/>
      <c r="WLM212" s="15"/>
      <c r="WLN212" s="15"/>
      <c r="WLO212" s="15"/>
      <c r="WLP212" s="15"/>
      <c r="WLQ212" s="15"/>
      <c r="WLR212" s="15"/>
      <c r="WLS212" s="15"/>
      <c r="WLT212" s="15"/>
      <c r="WLU212" s="15"/>
      <c r="WLV212" s="15"/>
      <c r="WLW212" s="15"/>
      <c r="WLX212" s="15"/>
      <c r="WLY212" s="15"/>
      <c r="WLZ212" s="15"/>
      <c r="WMA212" s="15"/>
      <c r="WMB212" s="15"/>
      <c r="WMC212" s="15"/>
      <c r="WMD212" s="15"/>
      <c r="WME212" s="15"/>
      <c r="WMF212" s="15"/>
      <c r="WMG212" s="15"/>
      <c r="WMH212" s="15"/>
      <c r="WMI212" s="15"/>
      <c r="WMJ212" s="15"/>
      <c r="WMK212" s="15"/>
      <c r="WML212" s="15"/>
      <c r="WMM212" s="15"/>
      <c r="WMN212" s="15"/>
      <c r="WMO212" s="15"/>
      <c r="WMP212" s="15"/>
      <c r="WMQ212" s="15"/>
      <c r="WMR212" s="15"/>
      <c r="WMS212" s="15"/>
      <c r="WMT212" s="15"/>
      <c r="WMU212" s="15"/>
      <c r="WMV212" s="15"/>
      <c r="WMW212" s="15"/>
      <c r="WMX212" s="15"/>
      <c r="WMY212" s="15"/>
      <c r="WMZ212" s="15"/>
      <c r="WNA212" s="15"/>
      <c r="WNB212" s="15"/>
      <c r="WNC212" s="15"/>
      <c r="WND212" s="15"/>
      <c r="WNE212" s="15"/>
      <c r="WNF212" s="15"/>
      <c r="WNG212" s="15"/>
      <c r="WNH212" s="15"/>
      <c r="WNI212" s="15"/>
      <c r="WNJ212" s="15"/>
      <c r="WNK212" s="15"/>
      <c r="WNL212" s="15"/>
      <c r="WNM212" s="15"/>
      <c r="WNN212" s="15"/>
      <c r="WNO212" s="15"/>
      <c r="WNP212" s="15"/>
      <c r="WNQ212" s="15"/>
      <c r="WNR212" s="15"/>
      <c r="WNS212" s="15"/>
      <c r="WNT212" s="15"/>
      <c r="WNU212" s="15"/>
      <c r="WNV212" s="15"/>
      <c r="WNW212" s="15"/>
      <c r="WNX212" s="15"/>
      <c r="WNY212" s="15"/>
      <c r="WNZ212" s="15"/>
      <c r="WOA212" s="15"/>
      <c r="WOB212" s="15"/>
      <c r="WOC212" s="15"/>
      <c r="WOD212" s="15"/>
      <c r="WOE212" s="15"/>
      <c r="WOF212" s="15"/>
      <c r="WOG212" s="15"/>
      <c r="WOH212" s="15"/>
      <c r="WOI212" s="15"/>
      <c r="WOJ212" s="15"/>
      <c r="WOK212" s="15"/>
      <c r="WOL212" s="15"/>
      <c r="WOM212" s="15"/>
      <c r="WON212" s="15"/>
      <c r="WOO212" s="15"/>
      <c r="WOP212" s="15"/>
      <c r="WOQ212" s="15"/>
      <c r="WOR212" s="15"/>
      <c r="WOS212" s="15"/>
      <c r="WOT212" s="15"/>
      <c r="WOU212" s="15"/>
      <c r="WOV212" s="15"/>
      <c r="WOW212" s="15"/>
      <c r="WOX212" s="15"/>
      <c r="WOY212" s="15"/>
      <c r="WOZ212" s="15"/>
      <c r="WPA212" s="15"/>
      <c r="WPB212" s="15"/>
      <c r="WPC212" s="15"/>
      <c r="WPD212" s="15"/>
      <c r="WPE212" s="15"/>
      <c r="WPF212" s="15"/>
      <c r="WPG212" s="15"/>
      <c r="WPH212" s="15"/>
      <c r="WPI212" s="15"/>
      <c r="WPJ212" s="15"/>
      <c r="WPK212" s="15"/>
      <c r="WPL212" s="15"/>
      <c r="WPM212" s="15"/>
      <c r="WPN212" s="15"/>
      <c r="WPO212" s="15"/>
      <c r="WPP212" s="15"/>
      <c r="WPQ212" s="15"/>
      <c r="WPR212" s="15"/>
      <c r="WPS212" s="15"/>
      <c r="WPT212" s="15"/>
      <c r="WPU212" s="15"/>
      <c r="WPV212" s="15"/>
      <c r="WPW212" s="15"/>
      <c r="WPX212" s="15"/>
      <c r="WPY212" s="15"/>
      <c r="WPZ212" s="15"/>
      <c r="WQA212" s="15"/>
      <c r="WQB212" s="15"/>
      <c r="WQC212" s="15"/>
      <c r="WQD212" s="15"/>
      <c r="WQE212" s="15"/>
      <c r="WQF212" s="15"/>
      <c r="WQG212" s="15"/>
      <c r="WQH212" s="15"/>
      <c r="WQI212" s="15"/>
      <c r="WQJ212" s="15"/>
      <c r="WQK212" s="15"/>
      <c r="WQL212" s="15"/>
      <c r="WQM212" s="15"/>
      <c r="WQN212" s="15"/>
      <c r="WQO212" s="15"/>
      <c r="WQP212" s="15"/>
      <c r="WQQ212" s="15"/>
      <c r="WQR212" s="15"/>
      <c r="WQS212" s="15"/>
      <c r="WQT212" s="15"/>
      <c r="WQU212" s="15"/>
      <c r="WQV212" s="15"/>
      <c r="WQW212" s="15"/>
      <c r="WQX212" s="15"/>
      <c r="WQY212" s="15"/>
      <c r="WQZ212" s="15"/>
      <c r="WRA212" s="15"/>
      <c r="WRB212" s="15"/>
      <c r="WRC212" s="15"/>
      <c r="WRD212" s="15"/>
      <c r="WRE212" s="15"/>
      <c r="WRF212" s="15"/>
      <c r="WRG212" s="15"/>
      <c r="WRH212" s="15"/>
      <c r="WRI212" s="15"/>
      <c r="WRJ212" s="15"/>
      <c r="WRK212" s="15"/>
      <c r="WRL212" s="15"/>
      <c r="WRM212" s="15"/>
      <c r="WRN212" s="15"/>
      <c r="WRO212" s="15"/>
      <c r="WRP212" s="15"/>
      <c r="WRQ212" s="15"/>
      <c r="WRR212" s="15"/>
      <c r="WRS212" s="15"/>
      <c r="WRT212" s="15"/>
      <c r="WRU212" s="15"/>
      <c r="WRV212" s="15"/>
      <c r="WRW212" s="15"/>
      <c r="WRX212" s="15"/>
      <c r="WRY212" s="15"/>
      <c r="WRZ212" s="15"/>
      <c r="WSA212" s="15"/>
      <c r="WSB212" s="15"/>
      <c r="WSC212" s="15"/>
      <c r="WSD212" s="15"/>
      <c r="WSE212" s="15"/>
      <c r="WSF212" s="15"/>
      <c r="WSG212" s="15"/>
      <c r="WSH212" s="15"/>
      <c r="WSI212" s="15"/>
      <c r="WSJ212" s="15"/>
      <c r="WSK212" s="15"/>
      <c r="WSL212" s="15"/>
      <c r="WSM212" s="15"/>
      <c r="WSN212" s="15"/>
      <c r="WSO212" s="15"/>
      <c r="WSP212" s="15"/>
      <c r="WSQ212" s="15"/>
      <c r="WSR212" s="15"/>
      <c r="WSS212" s="15"/>
      <c r="WST212" s="15"/>
      <c r="WSU212" s="15"/>
      <c r="WSV212" s="15"/>
      <c r="WSW212" s="15"/>
      <c r="WSX212" s="15"/>
      <c r="WSY212" s="15"/>
      <c r="WSZ212" s="15"/>
      <c r="WTA212" s="15"/>
      <c r="WTB212" s="15"/>
      <c r="WTC212" s="15"/>
      <c r="WTD212" s="15"/>
      <c r="WTE212" s="15"/>
      <c r="WTF212" s="15"/>
      <c r="WTG212" s="15"/>
      <c r="WTH212" s="15"/>
      <c r="WTI212" s="15"/>
      <c r="WTJ212" s="15"/>
      <c r="WTK212" s="15"/>
      <c r="WTL212" s="15"/>
      <c r="WTM212" s="15"/>
      <c r="WTN212" s="15"/>
      <c r="WTO212" s="15"/>
      <c r="WTP212" s="15"/>
      <c r="WTQ212" s="15"/>
      <c r="WTR212" s="15"/>
      <c r="WTS212" s="15"/>
      <c r="WTT212" s="15"/>
      <c r="WTU212" s="15"/>
      <c r="WTV212" s="15"/>
      <c r="WTW212" s="15"/>
      <c r="WTX212" s="15"/>
      <c r="WTY212" s="15"/>
      <c r="WTZ212" s="15"/>
      <c r="WUA212" s="15"/>
      <c r="WUB212" s="15"/>
      <c r="WUC212" s="15"/>
      <c r="WUD212" s="15"/>
      <c r="WUE212" s="15"/>
      <c r="WUF212" s="15"/>
      <c r="WUG212" s="15"/>
      <c r="WUH212" s="15"/>
      <c r="WUI212" s="15"/>
      <c r="WUJ212" s="15"/>
      <c r="WUK212" s="15"/>
      <c r="WUL212" s="15"/>
      <c r="WUM212" s="15"/>
      <c r="WUN212" s="15"/>
      <c r="WUO212" s="15"/>
      <c r="WUP212" s="15"/>
      <c r="WUQ212" s="15"/>
      <c r="WUR212" s="15"/>
      <c r="WUS212" s="15"/>
      <c r="WUT212" s="15"/>
      <c r="WUU212" s="15"/>
      <c r="WUV212" s="15"/>
      <c r="WUW212" s="15"/>
      <c r="WUX212" s="15"/>
      <c r="WUY212" s="15"/>
      <c r="WUZ212" s="15"/>
      <c r="WVA212" s="15"/>
      <c r="WVB212" s="15"/>
      <c r="WVC212" s="15"/>
      <c r="WVD212" s="15"/>
      <c r="WVE212" s="15"/>
      <c r="WVF212" s="15"/>
      <c r="WVG212" s="15"/>
      <c r="WVH212" s="15"/>
      <c r="WVI212" s="15"/>
      <c r="WVJ212" s="15"/>
      <c r="WVK212" s="15"/>
      <c r="WVL212" s="15"/>
      <c r="WVM212" s="15"/>
      <c r="WVN212" s="15"/>
      <c r="WVO212" s="15"/>
      <c r="WVP212" s="15"/>
      <c r="WVQ212" s="15"/>
      <c r="WVR212" s="15"/>
      <c r="WVS212" s="15"/>
      <c r="WVT212" s="15"/>
      <c r="WVU212" s="15"/>
      <c r="WVV212" s="15"/>
      <c r="WVW212" s="15"/>
      <c r="WVX212" s="15"/>
      <c r="WVY212" s="15"/>
      <c r="WVZ212" s="15"/>
      <c r="WWA212" s="15"/>
      <c r="WWB212" s="15"/>
      <c r="WWC212" s="15"/>
      <c r="WWD212" s="15"/>
      <c r="WWE212" s="15"/>
      <c r="WWF212" s="15"/>
      <c r="WWG212" s="15"/>
      <c r="WWH212" s="15"/>
      <c r="WWI212" s="15"/>
      <c r="WWJ212" s="15"/>
      <c r="WWK212" s="15"/>
      <c r="WWL212" s="15"/>
      <c r="WWM212" s="15"/>
      <c r="WWN212" s="15"/>
      <c r="WWO212" s="15"/>
      <c r="WWP212" s="15"/>
      <c r="WWQ212" s="15"/>
      <c r="WWR212" s="15"/>
      <c r="WWS212" s="15"/>
      <c r="WWT212" s="15"/>
      <c r="WWU212" s="15"/>
      <c r="WWV212" s="15"/>
      <c r="WWW212" s="15"/>
      <c r="WWX212" s="15"/>
      <c r="WWY212" s="15"/>
      <c r="WWZ212" s="15"/>
      <c r="WXA212" s="15"/>
      <c r="WXB212" s="15"/>
      <c r="WXC212" s="15"/>
      <c r="WXD212" s="15"/>
      <c r="WXE212" s="15"/>
      <c r="WXF212" s="15"/>
      <c r="WXG212" s="15"/>
      <c r="WXH212" s="15"/>
      <c r="WXI212" s="15"/>
      <c r="WXJ212" s="15"/>
      <c r="WXK212" s="15"/>
      <c r="WXL212" s="15"/>
      <c r="WXM212" s="15"/>
      <c r="WXN212" s="15"/>
      <c r="WXO212" s="15"/>
      <c r="WXP212" s="15"/>
      <c r="WXQ212" s="15"/>
      <c r="WXR212" s="15"/>
      <c r="WXS212" s="15"/>
      <c r="WXT212" s="15"/>
      <c r="WXU212" s="15"/>
      <c r="WXV212" s="15"/>
      <c r="WXW212" s="15"/>
      <c r="WXX212" s="15"/>
      <c r="WXY212" s="15"/>
      <c r="WXZ212" s="15"/>
      <c r="WYA212" s="15"/>
      <c r="WYB212" s="15"/>
      <c r="WYC212" s="15"/>
      <c r="WYD212" s="15"/>
      <c r="WYE212" s="15"/>
      <c r="WYF212" s="15"/>
      <c r="WYG212" s="15"/>
      <c r="WYH212" s="15"/>
      <c r="WYI212" s="15"/>
      <c r="WYJ212" s="15"/>
      <c r="WYK212" s="15"/>
      <c r="WYL212" s="15"/>
      <c r="WYM212" s="15"/>
      <c r="WYN212" s="15"/>
      <c r="WYO212" s="15"/>
      <c r="WYP212" s="15"/>
      <c r="WYQ212" s="15"/>
      <c r="WYR212" s="15"/>
      <c r="WYS212" s="15"/>
      <c r="WYT212" s="15"/>
      <c r="WYU212" s="15"/>
      <c r="WYV212" s="15"/>
      <c r="WYW212" s="15"/>
      <c r="WYX212" s="15"/>
      <c r="WYY212" s="15"/>
      <c r="WYZ212" s="15"/>
      <c r="WZA212" s="15"/>
      <c r="WZB212" s="15"/>
      <c r="WZC212" s="15"/>
      <c r="WZD212" s="15"/>
      <c r="WZE212" s="15"/>
      <c r="WZF212" s="15"/>
      <c r="WZG212" s="15"/>
      <c r="WZH212" s="15"/>
      <c r="WZI212" s="15"/>
      <c r="WZJ212" s="15"/>
      <c r="WZK212" s="15"/>
      <c r="WZL212" s="15"/>
      <c r="WZM212" s="15"/>
      <c r="WZN212" s="15"/>
      <c r="WZO212" s="15"/>
      <c r="WZP212" s="15"/>
      <c r="WZQ212" s="15"/>
      <c r="WZR212" s="15"/>
      <c r="WZS212" s="15"/>
      <c r="WZT212" s="15"/>
      <c r="WZU212" s="15"/>
      <c r="WZV212" s="15"/>
      <c r="WZW212" s="15"/>
      <c r="WZX212" s="15"/>
      <c r="WZY212" s="15"/>
      <c r="WZZ212" s="15"/>
      <c r="XAA212" s="15"/>
      <c r="XAB212" s="15"/>
      <c r="XAC212" s="15"/>
      <c r="XAD212" s="15"/>
      <c r="XAE212" s="15"/>
      <c r="XAF212" s="15"/>
      <c r="XAG212" s="15"/>
      <c r="XAH212" s="15"/>
      <c r="XAI212" s="15"/>
      <c r="XAJ212" s="15"/>
      <c r="XAK212" s="15"/>
      <c r="XAL212" s="15"/>
      <c r="XAM212" s="15"/>
      <c r="XAN212" s="15"/>
      <c r="XAO212" s="15"/>
      <c r="XAP212" s="15"/>
      <c r="XAQ212" s="15"/>
      <c r="XAR212" s="15"/>
      <c r="XAS212" s="15"/>
      <c r="XAT212" s="15"/>
      <c r="XAU212" s="15"/>
      <c r="XAV212" s="15"/>
      <c r="XAW212" s="15"/>
      <c r="XAX212" s="15"/>
      <c r="XAY212" s="15"/>
      <c r="XAZ212" s="15"/>
      <c r="XBA212" s="15"/>
      <c r="XBB212" s="15"/>
      <c r="XBC212" s="15"/>
      <c r="XBD212" s="15"/>
      <c r="XBE212" s="15"/>
      <c r="XBF212" s="15"/>
      <c r="XBG212" s="15"/>
      <c r="XBH212" s="15"/>
      <c r="XBI212" s="15"/>
      <c r="XBJ212" s="15"/>
      <c r="XBK212" s="15"/>
      <c r="XBL212" s="15"/>
      <c r="XBM212" s="15"/>
      <c r="XBN212" s="15"/>
      <c r="XBO212" s="15"/>
      <c r="XBP212" s="15"/>
      <c r="XBQ212" s="15"/>
      <c r="XBR212" s="15"/>
      <c r="XBS212" s="15"/>
      <c r="XBT212" s="15"/>
      <c r="XBU212" s="15"/>
      <c r="XBV212" s="15"/>
      <c r="XBW212" s="15"/>
      <c r="XBX212" s="15"/>
      <c r="XBY212" s="15"/>
      <c r="XBZ212" s="15"/>
      <c r="XCA212" s="15"/>
      <c r="XCB212" s="15"/>
      <c r="XCC212" s="15"/>
      <c r="XCD212" s="15"/>
      <c r="XCE212" s="15"/>
      <c r="XCF212" s="15"/>
      <c r="XCG212" s="15"/>
      <c r="XCH212" s="15"/>
      <c r="XCI212" s="15"/>
      <c r="XCJ212" s="15"/>
      <c r="XCK212" s="15"/>
      <c r="XCL212" s="15"/>
      <c r="XCM212" s="15"/>
      <c r="XCN212" s="15"/>
      <c r="XCO212" s="15"/>
      <c r="XCP212" s="15"/>
      <c r="XCQ212" s="15"/>
      <c r="XCR212" s="15"/>
      <c r="XCS212" s="15"/>
      <c r="XCT212" s="15"/>
      <c r="XCU212" s="15"/>
      <c r="XCV212" s="15"/>
      <c r="XCW212" s="15"/>
      <c r="XCX212" s="15"/>
      <c r="XCY212" s="15"/>
      <c r="XCZ212" s="15"/>
      <c r="XDA212" s="15"/>
      <c r="XDB212" s="15"/>
      <c r="XDC212" s="15"/>
      <c r="XDD212" s="15"/>
      <c r="XDE212" s="15"/>
      <c r="XDF212" s="15"/>
      <c r="XDG212" s="15"/>
      <c r="XDH212" s="15"/>
      <c r="XDI212" s="15"/>
      <c r="XDJ212" s="15"/>
      <c r="XDK212" s="15"/>
      <c r="XDL212" s="15"/>
      <c r="XDM212" s="15"/>
      <c r="XDN212" s="15"/>
      <c r="XDO212" s="15"/>
      <c r="XDP212" s="15"/>
      <c r="XDQ212" s="15"/>
      <c r="XDR212" s="15"/>
      <c r="XDS212" s="15"/>
      <c r="XDT212" s="15"/>
      <c r="XDU212" s="15"/>
      <c r="XDV212" s="15"/>
      <c r="XDW212" s="15"/>
      <c r="XDX212" s="15"/>
      <c r="XDY212" s="15"/>
      <c r="XDZ212" s="15"/>
      <c r="XEA212" s="15"/>
      <c r="XEB212" s="15"/>
      <c r="XEC212" s="15"/>
      <c r="XED212" s="15"/>
      <c r="XEE212" s="15"/>
      <c r="XEF212" s="15"/>
      <c r="XEG212" s="15"/>
      <c r="XEH212" s="15"/>
      <c r="XEI212" s="15"/>
      <c r="XEJ212" s="15"/>
      <c r="XEK212" s="15"/>
      <c r="XEL212" s="15"/>
      <c r="XEM212" s="15"/>
      <c r="XEN212" s="15"/>
      <c r="XEO212" s="15"/>
      <c r="XEP212" s="15"/>
      <c r="XEQ212" s="15"/>
      <c r="XER212" s="15"/>
      <c r="XES212" s="15"/>
      <c r="XET212" s="15"/>
      <c r="XEU212" s="15"/>
      <c r="XEV212" s="15"/>
      <c r="XEW212" s="15"/>
      <c r="XEX212" s="15"/>
      <c r="XEY212" s="15"/>
      <c r="XEZ212" s="15"/>
      <c r="XFA212" s="15"/>
      <c r="XFB212" s="15"/>
    </row>
    <row r="213" spans="1:16382" s="125" customFormat="1" ht="22.5" hidden="1" x14ac:dyDescent="0.2">
      <c r="A213" s="184"/>
      <c r="B213" s="44">
        <v>201830571</v>
      </c>
      <c r="C213" s="226">
        <v>43374</v>
      </c>
      <c r="D213" s="44" t="s">
        <v>695</v>
      </c>
      <c r="E213" s="44" t="s">
        <v>759</v>
      </c>
      <c r="F213" s="44" t="s">
        <v>696</v>
      </c>
      <c r="G213" s="108" t="s">
        <v>245</v>
      </c>
      <c r="H213" s="109"/>
      <c r="I213" s="109">
        <v>122</v>
      </c>
      <c r="J213" s="109"/>
      <c r="K213" s="226">
        <v>43405</v>
      </c>
      <c r="L213" s="226">
        <v>43404</v>
      </c>
      <c r="M213" s="108"/>
      <c r="N213" s="108"/>
      <c r="O213" s="108" t="s">
        <v>27</v>
      </c>
      <c r="P213" s="108"/>
      <c r="Q213" s="108"/>
      <c r="R213" s="227"/>
    </row>
    <row r="214" spans="1:16382" s="125" customFormat="1" ht="22.5" hidden="1" x14ac:dyDescent="0.2">
      <c r="A214" s="184"/>
      <c r="B214" s="44">
        <v>1963</v>
      </c>
      <c r="C214" s="226">
        <v>43382</v>
      </c>
      <c r="D214" s="44" t="s">
        <v>692</v>
      </c>
      <c r="E214" s="44" t="s">
        <v>760</v>
      </c>
      <c r="F214" s="44" t="s">
        <v>693</v>
      </c>
      <c r="G214" s="108" t="s">
        <v>245</v>
      </c>
      <c r="H214" s="109"/>
      <c r="I214" s="109">
        <v>429</v>
      </c>
      <c r="J214" s="109"/>
      <c r="K214" s="226">
        <v>43403</v>
      </c>
      <c r="L214" s="226">
        <v>43404</v>
      </c>
      <c r="M214" s="108"/>
      <c r="N214" s="108"/>
      <c r="O214" s="108" t="s">
        <v>27</v>
      </c>
      <c r="P214" s="108"/>
      <c r="Q214" s="108"/>
      <c r="R214" s="227"/>
    </row>
    <row r="215" spans="1:16382" s="125" customFormat="1" hidden="1" x14ac:dyDescent="0.2">
      <c r="B215" s="80">
        <v>118</v>
      </c>
      <c r="C215" s="93">
        <v>43355</v>
      </c>
      <c r="D215" s="20" t="s">
        <v>263</v>
      </c>
      <c r="E215" s="44" t="s">
        <v>737</v>
      </c>
      <c r="F215" s="20" t="s">
        <v>26</v>
      </c>
      <c r="G215" s="81" t="s">
        <v>245</v>
      </c>
      <c r="H215" s="98"/>
      <c r="I215" s="101">
        <v>1056</v>
      </c>
      <c r="J215" s="101"/>
      <c r="K215" s="93">
        <v>43383</v>
      </c>
      <c r="L215" s="93">
        <v>43404</v>
      </c>
      <c r="M215" s="84" t="s">
        <v>27</v>
      </c>
      <c r="N215" s="48"/>
      <c r="O215" s="108" t="s">
        <v>27</v>
      </c>
      <c r="P215" s="236"/>
      <c r="Q215" s="236"/>
    </row>
    <row r="216" spans="1:16382" s="125" customFormat="1" hidden="1" x14ac:dyDescent="0.2">
      <c r="A216" s="184"/>
      <c r="B216" s="44">
        <v>339</v>
      </c>
      <c r="C216" s="226">
        <v>43375</v>
      </c>
      <c r="D216" s="44" t="s">
        <v>698</v>
      </c>
      <c r="E216" s="44" t="s">
        <v>761</v>
      </c>
      <c r="F216" s="44" t="s">
        <v>69</v>
      </c>
      <c r="G216" s="108" t="s">
        <v>259</v>
      </c>
      <c r="H216" s="109"/>
      <c r="I216" s="109">
        <v>66</v>
      </c>
      <c r="J216" s="109"/>
      <c r="K216" s="226">
        <v>43390</v>
      </c>
      <c r="L216" s="226">
        <v>43404</v>
      </c>
      <c r="M216" s="108"/>
      <c r="N216" s="108"/>
      <c r="O216" s="108" t="s">
        <v>27</v>
      </c>
      <c r="P216" s="108"/>
      <c r="Q216" s="108"/>
      <c r="R216" s="227"/>
    </row>
    <row r="217" spans="1:16382" s="125" customFormat="1" ht="22.5" hidden="1" x14ac:dyDescent="0.2">
      <c r="A217" s="184"/>
      <c r="B217" s="44">
        <v>2840</v>
      </c>
      <c r="C217" s="226">
        <v>43336</v>
      </c>
      <c r="D217" s="44" t="s">
        <v>685</v>
      </c>
      <c r="E217" s="44" t="s">
        <v>762</v>
      </c>
      <c r="F217" s="44" t="s">
        <v>356</v>
      </c>
      <c r="G217" s="108" t="s">
        <v>38</v>
      </c>
      <c r="H217" s="109"/>
      <c r="I217" s="654">
        <v>1100</v>
      </c>
      <c r="J217" s="109"/>
      <c r="K217" s="226">
        <v>43403</v>
      </c>
      <c r="L217" s="226">
        <v>43404</v>
      </c>
      <c r="M217" s="108"/>
      <c r="N217" s="108"/>
      <c r="O217" s="108" t="s">
        <v>27</v>
      </c>
      <c r="P217" s="108"/>
      <c r="Q217" s="108" t="s">
        <v>1232</v>
      </c>
      <c r="R217" s="227"/>
    </row>
    <row r="218" spans="1:16382" s="125" customFormat="1" ht="22.5" hidden="1" x14ac:dyDescent="0.2">
      <c r="A218" s="184"/>
      <c r="B218" s="44">
        <v>2904</v>
      </c>
      <c r="C218" s="226">
        <v>43353</v>
      </c>
      <c r="D218" s="44" t="s">
        <v>685</v>
      </c>
      <c r="E218" s="44" t="s">
        <v>762</v>
      </c>
      <c r="F218" s="44" t="s">
        <v>356</v>
      </c>
      <c r="G218" s="108" t="s">
        <v>190</v>
      </c>
      <c r="H218" s="109"/>
      <c r="I218" s="654">
        <v>1100</v>
      </c>
      <c r="J218" s="109"/>
      <c r="K218" s="226">
        <v>43403</v>
      </c>
      <c r="L218" s="226">
        <v>43404</v>
      </c>
      <c r="M218" s="108"/>
      <c r="N218" s="108"/>
      <c r="O218" s="108" t="s">
        <v>27</v>
      </c>
      <c r="P218" s="108"/>
      <c r="Q218" s="108" t="s">
        <v>1232</v>
      </c>
      <c r="R218" s="227"/>
    </row>
    <row r="219" spans="1:16382" s="125" customFormat="1" ht="22.5" hidden="1" x14ac:dyDescent="0.2">
      <c r="A219" s="184"/>
      <c r="B219" s="44">
        <v>2661</v>
      </c>
      <c r="C219" s="226">
        <v>43285</v>
      </c>
      <c r="D219" s="44" t="s">
        <v>108</v>
      </c>
      <c r="E219" s="44" t="s">
        <v>762</v>
      </c>
      <c r="F219" s="44" t="s">
        <v>356</v>
      </c>
      <c r="G219" s="108" t="s">
        <v>35</v>
      </c>
      <c r="H219" s="109"/>
      <c r="I219" s="654">
        <v>549.99</v>
      </c>
      <c r="J219" s="109"/>
      <c r="K219" s="226">
        <v>43403</v>
      </c>
      <c r="L219" s="226">
        <v>43404</v>
      </c>
      <c r="M219" s="108"/>
      <c r="N219" s="108"/>
      <c r="O219" s="108" t="s">
        <v>27</v>
      </c>
      <c r="P219" s="108"/>
      <c r="Q219" s="108" t="s">
        <v>1232</v>
      </c>
      <c r="R219" s="227"/>
    </row>
    <row r="220" spans="1:16382" s="125" customFormat="1" ht="22.5" hidden="1" x14ac:dyDescent="0.2">
      <c r="A220" s="184"/>
      <c r="B220" s="44">
        <v>2921</v>
      </c>
      <c r="C220" s="226">
        <v>43364</v>
      </c>
      <c r="D220" s="44" t="s">
        <v>108</v>
      </c>
      <c r="E220" s="44" t="s">
        <v>762</v>
      </c>
      <c r="F220" s="44" t="s">
        <v>691</v>
      </c>
      <c r="G220" s="108" t="s">
        <v>190</v>
      </c>
      <c r="H220" s="109"/>
      <c r="I220" s="654">
        <v>440</v>
      </c>
      <c r="J220" s="109"/>
      <c r="K220" s="226">
        <v>43403</v>
      </c>
      <c r="L220" s="226">
        <v>43404</v>
      </c>
      <c r="M220" s="108"/>
      <c r="N220" s="108"/>
      <c r="O220" s="108" t="s">
        <v>27</v>
      </c>
      <c r="P220" s="108"/>
      <c r="Q220" s="108" t="s">
        <v>1232</v>
      </c>
      <c r="R220" s="227"/>
    </row>
    <row r="221" spans="1:16382" s="125" customFormat="1" ht="20.25" hidden="1" customHeight="1" x14ac:dyDescent="0.2">
      <c r="A221" s="184"/>
      <c r="B221" s="44">
        <v>513</v>
      </c>
      <c r="C221" s="226">
        <v>43283</v>
      </c>
      <c r="D221" s="44" t="s">
        <v>369</v>
      </c>
      <c r="E221" s="44" t="s">
        <v>763</v>
      </c>
      <c r="F221" s="44" t="s">
        <v>682</v>
      </c>
      <c r="G221" s="108" t="s">
        <v>35</v>
      </c>
      <c r="H221" s="109"/>
      <c r="I221" s="655">
        <v>4950</v>
      </c>
      <c r="J221" s="109"/>
      <c r="K221" s="226">
        <v>43403</v>
      </c>
      <c r="L221" s="226">
        <v>43404</v>
      </c>
      <c r="M221" s="108"/>
      <c r="N221" s="108"/>
      <c r="O221" s="108" t="s">
        <v>27</v>
      </c>
      <c r="P221" s="108"/>
      <c r="Q221" s="108" t="s">
        <v>1233</v>
      </c>
      <c r="R221" s="227"/>
    </row>
    <row r="222" spans="1:16382" s="125" customFormat="1" ht="19.5" hidden="1" customHeight="1" x14ac:dyDescent="0.2">
      <c r="A222" s="184"/>
      <c r="B222" s="44">
        <v>561</v>
      </c>
      <c r="C222" s="226">
        <v>43347</v>
      </c>
      <c r="D222" s="44" t="s">
        <v>369</v>
      </c>
      <c r="E222" s="44" t="s">
        <v>763</v>
      </c>
      <c r="F222" s="44" t="s">
        <v>682</v>
      </c>
      <c r="G222" s="108" t="s">
        <v>190</v>
      </c>
      <c r="H222" s="109"/>
      <c r="I222" s="655">
        <v>4950</v>
      </c>
      <c r="J222" s="109"/>
      <c r="K222" s="226">
        <v>43403</v>
      </c>
      <c r="L222" s="226">
        <v>43404</v>
      </c>
      <c r="M222" s="108"/>
      <c r="N222" s="108"/>
      <c r="O222" s="108" t="s">
        <v>27</v>
      </c>
      <c r="P222" s="108"/>
      <c r="Q222" s="108" t="s">
        <v>1233</v>
      </c>
      <c r="R222" s="227"/>
    </row>
    <row r="223" spans="1:16382" s="125" customFormat="1" ht="18" hidden="1" customHeight="1" x14ac:dyDescent="0.2">
      <c r="A223" s="184"/>
      <c r="B223" s="44">
        <v>579</v>
      </c>
      <c r="C223" s="226">
        <v>43374</v>
      </c>
      <c r="D223" s="44" t="s">
        <v>369</v>
      </c>
      <c r="E223" s="44" t="s">
        <v>763</v>
      </c>
      <c r="F223" s="44" t="s">
        <v>682</v>
      </c>
      <c r="G223" s="108" t="s">
        <v>245</v>
      </c>
      <c r="H223" s="109"/>
      <c r="I223" s="655">
        <v>2970</v>
      </c>
      <c r="J223" s="109"/>
      <c r="K223" s="226">
        <v>43403</v>
      </c>
      <c r="L223" s="226">
        <v>43404</v>
      </c>
      <c r="M223" s="108"/>
      <c r="N223" s="108"/>
      <c r="O223" s="108" t="s">
        <v>27</v>
      </c>
      <c r="P223" s="108"/>
      <c r="Q223" s="108" t="s">
        <v>1233</v>
      </c>
      <c r="R223" s="227"/>
    </row>
    <row r="224" spans="1:16382" s="125" customFormat="1" hidden="1" x14ac:dyDescent="0.2">
      <c r="A224" s="184"/>
      <c r="B224" s="44">
        <v>3</v>
      </c>
      <c r="C224" s="226">
        <v>43332</v>
      </c>
      <c r="D224" s="44" t="s">
        <v>684</v>
      </c>
      <c r="E224" s="44" t="s">
        <v>764</v>
      </c>
      <c r="F224" s="44" t="s">
        <v>690</v>
      </c>
      <c r="G224" s="108" t="s">
        <v>245</v>
      </c>
      <c r="H224" s="109"/>
      <c r="I224" s="109">
        <v>15000</v>
      </c>
      <c r="J224" s="109"/>
      <c r="K224" s="226">
        <v>43403</v>
      </c>
      <c r="L224" s="226">
        <v>43404</v>
      </c>
      <c r="M224" s="108"/>
      <c r="N224" s="108"/>
      <c r="O224" s="108" t="s">
        <v>27</v>
      </c>
      <c r="P224" s="108"/>
      <c r="Q224" s="108"/>
      <c r="R224" s="227"/>
    </row>
    <row r="225" spans="1:18" s="125" customFormat="1" hidden="1" x14ac:dyDescent="0.2">
      <c r="A225" s="184"/>
      <c r="B225" s="44"/>
      <c r="C225" s="226"/>
      <c r="D225" s="44" t="s">
        <v>258</v>
      </c>
      <c r="E225" s="44"/>
      <c r="F225" s="44" t="s">
        <v>340</v>
      </c>
      <c r="G225" s="108" t="s">
        <v>245</v>
      </c>
      <c r="H225" s="109"/>
      <c r="I225" s="109">
        <v>1062.72</v>
      </c>
      <c r="J225" s="109"/>
      <c r="K225" s="226">
        <v>43404</v>
      </c>
      <c r="L225" s="226">
        <v>43404</v>
      </c>
      <c r="M225" s="108"/>
      <c r="N225" s="108"/>
      <c r="O225" s="108" t="s">
        <v>27</v>
      </c>
      <c r="P225" s="108"/>
      <c r="Q225" s="108"/>
      <c r="R225" s="227"/>
    </row>
    <row r="226" spans="1:18" s="125" customFormat="1" hidden="1" x14ac:dyDescent="0.2">
      <c r="A226" s="184"/>
      <c r="B226" s="44">
        <v>40</v>
      </c>
      <c r="C226" s="226">
        <v>43374</v>
      </c>
      <c r="D226" s="44" t="s">
        <v>686</v>
      </c>
      <c r="E226" s="44" t="s">
        <v>765</v>
      </c>
      <c r="F226" s="44" t="s">
        <v>687</v>
      </c>
      <c r="G226" s="108" t="s">
        <v>245</v>
      </c>
      <c r="H226" s="109"/>
      <c r="I226" s="109">
        <v>5000</v>
      </c>
      <c r="J226" s="109"/>
      <c r="K226" s="226">
        <v>43403</v>
      </c>
      <c r="L226" s="226">
        <v>43404</v>
      </c>
      <c r="M226" s="108"/>
      <c r="N226" s="108"/>
      <c r="O226" s="108" t="s">
        <v>27</v>
      </c>
      <c r="P226" s="108"/>
      <c r="Q226" s="108"/>
      <c r="R226" s="227"/>
    </row>
    <row r="227" spans="1:18" s="125" customFormat="1" ht="11.25" hidden="1" customHeight="1" x14ac:dyDescent="0.2">
      <c r="A227" s="184"/>
      <c r="B227" s="44">
        <v>19</v>
      </c>
      <c r="C227" s="226">
        <v>43346</v>
      </c>
      <c r="D227" s="44" t="s">
        <v>686</v>
      </c>
      <c r="E227" s="44" t="s">
        <v>765</v>
      </c>
      <c r="F227" s="44" t="s">
        <v>697</v>
      </c>
      <c r="G227" s="108" t="s">
        <v>190</v>
      </c>
      <c r="H227" s="109"/>
      <c r="I227" s="109">
        <v>5000</v>
      </c>
      <c r="J227" s="109"/>
      <c r="K227" s="226">
        <v>43403</v>
      </c>
      <c r="L227" s="226">
        <v>43131</v>
      </c>
      <c r="M227" s="108" t="s">
        <v>164</v>
      </c>
      <c r="N227" s="108"/>
      <c r="O227" s="108" t="s">
        <v>27</v>
      </c>
      <c r="P227" s="236"/>
      <c r="Q227" s="236"/>
    </row>
    <row r="228" spans="1:18" s="125" customFormat="1" hidden="1" x14ac:dyDescent="0.2">
      <c r="A228" s="184"/>
      <c r="B228" s="44">
        <v>5</v>
      </c>
      <c r="C228" s="226">
        <v>43361</v>
      </c>
      <c r="D228" s="44" t="s">
        <v>683</v>
      </c>
      <c r="E228" s="44" t="s">
        <v>766</v>
      </c>
      <c r="F228" s="44" t="s">
        <v>356</v>
      </c>
      <c r="G228" s="108" t="s">
        <v>245</v>
      </c>
      <c r="H228" s="109"/>
      <c r="I228" s="109">
        <v>1800</v>
      </c>
      <c r="J228" s="109"/>
      <c r="K228" s="226">
        <v>43403</v>
      </c>
      <c r="L228" s="226">
        <v>43404</v>
      </c>
      <c r="M228" s="108"/>
      <c r="N228" s="108"/>
      <c r="O228" s="108" t="s">
        <v>27</v>
      </c>
      <c r="P228" s="108"/>
      <c r="Q228" s="108"/>
      <c r="R228" s="227"/>
    </row>
    <row r="229" spans="1:18" s="125" customFormat="1" hidden="1" x14ac:dyDescent="0.2">
      <c r="A229" s="184"/>
      <c r="B229" s="44"/>
      <c r="C229" s="226">
        <v>43399</v>
      </c>
      <c r="D229" s="44" t="s">
        <v>557</v>
      </c>
      <c r="E229" s="44"/>
      <c r="F229" s="44" t="s">
        <v>531</v>
      </c>
      <c r="G229" s="108" t="s">
        <v>259</v>
      </c>
      <c r="H229" s="109"/>
      <c r="I229" s="109">
        <v>50</v>
      </c>
      <c r="J229" s="109"/>
      <c r="K229" s="226">
        <v>43404</v>
      </c>
      <c r="L229" s="226">
        <v>43404</v>
      </c>
      <c r="M229" s="108"/>
      <c r="N229" s="108"/>
      <c r="O229" s="108" t="s">
        <v>27</v>
      </c>
      <c r="P229" s="108"/>
      <c r="Q229" s="108"/>
      <c r="R229" s="227"/>
    </row>
    <row r="230" spans="1:18" hidden="1" x14ac:dyDescent="0.2">
      <c r="A230" s="183"/>
      <c r="B230" s="656"/>
      <c r="C230" s="242"/>
      <c r="D230" s="243"/>
      <c r="E230" s="243"/>
      <c r="F230" s="241"/>
      <c r="G230" s="246"/>
      <c r="H230" s="247">
        <f>SUM(H11:H229)</f>
        <v>2193245.5100000002</v>
      </c>
      <c r="I230" s="247">
        <f>SUM(I11:I229)</f>
        <v>2193245.5100000002</v>
      </c>
      <c r="J230" s="247">
        <f>SUM(J11:J229)</f>
        <v>0</v>
      </c>
      <c r="K230" s="245"/>
      <c r="L230" s="245"/>
      <c r="M230" s="241"/>
      <c r="N230" s="241"/>
      <c r="O230" s="657"/>
      <c r="P230" s="243"/>
      <c r="Q230" s="243"/>
      <c r="R230" s="126"/>
    </row>
  </sheetData>
  <autoFilter ref="B10:Q230">
    <filterColumn colId="4">
      <filters>
        <filter val="REPASSA SUS"/>
      </filters>
    </filterColumn>
    <filterColumn colId="6">
      <customFilters>
        <customFilter operator="notEqual" val=" "/>
      </customFilters>
    </filterColumn>
    <sortState ref="B11:Q229">
      <sortCondition ref="L10:L229"/>
    </sortState>
  </autoFilter>
  <pageMargins left="0.51181102362204722" right="0.51181102362204722" top="0.78740157480314965" bottom="0.78740157480314965" header="0.31496062992125984" footer="0.31496062992125984"/>
  <pageSetup paperSize="9" scale="71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C121"/>
  <sheetViews>
    <sheetView workbookViewId="0">
      <pane xSplit="1" ySplit="8" topLeftCell="B9" activePane="bottomRight" state="frozen"/>
      <selection pane="topRight" activeCell="B1" sqref="B1"/>
      <selection pane="bottomLeft" activeCell="A11" sqref="A11"/>
      <selection pane="bottomRight" activeCell="I20" sqref="I20"/>
    </sheetView>
  </sheetViews>
  <sheetFormatPr defaultColWidth="9.140625" defaultRowHeight="11.25" x14ac:dyDescent="0.2"/>
  <cols>
    <col min="1" max="1" width="1.85546875" style="15" customWidth="1"/>
    <col min="2" max="2" width="5.42578125" style="15" hidden="1" customWidth="1"/>
    <col min="3" max="3" width="14" style="111" bestFit="1" customWidth="1"/>
    <col min="4" max="4" width="10.7109375" style="111" customWidth="1"/>
    <col min="5" max="5" width="15" style="15" bestFit="1" customWidth="1"/>
    <col min="6" max="6" width="42.5703125" style="15" bestFit="1" customWidth="1"/>
    <col min="7" max="7" width="31.5703125" style="15" bestFit="1" customWidth="1"/>
    <col min="8" max="10" width="13.7109375" style="15" customWidth="1"/>
    <col min="11" max="11" width="11.5703125" style="15" hidden="1" customWidth="1"/>
    <col min="12" max="12" width="12.5703125" style="111" hidden="1" customWidth="1"/>
    <col min="13" max="13" width="13.28515625" style="111" customWidth="1"/>
    <col min="14" max="15" width="10.85546875" style="15" hidden="1" customWidth="1"/>
    <col min="16" max="16" width="12.5703125" style="111" customWidth="1"/>
    <col min="17" max="17" width="9.85546875" style="15" hidden="1" customWidth="1"/>
    <col min="18" max="18" width="29.28515625" style="15" hidden="1" customWidth="1"/>
    <col min="19" max="19" width="15.7109375" style="15" customWidth="1"/>
    <col min="20" max="16384" width="9.140625" style="15"/>
  </cols>
  <sheetData>
    <row r="1" spans="2:19" x14ac:dyDescent="0.2">
      <c r="G1" s="128"/>
      <c r="H1" s="128"/>
      <c r="I1" s="128"/>
    </row>
    <row r="2" spans="2:19" x14ac:dyDescent="0.2">
      <c r="G2" s="129" t="s">
        <v>0</v>
      </c>
      <c r="H2" s="129" t="s">
        <v>1</v>
      </c>
      <c r="I2" s="129" t="s">
        <v>2</v>
      </c>
      <c r="L2" s="112"/>
      <c r="M2" s="113"/>
      <c r="N2" s="114" t="s">
        <v>144</v>
      </c>
      <c r="O2" s="114"/>
      <c r="P2" s="112"/>
    </row>
    <row r="3" spans="2:19" x14ac:dyDescent="0.2">
      <c r="G3" s="6" t="s">
        <v>3</v>
      </c>
      <c r="H3" s="98">
        <f>I67</f>
        <v>2250899.9500000002</v>
      </c>
      <c r="I3" s="8"/>
      <c r="K3" s="115"/>
      <c r="L3" s="116"/>
      <c r="M3" s="88"/>
      <c r="N3" s="117"/>
      <c r="O3" s="117"/>
      <c r="P3" s="112"/>
    </row>
    <row r="4" spans="2:19" x14ac:dyDescent="0.2">
      <c r="G4" s="6" t="s">
        <v>5</v>
      </c>
      <c r="H4" s="98">
        <f>J67</f>
        <v>2250899.9499999993</v>
      </c>
      <c r="I4" s="8"/>
      <c r="K4" s="115"/>
      <c r="L4" s="116"/>
      <c r="M4" s="89"/>
      <c r="N4" s="117"/>
      <c r="O4" s="117"/>
      <c r="P4" s="112"/>
    </row>
    <row r="5" spans="2:19" x14ac:dyDescent="0.2">
      <c r="G5" s="6" t="s">
        <v>6</v>
      </c>
      <c r="H5" s="98">
        <f>H3-H4</f>
        <v>0</v>
      </c>
      <c r="I5" s="9" t="s">
        <v>7</v>
      </c>
      <c r="K5" s="115"/>
      <c r="L5" s="116"/>
      <c r="M5" s="89"/>
      <c r="N5" s="117"/>
      <c r="O5" s="117"/>
      <c r="P5" s="112"/>
    </row>
    <row r="6" spans="2:19" x14ac:dyDescent="0.2">
      <c r="K6" s="118"/>
      <c r="L6" s="119"/>
      <c r="M6" s="89"/>
      <c r="N6" s="117"/>
      <c r="O6" s="117"/>
      <c r="P6" s="112"/>
    </row>
    <row r="7" spans="2:19" x14ac:dyDescent="0.2">
      <c r="L7" s="121"/>
      <c r="M7" s="121"/>
    </row>
    <row r="8" spans="2:19" ht="18" customHeight="1" x14ac:dyDescent="0.2">
      <c r="B8" s="127" t="s">
        <v>724</v>
      </c>
      <c r="C8" s="127" t="s">
        <v>8</v>
      </c>
      <c r="D8" s="127" t="s">
        <v>9</v>
      </c>
      <c r="E8" s="127" t="s">
        <v>720</v>
      </c>
      <c r="F8" s="127" t="s">
        <v>10</v>
      </c>
      <c r="G8" s="127" t="s">
        <v>11</v>
      </c>
      <c r="H8" s="127" t="s">
        <v>12</v>
      </c>
      <c r="I8" s="127" t="s">
        <v>13</v>
      </c>
      <c r="J8" s="127" t="s">
        <v>14</v>
      </c>
      <c r="K8" s="127" t="s">
        <v>15</v>
      </c>
      <c r="L8" s="127" t="s">
        <v>16</v>
      </c>
      <c r="M8" s="127" t="s">
        <v>17</v>
      </c>
      <c r="N8" s="127" t="s">
        <v>145</v>
      </c>
      <c r="O8" s="127" t="s">
        <v>146</v>
      </c>
      <c r="P8" s="127" t="s">
        <v>18</v>
      </c>
      <c r="Q8" s="127" t="s">
        <v>19</v>
      </c>
      <c r="R8" s="127" t="s">
        <v>20</v>
      </c>
      <c r="S8" s="122" t="s">
        <v>21</v>
      </c>
    </row>
    <row r="9" spans="2:19" ht="15" hidden="1" customHeight="1" x14ac:dyDescent="0.2">
      <c r="B9" s="18"/>
      <c r="C9" s="18"/>
      <c r="D9" s="100">
        <v>43405</v>
      </c>
      <c r="E9" s="18"/>
      <c r="F9" s="18" t="s">
        <v>816</v>
      </c>
      <c r="G9" s="18" t="s">
        <v>817</v>
      </c>
      <c r="H9" s="18" t="s">
        <v>714</v>
      </c>
      <c r="I9" s="238">
        <v>14452.5</v>
      </c>
      <c r="J9" s="18"/>
      <c r="K9" s="18"/>
      <c r="L9" s="93">
        <v>43405</v>
      </c>
      <c r="M9" s="93">
        <v>43405</v>
      </c>
      <c r="N9" s="18"/>
      <c r="O9" s="18"/>
      <c r="P9" s="303" t="s">
        <v>876</v>
      </c>
      <c r="Q9" s="18"/>
      <c r="R9" s="18"/>
      <c r="S9" s="123"/>
    </row>
    <row r="10" spans="2:19" ht="15" hidden="1" customHeight="1" x14ac:dyDescent="0.2">
      <c r="B10" s="18"/>
      <c r="C10" s="107">
        <v>418</v>
      </c>
      <c r="D10" s="93">
        <v>43361</v>
      </c>
      <c r="E10" s="20" t="s">
        <v>778</v>
      </c>
      <c r="F10" s="20" t="s">
        <v>779</v>
      </c>
      <c r="G10" s="20" t="s">
        <v>780</v>
      </c>
      <c r="H10" s="20" t="s">
        <v>190</v>
      </c>
      <c r="I10" s="239"/>
      <c r="J10" s="98">
        <v>6569.5</v>
      </c>
      <c r="K10" s="101"/>
      <c r="L10" s="93">
        <v>43405</v>
      </c>
      <c r="M10" s="93">
        <v>43405</v>
      </c>
      <c r="N10" s="20"/>
      <c r="O10" s="20"/>
      <c r="P10" s="295" t="s">
        <v>27</v>
      </c>
      <c r="Q10" s="48"/>
      <c r="R10" s="20"/>
      <c r="S10" s="123"/>
    </row>
    <row r="11" spans="2:19" ht="17.25" hidden="1" customHeight="1" x14ac:dyDescent="0.2">
      <c r="B11" s="18"/>
      <c r="C11" s="44" t="s">
        <v>688</v>
      </c>
      <c r="D11" s="226">
        <v>43392</v>
      </c>
      <c r="E11" s="44" t="s">
        <v>792</v>
      </c>
      <c r="F11" s="44" t="s">
        <v>806</v>
      </c>
      <c r="G11" s="44" t="s">
        <v>689</v>
      </c>
      <c r="H11" s="44" t="s">
        <v>245</v>
      </c>
      <c r="I11" s="240"/>
      <c r="J11" s="109">
        <v>7883</v>
      </c>
      <c r="K11" s="109"/>
      <c r="L11" s="226">
        <v>43403</v>
      </c>
      <c r="M11" s="226">
        <v>43405</v>
      </c>
      <c r="N11" s="108" t="s">
        <v>164</v>
      </c>
      <c r="O11" s="108"/>
      <c r="P11" s="294" t="s">
        <v>27</v>
      </c>
      <c r="Q11" s="236"/>
      <c r="R11" s="236"/>
      <c r="S11" s="123"/>
    </row>
    <row r="12" spans="2:19" ht="12.75" hidden="1" customHeight="1" x14ac:dyDescent="0.2">
      <c r="B12" s="18"/>
      <c r="C12" s="44"/>
      <c r="D12" s="226">
        <v>43409</v>
      </c>
      <c r="E12" s="44"/>
      <c r="F12" s="44" t="s">
        <v>816</v>
      </c>
      <c r="G12" s="44" t="s">
        <v>817</v>
      </c>
      <c r="H12" s="44" t="s">
        <v>714</v>
      </c>
      <c r="I12" s="240">
        <v>5000</v>
      </c>
      <c r="J12" s="109"/>
      <c r="K12" s="109"/>
      <c r="L12" s="226">
        <v>43409</v>
      </c>
      <c r="M12" s="226">
        <v>43409</v>
      </c>
      <c r="N12" s="108"/>
      <c r="O12" s="108"/>
      <c r="P12" s="294" t="s">
        <v>876</v>
      </c>
      <c r="Q12" s="236"/>
      <c r="R12" s="236"/>
      <c r="S12" s="123"/>
    </row>
    <row r="13" spans="2:19" hidden="1" x14ac:dyDescent="0.2">
      <c r="B13" s="18"/>
      <c r="C13" s="21"/>
      <c r="D13" s="93">
        <v>43409</v>
      </c>
      <c r="E13" s="20"/>
      <c r="F13" s="20" t="s">
        <v>719</v>
      </c>
      <c r="G13" s="105" t="s">
        <v>341</v>
      </c>
      <c r="H13" s="21" t="s">
        <v>259</v>
      </c>
      <c r="I13" s="239"/>
      <c r="J13" s="98">
        <v>5000</v>
      </c>
      <c r="K13" s="99"/>
      <c r="L13" s="100">
        <v>43409</v>
      </c>
      <c r="M13" s="93">
        <v>43409</v>
      </c>
      <c r="N13" s="21"/>
      <c r="O13" s="21"/>
      <c r="P13" s="293" t="s">
        <v>27</v>
      </c>
      <c r="Q13" s="48"/>
      <c r="R13" s="21"/>
      <c r="S13" s="123"/>
    </row>
    <row r="14" spans="2:19" hidden="1" x14ac:dyDescent="0.2">
      <c r="B14" s="18"/>
      <c r="C14" s="21"/>
      <c r="D14" s="93">
        <v>43410</v>
      </c>
      <c r="E14" s="20"/>
      <c r="F14" s="20" t="s">
        <v>816</v>
      </c>
      <c r="G14" s="105" t="s">
        <v>817</v>
      </c>
      <c r="H14" s="21" t="s">
        <v>714</v>
      </c>
      <c r="I14" s="239">
        <v>236549.41</v>
      </c>
      <c r="J14" s="98"/>
      <c r="K14" s="99"/>
      <c r="L14" s="100">
        <v>43410</v>
      </c>
      <c r="M14" s="93">
        <v>43410</v>
      </c>
      <c r="N14" s="21"/>
      <c r="O14" s="21"/>
      <c r="P14" s="295" t="s">
        <v>876</v>
      </c>
      <c r="Q14" s="48"/>
      <c r="R14" s="21"/>
      <c r="S14" s="123"/>
    </row>
    <row r="15" spans="2:19" hidden="1" x14ac:dyDescent="0.2">
      <c r="B15" s="18"/>
      <c r="C15" s="21"/>
      <c r="D15" s="93">
        <v>43410</v>
      </c>
      <c r="E15" s="20"/>
      <c r="F15" s="20" t="s">
        <v>719</v>
      </c>
      <c r="G15" s="105" t="s">
        <v>818</v>
      </c>
      <c r="H15" s="21"/>
      <c r="I15" s="239"/>
      <c r="J15" s="98">
        <v>236430.41</v>
      </c>
      <c r="K15" s="99"/>
      <c r="L15" s="100">
        <v>43410</v>
      </c>
      <c r="M15" s="93">
        <v>43410</v>
      </c>
      <c r="N15" s="21"/>
      <c r="O15" s="21"/>
      <c r="P15" s="293" t="s">
        <v>27</v>
      </c>
      <c r="Q15" s="48"/>
      <c r="R15" s="21"/>
      <c r="S15" s="123"/>
    </row>
    <row r="16" spans="2:19" hidden="1" x14ac:dyDescent="0.2">
      <c r="B16" s="18"/>
      <c r="C16" s="21"/>
      <c r="D16" s="93">
        <v>43410</v>
      </c>
      <c r="E16" s="20"/>
      <c r="F16" s="20" t="s">
        <v>819</v>
      </c>
      <c r="G16" s="105" t="s">
        <v>820</v>
      </c>
      <c r="H16" s="21"/>
      <c r="I16" s="239"/>
      <c r="J16" s="98">
        <v>119</v>
      </c>
      <c r="K16" s="99"/>
      <c r="L16" s="100">
        <v>43410</v>
      </c>
      <c r="M16" s="93">
        <v>43410</v>
      </c>
      <c r="N16" s="21"/>
      <c r="O16" s="21"/>
      <c r="P16" s="293" t="s">
        <v>27</v>
      </c>
      <c r="Q16" s="48"/>
      <c r="R16" s="21"/>
      <c r="S16" s="123"/>
    </row>
    <row r="17" spans="1:16383" hidden="1" x14ac:dyDescent="0.2">
      <c r="B17" s="18"/>
      <c r="C17" s="21"/>
      <c r="D17" s="93">
        <v>43411</v>
      </c>
      <c r="E17" s="20"/>
      <c r="F17" s="20" t="s">
        <v>816</v>
      </c>
      <c r="G17" s="105" t="s">
        <v>817</v>
      </c>
      <c r="H17" s="21" t="s">
        <v>714</v>
      </c>
      <c r="I17" s="239">
        <v>4176.8</v>
      </c>
      <c r="J17" s="98"/>
      <c r="K17" s="99"/>
      <c r="L17" s="100">
        <v>43411</v>
      </c>
      <c r="M17" s="93">
        <v>43411</v>
      </c>
      <c r="N17" s="21"/>
      <c r="O17" s="21"/>
      <c r="P17" s="295" t="s">
        <v>876</v>
      </c>
      <c r="Q17" s="48"/>
      <c r="R17" s="21"/>
      <c r="S17" s="123"/>
    </row>
    <row r="18" spans="1:16383" hidden="1" x14ac:dyDescent="0.2">
      <c r="A18" s="184"/>
      <c r="B18" s="18"/>
      <c r="C18" s="20"/>
      <c r="D18" s="93">
        <v>43411</v>
      </c>
      <c r="E18" s="20" t="s">
        <v>721</v>
      </c>
      <c r="F18" s="20" t="s">
        <v>719</v>
      </c>
      <c r="G18" s="20" t="s">
        <v>608</v>
      </c>
      <c r="H18" s="20" t="s">
        <v>259</v>
      </c>
      <c r="I18" s="239"/>
      <c r="J18" s="98">
        <v>2781.97</v>
      </c>
      <c r="K18" s="101"/>
      <c r="L18" s="93">
        <v>43411</v>
      </c>
      <c r="M18" s="93">
        <v>43411</v>
      </c>
      <c r="N18" s="20"/>
      <c r="O18" s="20"/>
      <c r="P18" s="293" t="s">
        <v>27</v>
      </c>
      <c r="Q18" s="21"/>
      <c r="R18" s="21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5"/>
      <c r="DM18" s="125"/>
      <c r="DN18" s="125"/>
      <c r="DO18" s="125"/>
      <c r="DP18" s="125"/>
      <c r="DQ18" s="125"/>
      <c r="DR18" s="125"/>
      <c r="DS18" s="125"/>
      <c r="DT18" s="125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5"/>
      <c r="EF18" s="125"/>
      <c r="EG18" s="125"/>
      <c r="EH18" s="125"/>
      <c r="EI18" s="125"/>
      <c r="EJ18" s="125"/>
      <c r="EK18" s="125"/>
      <c r="EL18" s="125"/>
      <c r="EM18" s="125"/>
      <c r="EN18" s="125"/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/>
      <c r="FE18" s="125"/>
      <c r="FF18" s="125"/>
      <c r="FG18" s="125"/>
      <c r="FH18" s="125"/>
      <c r="FI18" s="125"/>
      <c r="FJ18" s="125"/>
      <c r="FK18" s="125"/>
      <c r="FL18" s="125"/>
      <c r="FM18" s="125"/>
      <c r="FN18" s="125"/>
      <c r="FO18" s="125"/>
      <c r="FP18" s="125"/>
      <c r="FQ18" s="125"/>
      <c r="FR18" s="125"/>
      <c r="FS18" s="125"/>
      <c r="FT18" s="125"/>
      <c r="FU18" s="125"/>
      <c r="FV18" s="125"/>
      <c r="FW18" s="125"/>
      <c r="FX18" s="125"/>
      <c r="FY18" s="125"/>
      <c r="FZ18" s="125"/>
      <c r="GA18" s="125"/>
      <c r="GB18" s="125"/>
      <c r="GC18" s="125"/>
      <c r="GD18" s="125"/>
      <c r="GE18" s="125"/>
      <c r="GF18" s="125"/>
      <c r="GG18" s="125"/>
      <c r="GH18" s="125"/>
      <c r="GI18" s="125"/>
      <c r="GJ18" s="125"/>
      <c r="GK18" s="125"/>
      <c r="GL18" s="125"/>
      <c r="GM18" s="125"/>
      <c r="GN18" s="125"/>
      <c r="GO18" s="125"/>
      <c r="GP18" s="125"/>
      <c r="GQ18" s="125"/>
      <c r="GR18" s="125"/>
      <c r="GS18" s="125"/>
      <c r="GT18" s="125"/>
      <c r="GU18" s="125"/>
      <c r="GV18" s="125"/>
      <c r="GW18" s="125"/>
      <c r="GX18" s="125"/>
      <c r="GY18" s="125"/>
      <c r="GZ18" s="125"/>
      <c r="HA18" s="125"/>
      <c r="HB18" s="125"/>
      <c r="HC18" s="125"/>
      <c r="HD18" s="125"/>
      <c r="HE18" s="125"/>
      <c r="HF18" s="125"/>
      <c r="HG18" s="125"/>
      <c r="HH18" s="125"/>
      <c r="HI18" s="125"/>
      <c r="HJ18" s="125"/>
      <c r="HK18" s="125"/>
      <c r="HL18" s="125"/>
      <c r="HM18" s="125"/>
      <c r="HN18" s="125"/>
      <c r="HO18" s="125"/>
      <c r="HP18" s="125"/>
      <c r="HQ18" s="125"/>
      <c r="HR18" s="125"/>
      <c r="HS18" s="125"/>
      <c r="HT18" s="125"/>
      <c r="HU18" s="125"/>
      <c r="HV18" s="125"/>
      <c r="HW18" s="125"/>
      <c r="HX18" s="125"/>
      <c r="HY18" s="125"/>
      <c r="HZ18" s="125"/>
      <c r="IA18" s="125"/>
      <c r="IB18" s="125"/>
      <c r="IC18" s="125"/>
      <c r="ID18" s="125"/>
      <c r="IE18" s="125"/>
      <c r="IF18" s="125"/>
      <c r="IG18" s="125"/>
      <c r="IH18" s="125"/>
      <c r="II18" s="125"/>
      <c r="IJ18" s="125"/>
      <c r="IK18" s="125"/>
      <c r="IL18" s="125"/>
      <c r="IM18" s="125"/>
      <c r="IN18" s="125"/>
      <c r="IO18" s="125"/>
      <c r="IP18" s="125"/>
      <c r="IQ18" s="125"/>
      <c r="IR18" s="125"/>
      <c r="IS18" s="125"/>
      <c r="IT18" s="125"/>
      <c r="IU18" s="125"/>
      <c r="IV18" s="125"/>
      <c r="IW18" s="125"/>
      <c r="IX18" s="125"/>
      <c r="IY18" s="125"/>
      <c r="IZ18" s="125"/>
      <c r="JA18" s="125"/>
      <c r="JB18" s="125"/>
      <c r="JC18" s="125"/>
      <c r="JD18" s="125"/>
      <c r="JE18" s="125"/>
      <c r="JF18" s="125"/>
      <c r="JG18" s="125"/>
      <c r="JH18" s="125"/>
      <c r="JI18" s="125"/>
      <c r="JJ18" s="125"/>
      <c r="JK18" s="125"/>
      <c r="JL18" s="125"/>
      <c r="JM18" s="125"/>
      <c r="JN18" s="125"/>
      <c r="JO18" s="125"/>
      <c r="JP18" s="125"/>
      <c r="JQ18" s="125"/>
      <c r="JR18" s="125"/>
      <c r="JS18" s="125"/>
      <c r="JT18" s="125"/>
      <c r="JU18" s="125"/>
      <c r="JV18" s="125"/>
      <c r="JW18" s="125"/>
      <c r="JX18" s="125"/>
      <c r="JY18" s="125"/>
      <c r="JZ18" s="125"/>
      <c r="KA18" s="125"/>
      <c r="KB18" s="125"/>
      <c r="KC18" s="125"/>
      <c r="KD18" s="125"/>
      <c r="KE18" s="125"/>
      <c r="KF18" s="125"/>
      <c r="KG18" s="125"/>
      <c r="KH18" s="125"/>
      <c r="KI18" s="125"/>
      <c r="KJ18" s="125"/>
      <c r="KK18" s="125"/>
      <c r="KL18" s="125"/>
      <c r="KM18" s="125"/>
      <c r="KN18" s="125"/>
      <c r="KO18" s="125"/>
      <c r="KP18" s="125"/>
      <c r="KQ18" s="125"/>
      <c r="KR18" s="125"/>
      <c r="KS18" s="125"/>
      <c r="KT18" s="125"/>
      <c r="KU18" s="125"/>
      <c r="KV18" s="125"/>
      <c r="KW18" s="125"/>
      <c r="KX18" s="125"/>
      <c r="KY18" s="125"/>
      <c r="KZ18" s="125"/>
      <c r="LA18" s="125"/>
      <c r="LB18" s="125"/>
      <c r="LC18" s="125"/>
      <c r="LD18" s="125"/>
      <c r="LE18" s="125"/>
      <c r="LF18" s="125"/>
      <c r="LG18" s="125"/>
      <c r="LH18" s="125"/>
      <c r="LI18" s="125"/>
      <c r="LJ18" s="125"/>
      <c r="LK18" s="125"/>
      <c r="LL18" s="125"/>
      <c r="LM18" s="125"/>
      <c r="LN18" s="125"/>
      <c r="LO18" s="125"/>
      <c r="LP18" s="125"/>
      <c r="LQ18" s="125"/>
      <c r="LR18" s="125"/>
      <c r="LS18" s="125"/>
      <c r="LT18" s="125"/>
      <c r="LU18" s="125"/>
      <c r="LV18" s="125"/>
      <c r="LW18" s="125"/>
      <c r="LX18" s="125"/>
      <c r="LY18" s="125"/>
      <c r="LZ18" s="125"/>
      <c r="MA18" s="125"/>
      <c r="MB18" s="125"/>
      <c r="MC18" s="125"/>
      <c r="MD18" s="125"/>
      <c r="ME18" s="125"/>
      <c r="MF18" s="125"/>
      <c r="MG18" s="125"/>
      <c r="MH18" s="125"/>
      <c r="MI18" s="125"/>
      <c r="MJ18" s="125"/>
      <c r="MK18" s="125"/>
      <c r="ML18" s="125"/>
      <c r="MM18" s="125"/>
      <c r="MN18" s="125"/>
      <c r="MO18" s="125"/>
      <c r="MP18" s="125"/>
      <c r="MQ18" s="125"/>
      <c r="MR18" s="125"/>
      <c r="MS18" s="125"/>
      <c r="MT18" s="125"/>
      <c r="MU18" s="125"/>
      <c r="MV18" s="125"/>
      <c r="MW18" s="125"/>
      <c r="MX18" s="125"/>
      <c r="MY18" s="125"/>
      <c r="MZ18" s="125"/>
      <c r="NA18" s="125"/>
      <c r="NB18" s="125"/>
      <c r="NC18" s="125"/>
      <c r="ND18" s="125"/>
      <c r="NE18" s="125"/>
      <c r="NF18" s="125"/>
      <c r="NG18" s="125"/>
      <c r="NH18" s="125"/>
      <c r="NI18" s="125"/>
      <c r="NJ18" s="125"/>
      <c r="NK18" s="125"/>
      <c r="NL18" s="125"/>
      <c r="NM18" s="125"/>
      <c r="NN18" s="125"/>
      <c r="NO18" s="125"/>
      <c r="NP18" s="125"/>
      <c r="NQ18" s="125"/>
      <c r="NR18" s="125"/>
      <c r="NS18" s="125"/>
      <c r="NT18" s="125"/>
      <c r="NU18" s="125"/>
      <c r="NV18" s="125"/>
      <c r="NW18" s="125"/>
      <c r="NX18" s="125"/>
      <c r="NY18" s="125"/>
      <c r="NZ18" s="125"/>
      <c r="OA18" s="125"/>
      <c r="OB18" s="125"/>
      <c r="OC18" s="125"/>
      <c r="OD18" s="125"/>
      <c r="OE18" s="125"/>
      <c r="OF18" s="125"/>
      <c r="OG18" s="125"/>
      <c r="OH18" s="125"/>
      <c r="OI18" s="125"/>
      <c r="OJ18" s="125"/>
      <c r="OK18" s="125"/>
      <c r="OL18" s="125"/>
      <c r="OM18" s="125"/>
      <c r="ON18" s="125"/>
      <c r="OO18" s="125"/>
      <c r="OP18" s="125"/>
      <c r="OQ18" s="125"/>
      <c r="OR18" s="125"/>
      <c r="OS18" s="125"/>
      <c r="OT18" s="125"/>
      <c r="OU18" s="125"/>
      <c r="OV18" s="125"/>
      <c r="OW18" s="125"/>
      <c r="OX18" s="125"/>
      <c r="OY18" s="125"/>
      <c r="OZ18" s="125"/>
      <c r="PA18" s="125"/>
      <c r="PB18" s="125"/>
      <c r="PC18" s="125"/>
      <c r="PD18" s="125"/>
      <c r="PE18" s="125"/>
      <c r="PF18" s="125"/>
      <c r="PG18" s="125"/>
      <c r="PH18" s="125"/>
      <c r="PI18" s="125"/>
      <c r="PJ18" s="125"/>
      <c r="PK18" s="125"/>
      <c r="PL18" s="125"/>
      <c r="PM18" s="125"/>
      <c r="PN18" s="125"/>
      <c r="PO18" s="125"/>
      <c r="PP18" s="125"/>
      <c r="PQ18" s="125"/>
      <c r="PR18" s="125"/>
      <c r="PS18" s="125"/>
      <c r="PT18" s="125"/>
      <c r="PU18" s="125"/>
      <c r="PV18" s="125"/>
      <c r="PW18" s="125"/>
      <c r="PX18" s="125"/>
      <c r="PY18" s="125"/>
      <c r="PZ18" s="125"/>
      <c r="QA18" s="125"/>
      <c r="QB18" s="125"/>
      <c r="QC18" s="125"/>
      <c r="QD18" s="125"/>
      <c r="QE18" s="125"/>
      <c r="QF18" s="125"/>
      <c r="QG18" s="125"/>
      <c r="QH18" s="125"/>
      <c r="QI18" s="125"/>
      <c r="QJ18" s="125"/>
      <c r="QK18" s="125"/>
      <c r="QL18" s="125"/>
      <c r="QM18" s="125"/>
      <c r="QN18" s="125"/>
      <c r="QO18" s="125"/>
      <c r="QP18" s="125"/>
      <c r="QQ18" s="125"/>
      <c r="QR18" s="125"/>
      <c r="QS18" s="125"/>
      <c r="QT18" s="125"/>
      <c r="QU18" s="125"/>
      <c r="QV18" s="125"/>
      <c r="QW18" s="125"/>
      <c r="QX18" s="125"/>
      <c r="QY18" s="125"/>
      <c r="QZ18" s="125"/>
      <c r="RA18" s="125"/>
      <c r="RB18" s="125"/>
      <c r="RC18" s="125"/>
      <c r="RD18" s="125"/>
      <c r="RE18" s="125"/>
      <c r="RF18" s="125"/>
      <c r="RG18" s="125"/>
      <c r="RH18" s="125"/>
      <c r="RI18" s="125"/>
      <c r="RJ18" s="125"/>
      <c r="RK18" s="125"/>
      <c r="RL18" s="125"/>
      <c r="RM18" s="125"/>
      <c r="RN18" s="125"/>
      <c r="RO18" s="125"/>
      <c r="RP18" s="125"/>
      <c r="RQ18" s="125"/>
      <c r="RR18" s="125"/>
      <c r="RS18" s="125"/>
      <c r="RT18" s="125"/>
      <c r="RU18" s="125"/>
      <c r="RV18" s="125"/>
      <c r="RW18" s="125"/>
      <c r="RX18" s="125"/>
      <c r="RY18" s="125"/>
      <c r="RZ18" s="125"/>
      <c r="SA18" s="125"/>
      <c r="SB18" s="125"/>
      <c r="SC18" s="125"/>
      <c r="SD18" s="125"/>
      <c r="SE18" s="125"/>
      <c r="SF18" s="125"/>
      <c r="SG18" s="125"/>
      <c r="SH18" s="125"/>
      <c r="SI18" s="125"/>
      <c r="SJ18" s="125"/>
      <c r="SK18" s="125"/>
      <c r="SL18" s="125"/>
      <c r="SM18" s="125"/>
      <c r="SN18" s="125"/>
      <c r="SO18" s="125"/>
      <c r="SP18" s="125"/>
      <c r="SQ18" s="125"/>
      <c r="SR18" s="125"/>
      <c r="SS18" s="125"/>
      <c r="ST18" s="125"/>
      <c r="SU18" s="125"/>
      <c r="SV18" s="125"/>
      <c r="SW18" s="125"/>
      <c r="SX18" s="125"/>
      <c r="SY18" s="125"/>
      <c r="SZ18" s="125"/>
      <c r="TA18" s="125"/>
      <c r="TB18" s="125"/>
      <c r="TC18" s="125"/>
      <c r="TD18" s="125"/>
      <c r="TE18" s="125"/>
      <c r="TF18" s="125"/>
      <c r="TG18" s="125"/>
      <c r="TH18" s="125"/>
      <c r="TI18" s="125"/>
      <c r="TJ18" s="125"/>
      <c r="TK18" s="125"/>
      <c r="TL18" s="125"/>
      <c r="TM18" s="125"/>
      <c r="TN18" s="125"/>
      <c r="TO18" s="125"/>
      <c r="TP18" s="125"/>
      <c r="TQ18" s="125"/>
      <c r="TR18" s="125"/>
      <c r="TS18" s="125"/>
      <c r="TT18" s="125"/>
      <c r="TU18" s="125"/>
      <c r="TV18" s="125"/>
      <c r="TW18" s="125"/>
      <c r="TX18" s="125"/>
      <c r="TY18" s="125"/>
      <c r="TZ18" s="125"/>
      <c r="UA18" s="125"/>
      <c r="UB18" s="125"/>
      <c r="UC18" s="125"/>
      <c r="UD18" s="125"/>
      <c r="UE18" s="125"/>
      <c r="UF18" s="125"/>
      <c r="UG18" s="125"/>
      <c r="UH18" s="125"/>
      <c r="UI18" s="125"/>
      <c r="UJ18" s="125"/>
      <c r="UK18" s="125"/>
      <c r="UL18" s="125"/>
      <c r="UM18" s="125"/>
      <c r="UN18" s="125"/>
      <c r="UO18" s="125"/>
      <c r="UP18" s="125"/>
      <c r="UQ18" s="125"/>
      <c r="UR18" s="125"/>
      <c r="US18" s="125"/>
      <c r="UT18" s="125"/>
      <c r="UU18" s="125"/>
      <c r="UV18" s="125"/>
      <c r="UW18" s="125"/>
      <c r="UX18" s="125"/>
      <c r="UY18" s="125"/>
      <c r="UZ18" s="125"/>
      <c r="VA18" s="125"/>
      <c r="VB18" s="125"/>
      <c r="VC18" s="125"/>
      <c r="VD18" s="125"/>
      <c r="VE18" s="125"/>
      <c r="VF18" s="125"/>
      <c r="VG18" s="125"/>
      <c r="VH18" s="125"/>
      <c r="VI18" s="125"/>
      <c r="VJ18" s="125"/>
      <c r="VK18" s="125"/>
      <c r="VL18" s="125"/>
      <c r="VM18" s="125"/>
      <c r="VN18" s="125"/>
      <c r="VO18" s="125"/>
      <c r="VP18" s="125"/>
      <c r="VQ18" s="125"/>
      <c r="VR18" s="125"/>
      <c r="VS18" s="125"/>
      <c r="VT18" s="125"/>
      <c r="VU18" s="125"/>
      <c r="VV18" s="125"/>
      <c r="VW18" s="125"/>
      <c r="VX18" s="125"/>
      <c r="VY18" s="125"/>
      <c r="VZ18" s="125"/>
      <c r="WA18" s="125"/>
      <c r="WB18" s="125"/>
      <c r="WC18" s="125"/>
      <c r="WD18" s="125"/>
      <c r="WE18" s="125"/>
      <c r="WF18" s="125"/>
      <c r="WG18" s="125"/>
      <c r="WH18" s="125"/>
      <c r="WI18" s="125"/>
      <c r="WJ18" s="125"/>
      <c r="WK18" s="125"/>
      <c r="WL18" s="125"/>
      <c r="WM18" s="125"/>
      <c r="WN18" s="125"/>
      <c r="WO18" s="125"/>
      <c r="WP18" s="125"/>
      <c r="WQ18" s="125"/>
      <c r="WR18" s="125"/>
      <c r="WS18" s="125"/>
      <c r="WT18" s="125"/>
      <c r="WU18" s="125"/>
      <c r="WV18" s="125"/>
      <c r="WW18" s="125"/>
      <c r="WX18" s="125"/>
      <c r="WY18" s="125"/>
      <c r="WZ18" s="125"/>
      <c r="XA18" s="125"/>
      <c r="XB18" s="125"/>
      <c r="XC18" s="125"/>
      <c r="XD18" s="125"/>
      <c r="XE18" s="125"/>
      <c r="XF18" s="125"/>
      <c r="XG18" s="125"/>
      <c r="XH18" s="125"/>
      <c r="XI18" s="125"/>
      <c r="XJ18" s="125"/>
      <c r="XK18" s="125"/>
      <c r="XL18" s="125"/>
      <c r="XM18" s="125"/>
      <c r="XN18" s="125"/>
      <c r="XO18" s="125"/>
      <c r="XP18" s="125"/>
      <c r="XQ18" s="125"/>
      <c r="XR18" s="125"/>
      <c r="XS18" s="125"/>
      <c r="XT18" s="125"/>
      <c r="XU18" s="125"/>
      <c r="XV18" s="125"/>
      <c r="XW18" s="125"/>
      <c r="XX18" s="125"/>
      <c r="XY18" s="125"/>
      <c r="XZ18" s="125"/>
      <c r="YA18" s="125"/>
      <c r="YB18" s="125"/>
      <c r="YC18" s="125"/>
      <c r="YD18" s="125"/>
      <c r="YE18" s="125"/>
      <c r="YF18" s="125"/>
      <c r="YG18" s="125"/>
      <c r="YH18" s="125"/>
      <c r="YI18" s="125"/>
      <c r="YJ18" s="125"/>
      <c r="YK18" s="125"/>
      <c r="YL18" s="125"/>
      <c r="YM18" s="125"/>
      <c r="YN18" s="125"/>
      <c r="YO18" s="125"/>
      <c r="YP18" s="125"/>
      <c r="YQ18" s="125"/>
      <c r="YR18" s="125"/>
      <c r="YS18" s="125"/>
      <c r="YT18" s="125"/>
      <c r="YU18" s="125"/>
      <c r="YV18" s="125"/>
      <c r="YW18" s="125"/>
      <c r="YX18" s="125"/>
      <c r="YY18" s="125"/>
      <c r="YZ18" s="125"/>
      <c r="ZA18" s="125"/>
      <c r="ZB18" s="125"/>
      <c r="ZC18" s="125"/>
      <c r="ZD18" s="125"/>
      <c r="ZE18" s="125"/>
      <c r="ZF18" s="125"/>
      <c r="ZG18" s="125"/>
      <c r="ZH18" s="125"/>
      <c r="ZI18" s="125"/>
      <c r="ZJ18" s="125"/>
      <c r="ZK18" s="125"/>
      <c r="ZL18" s="125"/>
      <c r="ZM18" s="125"/>
      <c r="ZN18" s="125"/>
      <c r="ZO18" s="125"/>
      <c r="ZP18" s="125"/>
      <c r="ZQ18" s="125"/>
      <c r="ZR18" s="125"/>
      <c r="ZS18" s="125"/>
      <c r="ZT18" s="125"/>
      <c r="ZU18" s="125"/>
      <c r="ZV18" s="125"/>
      <c r="ZW18" s="125"/>
      <c r="ZX18" s="125"/>
      <c r="ZY18" s="125"/>
      <c r="ZZ18" s="125"/>
      <c r="AAA18" s="125"/>
      <c r="AAB18" s="125"/>
      <c r="AAC18" s="125"/>
      <c r="AAD18" s="125"/>
      <c r="AAE18" s="125"/>
      <c r="AAF18" s="125"/>
      <c r="AAG18" s="125"/>
      <c r="AAH18" s="125"/>
      <c r="AAI18" s="125"/>
      <c r="AAJ18" s="125"/>
      <c r="AAK18" s="125"/>
      <c r="AAL18" s="125"/>
      <c r="AAM18" s="125"/>
      <c r="AAN18" s="125"/>
      <c r="AAO18" s="125"/>
      <c r="AAP18" s="125"/>
      <c r="AAQ18" s="125"/>
      <c r="AAR18" s="125"/>
      <c r="AAS18" s="125"/>
      <c r="AAT18" s="125"/>
      <c r="AAU18" s="125"/>
      <c r="AAV18" s="125"/>
      <c r="AAW18" s="125"/>
      <c r="AAX18" s="125"/>
      <c r="AAY18" s="125"/>
      <c r="AAZ18" s="125"/>
      <c r="ABA18" s="125"/>
      <c r="ABB18" s="125"/>
      <c r="ABC18" s="125"/>
      <c r="ABD18" s="125"/>
      <c r="ABE18" s="125"/>
      <c r="ABF18" s="125"/>
      <c r="ABG18" s="125"/>
      <c r="ABH18" s="125"/>
      <c r="ABI18" s="125"/>
      <c r="ABJ18" s="125"/>
      <c r="ABK18" s="125"/>
      <c r="ABL18" s="125"/>
      <c r="ABM18" s="125"/>
      <c r="ABN18" s="125"/>
      <c r="ABO18" s="125"/>
      <c r="ABP18" s="125"/>
      <c r="ABQ18" s="125"/>
      <c r="ABR18" s="125"/>
      <c r="ABS18" s="125"/>
      <c r="ABT18" s="125"/>
      <c r="ABU18" s="125"/>
      <c r="ABV18" s="125"/>
      <c r="ABW18" s="125"/>
      <c r="ABX18" s="125"/>
      <c r="ABY18" s="125"/>
      <c r="ABZ18" s="125"/>
      <c r="ACA18" s="125"/>
      <c r="ACB18" s="125"/>
      <c r="ACC18" s="125"/>
      <c r="ACD18" s="125"/>
      <c r="ACE18" s="125"/>
      <c r="ACF18" s="125"/>
      <c r="ACG18" s="125"/>
      <c r="ACH18" s="125"/>
      <c r="ACI18" s="125"/>
      <c r="ACJ18" s="125"/>
      <c r="ACK18" s="125"/>
      <c r="ACL18" s="125"/>
      <c r="ACM18" s="125"/>
      <c r="ACN18" s="125"/>
      <c r="ACO18" s="125"/>
      <c r="ACP18" s="125"/>
      <c r="ACQ18" s="125"/>
      <c r="ACR18" s="125"/>
      <c r="ACS18" s="125"/>
      <c r="ACT18" s="125"/>
      <c r="ACU18" s="125"/>
      <c r="ACV18" s="125"/>
      <c r="ACW18" s="125"/>
      <c r="ACX18" s="125"/>
      <c r="ACY18" s="125"/>
      <c r="ACZ18" s="125"/>
      <c r="ADA18" s="125"/>
      <c r="ADB18" s="125"/>
      <c r="ADC18" s="125"/>
      <c r="ADD18" s="125"/>
      <c r="ADE18" s="125"/>
      <c r="ADF18" s="125"/>
      <c r="ADG18" s="125"/>
      <c r="ADH18" s="125"/>
      <c r="ADI18" s="125"/>
      <c r="ADJ18" s="125"/>
      <c r="ADK18" s="125"/>
      <c r="ADL18" s="125"/>
      <c r="ADM18" s="125"/>
      <c r="ADN18" s="125"/>
      <c r="ADO18" s="125"/>
      <c r="ADP18" s="125"/>
      <c r="ADQ18" s="125"/>
      <c r="ADR18" s="125"/>
      <c r="ADS18" s="125"/>
      <c r="ADT18" s="125"/>
      <c r="ADU18" s="125"/>
      <c r="ADV18" s="125"/>
      <c r="ADW18" s="125"/>
      <c r="ADX18" s="125"/>
      <c r="ADY18" s="125"/>
      <c r="ADZ18" s="125"/>
      <c r="AEA18" s="125"/>
      <c r="AEB18" s="125"/>
      <c r="AEC18" s="125"/>
      <c r="AED18" s="125"/>
      <c r="AEE18" s="125"/>
      <c r="AEF18" s="125"/>
      <c r="AEG18" s="125"/>
      <c r="AEH18" s="125"/>
      <c r="AEI18" s="125"/>
      <c r="AEJ18" s="125"/>
      <c r="AEK18" s="125"/>
      <c r="AEL18" s="125"/>
      <c r="AEM18" s="125"/>
      <c r="AEN18" s="125"/>
      <c r="AEO18" s="125"/>
      <c r="AEP18" s="125"/>
      <c r="AEQ18" s="125"/>
      <c r="AER18" s="125"/>
      <c r="AES18" s="125"/>
      <c r="AET18" s="125"/>
      <c r="AEU18" s="125"/>
      <c r="AEV18" s="125"/>
      <c r="AEW18" s="125"/>
      <c r="AEX18" s="125"/>
      <c r="AEY18" s="125"/>
      <c r="AEZ18" s="125"/>
      <c r="AFA18" s="125"/>
      <c r="AFB18" s="125"/>
      <c r="AFC18" s="125"/>
      <c r="AFD18" s="125"/>
      <c r="AFE18" s="125"/>
      <c r="AFF18" s="125"/>
      <c r="AFG18" s="125"/>
      <c r="AFH18" s="125"/>
      <c r="AFI18" s="125"/>
      <c r="AFJ18" s="125"/>
      <c r="AFK18" s="125"/>
      <c r="AFL18" s="125"/>
      <c r="AFM18" s="125"/>
      <c r="AFN18" s="125"/>
      <c r="AFO18" s="125"/>
      <c r="AFP18" s="125"/>
      <c r="AFQ18" s="125"/>
      <c r="AFR18" s="125"/>
      <c r="AFS18" s="125"/>
      <c r="AFT18" s="125"/>
      <c r="AFU18" s="125"/>
      <c r="AFV18" s="125"/>
      <c r="AFW18" s="125"/>
      <c r="AFX18" s="125"/>
      <c r="AFY18" s="125"/>
      <c r="AFZ18" s="125"/>
      <c r="AGA18" s="125"/>
      <c r="AGB18" s="125"/>
      <c r="AGC18" s="125"/>
      <c r="AGD18" s="125"/>
      <c r="AGE18" s="125"/>
      <c r="AGF18" s="125"/>
      <c r="AGG18" s="125"/>
      <c r="AGH18" s="125"/>
      <c r="AGI18" s="125"/>
      <c r="AGJ18" s="125"/>
      <c r="AGK18" s="125"/>
      <c r="AGL18" s="125"/>
      <c r="AGM18" s="125"/>
      <c r="AGN18" s="125"/>
      <c r="AGO18" s="125"/>
      <c r="AGP18" s="125"/>
      <c r="AGQ18" s="125"/>
      <c r="AGR18" s="125"/>
      <c r="AGS18" s="125"/>
      <c r="AGT18" s="125"/>
      <c r="AGU18" s="125"/>
      <c r="AGV18" s="125"/>
      <c r="AGW18" s="125"/>
      <c r="AGX18" s="125"/>
      <c r="AGY18" s="125"/>
      <c r="AGZ18" s="125"/>
      <c r="AHA18" s="125"/>
      <c r="AHB18" s="125"/>
      <c r="AHC18" s="125"/>
      <c r="AHD18" s="125"/>
      <c r="AHE18" s="125"/>
      <c r="AHF18" s="125"/>
      <c r="AHG18" s="125"/>
      <c r="AHH18" s="125"/>
      <c r="AHI18" s="125"/>
      <c r="AHJ18" s="125"/>
      <c r="AHK18" s="125"/>
      <c r="AHL18" s="125"/>
      <c r="AHM18" s="125"/>
      <c r="AHN18" s="125"/>
      <c r="AHO18" s="125"/>
      <c r="AHP18" s="125"/>
      <c r="AHQ18" s="125"/>
      <c r="AHR18" s="125"/>
      <c r="AHS18" s="125"/>
      <c r="AHT18" s="125"/>
      <c r="AHU18" s="125"/>
      <c r="AHV18" s="125"/>
      <c r="AHW18" s="125"/>
      <c r="AHX18" s="125"/>
      <c r="AHY18" s="125"/>
      <c r="AHZ18" s="125"/>
      <c r="AIA18" s="125"/>
      <c r="AIB18" s="125"/>
      <c r="AIC18" s="125"/>
      <c r="AID18" s="125"/>
      <c r="AIE18" s="125"/>
      <c r="AIF18" s="125"/>
      <c r="AIG18" s="125"/>
      <c r="AIH18" s="125"/>
      <c r="AII18" s="125"/>
      <c r="AIJ18" s="125"/>
      <c r="AIK18" s="125"/>
      <c r="AIL18" s="125"/>
      <c r="AIM18" s="125"/>
      <c r="AIN18" s="125"/>
      <c r="AIO18" s="125"/>
      <c r="AIP18" s="125"/>
      <c r="AIQ18" s="125"/>
      <c r="AIR18" s="125"/>
      <c r="AIS18" s="125"/>
      <c r="AIT18" s="125"/>
      <c r="AIU18" s="125"/>
      <c r="AIV18" s="125"/>
      <c r="AIW18" s="125"/>
      <c r="AIX18" s="125"/>
      <c r="AIY18" s="125"/>
      <c r="AIZ18" s="125"/>
      <c r="AJA18" s="125"/>
      <c r="AJB18" s="125"/>
      <c r="AJC18" s="125"/>
      <c r="AJD18" s="125"/>
      <c r="AJE18" s="125"/>
      <c r="AJF18" s="125"/>
      <c r="AJG18" s="125"/>
      <c r="AJH18" s="125"/>
      <c r="AJI18" s="125"/>
      <c r="AJJ18" s="125"/>
      <c r="AJK18" s="125"/>
      <c r="AJL18" s="125"/>
      <c r="AJM18" s="125"/>
      <c r="AJN18" s="125"/>
      <c r="AJO18" s="125"/>
      <c r="AJP18" s="125"/>
      <c r="AJQ18" s="125"/>
      <c r="AJR18" s="125"/>
      <c r="AJS18" s="125"/>
      <c r="AJT18" s="125"/>
      <c r="AJU18" s="125"/>
      <c r="AJV18" s="125"/>
      <c r="AJW18" s="125"/>
      <c r="AJX18" s="125"/>
      <c r="AJY18" s="125"/>
      <c r="AJZ18" s="125"/>
      <c r="AKA18" s="125"/>
      <c r="AKB18" s="125"/>
      <c r="AKC18" s="125"/>
      <c r="AKD18" s="125"/>
      <c r="AKE18" s="125"/>
      <c r="AKF18" s="125"/>
      <c r="AKG18" s="125"/>
      <c r="AKH18" s="125"/>
      <c r="AKI18" s="125"/>
      <c r="AKJ18" s="125"/>
      <c r="AKK18" s="125"/>
      <c r="AKL18" s="125"/>
      <c r="AKM18" s="125"/>
      <c r="AKN18" s="125"/>
      <c r="AKO18" s="125"/>
      <c r="AKP18" s="125"/>
      <c r="AKQ18" s="125"/>
      <c r="AKR18" s="125"/>
      <c r="AKS18" s="125"/>
      <c r="AKT18" s="125"/>
      <c r="AKU18" s="125"/>
      <c r="AKV18" s="125"/>
      <c r="AKW18" s="125"/>
      <c r="AKX18" s="125"/>
      <c r="AKY18" s="125"/>
      <c r="AKZ18" s="125"/>
      <c r="ALA18" s="125"/>
      <c r="ALB18" s="125"/>
      <c r="ALC18" s="125"/>
      <c r="ALD18" s="125"/>
      <c r="ALE18" s="125"/>
      <c r="ALF18" s="125"/>
      <c r="ALG18" s="125"/>
      <c r="ALH18" s="125"/>
      <c r="ALI18" s="125"/>
      <c r="ALJ18" s="125"/>
      <c r="ALK18" s="125"/>
      <c r="ALL18" s="125"/>
      <c r="ALM18" s="125"/>
      <c r="ALN18" s="125"/>
      <c r="ALO18" s="125"/>
      <c r="ALP18" s="125"/>
      <c r="ALQ18" s="125"/>
      <c r="ALR18" s="125"/>
      <c r="ALS18" s="125"/>
      <c r="ALT18" s="125"/>
      <c r="ALU18" s="125"/>
      <c r="ALV18" s="125"/>
      <c r="ALW18" s="125"/>
      <c r="ALX18" s="125"/>
      <c r="ALY18" s="125"/>
      <c r="ALZ18" s="125"/>
      <c r="AMA18" s="125"/>
      <c r="AMB18" s="125"/>
      <c r="AMC18" s="125"/>
      <c r="AMD18" s="125"/>
      <c r="AME18" s="125"/>
      <c r="AMF18" s="125"/>
      <c r="AMG18" s="125"/>
      <c r="AMH18" s="125"/>
      <c r="AMI18" s="125"/>
      <c r="AMJ18" s="125"/>
      <c r="AMK18" s="125"/>
      <c r="AML18" s="125"/>
      <c r="AMM18" s="125"/>
      <c r="AMN18" s="125"/>
      <c r="AMO18" s="125"/>
      <c r="AMP18" s="125"/>
      <c r="AMQ18" s="125"/>
      <c r="AMR18" s="125"/>
      <c r="AMS18" s="125"/>
      <c r="AMT18" s="125"/>
      <c r="AMU18" s="125"/>
      <c r="AMV18" s="125"/>
      <c r="AMW18" s="125"/>
      <c r="AMX18" s="125"/>
      <c r="AMY18" s="125"/>
      <c r="AMZ18" s="125"/>
      <c r="ANA18" s="125"/>
      <c r="ANB18" s="125"/>
      <c r="ANC18" s="125"/>
      <c r="AND18" s="125"/>
      <c r="ANE18" s="125"/>
      <c r="ANF18" s="125"/>
      <c r="ANG18" s="125"/>
      <c r="ANH18" s="125"/>
      <c r="ANI18" s="125"/>
      <c r="ANJ18" s="125"/>
      <c r="ANK18" s="125"/>
      <c r="ANL18" s="125"/>
      <c r="ANM18" s="125"/>
      <c r="ANN18" s="125"/>
      <c r="ANO18" s="125"/>
      <c r="ANP18" s="125"/>
      <c r="ANQ18" s="125"/>
      <c r="ANR18" s="125"/>
      <c r="ANS18" s="125"/>
      <c r="ANT18" s="125"/>
      <c r="ANU18" s="125"/>
      <c r="ANV18" s="125"/>
      <c r="ANW18" s="125"/>
      <c r="ANX18" s="125"/>
      <c r="ANY18" s="125"/>
      <c r="ANZ18" s="125"/>
      <c r="AOA18" s="125"/>
      <c r="AOB18" s="125"/>
      <c r="AOC18" s="125"/>
      <c r="AOD18" s="125"/>
      <c r="AOE18" s="125"/>
      <c r="AOF18" s="125"/>
      <c r="AOG18" s="125"/>
      <c r="AOH18" s="125"/>
      <c r="AOI18" s="125"/>
      <c r="AOJ18" s="125"/>
      <c r="AOK18" s="125"/>
      <c r="AOL18" s="125"/>
      <c r="AOM18" s="125"/>
      <c r="AON18" s="125"/>
      <c r="AOO18" s="125"/>
      <c r="AOP18" s="125"/>
      <c r="AOQ18" s="125"/>
      <c r="AOR18" s="125"/>
      <c r="AOS18" s="125"/>
      <c r="AOT18" s="125"/>
      <c r="AOU18" s="125"/>
      <c r="AOV18" s="125"/>
      <c r="AOW18" s="125"/>
      <c r="AOX18" s="125"/>
      <c r="AOY18" s="125"/>
      <c r="AOZ18" s="125"/>
      <c r="APA18" s="125"/>
      <c r="APB18" s="125"/>
      <c r="APC18" s="125"/>
      <c r="APD18" s="125"/>
      <c r="APE18" s="125"/>
      <c r="APF18" s="125"/>
      <c r="APG18" s="125"/>
      <c r="APH18" s="125"/>
      <c r="API18" s="125"/>
      <c r="APJ18" s="125"/>
      <c r="APK18" s="125"/>
      <c r="APL18" s="125"/>
      <c r="APM18" s="125"/>
      <c r="APN18" s="125"/>
      <c r="APO18" s="125"/>
      <c r="APP18" s="125"/>
      <c r="APQ18" s="125"/>
      <c r="APR18" s="125"/>
      <c r="APS18" s="125"/>
      <c r="APT18" s="125"/>
      <c r="APU18" s="125"/>
      <c r="APV18" s="125"/>
      <c r="APW18" s="125"/>
      <c r="APX18" s="125"/>
      <c r="APY18" s="125"/>
      <c r="APZ18" s="125"/>
      <c r="AQA18" s="125"/>
      <c r="AQB18" s="125"/>
      <c r="AQC18" s="125"/>
      <c r="AQD18" s="125"/>
      <c r="AQE18" s="125"/>
      <c r="AQF18" s="125"/>
      <c r="AQG18" s="125"/>
      <c r="AQH18" s="125"/>
      <c r="AQI18" s="125"/>
      <c r="AQJ18" s="125"/>
      <c r="AQK18" s="125"/>
      <c r="AQL18" s="125"/>
      <c r="AQM18" s="125"/>
      <c r="AQN18" s="125"/>
      <c r="AQO18" s="125"/>
      <c r="AQP18" s="125"/>
      <c r="AQQ18" s="125"/>
      <c r="AQR18" s="125"/>
      <c r="AQS18" s="125"/>
      <c r="AQT18" s="125"/>
      <c r="AQU18" s="125"/>
      <c r="AQV18" s="125"/>
      <c r="AQW18" s="125"/>
      <c r="AQX18" s="125"/>
      <c r="AQY18" s="125"/>
      <c r="AQZ18" s="125"/>
      <c r="ARA18" s="125"/>
      <c r="ARB18" s="125"/>
      <c r="ARC18" s="125"/>
      <c r="ARD18" s="125"/>
      <c r="ARE18" s="125"/>
      <c r="ARF18" s="125"/>
      <c r="ARG18" s="125"/>
      <c r="ARH18" s="125"/>
      <c r="ARI18" s="125"/>
      <c r="ARJ18" s="125"/>
      <c r="ARK18" s="125"/>
      <c r="ARL18" s="125"/>
      <c r="ARM18" s="125"/>
      <c r="ARN18" s="125"/>
      <c r="ARO18" s="125"/>
      <c r="ARP18" s="125"/>
      <c r="ARQ18" s="125"/>
      <c r="ARR18" s="125"/>
      <c r="ARS18" s="125"/>
      <c r="ART18" s="125"/>
      <c r="ARU18" s="125"/>
      <c r="ARV18" s="125"/>
      <c r="ARW18" s="125"/>
      <c r="ARX18" s="125"/>
      <c r="ARY18" s="125"/>
      <c r="ARZ18" s="125"/>
      <c r="ASA18" s="125"/>
      <c r="ASB18" s="125"/>
      <c r="ASC18" s="125"/>
      <c r="ASD18" s="125"/>
      <c r="ASE18" s="125"/>
      <c r="ASF18" s="125"/>
      <c r="ASG18" s="125"/>
      <c r="ASH18" s="125"/>
      <c r="ASI18" s="125"/>
      <c r="ASJ18" s="125"/>
      <c r="ASK18" s="125"/>
      <c r="ASL18" s="125"/>
      <c r="ASM18" s="125"/>
      <c r="ASN18" s="125"/>
      <c r="ASO18" s="125"/>
      <c r="ASP18" s="125"/>
      <c r="ASQ18" s="125"/>
      <c r="ASR18" s="125"/>
      <c r="ASS18" s="125"/>
      <c r="AST18" s="125"/>
      <c r="ASU18" s="125"/>
      <c r="ASV18" s="125"/>
      <c r="ASW18" s="125"/>
      <c r="ASX18" s="125"/>
      <c r="ASY18" s="125"/>
      <c r="ASZ18" s="125"/>
      <c r="ATA18" s="125"/>
      <c r="ATB18" s="125"/>
      <c r="ATC18" s="125"/>
      <c r="ATD18" s="125"/>
      <c r="ATE18" s="125"/>
      <c r="ATF18" s="125"/>
      <c r="ATG18" s="125"/>
      <c r="ATH18" s="125"/>
      <c r="ATI18" s="125"/>
      <c r="ATJ18" s="125"/>
      <c r="ATK18" s="125"/>
      <c r="ATL18" s="125"/>
      <c r="ATM18" s="125"/>
      <c r="ATN18" s="125"/>
      <c r="ATO18" s="125"/>
      <c r="ATP18" s="125"/>
      <c r="ATQ18" s="125"/>
      <c r="ATR18" s="125"/>
      <c r="ATS18" s="125"/>
      <c r="ATT18" s="125"/>
      <c r="ATU18" s="125"/>
      <c r="ATV18" s="125"/>
      <c r="ATW18" s="125"/>
      <c r="ATX18" s="125"/>
      <c r="ATY18" s="125"/>
      <c r="ATZ18" s="125"/>
      <c r="AUA18" s="125"/>
      <c r="AUB18" s="125"/>
      <c r="AUC18" s="125"/>
      <c r="AUD18" s="125"/>
      <c r="AUE18" s="125"/>
      <c r="AUF18" s="125"/>
      <c r="AUG18" s="125"/>
      <c r="AUH18" s="125"/>
      <c r="AUI18" s="125"/>
      <c r="AUJ18" s="125"/>
      <c r="AUK18" s="125"/>
      <c r="AUL18" s="125"/>
      <c r="AUM18" s="125"/>
      <c r="AUN18" s="125"/>
      <c r="AUO18" s="125"/>
      <c r="AUP18" s="125"/>
      <c r="AUQ18" s="125"/>
      <c r="AUR18" s="125"/>
      <c r="AUS18" s="125"/>
      <c r="AUT18" s="125"/>
      <c r="AUU18" s="125"/>
      <c r="AUV18" s="125"/>
      <c r="AUW18" s="125"/>
      <c r="AUX18" s="125"/>
      <c r="AUY18" s="125"/>
      <c r="AUZ18" s="125"/>
      <c r="AVA18" s="125"/>
      <c r="AVB18" s="125"/>
      <c r="AVC18" s="125"/>
      <c r="AVD18" s="125"/>
      <c r="AVE18" s="125"/>
      <c r="AVF18" s="125"/>
      <c r="AVG18" s="125"/>
      <c r="AVH18" s="125"/>
      <c r="AVI18" s="125"/>
      <c r="AVJ18" s="125"/>
      <c r="AVK18" s="125"/>
      <c r="AVL18" s="125"/>
      <c r="AVM18" s="125"/>
      <c r="AVN18" s="125"/>
      <c r="AVO18" s="125"/>
      <c r="AVP18" s="125"/>
      <c r="AVQ18" s="125"/>
      <c r="AVR18" s="125"/>
      <c r="AVS18" s="125"/>
      <c r="AVT18" s="125"/>
      <c r="AVU18" s="125"/>
      <c r="AVV18" s="125"/>
      <c r="AVW18" s="125"/>
      <c r="AVX18" s="125"/>
      <c r="AVY18" s="125"/>
      <c r="AVZ18" s="125"/>
      <c r="AWA18" s="125"/>
      <c r="AWB18" s="125"/>
      <c r="AWC18" s="125"/>
      <c r="AWD18" s="125"/>
      <c r="AWE18" s="125"/>
      <c r="AWF18" s="125"/>
      <c r="AWG18" s="125"/>
      <c r="AWH18" s="125"/>
      <c r="AWI18" s="125"/>
      <c r="AWJ18" s="125"/>
      <c r="AWK18" s="125"/>
      <c r="AWL18" s="125"/>
      <c r="AWM18" s="125"/>
      <c r="AWN18" s="125"/>
      <c r="AWO18" s="125"/>
      <c r="AWP18" s="125"/>
      <c r="AWQ18" s="125"/>
      <c r="AWR18" s="125"/>
      <c r="AWS18" s="125"/>
      <c r="AWT18" s="125"/>
      <c r="AWU18" s="125"/>
      <c r="AWV18" s="125"/>
      <c r="AWW18" s="125"/>
      <c r="AWX18" s="125"/>
      <c r="AWY18" s="125"/>
      <c r="AWZ18" s="125"/>
      <c r="AXA18" s="125"/>
      <c r="AXB18" s="125"/>
      <c r="AXC18" s="125"/>
      <c r="AXD18" s="125"/>
      <c r="AXE18" s="125"/>
      <c r="AXF18" s="125"/>
      <c r="AXG18" s="125"/>
      <c r="AXH18" s="125"/>
      <c r="AXI18" s="125"/>
      <c r="AXJ18" s="125"/>
      <c r="AXK18" s="125"/>
      <c r="AXL18" s="125"/>
      <c r="AXM18" s="125"/>
      <c r="AXN18" s="125"/>
      <c r="AXO18" s="125"/>
      <c r="AXP18" s="125"/>
      <c r="AXQ18" s="125"/>
      <c r="AXR18" s="125"/>
      <c r="AXS18" s="125"/>
      <c r="AXT18" s="125"/>
      <c r="AXU18" s="125"/>
      <c r="AXV18" s="125"/>
      <c r="AXW18" s="125"/>
      <c r="AXX18" s="125"/>
      <c r="AXY18" s="125"/>
      <c r="AXZ18" s="125"/>
      <c r="AYA18" s="125"/>
      <c r="AYB18" s="125"/>
      <c r="AYC18" s="125"/>
      <c r="AYD18" s="125"/>
      <c r="AYE18" s="125"/>
      <c r="AYF18" s="125"/>
      <c r="AYG18" s="125"/>
      <c r="AYH18" s="125"/>
      <c r="AYI18" s="125"/>
      <c r="AYJ18" s="125"/>
      <c r="AYK18" s="125"/>
      <c r="AYL18" s="125"/>
      <c r="AYM18" s="125"/>
      <c r="AYN18" s="125"/>
      <c r="AYO18" s="125"/>
      <c r="AYP18" s="125"/>
      <c r="AYQ18" s="125"/>
      <c r="AYR18" s="125"/>
      <c r="AYS18" s="125"/>
      <c r="AYT18" s="125"/>
      <c r="AYU18" s="125"/>
      <c r="AYV18" s="125"/>
      <c r="AYW18" s="125"/>
      <c r="AYX18" s="125"/>
      <c r="AYY18" s="125"/>
      <c r="AYZ18" s="125"/>
      <c r="AZA18" s="125"/>
      <c r="AZB18" s="125"/>
      <c r="AZC18" s="125"/>
      <c r="AZD18" s="125"/>
      <c r="AZE18" s="125"/>
      <c r="AZF18" s="125"/>
      <c r="AZG18" s="125"/>
      <c r="AZH18" s="125"/>
      <c r="AZI18" s="125"/>
      <c r="AZJ18" s="125"/>
      <c r="AZK18" s="125"/>
      <c r="AZL18" s="125"/>
      <c r="AZM18" s="125"/>
      <c r="AZN18" s="125"/>
      <c r="AZO18" s="125"/>
      <c r="AZP18" s="125"/>
      <c r="AZQ18" s="125"/>
      <c r="AZR18" s="125"/>
      <c r="AZS18" s="125"/>
      <c r="AZT18" s="125"/>
      <c r="AZU18" s="125"/>
      <c r="AZV18" s="125"/>
      <c r="AZW18" s="125"/>
      <c r="AZX18" s="125"/>
      <c r="AZY18" s="125"/>
      <c r="AZZ18" s="125"/>
      <c r="BAA18" s="125"/>
      <c r="BAB18" s="125"/>
      <c r="BAC18" s="125"/>
      <c r="BAD18" s="125"/>
      <c r="BAE18" s="125"/>
      <c r="BAF18" s="125"/>
      <c r="BAG18" s="125"/>
      <c r="BAH18" s="125"/>
      <c r="BAI18" s="125"/>
      <c r="BAJ18" s="125"/>
      <c r="BAK18" s="125"/>
      <c r="BAL18" s="125"/>
      <c r="BAM18" s="125"/>
      <c r="BAN18" s="125"/>
      <c r="BAO18" s="125"/>
      <c r="BAP18" s="125"/>
      <c r="BAQ18" s="125"/>
      <c r="BAR18" s="125"/>
      <c r="BAS18" s="125"/>
      <c r="BAT18" s="125"/>
      <c r="BAU18" s="125"/>
      <c r="BAV18" s="125"/>
      <c r="BAW18" s="125"/>
      <c r="BAX18" s="125"/>
      <c r="BAY18" s="125"/>
      <c r="BAZ18" s="125"/>
      <c r="BBA18" s="125"/>
      <c r="BBB18" s="125"/>
      <c r="BBC18" s="125"/>
      <c r="BBD18" s="125"/>
      <c r="BBE18" s="125"/>
      <c r="BBF18" s="125"/>
      <c r="BBG18" s="125"/>
      <c r="BBH18" s="125"/>
      <c r="BBI18" s="125"/>
      <c r="BBJ18" s="125"/>
      <c r="BBK18" s="125"/>
      <c r="BBL18" s="125"/>
      <c r="BBM18" s="125"/>
      <c r="BBN18" s="125"/>
      <c r="BBO18" s="125"/>
      <c r="BBP18" s="125"/>
      <c r="BBQ18" s="125"/>
      <c r="BBR18" s="125"/>
      <c r="BBS18" s="125"/>
      <c r="BBT18" s="125"/>
      <c r="BBU18" s="125"/>
      <c r="BBV18" s="125"/>
      <c r="BBW18" s="125"/>
      <c r="BBX18" s="125"/>
      <c r="BBY18" s="125"/>
      <c r="BBZ18" s="125"/>
      <c r="BCA18" s="125"/>
      <c r="BCB18" s="125"/>
      <c r="BCC18" s="125"/>
      <c r="BCD18" s="125"/>
      <c r="BCE18" s="125"/>
      <c r="BCF18" s="125"/>
      <c r="BCG18" s="125"/>
      <c r="BCH18" s="125"/>
      <c r="BCI18" s="125"/>
      <c r="BCJ18" s="125"/>
      <c r="BCK18" s="125"/>
      <c r="BCL18" s="125"/>
      <c r="BCM18" s="125"/>
      <c r="BCN18" s="125"/>
      <c r="BCO18" s="125"/>
      <c r="BCP18" s="125"/>
      <c r="BCQ18" s="125"/>
      <c r="BCR18" s="125"/>
      <c r="BCS18" s="125"/>
      <c r="BCT18" s="125"/>
      <c r="BCU18" s="125"/>
      <c r="BCV18" s="125"/>
      <c r="BCW18" s="125"/>
      <c r="BCX18" s="125"/>
      <c r="BCY18" s="125"/>
      <c r="BCZ18" s="125"/>
      <c r="BDA18" s="125"/>
      <c r="BDB18" s="125"/>
      <c r="BDC18" s="125"/>
      <c r="BDD18" s="125"/>
      <c r="BDE18" s="125"/>
      <c r="BDF18" s="125"/>
      <c r="BDG18" s="125"/>
      <c r="BDH18" s="125"/>
      <c r="BDI18" s="125"/>
      <c r="BDJ18" s="125"/>
      <c r="BDK18" s="125"/>
      <c r="BDL18" s="125"/>
      <c r="BDM18" s="125"/>
      <c r="BDN18" s="125"/>
      <c r="BDO18" s="125"/>
      <c r="BDP18" s="125"/>
      <c r="BDQ18" s="125"/>
      <c r="BDR18" s="125"/>
      <c r="BDS18" s="125"/>
      <c r="BDT18" s="125"/>
      <c r="BDU18" s="125"/>
      <c r="BDV18" s="125"/>
      <c r="BDW18" s="125"/>
      <c r="BDX18" s="125"/>
      <c r="BDY18" s="125"/>
      <c r="BDZ18" s="125"/>
      <c r="BEA18" s="125"/>
      <c r="BEB18" s="125"/>
      <c r="BEC18" s="125"/>
      <c r="BED18" s="125"/>
      <c r="BEE18" s="125"/>
      <c r="BEF18" s="125"/>
      <c r="BEG18" s="125"/>
      <c r="BEH18" s="125"/>
      <c r="BEI18" s="125"/>
      <c r="BEJ18" s="125"/>
      <c r="BEK18" s="125"/>
      <c r="BEL18" s="125"/>
      <c r="BEM18" s="125"/>
      <c r="BEN18" s="125"/>
      <c r="BEO18" s="125"/>
      <c r="BEP18" s="125"/>
      <c r="BEQ18" s="125"/>
      <c r="BER18" s="125"/>
      <c r="BES18" s="125"/>
      <c r="BET18" s="125"/>
      <c r="BEU18" s="125"/>
      <c r="BEV18" s="125"/>
      <c r="BEW18" s="125"/>
      <c r="BEX18" s="125"/>
      <c r="BEY18" s="125"/>
      <c r="BEZ18" s="125"/>
      <c r="BFA18" s="125"/>
      <c r="BFB18" s="125"/>
      <c r="BFC18" s="125"/>
      <c r="BFD18" s="125"/>
      <c r="BFE18" s="125"/>
      <c r="BFF18" s="125"/>
      <c r="BFG18" s="125"/>
      <c r="BFH18" s="125"/>
      <c r="BFI18" s="125"/>
      <c r="BFJ18" s="125"/>
      <c r="BFK18" s="125"/>
      <c r="BFL18" s="125"/>
      <c r="BFM18" s="125"/>
      <c r="BFN18" s="125"/>
      <c r="BFO18" s="125"/>
      <c r="BFP18" s="125"/>
      <c r="BFQ18" s="125"/>
      <c r="BFR18" s="125"/>
      <c r="BFS18" s="125"/>
      <c r="BFT18" s="125"/>
      <c r="BFU18" s="125"/>
      <c r="BFV18" s="125"/>
      <c r="BFW18" s="125"/>
      <c r="BFX18" s="125"/>
      <c r="BFY18" s="125"/>
      <c r="BFZ18" s="125"/>
      <c r="BGA18" s="125"/>
      <c r="BGB18" s="125"/>
      <c r="BGC18" s="125"/>
      <c r="BGD18" s="125"/>
      <c r="BGE18" s="125"/>
      <c r="BGF18" s="125"/>
      <c r="BGG18" s="125"/>
      <c r="BGH18" s="125"/>
      <c r="BGI18" s="125"/>
      <c r="BGJ18" s="125"/>
      <c r="BGK18" s="125"/>
      <c r="BGL18" s="125"/>
      <c r="BGM18" s="125"/>
      <c r="BGN18" s="125"/>
      <c r="BGO18" s="125"/>
      <c r="BGP18" s="125"/>
      <c r="BGQ18" s="125"/>
      <c r="BGR18" s="125"/>
      <c r="BGS18" s="125"/>
      <c r="BGT18" s="125"/>
      <c r="BGU18" s="125"/>
      <c r="BGV18" s="125"/>
      <c r="BGW18" s="125"/>
      <c r="BGX18" s="125"/>
      <c r="BGY18" s="125"/>
      <c r="BGZ18" s="125"/>
      <c r="BHA18" s="125"/>
      <c r="BHB18" s="125"/>
      <c r="BHC18" s="125"/>
      <c r="BHD18" s="125"/>
      <c r="BHE18" s="125"/>
      <c r="BHF18" s="125"/>
      <c r="BHG18" s="125"/>
      <c r="BHH18" s="125"/>
      <c r="BHI18" s="125"/>
      <c r="BHJ18" s="125"/>
      <c r="BHK18" s="125"/>
      <c r="BHL18" s="125"/>
      <c r="BHM18" s="125"/>
      <c r="BHN18" s="125"/>
      <c r="BHO18" s="125"/>
      <c r="BHP18" s="125"/>
      <c r="BHQ18" s="125"/>
      <c r="BHR18" s="125"/>
      <c r="BHS18" s="125"/>
      <c r="BHT18" s="125"/>
      <c r="BHU18" s="125"/>
      <c r="BHV18" s="125"/>
      <c r="BHW18" s="125"/>
      <c r="BHX18" s="125"/>
      <c r="BHY18" s="125"/>
      <c r="BHZ18" s="125"/>
      <c r="BIA18" s="125"/>
      <c r="BIB18" s="125"/>
      <c r="BIC18" s="125"/>
      <c r="BID18" s="125"/>
      <c r="BIE18" s="125"/>
      <c r="BIF18" s="125"/>
      <c r="BIG18" s="125"/>
      <c r="BIH18" s="125"/>
      <c r="BII18" s="125"/>
      <c r="BIJ18" s="125"/>
      <c r="BIK18" s="125"/>
      <c r="BIL18" s="125"/>
      <c r="BIM18" s="125"/>
      <c r="BIN18" s="125"/>
      <c r="BIO18" s="125"/>
      <c r="BIP18" s="125"/>
      <c r="BIQ18" s="125"/>
      <c r="BIR18" s="125"/>
      <c r="BIS18" s="125"/>
      <c r="BIT18" s="125"/>
      <c r="BIU18" s="125"/>
      <c r="BIV18" s="125"/>
      <c r="BIW18" s="125"/>
      <c r="BIX18" s="125"/>
      <c r="BIY18" s="125"/>
      <c r="BIZ18" s="125"/>
      <c r="BJA18" s="125"/>
      <c r="BJB18" s="125"/>
      <c r="BJC18" s="125"/>
      <c r="BJD18" s="125"/>
      <c r="BJE18" s="125"/>
      <c r="BJF18" s="125"/>
      <c r="BJG18" s="125"/>
      <c r="BJH18" s="125"/>
      <c r="BJI18" s="125"/>
      <c r="BJJ18" s="125"/>
      <c r="BJK18" s="125"/>
      <c r="BJL18" s="125"/>
      <c r="BJM18" s="125"/>
      <c r="BJN18" s="125"/>
      <c r="BJO18" s="125"/>
      <c r="BJP18" s="125"/>
      <c r="BJQ18" s="125"/>
      <c r="BJR18" s="125"/>
      <c r="BJS18" s="125"/>
      <c r="BJT18" s="125"/>
      <c r="BJU18" s="125"/>
      <c r="BJV18" s="125"/>
      <c r="BJW18" s="125"/>
      <c r="BJX18" s="125"/>
      <c r="BJY18" s="125"/>
      <c r="BJZ18" s="125"/>
      <c r="BKA18" s="125"/>
      <c r="BKB18" s="125"/>
      <c r="BKC18" s="125"/>
      <c r="BKD18" s="125"/>
      <c r="BKE18" s="125"/>
      <c r="BKF18" s="125"/>
      <c r="BKG18" s="125"/>
      <c r="BKH18" s="125"/>
      <c r="BKI18" s="125"/>
      <c r="BKJ18" s="125"/>
      <c r="BKK18" s="125"/>
      <c r="BKL18" s="125"/>
      <c r="BKM18" s="125"/>
      <c r="BKN18" s="125"/>
      <c r="BKO18" s="125"/>
      <c r="BKP18" s="125"/>
      <c r="BKQ18" s="125"/>
      <c r="BKR18" s="125"/>
      <c r="BKS18" s="125"/>
      <c r="BKT18" s="125"/>
      <c r="BKU18" s="125"/>
      <c r="BKV18" s="125"/>
      <c r="BKW18" s="125"/>
      <c r="BKX18" s="125"/>
      <c r="BKY18" s="125"/>
      <c r="BKZ18" s="125"/>
      <c r="BLA18" s="125"/>
      <c r="BLB18" s="125"/>
      <c r="BLC18" s="125"/>
      <c r="BLD18" s="125"/>
      <c r="BLE18" s="125"/>
      <c r="BLF18" s="125"/>
      <c r="BLG18" s="125"/>
      <c r="BLH18" s="125"/>
      <c r="BLI18" s="125"/>
      <c r="BLJ18" s="125"/>
      <c r="BLK18" s="125"/>
      <c r="BLL18" s="125"/>
      <c r="BLM18" s="125"/>
      <c r="BLN18" s="125"/>
      <c r="BLO18" s="125"/>
      <c r="BLP18" s="125"/>
      <c r="BLQ18" s="125"/>
      <c r="BLR18" s="125"/>
      <c r="BLS18" s="125"/>
      <c r="BLT18" s="125"/>
      <c r="BLU18" s="125"/>
      <c r="BLV18" s="125"/>
      <c r="BLW18" s="125"/>
      <c r="BLX18" s="125"/>
      <c r="BLY18" s="125"/>
      <c r="BLZ18" s="125"/>
      <c r="BMA18" s="125"/>
      <c r="BMB18" s="125"/>
      <c r="BMC18" s="125"/>
      <c r="BMD18" s="125"/>
      <c r="BME18" s="125"/>
      <c r="BMF18" s="125"/>
      <c r="BMG18" s="125"/>
      <c r="BMH18" s="125"/>
      <c r="BMI18" s="125"/>
      <c r="BMJ18" s="125"/>
      <c r="BMK18" s="125"/>
      <c r="BML18" s="125"/>
      <c r="BMM18" s="125"/>
      <c r="BMN18" s="125"/>
      <c r="BMO18" s="125"/>
      <c r="BMP18" s="125"/>
      <c r="BMQ18" s="125"/>
      <c r="BMR18" s="125"/>
      <c r="BMS18" s="125"/>
      <c r="BMT18" s="125"/>
      <c r="BMU18" s="125"/>
      <c r="BMV18" s="125"/>
      <c r="BMW18" s="125"/>
      <c r="BMX18" s="125"/>
      <c r="BMY18" s="125"/>
      <c r="BMZ18" s="125"/>
      <c r="BNA18" s="125"/>
      <c r="BNB18" s="125"/>
      <c r="BNC18" s="125"/>
      <c r="BND18" s="125"/>
      <c r="BNE18" s="125"/>
      <c r="BNF18" s="125"/>
      <c r="BNG18" s="125"/>
      <c r="BNH18" s="125"/>
      <c r="BNI18" s="125"/>
      <c r="BNJ18" s="125"/>
      <c r="BNK18" s="125"/>
      <c r="BNL18" s="125"/>
      <c r="BNM18" s="125"/>
      <c r="BNN18" s="125"/>
      <c r="BNO18" s="125"/>
      <c r="BNP18" s="125"/>
      <c r="BNQ18" s="125"/>
      <c r="BNR18" s="125"/>
      <c r="BNS18" s="125"/>
      <c r="BNT18" s="125"/>
      <c r="BNU18" s="125"/>
      <c r="BNV18" s="125"/>
      <c r="BNW18" s="125"/>
      <c r="BNX18" s="125"/>
      <c r="BNY18" s="125"/>
      <c r="BNZ18" s="125"/>
      <c r="BOA18" s="125"/>
      <c r="BOB18" s="125"/>
      <c r="BOC18" s="125"/>
      <c r="BOD18" s="125"/>
      <c r="BOE18" s="125"/>
      <c r="BOF18" s="125"/>
      <c r="BOG18" s="125"/>
      <c r="BOH18" s="125"/>
      <c r="BOI18" s="125"/>
      <c r="BOJ18" s="125"/>
      <c r="BOK18" s="125"/>
      <c r="BOL18" s="125"/>
      <c r="BOM18" s="125"/>
      <c r="BON18" s="125"/>
      <c r="BOO18" s="125"/>
      <c r="BOP18" s="125"/>
      <c r="BOQ18" s="125"/>
      <c r="BOR18" s="125"/>
      <c r="BOS18" s="125"/>
      <c r="BOT18" s="125"/>
      <c r="BOU18" s="125"/>
      <c r="BOV18" s="125"/>
      <c r="BOW18" s="125"/>
      <c r="BOX18" s="125"/>
      <c r="BOY18" s="125"/>
      <c r="BOZ18" s="125"/>
      <c r="BPA18" s="125"/>
      <c r="BPB18" s="125"/>
      <c r="BPC18" s="125"/>
      <c r="BPD18" s="125"/>
      <c r="BPE18" s="125"/>
      <c r="BPF18" s="125"/>
      <c r="BPG18" s="125"/>
      <c r="BPH18" s="125"/>
      <c r="BPI18" s="125"/>
      <c r="BPJ18" s="125"/>
      <c r="BPK18" s="125"/>
      <c r="BPL18" s="125"/>
      <c r="BPM18" s="125"/>
      <c r="BPN18" s="125"/>
      <c r="BPO18" s="125"/>
      <c r="BPP18" s="125"/>
      <c r="BPQ18" s="125"/>
      <c r="BPR18" s="125"/>
      <c r="BPS18" s="125"/>
      <c r="BPT18" s="125"/>
      <c r="BPU18" s="125"/>
      <c r="BPV18" s="125"/>
      <c r="BPW18" s="125"/>
      <c r="BPX18" s="125"/>
      <c r="BPY18" s="125"/>
      <c r="BPZ18" s="125"/>
      <c r="BQA18" s="125"/>
      <c r="BQB18" s="125"/>
      <c r="BQC18" s="125"/>
      <c r="BQD18" s="125"/>
      <c r="BQE18" s="125"/>
      <c r="BQF18" s="125"/>
      <c r="BQG18" s="125"/>
      <c r="BQH18" s="125"/>
      <c r="BQI18" s="125"/>
      <c r="BQJ18" s="125"/>
      <c r="BQK18" s="125"/>
      <c r="BQL18" s="125"/>
      <c r="BQM18" s="125"/>
      <c r="BQN18" s="125"/>
      <c r="BQO18" s="125"/>
      <c r="BQP18" s="125"/>
      <c r="BQQ18" s="125"/>
      <c r="BQR18" s="125"/>
      <c r="BQS18" s="125"/>
      <c r="BQT18" s="125"/>
      <c r="BQU18" s="125"/>
      <c r="BQV18" s="125"/>
      <c r="BQW18" s="125"/>
      <c r="BQX18" s="125"/>
      <c r="BQY18" s="125"/>
      <c r="BQZ18" s="125"/>
      <c r="BRA18" s="125"/>
      <c r="BRB18" s="125"/>
      <c r="BRC18" s="125"/>
      <c r="BRD18" s="125"/>
      <c r="BRE18" s="125"/>
      <c r="BRF18" s="125"/>
      <c r="BRG18" s="125"/>
      <c r="BRH18" s="125"/>
      <c r="BRI18" s="125"/>
      <c r="BRJ18" s="125"/>
      <c r="BRK18" s="125"/>
      <c r="BRL18" s="125"/>
      <c r="BRM18" s="125"/>
      <c r="BRN18" s="125"/>
      <c r="BRO18" s="125"/>
      <c r="BRP18" s="125"/>
      <c r="BRQ18" s="125"/>
      <c r="BRR18" s="125"/>
      <c r="BRS18" s="125"/>
      <c r="BRT18" s="125"/>
      <c r="BRU18" s="125"/>
      <c r="BRV18" s="125"/>
      <c r="BRW18" s="125"/>
      <c r="BRX18" s="125"/>
      <c r="BRY18" s="125"/>
      <c r="BRZ18" s="125"/>
      <c r="BSA18" s="125"/>
      <c r="BSB18" s="125"/>
      <c r="BSC18" s="125"/>
      <c r="BSD18" s="125"/>
      <c r="BSE18" s="125"/>
      <c r="BSF18" s="125"/>
      <c r="BSG18" s="125"/>
      <c r="BSH18" s="125"/>
      <c r="BSI18" s="125"/>
      <c r="BSJ18" s="125"/>
      <c r="BSK18" s="125"/>
      <c r="BSL18" s="125"/>
      <c r="BSM18" s="125"/>
      <c r="BSN18" s="125"/>
      <c r="BSO18" s="125"/>
      <c r="BSP18" s="125"/>
      <c r="BSQ18" s="125"/>
      <c r="BSR18" s="125"/>
      <c r="BSS18" s="125"/>
      <c r="BST18" s="125"/>
      <c r="BSU18" s="125"/>
      <c r="BSV18" s="125"/>
      <c r="BSW18" s="125"/>
      <c r="BSX18" s="125"/>
      <c r="BSY18" s="125"/>
      <c r="BSZ18" s="125"/>
      <c r="BTA18" s="125"/>
      <c r="BTB18" s="125"/>
      <c r="BTC18" s="125"/>
      <c r="BTD18" s="125"/>
      <c r="BTE18" s="125"/>
      <c r="BTF18" s="125"/>
      <c r="BTG18" s="125"/>
      <c r="BTH18" s="125"/>
      <c r="BTI18" s="125"/>
      <c r="BTJ18" s="125"/>
      <c r="BTK18" s="125"/>
      <c r="BTL18" s="125"/>
      <c r="BTM18" s="125"/>
      <c r="BTN18" s="125"/>
      <c r="BTO18" s="125"/>
      <c r="BTP18" s="125"/>
      <c r="BTQ18" s="125"/>
      <c r="BTR18" s="125"/>
      <c r="BTS18" s="125"/>
      <c r="BTT18" s="125"/>
      <c r="BTU18" s="125"/>
      <c r="BTV18" s="125"/>
      <c r="BTW18" s="125"/>
      <c r="BTX18" s="125"/>
      <c r="BTY18" s="125"/>
      <c r="BTZ18" s="125"/>
      <c r="BUA18" s="125"/>
      <c r="BUB18" s="125"/>
      <c r="BUC18" s="125"/>
      <c r="BUD18" s="125"/>
      <c r="BUE18" s="125"/>
      <c r="BUF18" s="125"/>
      <c r="BUG18" s="125"/>
      <c r="BUH18" s="125"/>
      <c r="BUI18" s="125"/>
      <c r="BUJ18" s="125"/>
      <c r="BUK18" s="125"/>
      <c r="BUL18" s="125"/>
      <c r="BUM18" s="125"/>
      <c r="BUN18" s="125"/>
      <c r="BUO18" s="125"/>
      <c r="BUP18" s="125"/>
      <c r="BUQ18" s="125"/>
      <c r="BUR18" s="125"/>
      <c r="BUS18" s="125"/>
      <c r="BUT18" s="125"/>
      <c r="BUU18" s="125"/>
      <c r="BUV18" s="125"/>
      <c r="BUW18" s="125"/>
      <c r="BUX18" s="125"/>
      <c r="BUY18" s="125"/>
      <c r="BUZ18" s="125"/>
      <c r="BVA18" s="125"/>
      <c r="BVB18" s="125"/>
      <c r="BVC18" s="125"/>
      <c r="BVD18" s="125"/>
      <c r="BVE18" s="125"/>
      <c r="BVF18" s="125"/>
      <c r="BVG18" s="125"/>
      <c r="BVH18" s="125"/>
      <c r="BVI18" s="125"/>
      <c r="BVJ18" s="125"/>
      <c r="BVK18" s="125"/>
      <c r="BVL18" s="125"/>
      <c r="BVM18" s="125"/>
      <c r="BVN18" s="125"/>
      <c r="BVO18" s="125"/>
      <c r="BVP18" s="125"/>
      <c r="BVQ18" s="125"/>
      <c r="BVR18" s="125"/>
      <c r="BVS18" s="125"/>
      <c r="BVT18" s="125"/>
      <c r="BVU18" s="125"/>
      <c r="BVV18" s="125"/>
      <c r="BVW18" s="125"/>
      <c r="BVX18" s="125"/>
      <c r="BVY18" s="125"/>
      <c r="BVZ18" s="125"/>
      <c r="BWA18" s="125"/>
      <c r="BWB18" s="125"/>
      <c r="BWC18" s="125"/>
      <c r="BWD18" s="125"/>
      <c r="BWE18" s="125"/>
      <c r="BWF18" s="125"/>
      <c r="BWG18" s="125"/>
      <c r="BWH18" s="125"/>
      <c r="BWI18" s="125"/>
      <c r="BWJ18" s="125"/>
      <c r="BWK18" s="125"/>
      <c r="BWL18" s="125"/>
      <c r="BWM18" s="125"/>
      <c r="BWN18" s="125"/>
      <c r="BWO18" s="125"/>
      <c r="BWP18" s="125"/>
      <c r="BWQ18" s="125"/>
      <c r="BWR18" s="125"/>
      <c r="BWS18" s="125"/>
      <c r="BWT18" s="125"/>
      <c r="BWU18" s="125"/>
      <c r="BWV18" s="125"/>
      <c r="BWW18" s="125"/>
      <c r="BWX18" s="125"/>
      <c r="BWY18" s="125"/>
      <c r="BWZ18" s="125"/>
      <c r="BXA18" s="125"/>
      <c r="BXB18" s="125"/>
      <c r="BXC18" s="125"/>
      <c r="BXD18" s="125"/>
      <c r="BXE18" s="125"/>
      <c r="BXF18" s="125"/>
      <c r="BXG18" s="125"/>
      <c r="BXH18" s="125"/>
      <c r="BXI18" s="125"/>
      <c r="BXJ18" s="125"/>
      <c r="BXK18" s="125"/>
      <c r="BXL18" s="125"/>
      <c r="BXM18" s="125"/>
      <c r="BXN18" s="125"/>
      <c r="BXO18" s="125"/>
      <c r="BXP18" s="125"/>
      <c r="BXQ18" s="125"/>
      <c r="BXR18" s="125"/>
      <c r="BXS18" s="125"/>
      <c r="BXT18" s="125"/>
      <c r="BXU18" s="125"/>
      <c r="BXV18" s="125"/>
      <c r="BXW18" s="125"/>
      <c r="BXX18" s="125"/>
      <c r="BXY18" s="125"/>
      <c r="BXZ18" s="125"/>
      <c r="BYA18" s="125"/>
      <c r="BYB18" s="125"/>
      <c r="BYC18" s="125"/>
      <c r="BYD18" s="125"/>
      <c r="BYE18" s="125"/>
      <c r="BYF18" s="125"/>
      <c r="BYG18" s="125"/>
      <c r="BYH18" s="125"/>
      <c r="BYI18" s="125"/>
      <c r="BYJ18" s="125"/>
      <c r="BYK18" s="125"/>
      <c r="BYL18" s="125"/>
      <c r="BYM18" s="125"/>
      <c r="BYN18" s="125"/>
      <c r="BYO18" s="125"/>
      <c r="BYP18" s="125"/>
      <c r="BYQ18" s="125"/>
      <c r="BYR18" s="125"/>
      <c r="BYS18" s="125"/>
      <c r="BYT18" s="125"/>
      <c r="BYU18" s="125"/>
      <c r="BYV18" s="125"/>
      <c r="BYW18" s="125"/>
      <c r="BYX18" s="125"/>
      <c r="BYY18" s="125"/>
      <c r="BYZ18" s="125"/>
      <c r="BZA18" s="125"/>
      <c r="BZB18" s="125"/>
      <c r="BZC18" s="125"/>
      <c r="BZD18" s="125"/>
      <c r="BZE18" s="125"/>
      <c r="BZF18" s="125"/>
      <c r="BZG18" s="125"/>
      <c r="BZH18" s="125"/>
      <c r="BZI18" s="125"/>
      <c r="BZJ18" s="125"/>
      <c r="BZK18" s="125"/>
      <c r="BZL18" s="125"/>
      <c r="BZM18" s="125"/>
      <c r="BZN18" s="125"/>
      <c r="BZO18" s="125"/>
      <c r="BZP18" s="125"/>
      <c r="BZQ18" s="125"/>
      <c r="BZR18" s="125"/>
      <c r="BZS18" s="125"/>
      <c r="BZT18" s="125"/>
      <c r="BZU18" s="125"/>
      <c r="BZV18" s="125"/>
      <c r="BZW18" s="125"/>
      <c r="BZX18" s="125"/>
      <c r="BZY18" s="125"/>
      <c r="BZZ18" s="125"/>
      <c r="CAA18" s="125"/>
      <c r="CAB18" s="125"/>
      <c r="CAC18" s="125"/>
      <c r="CAD18" s="125"/>
      <c r="CAE18" s="125"/>
      <c r="CAF18" s="125"/>
      <c r="CAG18" s="125"/>
      <c r="CAH18" s="125"/>
      <c r="CAI18" s="125"/>
      <c r="CAJ18" s="125"/>
      <c r="CAK18" s="125"/>
      <c r="CAL18" s="125"/>
      <c r="CAM18" s="125"/>
      <c r="CAN18" s="125"/>
      <c r="CAO18" s="125"/>
      <c r="CAP18" s="125"/>
      <c r="CAQ18" s="125"/>
      <c r="CAR18" s="125"/>
      <c r="CAS18" s="125"/>
      <c r="CAT18" s="125"/>
      <c r="CAU18" s="125"/>
      <c r="CAV18" s="125"/>
      <c r="CAW18" s="125"/>
      <c r="CAX18" s="125"/>
      <c r="CAY18" s="125"/>
      <c r="CAZ18" s="125"/>
      <c r="CBA18" s="125"/>
      <c r="CBB18" s="125"/>
      <c r="CBC18" s="125"/>
      <c r="CBD18" s="125"/>
      <c r="CBE18" s="125"/>
      <c r="CBF18" s="125"/>
      <c r="CBG18" s="125"/>
      <c r="CBH18" s="125"/>
      <c r="CBI18" s="125"/>
      <c r="CBJ18" s="125"/>
      <c r="CBK18" s="125"/>
      <c r="CBL18" s="125"/>
      <c r="CBM18" s="125"/>
      <c r="CBN18" s="125"/>
      <c r="CBO18" s="125"/>
      <c r="CBP18" s="125"/>
      <c r="CBQ18" s="125"/>
      <c r="CBR18" s="125"/>
      <c r="CBS18" s="125"/>
      <c r="CBT18" s="125"/>
      <c r="CBU18" s="125"/>
      <c r="CBV18" s="125"/>
      <c r="CBW18" s="125"/>
      <c r="CBX18" s="125"/>
      <c r="CBY18" s="125"/>
      <c r="CBZ18" s="125"/>
      <c r="CCA18" s="125"/>
      <c r="CCB18" s="125"/>
      <c r="CCC18" s="125"/>
      <c r="CCD18" s="125"/>
      <c r="CCE18" s="125"/>
      <c r="CCF18" s="125"/>
      <c r="CCG18" s="125"/>
      <c r="CCH18" s="125"/>
      <c r="CCI18" s="125"/>
      <c r="CCJ18" s="125"/>
      <c r="CCK18" s="125"/>
      <c r="CCL18" s="125"/>
      <c r="CCM18" s="125"/>
      <c r="CCN18" s="125"/>
      <c r="CCO18" s="125"/>
      <c r="CCP18" s="125"/>
      <c r="CCQ18" s="125"/>
      <c r="CCR18" s="125"/>
      <c r="CCS18" s="125"/>
      <c r="CCT18" s="125"/>
      <c r="CCU18" s="125"/>
      <c r="CCV18" s="125"/>
      <c r="CCW18" s="125"/>
      <c r="CCX18" s="125"/>
      <c r="CCY18" s="125"/>
      <c r="CCZ18" s="125"/>
      <c r="CDA18" s="125"/>
      <c r="CDB18" s="125"/>
      <c r="CDC18" s="125"/>
      <c r="CDD18" s="125"/>
      <c r="CDE18" s="125"/>
      <c r="CDF18" s="125"/>
      <c r="CDG18" s="125"/>
      <c r="CDH18" s="125"/>
      <c r="CDI18" s="125"/>
      <c r="CDJ18" s="125"/>
      <c r="CDK18" s="125"/>
      <c r="CDL18" s="125"/>
      <c r="CDM18" s="125"/>
      <c r="CDN18" s="125"/>
      <c r="CDO18" s="125"/>
      <c r="CDP18" s="125"/>
      <c r="CDQ18" s="125"/>
      <c r="CDR18" s="125"/>
      <c r="CDS18" s="125"/>
      <c r="CDT18" s="125"/>
      <c r="CDU18" s="125"/>
      <c r="CDV18" s="125"/>
      <c r="CDW18" s="125"/>
      <c r="CDX18" s="125"/>
      <c r="CDY18" s="125"/>
      <c r="CDZ18" s="125"/>
      <c r="CEA18" s="125"/>
      <c r="CEB18" s="125"/>
      <c r="CEC18" s="125"/>
      <c r="CED18" s="125"/>
      <c r="CEE18" s="125"/>
      <c r="CEF18" s="125"/>
      <c r="CEG18" s="125"/>
      <c r="CEH18" s="125"/>
      <c r="CEI18" s="125"/>
      <c r="CEJ18" s="125"/>
      <c r="CEK18" s="125"/>
      <c r="CEL18" s="125"/>
      <c r="CEM18" s="125"/>
      <c r="CEN18" s="125"/>
      <c r="CEO18" s="125"/>
      <c r="CEP18" s="125"/>
      <c r="CEQ18" s="125"/>
      <c r="CER18" s="125"/>
      <c r="CES18" s="125"/>
      <c r="CET18" s="125"/>
      <c r="CEU18" s="125"/>
      <c r="CEV18" s="125"/>
      <c r="CEW18" s="125"/>
      <c r="CEX18" s="125"/>
      <c r="CEY18" s="125"/>
      <c r="CEZ18" s="125"/>
      <c r="CFA18" s="125"/>
      <c r="CFB18" s="125"/>
      <c r="CFC18" s="125"/>
      <c r="CFD18" s="125"/>
      <c r="CFE18" s="125"/>
      <c r="CFF18" s="125"/>
      <c r="CFG18" s="125"/>
      <c r="CFH18" s="125"/>
      <c r="CFI18" s="125"/>
      <c r="CFJ18" s="125"/>
      <c r="CFK18" s="125"/>
      <c r="CFL18" s="125"/>
      <c r="CFM18" s="125"/>
      <c r="CFN18" s="125"/>
      <c r="CFO18" s="125"/>
      <c r="CFP18" s="125"/>
      <c r="CFQ18" s="125"/>
      <c r="CFR18" s="125"/>
      <c r="CFS18" s="125"/>
      <c r="CFT18" s="125"/>
      <c r="CFU18" s="125"/>
      <c r="CFV18" s="125"/>
      <c r="CFW18" s="125"/>
      <c r="CFX18" s="125"/>
      <c r="CFY18" s="125"/>
      <c r="CFZ18" s="125"/>
      <c r="CGA18" s="125"/>
      <c r="CGB18" s="125"/>
      <c r="CGC18" s="125"/>
      <c r="CGD18" s="125"/>
      <c r="CGE18" s="125"/>
      <c r="CGF18" s="125"/>
      <c r="CGG18" s="125"/>
      <c r="CGH18" s="125"/>
      <c r="CGI18" s="125"/>
      <c r="CGJ18" s="125"/>
      <c r="CGK18" s="125"/>
      <c r="CGL18" s="125"/>
      <c r="CGM18" s="125"/>
      <c r="CGN18" s="125"/>
      <c r="CGO18" s="125"/>
      <c r="CGP18" s="125"/>
      <c r="CGQ18" s="125"/>
      <c r="CGR18" s="125"/>
      <c r="CGS18" s="125"/>
      <c r="CGT18" s="125"/>
      <c r="CGU18" s="125"/>
      <c r="CGV18" s="125"/>
      <c r="CGW18" s="125"/>
      <c r="CGX18" s="125"/>
      <c r="CGY18" s="125"/>
      <c r="CGZ18" s="125"/>
      <c r="CHA18" s="125"/>
      <c r="CHB18" s="125"/>
      <c r="CHC18" s="125"/>
      <c r="CHD18" s="125"/>
      <c r="CHE18" s="125"/>
      <c r="CHF18" s="125"/>
      <c r="CHG18" s="125"/>
      <c r="CHH18" s="125"/>
      <c r="CHI18" s="125"/>
      <c r="CHJ18" s="125"/>
      <c r="CHK18" s="125"/>
      <c r="CHL18" s="125"/>
      <c r="CHM18" s="125"/>
      <c r="CHN18" s="125"/>
      <c r="CHO18" s="125"/>
      <c r="CHP18" s="125"/>
      <c r="CHQ18" s="125"/>
      <c r="CHR18" s="125"/>
      <c r="CHS18" s="125"/>
      <c r="CHT18" s="125"/>
      <c r="CHU18" s="125"/>
      <c r="CHV18" s="125"/>
      <c r="CHW18" s="125"/>
      <c r="CHX18" s="125"/>
      <c r="CHY18" s="125"/>
      <c r="CHZ18" s="125"/>
      <c r="CIA18" s="125"/>
      <c r="CIB18" s="125"/>
      <c r="CIC18" s="125"/>
      <c r="CID18" s="125"/>
      <c r="CIE18" s="125"/>
      <c r="CIF18" s="125"/>
      <c r="CIG18" s="125"/>
      <c r="CIH18" s="125"/>
      <c r="CII18" s="125"/>
      <c r="CIJ18" s="125"/>
      <c r="CIK18" s="125"/>
      <c r="CIL18" s="125"/>
      <c r="CIM18" s="125"/>
      <c r="CIN18" s="125"/>
      <c r="CIO18" s="125"/>
      <c r="CIP18" s="125"/>
      <c r="CIQ18" s="125"/>
      <c r="CIR18" s="125"/>
      <c r="CIS18" s="125"/>
      <c r="CIT18" s="125"/>
      <c r="CIU18" s="125"/>
      <c r="CIV18" s="125"/>
      <c r="CIW18" s="125"/>
      <c r="CIX18" s="125"/>
      <c r="CIY18" s="125"/>
      <c r="CIZ18" s="125"/>
      <c r="CJA18" s="125"/>
      <c r="CJB18" s="125"/>
      <c r="CJC18" s="125"/>
      <c r="CJD18" s="125"/>
      <c r="CJE18" s="125"/>
      <c r="CJF18" s="125"/>
      <c r="CJG18" s="125"/>
      <c r="CJH18" s="125"/>
      <c r="CJI18" s="125"/>
      <c r="CJJ18" s="125"/>
      <c r="CJK18" s="125"/>
      <c r="CJL18" s="125"/>
      <c r="CJM18" s="125"/>
      <c r="CJN18" s="125"/>
      <c r="CJO18" s="125"/>
      <c r="CJP18" s="125"/>
      <c r="CJQ18" s="125"/>
      <c r="CJR18" s="125"/>
      <c r="CJS18" s="125"/>
      <c r="CJT18" s="125"/>
      <c r="CJU18" s="125"/>
      <c r="CJV18" s="125"/>
      <c r="CJW18" s="125"/>
      <c r="CJX18" s="125"/>
      <c r="CJY18" s="125"/>
      <c r="CJZ18" s="125"/>
      <c r="CKA18" s="125"/>
      <c r="CKB18" s="125"/>
      <c r="CKC18" s="125"/>
      <c r="CKD18" s="125"/>
      <c r="CKE18" s="125"/>
      <c r="CKF18" s="125"/>
      <c r="CKG18" s="125"/>
      <c r="CKH18" s="125"/>
      <c r="CKI18" s="125"/>
      <c r="CKJ18" s="125"/>
      <c r="CKK18" s="125"/>
      <c r="CKL18" s="125"/>
      <c r="CKM18" s="125"/>
      <c r="CKN18" s="125"/>
      <c r="CKO18" s="125"/>
      <c r="CKP18" s="125"/>
      <c r="CKQ18" s="125"/>
      <c r="CKR18" s="125"/>
      <c r="CKS18" s="125"/>
      <c r="CKT18" s="125"/>
      <c r="CKU18" s="125"/>
      <c r="CKV18" s="125"/>
      <c r="CKW18" s="125"/>
      <c r="CKX18" s="125"/>
      <c r="CKY18" s="125"/>
      <c r="CKZ18" s="125"/>
      <c r="CLA18" s="125"/>
      <c r="CLB18" s="125"/>
      <c r="CLC18" s="125"/>
      <c r="CLD18" s="125"/>
      <c r="CLE18" s="125"/>
      <c r="CLF18" s="125"/>
      <c r="CLG18" s="125"/>
      <c r="CLH18" s="125"/>
      <c r="CLI18" s="125"/>
      <c r="CLJ18" s="125"/>
      <c r="CLK18" s="125"/>
      <c r="CLL18" s="125"/>
      <c r="CLM18" s="125"/>
      <c r="CLN18" s="125"/>
      <c r="CLO18" s="125"/>
      <c r="CLP18" s="125"/>
      <c r="CLQ18" s="125"/>
      <c r="CLR18" s="125"/>
      <c r="CLS18" s="125"/>
      <c r="CLT18" s="125"/>
      <c r="CLU18" s="125"/>
      <c r="CLV18" s="125"/>
      <c r="CLW18" s="125"/>
      <c r="CLX18" s="125"/>
      <c r="CLY18" s="125"/>
      <c r="CLZ18" s="125"/>
      <c r="CMA18" s="125"/>
      <c r="CMB18" s="125"/>
      <c r="CMC18" s="125"/>
      <c r="CMD18" s="125"/>
      <c r="CME18" s="125"/>
      <c r="CMF18" s="125"/>
      <c r="CMG18" s="125"/>
      <c r="CMH18" s="125"/>
      <c r="CMI18" s="125"/>
      <c r="CMJ18" s="125"/>
      <c r="CMK18" s="125"/>
      <c r="CML18" s="125"/>
      <c r="CMM18" s="125"/>
      <c r="CMN18" s="125"/>
      <c r="CMO18" s="125"/>
      <c r="CMP18" s="125"/>
      <c r="CMQ18" s="125"/>
      <c r="CMR18" s="125"/>
      <c r="CMS18" s="125"/>
      <c r="CMT18" s="125"/>
      <c r="CMU18" s="125"/>
      <c r="CMV18" s="125"/>
      <c r="CMW18" s="125"/>
      <c r="CMX18" s="125"/>
      <c r="CMY18" s="125"/>
      <c r="CMZ18" s="125"/>
      <c r="CNA18" s="125"/>
      <c r="CNB18" s="125"/>
      <c r="CNC18" s="125"/>
      <c r="CND18" s="125"/>
      <c r="CNE18" s="125"/>
      <c r="CNF18" s="125"/>
      <c r="CNG18" s="125"/>
      <c r="CNH18" s="125"/>
      <c r="CNI18" s="125"/>
      <c r="CNJ18" s="125"/>
      <c r="CNK18" s="125"/>
      <c r="CNL18" s="125"/>
      <c r="CNM18" s="125"/>
      <c r="CNN18" s="125"/>
      <c r="CNO18" s="125"/>
      <c r="CNP18" s="125"/>
      <c r="CNQ18" s="125"/>
      <c r="CNR18" s="125"/>
      <c r="CNS18" s="125"/>
      <c r="CNT18" s="125"/>
      <c r="CNU18" s="125"/>
      <c r="CNV18" s="125"/>
      <c r="CNW18" s="125"/>
      <c r="CNX18" s="125"/>
      <c r="CNY18" s="125"/>
      <c r="CNZ18" s="125"/>
      <c r="COA18" s="125"/>
      <c r="COB18" s="125"/>
      <c r="COC18" s="125"/>
      <c r="COD18" s="125"/>
      <c r="COE18" s="125"/>
      <c r="COF18" s="125"/>
      <c r="COG18" s="125"/>
      <c r="COH18" s="125"/>
      <c r="COI18" s="125"/>
      <c r="COJ18" s="125"/>
      <c r="COK18" s="125"/>
      <c r="COL18" s="125"/>
      <c r="COM18" s="125"/>
      <c r="CON18" s="125"/>
      <c r="COO18" s="125"/>
      <c r="COP18" s="125"/>
      <c r="COQ18" s="125"/>
      <c r="COR18" s="125"/>
      <c r="COS18" s="125"/>
      <c r="COT18" s="125"/>
      <c r="COU18" s="125"/>
      <c r="COV18" s="125"/>
      <c r="COW18" s="125"/>
      <c r="COX18" s="125"/>
      <c r="COY18" s="125"/>
      <c r="COZ18" s="125"/>
      <c r="CPA18" s="125"/>
      <c r="CPB18" s="125"/>
      <c r="CPC18" s="125"/>
      <c r="CPD18" s="125"/>
      <c r="CPE18" s="125"/>
      <c r="CPF18" s="125"/>
      <c r="CPG18" s="125"/>
      <c r="CPH18" s="125"/>
      <c r="CPI18" s="125"/>
      <c r="CPJ18" s="125"/>
      <c r="CPK18" s="125"/>
      <c r="CPL18" s="125"/>
      <c r="CPM18" s="125"/>
      <c r="CPN18" s="125"/>
      <c r="CPO18" s="125"/>
      <c r="CPP18" s="125"/>
      <c r="CPQ18" s="125"/>
      <c r="CPR18" s="125"/>
      <c r="CPS18" s="125"/>
      <c r="CPT18" s="125"/>
      <c r="CPU18" s="125"/>
      <c r="CPV18" s="125"/>
      <c r="CPW18" s="125"/>
      <c r="CPX18" s="125"/>
      <c r="CPY18" s="125"/>
      <c r="CPZ18" s="125"/>
      <c r="CQA18" s="125"/>
      <c r="CQB18" s="125"/>
      <c r="CQC18" s="125"/>
      <c r="CQD18" s="125"/>
      <c r="CQE18" s="125"/>
      <c r="CQF18" s="125"/>
      <c r="CQG18" s="125"/>
      <c r="CQH18" s="125"/>
      <c r="CQI18" s="125"/>
      <c r="CQJ18" s="125"/>
      <c r="CQK18" s="125"/>
      <c r="CQL18" s="125"/>
      <c r="CQM18" s="125"/>
      <c r="CQN18" s="125"/>
      <c r="CQO18" s="125"/>
      <c r="CQP18" s="125"/>
      <c r="CQQ18" s="125"/>
      <c r="CQR18" s="125"/>
      <c r="CQS18" s="125"/>
      <c r="CQT18" s="125"/>
      <c r="CQU18" s="125"/>
      <c r="CQV18" s="125"/>
      <c r="CQW18" s="125"/>
      <c r="CQX18" s="125"/>
      <c r="CQY18" s="125"/>
      <c r="CQZ18" s="125"/>
      <c r="CRA18" s="125"/>
      <c r="CRB18" s="125"/>
      <c r="CRC18" s="125"/>
      <c r="CRD18" s="125"/>
      <c r="CRE18" s="125"/>
      <c r="CRF18" s="125"/>
      <c r="CRG18" s="125"/>
      <c r="CRH18" s="125"/>
      <c r="CRI18" s="125"/>
      <c r="CRJ18" s="125"/>
      <c r="CRK18" s="125"/>
      <c r="CRL18" s="125"/>
      <c r="CRM18" s="125"/>
      <c r="CRN18" s="125"/>
      <c r="CRO18" s="125"/>
      <c r="CRP18" s="125"/>
      <c r="CRQ18" s="125"/>
      <c r="CRR18" s="125"/>
      <c r="CRS18" s="125"/>
      <c r="CRT18" s="125"/>
      <c r="CRU18" s="125"/>
      <c r="CRV18" s="125"/>
      <c r="CRW18" s="125"/>
      <c r="CRX18" s="125"/>
      <c r="CRY18" s="125"/>
      <c r="CRZ18" s="125"/>
      <c r="CSA18" s="125"/>
      <c r="CSB18" s="125"/>
      <c r="CSC18" s="125"/>
      <c r="CSD18" s="125"/>
      <c r="CSE18" s="125"/>
      <c r="CSF18" s="125"/>
      <c r="CSG18" s="125"/>
      <c r="CSH18" s="125"/>
      <c r="CSI18" s="125"/>
      <c r="CSJ18" s="125"/>
      <c r="CSK18" s="125"/>
      <c r="CSL18" s="125"/>
      <c r="CSM18" s="125"/>
      <c r="CSN18" s="125"/>
      <c r="CSO18" s="125"/>
      <c r="CSP18" s="125"/>
      <c r="CSQ18" s="125"/>
      <c r="CSR18" s="125"/>
      <c r="CSS18" s="125"/>
      <c r="CST18" s="125"/>
      <c r="CSU18" s="125"/>
      <c r="CSV18" s="125"/>
      <c r="CSW18" s="125"/>
      <c r="CSX18" s="125"/>
      <c r="CSY18" s="125"/>
      <c r="CSZ18" s="125"/>
      <c r="CTA18" s="125"/>
      <c r="CTB18" s="125"/>
      <c r="CTC18" s="125"/>
      <c r="CTD18" s="125"/>
      <c r="CTE18" s="125"/>
      <c r="CTF18" s="125"/>
      <c r="CTG18" s="125"/>
      <c r="CTH18" s="125"/>
      <c r="CTI18" s="125"/>
      <c r="CTJ18" s="125"/>
      <c r="CTK18" s="125"/>
      <c r="CTL18" s="125"/>
      <c r="CTM18" s="125"/>
      <c r="CTN18" s="125"/>
      <c r="CTO18" s="125"/>
      <c r="CTP18" s="125"/>
      <c r="CTQ18" s="125"/>
      <c r="CTR18" s="125"/>
      <c r="CTS18" s="125"/>
      <c r="CTT18" s="125"/>
      <c r="CTU18" s="125"/>
      <c r="CTV18" s="125"/>
      <c r="CTW18" s="125"/>
      <c r="CTX18" s="125"/>
      <c r="CTY18" s="125"/>
      <c r="CTZ18" s="125"/>
      <c r="CUA18" s="125"/>
      <c r="CUB18" s="125"/>
      <c r="CUC18" s="125"/>
      <c r="CUD18" s="125"/>
      <c r="CUE18" s="125"/>
      <c r="CUF18" s="125"/>
      <c r="CUG18" s="125"/>
      <c r="CUH18" s="125"/>
      <c r="CUI18" s="125"/>
      <c r="CUJ18" s="125"/>
      <c r="CUK18" s="125"/>
      <c r="CUL18" s="125"/>
      <c r="CUM18" s="125"/>
      <c r="CUN18" s="125"/>
      <c r="CUO18" s="125"/>
      <c r="CUP18" s="125"/>
      <c r="CUQ18" s="125"/>
      <c r="CUR18" s="125"/>
      <c r="CUS18" s="125"/>
      <c r="CUT18" s="125"/>
      <c r="CUU18" s="125"/>
      <c r="CUV18" s="125"/>
      <c r="CUW18" s="125"/>
      <c r="CUX18" s="125"/>
      <c r="CUY18" s="125"/>
      <c r="CUZ18" s="125"/>
      <c r="CVA18" s="125"/>
      <c r="CVB18" s="125"/>
      <c r="CVC18" s="125"/>
      <c r="CVD18" s="125"/>
      <c r="CVE18" s="125"/>
      <c r="CVF18" s="125"/>
      <c r="CVG18" s="125"/>
      <c r="CVH18" s="125"/>
      <c r="CVI18" s="125"/>
      <c r="CVJ18" s="125"/>
      <c r="CVK18" s="125"/>
      <c r="CVL18" s="125"/>
      <c r="CVM18" s="125"/>
      <c r="CVN18" s="125"/>
      <c r="CVO18" s="125"/>
      <c r="CVP18" s="125"/>
      <c r="CVQ18" s="125"/>
      <c r="CVR18" s="125"/>
      <c r="CVS18" s="125"/>
      <c r="CVT18" s="125"/>
      <c r="CVU18" s="125"/>
      <c r="CVV18" s="125"/>
      <c r="CVW18" s="125"/>
      <c r="CVX18" s="125"/>
      <c r="CVY18" s="125"/>
      <c r="CVZ18" s="125"/>
      <c r="CWA18" s="125"/>
      <c r="CWB18" s="125"/>
      <c r="CWC18" s="125"/>
      <c r="CWD18" s="125"/>
      <c r="CWE18" s="125"/>
      <c r="CWF18" s="125"/>
      <c r="CWG18" s="125"/>
      <c r="CWH18" s="125"/>
      <c r="CWI18" s="125"/>
      <c r="CWJ18" s="125"/>
      <c r="CWK18" s="125"/>
      <c r="CWL18" s="125"/>
      <c r="CWM18" s="125"/>
      <c r="CWN18" s="125"/>
      <c r="CWO18" s="125"/>
      <c r="CWP18" s="125"/>
      <c r="CWQ18" s="125"/>
      <c r="CWR18" s="125"/>
      <c r="CWS18" s="125"/>
      <c r="CWT18" s="125"/>
      <c r="CWU18" s="125"/>
      <c r="CWV18" s="125"/>
      <c r="CWW18" s="125"/>
      <c r="CWX18" s="125"/>
      <c r="CWY18" s="125"/>
      <c r="CWZ18" s="125"/>
      <c r="CXA18" s="125"/>
      <c r="CXB18" s="125"/>
      <c r="CXC18" s="125"/>
      <c r="CXD18" s="125"/>
      <c r="CXE18" s="125"/>
      <c r="CXF18" s="125"/>
      <c r="CXG18" s="125"/>
      <c r="CXH18" s="125"/>
      <c r="CXI18" s="125"/>
      <c r="CXJ18" s="125"/>
      <c r="CXK18" s="125"/>
      <c r="CXL18" s="125"/>
      <c r="CXM18" s="125"/>
      <c r="CXN18" s="125"/>
      <c r="CXO18" s="125"/>
      <c r="CXP18" s="125"/>
      <c r="CXQ18" s="125"/>
      <c r="CXR18" s="125"/>
      <c r="CXS18" s="125"/>
      <c r="CXT18" s="125"/>
      <c r="CXU18" s="125"/>
      <c r="CXV18" s="125"/>
      <c r="CXW18" s="125"/>
      <c r="CXX18" s="125"/>
      <c r="CXY18" s="125"/>
      <c r="CXZ18" s="125"/>
      <c r="CYA18" s="125"/>
      <c r="CYB18" s="125"/>
      <c r="CYC18" s="125"/>
      <c r="CYD18" s="125"/>
      <c r="CYE18" s="125"/>
      <c r="CYF18" s="125"/>
      <c r="CYG18" s="125"/>
      <c r="CYH18" s="125"/>
      <c r="CYI18" s="125"/>
      <c r="CYJ18" s="125"/>
      <c r="CYK18" s="125"/>
      <c r="CYL18" s="125"/>
      <c r="CYM18" s="125"/>
      <c r="CYN18" s="125"/>
      <c r="CYO18" s="125"/>
      <c r="CYP18" s="125"/>
      <c r="CYQ18" s="125"/>
      <c r="CYR18" s="125"/>
      <c r="CYS18" s="125"/>
      <c r="CYT18" s="125"/>
      <c r="CYU18" s="125"/>
      <c r="CYV18" s="125"/>
      <c r="CYW18" s="125"/>
      <c r="CYX18" s="125"/>
      <c r="CYY18" s="125"/>
      <c r="CYZ18" s="125"/>
      <c r="CZA18" s="125"/>
      <c r="CZB18" s="125"/>
      <c r="CZC18" s="125"/>
      <c r="CZD18" s="125"/>
      <c r="CZE18" s="125"/>
      <c r="CZF18" s="125"/>
      <c r="CZG18" s="125"/>
      <c r="CZH18" s="125"/>
      <c r="CZI18" s="125"/>
      <c r="CZJ18" s="125"/>
      <c r="CZK18" s="125"/>
      <c r="CZL18" s="125"/>
      <c r="CZM18" s="125"/>
      <c r="CZN18" s="125"/>
      <c r="CZO18" s="125"/>
      <c r="CZP18" s="125"/>
      <c r="CZQ18" s="125"/>
      <c r="CZR18" s="125"/>
      <c r="CZS18" s="125"/>
      <c r="CZT18" s="125"/>
      <c r="CZU18" s="125"/>
      <c r="CZV18" s="125"/>
      <c r="CZW18" s="125"/>
      <c r="CZX18" s="125"/>
      <c r="CZY18" s="125"/>
      <c r="CZZ18" s="125"/>
      <c r="DAA18" s="125"/>
      <c r="DAB18" s="125"/>
      <c r="DAC18" s="125"/>
      <c r="DAD18" s="125"/>
      <c r="DAE18" s="125"/>
      <c r="DAF18" s="125"/>
      <c r="DAG18" s="125"/>
      <c r="DAH18" s="125"/>
      <c r="DAI18" s="125"/>
      <c r="DAJ18" s="125"/>
      <c r="DAK18" s="125"/>
      <c r="DAL18" s="125"/>
      <c r="DAM18" s="125"/>
      <c r="DAN18" s="125"/>
      <c r="DAO18" s="125"/>
      <c r="DAP18" s="125"/>
      <c r="DAQ18" s="125"/>
      <c r="DAR18" s="125"/>
      <c r="DAS18" s="125"/>
      <c r="DAT18" s="125"/>
      <c r="DAU18" s="125"/>
      <c r="DAV18" s="125"/>
      <c r="DAW18" s="125"/>
      <c r="DAX18" s="125"/>
      <c r="DAY18" s="125"/>
      <c r="DAZ18" s="125"/>
      <c r="DBA18" s="125"/>
      <c r="DBB18" s="125"/>
      <c r="DBC18" s="125"/>
      <c r="DBD18" s="125"/>
      <c r="DBE18" s="125"/>
      <c r="DBF18" s="125"/>
      <c r="DBG18" s="125"/>
      <c r="DBH18" s="125"/>
      <c r="DBI18" s="125"/>
      <c r="DBJ18" s="125"/>
      <c r="DBK18" s="125"/>
      <c r="DBL18" s="125"/>
      <c r="DBM18" s="125"/>
      <c r="DBN18" s="125"/>
      <c r="DBO18" s="125"/>
      <c r="DBP18" s="125"/>
      <c r="DBQ18" s="125"/>
      <c r="DBR18" s="125"/>
      <c r="DBS18" s="125"/>
      <c r="DBT18" s="125"/>
      <c r="DBU18" s="125"/>
      <c r="DBV18" s="125"/>
      <c r="DBW18" s="125"/>
      <c r="DBX18" s="125"/>
      <c r="DBY18" s="125"/>
      <c r="DBZ18" s="125"/>
      <c r="DCA18" s="125"/>
      <c r="DCB18" s="125"/>
      <c r="DCC18" s="125"/>
      <c r="DCD18" s="125"/>
      <c r="DCE18" s="125"/>
      <c r="DCF18" s="125"/>
      <c r="DCG18" s="125"/>
      <c r="DCH18" s="125"/>
      <c r="DCI18" s="125"/>
      <c r="DCJ18" s="125"/>
      <c r="DCK18" s="125"/>
      <c r="DCL18" s="125"/>
      <c r="DCM18" s="125"/>
      <c r="DCN18" s="125"/>
      <c r="DCO18" s="125"/>
      <c r="DCP18" s="125"/>
      <c r="DCQ18" s="125"/>
      <c r="DCR18" s="125"/>
      <c r="DCS18" s="125"/>
      <c r="DCT18" s="125"/>
      <c r="DCU18" s="125"/>
      <c r="DCV18" s="125"/>
      <c r="DCW18" s="125"/>
      <c r="DCX18" s="125"/>
      <c r="DCY18" s="125"/>
      <c r="DCZ18" s="125"/>
      <c r="DDA18" s="125"/>
      <c r="DDB18" s="125"/>
      <c r="DDC18" s="125"/>
      <c r="DDD18" s="125"/>
      <c r="DDE18" s="125"/>
      <c r="DDF18" s="125"/>
      <c r="DDG18" s="125"/>
      <c r="DDH18" s="125"/>
      <c r="DDI18" s="125"/>
      <c r="DDJ18" s="125"/>
      <c r="DDK18" s="125"/>
      <c r="DDL18" s="125"/>
      <c r="DDM18" s="125"/>
      <c r="DDN18" s="125"/>
      <c r="DDO18" s="125"/>
      <c r="DDP18" s="125"/>
      <c r="DDQ18" s="125"/>
      <c r="DDR18" s="125"/>
      <c r="DDS18" s="125"/>
      <c r="DDT18" s="125"/>
      <c r="DDU18" s="125"/>
      <c r="DDV18" s="125"/>
      <c r="DDW18" s="125"/>
      <c r="DDX18" s="125"/>
      <c r="DDY18" s="125"/>
      <c r="DDZ18" s="125"/>
      <c r="DEA18" s="125"/>
      <c r="DEB18" s="125"/>
      <c r="DEC18" s="125"/>
      <c r="DED18" s="125"/>
      <c r="DEE18" s="125"/>
      <c r="DEF18" s="125"/>
      <c r="DEG18" s="125"/>
      <c r="DEH18" s="125"/>
      <c r="DEI18" s="125"/>
      <c r="DEJ18" s="125"/>
      <c r="DEK18" s="125"/>
      <c r="DEL18" s="125"/>
      <c r="DEM18" s="125"/>
      <c r="DEN18" s="125"/>
      <c r="DEO18" s="125"/>
      <c r="DEP18" s="125"/>
      <c r="DEQ18" s="125"/>
      <c r="DER18" s="125"/>
      <c r="DES18" s="125"/>
      <c r="DET18" s="125"/>
      <c r="DEU18" s="125"/>
      <c r="DEV18" s="125"/>
      <c r="DEW18" s="125"/>
      <c r="DEX18" s="125"/>
      <c r="DEY18" s="125"/>
      <c r="DEZ18" s="125"/>
      <c r="DFA18" s="125"/>
      <c r="DFB18" s="125"/>
      <c r="DFC18" s="125"/>
      <c r="DFD18" s="125"/>
      <c r="DFE18" s="125"/>
      <c r="DFF18" s="125"/>
      <c r="DFG18" s="125"/>
      <c r="DFH18" s="125"/>
      <c r="DFI18" s="125"/>
      <c r="DFJ18" s="125"/>
      <c r="DFK18" s="125"/>
      <c r="DFL18" s="125"/>
      <c r="DFM18" s="125"/>
      <c r="DFN18" s="125"/>
      <c r="DFO18" s="125"/>
      <c r="DFP18" s="125"/>
      <c r="DFQ18" s="125"/>
      <c r="DFR18" s="125"/>
      <c r="DFS18" s="125"/>
      <c r="DFT18" s="125"/>
      <c r="DFU18" s="125"/>
      <c r="DFV18" s="125"/>
      <c r="DFW18" s="125"/>
      <c r="DFX18" s="125"/>
      <c r="DFY18" s="125"/>
      <c r="DFZ18" s="125"/>
      <c r="DGA18" s="125"/>
      <c r="DGB18" s="125"/>
      <c r="DGC18" s="125"/>
      <c r="DGD18" s="125"/>
      <c r="DGE18" s="125"/>
      <c r="DGF18" s="125"/>
      <c r="DGG18" s="125"/>
      <c r="DGH18" s="125"/>
      <c r="DGI18" s="125"/>
      <c r="DGJ18" s="125"/>
      <c r="DGK18" s="125"/>
      <c r="DGL18" s="125"/>
      <c r="DGM18" s="125"/>
      <c r="DGN18" s="125"/>
      <c r="DGO18" s="125"/>
      <c r="DGP18" s="125"/>
      <c r="DGQ18" s="125"/>
      <c r="DGR18" s="125"/>
      <c r="DGS18" s="125"/>
      <c r="DGT18" s="125"/>
      <c r="DGU18" s="125"/>
      <c r="DGV18" s="125"/>
      <c r="DGW18" s="125"/>
      <c r="DGX18" s="125"/>
      <c r="DGY18" s="125"/>
      <c r="DGZ18" s="125"/>
      <c r="DHA18" s="125"/>
      <c r="DHB18" s="125"/>
      <c r="DHC18" s="125"/>
      <c r="DHD18" s="125"/>
      <c r="DHE18" s="125"/>
      <c r="DHF18" s="125"/>
      <c r="DHG18" s="125"/>
      <c r="DHH18" s="125"/>
      <c r="DHI18" s="125"/>
      <c r="DHJ18" s="125"/>
      <c r="DHK18" s="125"/>
      <c r="DHL18" s="125"/>
      <c r="DHM18" s="125"/>
      <c r="DHN18" s="125"/>
      <c r="DHO18" s="125"/>
      <c r="DHP18" s="125"/>
      <c r="DHQ18" s="125"/>
      <c r="DHR18" s="125"/>
      <c r="DHS18" s="125"/>
      <c r="DHT18" s="125"/>
      <c r="DHU18" s="125"/>
      <c r="DHV18" s="125"/>
      <c r="DHW18" s="125"/>
      <c r="DHX18" s="125"/>
      <c r="DHY18" s="125"/>
      <c r="DHZ18" s="125"/>
      <c r="DIA18" s="125"/>
      <c r="DIB18" s="125"/>
      <c r="DIC18" s="125"/>
      <c r="DID18" s="125"/>
      <c r="DIE18" s="125"/>
      <c r="DIF18" s="125"/>
      <c r="DIG18" s="125"/>
      <c r="DIH18" s="125"/>
      <c r="DII18" s="125"/>
      <c r="DIJ18" s="125"/>
      <c r="DIK18" s="125"/>
      <c r="DIL18" s="125"/>
      <c r="DIM18" s="125"/>
      <c r="DIN18" s="125"/>
      <c r="DIO18" s="125"/>
      <c r="DIP18" s="125"/>
      <c r="DIQ18" s="125"/>
      <c r="DIR18" s="125"/>
      <c r="DIS18" s="125"/>
      <c r="DIT18" s="125"/>
      <c r="DIU18" s="125"/>
      <c r="DIV18" s="125"/>
      <c r="DIW18" s="125"/>
      <c r="DIX18" s="125"/>
      <c r="DIY18" s="125"/>
      <c r="DIZ18" s="125"/>
      <c r="DJA18" s="125"/>
      <c r="DJB18" s="125"/>
      <c r="DJC18" s="125"/>
      <c r="DJD18" s="125"/>
      <c r="DJE18" s="125"/>
      <c r="DJF18" s="125"/>
      <c r="DJG18" s="125"/>
      <c r="DJH18" s="125"/>
      <c r="DJI18" s="125"/>
      <c r="DJJ18" s="125"/>
      <c r="DJK18" s="125"/>
      <c r="DJL18" s="125"/>
      <c r="DJM18" s="125"/>
      <c r="DJN18" s="125"/>
      <c r="DJO18" s="125"/>
      <c r="DJP18" s="125"/>
      <c r="DJQ18" s="125"/>
      <c r="DJR18" s="125"/>
      <c r="DJS18" s="125"/>
      <c r="DJT18" s="125"/>
      <c r="DJU18" s="125"/>
      <c r="DJV18" s="125"/>
      <c r="DJW18" s="125"/>
      <c r="DJX18" s="125"/>
      <c r="DJY18" s="125"/>
      <c r="DJZ18" s="125"/>
      <c r="DKA18" s="125"/>
      <c r="DKB18" s="125"/>
      <c r="DKC18" s="125"/>
      <c r="DKD18" s="125"/>
      <c r="DKE18" s="125"/>
      <c r="DKF18" s="125"/>
      <c r="DKG18" s="125"/>
      <c r="DKH18" s="125"/>
      <c r="DKI18" s="125"/>
      <c r="DKJ18" s="125"/>
      <c r="DKK18" s="125"/>
      <c r="DKL18" s="125"/>
      <c r="DKM18" s="125"/>
      <c r="DKN18" s="125"/>
      <c r="DKO18" s="125"/>
      <c r="DKP18" s="125"/>
      <c r="DKQ18" s="125"/>
      <c r="DKR18" s="125"/>
      <c r="DKS18" s="125"/>
      <c r="DKT18" s="125"/>
      <c r="DKU18" s="125"/>
      <c r="DKV18" s="125"/>
      <c r="DKW18" s="125"/>
      <c r="DKX18" s="125"/>
      <c r="DKY18" s="125"/>
      <c r="DKZ18" s="125"/>
      <c r="DLA18" s="125"/>
      <c r="DLB18" s="125"/>
      <c r="DLC18" s="125"/>
      <c r="DLD18" s="125"/>
      <c r="DLE18" s="125"/>
      <c r="DLF18" s="125"/>
      <c r="DLG18" s="125"/>
      <c r="DLH18" s="125"/>
      <c r="DLI18" s="125"/>
      <c r="DLJ18" s="125"/>
      <c r="DLK18" s="125"/>
      <c r="DLL18" s="125"/>
      <c r="DLM18" s="125"/>
      <c r="DLN18" s="125"/>
      <c r="DLO18" s="125"/>
      <c r="DLP18" s="125"/>
      <c r="DLQ18" s="125"/>
      <c r="DLR18" s="125"/>
      <c r="DLS18" s="125"/>
      <c r="DLT18" s="125"/>
      <c r="DLU18" s="125"/>
      <c r="DLV18" s="125"/>
      <c r="DLW18" s="125"/>
      <c r="DLX18" s="125"/>
      <c r="DLY18" s="125"/>
      <c r="DLZ18" s="125"/>
      <c r="DMA18" s="125"/>
      <c r="DMB18" s="125"/>
      <c r="DMC18" s="125"/>
      <c r="DMD18" s="125"/>
      <c r="DME18" s="125"/>
      <c r="DMF18" s="125"/>
      <c r="DMG18" s="125"/>
      <c r="DMH18" s="125"/>
      <c r="DMI18" s="125"/>
      <c r="DMJ18" s="125"/>
      <c r="DMK18" s="125"/>
      <c r="DML18" s="125"/>
      <c r="DMM18" s="125"/>
      <c r="DMN18" s="125"/>
      <c r="DMO18" s="125"/>
      <c r="DMP18" s="125"/>
      <c r="DMQ18" s="125"/>
      <c r="DMR18" s="125"/>
      <c r="DMS18" s="125"/>
      <c r="DMT18" s="125"/>
      <c r="DMU18" s="125"/>
      <c r="DMV18" s="125"/>
      <c r="DMW18" s="125"/>
      <c r="DMX18" s="125"/>
      <c r="DMY18" s="125"/>
      <c r="DMZ18" s="125"/>
      <c r="DNA18" s="125"/>
      <c r="DNB18" s="125"/>
      <c r="DNC18" s="125"/>
      <c r="DND18" s="125"/>
      <c r="DNE18" s="125"/>
      <c r="DNF18" s="125"/>
      <c r="DNG18" s="125"/>
      <c r="DNH18" s="125"/>
      <c r="DNI18" s="125"/>
      <c r="DNJ18" s="125"/>
      <c r="DNK18" s="125"/>
      <c r="DNL18" s="125"/>
      <c r="DNM18" s="125"/>
      <c r="DNN18" s="125"/>
      <c r="DNO18" s="125"/>
      <c r="DNP18" s="125"/>
      <c r="DNQ18" s="125"/>
      <c r="DNR18" s="125"/>
      <c r="DNS18" s="125"/>
      <c r="DNT18" s="125"/>
      <c r="DNU18" s="125"/>
      <c r="DNV18" s="125"/>
      <c r="DNW18" s="125"/>
      <c r="DNX18" s="125"/>
      <c r="DNY18" s="125"/>
      <c r="DNZ18" s="125"/>
      <c r="DOA18" s="125"/>
      <c r="DOB18" s="125"/>
      <c r="DOC18" s="125"/>
      <c r="DOD18" s="125"/>
      <c r="DOE18" s="125"/>
      <c r="DOF18" s="125"/>
      <c r="DOG18" s="125"/>
      <c r="DOH18" s="125"/>
      <c r="DOI18" s="125"/>
      <c r="DOJ18" s="125"/>
      <c r="DOK18" s="125"/>
      <c r="DOL18" s="125"/>
      <c r="DOM18" s="125"/>
      <c r="DON18" s="125"/>
      <c r="DOO18" s="125"/>
      <c r="DOP18" s="125"/>
      <c r="DOQ18" s="125"/>
      <c r="DOR18" s="125"/>
      <c r="DOS18" s="125"/>
      <c r="DOT18" s="125"/>
      <c r="DOU18" s="125"/>
      <c r="DOV18" s="125"/>
      <c r="DOW18" s="125"/>
      <c r="DOX18" s="125"/>
      <c r="DOY18" s="125"/>
      <c r="DOZ18" s="125"/>
      <c r="DPA18" s="125"/>
      <c r="DPB18" s="125"/>
      <c r="DPC18" s="125"/>
      <c r="DPD18" s="125"/>
      <c r="DPE18" s="125"/>
      <c r="DPF18" s="125"/>
      <c r="DPG18" s="125"/>
      <c r="DPH18" s="125"/>
      <c r="DPI18" s="125"/>
      <c r="DPJ18" s="125"/>
      <c r="DPK18" s="125"/>
      <c r="DPL18" s="125"/>
      <c r="DPM18" s="125"/>
      <c r="DPN18" s="125"/>
      <c r="DPO18" s="125"/>
      <c r="DPP18" s="125"/>
      <c r="DPQ18" s="125"/>
      <c r="DPR18" s="125"/>
      <c r="DPS18" s="125"/>
      <c r="DPT18" s="125"/>
      <c r="DPU18" s="125"/>
      <c r="DPV18" s="125"/>
      <c r="DPW18" s="125"/>
      <c r="DPX18" s="125"/>
      <c r="DPY18" s="125"/>
      <c r="DPZ18" s="125"/>
      <c r="DQA18" s="125"/>
      <c r="DQB18" s="125"/>
      <c r="DQC18" s="125"/>
      <c r="DQD18" s="125"/>
      <c r="DQE18" s="125"/>
      <c r="DQF18" s="125"/>
      <c r="DQG18" s="125"/>
      <c r="DQH18" s="125"/>
      <c r="DQI18" s="125"/>
      <c r="DQJ18" s="125"/>
      <c r="DQK18" s="125"/>
      <c r="DQL18" s="125"/>
      <c r="DQM18" s="125"/>
      <c r="DQN18" s="125"/>
      <c r="DQO18" s="125"/>
      <c r="DQP18" s="125"/>
      <c r="DQQ18" s="125"/>
      <c r="DQR18" s="125"/>
      <c r="DQS18" s="125"/>
      <c r="DQT18" s="125"/>
      <c r="DQU18" s="125"/>
      <c r="DQV18" s="125"/>
      <c r="DQW18" s="125"/>
      <c r="DQX18" s="125"/>
      <c r="DQY18" s="125"/>
      <c r="DQZ18" s="125"/>
      <c r="DRA18" s="125"/>
      <c r="DRB18" s="125"/>
      <c r="DRC18" s="125"/>
      <c r="DRD18" s="125"/>
      <c r="DRE18" s="125"/>
      <c r="DRF18" s="125"/>
      <c r="DRG18" s="125"/>
      <c r="DRH18" s="125"/>
      <c r="DRI18" s="125"/>
      <c r="DRJ18" s="125"/>
      <c r="DRK18" s="125"/>
      <c r="DRL18" s="125"/>
      <c r="DRM18" s="125"/>
      <c r="DRN18" s="125"/>
      <c r="DRO18" s="125"/>
      <c r="DRP18" s="125"/>
      <c r="DRQ18" s="125"/>
      <c r="DRR18" s="125"/>
      <c r="DRS18" s="125"/>
      <c r="DRT18" s="125"/>
      <c r="DRU18" s="125"/>
      <c r="DRV18" s="125"/>
      <c r="DRW18" s="125"/>
      <c r="DRX18" s="125"/>
      <c r="DRY18" s="125"/>
      <c r="DRZ18" s="125"/>
      <c r="DSA18" s="125"/>
      <c r="DSB18" s="125"/>
      <c r="DSC18" s="125"/>
      <c r="DSD18" s="125"/>
      <c r="DSE18" s="125"/>
      <c r="DSF18" s="125"/>
      <c r="DSG18" s="125"/>
      <c r="DSH18" s="125"/>
      <c r="DSI18" s="125"/>
      <c r="DSJ18" s="125"/>
      <c r="DSK18" s="125"/>
      <c r="DSL18" s="125"/>
      <c r="DSM18" s="125"/>
      <c r="DSN18" s="125"/>
      <c r="DSO18" s="125"/>
      <c r="DSP18" s="125"/>
      <c r="DSQ18" s="125"/>
      <c r="DSR18" s="125"/>
      <c r="DSS18" s="125"/>
      <c r="DST18" s="125"/>
      <c r="DSU18" s="125"/>
      <c r="DSV18" s="125"/>
      <c r="DSW18" s="125"/>
      <c r="DSX18" s="125"/>
      <c r="DSY18" s="125"/>
      <c r="DSZ18" s="125"/>
      <c r="DTA18" s="125"/>
      <c r="DTB18" s="125"/>
      <c r="DTC18" s="125"/>
      <c r="DTD18" s="125"/>
      <c r="DTE18" s="125"/>
      <c r="DTF18" s="125"/>
      <c r="DTG18" s="125"/>
      <c r="DTH18" s="125"/>
      <c r="DTI18" s="125"/>
      <c r="DTJ18" s="125"/>
      <c r="DTK18" s="125"/>
      <c r="DTL18" s="125"/>
      <c r="DTM18" s="125"/>
      <c r="DTN18" s="125"/>
      <c r="DTO18" s="125"/>
      <c r="DTP18" s="125"/>
      <c r="DTQ18" s="125"/>
      <c r="DTR18" s="125"/>
      <c r="DTS18" s="125"/>
      <c r="DTT18" s="125"/>
      <c r="DTU18" s="125"/>
      <c r="DTV18" s="125"/>
      <c r="DTW18" s="125"/>
      <c r="DTX18" s="125"/>
      <c r="DTY18" s="125"/>
      <c r="DTZ18" s="125"/>
      <c r="DUA18" s="125"/>
      <c r="DUB18" s="125"/>
      <c r="DUC18" s="125"/>
      <c r="DUD18" s="125"/>
      <c r="DUE18" s="125"/>
      <c r="DUF18" s="125"/>
      <c r="DUG18" s="125"/>
      <c r="DUH18" s="125"/>
      <c r="DUI18" s="125"/>
      <c r="DUJ18" s="125"/>
      <c r="DUK18" s="125"/>
      <c r="DUL18" s="125"/>
      <c r="DUM18" s="125"/>
      <c r="DUN18" s="125"/>
      <c r="DUO18" s="125"/>
      <c r="DUP18" s="125"/>
      <c r="DUQ18" s="125"/>
      <c r="DUR18" s="125"/>
      <c r="DUS18" s="125"/>
      <c r="DUT18" s="125"/>
      <c r="DUU18" s="125"/>
      <c r="DUV18" s="125"/>
      <c r="DUW18" s="125"/>
      <c r="DUX18" s="125"/>
      <c r="DUY18" s="125"/>
      <c r="DUZ18" s="125"/>
      <c r="DVA18" s="125"/>
      <c r="DVB18" s="125"/>
      <c r="DVC18" s="125"/>
      <c r="DVD18" s="125"/>
      <c r="DVE18" s="125"/>
      <c r="DVF18" s="125"/>
      <c r="DVG18" s="125"/>
      <c r="DVH18" s="125"/>
      <c r="DVI18" s="125"/>
      <c r="DVJ18" s="125"/>
      <c r="DVK18" s="125"/>
      <c r="DVL18" s="125"/>
      <c r="DVM18" s="125"/>
      <c r="DVN18" s="125"/>
      <c r="DVO18" s="125"/>
      <c r="DVP18" s="125"/>
      <c r="DVQ18" s="125"/>
      <c r="DVR18" s="125"/>
      <c r="DVS18" s="125"/>
      <c r="DVT18" s="125"/>
      <c r="DVU18" s="125"/>
      <c r="DVV18" s="125"/>
      <c r="DVW18" s="125"/>
      <c r="DVX18" s="125"/>
      <c r="DVY18" s="125"/>
      <c r="DVZ18" s="125"/>
      <c r="DWA18" s="125"/>
      <c r="DWB18" s="125"/>
      <c r="DWC18" s="125"/>
      <c r="DWD18" s="125"/>
      <c r="DWE18" s="125"/>
      <c r="DWF18" s="125"/>
      <c r="DWG18" s="125"/>
      <c r="DWH18" s="125"/>
      <c r="DWI18" s="125"/>
      <c r="DWJ18" s="125"/>
      <c r="DWK18" s="125"/>
      <c r="DWL18" s="125"/>
      <c r="DWM18" s="125"/>
      <c r="DWN18" s="125"/>
      <c r="DWO18" s="125"/>
      <c r="DWP18" s="125"/>
      <c r="DWQ18" s="125"/>
      <c r="DWR18" s="125"/>
      <c r="DWS18" s="125"/>
      <c r="DWT18" s="125"/>
      <c r="DWU18" s="125"/>
      <c r="DWV18" s="125"/>
      <c r="DWW18" s="125"/>
      <c r="DWX18" s="125"/>
      <c r="DWY18" s="125"/>
      <c r="DWZ18" s="125"/>
      <c r="DXA18" s="125"/>
      <c r="DXB18" s="125"/>
      <c r="DXC18" s="125"/>
      <c r="DXD18" s="125"/>
      <c r="DXE18" s="125"/>
      <c r="DXF18" s="125"/>
      <c r="DXG18" s="125"/>
      <c r="DXH18" s="125"/>
      <c r="DXI18" s="125"/>
      <c r="DXJ18" s="125"/>
      <c r="DXK18" s="125"/>
      <c r="DXL18" s="125"/>
      <c r="DXM18" s="125"/>
      <c r="DXN18" s="125"/>
      <c r="DXO18" s="125"/>
      <c r="DXP18" s="125"/>
      <c r="DXQ18" s="125"/>
      <c r="DXR18" s="125"/>
      <c r="DXS18" s="125"/>
      <c r="DXT18" s="125"/>
      <c r="DXU18" s="125"/>
      <c r="DXV18" s="125"/>
      <c r="DXW18" s="125"/>
      <c r="DXX18" s="125"/>
      <c r="DXY18" s="125"/>
      <c r="DXZ18" s="125"/>
      <c r="DYA18" s="125"/>
      <c r="DYB18" s="125"/>
      <c r="DYC18" s="125"/>
      <c r="DYD18" s="125"/>
      <c r="DYE18" s="125"/>
      <c r="DYF18" s="125"/>
      <c r="DYG18" s="125"/>
      <c r="DYH18" s="125"/>
      <c r="DYI18" s="125"/>
      <c r="DYJ18" s="125"/>
      <c r="DYK18" s="125"/>
      <c r="DYL18" s="125"/>
      <c r="DYM18" s="125"/>
      <c r="DYN18" s="125"/>
      <c r="DYO18" s="125"/>
      <c r="DYP18" s="125"/>
      <c r="DYQ18" s="125"/>
      <c r="DYR18" s="125"/>
      <c r="DYS18" s="125"/>
      <c r="DYT18" s="125"/>
      <c r="DYU18" s="125"/>
      <c r="DYV18" s="125"/>
      <c r="DYW18" s="125"/>
      <c r="DYX18" s="125"/>
      <c r="DYY18" s="125"/>
      <c r="DYZ18" s="125"/>
      <c r="DZA18" s="125"/>
      <c r="DZB18" s="125"/>
      <c r="DZC18" s="125"/>
      <c r="DZD18" s="125"/>
      <c r="DZE18" s="125"/>
      <c r="DZF18" s="125"/>
      <c r="DZG18" s="125"/>
      <c r="DZH18" s="125"/>
      <c r="DZI18" s="125"/>
      <c r="DZJ18" s="125"/>
      <c r="DZK18" s="125"/>
      <c r="DZL18" s="125"/>
      <c r="DZM18" s="125"/>
      <c r="DZN18" s="125"/>
      <c r="DZO18" s="125"/>
      <c r="DZP18" s="125"/>
      <c r="DZQ18" s="125"/>
      <c r="DZR18" s="125"/>
      <c r="DZS18" s="125"/>
      <c r="DZT18" s="125"/>
      <c r="DZU18" s="125"/>
      <c r="DZV18" s="125"/>
      <c r="DZW18" s="125"/>
      <c r="DZX18" s="125"/>
      <c r="DZY18" s="125"/>
      <c r="DZZ18" s="125"/>
      <c r="EAA18" s="125"/>
      <c r="EAB18" s="125"/>
      <c r="EAC18" s="125"/>
      <c r="EAD18" s="125"/>
      <c r="EAE18" s="125"/>
      <c r="EAF18" s="125"/>
      <c r="EAG18" s="125"/>
      <c r="EAH18" s="125"/>
      <c r="EAI18" s="125"/>
      <c r="EAJ18" s="125"/>
      <c r="EAK18" s="125"/>
      <c r="EAL18" s="125"/>
      <c r="EAM18" s="125"/>
      <c r="EAN18" s="125"/>
      <c r="EAO18" s="125"/>
      <c r="EAP18" s="125"/>
      <c r="EAQ18" s="125"/>
      <c r="EAR18" s="125"/>
      <c r="EAS18" s="125"/>
      <c r="EAT18" s="125"/>
      <c r="EAU18" s="125"/>
      <c r="EAV18" s="125"/>
      <c r="EAW18" s="125"/>
      <c r="EAX18" s="125"/>
      <c r="EAY18" s="125"/>
      <c r="EAZ18" s="125"/>
      <c r="EBA18" s="125"/>
      <c r="EBB18" s="125"/>
      <c r="EBC18" s="125"/>
      <c r="EBD18" s="125"/>
      <c r="EBE18" s="125"/>
      <c r="EBF18" s="125"/>
      <c r="EBG18" s="125"/>
      <c r="EBH18" s="125"/>
      <c r="EBI18" s="125"/>
      <c r="EBJ18" s="125"/>
      <c r="EBK18" s="125"/>
      <c r="EBL18" s="125"/>
      <c r="EBM18" s="125"/>
      <c r="EBN18" s="125"/>
      <c r="EBO18" s="125"/>
      <c r="EBP18" s="125"/>
      <c r="EBQ18" s="125"/>
      <c r="EBR18" s="125"/>
      <c r="EBS18" s="125"/>
      <c r="EBT18" s="125"/>
      <c r="EBU18" s="125"/>
      <c r="EBV18" s="125"/>
      <c r="EBW18" s="125"/>
      <c r="EBX18" s="125"/>
      <c r="EBY18" s="125"/>
      <c r="EBZ18" s="125"/>
      <c r="ECA18" s="125"/>
      <c r="ECB18" s="125"/>
      <c r="ECC18" s="125"/>
      <c r="ECD18" s="125"/>
      <c r="ECE18" s="125"/>
      <c r="ECF18" s="125"/>
      <c r="ECG18" s="125"/>
      <c r="ECH18" s="125"/>
      <c r="ECI18" s="125"/>
      <c r="ECJ18" s="125"/>
      <c r="ECK18" s="125"/>
      <c r="ECL18" s="125"/>
      <c r="ECM18" s="125"/>
      <c r="ECN18" s="125"/>
      <c r="ECO18" s="125"/>
      <c r="ECP18" s="125"/>
      <c r="ECQ18" s="125"/>
      <c r="ECR18" s="125"/>
      <c r="ECS18" s="125"/>
      <c r="ECT18" s="125"/>
      <c r="ECU18" s="125"/>
      <c r="ECV18" s="125"/>
      <c r="ECW18" s="125"/>
      <c r="ECX18" s="125"/>
      <c r="ECY18" s="125"/>
      <c r="ECZ18" s="125"/>
      <c r="EDA18" s="125"/>
      <c r="EDB18" s="125"/>
      <c r="EDC18" s="125"/>
      <c r="EDD18" s="125"/>
      <c r="EDE18" s="125"/>
      <c r="EDF18" s="125"/>
      <c r="EDG18" s="125"/>
      <c r="EDH18" s="125"/>
      <c r="EDI18" s="125"/>
      <c r="EDJ18" s="125"/>
      <c r="EDK18" s="125"/>
      <c r="EDL18" s="125"/>
      <c r="EDM18" s="125"/>
      <c r="EDN18" s="125"/>
      <c r="EDO18" s="125"/>
      <c r="EDP18" s="125"/>
      <c r="EDQ18" s="125"/>
      <c r="EDR18" s="125"/>
      <c r="EDS18" s="125"/>
      <c r="EDT18" s="125"/>
      <c r="EDU18" s="125"/>
      <c r="EDV18" s="125"/>
      <c r="EDW18" s="125"/>
      <c r="EDX18" s="125"/>
      <c r="EDY18" s="125"/>
      <c r="EDZ18" s="125"/>
      <c r="EEA18" s="125"/>
      <c r="EEB18" s="125"/>
      <c r="EEC18" s="125"/>
      <c r="EED18" s="125"/>
      <c r="EEE18" s="125"/>
      <c r="EEF18" s="125"/>
      <c r="EEG18" s="125"/>
      <c r="EEH18" s="125"/>
      <c r="EEI18" s="125"/>
      <c r="EEJ18" s="125"/>
      <c r="EEK18" s="125"/>
      <c r="EEL18" s="125"/>
      <c r="EEM18" s="125"/>
      <c r="EEN18" s="125"/>
      <c r="EEO18" s="125"/>
      <c r="EEP18" s="125"/>
      <c r="EEQ18" s="125"/>
      <c r="EER18" s="125"/>
      <c r="EES18" s="125"/>
      <c r="EET18" s="125"/>
      <c r="EEU18" s="125"/>
      <c r="EEV18" s="125"/>
      <c r="EEW18" s="125"/>
      <c r="EEX18" s="125"/>
      <c r="EEY18" s="125"/>
      <c r="EEZ18" s="125"/>
      <c r="EFA18" s="125"/>
      <c r="EFB18" s="125"/>
      <c r="EFC18" s="125"/>
      <c r="EFD18" s="125"/>
      <c r="EFE18" s="125"/>
      <c r="EFF18" s="125"/>
      <c r="EFG18" s="125"/>
      <c r="EFH18" s="125"/>
      <c r="EFI18" s="125"/>
      <c r="EFJ18" s="125"/>
      <c r="EFK18" s="125"/>
      <c r="EFL18" s="125"/>
      <c r="EFM18" s="125"/>
      <c r="EFN18" s="125"/>
      <c r="EFO18" s="125"/>
      <c r="EFP18" s="125"/>
      <c r="EFQ18" s="125"/>
      <c r="EFR18" s="125"/>
      <c r="EFS18" s="125"/>
      <c r="EFT18" s="125"/>
      <c r="EFU18" s="125"/>
      <c r="EFV18" s="125"/>
      <c r="EFW18" s="125"/>
      <c r="EFX18" s="125"/>
      <c r="EFY18" s="125"/>
      <c r="EFZ18" s="125"/>
      <c r="EGA18" s="125"/>
      <c r="EGB18" s="125"/>
      <c r="EGC18" s="125"/>
      <c r="EGD18" s="125"/>
      <c r="EGE18" s="125"/>
      <c r="EGF18" s="125"/>
      <c r="EGG18" s="125"/>
      <c r="EGH18" s="125"/>
      <c r="EGI18" s="125"/>
      <c r="EGJ18" s="125"/>
      <c r="EGK18" s="125"/>
      <c r="EGL18" s="125"/>
      <c r="EGM18" s="125"/>
      <c r="EGN18" s="125"/>
      <c r="EGO18" s="125"/>
      <c r="EGP18" s="125"/>
      <c r="EGQ18" s="125"/>
      <c r="EGR18" s="125"/>
      <c r="EGS18" s="125"/>
      <c r="EGT18" s="125"/>
      <c r="EGU18" s="125"/>
      <c r="EGV18" s="125"/>
      <c r="EGW18" s="125"/>
      <c r="EGX18" s="125"/>
      <c r="EGY18" s="125"/>
      <c r="EGZ18" s="125"/>
      <c r="EHA18" s="125"/>
      <c r="EHB18" s="125"/>
      <c r="EHC18" s="125"/>
      <c r="EHD18" s="125"/>
      <c r="EHE18" s="125"/>
      <c r="EHF18" s="125"/>
      <c r="EHG18" s="125"/>
      <c r="EHH18" s="125"/>
      <c r="EHI18" s="125"/>
      <c r="EHJ18" s="125"/>
      <c r="EHK18" s="125"/>
      <c r="EHL18" s="125"/>
      <c r="EHM18" s="125"/>
      <c r="EHN18" s="125"/>
      <c r="EHO18" s="125"/>
      <c r="EHP18" s="125"/>
      <c r="EHQ18" s="125"/>
      <c r="EHR18" s="125"/>
      <c r="EHS18" s="125"/>
      <c r="EHT18" s="125"/>
      <c r="EHU18" s="125"/>
      <c r="EHV18" s="125"/>
      <c r="EHW18" s="125"/>
      <c r="EHX18" s="125"/>
      <c r="EHY18" s="125"/>
      <c r="EHZ18" s="125"/>
      <c r="EIA18" s="125"/>
      <c r="EIB18" s="125"/>
      <c r="EIC18" s="125"/>
      <c r="EID18" s="125"/>
      <c r="EIE18" s="125"/>
      <c r="EIF18" s="125"/>
      <c r="EIG18" s="125"/>
      <c r="EIH18" s="125"/>
      <c r="EII18" s="125"/>
      <c r="EIJ18" s="125"/>
      <c r="EIK18" s="125"/>
      <c r="EIL18" s="125"/>
      <c r="EIM18" s="125"/>
      <c r="EIN18" s="125"/>
      <c r="EIO18" s="125"/>
      <c r="EIP18" s="125"/>
      <c r="EIQ18" s="125"/>
      <c r="EIR18" s="125"/>
      <c r="EIS18" s="125"/>
      <c r="EIT18" s="125"/>
      <c r="EIU18" s="125"/>
      <c r="EIV18" s="125"/>
      <c r="EIW18" s="125"/>
      <c r="EIX18" s="125"/>
      <c r="EIY18" s="125"/>
      <c r="EIZ18" s="125"/>
      <c r="EJA18" s="125"/>
      <c r="EJB18" s="125"/>
      <c r="EJC18" s="125"/>
      <c r="EJD18" s="125"/>
      <c r="EJE18" s="125"/>
      <c r="EJF18" s="125"/>
      <c r="EJG18" s="125"/>
      <c r="EJH18" s="125"/>
      <c r="EJI18" s="125"/>
      <c r="EJJ18" s="125"/>
      <c r="EJK18" s="125"/>
      <c r="EJL18" s="125"/>
      <c r="EJM18" s="125"/>
      <c r="EJN18" s="125"/>
      <c r="EJO18" s="125"/>
      <c r="EJP18" s="125"/>
      <c r="EJQ18" s="125"/>
      <c r="EJR18" s="125"/>
      <c r="EJS18" s="125"/>
      <c r="EJT18" s="125"/>
      <c r="EJU18" s="125"/>
      <c r="EJV18" s="125"/>
      <c r="EJW18" s="125"/>
      <c r="EJX18" s="125"/>
      <c r="EJY18" s="125"/>
      <c r="EJZ18" s="125"/>
      <c r="EKA18" s="125"/>
      <c r="EKB18" s="125"/>
      <c r="EKC18" s="125"/>
      <c r="EKD18" s="125"/>
      <c r="EKE18" s="125"/>
      <c r="EKF18" s="125"/>
      <c r="EKG18" s="125"/>
      <c r="EKH18" s="125"/>
      <c r="EKI18" s="125"/>
      <c r="EKJ18" s="125"/>
      <c r="EKK18" s="125"/>
      <c r="EKL18" s="125"/>
      <c r="EKM18" s="125"/>
      <c r="EKN18" s="125"/>
      <c r="EKO18" s="125"/>
      <c r="EKP18" s="125"/>
      <c r="EKQ18" s="125"/>
      <c r="EKR18" s="125"/>
      <c r="EKS18" s="125"/>
      <c r="EKT18" s="125"/>
      <c r="EKU18" s="125"/>
      <c r="EKV18" s="125"/>
      <c r="EKW18" s="125"/>
      <c r="EKX18" s="125"/>
      <c r="EKY18" s="125"/>
      <c r="EKZ18" s="125"/>
      <c r="ELA18" s="125"/>
      <c r="ELB18" s="125"/>
      <c r="ELC18" s="125"/>
      <c r="ELD18" s="125"/>
      <c r="ELE18" s="125"/>
      <c r="ELF18" s="125"/>
      <c r="ELG18" s="125"/>
      <c r="ELH18" s="125"/>
      <c r="ELI18" s="125"/>
      <c r="ELJ18" s="125"/>
      <c r="ELK18" s="125"/>
      <c r="ELL18" s="125"/>
      <c r="ELM18" s="125"/>
      <c r="ELN18" s="125"/>
      <c r="ELO18" s="125"/>
      <c r="ELP18" s="125"/>
      <c r="ELQ18" s="125"/>
      <c r="ELR18" s="125"/>
      <c r="ELS18" s="125"/>
      <c r="ELT18" s="125"/>
      <c r="ELU18" s="125"/>
      <c r="ELV18" s="125"/>
      <c r="ELW18" s="125"/>
      <c r="ELX18" s="125"/>
      <c r="ELY18" s="125"/>
      <c r="ELZ18" s="125"/>
      <c r="EMA18" s="125"/>
      <c r="EMB18" s="125"/>
      <c r="EMC18" s="125"/>
      <c r="EMD18" s="125"/>
      <c r="EME18" s="125"/>
      <c r="EMF18" s="125"/>
      <c r="EMG18" s="125"/>
      <c r="EMH18" s="125"/>
      <c r="EMI18" s="125"/>
      <c r="EMJ18" s="125"/>
      <c r="EMK18" s="125"/>
      <c r="EML18" s="125"/>
      <c r="EMM18" s="125"/>
      <c r="EMN18" s="125"/>
      <c r="EMO18" s="125"/>
      <c r="EMP18" s="125"/>
      <c r="EMQ18" s="125"/>
      <c r="EMR18" s="125"/>
      <c r="EMS18" s="125"/>
      <c r="EMT18" s="125"/>
      <c r="EMU18" s="125"/>
      <c r="EMV18" s="125"/>
      <c r="EMW18" s="125"/>
      <c r="EMX18" s="125"/>
      <c r="EMY18" s="125"/>
      <c r="EMZ18" s="125"/>
      <c r="ENA18" s="125"/>
      <c r="ENB18" s="125"/>
      <c r="ENC18" s="125"/>
      <c r="END18" s="125"/>
      <c r="ENE18" s="125"/>
      <c r="ENF18" s="125"/>
      <c r="ENG18" s="125"/>
      <c r="ENH18" s="125"/>
      <c r="ENI18" s="125"/>
      <c r="ENJ18" s="125"/>
      <c r="ENK18" s="125"/>
      <c r="ENL18" s="125"/>
      <c r="ENM18" s="125"/>
      <c r="ENN18" s="125"/>
      <c r="ENO18" s="125"/>
      <c r="ENP18" s="125"/>
      <c r="ENQ18" s="125"/>
      <c r="ENR18" s="125"/>
      <c r="ENS18" s="125"/>
      <c r="ENT18" s="125"/>
      <c r="ENU18" s="125"/>
      <c r="ENV18" s="125"/>
      <c r="ENW18" s="125"/>
      <c r="ENX18" s="125"/>
      <c r="ENY18" s="125"/>
      <c r="ENZ18" s="125"/>
      <c r="EOA18" s="125"/>
      <c r="EOB18" s="125"/>
      <c r="EOC18" s="125"/>
      <c r="EOD18" s="125"/>
      <c r="EOE18" s="125"/>
      <c r="EOF18" s="125"/>
      <c r="EOG18" s="125"/>
      <c r="EOH18" s="125"/>
      <c r="EOI18" s="125"/>
      <c r="EOJ18" s="125"/>
      <c r="EOK18" s="125"/>
      <c r="EOL18" s="125"/>
      <c r="EOM18" s="125"/>
      <c r="EON18" s="125"/>
      <c r="EOO18" s="125"/>
      <c r="EOP18" s="125"/>
      <c r="EOQ18" s="125"/>
      <c r="EOR18" s="125"/>
      <c r="EOS18" s="125"/>
      <c r="EOT18" s="125"/>
      <c r="EOU18" s="125"/>
      <c r="EOV18" s="125"/>
      <c r="EOW18" s="125"/>
      <c r="EOX18" s="125"/>
      <c r="EOY18" s="125"/>
      <c r="EOZ18" s="125"/>
      <c r="EPA18" s="125"/>
      <c r="EPB18" s="125"/>
      <c r="EPC18" s="125"/>
      <c r="EPD18" s="125"/>
      <c r="EPE18" s="125"/>
      <c r="EPF18" s="125"/>
      <c r="EPG18" s="125"/>
      <c r="EPH18" s="125"/>
      <c r="EPI18" s="125"/>
      <c r="EPJ18" s="125"/>
      <c r="EPK18" s="125"/>
      <c r="EPL18" s="125"/>
      <c r="EPM18" s="125"/>
      <c r="EPN18" s="125"/>
      <c r="EPO18" s="125"/>
      <c r="EPP18" s="125"/>
      <c r="EPQ18" s="125"/>
      <c r="EPR18" s="125"/>
      <c r="EPS18" s="125"/>
      <c r="EPT18" s="125"/>
      <c r="EPU18" s="125"/>
      <c r="EPV18" s="125"/>
      <c r="EPW18" s="125"/>
      <c r="EPX18" s="125"/>
      <c r="EPY18" s="125"/>
      <c r="EPZ18" s="125"/>
      <c r="EQA18" s="125"/>
      <c r="EQB18" s="125"/>
      <c r="EQC18" s="125"/>
      <c r="EQD18" s="125"/>
      <c r="EQE18" s="125"/>
      <c r="EQF18" s="125"/>
      <c r="EQG18" s="125"/>
      <c r="EQH18" s="125"/>
      <c r="EQI18" s="125"/>
      <c r="EQJ18" s="125"/>
      <c r="EQK18" s="125"/>
      <c r="EQL18" s="125"/>
      <c r="EQM18" s="125"/>
      <c r="EQN18" s="125"/>
      <c r="EQO18" s="125"/>
      <c r="EQP18" s="125"/>
      <c r="EQQ18" s="125"/>
      <c r="EQR18" s="125"/>
      <c r="EQS18" s="125"/>
      <c r="EQT18" s="125"/>
      <c r="EQU18" s="125"/>
      <c r="EQV18" s="125"/>
      <c r="EQW18" s="125"/>
      <c r="EQX18" s="125"/>
      <c r="EQY18" s="125"/>
      <c r="EQZ18" s="125"/>
      <c r="ERA18" s="125"/>
      <c r="ERB18" s="125"/>
      <c r="ERC18" s="125"/>
      <c r="ERD18" s="125"/>
      <c r="ERE18" s="125"/>
      <c r="ERF18" s="125"/>
      <c r="ERG18" s="125"/>
      <c r="ERH18" s="125"/>
      <c r="ERI18" s="125"/>
      <c r="ERJ18" s="125"/>
      <c r="ERK18" s="125"/>
      <c r="ERL18" s="125"/>
      <c r="ERM18" s="125"/>
      <c r="ERN18" s="125"/>
      <c r="ERO18" s="125"/>
      <c r="ERP18" s="125"/>
      <c r="ERQ18" s="125"/>
      <c r="ERR18" s="125"/>
      <c r="ERS18" s="125"/>
      <c r="ERT18" s="125"/>
      <c r="ERU18" s="125"/>
      <c r="ERV18" s="125"/>
      <c r="ERW18" s="125"/>
      <c r="ERX18" s="125"/>
      <c r="ERY18" s="125"/>
      <c r="ERZ18" s="125"/>
      <c r="ESA18" s="125"/>
      <c r="ESB18" s="125"/>
      <c r="ESC18" s="125"/>
      <c r="ESD18" s="125"/>
      <c r="ESE18" s="125"/>
      <c r="ESF18" s="125"/>
      <c r="ESG18" s="125"/>
      <c r="ESH18" s="125"/>
      <c r="ESI18" s="125"/>
      <c r="ESJ18" s="125"/>
      <c r="ESK18" s="125"/>
      <c r="ESL18" s="125"/>
      <c r="ESM18" s="125"/>
      <c r="ESN18" s="125"/>
      <c r="ESO18" s="125"/>
      <c r="ESP18" s="125"/>
      <c r="ESQ18" s="125"/>
      <c r="ESR18" s="125"/>
      <c r="ESS18" s="125"/>
      <c r="EST18" s="125"/>
      <c r="ESU18" s="125"/>
      <c r="ESV18" s="125"/>
      <c r="ESW18" s="125"/>
      <c r="ESX18" s="125"/>
      <c r="ESY18" s="125"/>
      <c r="ESZ18" s="125"/>
      <c r="ETA18" s="125"/>
      <c r="ETB18" s="125"/>
      <c r="ETC18" s="125"/>
      <c r="ETD18" s="125"/>
      <c r="ETE18" s="125"/>
      <c r="ETF18" s="125"/>
      <c r="ETG18" s="125"/>
      <c r="ETH18" s="125"/>
      <c r="ETI18" s="125"/>
      <c r="ETJ18" s="125"/>
      <c r="ETK18" s="125"/>
      <c r="ETL18" s="125"/>
      <c r="ETM18" s="125"/>
      <c r="ETN18" s="125"/>
      <c r="ETO18" s="125"/>
      <c r="ETP18" s="125"/>
      <c r="ETQ18" s="125"/>
      <c r="ETR18" s="125"/>
      <c r="ETS18" s="125"/>
      <c r="ETT18" s="125"/>
      <c r="ETU18" s="125"/>
      <c r="ETV18" s="125"/>
      <c r="ETW18" s="125"/>
      <c r="ETX18" s="125"/>
      <c r="ETY18" s="125"/>
      <c r="ETZ18" s="125"/>
      <c r="EUA18" s="125"/>
      <c r="EUB18" s="125"/>
      <c r="EUC18" s="125"/>
      <c r="EUD18" s="125"/>
      <c r="EUE18" s="125"/>
      <c r="EUF18" s="125"/>
      <c r="EUG18" s="125"/>
      <c r="EUH18" s="125"/>
      <c r="EUI18" s="125"/>
      <c r="EUJ18" s="125"/>
      <c r="EUK18" s="125"/>
      <c r="EUL18" s="125"/>
      <c r="EUM18" s="125"/>
      <c r="EUN18" s="125"/>
      <c r="EUO18" s="125"/>
      <c r="EUP18" s="125"/>
      <c r="EUQ18" s="125"/>
      <c r="EUR18" s="125"/>
      <c r="EUS18" s="125"/>
      <c r="EUT18" s="125"/>
      <c r="EUU18" s="125"/>
      <c r="EUV18" s="125"/>
      <c r="EUW18" s="125"/>
      <c r="EUX18" s="125"/>
      <c r="EUY18" s="125"/>
      <c r="EUZ18" s="125"/>
      <c r="EVA18" s="125"/>
      <c r="EVB18" s="125"/>
      <c r="EVC18" s="125"/>
      <c r="EVD18" s="125"/>
      <c r="EVE18" s="125"/>
      <c r="EVF18" s="125"/>
      <c r="EVG18" s="125"/>
      <c r="EVH18" s="125"/>
      <c r="EVI18" s="125"/>
      <c r="EVJ18" s="125"/>
      <c r="EVK18" s="125"/>
      <c r="EVL18" s="125"/>
      <c r="EVM18" s="125"/>
      <c r="EVN18" s="125"/>
      <c r="EVO18" s="125"/>
      <c r="EVP18" s="125"/>
      <c r="EVQ18" s="125"/>
      <c r="EVR18" s="125"/>
      <c r="EVS18" s="125"/>
      <c r="EVT18" s="125"/>
      <c r="EVU18" s="125"/>
      <c r="EVV18" s="125"/>
      <c r="EVW18" s="125"/>
      <c r="EVX18" s="125"/>
      <c r="EVY18" s="125"/>
      <c r="EVZ18" s="125"/>
      <c r="EWA18" s="125"/>
      <c r="EWB18" s="125"/>
      <c r="EWC18" s="125"/>
      <c r="EWD18" s="125"/>
      <c r="EWE18" s="125"/>
      <c r="EWF18" s="125"/>
      <c r="EWG18" s="125"/>
      <c r="EWH18" s="125"/>
      <c r="EWI18" s="125"/>
      <c r="EWJ18" s="125"/>
      <c r="EWK18" s="125"/>
      <c r="EWL18" s="125"/>
      <c r="EWM18" s="125"/>
      <c r="EWN18" s="125"/>
      <c r="EWO18" s="125"/>
      <c r="EWP18" s="125"/>
      <c r="EWQ18" s="125"/>
      <c r="EWR18" s="125"/>
      <c r="EWS18" s="125"/>
      <c r="EWT18" s="125"/>
      <c r="EWU18" s="125"/>
      <c r="EWV18" s="125"/>
      <c r="EWW18" s="125"/>
      <c r="EWX18" s="125"/>
      <c r="EWY18" s="125"/>
      <c r="EWZ18" s="125"/>
      <c r="EXA18" s="125"/>
      <c r="EXB18" s="125"/>
      <c r="EXC18" s="125"/>
      <c r="EXD18" s="125"/>
      <c r="EXE18" s="125"/>
      <c r="EXF18" s="125"/>
      <c r="EXG18" s="125"/>
      <c r="EXH18" s="125"/>
      <c r="EXI18" s="125"/>
      <c r="EXJ18" s="125"/>
      <c r="EXK18" s="125"/>
      <c r="EXL18" s="125"/>
      <c r="EXM18" s="125"/>
      <c r="EXN18" s="125"/>
      <c r="EXO18" s="125"/>
      <c r="EXP18" s="125"/>
      <c r="EXQ18" s="125"/>
      <c r="EXR18" s="125"/>
      <c r="EXS18" s="125"/>
      <c r="EXT18" s="125"/>
      <c r="EXU18" s="125"/>
      <c r="EXV18" s="125"/>
      <c r="EXW18" s="125"/>
      <c r="EXX18" s="125"/>
      <c r="EXY18" s="125"/>
      <c r="EXZ18" s="125"/>
      <c r="EYA18" s="125"/>
      <c r="EYB18" s="125"/>
      <c r="EYC18" s="125"/>
      <c r="EYD18" s="125"/>
      <c r="EYE18" s="125"/>
      <c r="EYF18" s="125"/>
      <c r="EYG18" s="125"/>
      <c r="EYH18" s="125"/>
      <c r="EYI18" s="125"/>
      <c r="EYJ18" s="125"/>
      <c r="EYK18" s="125"/>
      <c r="EYL18" s="125"/>
      <c r="EYM18" s="125"/>
      <c r="EYN18" s="125"/>
      <c r="EYO18" s="125"/>
      <c r="EYP18" s="125"/>
      <c r="EYQ18" s="125"/>
      <c r="EYR18" s="125"/>
      <c r="EYS18" s="125"/>
      <c r="EYT18" s="125"/>
      <c r="EYU18" s="125"/>
      <c r="EYV18" s="125"/>
      <c r="EYW18" s="125"/>
      <c r="EYX18" s="125"/>
      <c r="EYY18" s="125"/>
      <c r="EYZ18" s="125"/>
      <c r="EZA18" s="125"/>
      <c r="EZB18" s="125"/>
      <c r="EZC18" s="125"/>
      <c r="EZD18" s="125"/>
      <c r="EZE18" s="125"/>
      <c r="EZF18" s="125"/>
      <c r="EZG18" s="125"/>
      <c r="EZH18" s="125"/>
      <c r="EZI18" s="125"/>
      <c r="EZJ18" s="125"/>
      <c r="EZK18" s="125"/>
      <c r="EZL18" s="125"/>
      <c r="EZM18" s="125"/>
      <c r="EZN18" s="125"/>
      <c r="EZO18" s="125"/>
      <c r="EZP18" s="125"/>
      <c r="EZQ18" s="125"/>
      <c r="EZR18" s="125"/>
      <c r="EZS18" s="125"/>
      <c r="EZT18" s="125"/>
      <c r="EZU18" s="125"/>
      <c r="EZV18" s="125"/>
      <c r="EZW18" s="125"/>
      <c r="EZX18" s="125"/>
      <c r="EZY18" s="125"/>
      <c r="EZZ18" s="125"/>
      <c r="FAA18" s="125"/>
      <c r="FAB18" s="125"/>
      <c r="FAC18" s="125"/>
      <c r="FAD18" s="125"/>
      <c r="FAE18" s="125"/>
      <c r="FAF18" s="125"/>
      <c r="FAG18" s="125"/>
      <c r="FAH18" s="125"/>
      <c r="FAI18" s="125"/>
      <c r="FAJ18" s="125"/>
      <c r="FAK18" s="125"/>
      <c r="FAL18" s="125"/>
      <c r="FAM18" s="125"/>
      <c r="FAN18" s="125"/>
      <c r="FAO18" s="125"/>
      <c r="FAP18" s="125"/>
      <c r="FAQ18" s="125"/>
      <c r="FAR18" s="125"/>
      <c r="FAS18" s="125"/>
      <c r="FAT18" s="125"/>
      <c r="FAU18" s="125"/>
      <c r="FAV18" s="125"/>
      <c r="FAW18" s="125"/>
      <c r="FAX18" s="125"/>
      <c r="FAY18" s="125"/>
      <c r="FAZ18" s="125"/>
      <c r="FBA18" s="125"/>
      <c r="FBB18" s="125"/>
      <c r="FBC18" s="125"/>
      <c r="FBD18" s="125"/>
      <c r="FBE18" s="125"/>
      <c r="FBF18" s="125"/>
      <c r="FBG18" s="125"/>
      <c r="FBH18" s="125"/>
      <c r="FBI18" s="125"/>
      <c r="FBJ18" s="125"/>
      <c r="FBK18" s="125"/>
      <c r="FBL18" s="125"/>
      <c r="FBM18" s="125"/>
      <c r="FBN18" s="125"/>
      <c r="FBO18" s="125"/>
      <c r="FBP18" s="125"/>
      <c r="FBQ18" s="125"/>
      <c r="FBR18" s="125"/>
      <c r="FBS18" s="125"/>
      <c r="FBT18" s="125"/>
      <c r="FBU18" s="125"/>
      <c r="FBV18" s="125"/>
      <c r="FBW18" s="125"/>
      <c r="FBX18" s="125"/>
      <c r="FBY18" s="125"/>
      <c r="FBZ18" s="125"/>
      <c r="FCA18" s="125"/>
      <c r="FCB18" s="125"/>
      <c r="FCC18" s="125"/>
      <c r="FCD18" s="125"/>
      <c r="FCE18" s="125"/>
      <c r="FCF18" s="125"/>
      <c r="FCG18" s="125"/>
      <c r="FCH18" s="125"/>
      <c r="FCI18" s="125"/>
      <c r="FCJ18" s="125"/>
      <c r="FCK18" s="125"/>
      <c r="FCL18" s="125"/>
      <c r="FCM18" s="125"/>
      <c r="FCN18" s="125"/>
      <c r="FCO18" s="125"/>
      <c r="FCP18" s="125"/>
      <c r="FCQ18" s="125"/>
      <c r="FCR18" s="125"/>
      <c r="FCS18" s="125"/>
      <c r="FCT18" s="125"/>
      <c r="FCU18" s="125"/>
      <c r="FCV18" s="125"/>
      <c r="FCW18" s="125"/>
      <c r="FCX18" s="125"/>
      <c r="FCY18" s="125"/>
      <c r="FCZ18" s="125"/>
      <c r="FDA18" s="125"/>
      <c r="FDB18" s="125"/>
      <c r="FDC18" s="125"/>
      <c r="FDD18" s="125"/>
      <c r="FDE18" s="125"/>
      <c r="FDF18" s="125"/>
      <c r="FDG18" s="125"/>
      <c r="FDH18" s="125"/>
      <c r="FDI18" s="125"/>
      <c r="FDJ18" s="125"/>
      <c r="FDK18" s="125"/>
      <c r="FDL18" s="125"/>
      <c r="FDM18" s="125"/>
      <c r="FDN18" s="125"/>
      <c r="FDO18" s="125"/>
      <c r="FDP18" s="125"/>
      <c r="FDQ18" s="125"/>
      <c r="FDR18" s="125"/>
      <c r="FDS18" s="125"/>
      <c r="FDT18" s="125"/>
      <c r="FDU18" s="125"/>
      <c r="FDV18" s="125"/>
      <c r="FDW18" s="125"/>
      <c r="FDX18" s="125"/>
      <c r="FDY18" s="125"/>
      <c r="FDZ18" s="125"/>
      <c r="FEA18" s="125"/>
      <c r="FEB18" s="125"/>
      <c r="FEC18" s="125"/>
      <c r="FED18" s="125"/>
      <c r="FEE18" s="125"/>
      <c r="FEF18" s="125"/>
      <c r="FEG18" s="125"/>
      <c r="FEH18" s="125"/>
      <c r="FEI18" s="125"/>
      <c r="FEJ18" s="125"/>
      <c r="FEK18" s="125"/>
      <c r="FEL18" s="125"/>
      <c r="FEM18" s="125"/>
      <c r="FEN18" s="125"/>
      <c r="FEO18" s="125"/>
      <c r="FEP18" s="125"/>
      <c r="FEQ18" s="125"/>
      <c r="FER18" s="125"/>
      <c r="FES18" s="125"/>
      <c r="FET18" s="125"/>
      <c r="FEU18" s="125"/>
      <c r="FEV18" s="125"/>
      <c r="FEW18" s="125"/>
      <c r="FEX18" s="125"/>
      <c r="FEY18" s="125"/>
      <c r="FEZ18" s="125"/>
      <c r="FFA18" s="125"/>
      <c r="FFB18" s="125"/>
      <c r="FFC18" s="125"/>
      <c r="FFD18" s="125"/>
      <c r="FFE18" s="125"/>
      <c r="FFF18" s="125"/>
      <c r="FFG18" s="125"/>
      <c r="FFH18" s="125"/>
      <c r="FFI18" s="125"/>
      <c r="FFJ18" s="125"/>
      <c r="FFK18" s="125"/>
      <c r="FFL18" s="125"/>
      <c r="FFM18" s="125"/>
      <c r="FFN18" s="125"/>
      <c r="FFO18" s="125"/>
      <c r="FFP18" s="125"/>
      <c r="FFQ18" s="125"/>
      <c r="FFR18" s="125"/>
      <c r="FFS18" s="125"/>
      <c r="FFT18" s="125"/>
      <c r="FFU18" s="125"/>
      <c r="FFV18" s="125"/>
      <c r="FFW18" s="125"/>
      <c r="FFX18" s="125"/>
      <c r="FFY18" s="125"/>
      <c r="FFZ18" s="125"/>
      <c r="FGA18" s="125"/>
      <c r="FGB18" s="125"/>
      <c r="FGC18" s="125"/>
      <c r="FGD18" s="125"/>
      <c r="FGE18" s="125"/>
      <c r="FGF18" s="125"/>
      <c r="FGG18" s="125"/>
      <c r="FGH18" s="125"/>
      <c r="FGI18" s="125"/>
      <c r="FGJ18" s="125"/>
      <c r="FGK18" s="125"/>
      <c r="FGL18" s="125"/>
      <c r="FGM18" s="125"/>
      <c r="FGN18" s="125"/>
      <c r="FGO18" s="125"/>
      <c r="FGP18" s="125"/>
      <c r="FGQ18" s="125"/>
      <c r="FGR18" s="125"/>
      <c r="FGS18" s="125"/>
      <c r="FGT18" s="125"/>
      <c r="FGU18" s="125"/>
      <c r="FGV18" s="125"/>
      <c r="FGW18" s="125"/>
      <c r="FGX18" s="125"/>
      <c r="FGY18" s="125"/>
      <c r="FGZ18" s="125"/>
      <c r="FHA18" s="125"/>
      <c r="FHB18" s="125"/>
      <c r="FHC18" s="125"/>
      <c r="FHD18" s="125"/>
      <c r="FHE18" s="125"/>
      <c r="FHF18" s="125"/>
      <c r="FHG18" s="125"/>
      <c r="FHH18" s="125"/>
      <c r="FHI18" s="125"/>
      <c r="FHJ18" s="125"/>
      <c r="FHK18" s="125"/>
      <c r="FHL18" s="125"/>
      <c r="FHM18" s="125"/>
      <c r="FHN18" s="125"/>
      <c r="FHO18" s="125"/>
      <c r="FHP18" s="125"/>
      <c r="FHQ18" s="125"/>
      <c r="FHR18" s="125"/>
      <c r="FHS18" s="125"/>
      <c r="FHT18" s="125"/>
      <c r="FHU18" s="125"/>
      <c r="FHV18" s="125"/>
      <c r="FHW18" s="125"/>
      <c r="FHX18" s="125"/>
      <c r="FHY18" s="125"/>
      <c r="FHZ18" s="125"/>
      <c r="FIA18" s="125"/>
      <c r="FIB18" s="125"/>
      <c r="FIC18" s="125"/>
      <c r="FID18" s="125"/>
      <c r="FIE18" s="125"/>
      <c r="FIF18" s="125"/>
      <c r="FIG18" s="125"/>
      <c r="FIH18" s="125"/>
      <c r="FII18" s="125"/>
      <c r="FIJ18" s="125"/>
      <c r="FIK18" s="125"/>
      <c r="FIL18" s="125"/>
      <c r="FIM18" s="125"/>
      <c r="FIN18" s="125"/>
      <c r="FIO18" s="125"/>
      <c r="FIP18" s="125"/>
      <c r="FIQ18" s="125"/>
      <c r="FIR18" s="125"/>
      <c r="FIS18" s="125"/>
      <c r="FIT18" s="125"/>
      <c r="FIU18" s="125"/>
      <c r="FIV18" s="125"/>
      <c r="FIW18" s="125"/>
      <c r="FIX18" s="125"/>
      <c r="FIY18" s="125"/>
      <c r="FIZ18" s="125"/>
      <c r="FJA18" s="125"/>
      <c r="FJB18" s="125"/>
      <c r="FJC18" s="125"/>
      <c r="FJD18" s="125"/>
      <c r="FJE18" s="125"/>
      <c r="FJF18" s="125"/>
      <c r="FJG18" s="125"/>
      <c r="FJH18" s="125"/>
      <c r="FJI18" s="125"/>
      <c r="FJJ18" s="125"/>
      <c r="FJK18" s="125"/>
      <c r="FJL18" s="125"/>
      <c r="FJM18" s="125"/>
      <c r="FJN18" s="125"/>
      <c r="FJO18" s="125"/>
      <c r="FJP18" s="125"/>
      <c r="FJQ18" s="125"/>
      <c r="FJR18" s="125"/>
      <c r="FJS18" s="125"/>
      <c r="FJT18" s="125"/>
      <c r="FJU18" s="125"/>
      <c r="FJV18" s="125"/>
      <c r="FJW18" s="125"/>
      <c r="FJX18" s="125"/>
      <c r="FJY18" s="125"/>
      <c r="FJZ18" s="125"/>
      <c r="FKA18" s="125"/>
      <c r="FKB18" s="125"/>
      <c r="FKC18" s="125"/>
      <c r="FKD18" s="125"/>
      <c r="FKE18" s="125"/>
      <c r="FKF18" s="125"/>
      <c r="FKG18" s="125"/>
      <c r="FKH18" s="125"/>
      <c r="FKI18" s="125"/>
      <c r="FKJ18" s="125"/>
      <c r="FKK18" s="125"/>
      <c r="FKL18" s="125"/>
      <c r="FKM18" s="125"/>
      <c r="FKN18" s="125"/>
      <c r="FKO18" s="125"/>
      <c r="FKP18" s="125"/>
      <c r="FKQ18" s="125"/>
      <c r="FKR18" s="125"/>
      <c r="FKS18" s="125"/>
      <c r="FKT18" s="125"/>
      <c r="FKU18" s="125"/>
      <c r="FKV18" s="125"/>
      <c r="FKW18" s="125"/>
      <c r="FKX18" s="125"/>
      <c r="FKY18" s="125"/>
      <c r="FKZ18" s="125"/>
      <c r="FLA18" s="125"/>
      <c r="FLB18" s="125"/>
      <c r="FLC18" s="125"/>
      <c r="FLD18" s="125"/>
      <c r="FLE18" s="125"/>
      <c r="FLF18" s="125"/>
      <c r="FLG18" s="125"/>
      <c r="FLH18" s="125"/>
      <c r="FLI18" s="125"/>
      <c r="FLJ18" s="125"/>
      <c r="FLK18" s="125"/>
      <c r="FLL18" s="125"/>
      <c r="FLM18" s="125"/>
      <c r="FLN18" s="125"/>
      <c r="FLO18" s="125"/>
      <c r="FLP18" s="125"/>
      <c r="FLQ18" s="125"/>
      <c r="FLR18" s="125"/>
      <c r="FLS18" s="125"/>
      <c r="FLT18" s="125"/>
      <c r="FLU18" s="125"/>
      <c r="FLV18" s="125"/>
      <c r="FLW18" s="125"/>
      <c r="FLX18" s="125"/>
      <c r="FLY18" s="125"/>
      <c r="FLZ18" s="125"/>
      <c r="FMA18" s="125"/>
      <c r="FMB18" s="125"/>
      <c r="FMC18" s="125"/>
      <c r="FMD18" s="125"/>
      <c r="FME18" s="125"/>
      <c r="FMF18" s="125"/>
      <c r="FMG18" s="125"/>
      <c r="FMH18" s="125"/>
      <c r="FMI18" s="125"/>
      <c r="FMJ18" s="125"/>
      <c r="FMK18" s="125"/>
      <c r="FML18" s="125"/>
      <c r="FMM18" s="125"/>
      <c r="FMN18" s="125"/>
      <c r="FMO18" s="125"/>
      <c r="FMP18" s="125"/>
      <c r="FMQ18" s="125"/>
      <c r="FMR18" s="125"/>
      <c r="FMS18" s="125"/>
      <c r="FMT18" s="125"/>
      <c r="FMU18" s="125"/>
      <c r="FMV18" s="125"/>
      <c r="FMW18" s="125"/>
      <c r="FMX18" s="125"/>
      <c r="FMY18" s="125"/>
      <c r="FMZ18" s="125"/>
      <c r="FNA18" s="125"/>
      <c r="FNB18" s="125"/>
      <c r="FNC18" s="125"/>
      <c r="FND18" s="125"/>
      <c r="FNE18" s="125"/>
      <c r="FNF18" s="125"/>
      <c r="FNG18" s="125"/>
      <c r="FNH18" s="125"/>
      <c r="FNI18" s="125"/>
      <c r="FNJ18" s="125"/>
      <c r="FNK18" s="125"/>
      <c r="FNL18" s="125"/>
      <c r="FNM18" s="125"/>
      <c r="FNN18" s="125"/>
      <c r="FNO18" s="125"/>
      <c r="FNP18" s="125"/>
      <c r="FNQ18" s="125"/>
      <c r="FNR18" s="125"/>
      <c r="FNS18" s="125"/>
      <c r="FNT18" s="125"/>
      <c r="FNU18" s="125"/>
      <c r="FNV18" s="125"/>
      <c r="FNW18" s="125"/>
      <c r="FNX18" s="125"/>
      <c r="FNY18" s="125"/>
      <c r="FNZ18" s="125"/>
      <c r="FOA18" s="125"/>
      <c r="FOB18" s="125"/>
      <c r="FOC18" s="125"/>
      <c r="FOD18" s="125"/>
      <c r="FOE18" s="125"/>
      <c r="FOF18" s="125"/>
      <c r="FOG18" s="125"/>
      <c r="FOH18" s="125"/>
      <c r="FOI18" s="125"/>
      <c r="FOJ18" s="125"/>
      <c r="FOK18" s="125"/>
      <c r="FOL18" s="125"/>
      <c r="FOM18" s="125"/>
      <c r="FON18" s="125"/>
      <c r="FOO18" s="125"/>
      <c r="FOP18" s="125"/>
      <c r="FOQ18" s="125"/>
      <c r="FOR18" s="125"/>
      <c r="FOS18" s="125"/>
      <c r="FOT18" s="125"/>
      <c r="FOU18" s="125"/>
      <c r="FOV18" s="125"/>
      <c r="FOW18" s="125"/>
      <c r="FOX18" s="125"/>
      <c r="FOY18" s="125"/>
      <c r="FOZ18" s="125"/>
      <c r="FPA18" s="125"/>
      <c r="FPB18" s="125"/>
      <c r="FPC18" s="125"/>
      <c r="FPD18" s="125"/>
      <c r="FPE18" s="125"/>
      <c r="FPF18" s="125"/>
      <c r="FPG18" s="125"/>
      <c r="FPH18" s="125"/>
      <c r="FPI18" s="125"/>
      <c r="FPJ18" s="125"/>
      <c r="FPK18" s="125"/>
      <c r="FPL18" s="125"/>
      <c r="FPM18" s="125"/>
      <c r="FPN18" s="125"/>
      <c r="FPO18" s="125"/>
      <c r="FPP18" s="125"/>
      <c r="FPQ18" s="125"/>
      <c r="FPR18" s="125"/>
      <c r="FPS18" s="125"/>
      <c r="FPT18" s="125"/>
      <c r="FPU18" s="125"/>
      <c r="FPV18" s="125"/>
      <c r="FPW18" s="125"/>
      <c r="FPX18" s="125"/>
      <c r="FPY18" s="125"/>
      <c r="FPZ18" s="125"/>
      <c r="FQA18" s="125"/>
      <c r="FQB18" s="125"/>
      <c r="FQC18" s="125"/>
      <c r="FQD18" s="125"/>
      <c r="FQE18" s="125"/>
      <c r="FQF18" s="125"/>
      <c r="FQG18" s="125"/>
      <c r="FQH18" s="125"/>
      <c r="FQI18" s="125"/>
      <c r="FQJ18" s="125"/>
      <c r="FQK18" s="125"/>
      <c r="FQL18" s="125"/>
      <c r="FQM18" s="125"/>
      <c r="FQN18" s="125"/>
      <c r="FQO18" s="125"/>
      <c r="FQP18" s="125"/>
      <c r="FQQ18" s="125"/>
      <c r="FQR18" s="125"/>
      <c r="FQS18" s="125"/>
      <c r="FQT18" s="125"/>
      <c r="FQU18" s="125"/>
      <c r="FQV18" s="125"/>
      <c r="FQW18" s="125"/>
      <c r="FQX18" s="125"/>
      <c r="FQY18" s="125"/>
      <c r="FQZ18" s="125"/>
      <c r="FRA18" s="125"/>
      <c r="FRB18" s="125"/>
      <c r="FRC18" s="125"/>
      <c r="FRD18" s="125"/>
      <c r="FRE18" s="125"/>
      <c r="FRF18" s="125"/>
      <c r="FRG18" s="125"/>
      <c r="FRH18" s="125"/>
      <c r="FRI18" s="125"/>
      <c r="FRJ18" s="125"/>
      <c r="FRK18" s="125"/>
      <c r="FRL18" s="125"/>
      <c r="FRM18" s="125"/>
      <c r="FRN18" s="125"/>
      <c r="FRO18" s="125"/>
      <c r="FRP18" s="125"/>
      <c r="FRQ18" s="125"/>
      <c r="FRR18" s="125"/>
      <c r="FRS18" s="125"/>
      <c r="FRT18" s="125"/>
      <c r="FRU18" s="125"/>
      <c r="FRV18" s="125"/>
      <c r="FRW18" s="125"/>
      <c r="FRX18" s="125"/>
      <c r="FRY18" s="125"/>
      <c r="FRZ18" s="125"/>
      <c r="FSA18" s="125"/>
      <c r="FSB18" s="125"/>
      <c r="FSC18" s="125"/>
      <c r="FSD18" s="125"/>
      <c r="FSE18" s="125"/>
      <c r="FSF18" s="125"/>
      <c r="FSG18" s="125"/>
      <c r="FSH18" s="125"/>
      <c r="FSI18" s="125"/>
      <c r="FSJ18" s="125"/>
      <c r="FSK18" s="125"/>
      <c r="FSL18" s="125"/>
      <c r="FSM18" s="125"/>
      <c r="FSN18" s="125"/>
      <c r="FSO18" s="125"/>
      <c r="FSP18" s="125"/>
      <c r="FSQ18" s="125"/>
      <c r="FSR18" s="125"/>
      <c r="FSS18" s="125"/>
      <c r="FST18" s="125"/>
      <c r="FSU18" s="125"/>
      <c r="FSV18" s="125"/>
      <c r="FSW18" s="125"/>
      <c r="FSX18" s="125"/>
      <c r="FSY18" s="125"/>
      <c r="FSZ18" s="125"/>
      <c r="FTA18" s="125"/>
      <c r="FTB18" s="125"/>
      <c r="FTC18" s="125"/>
      <c r="FTD18" s="125"/>
      <c r="FTE18" s="125"/>
      <c r="FTF18" s="125"/>
      <c r="FTG18" s="125"/>
      <c r="FTH18" s="125"/>
      <c r="FTI18" s="125"/>
      <c r="FTJ18" s="125"/>
      <c r="FTK18" s="125"/>
      <c r="FTL18" s="125"/>
      <c r="FTM18" s="125"/>
      <c r="FTN18" s="125"/>
      <c r="FTO18" s="125"/>
      <c r="FTP18" s="125"/>
      <c r="FTQ18" s="125"/>
      <c r="FTR18" s="125"/>
      <c r="FTS18" s="125"/>
      <c r="FTT18" s="125"/>
      <c r="FTU18" s="125"/>
      <c r="FTV18" s="125"/>
      <c r="FTW18" s="125"/>
      <c r="FTX18" s="125"/>
      <c r="FTY18" s="125"/>
      <c r="FTZ18" s="125"/>
      <c r="FUA18" s="125"/>
      <c r="FUB18" s="125"/>
      <c r="FUC18" s="125"/>
      <c r="FUD18" s="125"/>
      <c r="FUE18" s="125"/>
      <c r="FUF18" s="125"/>
      <c r="FUG18" s="125"/>
      <c r="FUH18" s="125"/>
      <c r="FUI18" s="125"/>
      <c r="FUJ18" s="125"/>
      <c r="FUK18" s="125"/>
      <c r="FUL18" s="125"/>
      <c r="FUM18" s="125"/>
      <c r="FUN18" s="125"/>
      <c r="FUO18" s="125"/>
      <c r="FUP18" s="125"/>
      <c r="FUQ18" s="125"/>
      <c r="FUR18" s="125"/>
      <c r="FUS18" s="125"/>
      <c r="FUT18" s="125"/>
      <c r="FUU18" s="125"/>
      <c r="FUV18" s="125"/>
      <c r="FUW18" s="125"/>
      <c r="FUX18" s="125"/>
      <c r="FUY18" s="125"/>
      <c r="FUZ18" s="125"/>
      <c r="FVA18" s="125"/>
      <c r="FVB18" s="125"/>
      <c r="FVC18" s="125"/>
      <c r="FVD18" s="125"/>
      <c r="FVE18" s="125"/>
      <c r="FVF18" s="125"/>
      <c r="FVG18" s="125"/>
      <c r="FVH18" s="125"/>
      <c r="FVI18" s="125"/>
      <c r="FVJ18" s="125"/>
      <c r="FVK18" s="125"/>
      <c r="FVL18" s="125"/>
      <c r="FVM18" s="125"/>
      <c r="FVN18" s="125"/>
      <c r="FVO18" s="125"/>
      <c r="FVP18" s="125"/>
      <c r="FVQ18" s="125"/>
      <c r="FVR18" s="125"/>
      <c r="FVS18" s="125"/>
      <c r="FVT18" s="125"/>
      <c r="FVU18" s="125"/>
      <c r="FVV18" s="125"/>
      <c r="FVW18" s="125"/>
      <c r="FVX18" s="125"/>
      <c r="FVY18" s="125"/>
      <c r="FVZ18" s="125"/>
      <c r="FWA18" s="125"/>
      <c r="FWB18" s="125"/>
      <c r="FWC18" s="125"/>
      <c r="FWD18" s="125"/>
      <c r="FWE18" s="125"/>
      <c r="FWF18" s="125"/>
      <c r="FWG18" s="125"/>
      <c r="FWH18" s="125"/>
      <c r="FWI18" s="125"/>
      <c r="FWJ18" s="125"/>
      <c r="FWK18" s="125"/>
      <c r="FWL18" s="125"/>
      <c r="FWM18" s="125"/>
      <c r="FWN18" s="125"/>
      <c r="FWO18" s="125"/>
      <c r="FWP18" s="125"/>
      <c r="FWQ18" s="125"/>
      <c r="FWR18" s="125"/>
      <c r="FWS18" s="125"/>
      <c r="FWT18" s="125"/>
      <c r="FWU18" s="125"/>
      <c r="FWV18" s="125"/>
      <c r="FWW18" s="125"/>
      <c r="FWX18" s="125"/>
      <c r="FWY18" s="125"/>
      <c r="FWZ18" s="125"/>
      <c r="FXA18" s="125"/>
      <c r="FXB18" s="125"/>
      <c r="FXC18" s="125"/>
      <c r="FXD18" s="125"/>
      <c r="FXE18" s="125"/>
      <c r="FXF18" s="125"/>
      <c r="FXG18" s="125"/>
      <c r="FXH18" s="125"/>
      <c r="FXI18" s="125"/>
      <c r="FXJ18" s="125"/>
      <c r="FXK18" s="125"/>
      <c r="FXL18" s="125"/>
      <c r="FXM18" s="125"/>
      <c r="FXN18" s="125"/>
      <c r="FXO18" s="125"/>
      <c r="FXP18" s="125"/>
      <c r="FXQ18" s="125"/>
      <c r="FXR18" s="125"/>
      <c r="FXS18" s="125"/>
      <c r="FXT18" s="125"/>
      <c r="FXU18" s="125"/>
      <c r="FXV18" s="125"/>
      <c r="FXW18" s="125"/>
      <c r="FXX18" s="125"/>
      <c r="FXY18" s="125"/>
      <c r="FXZ18" s="125"/>
      <c r="FYA18" s="125"/>
      <c r="FYB18" s="125"/>
      <c r="FYC18" s="125"/>
      <c r="FYD18" s="125"/>
      <c r="FYE18" s="125"/>
      <c r="FYF18" s="125"/>
      <c r="FYG18" s="125"/>
      <c r="FYH18" s="125"/>
      <c r="FYI18" s="125"/>
      <c r="FYJ18" s="125"/>
      <c r="FYK18" s="125"/>
      <c r="FYL18" s="125"/>
      <c r="FYM18" s="125"/>
      <c r="FYN18" s="125"/>
      <c r="FYO18" s="125"/>
      <c r="FYP18" s="125"/>
      <c r="FYQ18" s="125"/>
      <c r="FYR18" s="125"/>
      <c r="FYS18" s="125"/>
      <c r="FYT18" s="125"/>
      <c r="FYU18" s="125"/>
      <c r="FYV18" s="125"/>
      <c r="FYW18" s="125"/>
      <c r="FYX18" s="125"/>
      <c r="FYY18" s="125"/>
      <c r="FYZ18" s="125"/>
      <c r="FZA18" s="125"/>
      <c r="FZB18" s="125"/>
      <c r="FZC18" s="125"/>
      <c r="FZD18" s="125"/>
      <c r="FZE18" s="125"/>
      <c r="FZF18" s="125"/>
      <c r="FZG18" s="125"/>
      <c r="FZH18" s="125"/>
      <c r="FZI18" s="125"/>
      <c r="FZJ18" s="125"/>
      <c r="FZK18" s="125"/>
      <c r="FZL18" s="125"/>
      <c r="FZM18" s="125"/>
      <c r="FZN18" s="125"/>
      <c r="FZO18" s="125"/>
      <c r="FZP18" s="125"/>
      <c r="FZQ18" s="125"/>
      <c r="FZR18" s="125"/>
      <c r="FZS18" s="125"/>
      <c r="FZT18" s="125"/>
      <c r="FZU18" s="125"/>
      <c r="FZV18" s="125"/>
      <c r="FZW18" s="125"/>
      <c r="FZX18" s="125"/>
      <c r="FZY18" s="125"/>
      <c r="FZZ18" s="125"/>
      <c r="GAA18" s="125"/>
      <c r="GAB18" s="125"/>
      <c r="GAC18" s="125"/>
      <c r="GAD18" s="125"/>
      <c r="GAE18" s="125"/>
      <c r="GAF18" s="125"/>
      <c r="GAG18" s="125"/>
      <c r="GAH18" s="125"/>
      <c r="GAI18" s="125"/>
      <c r="GAJ18" s="125"/>
      <c r="GAK18" s="125"/>
      <c r="GAL18" s="125"/>
      <c r="GAM18" s="125"/>
      <c r="GAN18" s="125"/>
      <c r="GAO18" s="125"/>
      <c r="GAP18" s="125"/>
      <c r="GAQ18" s="125"/>
      <c r="GAR18" s="125"/>
      <c r="GAS18" s="125"/>
      <c r="GAT18" s="125"/>
      <c r="GAU18" s="125"/>
      <c r="GAV18" s="125"/>
      <c r="GAW18" s="125"/>
      <c r="GAX18" s="125"/>
      <c r="GAY18" s="125"/>
      <c r="GAZ18" s="125"/>
      <c r="GBA18" s="125"/>
      <c r="GBB18" s="125"/>
      <c r="GBC18" s="125"/>
      <c r="GBD18" s="125"/>
      <c r="GBE18" s="125"/>
      <c r="GBF18" s="125"/>
      <c r="GBG18" s="125"/>
      <c r="GBH18" s="125"/>
      <c r="GBI18" s="125"/>
      <c r="GBJ18" s="125"/>
      <c r="GBK18" s="125"/>
      <c r="GBL18" s="125"/>
      <c r="GBM18" s="125"/>
      <c r="GBN18" s="125"/>
      <c r="GBO18" s="125"/>
      <c r="GBP18" s="125"/>
      <c r="GBQ18" s="125"/>
      <c r="GBR18" s="125"/>
      <c r="GBS18" s="125"/>
      <c r="GBT18" s="125"/>
      <c r="GBU18" s="125"/>
      <c r="GBV18" s="125"/>
      <c r="GBW18" s="125"/>
      <c r="GBX18" s="125"/>
      <c r="GBY18" s="125"/>
      <c r="GBZ18" s="125"/>
      <c r="GCA18" s="125"/>
      <c r="GCB18" s="125"/>
      <c r="GCC18" s="125"/>
      <c r="GCD18" s="125"/>
      <c r="GCE18" s="125"/>
      <c r="GCF18" s="125"/>
      <c r="GCG18" s="125"/>
      <c r="GCH18" s="125"/>
      <c r="GCI18" s="125"/>
      <c r="GCJ18" s="125"/>
      <c r="GCK18" s="125"/>
      <c r="GCL18" s="125"/>
      <c r="GCM18" s="125"/>
      <c r="GCN18" s="125"/>
      <c r="GCO18" s="125"/>
      <c r="GCP18" s="125"/>
      <c r="GCQ18" s="125"/>
      <c r="GCR18" s="125"/>
      <c r="GCS18" s="125"/>
      <c r="GCT18" s="125"/>
      <c r="GCU18" s="125"/>
      <c r="GCV18" s="125"/>
      <c r="GCW18" s="125"/>
      <c r="GCX18" s="125"/>
      <c r="GCY18" s="125"/>
      <c r="GCZ18" s="125"/>
      <c r="GDA18" s="125"/>
      <c r="GDB18" s="125"/>
      <c r="GDC18" s="125"/>
      <c r="GDD18" s="125"/>
      <c r="GDE18" s="125"/>
      <c r="GDF18" s="125"/>
      <c r="GDG18" s="125"/>
      <c r="GDH18" s="125"/>
      <c r="GDI18" s="125"/>
      <c r="GDJ18" s="125"/>
      <c r="GDK18" s="125"/>
      <c r="GDL18" s="125"/>
      <c r="GDM18" s="125"/>
      <c r="GDN18" s="125"/>
      <c r="GDO18" s="125"/>
      <c r="GDP18" s="125"/>
      <c r="GDQ18" s="125"/>
      <c r="GDR18" s="125"/>
      <c r="GDS18" s="125"/>
      <c r="GDT18" s="125"/>
      <c r="GDU18" s="125"/>
      <c r="GDV18" s="125"/>
      <c r="GDW18" s="125"/>
      <c r="GDX18" s="125"/>
      <c r="GDY18" s="125"/>
      <c r="GDZ18" s="125"/>
      <c r="GEA18" s="125"/>
      <c r="GEB18" s="125"/>
      <c r="GEC18" s="125"/>
      <c r="GED18" s="125"/>
      <c r="GEE18" s="125"/>
      <c r="GEF18" s="125"/>
      <c r="GEG18" s="125"/>
      <c r="GEH18" s="125"/>
      <c r="GEI18" s="125"/>
      <c r="GEJ18" s="125"/>
      <c r="GEK18" s="125"/>
      <c r="GEL18" s="125"/>
      <c r="GEM18" s="125"/>
      <c r="GEN18" s="125"/>
      <c r="GEO18" s="125"/>
      <c r="GEP18" s="125"/>
      <c r="GEQ18" s="125"/>
      <c r="GER18" s="125"/>
      <c r="GES18" s="125"/>
      <c r="GET18" s="125"/>
      <c r="GEU18" s="125"/>
      <c r="GEV18" s="125"/>
      <c r="GEW18" s="125"/>
      <c r="GEX18" s="125"/>
      <c r="GEY18" s="125"/>
      <c r="GEZ18" s="125"/>
      <c r="GFA18" s="125"/>
      <c r="GFB18" s="125"/>
      <c r="GFC18" s="125"/>
      <c r="GFD18" s="125"/>
      <c r="GFE18" s="125"/>
      <c r="GFF18" s="125"/>
      <c r="GFG18" s="125"/>
      <c r="GFH18" s="125"/>
      <c r="GFI18" s="125"/>
      <c r="GFJ18" s="125"/>
      <c r="GFK18" s="125"/>
      <c r="GFL18" s="125"/>
      <c r="GFM18" s="125"/>
      <c r="GFN18" s="125"/>
      <c r="GFO18" s="125"/>
      <c r="GFP18" s="125"/>
      <c r="GFQ18" s="125"/>
      <c r="GFR18" s="125"/>
      <c r="GFS18" s="125"/>
      <c r="GFT18" s="125"/>
      <c r="GFU18" s="125"/>
      <c r="GFV18" s="125"/>
      <c r="GFW18" s="125"/>
      <c r="GFX18" s="125"/>
      <c r="GFY18" s="125"/>
      <c r="GFZ18" s="125"/>
      <c r="GGA18" s="125"/>
      <c r="GGB18" s="125"/>
      <c r="GGC18" s="125"/>
      <c r="GGD18" s="125"/>
      <c r="GGE18" s="125"/>
      <c r="GGF18" s="125"/>
      <c r="GGG18" s="125"/>
      <c r="GGH18" s="125"/>
      <c r="GGI18" s="125"/>
      <c r="GGJ18" s="125"/>
      <c r="GGK18" s="125"/>
      <c r="GGL18" s="125"/>
      <c r="GGM18" s="125"/>
      <c r="GGN18" s="125"/>
      <c r="GGO18" s="125"/>
      <c r="GGP18" s="125"/>
      <c r="GGQ18" s="125"/>
      <c r="GGR18" s="125"/>
      <c r="GGS18" s="125"/>
      <c r="GGT18" s="125"/>
      <c r="GGU18" s="125"/>
      <c r="GGV18" s="125"/>
      <c r="GGW18" s="125"/>
      <c r="GGX18" s="125"/>
      <c r="GGY18" s="125"/>
      <c r="GGZ18" s="125"/>
      <c r="GHA18" s="125"/>
      <c r="GHB18" s="125"/>
      <c r="GHC18" s="125"/>
      <c r="GHD18" s="125"/>
      <c r="GHE18" s="125"/>
      <c r="GHF18" s="125"/>
      <c r="GHG18" s="125"/>
      <c r="GHH18" s="125"/>
      <c r="GHI18" s="125"/>
      <c r="GHJ18" s="125"/>
      <c r="GHK18" s="125"/>
      <c r="GHL18" s="125"/>
      <c r="GHM18" s="125"/>
      <c r="GHN18" s="125"/>
      <c r="GHO18" s="125"/>
      <c r="GHP18" s="125"/>
      <c r="GHQ18" s="125"/>
      <c r="GHR18" s="125"/>
      <c r="GHS18" s="125"/>
      <c r="GHT18" s="125"/>
      <c r="GHU18" s="125"/>
      <c r="GHV18" s="125"/>
      <c r="GHW18" s="125"/>
      <c r="GHX18" s="125"/>
      <c r="GHY18" s="125"/>
      <c r="GHZ18" s="125"/>
      <c r="GIA18" s="125"/>
      <c r="GIB18" s="125"/>
      <c r="GIC18" s="125"/>
      <c r="GID18" s="125"/>
      <c r="GIE18" s="125"/>
      <c r="GIF18" s="125"/>
      <c r="GIG18" s="125"/>
      <c r="GIH18" s="125"/>
      <c r="GII18" s="125"/>
      <c r="GIJ18" s="125"/>
      <c r="GIK18" s="125"/>
      <c r="GIL18" s="125"/>
      <c r="GIM18" s="125"/>
      <c r="GIN18" s="125"/>
      <c r="GIO18" s="125"/>
      <c r="GIP18" s="125"/>
      <c r="GIQ18" s="125"/>
      <c r="GIR18" s="125"/>
      <c r="GIS18" s="125"/>
      <c r="GIT18" s="125"/>
      <c r="GIU18" s="125"/>
      <c r="GIV18" s="125"/>
      <c r="GIW18" s="125"/>
      <c r="GIX18" s="125"/>
      <c r="GIY18" s="125"/>
      <c r="GIZ18" s="125"/>
      <c r="GJA18" s="125"/>
      <c r="GJB18" s="125"/>
      <c r="GJC18" s="125"/>
      <c r="GJD18" s="125"/>
      <c r="GJE18" s="125"/>
      <c r="GJF18" s="125"/>
      <c r="GJG18" s="125"/>
      <c r="GJH18" s="125"/>
      <c r="GJI18" s="125"/>
      <c r="GJJ18" s="125"/>
      <c r="GJK18" s="125"/>
      <c r="GJL18" s="125"/>
      <c r="GJM18" s="125"/>
      <c r="GJN18" s="125"/>
      <c r="GJO18" s="125"/>
      <c r="GJP18" s="125"/>
      <c r="GJQ18" s="125"/>
      <c r="GJR18" s="125"/>
      <c r="GJS18" s="125"/>
      <c r="GJT18" s="125"/>
      <c r="GJU18" s="125"/>
      <c r="GJV18" s="125"/>
      <c r="GJW18" s="125"/>
      <c r="GJX18" s="125"/>
      <c r="GJY18" s="125"/>
      <c r="GJZ18" s="125"/>
      <c r="GKA18" s="125"/>
      <c r="GKB18" s="125"/>
      <c r="GKC18" s="125"/>
      <c r="GKD18" s="125"/>
      <c r="GKE18" s="125"/>
      <c r="GKF18" s="125"/>
      <c r="GKG18" s="125"/>
      <c r="GKH18" s="125"/>
      <c r="GKI18" s="125"/>
      <c r="GKJ18" s="125"/>
      <c r="GKK18" s="125"/>
      <c r="GKL18" s="125"/>
      <c r="GKM18" s="125"/>
      <c r="GKN18" s="125"/>
      <c r="GKO18" s="125"/>
      <c r="GKP18" s="125"/>
      <c r="GKQ18" s="125"/>
      <c r="GKR18" s="125"/>
      <c r="GKS18" s="125"/>
      <c r="GKT18" s="125"/>
      <c r="GKU18" s="125"/>
      <c r="GKV18" s="125"/>
      <c r="GKW18" s="125"/>
      <c r="GKX18" s="125"/>
      <c r="GKY18" s="125"/>
      <c r="GKZ18" s="125"/>
      <c r="GLA18" s="125"/>
      <c r="GLB18" s="125"/>
      <c r="GLC18" s="125"/>
      <c r="GLD18" s="125"/>
      <c r="GLE18" s="125"/>
      <c r="GLF18" s="125"/>
      <c r="GLG18" s="125"/>
      <c r="GLH18" s="125"/>
      <c r="GLI18" s="125"/>
      <c r="GLJ18" s="125"/>
      <c r="GLK18" s="125"/>
      <c r="GLL18" s="125"/>
      <c r="GLM18" s="125"/>
      <c r="GLN18" s="125"/>
      <c r="GLO18" s="125"/>
      <c r="GLP18" s="125"/>
      <c r="GLQ18" s="125"/>
      <c r="GLR18" s="125"/>
      <c r="GLS18" s="125"/>
      <c r="GLT18" s="125"/>
      <c r="GLU18" s="125"/>
      <c r="GLV18" s="125"/>
      <c r="GLW18" s="125"/>
      <c r="GLX18" s="125"/>
      <c r="GLY18" s="125"/>
      <c r="GLZ18" s="125"/>
      <c r="GMA18" s="125"/>
      <c r="GMB18" s="125"/>
      <c r="GMC18" s="125"/>
      <c r="GMD18" s="125"/>
      <c r="GME18" s="125"/>
      <c r="GMF18" s="125"/>
      <c r="GMG18" s="125"/>
      <c r="GMH18" s="125"/>
      <c r="GMI18" s="125"/>
      <c r="GMJ18" s="125"/>
      <c r="GMK18" s="125"/>
      <c r="GML18" s="125"/>
      <c r="GMM18" s="125"/>
      <c r="GMN18" s="125"/>
      <c r="GMO18" s="125"/>
      <c r="GMP18" s="125"/>
      <c r="GMQ18" s="125"/>
      <c r="GMR18" s="125"/>
      <c r="GMS18" s="125"/>
      <c r="GMT18" s="125"/>
      <c r="GMU18" s="125"/>
      <c r="GMV18" s="125"/>
      <c r="GMW18" s="125"/>
      <c r="GMX18" s="125"/>
      <c r="GMY18" s="125"/>
      <c r="GMZ18" s="125"/>
      <c r="GNA18" s="125"/>
      <c r="GNB18" s="125"/>
      <c r="GNC18" s="125"/>
      <c r="GND18" s="125"/>
      <c r="GNE18" s="125"/>
      <c r="GNF18" s="125"/>
      <c r="GNG18" s="125"/>
      <c r="GNH18" s="125"/>
      <c r="GNI18" s="125"/>
      <c r="GNJ18" s="125"/>
      <c r="GNK18" s="125"/>
      <c r="GNL18" s="125"/>
      <c r="GNM18" s="125"/>
      <c r="GNN18" s="125"/>
      <c r="GNO18" s="125"/>
      <c r="GNP18" s="125"/>
      <c r="GNQ18" s="125"/>
      <c r="GNR18" s="125"/>
      <c r="GNS18" s="125"/>
      <c r="GNT18" s="125"/>
      <c r="GNU18" s="125"/>
      <c r="GNV18" s="125"/>
      <c r="GNW18" s="125"/>
      <c r="GNX18" s="125"/>
      <c r="GNY18" s="125"/>
      <c r="GNZ18" s="125"/>
      <c r="GOA18" s="125"/>
      <c r="GOB18" s="125"/>
      <c r="GOC18" s="125"/>
      <c r="GOD18" s="125"/>
      <c r="GOE18" s="125"/>
      <c r="GOF18" s="125"/>
      <c r="GOG18" s="125"/>
      <c r="GOH18" s="125"/>
      <c r="GOI18" s="125"/>
      <c r="GOJ18" s="125"/>
      <c r="GOK18" s="125"/>
      <c r="GOL18" s="125"/>
      <c r="GOM18" s="125"/>
      <c r="GON18" s="125"/>
      <c r="GOO18" s="125"/>
      <c r="GOP18" s="125"/>
      <c r="GOQ18" s="125"/>
      <c r="GOR18" s="125"/>
      <c r="GOS18" s="125"/>
      <c r="GOT18" s="125"/>
      <c r="GOU18" s="125"/>
      <c r="GOV18" s="125"/>
      <c r="GOW18" s="125"/>
      <c r="GOX18" s="125"/>
      <c r="GOY18" s="125"/>
      <c r="GOZ18" s="125"/>
      <c r="GPA18" s="125"/>
      <c r="GPB18" s="125"/>
      <c r="GPC18" s="125"/>
      <c r="GPD18" s="125"/>
      <c r="GPE18" s="125"/>
      <c r="GPF18" s="125"/>
      <c r="GPG18" s="125"/>
      <c r="GPH18" s="125"/>
      <c r="GPI18" s="125"/>
      <c r="GPJ18" s="125"/>
      <c r="GPK18" s="125"/>
      <c r="GPL18" s="125"/>
      <c r="GPM18" s="125"/>
      <c r="GPN18" s="125"/>
      <c r="GPO18" s="125"/>
      <c r="GPP18" s="125"/>
      <c r="GPQ18" s="125"/>
      <c r="GPR18" s="125"/>
      <c r="GPS18" s="125"/>
      <c r="GPT18" s="125"/>
      <c r="GPU18" s="125"/>
      <c r="GPV18" s="125"/>
      <c r="GPW18" s="125"/>
      <c r="GPX18" s="125"/>
      <c r="GPY18" s="125"/>
      <c r="GPZ18" s="125"/>
      <c r="GQA18" s="125"/>
      <c r="GQB18" s="125"/>
      <c r="GQC18" s="125"/>
      <c r="GQD18" s="125"/>
      <c r="GQE18" s="125"/>
      <c r="GQF18" s="125"/>
      <c r="GQG18" s="125"/>
      <c r="GQH18" s="125"/>
      <c r="GQI18" s="125"/>
      <c r="GQJ18" s="125"/>
      <c r="GQK18" s="125"/>
      <c r="GQL18" s="125"/>
      <c r="GQM18" s="125"/>
      <c r="GQN18" s="125"/>
      <c r="GQO18" s="125"/>
      <c r="GQP18" s="125"/>
      <c r="GQQ18" s="125"/>
      <c r="GQR18" s="125"/>
      <c r="GQS18" s="125"/>
      <c r="GQT18" s="125"/>
      <c r="GQU18" s="125"/>
      <c r="GQV18" s="125"/>
      <c r="GQW18" s="125"/>
      <c r="GQX18" s="125"/>
      <c r="GQY18" s="125"/>
      <c r="GQZ18" s="125"/>
      <c r="GRA18" s="125"/>
      <c r="GRB18" s="125"/>
      <c r="GRC18" s="125"/>
      <c r="GRD18" s="125"/>
      <c r="GRE18" s="125"/>
      <c r="GRF18" s="125"/>
      <c r="GRG18" s="125"/>
      <c r="GRH18" s="125"/>
      <c r="GRI18" s="125"/>
      <c r="GRJ18" s="125"/>
      <c r="GRK18" s="125"/>
      <c r="GRL18" s="125"/>
      <c r="GRM18" s="125"/>
      <c r="GRN18" s="125"/>
      <c r="GRO18" s="125"/>
      <c r="GRP18" s="125"/>
      <c r="GRQ18" s="125"/>
      <c r="GRR18" s="125"/>
      <c r="GRS18" s="125"/>
      <c r="GRT18" s="125"/>
      <c r="GRU18" s="125"/>
      <c r="GRV18" s="125"/>
      <c r="GRW18" s="125"/>
      <c r="GRX18" s="125"/>
      <c r="GRY18" s="125"/>
      <c r="GRZ18" s="125"/>
      <c r="GSA18" s="125"/>
      <c r="GSB18" s="125"/>
      <c r="GSC18" s="125"/>
      <c r="GSD18" s="125"/>
      <c r="GSE18" s="125"/>
      <c r="GSF18" s="125"/>
      <c r="GSG18" s="125"/>
      <c r="GSH18" s="125"/>
      <c r="GSI18" s="125"/>
      <c r="GSJ18" s="125"/>
      <c r="GSK18" s="125"/>
      <c r="GSL18" s="125"/>
      <c r="GSM18" s="125"/>
      <c r="GSN18" s="125"/>
      <c r="GSO18" s="125"/>
      <c r="GSP18" s="125"/>
      <c r="GSQ18" s="125"/>
      <c r="GSR18" s="125"/>
      <c r="GSS18" s="125"/>
      <c r="GST18" s="125"/>
      <c r="GSU18" s="125"/>
      <c r="GSV18" s="125"/>
      <c r="GSW18" s="125"/>
      <c r="GSX18" s="125"/>
      <c r="GSY18" s="125"/>
      <c r="GSZ18" s="125"/>
      <c r="GTA18" s="125"/>
      <c r="GTB18" s="125"/>
      <c r="GTC18" s="125"/>
      <c r="GTD18" s="125"/>
      <c r="GTE18" s="125"/>
      <c r="GTF18" s="125"/>
      <c r="GTG18" s="125"/>
      <c r="GTH18" s="125"/>
      <c r="GTI18" s="125"/>
      <c r="GTJ18" s="125"/>
      <c r="GTK18" s="125"/>
      <c r="GTL18" s="125"/>
      <c r="GTM18" s="125"/>
      <c r="GTN18" s="125"/>
      <c r="GTO18" s="125"/>
      <c r="GTP18" s="125"/>
      <c r="GTQ18" s="125"/>
      <c r="GTR18" s="125"/>
      <c r="GTS18" s="125"/>
      <c r="GTT18" s="125"/>
      <c r="GTU18" s="125"/>
      <c r="GTV18" s="125"/>
      <c r="GTW18" s="125"/>
      <c r="GTX18" s="125"/>
      <c r="GTY18" s="125"/>
      <c r="GTZ18" s="125"/>
      <c r="GUA18" s="125"/>
      <c r="GUB18" s="125"/>
      <c r="GUC18" s="125"/>
      <c r="GUD18" s="125"/>
      <c r="GUE18" s="125"/>
      <c r="GUF18" s="125"/>
      <c r="GUG18" s="125"/>
      <c r="GUH18" s="125"/>
      <c r="GUI18" s="125"/>
      <c r="GUJ18" s="125"/>
      <c r="GUK18" s="125"/>
      <c r="GUL18" s="125"/>
      <c r="GUM18" s="125"/>
      <c r="GUN18" s="125"/>
      <c r="GUO18" s="125"/>
      <c r="GUP18" s="125"/>
      <c r="GUQ18" s="125"/>
      <c r="GUR18" s="125"/>
      <c r="GUS18" s="125"/>
      <c r="GUT18" s="125"/>
      <c r="GUU18" s="125"/>
      <c r="GUV18" s="125"/>
      <c r="GUW18" s="125"/>
      <c r="GUX18" s="125"/>
      <c r="GUY18" s="125"/>
      <c r="GUZ18" s="125"/>
      <c r="GVA18" s="125"/>
      <c r="GVB18" s="125"/>
      <c r="GVC18" s="125"/>
      <c r="GVD18" s="125"/>
      <c r="GVE18" s="125"/>
      <c r="GVF18" s="125"/>
      <c r="GVG18" s="125"/>
      <c r="GVH18" s="125"/>
      <c r="GVI18" s="125"/>
      <c r="GVJ18" s="125"/>
      <c r="GVK18" s="125"/>
      <c r="GVL18" s="125"/>
      <c r="GVM18" s="125"/>
      <c r="GVN18" s="125"/>
      <c r="GVO18" s="125"/>
      <c r="GVP18" s="125"/>
      <c r="GVQ18" s="125"/>
      <c r="GVR18" s="125"/>
      <c r="GVS18" s="125"/>
      <c r="GVT18" s="125"/>
      <c r="GVU18" s="125"/>
      <c r="GVV18" s="125"/>
      <c r="GVW18" s="125"/>
      <c r="GVX18" s="125"/>
      <c r="GVY18" s="125"/>
      <c r="GVZ18" s="125"/>
      <c r="GWA18" s="125"/>
      <c r="GWB18" s="125"/>
      <c r="GWC18" s="125"/>
      <c r="GWD18" s="125"/>
      <c r="GWE18" s="125"/>
      <c r="GWF18" s="125"/>
      <c r="GWG18" s="125"/>
      <c r="GWH18" s="125"/>
      <c r="GWI18" s="125"/>
      <c r="GWJ18" s="125"/>
      <c r="GWK18" s="125"/>
      <c r="GWL18" s="125"/>
      <c r="GWM18" s="125"/>
      <c r="GWN18" s="125"/>
      <c r="GWO18" s="125"/>
      <c r="GWP18" s="125"/>
      <c r="GWQ18" s="125"/>
      <c r="GWR18" s="125"/>
      <c r="GWS18" s="125"/>
      <c r="GWT18" s="125"/>
      <c r="GWU18" s="125"/>
      <c r="GWV18" s="125"/>
      <c r="GWW18" s="125"/>
      <c r="GWX18" s="125"/>
      <c r="GWY18" s="125"/>
      <c r="GWZ18" s="125"/>
      <c r="GXA18" s="125"/>
      <c r="GXB18" s="125"/>
      <c r="GXC18" s="125"/>
      <c r="GXD18" s="125"/>
      <c r="GXE18" s="125"/>
      <c r="GXF18" s="125"/>
      <c r="GXG18" s="125"/>
      <c r="GXH18" s="125"/>
      <c r="GXI18" s="125"/>
      <c r="GXJ18" s="125"/>
      <c r="GXK18" s="125"/>
      <c r="GXL18" s="125"/>
      <c r="GXM18" s="125"/>
      <c r="GXN18" s="125"/>
      <c r="GXO18" s="125"/>
      <c r="GXP18" s="125"/>
      <c r="GXQ18" s="125"/>
      <c r="GXR18" s="125"/>
      <c r="GXS18" s="125"/>
      <c r="GXT18" s="125"/>
      <c r="GXU18" s="125"/>
      <c r="GXV18" s="125"/>
      <c r="GXW18" s="125"/>
      <c r="GXX18" s="125"/>
      <c r="GXY18" s="125"/>
      <c r="GXZ18" s="125"/>
      <c r="GYA18" s="125"/>
      <c r="GYB18" s="125"/>
      <c r="GYC18" s="125"/>
      <c r="GYD18" s="125"/>
      <c r="GYE18" s="125"/>
      <c r="GYF18" s="125"/>
      <c r="GYG18" s="125"/>
      <c r="GYH18" s="125"/>
      <c r="GYI18" s="125"/>
      <c r="GYJ18" s="125"/>
      <c r="GYK18" s="125"/>
      <c r="GYL18" s="125"/>
      <c r="GYM18" s="125"/>
      <c r="GYN18" s="125"/>
      <c r="GYO18" s="125"/>
      <c r="GYP18" s="125"/>
      <c r="GYQ18" s="125"/>
      <c r="GYR18" s="125"/>
      <c r="GYS18" s="125"/>
      <c r="GYT18" s="125"/>
      <c r="GYU18" s="125"/>
      <c r="GYV18" s="125"/>
      <c r="GYW18" s="125"/>
      <c r="GYX18" s="125"/>
      <c r="GYY18" s="125"/>
      <c r="GYZ18" s="125"/>
      <c r="GZA18" s="125"/>
      <c r="GZB18" s="125"/>
      <c r="GZC18" s="125"/>
      <c r="GZD18" s="125"/>
      <c r="GZE18" s="125"/>
      <c r="GZF18" s="125"/>
      <c r="GZG18" s="125"/>
      <c r="GZH18" s="125"/>
      <c r="GZI18" s="125"/>
      <c r="GZJ18" s="125"/>
      <c r="GZK18" s="125"/>
      <c r="GZL18" s="125"/>
      <c r="GZM18" s="125"/>
      <c r="GZN18" s="125"/>
      <c r="GZO18" s="125"/>
      <c r="GZP18" s="125"/>
      <c r="GZQ18" s="125"/>
      <c r="GZR18" s="125"/>
      <c r="GZS18" s="125"/>
      <c r="GZT18" s="125"/>
      <c r="GZU18" s="125"/>
      <c r="GZV18" s="125"/>
      <c r="GZW18" s="125"/>
      <c r="GZX18" s="125"/>
      <c r="GZY18" s="125"/>
      <c r="GZZ18" s="125"/>
      <c r="HAA18" s="125"/>
      <c r="HAB18" s="125"/>
      <c r="HAC18" s="125"/>
      <c r="HAD18" s="125"/>
      <c r="HAE18" s="125"/>
      <c r="HAF18" s="125"/>
      <c r="HAG18" s="125"/>
      <c r="HAH18" s="125"/>
      <c r="HAI18" s="125"/>
      <c r="HAJ18" s="125"/>
      <c r="HAK18" s="125"/>
      <c r="HAL18" s="125"/>
      <c r="HAM18" s="125"/>
      <c r="HAN18" s="125"/>
      <c r="HAO18" s="125"/>
      <c r="HAP18" s="125"/>
      <c r="HAQ18" s="125"/>
      <c r="HAR18" s="125"/>
      <c r="HAS18" s="125"/>
      <c r="HAT18" s="125"/>
      <c r="HAU18" s="125"/>
      <c r="HAV18" s="125"/>
      <c r="HAW18" s="125"/>
      <c r="HAX18" s="125"/>
      <c r="HAY18" s="125"/>
      <c r="HAZ18" s="125"/>
      <c r="HBA18" s="125"/>
      <c r="HBB18" s="125"/>
      <c r="HBC18" s="125"/>
      <c r="HBD18" s="125"/>
      <c r="HBE18" s="125"/>
      <c r="HBF18" s="125"/>
      <c r="HBG18" s="125"/>
      <c r="HBH18" s="125"/>
      <c r="HBI18" s="125"/>
      <c r="HBJ18" s="125"/>
      <c r="HBK18" s="125"/>
      <c r="HBL18" s="125"/>
      <c r="HBM18" s="125"/>
      <c r="HBN18" s="125"/>
      <c r="HBO18" s="125"/>
      <c r="HBP18" s="125"/>
      <c r="HBQ18" s="125"/>
      <c r="HBR18" s="125"/>
      <c r="HBS18" s="125"/>
      <c r="HBT18" s="125"/>
      <c r="HBU18" s="125"/>
      <c r="HBV18" s="125"/>
      <c r="HBW18" s="125"/>
      <c r="HBX18" s="125"/>
      <c r="HBY18" s="125"/>
      <c r="HBZ18" s="125"/>
      <c r="HCA18" s="125"/>
      <c r="HCB18" s="125"/>
      <c r="HCC18" s="125"/>
      <c r="HCD18" s="125"/>
      <c r="HCE18" s="125"/>
      <c r="HCF18" s="125"/>
      <c r="HCG18" s="125"/>
      <c r="HCH18" s="125"/>
      <c r="HCI18" s="125"/>
      <c r="HCJ18" s="125"/>
      <c r="HCK18" s="125"/>
      <c r="HCL18" s="125"/>
      <c r="HCM18" s="125"/>
      <c r="HCN18" s="125"/>
      <c r="HCO18" s="125"/>
      <c r="HCP18" s="125"/>
      <c r="HCQ18" s="125"/>
      <c r="HCR18" s="125"/>
      <c r="HCS18" s="125"/>
      <c r="HCT18" s="125"/>
      <c r="HCU18" s="125"/>
      <c r="HCV18" s="125"/>
      <c r="HCW18" s="125"/>
      <c r="HCX18" s="125"/>
      <c r="HCY18" s="125"/>
      <c r="HCZ18" s="125"/>
      <c r="HDA18" s="125"/>
      <c r="HDB18" s="125"/>
      <c r="HDC18" s="125"/>
      <c r="HDD18" s="125"/>
      <c r="HDE18" s="125"/>
      <c r="HDF18" s="125"/>
      <c r="HDG18" s="125"/>
      <c r="HDH18" s="125"/>
      <c r="HDI18" s="125"/>
      <c r="HDJ18" s="125"/>
      <c r="HDK18" s="125"/>
      <c r="HDL18" s="125"/>
      <c r="HDM18" s="125"/>
      <c r="HDN18" s="125"/>
      <c r="HDO18" s="125"/>
      <c r="HDP18" s="125"/>
      <c r="HDQ18" s="125"/>
      <c r="HDR18" s="125"/>
      <c r="HDS18" s="125"/>
      <c r="HDT18" s="125"/>
      <c r="HDU18" s="125"/>
      <c r="HDV18" s="125"/>
      <c r="HDW18" s="125"/>
      <c r="HDX18" s="125"/>
      <c r="HDY18" s="125"/>
      <c r="HDZ18" s="125"/>
      <c r="HEA18" s="125"/>
      <c r="HEB18" s="125"/>
      <c r="HEC18" s="125"/>
      <c r="HED18" s="125"/>
      <c r="HEE18" s="125"/>
      <c r="HEF18" s="125"/>
      <c r="HEG18" s="125"/>
      <c r="HEH18" s="125"/>
      <c r="HEI18" s="125"/>
      <c r="HEJ18" s="125"/>
      <c r="HEK18" s="125"/>
      <c r="HEL18" s="125"/>
      <c r="HEM18" s="125"/>
      <c r="HEN18" s="125"/>
      <c r="HEO18" s="125"/>
      <c r="HEP18" s="125"/>
      <c r="HEQ18" s="125"/>
      <c r="HER18" s="125"/>
      <c r="HES18" s="125"/>
      <c r="HET18" s="125"/>
      <c r="HEU18" s="125"/>
      <c r="HEV18" s="125"/>
      <c r="HEW18" s="125"/>
      <c r="HEX18" s="125"/>
      <c r="HEY18" s="125"/>
      <c r="HEZ18" s="125"/>
      <c r="HFA18" s="125"/>
      <c r="HFB18" s="125"/>
      <c r="HFC18" s="125"/>
      <c r="HFD18" s="125"/>
      <c r="HFE18" s="125"/>
      <c r="HFF18" s="125"/>
      <c r="HFG18" s="125"/>
      <c r="HFH18" s="125"/>
      <c r="HFI18" s="125"/>
      <c r="HFJ18" s="125"/>
      <c r="HFK18" s="125"/>
      <c r="HFL18" s="125"/>
      <c r="HFM18" s="125"/>
      <c r="HFN18" s="125"/>
      <c r="HFO18" s="125"/>
      <c r="HFP18" s="125"/>
      <c r="HFQ18" s="125"/>
      <c r="HFR18" s="125"/>
      <c r="HFS18" s="125"/>
      <c r="HFT18" s="125"/>
      <c r="HFU18" s="125"/>
      <c r="HFV18" s="125"/>
      <c r="HFW18" s="125"/>
      <c r="HFX18" s="125"/>
      <c r="HFY18" s="125"/>
      <c r="HFZ18" s="125"/>
      <c r="HGA18" s="125"/>
      <c r="HGB18" s="125"/>
      <c r="HGC18" s="125"/>
      <c r="HGD18" s="125"/>
      <c r="HGE18" s="125"/>
      <c r="HGF18" s="125"/>
      <c r="HGG18" s="125"/>
      <c r="HGH18" s="125"/>
      <c r="HGI18" s="125"/>
      <c r="HGJ18" s="125"/>
      <c r="HGK18" s="125"/>
      <c r="HGL18" s="125"/>
      <c r="HGM18" s="125"/>
      <c r="HGN18" s="125"/>
      <c r="HGO18" s="125"/>
      <c r="HGP18" s="125"/>
      <c r="HGQ18" s="125"/>
      <c r="HGR18" s="125"/>
      <c r="HGS18" s="125"/>
      <c r="HGT18" s="125"/>
      <c r="HGU18" s="125"/>
      <c r="HGV18" s="125"/>
      <c r="HGW18" s="125"/>
      <c r="HGX18" s="125"/>
      <c r="HGY18" s="125"/>
      <c r="HGZ18" s="125"/>
      <c r="HHA18" s="125"/>
      <c r="HHB18" s="125"/>
      <c r="HHC18" s="125"/>
      <c r="HHD18" s="125"/>
      <c r="HHE18" s="125"/>
      <c r="HHF18" s="125"/>
      <c r="HHG18" s="125"/>
      <c r="HHH18" s="125"/>
      <c r="HHI18" s="125"/>
      <c r="HHJ18" s="125"/>
      <c r="HHK18" s="125"/>
      <c r="HHL18" s="125"/>
      <c r="HHM18" s="125"/>
      <c r="HHN18" s="125"/>
      <c r="HHO18" s="125"/>
      <c r="HHP18" s="125"/>
      <c r="HHQ18" s="125"/>
      <c r="HHR18" s="125"/>
      <c r="HHS18" s="125"/>
      <c r="HHT18" s="125"/>
      <c r="HHU18" s="125"/>
      <c r="HHV18" s="125"/>
      <c r="HHW18" s="125"/>
      <c r="HHX18" s="125"/>
      <c r="HHY18" s="125"/>
      <c r="HHZ18" s="125"/>
      <c r="HIA18" s="125"/>
      <c r="HIB18" s="125"/>
      <c r="HIC18" s="125"/>
      <c r="HID18" s="125"/>
      <c r="HIE18" s="125"/>
      <c r="HIF18" s="125"/>
      <c r="HIG18" s="125"/>
      <c r="HIH18" s="125"/>
      <c r="HII18" s="125"/>
      <c r="HIJ18" s="125"/>
      <c r="HIK18" s="125"/>
      <c r="HIL18" s="125"/>
      <c r="HIM18" s="125"/>
      <c r="HIN18" s="125"/>
      <c r="HIO18" s="125"/>
      <c r="HIP18" s="125"/>
      <c r="HIQ18" s="125"/>
      <c r="HIR18" s="125"/>
      <c r="HIS18" s="125"/>
      <c r="HIT18" s="125"/>
      <c r="HIU18" s="125"/>
      <c r="HIV18" s="125"/>
      <c r="HIW18" s="125"/>
      <c r="HIX18" s="125"/>
      <c r="HIY18" s="125"/>
      <c r="HIZ18" s="125"/>
      <c r="HJA18" s="125"/>
      <c r="HJB18" s="125"/>
      <c r="HJC18" s="125"/>
      <c r="HJD18" s="125"/>
      <c r="HJE18" s="125"/>
      <c r="HJF18" s="125"/>
      <c r="HJG18" s="125"/>
      <c r="HJH18" s="125"/>
      <c r="HJI18" s="125"/>
      <c r="HJJ18" s="125"/>
      <c r="HJK18" s="125"/>
      <c r="HJL18" s="125"/>
      <c r="HJM18" s="125"/>
      <c r="HJN18" s="125"/>
      <c r="HJO18" s="125"/>
      <c r="HJP18" s="125"/>
      <c r="HJQ18" s="125"/>
      <c r="HJR18" s="125"/>
      <c r="HJS18" s="125"/>
      <c r="HJT18" s="125"/>
      <c r="HJU18" s="125"/>
      <c r="HJV18" s="125"/>
      <c r="HJW18" s="125"/>
      <c r="HJX18" s="125"/>
      <c r="HJY18" s="125"/>
      <c r="HJZ18" s="125"/>
      <c r="HKA18" s="125"/>
      <c r="HKB18" s="125"/>
      <c r="HKC18" s="125"/>
      <c r="HKD18" s="125"/>
      <c r="HKE18" s="125"/>
      <c r="HKF18" s="125"/>
      <c r="HKG18" s="125"/>
      <c r="HKH18" s="125"/>
      <c r="HKI18" s="125"/>
      <c r="HKJ18" s="125"/>
      <c r="HKK18" s="125"/>
      <c r="HKL18" s="125"/>
      <c r="HKM18" s="125"/>
      <c r="HKN18" s="125"/>
      <c r="HKO18" s="125"/>
      <c r="HKP18" s="125"/>
      <c r="HKQ18" s="125"/>
      <c r="HKR18" s="125"/>
      <c r="HKS18" s="125"/>
      <c r="HKT18" s="125"/>
      <c r="HKU18" s="125"/>
      <c r="HKV18" s="125"/>
      <c r="HKW18" s="125"/>
      <c r="HKX18" s="125"/>
      <c r="HKY18" s="125"/>
      <c r="HKZ18" s="125"/>
      <c r="HLA18" s="125"/>
      <c r="HLB18" s="125"/>
      <c r="HLC18" s="125"/>
      <c r="HLD18" s="125"/>
      <c r="HLE18" s="125"/>
      <c r="HLF18" s="125"/>
      <c r="HLG18" s="125"/>
      <c r="HLH18" s="125"/>
      <c r="HLI18" s="125"/>
      <c r="HLJ18" s="125"/>
      <c r="HLK18" s="125"/>
      <c r="HLL18" s="125"/>
      <c r="HLM18" s="125"/>
      <c r="HLN18" s="125"/>
      <c r="HLO18" s="125"/>
      <c r="HLP18" s="125"/>
      <c r="HLQ18" s="125"/>
      <c r="HLR18" s="125"/>
      <c r="HLS18" s="125"/>
      <c r="HLT18" s="125"/>
      <c r="HLU18" s="125"/>
      <c r="HLV18" s="125"/>
      <c r="HLW18" s="125"/>
      <c r="HLX18" s="125"/>
      <c r="HLY18" s="125"/>
      <c r="HLZ18" s="125"/>
      <c r="HMA18" s="125"/>
      <c r="HMB18" s="125"/>
      <c r="HMC18" s="125"/>
      <c r="HMD18" s="125"/>
      <c r="HME18" s="125"/>
      <c r="HMF18" s="125"/>
      <c r="HMG18" s="125"/>
      <c r="HMH18" s="125"/>
      <c r="HMI18" s="125"/>
      <c r="HMJ18" s="125"/>
      <c r="HMK18" s="125"/>
      <c r="HML18" s="125"/>
      <c r="HMM18" s="125"/>
      <c r="HMN18" s="125"/>
      <c r="HMO18" s="125"/>
      <c r="HMP18" s="125"/>
      <c r="HMQ18" s="125"/>
      <c r="HMR18" s="125"/>
      <c r="HMS18" s="125"/>
      <c r="HMT18" s="125"/>
      <c r="HMU18" s="125"/>
      <c r="HMV18" s="125"/>
      <c r="HMW18" s="125"/>
      <c r="HMX18" s="125"/>
      <c r="HMY18" s="125"/>
      <c r="HMZ18" s="125"/>
      <c r="HNA18" s="125"/>
      <c r="HNB18" s="125"/>
      <c r="HNC18" s="125"/>
      <c r="HND18" s="125"/>
      <c r="HNE18" s="125"/>
      <c r="HNF18" s="125"/>
      <c r="HNG18" s="125"/>
      <c r="HNH18" s="125"/>
      <c r="HNI18" s="125"/>
      <c r="HNJ18" s="125"/>
      <c r="HNK18" s="125"/>
      <c r="HNL18" s="125"/>
      <c r="HNM18" s="125"/>
      <c r="HNN18" s="125"/>
      <c r="HNO18" s="125"/>
      <c r="HNP18" s="125"/>
      <c r="HNQ18" s="125"/>
      <c r="HNR18" s="125"/>
      <c r="HNS18" s="125"/>
      <c r="HNT18" s="125"/>
      <c r="HNU18" s="125"/>
      <c r="HNV18" s="125"/>
      <c r="HNW18" s="125"/>
      <c r="HNX18" s="125"/>
      <c r="HNY18" s="125"/>
      <c r="HNZ18" s="125"/>
      <c r="HOA18" s="125"/>
      <c r="HOB18" s="125"/>
      <c r="HOC18" s="125"/>
      <c r="HOD18" s="125"/>
      <c r="HOE18" s="125"/>
      <c r="HOF18" s="125"/>
      <c r="HOG18" s="125"/>
      <c r="HOH18" s="125"/>
      <c r="HOI18" s="125"/>
      <c r="HOJ18" s="125"/>
      <c r="HOK18" s="125"/>
      <c r="HOL18" s="125"/>
      <c r="HOM18" s="125"/>
      <c r="HON18" s="125"/>
      <c r="HOO18" s="125"/>
      <c r="HOP18" s="125"/>
      <c r="HOQ18" s="125"/>
      <c r="HOR18" s="125"/>
      <c r="HOS18" s="125"/>
      <c r="HOT18" s="125"/>
      <c r="HOU18" s="125"/>
      <c r="HOV18" s="125"/>
      <c r="HOW18" s="125"/>
      <c r="HOX18" s="125"/>
      <c r="HOY18" s="125"/>
      <c r="HOZ18" s="125"/>
      <c r="HPA18" s="125"/>
      <c r="HPB18" s="125"/>
      <c r="HPC18" s="125"/>
      <c r="HPD18" s="125"/>
      <c r="HPE18" s="125"/>
      <c r="HPF18" s="125"/>
      <c r="HPG18" s="125"/>
      <c r="HPH18" s="125"/>
      <c r="HPI18" s="125"/>
      <c r="HPJ18" s="125"/>
      <c r="HPK18" s="125"/>
      <c r="HPL18" s="125"/>
      <c r="HPM18" s="125"/>
      <c r="HPN18" s="125"/>
      <c r="HPO18" s="125"/>
      <c r="HPP18" s="125"/>
      <c r="HPQ18" s="125"/>
      <c r="HPR18" s="125"/>
      <c r="HPS18" s="125"/>
      <c r="HPT18" s="125"/>
      <c r="HPU18" s="125"/>
      <c r="HPV18" s="125"/>
      <c r="HPW18" s="125"/>
      <c r="HPX18" s="125"/>
      <c r="HPY18" s="125"/>
      <c r="HPZ18" s="125"/>
      <c r="HQA18" s="125"/>
      <c r="HQB18" s="125"/>
      <c r="HQC18" s="125"/>
      <c r="HQD18" s="125"/>
      <c r="HQE18" s="125"/>
      <c r="HQF18" s="125"/>
      <c r="HQG18" s="125"/>
      <c r="HQH18" s="125"/>
      <c r="HQI18" s="125"/>
      <c r="HQJ18" s="125"/>
      <c r="HQK18" s="125"/>
      <c r="HQL18" s="125"/>
      <c r="HQM18" s="125"/>
      <c r="HQN18" s="125"/>
      <c r="HQO18" s="125"/>
      <c r="HQP18" s="125"/>
      <c r="HQQ18" s="125"/>
      <c r="HQR18" s="125"/>
      <c r="HQS18" s="125"/>
      <c r="HQT18" s="125"/>
      <c r="HQU18" s="125"/>
      <c r="HQV18" s="125"/>
      <c r="HQW18" s="125"/>
      <c r="HQX18" s="125"/>
      <c r="HQY18" s="125"/>
      <c r="HQZ18" s="125"/>
      <c r="HRA18" s="125"/>
      <c r="HRB18" s="125"/>
      <c r="HRC18" s="125"/>
      <c r="HRD18" s="125"/>
      <c r="HRE18" s="125"/>
      <c r="HRF18" s="125"/>
      <c r="HRG18" s="125"/>
      <c r="HRH18" s="125"/>
      <c r="HRI18" s="125"/>
      <c r="HRJ18" s="125"/>
      <c r="HRK18" s="125"/>
      <c r="HRL18" s="125"/>
      <c r="HRM18" s="125"/>
      <c r="HRN18" s="125"/>
      <c r="HRO18" s="125"/>
      <c r="HRP18" s="125"/>
      <c r="HRQ18" s="125"/>
      <c r="HRR18" s="125"/>
      <c r="HRS18" s="125"/>
      <c r="HRT18" s="125"/>
      <c r="HRU18" s="125"/>
      <c r="HRV18" s="125"/>
      <c r="HRW18" s="125"/>
      <c r="HRX18" s="125"/>
      <c r="HRY18" s="125"/>
      <c r="HRZ18" s="125"/>
      <c r="HSA18" s="125"/>
      <c r="HSB18" s="125"/>
      <c r="HSC18" s="125"/>
      <c r="HSD18" s="125"/>
      <c r="HSE18" s="125"/>
      <c r="HSF18" s="125"/>
      <c r="HSG18" s="125"/>
      <c r="HSH18" s="125"/>
      <c r="HSI18" s="125"/>
      <c r="HSJ18" s="125"/>
      <c r="HSK18" s="125"/>
      <c r="HSL18" s="125"/>
      <c r="HSM18" s="125"/>
      <c r="HSN18" s="125"/>
      <c r="HSO18" s="125"/>
      <c r="HSP18" s="125"/>
      <c r="HSQ18" s="125"/>
      <c r="HSR18" s="125"/>
      <c r="HSS18" s="125"/>
      <c r="HST18" s="125"/>
      <c r="HSU18" s="125"/>
      <c r="HSV18" s="125"/>
      <c r="HSW18" s="125"/>
      <c r="HSX18" s="125"/>
      <c r="HSY18" s="125"/>
      <c r="HSZ18" s="125"/>
      <c r="HTA18" s="125"/>
      <c r="HTB18" s="125"/>
      <c r="HTC18" s="125"/>
      <c r="HTD18" s="125"/>
      <c r="HTE18" s="125"/>
      <c r="HTF18" s="125"/>
      <c r="HTG18" s="125"/>
      <c r="HTH18" s="125"/>
      <c r="HTI18" s="125"/>
      <c r="HTJ18" s="125"/>
      <c r="HTK18" s="125"/>
      <c r="HTL18" s="125"/>
      <c r="HTM18" s="125"/>
      <c r="HTN18" s="125"/>
      <c r="HTO18" s="125"/>
      <c r="HTP18" s="125"/>
      <c r="HTQ18" s="125"/>
      <c r="HTR18" s="125"/>
      <c r="HTS18" s="125"/>
      <c r="HTT18" s="125"/>
      <c r="HTU18" s="125"/>
      <c r="HTV18" s="125"/>
      <c r="HTW18" s="125"/>
      <c r="HTX18" s="125"/>
      <c r="HTY18" s="125"/>
      <c r="HTZ18" s="125"/>
      <c r="HUA18" s="125"/>
      <c r="HUB18" s="125"/>
      <c r="HUC18" s="125"/>
      <c r="HUD18" s="125"/>
      <c r="HUE18" s="125"/>
      <c r="HUF18" s="125"/>
      <c r="HUG18" s="125"/>
      <c r="HUH18" s="125"/>
      <c r="HUI18" s="125"/>
      <c r="HUJ18" s="125"/>
      <c r="HUK18" s="125"/>
      <c r="HUL18" s="125"/>
      <c r="HUM18" s="125"/>
      <c r="HUN18" s="125"/>
      <c r="HUO18" s="125"/>
      <c r="HUP18" s="125"/>
      <c r="HUQ18" s="125"/>
      <c r="HUR18" s="125"/>
      <c r="HUS18" s="125"/>
      <c r="HUT18" s="125"/>
      <c r="HUU18" s="125"/>
      <c r="HUV18" s="125"/>
      <c r="HUW18" s="125"/>
      <c r="HUX18" s="125"/>
      <c r="HUY18" s="125"/>
      <c r="HUZ18" s="125"/>
      <c r="HVA18" s="125"/>
      <c r="HVB18" s="125"/>
      <c r="HVC18" s="125"/>
      <c r="HVD18" s="125"/>
      <c r="HVE18" s="125"/>
      <c r="HVF18" s="125"/>
      <c r="HVG18" s="125"/>
      <c r="HVH18" s="125"/>
      <c r="HVI18" s="125"/>
      <c r="HVJ18" s="125"/>
      <c r="HVK18" s="125"/>
      <c r="HVL18" s="125"/>
      <c r="HVM18" s="125"/>
      <c r="HVN18" s="125"/>
      <c r="HVO18" s="125"/>
      <c r="HVP18" s="125"/>
      <c r="HVQ18" s="125"/>
      <c r="HVR18" s="125"/>
      <c r="HVS18" s="125"/>
      <c r="HVT18" s="125"/>
      <c r="HVU18" s="125"/>
      <c r="HVV18" s="125"/>
      <c r="HVW18" s="125"/>
      <c r="HVX18" s="125"/>
      <c r="HVY18" s="125"/>
      <c r="HVZ18" s="125"/>
      <c r="HWA18" s="125"/>
      <c r="HWB18" s="125"/>
      <c r="HWC18" s="125"/>
      <c r="HWD18" s="125"/>
      <c r="HWE18" s="125"/>
      <c r="HWF18" s="125"/>
      <c r="HWG18" s="125"/>
      <c r="HWH18" s="125"/>
      <c r="HWI18" s="125"/>
      <c r="HWJ18" s="125"/>
      <c r="HWK18" s="125"/>
      <c r="HWL18" s="125"/>
      <c r="HWM18" s="125"/>
      <c r="HWN18" s="125"/>
      <c r="HWO18" s="125"/>
      <c r="HWP18" s="125"/>
      <c r="HWQ18" s="125"/>
      <c r="HWR18" s="125"/>
      <c r="HWS18" s="125"/>
      <c r="HWT18" s="125"/>
      <c r="HWU18" s="125"/>
      <c r="HWV18" s="125"/>
      <c r="HWW18" s="125"/>
      <c r="HWX18" s="125"/>
      <c r="HWY18" s="125"/>
      <c r="HWZ18" s="125"/>
      <c r="HXA18" s="125"/>
      <c r="HXB18" s="125"/>
      <c r="HXC18" s="125"/>
      <c r="HXD18" s="125"/>
      <c r="HXE18" s="125"/>
      <c r="HXF18" s="125"/>
      <c r="HXG18" s="125"/>
      <c r="HXH18" s="125"/>
      <c r="HXI18" s="125"/>
      <c r="HXJ18" s="125"/>
      <c r="HXK18" s="125"/>
      <c r="HXL18" s="125"/>
      <c r="HXM18" s="125"/>
      <c r="HXN18" s="125"/>
      <c r="HXO18" s="125"/>
      <c r="HXP18" s="125"/>
      <c r="HXQ18" s="125"/>
      <c r="HXR18" s="125"/>
      <c r="HXS18" s="125"/>
      <c r="HXT18" s="125"/>
      <c r="HXU18" s="125"/>
      <c r="HXV18" s="125"/>
      <c r="HXW18" s="125"/>
      <c r="HXX18" s="125"/>
      <c r="HXY18" s="125"/>
      <c r="HXZ18" s="125"/>
      <c r="HYA18" s="125"/>
      <c r="HYB18" s="125"/>
      <c r="HYC18" s="125"/>
      <c r="HYD18" s="125"/>
      <c r="HYE18" s="125"/>
      <c r="HYF18" s="125"/>
      <c r="HYG18" s="125"/>
      <c r="HYH18" s="125"/>
      <c r="HYI18" s="125"/>
      <c r="HYJ18" s="125"/>
      <c r="HYK18" s="125"/>
      <c r="HYL18" s="125"/>
      <c r="HYM18" s="125"/>
      <c r="HYN18" s="125"/>
      <c r="HYO18" s="125"/>
      <c r="HYP18" s="125"/>
      <c r="HYQ18" s="125"/>
      <c r="HYR18" s="125"/>
      <c r="HYS18" s="125"/>
      <c r="HYT18" s="125"/>
      <c r="HYU18" s="125"/>
      <c r="HYV18" s="125"/>
      <c r="HYW18" s="125"/>
      <c r="HYX18" s="125"/>
      <c r="HYY18" s="125"/>
      <c r="HYZ18" s="125"/>
      <c r="HZA18" s="125"/>
      <c r="HZB18" s="125"/>
      <c r="HZC18" s="125"/>
      <c r="HZD18" s="125"/>
      <c r="HZE18" s="125"/>
      <c r="HZF18" s="125"/>
      <c r="HZG18" s="125"/>
      <c r="HZH18" s="125"/>
      <c r="HZI18" s="125"/>
      <c r="HZJ18" s="125"/>
      <c r="HZK18" s="125"/>
      <c r="HZL18" s="125"/>
      <c r="HZM18" s="125"/>
      <c r="HZN18" s="125"/>
      <c r="HZO18" s="125"/>
      <c r="HZP18" s="125"/>
      <c r="HZQ18" s="125"/>
      <c r="HZR18" s="125"/>
      <c r="HZS18" s="125"/>
      <c r="HZT18" s="125"/>
      <c r="HZU18" s="125"/>
      <c r="HZV18" s="125"/>
      <c r="HZW18" s="125"/>
      <c r="HZX18" s="125"/>
      <c r="HZY18" s="125"/>
      <c r="HZZ18" s="125"/>
      <c r="IAA18" s="125"/>
      <c r="IAB18" s="125"/>
      <c r="IAC18" s="125"/>
      <c r="IAD18" s="125"/>
      <c r="IAE18" s="125"/>
      <c r="IAF18" s="125"/>
      <c r="IAG18" s="125"/>
      <c r="IAH18" s="125"/>
      <c r="IAI18" s="125"/>
      <c r="IAJ18" s="125"/>
      <c r="IAK18" s="125"/>
      <c r="IAL18" s="125"/>
      <c r="IAM18" s="125"/>
      <c r="IAN18" s="125"/>
      <c r="IAO18" s="125"/>
      <c r="IAP18" s="125"/>
      <c r="IAQ18" s="125"/>
      <c r="IAR18" s="125"/>
      <c r="IAS18" s="125"/>
      <c r="IAT18" s="125"/>
      <c r="IAU18" s="125"/>
      <c r="IAV18" s="125"/>
      <c r="IAW18" s="125"/>
      <c r="IAX18" s="125"/>
      <c r="IAY18" s="125"/>
      <c r="IAZ18" s="125"/>
      <c r="IBA18" s="125"/>
      <c r="IBB18" s="125"/>
      <c r="IBC18" s="125"/>
      <c r="IBD18" s="125"/>
      <c r="IBE18" s="125"/>
      <c r="IBF18" s="125"/>
      <c r="IBG18" s="125"/>
      <c r="IBH18" s="125"/>
      <c r="IBI18" s="125"/>
      <c r="IBJ18" s="125"/>
      <c r="IBK18" s="125"/>
      <c r="IBL18" s="125"/>
      <c r="IBM18" s="125"/>
      <c r="IBN18" s="125"/>
      <c r="IBO18" s="125"/>
      <c r="IBP18" s="125"/>
      <c r="IBQ18" s="125"/>
      <c r="IBR18" s="125"/>
      <c r="IBS18" s="125"/>
      <c r="IBT18" s="125"/>
      <c r="IBU18" s="125"/>
      <c r="IBV18" s="125"/>
      <c r="IBW18" s="125"/>
      <c r="IBX18" s="125"/>
      <c r="IBY18" s="125"/>
      <c r="IBZ18" s="125"/>
      <c r="ICA18" s="125"/>
      <c r="ICB18" s="125"/>
      <c r="ICC18" s="125"/>
      <c r="ICD18" s="125"/>
      <c r="ICE18" s="125"/>
      <c r="ICF18" s="125"/>
      <c r="ICG18" s="125"/>
      <c r="ICH18" s="125"/>
      <c r="ICI18" s="125"/>
      <c r="ICJ18" s="125"/>
      <c r="ICK18" s="125"/>
      <c r="ICL18" s="125"/>
      <c r="ICM18" s="125"/>
      <c r="ICN18" s="125"/>
      <c r="ICO18" s="125"/>
      <c r="ICP18" s="125"/>
      <c r="ICQ18" s="125"/>
      <c r="ICR18" s="125"/>
      <c r="ICS18" s="125"/>
      <c r="ICT18" s="125"/>
      <c r="ICU18" s="125"/>
      <c r="ICV18" s="125"/>
      <c r="ICW18" s="125"/>
      <c r="ICX18" s="125"/>
      <c r="ICY18" s="125"/>
      <c r="ICZ18" s="125"/>
      <c r="IDA18" s="125"/>
      <c r="IDB18" s="125"/>
      <c r="IDC18" s="125"/>
      <c r="IDD18" s="125"/>
      <c r="IDE18" s="125"/>
      <c r="IDF18" s="125"/>
      <c r="IDG18" s="125"/>
      <c r="IDH18" s="125"/>
      <c r="IDI18" s="125"/>
      <c r="IDJ18" s="125"/>
      <c r="IDK18" s="125"/>
      <c r="IDL18" s="125"/>
      <c r="IDM18" s="125"/>
      <c r="IDN18" s="125"/>
      <c r="IDO18" s="125"/>
      <c r="IDP18" s="125"/>
      <c r="IDQ18" s="125"/>
      <c r="IDR18" s="125"/>
      <c r="IDS18" s="125"/>
      <c r="IDT18" s="125"/>
      <c r="IDU18" s="125"/>
      <c r="IDV18" s="125"/>
      <c r="IDW18" s="125"/>
      <c r="IDX18" s="125"/>
      <c r="IDY18" s="125"/>
      <c r="IDZ18" s="125"/>
      <c r="IEA18" s="125"/>
      <c r="IEB18" s="125"/>
      <c r="IEC18" s="125"/>
      <c r="IED18" s="125"/>
      <c r="IEE18" s="125"/>
      <c r="IEF18" s="125"/>
      <c r="IEG18" s="125"/>
      <c r="IEH18" s="125"/>
      <c r="IEI18" s="125"/>
      <c r="IEJ18" s="125"/>
      <c r="IEK18" s="125"/>
      <c r="IEL18" s="125"/>
      <c r="IEM18" s="125"/>
      <c r="IEN18" s="125"/>
      <c r="IEO18" s="125"/>
      <c r="IEP18" s="125"/>
      <c r="IEQ18" s="125"/>
      <c r="IER18" s="125"/>
      <c r="IES18" s="125"/>
      <c r="IET18" s="125"/>
      <c r="IEU18" s="125"/>
      <c r="IEV18" s="125"/>
      <c r="IEW18" s="125"/>
      <c r="IEX18" s="125"/>
      <c r="IEY18" s="125"/>
      <c r="IEZ18" s="125"/>
      <c r="IFA18" s="125"/>
      <c r="IFB18" s="125"/>
      <c r="IFC18" s="125"/>
      <c r="IFD18" s="125"/>
      <c r="IFE18" s="125"/>
      <c r="IFF18" s="125"/>
      <c r="IFG18" s="125"/>
      <c r="IFH18" s="125"/>
      <c r="IFI18" s="125"/>
      <c r="IFJ18" s="125"/>
      <c r="IFK18" s="125"/>
      <c r="IFL18" s="125"/>
      <c r="IFM18" s="125"/>
      <c r="IFN18" s="125"/>
      <c r="IFO18" s="125"/>
      <c r="IFP18" s="125"/>
      <c r="IFQ18" s="125"/>
      <c r="IFR18" s="125"/>
      <c r="IFS18" s="125"/>
      <c r="IFT18" s="125"/>
      <c r="IFU18" s="125"/>
      <c r="IFV18" s="125"/>
      <c r="IFW18" s="125"/>
      <c r="IFX18" s="125"/>
      <c r="IFY18" s="125"/>
      <c r="IFZ18" s="125"/>
      <c r="IGA18" s="125"/>
      <c r="IGB18" s="125"/>
      <c r="IGC18" s="125"/>
      <c r="IGD18" s="125"/>
      <c r="IGE18" s="125"/>
      <c r="IGF18" s="125"/>
      <c r="IGG18" s="125"/>
      <c r="IGH18" s="125"/>
      <c r="IGI18" s="125"/>
      <c r="IGJ18" s="125"/>
      <c r="IGK18" s="125"/>
      <c r="IGL18" s="125"/>
      <c r="IGM18" s="125"/>
      <c r="IGN18" s="125"/>
      <c r="IGO18" s="125"/>
      <c r="IGP18" s="125"/>
      <c r="IGQ18" s="125"/>
      <c r="IGR18" s="125"/>
      <c r="IGS18" s="125"/>
      <c r="IGT18" s="125"/>
      <c r="IGU18" s="125"/>
      <c r="IGV18" s="125"/>
      <c r="IGW18" s="125"/>
      <c r="IGX18" s="125"/>
      <c r="IGY18" s="125"/>
      <c r="IGZ18" s="125"/>
      <c r="IHA18" s="125"/>
      <c r="IHB18" s="125"/>
      <c r="IHC18" s="125"/>
      <c r="IHD18" s="125"/>
      <c r="IHE18" s="125"/>
      <c r="IHF18" s="125"/>
      <c r="IHG18" s="125"/>
      <c r="IHH18" s="125"/>
      <c r="IHI18" s="125"/>
      <c r="IHJ18" s="125"/>
      <c r="IHK18" s="125"/>
      <c r="IHL18" s="125"/>
      <c r="IHM18" s="125"/>
      <c r="IHN18" s="125"/>
      <c r="IHO18" s="125"/>
      <c r="IHP18" s="125"/>
      <c r="IHQ18" s="125"/>
      <c r="IHR18" s="125"/>
      <c r="IHS18" s="125"/>
      <c r="IHT18" s="125"/>
      <c r="IHU18" s="125"/>
      <c r="IHV18" s="125"/>
      <c r="IHW18" s="125"/>
      <c r="IHX18" s="125"/>
      <c r="IHY18" s="125"/>
      <c r="IHZ18" s="125"/>
      <c r="IIA18" s="125"/>
      <c r="IIB18" s="125"/>
      <c r="IIC18" s="125"/>
      <c r="IID18" s="125"/>
      <c r="IIE18" s="125"/>
      <c r="IIF18" s="125"/>
      <c r="IIG18" s="125"/>
      <c r="IIH18" s="125"/>
      <c r="III18" s="125"/>
      <c r="IIJ18" s="125"/>
      <c r="IIK18" s="125"/>
      <c r="IIL18" s="125"/>
      <c r="IIM18" s="125"/>
      <c r="IIN18" s="125"/>
      <c r="IIO18" s="125"/>
      <c r="IIP18" s="125"/>
      <c r="IIQ18" s="125"/>
      <c r="IIR18" s="125"/>
      <c r="IIS18" s="125"/>
      <c r="IIT18" s="125"/>
      <c r="IIU18" s="125"/>
      <c r="IIV18" s="125"/>
      <c r="IIW18" s="125"/>
      <c r="IIX18" s="125"/>
      <c r="IIY18" s="125"/>
      <c r="IIZ18" s="125"/>
      <c r="IJA18" s="125"/>
      <c r="IJB18" s="125"/>
      <c r="IJC18" s="125"/>
      <c r="IJD18" s="125"/>
      <c r="IJE18" s="125"/>
      <c r="IJF18" s="125"/>
      <c r="IJG18" s="125"/>
      <c r="IJH18" s="125"/>
      <c r="IJI18" s="125"/>
      <c r="IJJ18" s="125"/>
      <c r="IJK18" s="125"/>
      <c r="IJL18" s="125"/>
      <c r="IJM18" s="125"/>
      <c r="IJN18" s="125"/>
      <c r="IJO18" s="125"/>
      <c r="IJP18" s="125"/>
      <c r="IJQ18" s="125"/>
      <c r="IJR18" s="125"/>
      <c r="IJS18" s="125"/>
      <c r="IJT18" s="125"/>
      <c r="IJU18" s="125"/>
      <c r="IJV18" s="125"/>
      <c r="IJW18" s="125"/>
      <c r="IJX18" s="125"/>
      <c r="IJY18" s="125"/>
      <c r="IJZ18" s="125"/>
      <c r="IKA18" s="125"/>
      <c r="IKB18" s="125"/>
      <c r="IKC18" s="125"/>
      <c r="IKD18" s="125"/>
      <c r="IKE18" s="125"/>
      <c r="IKF18" s="125"/>
      <c r="IKG18" s="125"/>
      <c r="IKH18" s="125"/>
      <c r="IKI18" s="125"/>
      <c r="IKJ18" s="125"/>
      <c r="IKK18" s="125"/>
      <c r="IKL18" s="125"/>
      <c r="IKM18" s="125"/>
      <c r="IKN18" s="125"/>
      <c r="IKO18" s="125"/>
      <c r="IKP18" s="125"/>
      <c r="IKQ18" s="125"/>
      <c r="IKR18" s="125"/>
      <c r="IKS18" s="125"/>
      <c r="IKT18" s="125"/>
      <c r="IKU18" s="125"/>
      <c r="IKV18" s="125"/>
      <c r="IKW18" s="125"/>
      <c r="IKX18" s="125"/>
      <c r="IKY18" s="125"/>
      <c r="IKZ18" s="125"/>
      <c r="ILA18" s="125"/>
      <c r="ILB18" s="125"/>
      <c r="ILC18" s="125"/>
      <c r="ILD18" s="125"/>
      <c r="ILE18" s="125"/>
      <c r="ILF18" s="125"/>
      <c r="ILG18" s="125"/>
      <c r="ILH18" s="125"/>
      <c r="ILI18" s="125"/>
      <c r="ILJ18" s="125"/>
      <c r="ILK18" s="125"/>
      <c r="ILL18" s="125"/>
      <c r="ILM18" s="125"/>
      <c r="ILN18" s="125"/>
      <c r="ILO18" s="125"/>
      <c r="ILP18" s="125"/>
      <c r="ILQ18" s="125"/>
      <c r="ILR18" s="125"/>
      <c r="ILS18" s="125"/>
      <c r="ILT18" s="125"/>
      <c r="ILU18" s="125"/>
      <c r="ILV18" s="125"/>
      <c r="ILW18" s="125"/>
      <c r="ILX18" s="125"/>
      <c r="ILY18" s="125"/>
      <c r="ILZ18" s="125"/>
      <c r="IMA18" s="125"/>
      <c r="IMB18" s="125"/>
      <c r="IMC18" s="125"/>
      <c r="IMD18" s="125"/>
      <c r="IME18" s="125"/>
      <c r="IMF18" s="125"/>
      <c r="IMG18" s="125"/>
      <c r="IMH18" s="125"/>
      <c r="IMI18" s="125"/>
      <c r="IMJ18" s="125"/>
      <c r="IMK18" s="125"/>
      <c r="IML18" s="125"/>
      <c r="IMM18" s="125"/>
      <c r="IMN18" s="125"/>
      <c r="IMO18" s="125"/>
      <c r="IMP18" s="125"/>
      <c r="IMQ18" s="125"/>
      <c r="IMR18" s="125"/>
      <c r="IMS18" s="125"/>
      <c r="IMT18" s="125"/>
      <c r="IMU18" s="125"/>
      <c r="IMV18" s="125"/>
      <c r="IMW18" s="125"/>
      <c r="IMX18" s="125"/>
      <c r="IMY18" s="125"/>
      <c r="IMZ18" s="125"/>
      <c r="INA18" s="125"/>
      <c r="INB18" s="125"/>
      <c r="INC18" s="125"/>
      <c r="IND18" s="125"/>
      <c r="INE18" s="125"/>
      <c r="INF18" s="125"/>
      <c r="ING18" s="125"/>
      <c r="INH18" s="125"/>
      <c r="INI18" s="125"/>
      <c r="INJ18" s="125"/>
      <c r="INK18" s="125"/>
      <c r="INL18" s="125"/>
      <c r="INM18" s="125"/>
      <c r="INN18" s="125"/>
      <c r="INO18" s="125"/>
      <c r="INP18" s="125"/>
      <c r="INQ18" s="125"/>
      <c r="INR18" s="125"/>
      <c r="INS18" s="125"/>
      <c r="INT18" s="125"/>
      <c r="INU18" s="125"/>
      <c r="INV18" s="125"/>
      <c r="INW18" s="125"/>
      <c r="INX18" s="125"/>
      <c r="INY18" s="125"/>
      <c r="INZ18" s="125"/>
      <c r="IOA18" s="125"/>
      <c r="IOB18" s="125"/>
      <c r="IOC18" s="125"/>
      <c r="IOD18" s="125"/>
      <c r="IOE18" s="125"/>
      <c r="IOF18" s="125"/>
      <c r="IOG18" s="125"/>
      <c r="IOH18" s="125"/>
      <c r="IOI18" s="125"/>
      <c r="IOJ18" s="125"/>
      <c r="IOK18" s="125"/>
      <c r="IOL18" s="125"/>
      <c r="IOM18" s="125"/>
      <c r="ION18" s="125"/>
      <c r="IOO18" s="125"/>
      <c r="IOP18" s="125"/>
      <c r="IOQ18" s="125"/>
      <c r="IOR18" s="125"/>
      <c r="IOS18" s="125"/>
      <c r="IOT18" s="125"/>
      <c r="IOU18" s="125"/>
      <c r="IOV18" s="125"/>
      <c r="IOW18" s="125"/>
      <c r="IOX18" s="125"/>
      <c r="IOY18" s="125"/>
      <c r="IOZ18" s="125"/>
      <c r="IPA18" s="125"/>
      <c r="IPB18" s="125"/>
      <c r="IPC18" s="125"/>
      <c r="IPD18" s="125"/>
      <c r="IPE18" s="125"/>
      <c r="IPF18" s="125"/>
      <c r="IPG18" s="125"/>
      <c r="IPH18" s="125"/>
      <c r="IPI18" s="125"/>
      <c r="IPJ18" s="125"/>
      <c r="IPK18" s="125"/>
      <c r="IPL18" s="125"/>
      <c r="IPM18" s="125"/>
      <c r="IPN18" s="125"/>
      <c r="IPO18" s="125"/>
      <c r="IPP18" s="125"/>
      <c r="IPQ18" s="125"/>
      <c r="IPR18" s="125"/>
      <c r="IPS18" s="125"/>
      <c r="IPT18" s="125"/>
      <c r="IPU18" s="125"/>
      <c r="IPV18" s="125"/>
      <c r="IPW18" s="125"/>
      <c r="IPX18" s="125"/>
      <c r="IPY18" s="125"/>
      <c r="IPZ18" s="125"/>
      <c r="IQA18" s="125"/>
      <c r="IQB18" s="125"/>
      <c r="IQC18" s="125"/>
      <c r="IQD18" s="125"/>
      <c r="IQE18" s="125"/>
      <c r="IQF18" s="125"/>
      <c r="IQG18" s="125"/>
      <c r="IQH18" s="125"/>
      <c r="IQI18" s="125"/>
      <c r="IQJ18" s="125"/>
      <c r="IQK18" s="125"/>
      <c r="IQL18" s="125"/>
      <c r="IQM18" s="125"/>
      <c r="IQN18" s="125"/>
      <c r="IQO18" s="125"/>
      <c r="IQP18" s="125"/>
      <c r="IQQ18" s="125"/>
      <c r="IQR18" s="125"/>
      <c r="IQS18" s="125"/>
      <c r="IQT18" s="125"/>
      <c r="IQU18" s="125"/>
      <c r="IQV18" s="125"/>
      <c r="IQW18" s="125"/>
      <c r="IQX18" s="125"/>
      <c r="IQY18" s="125"/>
      <c r="IQZ18" s="125"/>
      <c r="IRA18" s="125"/>
      <c r="IRB18" s="125"/>
      <c r="IRC18" s="125"/>
      <c r="IRD18" s="125"/>
      <c r="IRE18" s="125"/>
      <c r="IRF18" s="125"/>
      <c r="IRG18" s="125"/>
      <c r="IRH18" s="125"/>
      <c r="IRI18" s="125"/>
      <c r="IRJ18" s="125"/>
      <c r="IRK18" s="125"/>
      <c r="IRL18" s="125"/>
      <c r="IRM18" s="125"/>
      <c r="IRN18" s="125"/>
      <c r="IRO18" s="125"/>
      <c r="IRP18" s="125"/>
      <c r="IRQ18" s="125"/>
      <c r="IRR18" s="125"/>
      <c r="IRS18" s="125"/>
      <c r="IRT18" s="125"/>
      <c r="IRU18" s="125"/>
      <c r="IRV18" s="125"/>
      <c r="IRW18" s="125"/>
      <c r="IRX18" s="125"/>
      <c r="IRY18" s="125"/>
      <c r="IRZ18" s="125"/>
      <c r="ISA18" s="125"/>
      <c r="ISB18" s="125"/>
      <c r="ISC18" s="125"/>
      <c r="ISD18" s="125"/>
      <c r="ISE18" s="125"/>
      <c r="ISF18" s="125"/>
      <c r="ISG18" s="125"/>
      <c r="ISH18" s="125"/>
      <c r="ISI18" s="125"/>
      <c r="ISJ18" s="125"/>
      <c r="ISK18" s="125"/>
      <c r="ISL18" s="125"/>
      <c r="ISM18" s="125"/>
      <c r="ISN18" s="125"/>
      <c r="ISO18" s="125"/>
      <c r="ISP18" s="125"/>
      <c r="ISQ18" s="125"/>
      <c r="ISR18" s="125"/>
      <c r="ISS18" s="125"/>
      <c r="IST18" s="125"/>
      <c r="ISU18" s="125"/>
      <c r="ISV18" s="125"/>
      <c r="ISW18" s="125"/>
      <c r="ISX18" s="125"/>
      <c r="ISY18" s="125"/>
      <c r="ISZ18" s="125"/>
      <c r="ITA18" s="125"/>
      <c r="ITB18" s="125"/>
      <c r="ITC18" s="125"/>
      <c r="ITD18" s="125"/>
      <c r="ITE18" s="125"/>
      <c r="ITF18" s="125"/>
      <c r="ITG18" s="125"/>
      <c r="ITH18" s="125"/>
      <c r="ITI18" s="125"/>
      <c r="ITJ18" s="125"/>
      <c r="ITK18" s="125"/>
      <c r="ITL18" s="125"/>
      <c r="ITM18" s="125"/>
      <c r="ITN18" s="125"/>
      <c r="ITO18" s="125"/>
      <c r="ITP18" s="125"/>
      <c r="ITQ18" s="125"/>
      <c r="ITR18" s="125"/>
      <c r="ITS18" s="125"/>
      <c r="ITT18" s="125"/>
      <c r="ITU18" s="125"/>
      <c r="ITV18" s="125"/>
      <c r="ITW18" s="125"/>
      <c r="ITX18" s="125"/>
      <c r="ITY18" s="125"/>
      <c r="ITZ18" s="125"/>
      <c r="IUA18" s="125"/>
      <c r="IUB18" s="125"/>
      <c r="IUC18" s="125"/>
      <c r="IUD18" s="125"/>
      <c r="IUE18" s="125"/>
      <c r="IUF18" s="125"/>
      <c r="IUG18" s="125"/>
      <c r="IUH18" s="125"/>
      <c r="IUI18" s="125"/>
      <c r="IUJ18" s="125"/>
      <c r="IUK18" s="125"/>
      <c r="IUL18" s="125"/>
      <c r="IUM18" s="125"/>
      <c r="IUN18" s="125"/>
      <c r="IUO18" s="125"/>
      <c r="IUP18" s="125"/>
      <c r="IUQ18" s="125"/>
      <c r="IUR18" s="125"/>
      <c r="IUS18" s="125"/>
      <c r="IUT18" s="125"/>
      <c r="IUU18" s="125"/>
      <c r="IUV18" s="125"/>
      <c r="IUW18" s="125"/>
      <c r="IUX18" s="125"/>
      <c r="IUY18" s="125"/>
      <c r="IUZ18" s="125"/>
      <c r="IVA18" s="125"/>
      <c r="IVB18" s="125"/>
      <c r="IVC18" s="125"/>
      <c r="IVD18" s="125"/>
      <c r="IVE18" s="125"/>
      <c r="IVF18" s="125"/>
      <c r="IVG18" s="125"/>
      <c r="IVH18" s="125"/>
      <c r="IVI18" s="125"/>
      <c r="IVJ18" s="125"/>
      <c r="IVK18" s="125"/>
      <c r="IVL18" s="125"/>
      <c r="IVM18" s="125"/>
      <c r="IVN18" s="125"/>
      <c r="IVO18" s="125"/>
      <c r="IVP18" s="125"/>
      <c r="IVQ18" s="125"/>
      <c r="IVR18" s="125"/>
      <c r="IVS18" s="125"/>
      <c r="IVT18" s="125"/>
      <c r="IVU18" s="125"/>
      <c r="IVV18" s="125"/>
      <c r="IVW18" s="125"/>
      <c r="IVX18" s="125"/>
      <c r="IVY18" s="125"/>
      <c r="IVZ18" s="125"/>
      <c r="IWA18" s="125"/>
      <c r="IWB18" s="125"/>
      <c r="IWC18" s="125"/>
      <c r="IWD18" s="125"/>
      <c r="IWE18" s="125"/>
      <c r="IWF18" s="125"/>
      <c r="IWG18" s="125"/>
      <c r="IWH18" s="125"/>
      <c r="IWI18" s="125"/>
      <c r="IWJ18" s="125"/>
      <c r="IWK18" s="125"/>
      <c r="IWL18" s="125"/>
      <c r="IWM18" s="125"/>
      <c r="IWN18" s="125"/>
      <c r="IWO18" s="125"/>
      <c r="IWP18" s="125"/>
      <c r="IWQ18" s="125"/>
      <c r="IWR18" s="125"/>
      <c r="IWS18" s="125"/>
      <c r="IWT18" s="125"/>
      <c r="IWU18" s="125"/>
      <c r="IWV18" s="125"/>
      <c r="IWW18" s="125"/>
      <c r="IWX18" s="125"/>
      <c r="IWY18" s="125"/>
      <c r="IWZ18" s="125"/>
      <c r="IXA18" s="125"/>
      <c r="IXB18" s="125"/>
      <c r="IXC18" s="125"/>
      <c r="IXD18" s="125"/>
      <c r="IXE18" s="125"/>
      <c r="IXF18" s="125"/>
      <c r="IXG18" s="125"/>
      <c r="IXH18" s="125"/>
      <c r="IXI18" s="125"/>
      <c r="IXJ18" s="125"/>
      <c r="IXK18" s="125"/>
      <c r="IXL18" s="125"/>
      <c r="IXM18" s="125"/>
      <c r="IXN18" s="125"/>
      <c r="IXO18" s="125"/>
      <c r="IXP18" s="125"/>
      <c r="IXQ18" s="125"/>
      <c r="IXR18" s="125"/>
      <c r="IXS18" s="125"/>
      <c r="IXT18" s="125"/>
      <c r="IXU18" s="125"/>
      <c r="IXV18" s="125"/>
      <c r="IXW18" s="125"/>
      <c r="IXX18" s="125"/>
      <c r="IXY18" s="125"/>
      <c r="IXZ18" s="125"/>
      <c r="IYA18" s="125"/>
      <c r="IYB18" s="125"/>
      <c r="IYC18" s="125"/>
      <c r="IYD18" s="125"/>
      <c r="IYE18" s="125"/>
      <c r="IYF18" s="125"/>
      <c r="IYG18" s="125"/>
      <c r="IYH18" s="125"/>
      <c r="IYI18" s="125"/>
      <c r="IYJ18" s="125"/>
      <c r="IYK18" s="125"/>
      <c r="IYL18" s="125"/>
      <c r="IYM18" s="125"/>
      <c r="IYN18" s="125"/>
      <c r="IYO18" s="125"/>
      <c r="IYP18" s="125"/>
      <c r="IYQ18" s="125"/>
      <c r="IYR18" s="125"/>
      <c r="IYS18" s="125"/>
      <c r="IYT18" s="125"/>
      <c r="IYU18" s="125"/>
      <c r="IYV18" s="125"/>
      <c r="IYW18" s="125"/>
      <c r="IYX18" s="125"/>
      <c r="IYY18" s="125"/>
      <c r="IYZ18" s="125"/>
      <c r="IZA18" s="125"/>
      <c r="IZB18" s="125"/>
      <c r="IZC18" s="125"/>
      <c r="IZD18" s="125"/>
      <c r="IZE18" s="125"/>
      <c r="IZF18" s="125"/>
      <c r="IZG18" s="125"/>
      <c r="IZH18" s="125"/>
      <c r="IZI18" s="125"/>
      <c r="IZJ18" s="125"/>
      <c r="IZK18" s="125"/>
      <c r="IZL18" s="125"/>
      <c r="IZM18" s="125"/>
      <c r="IZN18" s="125"/>
      <c r="IZO18" s="125"/>
      <c r="IZP18" s="125"/>
      <c r="IZQ18" s="125"/>
      <c r="IZR18" s="125"/>
      <c r="IZS18" s="125"/>
      <c r="IZT18" s="125"/>
      <c r="IZU18" s="125"/>
      <c r="IZV18" s="125"/>
      <c r="IZW18" s="125"/>
      <c r="IZX18" s="125"/>
      <c r="IZY18" s="125"/>
      <c r="IZZ18" s="125"/>
      <c r="JAA18" s="125"/>
      <c r="JAB18" s="125"/>
      <c r="JAC18" s="125"/>
      <c r="JAD18" s="125"/>
      <c r="JAE18" s="125"/>
      <c r="JAF18" s="125"/>
      <c r="JAG18" s="125"/>
      <c r="JAH18" s="125"/>
      <c r="JAI18" s="125"/>
      <c r="JAJ18" s="125"/>
      <c r="JAK18" s="125"/>
      <c r="JAL18" s="125"/>
      <c r="JAM18" s="125"/>
      <c r="JAN18" s="125"/>
      <c r="JAO18" s="125"/>
      <c r="JAP18" s="125"/>
      <c r="JAQ18" s="125"/>
      <c r="JAR18" s="125"/>
      <c r="JAS18" s="125"/>
      <c r="JAT18" s="125"/>
      <c r="JAU18" s="125"/>
      <c r="JAV18" s="125"/>
      <c r="JAW18" s="125"/>
      <c r="JAX18" s="125"/>
      <c r="JAY18" s="125"/>
      <c r="JAZ18" s="125"/>
      <c r="JBA18" s="125"/>
      <c r="JBB18" s="125"/>
      <c r="JBC18" s="125"/>
      <c r="JBD18" s="125"/>
      <c r="JBE18" s="125"/>
      <c r="JBF18" s="125"/>
      <c r="JBG18" s="125"/>
      <c r="JBH18" s="125"/>
      <c r="JBI18" s="125"/>
      <c r="JBJ18" s="125"/>
      <c r="JBK18" s="125"/>
      <c r="JBL18" s="125"/>
      <c r="JBM18" s="125"/>
      <c r="JBN18" s="125"/>
      <c r="JBO18" s="125"/>
      <c r="JBP18" s="125"/>
      <c r="JBQ18" s="125"/>
      <c r="JBR18" s="125"/>
      <c r="JBS18" s="125"/>
      <c r="JBT18" s="125"/>
      <c r="JBU18" s="125"/>
      <c r="JBV18" s="125"/>
      <c r="JBW18" s="125"/>
      <c r="JBX18" s="125"/>
      <c r="JBY18" s="125"/>
      <c r="JBZ18" s="125"/>
      <c r="JCA18" s="125"/>
      <c r="JCB18" s="125"/>
      <c r="JCC18" s="125"/>
      <c r="JCD18" s="125"/>
      <c r="JCE18" s="125"/>
      <c r="JCF18" s="125"/>
      <c r="JCG18" s="125"/>
      <c r="JCH18" s="125"/>
      <c r="JCI18" s="125"/>
      <c r="JCJ18" s="125"/>
      <c r="JCK18" s="125"/>
      <c r="JCL18" s="125"/>
      <c r="JCM18" s="125"/>
      <c r="JCN18" s="125"/>
      <c r="JCO18" s="125"/>
      <c r="JCP18" s="125"/>
      <c r="JCQ18" s="125"/>
      <c r="JCR18" s="125"/>
      <c r="JCS18" s="125"/>
      <c r="JCT18" s="125"/>
      <c r="JCU18" s="125"/>
      <c r="JCV18" s="125"/>
      <c r="JCW18" s="125"/>
      <c r="JCX18" s="125"/>
      <c r="JCY18" s="125"/>
      <c r="JCZ18" s="125"/>
      <c r="JDA18" s="125"/>
      <c r="JDB18" s="125"/>
      <c r="JDC18" s="125"/>
      <c r="JDD18" s="125"/>
      <c r="JDE18" s="125"/>
      <c r="JDF18" s="125"/>
      <c r="JDG18" s="125"/>
      <c r="JDH18" s="125"/>
      <c r="JDI18" s="125"/>
      <c r="JDJ18" s="125"/>
      <c r="JDK18" s="125"/>
      <c r="JDL18" s="125"/>
      <c r="JDM18" s="125"/>
      <c r="JDN18" s="125"/>
      <c r="JDO18" s="125"/>
      <c r="JDP18" s="125"/>
      <c r="JDQ18" s="125"/>
      <c r="JDR18" s="125"/>
      <c r="JDS18" s="125"/>
      <c r="JDT18" s="125"/>
      <c r="JDU18" s="125"/>
      <c r="JDV18" s="125"/>
      <c r="JDW18" s="125"/>
      <c r="JDX18" s="125"/>
      <c r="JDY18" s="125"/>
      <c r="JDZ18" s="125"/>
      <c r="JEA18" s="125"/>
      <c r="JEB18" s="125"/>
      <c r="JEC18" s="125"/>
      <c r="JED18" s="125"/>
      <c r="JEE18" s="125"/>
      <c r="JEF18" s="125"/>
      <c r="JEG18" s="125"/>
      <c r="JEH18" s="125"/>
      <c r="JEI18" s="125"/>
      <c r="JEJ18" s="125"/>
      <c r="JEK18" s="125"/>
      <c r="JEL18" s="125"/>
      <c r="JEM18" s="125"/>
      <c r="JEN18" s="125"/>
      <c r="JEO18" s="125"/>
      <c r="JEP18" s="125"/>
      <c r="JEQ18" s="125"/>
      <c r="JER18" s="125"/>
      <c r="JES18" s="125"/>
      <c r="JET18" s="125"/>
      <c r="JEU18" s="125"/>
      <c r="JEV18" s="125"/>
      <c r="JEW18" s="125"/>
      <c r="JEX18" s="125"/>
      <c r="JEY18" s="125"/>
      <c r="JEZ18" s="125"/>
      <c r="JFA18" s="125"/>
      <c r="JFB18" s="125"/>
      <c r="JFC18" s="125"/>
      <c r="JFD18" s="125"/>
      <c r="JFE18" s="125"/>
      <c r="JFF18" s="125"/>
      <c r="JFG18" s="125"/>
      <c r="JFH18" s="125"/>
      <c r="JFI18" s="125"/>
      <c r="JFJ18" s="125"/>
      <c r="JFK18" s="125"/>
      <c r="JFL18" s="125"/>
      <c r="JFM18" s="125"/>
      <c r="JFN18" s="125"/>
      <c r="JFO18" s="125"/>
      <c r="JFP18" s="125"/>
      <c r="JFQ18" s="125"/>
      <c r="JFR18" s="125"/>
      <c r="JFS18" s="125"/>
      <c r="JFT18" s="125"/>
      <c r="JFU18" s="125"/>
      <c r="JFV18" s="125"/>
      <c r="JFW18" s="125"/>
      <c r="JFX18" s="125"/>
      <c r="JFY18" s="125"/>
      <c r="JFZ18" s="125"/>
      <c r="JGA18" s="125"/>
      <c r="JGB18" s="125"/>
      <c r="JGC18" s="125"/>
      <c r="JGD18" s="125"/>
      <c r="JGE18" s="125"/>
      <c r="JGF18" s="125"/>
      <c r="JGG18" s="125"/>
      <c r="JGH18" s="125"/>
      <c r="JGI18" s="125"/>
      <c r="JGJ18" s="125"/>
      <c r="JGK18" s="125"/>
      <c r="JGL18" s="125"/>
      <c r="JGM18" s="125"/>
      <c r="JGN18" s="125"/>
      <c r="JGO18" s="125"/>
      <c r="JGP18" s="125"/>
      <c r="JGQ18" s="125"/>
      <c r="JGR18" s="125"/>
      <c r="JGS18" s="125"/>
      <c r="JGT18" s="125"/>
      <c r="JGU18" s="125"/>
      <c r="JGV18" s="125"/>
      <c r="JGW18" s="125"/>
      <c r="JGX18" s="125"/>
      <c r="JGY18" s="125"/>
      <c r="JGZ18" s="125"/>
      <c r="JHA18" s="125"/>
      <c r="JHB18" s="125"/>
      <c r="JHC18" s="125"/>
      <c r="JHD18" s="125"/>
      <c r="JHE18" s="125"/>
      <c r="JHF18" s="125"/>
      <c r="JHG18" s="125"/>
      <c r="JHH18" s="125"/>
      <c r="JHI18" s="125"/>
      <c r="JHJ18" s="125"/>
      <c r="JHK18" s="125"/>
      <c r="JHL18" s="125"/>
      <c r="JHM18" s="125"/>
      <c r="JHN18" s="125"/>
      <c r="JHO18" s="125"/>
      <c r="JHP18" s="125"/>
      <c r="JHQ18" s="125"/>
      <c r="JHR18" s="125"/>
      <c r="JHS18" s="125"/>
      <c r="JHT18" s="125"/>
      <c r="JHU18" s="125"/>
      <c r="JHV18" s="125"/>
      <c r="JHW18" s="125"/>
      <c r="JHX18" s="125"/>
      <c r="JHY18" s="125"/>
      <c r="JHZ18" s="125"/>
      <c r="JIA18" s="125"/>
      <c r="JIB18" s="125"/>
      <c r="JIC18" s="125"/>
      <c r="JID18" s="125"/>
      <c r="JIE18" s="125"/>
      <c r="JIF18" s="125"/>
      <c r="JIG18" s="125"/>
      <c r="JIH18" s="125"/>
      <c r="JII18" s="125"/>
      <c r="JIJ18" s="125"/>
      <c r="JIK18" s="125"/>
      <c r="JIL18" s="125"/>
      <c r="JIM18" s="125"/>
      <c r="JIN18" s="125"/>
      <c r="JIO18" s="125"/>
      <c r="JIP18" s="125"/>
      <c r="JIQ18" s="125"/>
      <c r="JIR18" s="125"/>
      <c r="JIS18" s="125"/>
      <c r="JIT18" s="125"/>
      <c r="JIU18" s="125"/>
      <c r="JIV18" s="125"/>
      <c r="JIW18" s="125"/>
      <c r="JIX18" s="125"/>
      <c r="JIY18" s="125"/>
      <c r="JIZ18" s="125"/>
      <c r="JJA18" s="125"/>
      <c r="JJB18" s="125"/>
      <c r="JJC18" s="125"/>
      <c r="JJD18" s="125"/>
      <c r="JJE18" s="125"/>
      <c r="JJF18" s="125"/>
      <c r="JJG18" s="125"/>
      <c r="JJH18" s="125"/>
      <c r="JJI18" s="125"/>
      <c r="JJJ18" s="125"/>
      <c r="JJK18" s="125"/>
      <c r="JJL18" s="125"/>
      <c r="JJM18" s="125"/>
      <c r="JJN18" s="125"/>
      <c r="JJO18" s="125"/>
      <c r="JJP18" s="125"/>
      <c r="JJQ18" s="125"/>
      <c r="JJR18" s="125"/>
      <c r="JJS18" s="125"/>
      <c r="JJT18" s="125"/>
      <c r="JJU18" s="125"/>
      <c r="JJV18" s="125"/>
      <c r="JJW18" s="125"/>
      <c r="JJX18" s="125"/>
      <c r="JJY18" s="125"/>
      <c r="JJZ18" s="125"/>
      <c r="JKA18" s="125"/>
      <c r="JKB18" s="125"/>
      <c r="JKC18" s="125"/>
      <c r="JKD18" s="125"/>
      <c r="JKE18" s="125"/>
      <c r="JKF18" s="125"/>
      <c r="JKG18" s="125"/>
      <c r="JKH18" s="125"/>
      <c r="JKI18" s="125"/>
      <c r="JKJ18" s="125"/>
      <c r="JKK18" s="125"/>
      <c r="JKL18" s="125"/>
      <c r="JKM18" s="125"/>
      <c r="JKN18" s="125"/>
      <c r="JKO18" s="125"/>
      <c r="JKP18" s="125"/>
      <c r="JKQ18" s="125"/>
      <c r="JKR18" s="125"/>
      <c r="JKS18" s="125"/>
      <c r="JKT18" s="125"/>
      <c r="JKU18" s="125"/>
      <c r="JKV18" s="125"/>
      <c r="JKW18" s="125"/>
      <c r="JKX18" s="125"/>
      <c r="JKY18" s="125"/>
      <c r="JKZ18" s="125"/>
      <c r="JLA18" s="125"/>
      <c r="JLB18" s="125"/>
      <c r="JLC18" s="125"/>
      <c r="JLD18" s="125"/>
      <c r="JLE18" s="125"/>
      <c r="JLF18" s="125"/>
      <c r="JLG18" s="125"/>
      <c r="JLH18" s="125"/>
      <c r="JLI18" s="125"/>
      <c r="JLJ18" s="125"/>
      <c r="JLK18" s="125"/>
      <c r="JLL18" s="125"/>
      <c r="JLM18" s="125"/>
      <c r="JLN18" s="125"/>
      <c r="JLO18" s="125"/>
      <c r="JLP18" s="125"/>
      <c r="JLQ18" s="125"/>
      <c r="JLR18" s="125"/>
      <c r="JLS18" s="125"/>
      <c r="JLT18" s="125"/>
      <c r="JLU18" s="125"/>
      <c r="JLV18" s="125"/>
      <c r="JLW18" s="125"/>
      <c r="JLX18" s="125"/>
      <c r="JLY18" s="125"/>
      <c r="JLZ18" s="125"/>
      <c r="JMA18" s="125"/>
      <c r="JMB18" s="125"/>
      <c r="JMC18" s="125"/>
      <c r="JMD18" s="125"/>
      <c r="JME18" s="125"/>
      <c r="JMF18" s="125"/>
      <c r="JMG18" s="125"/>
      <c r="JMH18" s="125"/>
      <c r="JMI18" s="125"/>
      <c r="JMJ18" s="125"/>
      <c r="JMK18" s="125"/>
      <c r="JML18" s="125"/>
      <c r="JMM18" s="125"/>
      <c r="JMN18" s="125"/>
      <c r="JMO18" s="125"/>
      <c r="JMP18" s="125"/>
      <c r="JMQ18" s="125"/>
      <c r="JMR18" s="125"/>
      <c r="JMS18" s="125"/>
      <c r="JMT18" s="125"/>
      <c r="JMU18" s="125"/>
      <c r="JMV18" s="125"/>
      <c r="JMW18" s="125"/>
      <c r="JMX18" s="125"/>
      <c r="JMY18" s="125"/>
      <c r="JMZ18" s="125"/>
      <c r="JNA18" s="125"/>
      <c r="JNB18" s="125"/>
      <c r="JNC18" s="125"/>
      <c r="JND18" s="125"/>
      <c r="JNE18" s="125"/>
      <c r="JNF18" s="125"/>
      <c r="JNG18" s="125"/>
      <c r="JNH18" s="125"/>
      <c r="JNI18" s="125"/>
      <c r="JNJ18" s="125"/>
      <c r="JNK18" s="125"/>
      <c r="JNL18" s="125"/>
      <c r="JNM18" s="125"/>
      <c r="JNN18" s="125"/>
      <c r="JNO18" s="125"/>
      <c r="JNP18" s="125"/>
      <c r="JNQ18" s="125"/>
      <c r="JNR18" s="125"/>
      <c r="JNS18" s="125"/>
      <c r="JNT18" s="125"/>
      <c r="JNU18" s="125"/>
      <c r="JNV18" s="125"/>
      <c r="JNW18" s="125"/>
      <c r="JNX18" s="125"/>
      <c r="JNY18" s="125"/>
      <c r="JNZ18" s="125"/>
      <c r="JOA18" s="125"/>
      <c r="JOB18" s="125"/>
      <c r="JOC18" s="125"/>
      <c r="JOD18" s="125"/>
      <c r="JOE18" s="125"/>
      <c r="JOF18" s="125"/>
      <c r="JOG18" s="125"/>
      <c r="JOH18" s="125"/>
      <c r="JOI18" s="125"/>
      <c r="JOJ18" s="125"/>
      <c r="JOK18" s="125"/>
      <c r="JOL18" s="125"/>
      <c r="JOM18" s="125"/>
      <c r="JON18" s="125"/>
      <c r="JOO18" s="125"/>
      <c r="JOP18" s="125"/>
      <c r="JOQ18" s="125"/>
      <c r="JOR18" s="125"/>
      <c r="JOS18" s="125"/>
      <c r="JOT18" s="125"/>
      <c r="JOU18" s="125"/>
      <c r="JOV18" s="125"/>
      <c r="JOW18" s="125"/>
      <c r="JOX18" s="125"/>
      <c r="JOY18" s="125"/>
      <c r="JOZ18" s="125"/>
      <c r="JPA18" s="125"/>
      <c r="JPB18" s="125"/>
      <c r="JPC18" s="125"/>
      <c r="JPD18" s="125"/>
      <c r="JPE18" s="125"/>
      <c r="JPF18" s="125"/>
      <c r="JPG18" s="125"/>
      <c r="JPH18" s="125"/>
      <c r="JPI18" s="125"/>
      <c r="JPJ18" s="125"/>
      <c r="JPK18" s="125"/>
      <c r="JPL18" s="125"/>
      <c r="JPM18" s="125"/>
      <c r="JPN18" s="125"/>
      <c r="JPO18" s="125"/>
      <c r="JPP18" s="125"/>
      <c r="JPQ18" s="125"/>
      <c r="JPR18" s="125"/>
      <c r="JPS18" s="125"/>
      <c r="JPT18" s="125"/>
      <c r="JPU18" s="125"/>
      <c r="JPV18" s="125"/>
      <c r="JPW18" s="125"/>
      <c r="JPX18" s="125"/>
      <c r="JPY18" s="125"/>
      <c r="JPZ18" s="125"/>
      <c r="JQA18" s="125"/>
      <c r="JQB18" s="125"/>
      <c r="JQC18" s="125"/>
      <c r="JQD18" s="125"/>
      <c r="JQE18" s="125"/>
      <c r="JQF18" s="125"/>
      <c r="JQG18" s="125"/>
      <c r="JQH18" s="125"/>
      <c r="JQI18" s="125"/>
      <c r="JQJ18" s="125"/>
      <c r="JQK18" s="125"/>
      <c r="JQL18" s="125"/>
      <c r="JQM18" s="125"/>
      <c r="JQN18" s="125"/>
      <c r="JQO18" s="125"/>
      <c r="JQP18" s="125"/>
      <c r="JQQ18" s="125"/>
      <c r="JQR18" s="125"/>
      <c r="JQS18" s="125"/>
      <c r="JQT18" s="125"/>
      <c r="JQU18" s="125"/>
      <c r="JQV18" s="125"/>
      <c r="JQW18" s="125"/>
      <c r="JQX18" s="125"/>
      <c r="JQY18" s="125"/>
      <c r="JQZ18" s="125"/>
      <c r="JRA18" s="125"/>
      <c r="JRB18" s="125"/>
      <c r="JRC18" s="125"/>
      <c r="JRD18" s="125"/>
      <c r="JRE18" s="125"/>
      <c r="JRF18" s="125"/>
      <c r="JRG18" s="125"/>
      <c r="JRH18" s="125"/>
      <c r="JRI18" s="125"/>
      <c r="JRJ18" s="125"/>
      <c r="JRK18" s="125"/>
      <c r="JRL18" s="125"/>
      <c r="JRM18" s="125"/>
      <c r="JRN18" s="125"/>
      <c r="JRO18" s="125"/>
      <c r="JRP18" s="125"/>
      <c r="JRQ18" s="125"/>
      <c r="JRR18" s="125"/>
      <c r="JRS18" s="125"/>
      <c r="JRT18" s="125"/>
      <c r="JRU18" s="125"/>
      <c r="JRV18" s="125"/>
      <c r="JRW18" s="125"/>
      <c r="JRX18" s="125"/>
      <c r="JRY18" s="125"/>
      <c r="JRZ18" s="125"/>
      <c r="JSA18" s="125"/>
      <c r="JSB18" s="125"/>
      <c r="JSC18" s="125"/>
      <c r="JSD18" s="125"/>
      <c r="JSE18" s="125"/>
      <c r="JSF18" s="125"/>
      <c r="JSG18" s="125"/>
      <c r="JSH18" s="125"/>
      <c r="JSI18" s="125"/>
      <c r="JSJ18" s="125"/>
      <c r="JSK18" s="125"/>
      <c r="JSL18" s="125"/>
      <c r="JSM18" s="125"/>
      <c r="JSN18" s="125"/>
      <c r="JSO18" s="125"/>
      <c r="JSP18" s="125"/>
      <c r="JSQ18" s="125"/>
      <c r="JSR18" s="125"/>
      <c r="JSS18" s="125"/>
      <c r="JST18" s="125"/>
      <c r="JSU18" s="125"/>
      <c r="JSV18" s="125"/>
      <c r="JSW18" s="125"/>
      <c r="JSX18" s="125"/>
      <c r="JSY18" s="125"/>
      <c r="JSZ18" s="125"/>
      <c r="JTA18" s="125"/>
      <c r="JTB18" s="125"/>
      <c r="JTC18" s="125"/>
      <c r="JTD18" s="125"/>
      <c r="JTE18" s="125"/>
      <c r="JTF18" s="125"/>
      <c r="JTG18" s="125"/>
      <c r="JTH18" s="125"/>
      <c r="JTI18" s="125"/>
      <c r="JTJ18" s="125"/>
      <c r="JTK18" s="125"/>
      <c r="JTL18" s="125"/>
      <c r="JTM18" s="125"/>
      <c r="JTN18" s="125"/>
      <c r="JTO18" s="125"/>
      <c r="JTP18" s="125"/>
      <c r="JTQ18" s="125"/>
      <c r="JTR18" s="125"/>
      <c r="JTS18" s="125"/>
      <c r="JTT18" s="125"/>
      <c r="JTU18" s="125"/>
      <c r="JTV18" s="125"/>
      <c r="JTW18" s="125"/>
      <c r="JTX18" s="125"/>
      <c r="JTY18" s="125"/>
      <c r="JTZ18" s="125"/>
      <c r="JUA18" s="125"/>
      <c r="JUB18" s="125"/>
      <c r="JUC18" s="125"/>
      <c r="JUD18" s="125"/>
      <c r="JUE18" s="125"/>
      <c r="JUF18" s="125"/>
      <c r="JUG18" s="125"/>
      <c r="JUH18" s="125"/>
      <c r="JUI18" s="125"/>
      <c r="JUJ18" s="125"/>
      <c r="JUK18" s="125"/>
      <c r="JUL18" s="125"/>
      <c r="JUM18" s="125"/>
      <c r="JUN18" s="125"/>
      <c r="JUO18" s="125"/>
      <c r="JUP18" s="125"/>
      <c r="JUQ18" s="125"/>
      <c r="JUR18" s="125"/>
      <c r="JUS18" s="125"/>
      <c r="JUT18" s="125"/>
      <c r="JUU18" s="125"/>
      <c r="JUV18" s="125"/>
      <c r="JUW18" s="125"/>
      <c r="JUX18" s="125"/>
      <c r="JUY18" s="125"/>
      <c r="JUZ18" s="125"/>
      <c r="JVA18" s="125"/>
      <c r="JVB18" s="125"/>
      <c r="JVC18" s="125"/>
      <c r="JVD18" s="125"/>
      <c r="JVE18" s="125"/>
      <c r="JVF18" s="125"/>
      <c r="JVG18" s="125"/>
      <c r="JVH18" s="125"/>
      <c r="JVI18" s="125"/>
      <c r="JVJ18" s="125"/>
      <c r="JVK18" s="125"/>
      <c r="JVL18" s="125"/>
      <c r="JVM18" s="125"/>
      <c r="JVN18" s="125"/>
      <c r="JVO18" s="125"/>
      <c r="JVP18" s="125"/>
      <c r="JVQ18" s="125"/>
      <c r="JVR18" s="125"/>
      <c r="JVS18" s="125"/>
      <c r="JVT18" s="125"/>
      <c r="JVU18" s="125"/>
      <c r="JVV18" s="125"/>
      <c r="JVW18" s="125"/>
      <c r="JVX18" s="125"/>
      <c r="JVY18" s="125"/>
      <c r="JVZ18" s="125"/>
      <c r="JWA18" s="125"/>
      <c r="JWB18" s="125"/>
      <c r="JWC18" s="125"/>
      <c r="JWD18" s="125"/>
      <c r="JWE18" s="125"/>
      <c r="JWF18" s="125"/>
      <c r="JWG18" s="125"/>
      <c r="JWH18" s="125"/>
      <c r="JWI18" s="125"/>
      <c r="JWJ18" s="125"/>
      <c r="JWK18" s="125"/>
      <c r="JWL18" s="125"/>
      <c r="JWM18" s="125"/>
      <c r="JWN18" s="125"/>
      <c r="JWO18" s="125"/>
      <c r="JWP18" s="125"/>
      <c r="JWQ18" s="125"/>
      <c r="JWR18" s="125"/>
      <c r="JWS18" s="125"/>
      <c r="JWT18" s="125"/>
      <c r="JWU18" s="125"/>
      <c r="JWV18" s="125"/>
      <c r="JWW18" s="125"/>
      <c r="JWX18" s="125"/>
      <c r="JWY18" s="125"/>
      <c r="JWZ18" s="125"/>
      <c r="JXA18" s="125"/>
      <c r="JXB18" s="125"/>
      <c r="JXC18" s="125"/>
      <c r="JXD18" s="125"/>
      <c r="JXE18" s="125"/>
      <c r="JXF18" s="125"/>
      <c r="JXG18" s="125"/>
      <c r="JXH18" s="125"/>
      <c r="JXI18" s="125"/>
      <c r="JXJ18" s="125"/>
      <c r="JXK18" s="125"/>
      <c r="JXL18" s="125"/>
      <c r="JXM18" s="125"/>
      <c r="JXN18" s="125"/>
      <c r="JXO18" s="125"/>
      <c r="JXP18" s="125"/>
      <c r="JXQ18" s="125"/>
      <c r="JXR18" s="125"/>
      <c r="JXS18" s="125"/>
      <c r="JXT18" s="125"/>
      <c r="JXU18" s="125"/>
      <c r="JXV18" s="125"/>
      <c r="JXW18" s="125"/>
      <c r="JXX18" s="125"/>
      <c r="JXY18" s="125"/>
      <c r="JXZ18" s="125"/>
      <c r="JYA18" s="125"/>
      <c r="JYB18" s="125"/>
      <c r="JYC18" s="125"/>
      <c r="JYD18" s="125"/>
      <c r="JYE18" s="125"/>
      <c r="JYF18" s="125"/>
      <c r="JYG18" s="125"/>
      <c r="JYH18" s="125"/>
      <c r="JYI18" s="125"/>
      <c r="JYJ18" s="125"/>
      <c r="JYK18" s="125"/>
      <c r="JYL18" s="125"/>
      <c r="JYM18" s="125"/>
      <c r="JYN18" s="125"/>
      <c r="JYO18" s="125"/>
      <c r="JYP18" s="125"/>
      <c r="JYQ18" s="125"/>
      <c r="JYR18" s="125"/>
      <c r="JYS18" s="125"/>
      <c r="JYT18" s="125"/>
      <c r="JYU18" s="125"/>
      <c r="JYV18" s="125"/>
      <c r="JYW18" s="125"/>
      <c r="JYX18" s="125"/>
      <c r="JYY18" s="125"/>
      <c r="JYZ18" s="125"/>
      <c r="JZA18" s="125"/>
      <c r="JZB18" s="125"/>
      <c r="JZC18" s="125"/>
      <c r="JZD18" s="125"/>
      <c r="JZE18" s="125"/>
      <c r="JZF18" s="125"/>
      <c r="JZG18" s="125"/>
      <c r="JZH18" s="125"/>
      <c r="JZI18" s="125"/>
      <c r="JZJ18" s="125"/>
      <c r="JZK18" s="125"/>
      <c r="JZL18" s="125"/>
      <c r="JZM18" s="125"/>
      <c r="JZN18" s="125"/>
      <c r="JZO18" s="125"/>
      <c r="JZP18" s="125"/>
      <c r="JZQ18" s="125"/>
      <c r="JZR18" s="125"/>
      <c r="JZS18" s="125"/>
      <c r="JZT18" s="125"/>
      <c r="JZU18" s="125"/>
      <c r="JZV18" s="125"/>
      <c r="JZW18" s="125"/>
      <c r="JZX18" s="125"/>
      <c r="JZY18" s="125"/>
      <c r="JZZ18" s="125"/>
      <c r="KAA18" s="125"/>
      <c r="KAB18" s="125"/>
      <c r="KAC18" s="125"/>
      <c r="KAD18" s="125"/>
      <c r="KAE18" s="125"/>
      <c r="KAF18" s="125"/>
      <c r="KAG18" s="125"/>
      <c r="KAH18" s="125"/>
      <c r="KAI18" s="125"/>
      <c r="KAJ18" s="125"/>
      <c r="KAK18" s="125"/>
      <c r="KAL18" s="125"/>
      <c r="KAM18" s="125"/>
      <c r="KAN18" s="125"/>
      <c r="KAO18" s="125"/>
      <c r="KAP18" s="125"/>
      <c r="KAQ18" s="125"/>
      <c r="KAR18" s="125"/>
      <c r="KAS18" s="125"/>
      <c r="KAT18" s="125"/>
      <c r="KAU18" s="125"/>
      <c r="KAV18" s="125"/>
      <c r="KAW18" s="125"/>
      <c r="KAX18" s="125"/>
      <c r="KAY18" s="125"/>
      <c r="KAZ18" s="125"/>
      <c r="KBA18" s="125"/>
      <c r="KBB18" s="125"/>
      <c r="KBC18" s="125"/>
      <c r="KBD18" s="125"/>
      <c r="KBE18" s="125"/>
      <c r="KBF18" s="125"/>
      <c r="KBG18" s="125"/>
      <c r="KBH18" s="125"/>
      <c r="KBI18" s="125"/>
      <c r="KBJ18" s="125"/>
      <c r="KBK18" s="125"/>
      <c r="KBL18" s="125"/>
      <c r="KBM18" s="125"/>
      <c r="KBN18" s="125"/>
      <c r="KBO18" s="125"/>
      <c r="KBP18" s="125"/>
      <c r="KBQ18" s="125"/>
      <c r="KBR18" s="125"/>
      <c r="KBS18" s="125"/>
      <c r="KBT18" s="125"/>
      <c r="KBU18" s="125"/>
      <c r="KBV18" s="125"/>
      <c r="KBW18" s="125"/>
      <c r="KBX18" s="125"/>
      <c r="KBY18" s="125"/>
      <c r="KBZ18" s="125"/>
      <c r="KCA18" s="125"/>
      <c r="KCB18" s="125"/>
      <c r="KCC18" s="125"/>
      <c r="KCD18" s="125"/>
      <c r="KCE18" s="125"/>
      <c r="KCF18" s="125"/>
      <c r="KCG18" s="125"/>
      <c r="KCH18" s="125"/>
      <c r="KCI18" s="125"/>
      <c r="KCJ18" s="125"/>
      <c r="KCK18" s="125"/>
      <c r="KCL18" s="125"/>
      <c r="KCM18" s="125"/>
      <c r="KCN18" s="125"/>
      <c r="KCO18" s="125"/>
      <c r="KCP18" s="125"/>
      <c r="KCQ18" s="125"/>
      <c r="KCR18" s="125"/>
      <c r="KCS18" s="125"/>
      <c r="KCT18" s="125"/>
      <c r="KCU18" s="125"/>
      <c r="KCV18" s="125"/>
      <c r="KCW18" s="125"/>
      <c r="KCX18" s="125"/>
      <c r="KCY18" s="125"/>
      <c r="KCZ18" s="125"/>
      <c r="KDA18" s="125"/>
      <c r="KDB18" s="125"/>
      <c r="KDC18" s="125"/>
      <c r="KDD18" s="125"/>
      <c r="KDE18" s="125"/>
      <c r="KDF18" s="125"/>
      <c r="KDG18" s="125"/>
      <c r="KDH18" s="125"/>
      <c r="KDI18" s="125"/>
      <c r="KDJ18" s="125"/>
      <c r="KDK18" s="125"/>
      <c r="KDL18" s="125"/>
      <c r="KDM18" s="125"/>
      <c r="KDN18" s="125"/>
      <c r="KDO18" s="125"/>
      <c r="KDP18" s="125"/>
      <c r="KDQ18" s="125"/>
      <c r="KDR18" s="125"/>
      <c r="KDS18" s="125"/>
      <c r="KDT18" s="125"/>
      <c r="KDU18" s="125"/>
      <c r="KDV18" s="125"/>
      <c r="KDW18" s="125"/>
      <c r="KDX18" s="125"/>
      <c r="KDY18" s="125"/>
      <c r="KDZ18" s="125"/>
      <c r="KEA18" s="125"/>
      <c r="KEB18" s="125"/>
      <c r="KEC18" s="125"/>
      <c r="KED18" s="125"/>
      <c r="KEE18" s="125"/>
      <c r="KEF18" s="125"/>
      <c r="KEG18" s="125"/>
      <c r="KEH18" s="125"/>
      <c r="KEI18" s="125"/>
      <c r="KEJ18" s="125"/>
      <c r="KEK18" s="125"/>
      <c r="KEL18" s="125"/>
      <c r="KEM18" s="125"/>
      <c r="KEN18" s="125"/>
      <c r="KEO18" s="125"/>
      <c r="KEP18" s="125"/>
      <c r="KEQ18" s="125"/>
      <c r="KER18" s="125"/>
      <c r="KES18" s="125"/>
      <c r="KET18" s="125"/>
      <c r="KEU18" s="125"/>
      <c r="KEV18" s="125"/>
      <c r="KEW18" s="125"/>
      <c r="KEX18" s="125"/>
      <c r="KEY18" s="125"/>
      <c r="KEZ18" s="125"/>
      <c r="KFA18" s="125"/>
      <c r="KFB18" s="125"/>
      <c r="KFC18" s="125"/>
      <c r="KFD18" s="125"/>
      <c r="KFE18" s="125"/>
      <c r="KFF18" s="125"/>
      <c r="KFG18" s="125"/>
      <c r="KFH18" s="125"/>
      <c r="KFI18" s="125"/>
      <c r="KFJ18" s="125"/>
      <c r="KFK18" s="125"/>
      <c r="KFL18" s="125"/>
      <c r="KFM18" s="125"/>
      <c r="KFN18" s="125"/>
      <c r="KFO18" s="125"/>
      <c r="KFP18" s="125"/>
      <c r="KFQ18" s="125"/>
      <c r="KFR18" s="125"/>
      <c r="KFS18" s="125"/>
      <c r="KFT18" s="125"/>
      <c r="KFU18" s="125"/>
      <c r="KFV18" s="125"/>
      <c r="KFW18" s="125"/>
      <c r="KFX18" s="125"/>
      <c r="KFY18" s="125"/>
      <c r="KFZ18" s="125"/>
      <c r="KGA18" s="125"/>
      <c r="KGB18" s="125"/>
      <c r="KGC18" s="125"/>
      <c r="KGD18" s="125"/>
      <c r="KGE18" s="125"/>
      <c r="KGF18" s="125"/>
      <c r="KGG18" s="125"/>
      <c r="KGH18" s="125"/>
      <c r="KGI18" s="125"/>
      <c r="KGJ18" s="125"/>
      <c r="KGK18" s="125"/>
      <c r="KGL18" s="125"/>
      <c r="KGM18" s="125"/>
      <c r="KGN18" s="125"/>
      <c r="KGO18" s="125"/>
      <c r="KGP18" s="125"/>
      <c r="KGQ18" s="125"/>
      <c r="KGR18" s="125"/>
      <c r="KGS18" s="125"/>
      <c r="KGT18" s="125"/>
      <c r="KGU18" s="125"/>
      <c r="KGV18" s="125"/>
      <c r="KGW18" s="125"/>
      <c r="KGX18" s="125"/>
      <c r="KGY18" s="125"/>
      <c r="KGZ18" s="125"/>
      <c r="KHA18" s="125"/>
      <c r="KHB18" s="125"/>
      <c r="KHC18" s="125"/>
      <c r="KHD18" s="125"/>
      <c r="KHE18" s="125"/>
      <c r="KHF18" s="125"/>
      <c r="KHG18" s="125"/>
      <c r="KHH18" s="125"/>
      <c r="KHI18" s="125"/>
      <c r="KHJ18" s="125"/>
      <c r="KHK18" s="125"/>
      <c r="KHL18" s="125"/>
      <c r="KHM18" s="125"/>
      <c r="KHN18" s="125"/>
      <c r="KHO18" s="125"/>
      <c r="KHP18" s="125"/>
      <c r="KHQ18" s="125"/>
      <c r="KHR18" s="125"/>
      <c r="KHS18" s="125"/>
      <c r="KHT18" s="125"/>
      <c r="KHU18" s="125"/>
      <c r="KHV18" s="125"/>
      <c r="KHW18" s="125"/>
      <c r="KHX18" s="125"/>
      <c r="KHY18" s="125"/>
      <c r="KHZ18" s="125"/>
      <c r="KIA18" s="125"/>
      <c r="KIB18" s="125"/>
      <c r="KIC18" s="125"/>
      <c r="KID18" s="125"/>
      <c r="KIE18" s="125"/>
      <c r="KIF18" s="125"/>
      <c r="KIG18" s="125"/>
      <c r="KIH18" s="125"/>
      <c r="KII18" s="125"/>
      <c r="KIJ18" s="125"/>
      <c r="KIK18" s="125"/>
      <c r="KIL18" s="125"/>
      <c r="KIM18" s="125"/>
      <c r="KIN18" s="125"/>
      <c r="KIO18" s="125"/>
      <c r="KIP18" s="125"/>
      <c r="KIQ18" s="125"/>
      <c r="KIR18" s="125"/>
      <c r="KIS18" s="125"/>
      <c r="KIT18" s="125"/>
      <c r="KIU18" s="125"/>
      <c r="KIV18" s="125"/>
      <c r="KIW18" s="125"/>
      <c r="KIX18" s="125"/>
      <c r="KIY18" s="125"/>
      <c r="KIZ18" s="125"/>
      <c r="KJA18" s="125"/>
      <c r="KJB18" s="125"/>
      <c r="KJC18" s="125"/>
      <c r="KJD18" s="125"/>
      <c r="KJE18" s="125"/>
      <c r="KJF18" s="125"/>
      <c r="KJG18" s="125"/>
      <c r="KJH18" s="125"/>
      <c r="KJI18" s="125"/>
      <c r="KJJ18" s="125"/>
      <c r="KJK18" s="125"/>
      <c r="KJL18" s="125"/>
      <c r="KJM18" s="125"/>
      <c r="KJN18" s="125"/>
      <c r="KJO18" s="125"/>
      <c r="KJP18" s="125"/>
      <c r="KJQ18" s="125"/>
      <c r="KJR18" s="125"/>
      <c r="KJS18" s="125"/>
      <c r="KJT18" s="125"/>
      <c r="KJU18" s="125"/>
      <c r="KJV18" s="125"/>
      <c r="KJW18" s="125"/>
      <c r="KJX18" s="125"/>
      <c r="KJY18" s="125"/>
      <c r="KJZ18" s="125"/>
      <c r="KKA18" s="125"/>
      <c r="KKB18" s="125"/>
      <c r="KKC18" s="125"/>
      <c r="KKD18" s="125"/>
      <c r="KKE18" s="125"/>
      <c r="KKF18" s="125"/>
      <c r="KKG18" s="125"/>
      <c r="KKH18" s="125"/>
      <c r="KKI18" s="125"/>
      <c r="KKJ18" s="125"/>
      <c r="KKK18" s="125"/>
      <c r="KKL18" s="125"/>
      <c r="KKM18" s="125"/>
      <c r="KKN18" s="125"/>
      <c r="KKO18" s="125"/>
      <c r="KKP18" s="125"/>
      <c r="KKQ18" s="125"/>
      <c r="KKR18" s="125"/>
      <c r="KKS18" s="125"/>
      <c r="KKT18" s="125"/>
      <c r="KKU18" s="125"/>
      <c r="KKV18" s="125"/>
      <c r="KKW18" s="125"/>
      <c r="KKX18" s="125"/>
      <c r="KKY18" s="125"/>
      <c r="KKZ18" s="125"/>
      <c r="KLA18" s="125"/>
      <c r="KLB18" s="125"/>
      <c r="KLC18" s="125"/>
      <c r="KLD18" s="125"/>
      <c r="KLE18" s="125"/>
      <c r="KLF18" s="125"/>
      <c r="KLG18" s="125"/>
      <c r="KLH18" s="125"/>
      <c r="KLI18" s="125"/>
      <c r="KLJ18" s="125"/>
      <c r="KLK18" s="125"/>
      <c r="KLL18" s="125"/>
      <c r="KLM18" s="125"/>
      <c r="KLN18" s="125"/>
      <c r="KLO18" s="125"/>
      <c r="KLP18" s="125"/>
      <c r="KLQ18" s="125"/>
      <c r="KLR18" s="125"/>
      <c r="KLS18" s="125"/>
      <c r="KLT18" s="125"/>
      <c r="KLU18" s="125"/>
      <c r="KLV18" s="125"/>
      <c r="KLW18" s="125"/>
      <c r="KLX18" s="125"/>
      <c r="KLY18" s="125"/>
      <c r="KLZ18" s="125"/>
      <c r="KMA18" s="125"/>
      <c r="KMB18" s="125"/>
      <c r="KMC18" s="125"/>
      <c r="KMD18" s="125"/>
      <c r="KME18" s="125"/>
      <c r="KMF18" s="125"/>
      <c r="KMG18" s="125"/>
      <c r="KMH18" s="125"/>
      <c r="KMI18" s="125"/>
      <c r="KMJ18" s="125"/>
      <c r="KMK18" s="125"/>
      <c r="KML18" s="125"/>
      <c r="KMM18" s="125"/>
      <c r="KMN18" s="125"/>
      <c r="KMO18" s="125"/>
      <c r="KMP18" s="125"/>
      <c r="KMQ18" s="125"/>
      <c r="KMR18" s="125"/>
      <c r="KMS18" s="125"/>
      <c r="KMT18" s="125"/>
      <c r="KMU18" s="125"/>
      <c r="KMV18" s="125"/>
      <c r="KMW18" s="125"/>
      <c r="KMX18" s="125"/>
      <c r="KMY18" s="125"/>
      <c r="KMZ18" s="125"/>
      <c r="KNA18" s="125"/>
      <c r="KNB18" s="125"/>
      <c r="KNC18" s="125"/>
      <c r="KND18" s="125"/>
      <c r="KNE18" s="125"/>
      <c r="KNF18" s="125"/>
      <c r="KNG18" s="125"/>
      <c r="KNH18" s="125"/>
      <c r="KNI18" s="125"/>
      <c r="KNJ18" s="125"/>
      <c r="KNK18" s="125"/>
      <c r="KNL18" s="125"/>
      <c r="KNM18" s="125"/>
      <c r="KNN18" s="125"/>
      <c r="KNO18" s="125"/>
      <c r="KNP18" s="125"/>
      <c r="KNQ18" s="125"/>
      <c r="KNR18" s="125"/>
      <c r="KNS18" s="125"/>
      <c r="KNT18" s="125"/>
      <c r="KNU18" s="125"/>
      <c r="KNV18" s="125"/>
      <c r="KNW18" s="125"/>
      <c r="KNX18" s="125"/>
      <c r="KNY18" s="125"/>
      <c r="KNZ18" s="125"/>
      <c r="KOA18" s="125"/>
      <c r="KOB18" s="125"/>
      <c r="KOC18" s="125"/>
      <c r="KOD18" s="125"/>
      <c r="KOE18" s="125"/>
      <c r="KOF18" s="125"/>
      <c r="KOG18" s="125"/>
      <c r="KOH18" s="125"/>
      <c r="KOI18" s="125"/>
      <c r="KOJ18" s="125"/>
      <c r="KOK18" s="125"/>
      <c r="KOL18" s="125"/>
      <c r="KOM18" s="125"/>
      <c r="KON18" s="125"/>
      <c r="KOO18" s="125"/>
      <c r="KOP18" s="125"/>
      <c r="KOQ18" s="125"/>
      <c r="KOR18" s="125"/>
      <c r="KOS18" s="125"/>
      <c r="KOT18" s="125"/>
      <c r="KOU18" s="125"/>
      <c r="KOV18" s="125"/>
      <c r="KOW18" s="125"/>
      <c r="KOX18" s="125"/>
      <c r="KOY18" s="125"/>
      <c r="KOZ18" s="125"/>
      <c r="KPA18" s="125"/>
      <c r="KPB18" s="125"/>
      <c r="KPC18" s="125"/>
      <c r="KPD18" s="125"/>
      <c r="KPE18" s="125"/>
      <c r="KPF18" s="125"/>
      <c r="KPG18" s="125"/>
      <c r="KPH18" s="125"/>
      <c r="KPI18" s="125"/>
      <c r="KPJ18" s="125"/>
      <c r="KPK18" s="125"/>
      <c r="KPL18" s="125"/>
      <c r="KPM18" s="125"/>
      <c r="KPN18" s="125"/>
      <c r="KPO18" s="125"/>
      <c r="KPP18" s="125"/>
      <c r="KPQ18" s="125"/>
      <c r="KPR18" s="125"/>
      <c r="KPS18" s="125"/>
      <c r="KPT18" s="125"/>
      <c r="KPU18" s="125"/>
      <c r="KPV18" s="125"/>
      <c r="KPW18" s="125"/>
      <c r="KPX18" s="125"/>
      <c r="KPY18" s="125"/>
      <c r="KPZ18" s="125"/>
      <c r="KQA18" s="125"/>
      <c r="KQB18" s="125"/>
      <c r="KQC18" s="125"/>
      <c r="KQD18" s="125"/>
      <c r="KQE18" s="125"/>
      <c r="KQF18" s="125"/>
      <c r="KQG18" s="125"/>
      <c r="KQH18" s="125"/>
      <c r="KQI18" s="125"/>
      <c r="KQJ18" s="125"/>
      <c r="KQK18" s="125"/>
      <c r="KQL18" s="125"/>
      <c r="KQM18" s="125"/>
      <c r="KQN18" s="125"/>
      <c r="KQO18" s="125"/>
      <c r="KQP18" s="125"/>
      <c r="KQQ18" s="125"/>
      <c r="KQR18" s="125"/>
      <c r="KQS18" s="125"/>
      <c r="KQT18" s="125"/>
      <c r="KQU18" s="125"/>
      <c r="KQV18" s="125"/>
      <c r="KQW18" s="125"/>
      <c r="KQX18" s="125"/>
      <c r="KQY18" s="125"/>
      <c r="KQZ18" s="125"/>
      <c r="KRA18" s="125"/>
      <c r="KRB18" s="125"/>
      <c r="KRC18" s="125"/>
      <c r="KRD18" s="125"/>
      <c r="KRE18" s="125"/>
      <c r="KRF18" s="125"/>
      <c r="KRG18" s="125"/>
      <c r="KRH18" s="125"/>
      <c r="KRI18" s="125"/>
      <c r="KRJ18" s="125"/>
      <c r="KRK18" s="125"/>
      <c r="KRL18" s="125"/>
      <c r="KRM18" s="125"/>
      <c r="KRN18" s="125"/>
      <c r="KRO18" s="125"/>
      <c r="KRP18" s="125"/>
      <c r="KRQ18" s="125"/>
      <c r="KRR18" s="125"/>
      <c r="KRS18" s="125"/>
      <c r="KRT18" s="125"/>
      <c r="KRU18" s="125"/>
      <c r="KRV18" s="125"/>
      <c r="KRW18" s="125"/>
      <c r="KRX18" s="125"/>
      <c r="KRY18" s="125"/>
      <c r="KRZ18" s="125"/>
      <c r="KSA18" s="125"/>
      <c r="KSB18" s="125"/>
      <c r="KSC18" s="125"/>
      <c r="KSD18" s="125"/>
      <c r="KSE18" s="125"/>
      <c r="KSF18" s="125"/>
      <c r="KSG18" s="125"/>
      <c r="KSH18" s="125"/>
      <c r="KSI18" s="125"/>
      <c r="KSJ18" s="125"/>
      <c r="KSK18" s="125"/>
      <c r="KSL18" s="125"/>
      <c r="KSM18" s="125"/>
      <c r="KSN18" s="125"/>
      <c r="KSO18" s="125"/>
      <c r="KSP18" s="125"/>
      <c r="KSQ18" s="125"/>
      <c r="KSR18" s="125"/>
      <c r="KSS18" s="125"/>
      <c r="KST18" s="125"/>
      <c r="KSU18" s="125"/>
      <c r="KSV18" s="125"/>
      <c r="KSW18" s="125"/>
      <c r="KSX18" s="125"/>
      <c r="KSY18" s="125"/>
      <c r="KSZ18" s="125"/>
      <c r="KTA18" s="125"/>
      <c r="KTB18" s="125"/>
      <c r="KTC18" s="125"/>
      <c r="KTD18" s="125"/>
      <c r="KTE18" s="125"/>
      <c r="KTF18" s="125"/>
      <c r="KTG18" s="125"/>
      <c r="KTH18" s="125"/>
      <c r="KTI18" s="125"/>
      <c r="KTJ18" s="125"/>
      <c r="KTK18" s="125"/>
      <c r="KTL18" s="125"/>
      <c r="KTM18" s="125"/>
      <c r="KTN18" s="125"/>
      <c r="KTO18" s="125"/>
      <c r="KTP18" s="125"/>
      <c r="KTQ18" s="125"/>
      <c r="KTR18" s="125"/>
      <c r="KTS18" s="125"/>
      <c r="KTT18" s="125"/>
      <c r="KTU18" s="125"/>
      <c r="KTV18" s="125"/>
      <c r="KTW18" s="125"/>
      <c r="KTX18" s="125"/>
      <c r="KTY18" s="125"/>
      <c r="KTZ18" s="125"/>
      <c r="KUA18" s="125"/>
      <c r="KUB18" s="125"/>
      <c r="KUC18" s="125"/>
      <c r="KUD18" s="125"/>
      <c r="KUE18" s="125"/>
      <c r="KUF18" s="125"/>
      <c r="KUG18" s="125"/>
      <c r="KUH18" s="125"/>
      <c r="KUI18" s="125"/>
      <c r="KUJ18" s="125"/>
      <c r="KUK18" s="125"/>
      <c r="KUL18" s="125"/>
      <c r="KUM18" s="125"/>
      <c r="KUN18" s="125"/>
      <c r="KUO18" s="125"/>
      <c r="KUP18" s="125"/>
      <c r="KUQ18" s="125"/>
      <c r="KUR18" s="125"/>
      <c r="KUS18" s="125"/>
      <c r="KUT18" s="125"/>
      <c r="KUU18" s="125"/>
      <c r="KUV18" s="125"/>
      <c r="KUW18" s="125"/>
      <c r="KUX18" s="125"/>
      <c r="KUY18" s="125"/>
      <c r="KUZ18" s="125"/>
      <c r="KVA18" s="125"/>
      <c r="KVB18" s="125"/>
      <c r="KVC18" s="125"/>
      <c r="KVD18" s="125"/>
      <c r="KVE18" s="125"/>
      <c r="KVF18" s="125"/>
      <c r="KVG18" s="125"/>
      <c r="KVH18" s="125"/>
      <c r="KVI18" s="125"/>
      <c r="KVJ18" s="125"/>
      <c r="KVK18" s="125"/>
      <c r="KVL18" s="125"/>
      <c r="KVM18" s="125"/>
      <c r="KVN18" s="125"/>
      <c r="KVO18" s="125"/>
      <c r="KVP18" s="125"/>
      <c r="KVQ18" s="125"/>
      <c r="KVR18" s="125"/>
      <c r="KVS18" s="125"/>
      <c r="KVT18" s="125"/>
      <c r="KVU18" s="125"/>
      <c r="KVV18" s="125"/>
      <c r="KVW18" s="125"/>
      <c r="KVX18" s="125"/>
      <c r="KVY18" s="125"/>
      <c r="KVZ18" s="125"/>
      <c r="KWA18" s="125"/>
      <c r="KWB18" s="125"/>
      <c r="KWC18" s="125"/>
      <c r="KWD18" s="125"/>
      <c r="KWE18" s="125"/>
      <c r="KWF18" s="125"/>
      <c r="KWG18" s="125"/>
      <c r="KWH18" s="125"/>
      <c r="KWI18" s="125"/>
      <c r="KWJ18" s="125"/>
      <c r="KWK18" s="125"/>
      <c r="KWL18" s="125"/>
      <c r="KWM18" s="125"/>
      <c r="KWN18" s="125"/>
      <c r="KWO18" s="125"/>
      <c r="KWP18" s="125"/>
      <c r="KWQ18" s="125"/>
      <c r="KWR18" s="125"/>
      <c r="KWS18" s="125"/>
      <c r="KWT18" s="125"/>
      <c r="KWU18" s="125"/>
      <c r="KWV18" s="125"/>
      <c r="KWW18" s="125"/>
      <c r="KWX18" s="125"/>
      <c r="KWY18" s="125"/>
      <c r="KWZ18" s="125"/>
      <c r="KXA18" s="125"/>
      <c r="KXB18" s="125"/>
      <c r="KXC18" s="125"/>
      <c r="KXD18" s="125"/>
      <c r="KXE18" s="125"/>
      <c r="KXF18" s="125"/>
      <c r="KXG18" s="125"/>
      <c r="KXH18" s="125"/>
      <c r="KXI18" s="125"/>
      <c r="KXJ18" s="125"/>
      <c r="KXK18" s="125"/>
      <c r="KXL18" s="125"/>
      <c r="KXM18" s="125"/>
      <c r="KXN18" s="125"/>
      <c r="KXO18" s="125"/>
      <c r="KXP18" s="125"/>
      <c r="KXQ18" s="125"/>
      <c r="KXR18" s="125"/>
      <c r="KXS18" s="125"/>
      <c r="KXT18" s="125"/>
      <c r="KXU18" s="125"/>
      <c r="KXV18" s="125"/>
      <c r="KXW18" s="125"/>
      <c r="KXX18" s="125"/>
      <c r="KXY18" s="125"/>
      <c r="KXZ18" s="125"/>
      <c r="KYA18" s="125"/>
      <c r="KYB18" s="125"/>
      <c r="KYC18" s="125"/>
      <c r="KYD18" s="125"/>
      <c r="KYE18" s="125"/>
      <c r="KYF18" s="125"/>
      <c r="KYG18" s="125"/>
      <c r="KYH18" s="125"/>
      <c r="KYI18" s="125"/>
      <c r="KYJ18" s="125"/>
      <c r="KYK18" s="125"/>
      <c r="KYL18" s="125"/>
      <c r="KYM18" s="125"/>
      <c r="KYN18" s="125"/>
      <c r="KYO18" s="125"/>
      <c r="KYP18" s="125"/>
      <c r="KYQ18" s="125"/>
      <c r="KYR18" s="125"/>
      <c r="KYS18" s="125"/>
      <c r="KYT18" s="125"/>
      <c r="KYU18" s="125"/>
      <c r="KYV18" s="125"/>
      <c r="KYW18" s="125"/>
      <c r="KYX18" s="125"/>
      <c r="KYY18" s="125"/>
      <c r="KYZ18" s="125"/>
      <c r="KZA18" s="125"/>
      <c r="KZB18" s="125"/>
      <c r="KZC18" s="125"/>
      <c r="KZD18" s="125"/>
      <c r="KZE18" s="125"/>
      <c r="KZF18" s="125"/>
      <c r="KZG18" s="125"/>
      <c r="KZH18" s="125"/>
      <c r="KZI18" s="125"/>
      <c r="KZJ18" s="125"/>
      <c r="KZK18" s="125"/>
      <c r="KZL18" s="125"/>
      <c r="KZM18" s="125"/>
      <c r="KZN18" s="125"/>
      <c r="KZO18" s="125"/>
      <c r="KZP18" s="125"/>
      <c r="KZQ18" s="125"/>
      <c r="KZR18" s="125"/>
      <c r="KZS18" s="125"/>
      <c r="KZT18" s="125"/>
      <c r="KZU18" s="125"/>
      <c r="KZV18" s="125"/>
      <c r="KZW18" s="125"/>
      <c r="KZX18" s="125"/>
      <c r="KZY18" s="125"/>
      <c r="KZZ18" s="125"/>
      <c r="LAA18" s="125"/>
      <c r="LAB18" s="125"/>
      <c r="LAC18" s="125"/>
      <c r="LAD18" s="125"/>
      <c r="LAE18" s="125"/>
      <c r="LAF18" s="125"/>
      <c r="LAG18" s="125"/>
      <c r="LAH18" s="125"/>
      <c r="LAI18" s="125"/>
      <c r="LAJ18" s="125"/>
      <c r="LAK18" s="125"/>
      <c r="LAL18" s="125"/>
      <c r="LAM18" s="125"/>
      <c r="LAN18" s="125"/>
      <c r="LAO18" s="125"/>
      <c r="LAP18" s="125"/>
      <c r="LAQ18" s="125"/>
      <c r="LAR18" s="125"/>
      <c r="LAS18" s="125"/>
      <c r="LAT18" s="125"/>
      <c r="LAU18" s="125"/>
      <c r="LAV18" s="125"/>
      <c r="LAW18" s="125"/>
      <c r="LAX18" s="125"/>
      <c r="LAY18" s="125"/>
      <c r="LAZ18" s="125"/>
      <c r="LBA18" s="125"/>
      <c r="LBB18" s="125"/>
      <c r="LBC18" s="125"/>
      <c r="LBD18" s="125"/>
      <c r="LBE18" s="125"/>
      <c r="LBF18" s="125"/>
      <c r="LBG18" s="125"/>
      <c r="LBH18" s="125"/>
      <c r="LBI18" s="125"/>
      <c r="LBJ18" s="125"/>
      <c r="LBK18" s="125"/>
      <c r="LBL18" s="125"/>
      <c r="LBM18" s="125"/>
      <c r="LBN18" s="125"/>
      <c r="LBO18" s="125"/>
      <c r="LBP18" s="125"/>
      <c r="LBQ18" s="125"/>
      <c r="LBR18" s="125"/>
      <c r="LBS18" s="125"/>
      <c r="LBT18" s="125"/>
      <c r="LBU18" s="125"/>
      <c r="LBV18" s="125"/>
      <c r="LBW18" s="125"/>
      <c r="LBX18" s="125"/>
      <c r="LBY18" s="125"/>
      <c r="LBZ18" s="125"/>
      <c r="LCA18" s="125"/>
      <c r="LCB18" s="125"/>
      <c r="LCC18" s="125"/>
      <c r="LCD18" s="125"/>
      <c r="LCE18" s="125"/>
      <c r="LCF18" s="125"/>
      <c r="LCG18" s="125"/>
      <c r="LCH18" s="125"/>
      <c r="LCI18" s="125"/>
      <c r="LCJ18" s="125"/>
      <c r="LCK18" s="125"/>
      <c r="LCL18" s="125"/>
      <c r="LCM18" s="125"/>
      <c r="LCN18" s="125"/>
      <c r="LCO18" s="125"/>
      <c r="LCP18" s="125"/>
      <c r="LCQ18" s="125"/>
      <c r="LCR18" s="125"/>
      <c r="LCS18" s="125"/>
      <c r="LCT18" s="125"/>
      <c r="LCU18" s="125"/>
      <c r="LCV18" s="125"/>
      <c r="LCW18" s="125"/>
      <c r="LCX18" s="125"/>
      <c r="LCY18" s="125"/>
      <c r="LCZ18" s="125"/>
      <c r="LDA18" s="125"/>
      <c r="LDB18" s="125"/>
      <c r="LDC18" s="125"/>
      <c r="LDD18" s="125"/>
      <c r="LDE18" s="125"/>
      <c r="LDF18" s="125"/>
      <c r="LDG18" s="125"/>
      <c r="LDH18" s="125"/>
      <c r="LDI18" s="125"/>
      <c r="LDJ18" s="125"/>
      <c r="LDK18" s="125"/>
      <c r="LDL18" s="125"/>
      <c r="LDM18" s="125"/>
      <c r="LDN18" s="125"/>
      <c r="LDO18" s="125"/>
      <c r="LDP18" s="125"/>
      <c r="LDQ18" s="125"/>
      <c r="LDR18" s="125"/>
      <c r="LDS18" s="125"/>
      <c r="LDT18" s="125"/>
      <c r="LDU18" s="125"/>
      <c r="LDV18" s="125"/>
      <c r="LDW18" s="125"/>
      <c r="LDX18" s="125"/>
      <c r="LDY18" s="125"/>
      <c r="LDZ18" s="125"/>
      <c r="LEA18" s="125"/>
      <c r="LEB18" s="125"/>
      <c r="LEC18" s="125"/>
      <c r="LED18" s="125"/>
      <c r="LEE18" s="125"/>
      <c r="LEF18" s="125"/>
      <c r="LEG18" s="125"/>
      <c r="LEH18" s="125"/>
      <c r="LEI18" s="125"/>
      <c r="LEJ18" s="125"/>
      <c r="LEK18" s="125"/>
      <c r="LEL18" s="125"/>
      <c r="LEM18" s="125"/>
      <c r="LEN18" s="125"/>
      <c r="LEO18" s="125"/>
      <c r="LEP18" s="125"/>
      <c r="LEQ18" s="125"/>
      <c r="LER18" s="125"/>
      <c r="LES18" s="125"/>
      <c r="LET18" s="125"/>
      <c r="LEU18" s="125"/>
      <c r="LEV18" s="125"/>
      <c r="LEW18" s="125"/>
      <c r="LEX18" s="125"/>
      <c r="LEY18" s="125"/>
      <c r="LEZ18" s="125"/>
      <c r="LFA18" s="125"/>
      <c r="LFB18" s="125"/>
      <c r="LFC18" s="125"/>
      <c r="LFD18" s="125"/>
      <c r="LFE18" s="125"/>
      <c r="LFF18" s="125"/>
      <c r="LFG18" s="125"/>
      <c r="LFH18" s="125"/>
      <c r="LFI18" s="125"/>
      <c r="LFJ18" s="125"/>
      <c r="LFK18" s="125"/>
      <c r="LFL18" s="125"/>
      <c r="LFM18" s="125"/>
      <c r="LFN18" s="125"/>
      <c r="LFO18" s="125"/>
      <c r="LFP18" s="125"/>
      <c r="LFQ18" s="125"/>
      <c r="LFR18" s="125"/>
      <c r="LFS18" s="125"/>
      <c r="LFT18" s="125"/>
      <c r="LFU18" s="125"/>
      <c r="LFV18" s="125"/>
      <c r="LFW18" s="125"/>
      <c r="LFX18" s="125"/>
      <c r="LFY18" s="125"/>
      <c r="LFZ18" s="125"/>
      <c r="LGA18" s="125"/>
      <c r="LGB18" s="125"/>
      <c r="LGC18" s="125"/>
      <c r="LGD18" s="125"/>
      <c r="LGE18" s="125"/>
      <c r="LGF18" s="125"/>
      <c r="LGG18" s="125"/>
      <c r="LGH18" s="125"/>
      <c r="LGI18" s="125"/>
      <c r="LGJ18" s="125"/>
      <c r="LGK18" s="125"/>
      <c r="LGL18" s="125"/>
      <c r="LGM18" s="125"/>
      <c r="LGN18" s="125"/>
      <c r="LGO18" s="125"/>
      <c r="LGP18" s="125"/>
      <c r="LGQ18" s="125"/>
      <c r="LGR18" s="125"/>
      <c r="LGS18" s="125"/>
      <c r="LGT18" s="125"/>
      <c r="LGU18" s="125"/>
      <c r="LGV18" s="125"/>
      <c r="LGW18" s="125"/>
      <c r="LGX18" s="125"/>
      <c r="LGY18" s="125"/>
      <c r="LGZ18" s="125"/>
      <c r="LHA18" s="125"/>
      <c r="LHB18" s="125"/>
      <c r="LHC18" s="125"/>
      <c r="LHD18" s="125"/>
      <c r="LHE18" s="125"/>
      <c r="LHF18" s="125"/>
      <c r="LHG18" s="125"/>
      <c r="LHH18" s="125"/>
      <c r="LHI18" s="125"/>
      <c r="LHJ18" s="125"/>
      <c r="LHK18" s="125"/>
      <c r="LHL18" s="125"/>
      <c r="LHM18" s="125"/>
      <c r="LHN18" s="125"/>
      <c r="LHO18" s="125"/>
      <c r="LHP18" s="125"/>
      <c r="LHQ18" s="125"/>
      <c r="LHR18" s="125"/>
      <c r="LHS18" s="125"/>
      <c r="LHT18" s="125"/>
      <c r="LHU18" s="125"/>
      <c r="LHV18" s="125"/>
      <c r="LHW18" s="125"/>
      <c r="LHX18" s="125"/>
      <c r="LHY18" s="125"/>
      <c r="LHZ18" s="125"/>
      <c r="LIA18" s="125"/>
      <c r="LIB18" s="125"/>
      <c r="LIC18" s="125"/>
      <c r="LID18" s="125"/>
      <c r="LIE18" s="125"/>
      <c r="LIF18" s="125"/>
      <c r="LIG18" s="125"/>
      <c r="LIH18" s="125"/>
      <c r="LII18" s="125"/>
      <c r="LIJ18" s="125"/>
      <c r="LIK18" s="125"/>
      <c r="LIL18" s="125"/>
      <c r="LIM18" s="125"/>
      <c r="LIN18" s="125"/>
      <c r="LIO18" s="125"/>
      <c r="LIP18" s="125"/>
      <c r="LIQ18" s="125"/>
      <c r="LIR18" s="125"/>
      <c r="LIS18" s="125"/>
      <c r="LIT18" s="125"/>
      <c r="LIU18" s="125"/>
      <c r="LIV18" s="125"/>
      <c r="LIW18" s="125"/>
      <c r="LIX18" s="125"/>
      <c r="LIY18" s="125"/>
      <c r="LIZ18" s="125"/>
      <c r="LJA18" s="125"/>
      <c r="LJB18" s="125"/>
      <c r="LJC18" s="125"/>
      <c r="LJD18" s="125"/>
      <c r="LJE18" s="125"/>
      <c r="LJF18" s="125"/>
      <c r="LJG18" s="125"/>
      <c r="LJH18" s="125"/>
      <c r="LJI18" s="125"/>
      <c r="LJJ18" s="125"/>
      <c r="LJK18" s="125"/>
      <c r="LJL18" s="125"/>
      <c r="LJM18" s="125"/>
      <c r="LJN18" s="125"/>
      <c r="LJO18" s="125"/>
      <c r="LJP18" s="125"/>
      <c r="LJQ18" s="125"/>
      <c r="LJR18" s="125"/>
      <c r="LJS18" s="125"/>
      <c r="LJT18" s="125"/>
      <c r="LJU18" s="125"/>
      <c r="LJV18" s="125"/>
      <c r="LJW18" s="125"/>
      <c r="LJX18" s="125"/>
      <c r="LJY18" s="125"/>
      <c r="LJZ18" s="125"/>
      <c r="LKA18" s="125"/>
      <c r="LKB18" s="125"/>
      <c r="LKC18" s="125"/>
      <c r="LKD18" s="125"/>
      <c r="LKE18" s="125"/>
      <c r="LKF18" s="125"/>
      <c r="LKG18" s="125"/>
      <c r="LKH18" s="125"/>
      <c r="LKI18" s="125"/>
      <c r="LKJ18" s="125"/>
      <c r="LKK18" s="125"/>
      <c r="LKL18" s="125"/>
      <c r="LKM18" s="125"/>
      <c r="LKN18" s="125"/>
      <c r="LKO18" s="125"/>
      <c r="LKP18" s="125"/>
      <c r="LKQ18" s="125"/>
      <c r="LKR18" s="125"/>
      <c r="LKS18" s="125"/>
      <c r="LKT18" s="125"/>
      <c r="LKU18" s="125"/>
      <c r="LKV18" s="125"/>
      <c r="LKW18" s="125"/>
      <c r="LKX18" s="125"/>
      <c r="LKY18" s="125"/>
      <c r="LKZ18" s="125"/>
      <c r="LLA18" s="125"/>
      <c r="LLB18" s="125"/>
      <c r="LLC18" s="125"/>
      <c r="LLD18" s="125"/>
      <c r="LLE18" s="125"/>
      <c r="LLF18" s="125"/>
      <c r="LLG18" s="125"/>
      <c r="LLH18" s="125"/>
      <c r="LLI18" s="125"/>
      <c r="LLJ18" s="125"/>
      <c r="LLK18" s="125"/>
      <c r="LLL18" s="125"/>
      <c r="LLM18" s="125"/>
      <c r="LLN18" s="125"/>
      <c r="LLO18" s="125"/>
      <c r="LLP18" s="125"/>
      <c r="LLQ18" s="125"/>
      <c r="LLR18" s="125"/>
      <c r="LLS18" s="125"/>
      <c r="LLT18" s="125"/>
      <c r="LLU18" s="125"/>
      <c r="LLV18" s="125"/>
      <c r="LLW18" s="125"/>
      <c r="LLX18" s="125"/>
      <c r="LLY18" s="125"/>
      <c r="LLZ18" s="125"/>
      <c r="LMA18" s="125"/>
      <c r="LMB18" s="125"/>
      <c r="LMC18" s="125"/>
      <c r="LMD18" s="125"/>
      <c r="LME18" s="125"/>
      <c r="LMF18" s="125"/>
      <c r="LMG18" s="125"/>
      <c r="LMH18" s="125"/>
      <c r="LMI18" s="125"/>
      <c r="LMJ18" s="125"/>
      <c r="LMK18" s="125"/>
      <c r="LML18" s="125"/>
      <c r="LMM18" s="125"/>
      <c r="LMN18" s="125"/>
      <c r="LMO18" s="125"/>
      <c r="LMP18" s="125"/>
      <c r="LMQ18" s="125"/>
      <c r="LMR18" s="125"/>
      <c r="LMS18" s="125"/>
      <c r="LMT18" s="125"/>
      <c r="LMU18" s="125"/>
      <c r="LMV18" s="125"/>
      <c r="LMW18" s="125"/>
      <c r="LMX18" s="125"/>
      <c r="LMY18" s="125"/>
      <c r="LMZ18" s="125"/>
      <c r="LNA18" s="125"/>
      <c r="LNB18" s="125"/>
      <c r="LNC18" s="125"/>
      <c r="LND18" s="125"/>
      <c r="LNE18" s="125"/>
      <c r="LNF18" s="125"/>
      <c r="LNG18" s="125"/>
      <c r="LNH18" s="125"/>
      <c r="LNI18" s="125"/>
      <c r="LNJ18" s="125"/>
      <c r="LNK18" s="125"/>
      <c r="LNL18" s="125"/>
      <c r="LNM18" s="125"/>
      <c r="LNN18" s="125"/>
      <c r="LNO18" s="125"/>
      <c r="LNP18" s="125"/>
      <c r="LNQ18" s="125"/>
      <c r="LNR18" s="125"/>
      <c r="LNS18" s="125"/>
      <c r="LNT18" s="125"/>
      <c r="LNU18" s="125"/>
      <c r="LNV18" s="125"/>
      <c r="LNW18" s="125"/>
      <c r="LNX18" s="125"/>
      <c r="LNY18" s="125"/>
      <c r="LNZ18" s="125"/>
      <c r="LOA18" s="125"/>
      <c r="LOB18" s="125"/>
      <c r="LOC18" s="125"/>
      <c r="LOD18" s="125"/>
      <c r="LOE18" s="125"/>
      <c r="LOF18" s="125"/>
      <c r="LOG18" s="125"/>
      <c r="LOH18" s="125"/>
      <c r="LOI18" s="125"/>
      <c r="LOJ18" s="125"/>
      <c r="LOK18" s="125"/>
      <c r="LOL18" s="125"/>
      <c r="LOM18" s="125"/>
      <c r="LON18" s="125"/>
      <c r="LOO18" s="125"/>
      <c r="LOP18" s="125"/>
      <c r="LOQ18" s="125"/>
      <c r="LOR18" s="125"/>
      <c r="LOS18" s="125"/>
      <c r="LOT18" s="125"/>
      <c r="LOU18" s="125"/>
      <c r="LOV18" s="125"/>
      <c r="LOW18" s="125"/>
      <c r="LOX18" s="125"/>
      <c r="LOY18" s="125"/>
      <c r="LOZ18" s="125"/>
      <c r="LPA18" s="125"/>
      <c r="LPB18" s="125"/>
      <c r="LPC18" s="125"/>
      <c r="LPD18" s="125"/>
      <c r="LPE18" s="125"/>
      <c r="LPF18" s="125"/>
      <c r="LPG18" s="125"/>
      <c r="LPH18" s="125"/>
      <c r="LPI18" s="125"/>
      <c r="LPJ18" s="125"/>
      <c r="LPK18" s="125"/>
      <c r="LPL18" s="125"/>
      <c r="LPM18" s="125"/>
      <c r="LPN18" s="125"/>
      <c r="LPO18" s="125"/>
      <c r="LPP18" s="125"/>
      <c r="LPQ18" s="125"/>
      <c r="LPR18" s="125"/>
      <c r="LPS18" s="125"/>
      <c r="LPT18" s="125"/>
      <c r="LPU18" s="125"/>
      <c r="LPV18" s="125"/>
      <c r="LPW18" s="125"/>
      <c r="LPX18" s="125"/>
      <c r="LPY18" s="125"/>
      <c r="LPZ18" s="125"/>
      <c r="LQA18" s="125"/>
      <c r="LQB18" s="125"/>
      <c r="LQC18" s="125"/>
      <c r="LQD18" s="125"/>
      <c r="LQE18" s="125"/>
      <c r="LQF18" s="125"/>
      <c r="LQG18" s="125"/>
      <c r="LQH18" s="125"/>
      <c r="LQI18" s="125"/>
      <c r="LQJ18" s="125"/>
      <c r="LQK18" s="125"/>
      <c r="LQL18" s="125"/>
      <c r="LQM18" s="125"/>
      <c r="LQN18" s="125"/>
      <c r="LQO18" s="125"/>
      <c r="LQP18" s="125"/>
      <c r="LQQ18" s="125"/>
      <c r="LQR18" s="125"/>
      <c r="LQS18" s="125"/>
      <c r="LQT18" s="125"/>
      <c r="LQU18" s="125"/>
      <c r="LQV18" s="125"/>
      <c r="LQW18" s="125"/>
      <c r="LQX18" s="125"/>
      <c r="LQY18" s="125"/>
      <c r="LQZ18" s="125"/>
      <c r="LRA18" s="125"/>
      <c r="LRB18" s="125"/>
      <c r="LRC18" s="125"/>
      <c r="LRD18" s="125"/>
      <c r="LRE18" s="125"/>
      <c r="LRF18" s="125"/>
      <c r="LRG18" s="125"/>
      <c r="LRH18" s="125"/>
      <c r="LRI18" s="125"/>
      <c r="LRJ18" s="125"/>
      <c r="LRK18" s="125"/>
      <c r="LRL18" s="125"/>
      <c r="LRM18" s="125"/>
      <c r="LRN18" s="125"/>
      <c r="LRO18" s="125"/>
      <c r="LRP18" s="125"/>
      <c r="LRQ18" s="125"/>
      <c r="LRR18" s="125"/>
      <c r="LRS18" s="125"/>
      <c r="LRT18" s="125"/>
      <c r="LRU18" s="125"/>
      <c r="LRV18" s="125"/>
      <c r="LRW18" s="125"/>
      <c r="LRX18" s="125"/>
      <c r="LRY18" s="125"/>
      <c r="LRZ18" s="125"/>
      <c r="LSA18" s="125"/>
      <c r="LSB18" s="125"/>
      <c r="LSC18" s="125"/>
      <c r="LSD18" s="125"/>
      <c r="LSE18" s="125"/>
      <c r="LSF18" s="125"/>
      <c r="LSG18" s="125"/>
      <c r="LSH18" s="125"/>
      <c r="LSI18" s="125"/>
      <c r="LSJ18" s="125"/>
      <c r="LSK18" s="125"/>
      <c r="LSL18" s="125"/>
      <c r="LSM18" s="125"/>
      <c r="LSN18" s="125"/>
      <c r="LSO18" s="125"/>
      <c r="LSP18" s="125"/>
      <c r="LSQ18" s="125"/>
      <c r="LSR18" s="125"/>
      <c r="LSS18" s="125"/>
      <c r="LST18" s="125"/>
      <c r="LSU18" s="125"/>
      <c r="LSV18" s="125"/>
      <c r="LSW18" s="125"/>
      <c r="LSX18" s="125"/>
      <c r="LSY18" s="125"/>
      <c r="LSZ18" s="125"/>
      <c r="LTA18" s="125"/>
      <c r="LTB18" s="125"/>
      <c r="LTC18" s="125"/>
      <c r="LTD18" s="125"/>
      <c r="LTE18" s="125"/>
      <c r="LTF18" s="125"/>
      <c r="LTG18" s="125"/>
      <c r="LTH18" s="125"/>
      <c r="LTI18" s="125"/>
      <c r="LTJ18" s="125"/>
      <c r="LTK18" s="125"/>
      <c r="LTL18" s="125"/>
      <c r="LTM18" s="125"/>
      <c r="LTN18" s="125"/>
      <c r="LTO18" s="125"/>
      <c r="LTP18" s="125"/>
      <c r="LTQ18" s="125"/>
      <c r="LTR18" s="125"/>
      <c r="LTS18" s="125"/>
      <c r="LTT18" s="125"/>
      <c r="LTU18" s="125"/>
      <c r="LTV18" s="125"/>
      <c r="LTW18" s="125"/>
      <c r="LTX18" s="125"/>
      <c r="LTY18" s="125"/>
      <c r="LTZ18" s="125"/>
      <c r="LUA18" s="125"/>
      <c r="LUB18" s="125"/>
      <c r="LUC18" s="125"/>
      <c r="LUD18" s="125"/>
      <c r="LUE18" s="125"/>
      <c r="LUF18" s="125"/>
      <c r="LUG18" s="125"/>
      <c r="LUH18" s="125"/>
      <c r="LUI18" s="125"/>
      <c r="LUJ18" s="125"/>
      <c r="LUK18" s="125"/>
      <c r="LUL18" s="125"/>
      <c r="LUM18" s="125"/>
      <c r="LUN18" s="125"/>
      <c r="LUO18" s="125"/>
      <c r="LUP18" s="125"/>
      <c r="LUQ18" s="125"/>
      <c r="LUR18" s="125"/>
      <c r="LUS18" s="125"/>
      <c r="LUT18" s="125"/>
      <c r="LUU18" s="125"/>
      <c r="LUV18" s="125"/>
      <c r="LUW18" s="125"/>
      <c r="LUX18" s="125"/>
      <c r="LUY18" s="125"/>
      <c r="LUZ18" s="125"/>
      <c r="LVA18" s="125"/>
      <c r="LVB18" s="125"/>
      <c r="LVC18" s="125"/>
      <c r="LVD18" s="125"/>
      <c r="LVE18" s="125"/>
      <c r="LVF18" s="125"/>
      <c r="LVG18" s="125"/>
      <c r="LVH18" s="125"/>
      <c r="LVI18" s="125"/>
      <c r="LVJ18" s="125"/>
      <c r="LVK18" s="125"/>
      <c r="LVL18" s="125"/>
      <c r="LVM18" s="125"/>
      <c r="LVN18" s="125"/>
      <c r="LVO18" s="125"/>
      <c r="LVP18" s="125"/>
      <c r="LVQ18" s="125"/>
      <c r="LVR18" s="125"/>
      <c r="LVS18" s="125"/>
      <c r="LVT18" s="125"/>
      <c r="LVU18" s="125"/>
      <c r="LVV18" s="125"/>
      <c r="LVW18" s="125"/>
      <c r="LVX18" s="125"/>
      <c r="LVY18" s="125"/>
      <c r="LVZ18" s="125"/>
      <c r="LWA18" s="125"/>
      <c r="LWB18" s="125"/>
      <c r="LWC18" s="125"/>
      <c r="LWD18" s="125"/>
      <c r="LWE18" s="125"/>
      <c r="LWF18" s="125"/>
      <c r="LWG18" s="125"/>
      <c r="LWH18" s="125"/>
      <c r="LWI18" s="125"/>
      <c r="LWJ18" s="125"/>
      <c r="LWK18" s="125"/>
      <c r="LWL18" s="125"/>
      <c r="LWM18" s="125"/>
      <c r="LWN18" s="125"/>
      <c r="LWO18" s="125"/>
      <c r="LWP18" s="125"/>
      <c r="LWQ18" s="125"/>
      <c r="LWR18" s="125"/>
      <c r="LWS18" s="125"/>
      <c r="LWT18" s="125"/>
      <c r="LWU18" s="125"/>
      <c r="LWV18" s="125"/>
      <c r="LWW18" s="125"/>
      <c r="LWX18" s="125"/>
      <c r="LWY18" s="125"/>
      <c r="LWZ18" s="125"/>
      <c r="LXA18" s="125"/>
      <c r="LXB18" s="125"/>
      <c r="LXC18" s="125"/>
      <c r="LXD18" s="125"/>
      <c r="LXE18" s="125"/>
      <c r="LXF18" s="125"/>
      <c r="LXG18" s="125"/>
      <c r="LXH18" s="125"/>
      <c r="LXI18" s="125"/>
      <c r="LXJ18" s="125"/>
      <c r="LXK18" s="125"/>
      <c r="LXL18" s="125"/>
      <c r="LXM18" s="125"/>
      <c r="LXN18" s="125"/>
      <c r="LXO18" s="125"/>
      <c r="LXP18" s="125"/>
      <c r="LXQ18" s="125"/>
      <c r="LXR18" s="125"/>
      <c r="LXS18" s="125"/>
      <c r="LXT18" s="125"/>
      <c r="LXU18" s="125"/>
      <c r="LXV18" s="125"/>
      <c r="LXW18" s="125"/>
      <c r="LXX18" s="125"/>
      <c r="LXY18" s="125"/>
      <c r="LXZ18" s="125"/>
      <c r="LYA18" s="125"/>
      <c r="LYB18" s="125"/>
      <c r="LYC18" s="125"/>
      <c r="LYD18" s="125"/>
      <c r="LYE18" s="125"/>
      <c r="LYF18" s="125"/>
      <c r="LYG18" s="125"/>
      <c r="LYH18" s="125"/>
      <c r="LYI18" s="125"/>
      <c r="LYJ18" s="125"/>
      <c r="LYK18" s="125"/>
      <c r="LYL18" s="125"/>
      <c r="LYM18" s="125"/>
      <c r="LYN18" s="125"/>
      <c r="LYO18" s="125"/>
      <c r="LYP18" s="125"/>
      <c r="LYQ18" s="125"/>
      <c r="LYR18" s="125"/>
      <c r="LYS18" s="125"/>
      <c r="LYT18" s="125"/>
      <c r="LYU18" s="125"/>
      <c r="LYV18" s="125"/>
      <c r="LYW18" s="125"/>
      <c r="LYX18" s="125"/>
      <c r="LYY18" s="125"/>
      <c r="LYZ18" s="125"/>
      <c r="LZA18" s="125"/>
      <c r="LZB18" s="125"/>
      <c r="LZC18" s="125"/>
      <c r="LZD18" s="125"/>
      <c r="LZE18" s="125"/>
      <c r="LZF18" s="125"/>
      <c r="LZG18" s="125"/>
      <c r="LZH18" s="125"/>
      <c r="LZI18" s="125"/>
      <c r="LZJ18" s="125"/>
      <c r="LZK18" s="125"/>
      <c r="LZL18" s="125"/>
      <c r="LZM18" s="125"/>
      <c r="LZN18" s="125"/>
      <c r="LZO18" s="125"/>
      <c r="LZP18" s="125"/>
      <c r="LZQ18" s="125"/>
      <c r="LZR18" s="125"/>
      <c r="LZS18" s="125"/>
      <c r="LZT18" s="125"/>
      <c r="LZU18" s="125"/>
      <c r="LZV18" s="125"/>
      <c r="LZW18" s="125"/>
      <c r="LZX18" s="125"/>
      <c r="LZY18" s="125"/>
      <c r="LZZ18" s="125"/>
      <c r="MAA18" s="125"/>
      <c r="MAB18" s="125"/>
      <c r="MAC18" s="125"/>
      <c r="MAD18" s="125"/>
      <c r="MAE18" s="125"/>
      <c r="MAF18" s="125"/>
      <c r="MAG18" s="125"/>
      <c r="MAH18" s="125"/>
      <c r="MAI18" s="125"/>
      <c r="MAJ18" s="125"/>
      <c r="MAK18" s="125"/>
      <c r="MAL18" s="125"/>
      <c r="MAM18" s="125"/>
      <c r="MAN18" s="125"/>
      <c r="MAO18" s="125"/>
      <c r="MAP18" s="125"/>
      <c r="MAQ18" s="125"/>
      <c r="MAR18" s="125"/>
      <c r="MAS18" s="125"/>
      <c r="MAT18" s="125"/>
      <c r="MAU18" s="125"/>
      <c r="MAV18" s="125"/>
      <c r="MAW18" s="125"/>
      <c r="MAX18" s="125"/>
      <c r="MAY18" s="125"/>
      <c r="MAZ18" s="125"/>
      <c r="MBA18" s="125"/>
      <c r="MBB18" s="125"/>
      <c r="MBC18" s="125"/>
      <c r="MBD18" s="125"/>
      <c r="MBE18" s="125"/>
      <c r="MBF18" s="125"/>
      <c r="MBG18" s="125"/>
      <c r="MBH18" s="125"/>
      <c r="MBI18" s="125"/>
      <c r="MBJ18" s="125"/>
      <c r="MBK18" s="125"/>
      <c r="MBL18" s="125"/>
      <c r="MBM18" s="125"/>
      <c r="MBN18" s="125"/>
      <c r="MBO18" s="125"/>
      <c r="MBP18" s="125"/>
      <c r="MBQ18" s="125"/>
      <c r="MBR18" s="125"/>
      <c r="MBS18" s="125"/>
      <c r="MBT18" s="125"/>
      <c r="MBU18" s="125"/>
      <c r="MBV18" s="125"/>
      <c r="MBW18" s="125"/>
      <c r="MBX18" s="125"/>
      <c r="MBY18" s="125"/>
      <c r="MBZ18" s="125"/>
      <c r="MCA18" s="125"/>
      <c r="MCB18" s="125"/>
      <c r="MCC18" s="125"/>
      <c r="MCD18" s="125"/>
      <c r="MCE18" s="125"/>
      <c r="MCF18" s="125"/>
      <c r="MCG18" s="125"/>
      <c r="MCH18" s="125"/>
      <c r="MCI18" s="125"/>
      <c r="MCJ18" s="125"/>
      <c r="MCK18" s="125"/>
      <c r="MCL18" s="125"/>
      <c r="MCM18" s="125"/>
      <c r="MCN18" s="125"/>
      <c r="MCO18" s="125"/>
      <c r="MCP18" s="125"/>
      <c r="MCQ18" s="125"/>
      <c r="MCR18" s="125"/>
      <c r="MCS18" s="125"/>
      <c r="MCT18" s="125"/>
      <c r="MCU18" s="125"/>
      <c r="MCV18" s="125"/>
      <c r="MCW18" s="125"/>
      <c r="MCX18" s="125"/>
      <c r="MCY18" s="125"/>
      <c r="MCZ18" s="125"/>
      <c r="MDA18" s="125"/>
      <c r="MDB18" s="125"/>
      <c r="MDC18" s="125"/>
      <c r="MDD18" s="125"/>
      <c r="MDE18" s="125"/>
      <c r="MDF18" s="125"/>
      <c r="MDG18" s="125"/>
      <c r="MDH18" s="125"/>
      <c r="MDI18" s="125"/>
      <c r="MDJ18" s="125"/>
      <c r="MDK18" s="125"/>
      <c r="MDL18" s="125"/>
      <c r="MDM18" s="125"/>
      <c r="MDN18" s="125"/>
      <c r="MDO18" s="125"/>
      <c r="MDP18" s="125"/>
      <c r="MDQ18" s="125"/>
      <c r="MDR18" s="125"/>
      <c r="MDS18" s="125"/>
      <c r="MDT18" s="125"/>
      <c r="MDU18" s="125"/>
      <c r="MDV18" s="125"/>
      <c r="MDW18" s="125"/>
      <c r="MDX18" s="125"/>
      <c r="MDY18" s="125"/>
      <c r="MDZ18" s="125"/>
      <c r="MEA18" s="125"/>
      <c r="MEB18" s="125"/>
      <c r="MEC18" s="125"/>
      <c r="MED18" s="125"/>
      <c r="MEE18" s="125"/>
      <c r="MEF18" s="125"/>
      <c r="MEG18" s="125"/>
      <c r="MEH18" s="125"/>
      <c r="MEI18" s="125"/>
      <c r="MEJ18" s="125"/>
      <c r="MEK18" s="125"/>
      <c r="MEL18" s="125"/>
      <c r="MEM18" s="125"/>
      <c r="MEN18" s="125"/>
      <c r="MEO18" s="125"/>
      <c r="MEP18" s="125"/>
      <c r="MEQ18" s="125"/>
      <c r="MER18" s="125"/>
      <c r="MES18" s="125"/>
      <c r="MET18" s="125"/>
      <c r="MEU18" s="125"/>
      <c r="MEV18" s="125"/>
      <c r="MEW18" s="125"/>
      <c r="MEX18" s="125"/>
      <c r="MEY18" s="125"/>
      <c r="MEZ18" s="125"/>
      <c r="MFA18" s="125"/>
      <c r="MFB18" s="125"/>
      <c r="MFC18" s="125"/>
      <c r="MFD18" s="125"/>
      <c r="MFE18" s="125"/>
      <c r="MFF18" s="125"/>
      <c r="MFG18" s="125"/>
      <c r="MFH18" s="125"/>
      <c r="MFI18" s="125"/>
      <c r="MFJ18" s="125"/>
      <c r="MFK18" s="125"/>
      <c r="MFL18" s="125"/>
      <c r="MFM18" s="125"/>
      <c r="MFN18" s="125"/>
      <c r="MFO18" s="125"/>
      <c r="MFP18" s="125"/>
      <c r="MFQ18" s="125"/>
      <c r="MFR18" s="125"/>
      <c r="MFS18" s="125"/>
      <c r="MFT18" s="125"/>
      <c r="MFU18" s="125"/>
      <c r="MFV18" s="125"/>
      <c r="MFW18" s="125"/>
      <c r="MFX18" s="125"/>
      <c r="MFY18" s="125"/>
      <c r="MFZ18" s="125"/>
      <c r="MGA18" s="125"/>
      <c r="MGB18" s="125"/>
      <c r="MGC18" s="125"/>
      <c r="MGD18" s="125"/>
      <c r="MGE18" s="125"/>
      <c r="MGF18" s="125"/>
      <c r="MGG18" s="125"/>
      <c r="MGH18" s="125"/>
      <c r="MGI18" s="125"/>
      <c r="MGJ18" s="125"/>
      <c r="MGK18" s="125"/>
      <c r="MGL18" s="125"/>
      <c r="MGM18" s="125"/>
      <c r="MGN18" s="125"/>
      <c r="MGO18" s="125"/>
      <c r="MGP18" s="125"/>
      <c r="MGQ18" s="125"/>
      <c r="MGR18" s="125"/>
      <c r="MGS18" s="125"/>
      <c r="MGT18" s="125"/>
      <c r="MGU18" s="125"/>
      <c r="MGV18" s="125"/>
      <c r="MGW18" s="125"/>
      <c r="MGX18" s="125"/>
      <c r="MGY18" s="125"/>
      <c r="MGZ18" s="125"/>
      <c r="MHA18" s="125"/>
      <c r="MHB18" s="125"/>
      <c r="MHC18" s="125"/>
      <c r="MHD18" s="125"/>
      <c r="MHE18" s="125"/>
      <c r="MHF18" s="125"/>
      <c r="MHG18" s="125"/>
      <c r="MHH18" s="125"/>
      <c r="MHI18" s="125"/>
      <c r="MHJ18" s="125"/>
      <c r="MHK18" s="125"/>
      <c r="MHL18" s="125"/>
      <c r="MHM18" s="125"/>
      <c r="MHN18" s="125"/>
      <c r="MHO18" s="125"/>
      <c r="MHP18" s="125"/>
      <c r="MHQ18" s="125"/>
      <c r="MHR18" s="125"/>
      <c r="MHS18" s="125"/>
      <c r="MHT18" s="125"/>
      <c r="MHU18" s="125"/>
      <c r="MHV18" s="125"/>
      <c r="MHW18" s="125"/>
      <c r="MHX18" s="125"/>
      <c r="MHY18" s="125"/>
      <c r="MHZ18" s="125"/>
      <c r="MIA18" s="125"/>
      <c r="MIB18" s="125"/>
      <c r="MIC18" s="125"/>
      <c r="MID18" s="125"/>
      <c r="MIE18" s="125"/>
      <c r="MIF18" s="125"/>
      <c r="MIG18" s="125"/>
      <c r="MIH18" s="125"/>
      <c r="MII18" s="125"/>
      <c r="MIJ18" s="125"/>
      <c r="MIK18" s="125"/>
      <c r="MIL18" s="125"/>
      <c r="MIM18" s="125"/>
      <c r="MIN18" s="125"/>
      <c r="MIO18" s="125"/>
      <c r="MIP18" s="125"/>
      <c r="MIQ18" s="125"/>
      <c r="MIR18" s="125"/>
      <c r="MIS18" s="125"/>
      <c r="MIT18" s="125"/>
      <c r="MIU18" s="125"/>
      <c r="MIV18" s="125"/>
      <c r="MIW18" s="125"/>
      <c r="MIX18" s="125"/>
      <c r="MIY18" s="125"/>
      <c r="MIZ18" s="125"/>
      <c r="MJA18" s="125"/>
      <c r="MJB18" s="125"/>
      <c r="MJC18" s="125"/>
      <c r="MJD18" s="125"/>
      <c r="MJE18" s="125"/>
      <c r="MJF18" s="125"/>
      <c r="MJG18" s="125"/>
      <c r="MJH18" s="125"/>
      <c r="MJI18" s="125"/>
      <c r="MJJ18" s="125"/>
      <c r="MJK18" s="125"/>
      <c r="MJL18" s="125"/>
      <c r="MJM18" s="125"/>
      <c r="MJN18" s="125"/>
      <c r="MJO18" s="125"/>
      <c r="MJP18" s="125"/>
      <c r="MJQ18" s="125"/>
      <c r="MJR18" s="125"/>
      <c r="MJS18" s="125"/>
      <c r="MJT18" s="125"/>
      <c r="MJU18" s="125"/>
      <c r="MJV18" s="125"/>
      <c r="MJW18" s="125"/>
      <c r="MJX18" s="125"/>
      <c r="MJY18" s="125"/>
      <c r="MJZ18" s="125"/>
      <c r="MKA18" s="125"/>
      <c r="MKB18" s="125"/>
      <c r="MKC18" s="125"/>
      <c r="MKD18" s="125"/>
      <c r="MKE18" s="125"/>
      <c r="MKF18" s="125"/>
      <c r="MKG18" s="125"/>
      <c r="MKH18" s="125"/>
      <c r="MKI18" s="125"/>
      <c r="MKJ18" s="125"/>
      <c r="MKK18" s="125"/>
      <c r="MKL18" s="125"/>
      <c r="MKM18" s="125"/>
      <c r="MKN18" s="125"/>
      <c r="MKO18" s="125"/>
      <c r="MKP18" s="125"/>
      <c r="MKQ18" s="125"/>
      <c r="MKR18" s="125"/>
      <c r="MKS18" s="125"/>
      <c r="MKT18" s="125"/>
      <c r="MKU18" s="125"/>
      <c r="MKV18" s="125"/>
      <c r="MKW18" s="125"/>
      <c r="MKX18" s="125"/>
      <c r="MKY18" s="125"/>
      <c r="MKZ18" s="125"/>
      <c r="MLA18" s="125"/>
      <c r="MLB18" s="125"/>
      <c r="MLC18" s="125"/>
      <c r="MLD18" s="125"/>
      <c r="MLE18" s="125"/>
      <c r="MLF18" s="125"/>
      <c r="MLG18" s="125"/>
      <c r="MLH18" s="125"/>
      <c r="MLI18" s="125"/>
      <c r="MLJ18" s="125"/>
      <c r="MLK18" s="125"/>
      <c r="MLL18" s="125"/>
      <c r="MLM18" s="125"/>
      <c r="MLN18" s="125"/>
      <c r="MLO18" s="125"/>
      <c r="MLP18" s="125"/>
      <c r="MLQ18" s="125"/>
      <c r="MLR18" s="125"/>
      <c r="MLS18" s="125"/>
      <c r="MLT18" s="125"/>
      <c r="MLU18" s="125"/>
      <c r="MLV18" s="125"/>
      <c r="MLW18" s="125"/>
      <c r="MLX18" s="125"/>
      <c r="MLY18" s="125"/>
      <c r="MLZ18" s="125"/>
      <c r="MMA18" s="125"/>
      <c r="MMB18" s="125"/>
      <c r="MMC18" s="125"/>
      <c r="MMD18" s="125"/>
      <c r="MME18" s="125"/>
      <c r="MMF18" s="125"/>
      <c r="MMG18" s="125"/>
      <c r="MMH18" s="125"/>
      <c r="MMI18" s="125"/>
      <c r="MMJ18" s="125"/>
      <c r="MMK18" s="125"/>
      <c r="MML18" s="125"/>
      <c r="MMM18" s="125"/>
      <c r="MMN18" s="125"/>
      <c r="MMO18" s="125"/>
      <c r="MMP18" s="125"/>
      <c r="MMQ18" s="125"/>
      <c r="MMR18" s="125"/>
      <c r="MMS18" s="125"/>
      <c r="MMT18" s="125"/>
      <c r="MMU18" s="125"/>
      <c r="MMV18" s="125"/>
      <c r="MMW18" s="125"/>
      <c r="MMX18" s="125"/>
      <c r="MMY18" s="125"/>
      <c r="MMZ18" s="125"/>
      <c r="MNA18" s="125"/>
      <c r="MNB18" s="125"/>
      <c r="MNC18" s="125"/>
      <c r="MND18" s="125"/>
      <c r="MNE18" s="125"/>
      <c r="MNF18" s="125"/>
      <c r="MNG18" s="125"/>
      <c r="MNH18" s="125"/>
      <c r="MNI18" s="125"/>
      <c r="MNJ18" s="125"/>
      <c r="MNK18" s="125"/>
      <c r="MNL18" s="125"/>
      <c r="MNM18" s="125"/>
      <c r="MNN18" s="125"/>
      <c r="MNO18" s="125"/>
      <c r="MNP18" s="125"/>
      <c r="MNQ18" s="125"/>
      <c r="MNR18" s="125"/>
      <c r="MNS18" s="125"/>
      <c r="MNT18" s="125"/>
      <c r="MNU18" s="125"/>
      <c r="MNV18" s="125"/>
      <c r="MNW18" s="125"/>
      <c r="MNX18" s="125"/>
      <c r="MNY18" s="125"/>
      <c r="MNZ18" s="125"/>
      <c r="MOA18" s="125"/>
      <c r="MOB18" s="125"/>
      <c r="MOC18" s="125"/>
      <c r="MOD18" s="125"/>
      <c r="MOE18" s="125"/>
      <c r="MOF18" s="125"/>
      <c r="MOG18" s="125"/>
      <c r="MOH18" s="125"/>
      <c r="MOI18" s="125"/>
      <c r="MOJ18" s="125"/>
      <c r="MOK18" s="125"/>
      <c r="MOL18" s="125"/>
      <c r="MOM18" s="125"/>
      <c r="MON18" s="125"/>
      <c r="MOO18" s="125"/>
      <c r="MOP18" s="125"/>
      <c r="MOQ18" s="125"/>
      <c r="MOR18" s="125"/>
      <c r="MOS18" s="125"/>
      <c r="MOT18" s="125"/>
      <c r="MOU18" s="125"/>
      <c r="MOV18" s="125"/>
      <c r="MOW18" s="125"/>
      <c r="MOX18" s="125"/>
      <c r="MOY18" s="125"/>
      <c r="MOZ18" s="125"/>
      <c r="MPA18" s="125"/>
      <c r="MPB18" s="125"/>
      <c r="MPC18" s="125"/>
      <c r="MPD18" s="125"/>
      <c r="MPE18" s="125"/>
      <c r="MPF18" s="125"/>
      <c r="MPG18" s="125"/>
      <c r="MPH18" s="125"/>
      <c r="MPI18" s="125"/>
      <c r="MPJ18" s="125"/>
      <c r="MPK18" s="125"/>
      <c r="MPL18" s="125"/>
      <c r="MPM18" s="125"/>
      <c r="MPN18" s="125"/>
      <c r="MPO18" s="125"/>
      <c r="MPP18" s="125"/>
      <c r="MPQ18" s="125"/>
      <c r="MPR18" s="125"/>
      <c r="MPS18" s="125"/>
      <c r="MPT18" s="125"/>
      <c r="MPU18" s="125"/>
      <c r="MPV18" s="125"/>
      <c r="MPW18" s="125"/>
      <c r="MPX18" s="125"/>
      <c r="MPY18" s="125"/>
      <c r="MPZ18" s="125"/>
      <c r="MQA18" s="125"/>
      <c r="MQB18" s="125"/>
      <c r="MQC18" s="125"/>
      <c r="MQD18" s="125"/>
      <c r="MQE18" s="125"/>
      <c r="MQF18" s="125"/>
      <c r="MQG18" s="125"/>
      <c r="MQH18" s="125"/>
      <c r="MQI18" s="125"/>
      <c r="MQJ18" s="125"/>
      <c r="MQK18" s="125"/>
      <c r="MQL18" s="125"/>
      <c r="MQM18" s="125"/>
      <c r="MQN18" s="125"/>
      <c r="MQO18" s="125"/>
      <c r="MQP18" s="125"/>
      <c r="MQQ18" s="125"/>
      <c r="MQR18" s="125"/>
      <c r="MQS18" s="125"/>
      <c r="MQT18" s="125"/>
      <c r="MQU18" s="125"/>
      <c r="MQV18" s="125"/>
      <c r="MQW18" s="125"/>
      <c r="MQX18" s="125"/>
      <c r="MQY18" s="125"/>
      <c r="MQZ18" s="125"/>
      <c r="MRA18" s="125"/>
      <c r="MRB18" s="125"/>
      <c r="MRC18" s="125"/>
      <c r="MRD18" s="125"/>
      <c r="MRE18" s="125"/>
      <c r="MRF18" s="125"/>
      <c r="MRG18" s="125"/>
      <c r="MRH18" s="125"/>
      <c r="MRI18" s="125"/>
      <c r="MRJ18" s="125"/>
      <c r="MRK18" s="125"/>
      <c r="MRL18" s="125"/>
      <c r="MRM18" s="125"/>
      <c r="MRN18" s="125"/>
      <c r="MRO18" s="125"/>
      <c r="MRP18" s="125"/>
      <c r="MRQ18" s="125"/>
      <c r="MRR18" s="125"/>
      <c r="MRS18" s="125"/>
      <c r="MRT18" s="125"/>
      <c r="MRU18" s="125"/>
      <c r="MRV18" s="125"/>
      <c r="MRW18" s="125"/>
      <c r="MRX18" s="125"/>
      <c r="MRY18" s="125"/>
      <c r="MRZ18" s="125"/>
      <c r="MSA18" s="125"/>
      <c r="MSB18" s="125"/>
      <c r="MSC18" s="125"/>
      <c r="MSD18" s="125"/>
      <c r="MSE18" s="125"/>
      <c r="MSF18" s="125"/>
      <c r="MSG18" s="125"/>
      <c r="MSH18" s="125"/>
      <c r="MSI18" s="125"/>
      <c r="MSJ18" s="125"/>
      <c r="MSK18" s="125"/>
      <c r="MSL18" s="125"/>
      <c r="MSM18" s="125"/>
      <c r="MSN18" s="125"/>
      <c r="MSO18" s="125"/>
      <c r="MSP18" s="125"/>
      <c r="MSQ18" s="125"/>
      <c r="MSR18" s="125"/>
      <c r="MSS18" s="125"/>
      <c r="MST18" s="125"/>
      <c r="MSU18" s="125"/>
      <c r="MSV18" s="125"/>
      <c r="MSW18" s="125"/>
      <c r="MSX18" s="125"/>
      <c r="MSY18" s="125"/>
      <c r="MSZ18" s="125"/>
      <c r="MTA18" s="125"/>
      <c r="MTB18" s="125"/>
      <c r="MTC18" s="125"/>
      <c r="MTD18" s="125"/>
      <c r="MTE18" s="125"/>
      <c r="MTF18" s="125"/>
      <c r="MTG18" s="125"/>
      <c r="MTH18" s="125"/>
      <c r="MTI18" s="125"/>
      <c r="MTJ18" s="125"/>
      <c r="MTK18" s="125"/>
      <c r="MTL18" s="125"/>
      <c r="MTM18" s="125"/>
      <c r="MTN18" s="125"/>
      <c r="MTO18" s="125"/>
      <c r="MTP18" s="125"/>
      <c r="MTQ18" s="125"/>
      <c r="MTR18" s="125"/>
      <c r="MTS18" s="125"/>
      <c r="MTT18" s="125"/>
      <c r="MTU18" s="125"/>
      <c r="MTV18" s="125"/>
      <c r="MTW18" s="125"/>
      <c r="MTX18" s="125"/>
      <c r="MTY18" s="125"/>
      <c r="MTZ18" s="125"/>
      <c r="MUA18" s="125"/>
      <c r="MUB18" s="125"/>
      <c r="MUC18" s="125"/>
      <c r="MUD18" s="125"/>
      <c r="MUE18" s="125"/>
      <c r="MUF18" s="125"/>
      <c r="MUG18" s="125"/>
      <c r="MUH18" s="125"/>
      <c r="MUI18" s="125"/>
      <c r="MUJ18" s="125"/>
      <c r="MUK18" s="125"/>
      <c r="MUL18" s="125"/>
      <c r="MUM18" s="125"/>
      <c r="MUN18" s="125"/>
      <c r="MUO18" s="125"/>
      <c r="MUP18" s="125"/>
      <c r="MUQ18" s="125"/>
      <c r="MUR18" s="125"/>
      <c r="MUS18" s="125"/>
      <c r="MUT18" s="125"/>
      <c r="MUU18" s="125"/>
      <c r="MUV18" s="125"/>
      <c r="MUW18" s="125"/>
      <c r="MUX18" s="125"/>
      <c r="MUY18" s="125"/>
      <c r="MUZ18" s="125"/>
      <c r="MVA18" s="125"/>
      <c r="MVB18" s="125"/>
      <c r="MVC18" s="125"/>
      <c r="MVD18" s="125"/>
      <c r="MVE18" s="125"/>
      <c r="MVF18" s="125"/>
      <c r="MVG18" s="125"/>
      <c r="MVH18" s="125"/>
      <c r="MVI18" s="125"/>
      <c r="MVJ18" s="125"/>
      <c r="MVK18" s="125"/>
      <c r="MVL18" s="125"/>
      <c r="MVM18" s="125"/>
      <c r="MVN18" s="125"/>
      <c r="MVO18" s="125"/>
      <c r="MVP18" s="125"/>
      <c r="MVQ18" s="125"/>
      <c r="MVR18" s="125"/>
      <c r="MVS18" s="125"/>
      <c r="MVT18" s="125"/>
      <c r="MVU18" s="125"/>
      <c r="MVV18" s="125"/>
      <c r="MVW18" s="125"/>
      <c r="MVX18" s="125"/>
      <c r="MVY18" s="125"/>
      <c r="MVZ18" s="125"/>
      <c r="MWA18" s="125"/>
      <c r="MWB18" s="125"/>
      <c r="MWC18" s="125"/>
      <c r="MWD18" s="125"/>
      <c r="MWE18" s="125"/>
      <c r="MWF18" s="125"/>
      <c r="MWG18" s="125"/>
      <c r="MWH18" s="125"/>
      <c r="MWI18" s="125"/>
      <c r="MWJ18" s="125"/>
      <c r="MWK18" s="125"/>
      <c r="MWL18" s="125"/>
      <c r="MWM18" s="125"/>
      <c r="MWN18" s="125"/>
      <c r="MWO18" s="125"/>
      <c r="MWP18" s="125"/>
      <c r="MWQ18" s="125"/>
      <c r="MWR18" s="125"/>
      <c r="MWS18" s="125"/>
      <c r="MWT18" s="125"/>
      <c r="MWU18" s="125"/>
      <c r="MWV18" s="125"/>
      <c r="MWW18" s="125"/>
      <c r="MWX18" s="125"/>
      <c r="MWY18" s="125"/>
      <c r="MWZ18" s="125"/>
      <c r="MXA18" s="125"/>
      <c r="MXB18" s="125"/>
      <c r="MXC18" s="125"/>
      <c r="MXD18" s="125"/>
      <c r="MXE18" s="125"/>
      <c r="MXF18" s="125"/>
      <c r="MXG18" s="125"/>
      <c r="MXH18" s="125"/>
      <c r="MXI18" s="125"/>
      <c r="MXJ18" s="125"/>
      <c r="MXK18" s="125"/>
      <c r="MXL18" s="125"/>
      <c r="MXM18" s="125"/>
      <c r="MXN18" s="125"/>
      <c r="MXO18" s="125"/>
      <c r="MXP18" s="125"/>
      <c r="MXQ18" s="125"/>
      <c r="MXR18" s="125"/>
      <c r="MXS18" s="125"/>
      <c r="MXT18" s="125"/>
      <c r="MXU18" s="125"/>
      <c r="MXV18" s="125"/>
      <c r="MXW18" s="125"/>
      <c r="MXX18" s="125"/>
      <c r="MXY18" s="125"/>
      <c r="MXZ18" s="125"/>
      <c r="MYA18" s="125"/>
      <c r="MYB18" s="125"/>
      <c r="MYC18" s="125"/>
      <c r="MYD18" s="125"/>
      <c r="MYE18" s="125"/>
      <c r="MYF18" s="125"/>
      <c r="MYG18" s="125"/>
      <c r="MYH18" s="125"/>
      <c r="MYI18" s="125"/>
      <c r="MYJ18" s="125"/>
      <c r="MYK18" s="125"/>
      <c r="MYL18" s="125"/>
      <c r="MYM18" s="125"/>
      <c r="MYN18" s="125"/>
      <c r="MYO18" s="125"/>
      <c r="MYP18" s="125"/>
      <c r="MYQ18" s="125"/>
      <c r="MYR18" s="125"/>
      <c r="MYS18" s="125"/>
      <c r="MYT18" s="125"/>
      <c r="MYU18" s="125"/>
      <c r="MYV18" s="125"/>
      <c r="MYW18" s="125"/>
      <c r="MYX18" s="125"/>
      <c r="MYY18" s="125"/>
      <c r="MYZ18" s="125"/>
      <c r="MZA18" s="125"/>
      <c r="MZB18" s="125"/>
      <c r="MZC18" s="125"/>
      <c r="MZD18" s="125"/>
      <c r="MZE18" s="125"/>
      <c r="MZF18" s="125"/>
      <c r="MZG18" s="125"/>
      <c r="MZH18" s="125"/>
      <c r="MZI18" s="125"/>
      <c r="MZJ18" s="125"/>
      <c r="MZK18" s="125"/>
      <c r="MZL18" s="125"/>
      <c r="MZM18" s="125"/>
      <c r="MZN18" s="125"/>
      <c r="MZO18" s="125"/>
      <c r="MZP18" s="125"/>
      <c r="MZQ18" s="125"/>
      <c r="MZR18" s="125"/>
      <c r="MZS18" s="125"/>
      <c r="MZT18" s="125"/>
      <c r="MZU18" s="125"/>
      <c r="MZV18" s="125"/>
      <c r="MZW18" s="125"/>
      <c r="MZX18" s="125"/>
      <c r="MZY18" s="125"/>
      <c r="MZZ18" s="125"/>
      <c r="NAA18" s="125"/>
      <c r="NAB18" s="125"/>
      <c r="NAC18" s="125"/>
      <c r="NAD18" s="125"/>
      <c r="NAE18" s="125"/>
      <c r="NAF18" s="125"/>
      <c r="NAG18" s="125"/>
      <c r="NAH18" s="125"/>
      <c r="NAI18" s="125"/>
      <c r="NAJ18" s="125"/>
      <c r="NAK18" s="125"/>
      <c r="NAL18" s="125"/>
      <c r="NAM18" s="125"/>
      <c r="NAN18" s="125"/>
      <c r="NAO18" s="125"/>
      <c r="NAP18" s="125"/>
      <c r="NAQ18" s="125"/>
      <c r="NAR18" s="125"/>
      <c r="NAS18" s="125"/>
      <c r="NAT18" s="125"/>
      <c r="NAU18" s="125"/>
      <c r="NAV18" s="125"/>
      <c r="NAW18" s="125"/>
      <c r="NAX18" s="125"/>
      <c r="NAY18" s="125"/>
      <c r="NAZ18" s="125"/>
      <c r="NBA18" s="125"/>
      <c r="NBB18" s="125"/>
      <c r="NBC18" s="125"/>
      <c r="NBD18" s="125"/>
      <c r="NBE18" s="125"/>
      <c r="NBF18" s="125"/>
      <c r="NBG18" s="125"/>
      <c r="NBH18" s="125"/>
      <c r="NBI18" s="125"/>
      <c r="NBJ18" s="125"/>
      <c r="NBK18" s="125"/>
      <c r="NBL18" s="125"/>
      <c r="NBM18" s="125"/>
      <c r="NBN18" s="125"/>
      <c r="NBO18" s="125"/>
      <c r="NBP18" s="125"/>
      <c r="NBQ18" s="125"/>
      <c r="NBR18" s="125"/>
      <c r="NBS18" s="125"/>
      <c r="NBT18" s="125"/>
      <c r="NBU18" s="125"/>
      <c r="NBV18" s="125"/>
      <c r="NBW18" s="125"/>
      <c r="NBX18" s="125"/>
      <c r="NBY18" s="125"/>
      <c r="NBZ18" s="125"/>
      <c r="NCA18" s="125"/>
      <c r="NCB18" s="125"/>
      <c r="NCC18" s="125"/>
      <c r="NCD18" s="125"/>
      <c r="NCE18" s="125"/>
      <c r="NCF18" s="125"/>
      <c r="NCG18" s="125"/>
      <c r="NCH18" s="125"/>
      <c r="NCI18" s="125"/>
      <c r="NCJ18" s="125"/>
      <c r="NCK18" s="125"/>
      <c r="NCL18" s="125"/>
      <c r="NCM18" s="125"/>
      <c r="NCN18" s="125"/>
      <c r="NCO18" s="125"/>
      <c r="NCP18" s="125"/>
      <c r="NCQ18" s="125"/>
      <c r="NCR18" s="125"/>
      <c r="NCS18" s="125"/>
      <c r="NCT18" s="125"/>
      <c r="NCU18" s="125"/>
      <c r="NCV18" s="125"/>
      <c r="NCW18" s="125"/>
      <c r="NCX18" s="125"/>
      <c r="NCY18" s="125"/>
      <c r="NCZ18" s="125"/>
      <c r="NDA18" s="125"/>
      <c r="NDB18" s="125"/>
      <c r="NDC18" s="125"/>
      <c r="NDD18" s="125"/>
      <c r="NDE18" s="125"/>
      <c r="NDF18" s="125"/>
      <c r="NDG18" s="125"/>
      <c r="NDH18" s="125"/>
      <c r="NDI18" s="125"/>
      <c r="NDJ18" s="125"/>
      <c r="NDK18" s="125"/>
      <c r="NDL18" s="125"/>
      <c r="NDM18" s="125"/>
      <c r="NDN18" s="125"/>
      <c r="NDO18" s="125"/>
      <c r="NDP18" s="125"/>
      <c r="NDQ18" s="125"/>
      <c r="NDR18" s="125"/>
      <c r="NDS18" s="125"/>
      <c r="NDT18" s="125"/>
      <c r="NDU18" s="125"/>
      <c r="NDV18" s="125"/>
      <c r="NDW18" s="125"/>
      <c r="NDX18" s="125"/>
      <c r="NDY18" s="125"/>
      <c r="NDZ18" s="125"/>
      <c r="NEA18" s="125"/>
      <c r="NEB18" s="125"/>
      <c r="NEC18" s="125"/>
      <c r="NED18" s="125"/>
      <c r="NEE18" s="125"/>
      <c r="NEF18" s="125"/>
      <c r="NEG18" s="125"/>
      <c r="NEH18" s="125"/>
      <c r="NEI18" s="125"/>
      <c r="NEJ18" s="125"/>
      <c r="NEK18" s="125"/>
      <c r="NEL18" s="125"/>
      <c r="NEM18" s="125"/>
      <c r="NEN18" s="125"/>
      <c r="NEO18" s="125"/>
      <c r="NEP18" s="125"/>
      <c r="NEQ18" s="125"/>
      <c r="NER18" s="125"/>
      <c r="NES18" s="125"/>
      <c r="NET18" s="125"/>
      <c r="NEU18" s="125"/>
      <c r="NEV18" s="125"/>
      <c r="NEW18" s="125"/>
      <c r="NEX18" s="125"/>
      <c r="NEY18" s="125"/>
      <c r="NEZ18" s="125"/>
      <c r="NFA18" s="125"/>
      <c r="NFB18" s="125"/>
      <c r="NFC18" s="125"/>
      <c r="NFD18" s="125"/>
      <c r="NFE18" s="125"/>
      <c r="NFF18" s="125"/>
      <c r="NFG18" s="125"/>
      <c r="NFH18" s="125"/>
      <c r="NFI18" s="125"/>
      <c r="NFJ18" s="125"/>
      <c r="NFK18" s="125"/>
      <c r="NFL18" s="125"/>
      <c r="NFM18" s="125"/>
      <c r="NFN18" s="125"/>
      <c r="NFO18" s="125"/>
      <c r="NFP18" s="125"/>
      <c r="NFQ18" s="125"/>
      <c r="NFR18" s="125"/>
      <c r="NFS18" s="125"/>
      <c r="NFT18" s="125"/>
      <c r="NFU18" s="125"/>
      <c r="NFV18" s="125"/>
      <c r="NFW18" s="125"/>
      <c r="NFX18" s="125"/>
      <c r="NFY18" s="125"/>
      <c r="NFZ18" s="125"/>
      <c r="NGA18" s="125"/>
      <c r="NGB18" s="125"/>
      <c r="NGC18" s="125"/>
      <c r="NGD18" s="125"/>
      <c r="NGE18" s="125"/>
      <c r="NGF18" s="125"/>
      <c r="NGG18" s="125"/>
      <c r="NGH18" s="125"/>
      <c r="NGI18" s="125"/>
      <c r="NGJ18" s="125"/>
      <c r="NGK18" s="125"/>
      <c r="NGL18" s="125"/>
      <c r="NGM18" s="125"/>
      <c r="NGN18" s="125"/>
      <c r="NGO18" s="125"/>
      <c r="NGP18" s="125"/>
      <c r="NGQ18" s="125"/>
      <c r="NGR18" s="125"/>
      <c r="NGS18" s="125"/>
      <c r="NGT18" s="125"/>
      <c r="NGU18" s="125"/>
      <c r="NGV18" s="125"/>
      <c r="NGW18" s="125"/>
      <c r="NGX18" s="125"/>
      <c r="NGY18" s="125"/>
      <c r="NGZ18" s="125"/>
      <c r="NHA18" s="125"/>
      <c r="NHB18" s="125"/>
      <c r="NHC18" s="125"/>
      <c r="NHD18" s="125"/>
      <c r="NHE18" s="125"/>
      <c r="NHF18" s="125"/>
      <c r="NHG18" s="125"/>
      <c r="NHH18" s="125"/>
      <c r="NHI18" s="125"/>
      <c r="NHJ18" s="125"/>
      <c r="NHK18" s="125"/>
      <c r="NHL18" s="125"/>
      <c r="NHM18" s="125"/>
      <c r="NHN18" s="125"/>
      <c r="NHO18" s="125"/>
      <c r="NHP18" s="125"/>
      <c r="NHQ18" s="125"/>
      <c r="NHR18" s="125"/>
      <c r="NHS18" s="125"/>
      <c r="NHT18" s="125"/>
      <c r="NHU18" s="125"/>
      <c r="NHV18" s="125"/>
      <c r="NHW18" s="125"/>
      <c r="NHX18" s="125"/>
      <c r="NHY18" s="125"/>
      <c r="NHZ18" s="125"/>
      <c r="NIA18" s="125"/>
      <c r="NIB18" s="125"/>
      <c r="NIC18" s="125"/>
      <c r="NID18" s="125"/>
      <c r="NIE18" s="125"/>
      <c r="NIF18" s="125"/>
      <c r="NIG18" s="125"/>
      <c r="NIH18" s="125"/>
      <c r="NII18" s="125"/>
      <c r="NIJ18" s="125"/>
      <c r="NIK18" s="125"/>
      <c r="NIL18" s="125"/>
      <c r="NIM18" s="125"/>
      <c r="NIN18" s="125"/>
      <c r="NIO18" s="125"/>
      <c r="NIP18" s="125"/>
      <c r="NIQ18" s="125"/>
      <c r="NIR18" s="125"/>
      <c r="NIS18" s="125"/>
      <c r="NIT18" s="125"/>
      <c r="NIU18" s="125"/>
      <c r="NIV18" s="125"/>
      <c r="NIW18" s="125"/>
      <c r="NIX18" s="125"/>
      <c r="NIY18" s="125"/>
      <c r="NIZ18" s="125"/>
      <c r="NJA18" s="125"/>
      <c r="NJB18" s="125"/>
      <c r="NJC18" s="125"/>
      <c r="NJD18" s="125"/>
      <c r="NJE18" s="125"/>
      <c r="NJF18" s="125"/>
      <c r="NJG18" s="125"/>
      <c r="NJH18" s="125"/>
      <c r="NJI18" s="125"/>
      <c r="NJJ18" s="125"/>
      <c r="NJK18" s="125"/>
      <c r="NJL18" s="125"/>
      <c r="NJM18" s="125"/>
      <c r="NJN18" s="125"/>
      <c r="NJO18" s="125"/>
      <c r="NJP18" s="125"/>
      <c r="NJQ18" s="125"/>
      <c r="NJR18" s="125"/>
      <c r="NJS18" s="125"/>
      <c r="NJT18" s="125"/>
      <c r="NJU18" s="125"/>
      <c r="NJV18" s="125"/>
      <c r="NJW18" s="125"/>
      <c r="NJX18" s="125"/>
      <c r="NJY18" s="125"/>
      <c r="NJZ18" s="125"/>
      <c r="NKA18" s="125"/>
      <c r="NKB18" s="125"/>
      <c r="NKC18" s="125"/>
      <c r="NKD18" s="125"/>
      <c r="NKE18" s="125"/>
      <c r="NKF18" s="125"/>
      <c r="NKG18" s="125"/>
      <c r="NKH18" s="125"/>
      <c r="NKI18" s="125"/>
      <c r="NKJ18" s="125"/>
      <c r="NKK18" s="125"/>
      <c r="NKL18" s="125"/>
      <c r="NKM18" s="125"/>
      <c r="NKN18" s="125"/>
      <c r="NKO18" s="125"/>
      <c r="NKP18" s="125"/>
      <c r="NKQ18" s="125"/>
      <c r="NKR18" s="125"/>
      <c r="NKS18" s="125"/>
      <c r="NKT18" s="125"/>
      <c r="NKU18" s="125"/>
      <c r="NKV18" s="125"/>
      <c r="NKW18" s="125"/>
      <c r="NKX18" s="125"/>
      <c r="NKY18" s="125"/>
      <c r="NKZ18" s="125"/>
      <c r="NLA18" s="125"/>
      <c r="NLB18" s="125"/>
      <c r="NLC18" s="125"/>
      <c r="NLD18" s="125"/>
      <c r="NLE18" s="125"/>
      <c r="NLF18" s="125"/>
      <c r="NLG18" s="125"/>
      <c r="NLH18" s="125"/>
      <c r="NLI18" s="125"/>
      <c r="NLJ18" s="125"/>
      <c r="NLK18" s="125"/>
      <c r="NLL18" s="125"/>
      <c r="NLM18" s="125"/>
      <c r="NLN18" s="125"/>
      <c r="NLO18" s="125"/>
      <c r="NLP18" s="125"/>
      <c r="NLQ18" s="125"/>
      <c r="NLR18" s="125"/>
      <c r="NLS18" s="125"/>
      <c r="NLT18" s="125"/>
      <c r="NLU18" s="125"/>
      <c r="NLV18" s="125"/>
      <c r="NLW18" s="125"/>
      <c r="NLX18" s="125"/>
      <c r="NLY18" s="125"/>
      <c r="NLZ18" s="125"/>
      <c r="NMA18" s="125"/>
      <c r="NMB18" s="125"/>
      <c r="NMC18" s="125"/>
      <c r="NMD18" s="125"/>
      <c r="NME18" s="125"/>
      <c r="NMF18" s="125"/>
      <c r="NMG18" s="125"/>
      <c r="NMH18" s="125"/>
      <c r="NMI18" s="125"/>
      <c r="NMJ18" s="125"/>
      <c r="NMK18" s="125"/>
      <c r="NML18" s="125"/>
      <c r="NMM18" s="125"/>
      <c r="NMN18" s="125"/>
      <c r="NMO18" s="125"/>
      <c r="NMP18" s="125"/>
      <c r="NMQ18" s="125"/>
      <c r="NMR18" s="125"/>
      <c r="NMS18" s="125"/>
      <c r="NMT18" s="125"/>
      <c r="NMU18" s="125"/>
      <c r="NMV18" s="125"/>
      <c r="NMW18" s="125"/>
      <c r="NMX18" s="125"/>
      <c r="NMY18" s="125"/>
      <c r="NMZ18" s="125"/>
      <c r="NNA18" s="125"/>
      <c r="NNB18" s="125"/>
      <c r="NNC18" s="125"/>
      <c r="NND18" s="125"/>
      <c r="NNE18" s="125"/>
      <c r="NNF18" s="125"/>
      <c r="NNG18" s="125"/>
      <c r="NNH18" s="125"/>
      <c r="NNI18" s="125"/>
      <c r="NNJ18" s="125"/>
      <c r="NNK18" s="125"/>
      <c r="NNL18" s="125"/>
      <c r="NNM18" s="125"/>
      <c r="NNN18" s="125"/>
      <c r="NNO18" s="125"/>
      <c r="NNP18" s="125"/>
      <c r="NNQ18" s="125"/>
      <c r="NNR18" s="125"/>
      <c r="NNS18" s="125"/>
      <c r="NNT18" s="125"/>
      <c r="NNU18" s="125"/>
      <c r="NNV18" s="125"/>
      <c r="NNW18" s="125"/>
      <c r="NNX18" s="125"/>
      <c r="NNY18" s="125"/>
      <c r="NNZ18" s="125"/>
      <c r="NOA18" s="125"/>
      <c r="NOB18" s="125"/>
      <c r="NOC18" s="125"/>
      <c r="NOD18" s="125"/>
      <c r="NOE18" s="125"/>
      <c r="NOF18" s="125"/>
      <c r="NOG18" s="125"/>
      <c r="NOH18" s="125"/>
      <c r="NOI18" s="125"/>
      <c r="NOJ18" s="125"/>
      <c r="NOK18" s="125"/>
      <c r="NOL18" s="125"/>
      <c r="NOM18" s="125"/>
      <c r="NON18" s="125"/>
      <c r="NOO18" s="125"/>
      <c r="NOP18" s="125"/>
      <c r="NOQ18" s="125"/>
      <c r="NOR18" s="125"/>
      <c r="NOS18" s="125"/>
      <c r="NOT18" s="125"/>
      <c r="NOU18" s="125"/>
      <c r="NOV18" s="125"/>
      <c r="NOW18" s="125"/>
      <c r="NOX18" s="125"/>
      <c r="NOY18" s="125"/>
      <c r="NOZ18" s="125"/>
      <c r="NPA18" s="125"/>
      <c r="NPB18" s="125"/>
      <c r="NPC18" s="125"/>
      <c r="NPD18" s="125"/>
      <c r="NPE18" s="125"/>
      <c r="NPF18" s="125"/>
      <c r="NPG18" s="125"/>
      <c r="NPH18" s="125"/>
      <c r="NPI18" s="125"/>
      <c r="NPJ18" s="125"/>
      <c r="NPK18" s="125"/>
      <c r="NPL18" s="125"/>
      <c r="NPM18" s="125"/>
      <c r="NPN18" s="125"/>
      <c r="NPO18" s="125"/>
      <c r="NPP18" s="125"/>
      <c r="NPQ18" s="125"/>
      <c r="NPR18" s="125"/>
      <c r="NPS18" s="125"/>
      <c r="NPT18" s="125"/>
      <c r="NPU18" s="125"/>
      <c r="NPV18" s="125"/>
      <c r="NPW18" s="125"/>
      <c r="NPX18" s="125"/>
      <c r="NPY18" s="125"/>
      <c r="NPZ18" s="125"/>
      <c r="NQA18" s="125"/>
      <c r="NQB18" s="125"/>
      <c r="NQC18" s="125"/>
      <c r="NQD18" s="125"/>
      <c r="NQE18" s="125"/>
      <c r="NQF18" s="125"/>
      <c r="NQG18" s="125"/>
      <c r="NQH18" s="125"/>
      <c r="NQI18" s="125"/>
      <c r="NQJ18" s="125"/>
      <c r="NQK18" s="125"/>
      <c r="NQL18" s="125"/>
      <c r="NQM18" s="125"/>
      <c r="NQN18" s="125"/>
      <c r="NQO18" s="125"/>
      <c r="NQP18" s="125"/>
      <c r="NQQ18" s="125"/>
      <c r="NQR18" s="125"/>
      <c r="NQS18" s="125"/>
      <c r="NQT18" s="125"/>
      <c r="NQU18" s="125"/>
      <c r="NQV18" s="125"/>
      <c r="NQW18" s="125"/>
      <c r="NQX18" s="125"/>
      <c r="NQY18" s="125"/>
      <c r="NQZ18" s="125"/>
      <c r="NRA18" s="125"/>
      <c r="NRB18" s="125"/>
      <c r="NRC18" s="125"/>
      <c r="NRD18" s="125"/>
      <c r="NRE18" s="125"/>
      <c r="NRF18" s="125"/>
      <c r="NRG18" s="125"/>
      <c r="NRH18" s="125"/>
      <c r="NRI18" s="125"/>
      <c r="NRJ18" s="125"/>
      <c r="NRK18" s="125"/>
      <c r="NRL18" s="125"/>
      <c r="NRM18" s="125"/>
      <c r="NRN18" s="125"/>
      <c r="NRO18" s="125"/>
      <c r="NRP18" s="125"/>
      <c r="NRQ18" s="125"/>
      <c r="NRR18" s="125"/>
      <c r="NRS18" s="125"/>
      <c r="NRT18" s="125"/>
      <c r="NRU18" s="125"/>
      <c r="NRV18" s="125"/>
      <c r="NRW18" s="125"/>
      <c r="NRX18" s="125"/>
      <c r="NRY18" s="125"/>
      <c r="NRZ18" s="125"/>
      <c r="NSA18" s="125"/>
      <c r="NSB18" s="125"/>
      <c r="NSC18" s="125"/>
      <c r="NSD18" s="125"/>
      <c r="NSE18" s="125"/>
      <c r="NSF18" s="125"/>
      <c r="NSG18" s="125"/>
      <c r="NSH18" s="125"/>
      <c r="NSI18" s="125"/>
      <c r="NSJ18" s="125"/>
      <c r="NSK18" s="125"/>
      <c r="NSL18" s="125"/>
      <c r="NSM18" s="125"/>
      <c r="NSN18" s="125"/>
      <c r="NSO18" s="125"/>
      <c r="NSP18" s="125"/>
      <c r="NSQ18" s="125"/>
      <c r="NSR18" s="125"/>
      <c r="NSS18" s="125"/>
      <c r="NST18" s="125"/>
      <c r="NSU18" s="125"/>
      <c r="NSV18" s="125"/>
      <c r="NSW18" s="125"/>
      <c r="NSX18" s="125"/>
      <c r="NSY18" s="125"/>
      <c r="NSZ18" s="125"/>
      <c r="NTA18" s="125"/>
      <c r="NTB18" s="125"/>
      <c r="NTC18" s="125"/>
      <c r="NTD18" s="125"/>
      <c r="NTE18" s="125"/>
      <c r="NTF18" s="125"/>
      <c r="NTG18" s="125"/>
      <c r="NTH18" s="125"/>
      <c r="NTI18" s="125"/>
      <c r="NTJ18" s="125"/>
      <c r="NTK18" s="125"/>
      <c r="NTL18" s="125"/>
      <c r="NTM18" s="125"/>
      <c r="NTN18" s="125"/>
      <c r="NTO18" s="125"/>
      <c r="NTP18" s="125"/>
      <c r="NTQ18" s="125"/>
      <c r="NTR18" s="125"/>
      <c r="NTS18" s="125"/>
      <c r="NTT18" s="125"/>
      <c r="NTU18" s="125"/>
      <c r="NTV18" s="125"/>
      <c r="NTW18" s="125"/>
      <c r="NTX18" s="125"/>
      <c r="NTY18" s="125"/>
      <c r="NTZ18" s="125"/>
      <c r="NUA18" s="125"/>
      <c r="NUB18" s="125"/>
      <c r="NUC18" s="125"/>
      <c r="NUD18" s="125"/>
      <c r="NUE18" s="125"/>
      <c r="NUF18" s="125"/>
      <c r="NUG18" s="125"/>
      <c r="NUH18" s="125"/>
      <c r="NUI18" s="125"/>
      <c r="NUJ18" s="125"/>
      <c r="NUK18" s="125"/>
      <c r="NUL18" s="125"/>
      <c r="NUM18" s="125"/>
      <c r="NUN18" s="125"/>
      <c r="NUO18" s="125"/>
      <c r="NUP18" s="125"/>
      <c r="NUQ18" s="125"/>
      <c r="NUR18" s="125"/>
      <c r="NUS18" s="125"/>
      <c r="NUT18" s="125"/>
      <c r="NUU18" s="125"/>
      <c r="NUV18" s="125"/>
      <c r="NUW18" s="125"/>
      <c r="NUX18" s="125"/>
      <c r="NUY18" s="125"/>
      <c r="NUZ18" s="125"/>
      <c r="NVA18" s="125"/>
      <c r="NVB18" s="125"/>
      <c r="NVC18" s="125"/>
      <c r="NVD18" s="125"/>
      <c r="NVE18" s="125"/>
      <c r="NVF18" s="125"/>
      <c r="NVG18" s="125"/>
      <c r="NVH18" s="125"/>
      <c r="NVI18" s="125"/>
      <c r="NVJ18" s="125"/>
      <c r="NVK18" s="125"/>
      <c r="NVL18" s="125"/>
      <c r="NVM18" s="125"/>
      <c r="NVN18" s="125"/>
      <c r="NVO18" s="125"/>
      <c r="NVP18" s="125"/>
      <c r="NVQ18" s="125"/>
      <c r="NVR18" s="125"/>
      <c r="NVS18" s="125"/>
      <c r="NVT18" s="125"/>
      <c r="NVU18" s="125"/>
      <c r="NVV18" s="125"/>
      <c r="NVW18" s="125"/>
      <c r="NVX18" s="125"/>
      <c r="NVY18" s="125"/>
      <c r="NVZ18" s="125"/>
      <c r="NWA18" s="125"/>
      <c r="NWB18" s="125"/>
      <c r="NWC18" s="125"/>
      <c r="NWD18" s="125"/>
      <c r="NWE18" s="125"/>
      <c r="NWF18" s="125"/>
      <c r="NWG18" s="125"/>
      <c r="NWH18" s="125"/>
      <c r="NWI18" s="125"/>
      <c r="NWJ18" s="125"/>
      <c r="NWK18" s="125"/>
      <c r="NWL18" s="125"/>
      <c r="NWM18" s="125"/>
      <c r="NWN18" s="125"/>
      <c r="NWO18" s="125"/>
      <c r="NWP18" s="125"/>
      <c r="NWQ18" s="125"/>
      <c r="NWR18" s="125"/>
      <c r="NWS18" s="125"/>
      <c r="NWT18" s="125"/>
      <c r="NWU18" s="125"/>
      <c r="NWV18" s="125"/>
      <c r="NWW18" s="125"/>
      <c r="NWX18" s="125"/>
      <c r="NWY18" s="125"/>
      <c r="NWZ18" s="125"/>
      <c r="NXA18" s="125"/>
      <c r="NXB18" s="125"/>
      <c r="NXC18" s="125"/>
      <c r="NXD18" s="125"/>
      <c r="NXE18" s="125"/>
      <c r="NXF18" s="125"/>
      <c r="NXG18" s="125"/>
      <c r="NXH18" s="125"/>
      <c r="NXI18" s="125"/>
      <c r="NXJ18" s="125"/>
      <c r="NXK18" s="125"/>
      <c r="NXL18" s="125"/>
      <c r="NXM18" s="125"/>
      <c r="NXN18" s="125"/>
      <c r="NXO18" s="125"/>
      <c r="NXP18" s="125"/>
      <c r="NXQ18" s="125"/>
      <c r="NXR18" s="125"/>
      <c r="NXS18" s="125"/>
      <c r="NXT18" s="125"/>
      <c r="NXU18" s="125"/>
      <c r="NXV18" s="125"/>
      <c r="NXW18" s="125"/>
      <c r="NXX18" s="125"/>
      <c r="NXY18" s="125"/>
      <c r="NXZ18" s="125"/>
      <c r="NYA18" s="125"/>
      <c r="NYB18" s="125"/>
      <c r="NYC18" s="125"/>
      <c r="NYD18" s="125"/>
      <c r="NYE18" s="125"/>
      <c r="NYF18" s="125"/>
      <c r="NYG18" s="125"/>
      <c r="NYH18" s="125"/>
      <c r="NYI18" s="125"/>
      <c r="NYJ18" s="125"/>
      <c r="NYK18" s="125"/>
      <c r="NYL18" s="125"/>
      <c r="NYM18" s="125"/>
      <c r="NYN18" s="125"/>
      <c r="NYO18" s="125"/>
      <c r="NYP18" s="125"/>
      <c r="NYQ18" s="125"/>
      <c r="NYR18" s="125"/>
      <c r="NYS18" s="125"/>
      <c r="NYT18" s="125"/>
      <c r="NYU18" s="125"/>
      <c r="NYV18" s="125"/>
      <c r="NYW18" s="125"/>
      <c r="NYX18" s="125"/>
      <c r="NYY18" s="125"/>
      <c r="NYZ18" s="125"/>
      <c r="NZA18" s="125"/>
      <c r="NZB18" s="125"/>
      <c r="NZC18" s="125"/>
      <c r="NZD18" s="125"/>
      <c r="NZE18" s="125"/>
      <c r="NZF18" s="125"/>
      <c r="NZG18" s="125"/>
      <c r="NZH18" s="125"/>
      <c r="NZI18" s="125"/>
      <c r="NZJ18" s="125"/>
      <c r="NZK18" s="125"/>
      <c r="NZL18" s="125"/>
      <c r="NZM18" s="125"/>
      <c r="NZN18" s="125"/>
      <c r="NZO18" s="125"/>
      <c r="NZP18" s="125"/>
      <c r="NZQ18" s="125"/>
      <c r="NZR18" s="125"/>
      <c r="NZS18" s="125"/>
      <c r="NZT18" s="125"/>
      <c r="NZU18" s="125"/>
      <c r="NZV18" s="125"/>
      <c r="NZW18" s="125"/>
      <c r="NZX18" s="125"/>
      <c r="NZY18" s="125"/>
      <c r="NZZ18" s="125"/>
      <c r="OAA18" s="125"/>
      <c r="OAB18" s="125"/>
      <c r="OAC18" s="125"/>
      <c r="OAD18" s="125"/>
      <c r="OAE18" s="125"/>
      <c r="OAF18" s="125"/>
      <c r="OAG18" s="125"/>
      <c r="OAH18" s="125"/>
      <c r="OAI18" s="125"/>
      <c r="OAJ18" s="125"/>
      <c r="OAK18" s="125"/>
      <c r="OAL18" s="125"/>
      <c r="OAM18" s="125"/>
      <c r="OAN18" s="125"/>
      <c r="OAO18" s="125"/>
      <c r="OAP18" s="125"/>
      <c r="OAQ18" s="125"/>
      <c r="OAR18" s="125"/>
      <c r="OAS18" s="125"/>
      <c r="OAT18" s="125"/>
      <c r="OAU18" s="125"/>
      <c r="OAV18" s="125"/>
      <c r="OAW18" s="125"/>
      <c r="OAX18" s="125"/>
      <c r="OAY18" s="125"/>
      <c r="OAZ18" s="125"/>
      <c r="OBA18" s="125"/>
      <c r="OBB18" s="125"/>
      <c r="OBC18" s="125"/>
      <c r="OBD18" s="125"/>
      <c r="OBE18" s="125"/>
      <c r="OBF18" s="125"/>
      <c r="OBG18" s="125"/>
      <c r="OBH18" s="125"/>
      <c r="OBI18" s="125"/>
      <c r="OBJ18" s="125"/>
      <c r="OBK18" s="125"/>
      <c r="OBL18" s="125"/>
      <c r="OBM18" s="125"/>
      <c r="OBN18" s="125"/>
      <c r="OBO18" s="125"/>
      <c r="OBP18" s="125"/>
      <c r="OBQ18" s="125"/>
      <c r="OBR18" s="125"/>
      <c r="OBS18" s="125"/>
      <c r="OBT18" s="125"/>
      <c r="OBU18" s="125"/>
      <c r="OBV18" s="125"/>
      <c r="OBW18" s="125"/>
      <c r="OBX18" s="125"/>
      <c r="OBY18" s="125"/>
      <c r="OBZ18" s="125"/>
      <c r="OCA18" s="125"/>
      <c r="OCB18" s="125"/>
      <c r="OCC18" s="125"/>
      <c r="OCD18" s="125"/>
      <c r="OCE18" s="125"/>
      <c r="OCF18" s="125"/>
      <c r="OCG18" s="125"/>
      <c r="OCH18" s="125"/>
      <c r="OCI18" s="125"/>
      <c r="OCJ18" s="125"/>
      <c r="OCK18" s="125"/>
      <c r="OCL18" s="125"/>
      <c r="OCM18" s="125"/>
      <c r="OCN18" s="125"/>
      <c r="OCO18" s="125"/>
      <c r="OCP18" s="125"/>
      <c r="OCQ18" s="125"/>
      <c r="OCR18" s="125"/>
      <c r="OCS18" s="125"/>
      <c r="OCT18" s="125"/>
      <c r="OCU18" s="125"/>
      <c r="OCV18" s="125"/>
      <c r="OCW18" s="125"/>
      <c r="OCX18" s="125"/>
      <c r="OCY18" s="125"/>
      <c r="OCZ18" s="125"/>
      <c r="ODA18" s="125"/>
      <c r="ODB18" s="125"/>
      <c r="ODC18" s="125"/>
      <c r="ODD18" s="125"/>
      <c r="ODE18" s="125"/>
      <c r="ODF18" s="125"/>
      <c r="ODG18" s="125"/>
      <c r="ODH18" s="125"/>
      <c r="ODI18" s="125"/>
      <c r="ODJ18" s="125"/>
      <c r="ODK18" s="125"/>
      <c r="ODL18" s="125"/>
      <c r="ODM18" s="125"/>
      <c r="ODN18" s="125"/>
      <c r="ODO18" s="125"/>
      <c r="ODP18" s="125"/>
      <c r="ODQ18" s="125"/>
      <c r="ODR18" s="125"/>
      <c r="ODS18" s="125"/>
      <c r="ODT18" s="125"/>
      <c r="ODU18" s="125"/>
      <c r="ODV18" s="125"/>
      <c r="ODW18" s="125"/>
      <c r="ODX18" s="125"/>
      <c r="ODY18" s="125"/>
      <c r="ODZ18" s="125"/>
      <c r="OEA18" s="125"/>
      <c r="OEB18" s="125"/>
      <c r="OEC18" s="125"/>
      <c r="OED18" s="125"/>
      <c r="OEE18" s="125"/>
      <c r="OEF18" s="125"/>
      <c r="OEG18" s="125"/>
      <c r="OEH18" s="125"/>
      <c r="OEI18" s="125"/>
      <c r="OEJ18" s="125"/>
      <c r="OEK18" s="125"/>
      <c r="OEL18" s="125"/>
      <c r="OEM18" s="125"/>
      <c r="OEN18" s="125"/>
      <c r="OEO18" s="125"/>
      <c r="OEP18" s="125"/>
      <c r="OEQ18" s="125"/>
      <c r="OER18" s="125"/>
      <c r="OES18" s="125"/>
      <c r="OET18" s="125"/>
      <c r="OEU18" s="125"/>
      <c r="OEV18" s="125"/>
      <c r="OEW18" s="125"/>
      <c r="OEX18" s="125"/>
      <c r="OEY18" s="125"/>
      <c r="OEZ18" s="125"/>
      <c r="OFA18" s="125"/>
      <c r="OFB18" s="125"/>
      <c r="OFC18" s="125"/>
      <c r="OFD18" s="125"/>
      <c r="OFE18" s="125"/>
      <c r="OFF18" s="125"/>
      <c r="OFG18" s="125"/>
      <c r="OFH18" s="125"/>
      <c r="OFI18" s="125"/>
      <c r="OFJ18" s="125"/>
      <c r="OFK18" s="125"/>
      <c r="OFL18" s="125"/>
      <c r="OFM18" s="125"/>
      <c r="OFN18" s="125"/>
      <c r="OFO18" s="125"/>
      <c r="OFP18" s="125"/>
      <c r="OFQ18" s="125"/>
      <c r="OFR18" s="125"/>
      <c r="OFS18" s="125"/>
      <c r="OFT18" s="125"/>
      <c r="OFU18" s="125"/>
      <c r="OFV18" s="125"/>
      <c r="OFW18" s="125"/>
      <c r="OFX18" s="125"/>
      <c r="OFY18" s="125"/>
      <c r="OFZ18" s="125"/>
      <c r="OGA18" s="125"/>
      <c r="OGB18" s="125"/>
      <c r="OGC18" s="125"/>
      <c r="OGD18" s="125"/>
      <c r="OGE18" s="125"/>
      <c r="OGF18" s="125"/>
      <c r="OGG18" s="125"/>
      <c r="OGH18" s="125"/>
      <c r="OGI18" s="125"/>
      <c r="OGJ18" s="125"/>
      <c r="OGK18" s="125"/>
      <c r="OGL18" s="125"/>
      <c r="OGM18" s="125"/>
      <c r="OGN18" s="125"/>
      <c r="OGO18" s="125"/>
      <c r="OGP18" s="125"/>
      <c r="OGQ18" s="125"/>
      <c r="OGR18" s="125"/>
      <c r="OGS18" s="125"/>
      <c r="OGT18" s="125"/>
      <c r="OGU18" s="125"/>
      <c r="OGV18" s="125"/>
      <c r="OGW18" s="125"/>
      <c r="OGX18" s="125"/>
      <c r="OGY18" s="125"/>
      <c r="OGZ18" s="125"/>
      <c r="OHA18" s="125"/>
      <c r="OHB18" s="125"/>
      <c r="OHC18" s="125"/>
      <c r="OHD18" s="125"/>
      <c r="OHE18" s="125"/>
      <c r="OHF18" s="125"/>
      <c r="OHG18" s="125"/>
      <c r="OHH18" s="125"/>
      <c r="OHI18" s="125"/>
      <c r="OHJ18" s="125"/>
      <c r="OHK18" s="125"/>
      <c r="OHL18" s="125"/>
      <c r="OHM18" s="125"/>
      <c r="OHN18" s="125"/>
      <c r="OHO18" s="125"/>
      <c r="OHP18" s="125"/>
      <c r="OHQ18" s="125"/>
      <c r="OHR18" s="125"/>
      <c r="OHS18" s="125"/>
      <c r="OHT18" s="125"/>
      <c r="OHU18" s="125"/>
      <c r="OHV18" s="125"/>
      <c r="OHW18" s="125"/>
      <c r="OHX18" s="125"/>
      <c r="OHY18" s="125"/>
      <c r="OHZ18" s="125"/>
      <c r="OIA18" s="125"/>
      <c r="OIB18" s="125"/>
      <c r="OIC18" s="125"/>
      <c r="OID18" s="125"/>
      <c r="OIE18" s="125"/>
      <c r="OIF18" s="125"/>
      <c r="OIG18" s="125"/>
      <c r="OIH18" s="125"/>
      <c r="OII18" s="125"/>
      <c r="OIJ18" s="125"/>
      <c r="OIK18" s="125"/>
      <c r="OIL18" s="125"/>
      <c r="OIM18" s="125"/>
      <c r="OIN18" s="125"/>
      <c r="OIO18" s="125"/>
      <c r="OIP18" s="125"/>
      <c r="OIQ18" s="125"/>
      <c r="OIR18" s="125"/>
      <c r="OIS18" s="125"/>
      <c r="OIT18" s="125"/>
      <c r="OIU18" s="125"/>
      <c r="OIV18" s="125"/>
      <c r="OIW18" s="125"/>
      <c r="OIX18" s="125"/>
      <c r="OIY18" s="125"/>
      <c r="OIZ18" s="125"/>
      <c r="OJA18" s="125"/>
      <c r="OJB18" s="125"/>
      <c r="OJC18" s="125"/>
      <c r="OJD18" s="125"/>
      <c r="OJE18" s="125"/>
      <c r="OJF18" s="125"/>
      <c r="OJG18" s="125"/>
      <c r="OJH18" s="125"/>
      <c r="OJI18" s="125"/>
      <c r="OJJ18" s="125"/>
      <c r="OJK18" s="125"/>
      <c r="OJL18" s="125"/>
      <c r="OJM18" s="125"/>
      <c r="OJN18" s="125"/>
      <c r="OJO18" s="125"/>
      <c r="OJP18" s="125"/>
      <c r="OJQ18" s="125"/>
      <c r="OJR18" s="125"/>
      <c r="OJS18" s="125"/>
      <c r="OJT18" s="125"/>
      <c r="OJU18" s="125"/>
      <c r="OJV18" s="125"/>
      <c r="OJW18" s="125"/>
      <c r="OJX18" s="125"/>
      <c r="OJY18" s="125"/>
      <c r="OJZ18" s="125"/>
      <c r="OKA18" s="125"/>
      <c r="OKB18" s="125"/>
      <c r="OKC18" s="125"/>
      <c r="OKD18" s="125"/>
      <c r="OKE18" s="125"/>
      <c r="OKF18" s="125"/>
      <c r="OKG18" s="125"/>
      <c r="OKH18" s="125"/>
      <c r="OKI18" s="125"/>
      <c r="OKJ18" s="125"/>
      <c r="OKK18" s="125"/>
      <c r="OKL18" s="125"/>
      <c r="OKM18" s="125"/>
      <c r="OKN18" s="125"/>
      <c r="OKO18" s="125"/>
      <c r="OKP18" s="125"/>
      <c r="OKQ18" s="125"/>
      <c r="OKR18" s="125"/>
      <c r="OKS18" s="125"/>
      <c r="OKT18" s="125"/>
      <c r="OKU18" s="125"/>
      <c r="OKV18" s="125"/>
      <c r="OKW18" s="125"/>
      <c r="OKX18" s="125"/>
      <c r="OKY18" s="125"/>
      <c r="OKZ18" s="125"/>
      <c r="OLA18" s="125"/>
      <c r="OLB18" s="125"/>
      <c r="OLC18" s="125"/>
      <c r="OLD18" s="125"/>
      <c r="OLE18" s="125"/>
      <c r="OLF18" s="125"/>
      <c r="OLG18" s="125"/>
      <c r="OLH18" s="125"/>
      <c r="OLI18" s="125"/>
      <c r="OLJ18" s="125"/>
      <c r="OLK18" s="125"/>
      <c r="OLL18" s="125"/>
      <c r="OLM18" s="125"/>
      <c r="OLN18" s="125"/>
      <c r="OLO18" s="125"/>
      <c r="OLP18" s="125"/>
      <c r="OLQ18" s="125"/>
      <c r="OLR18" s="125"/>
      <c r="OLS18" s="125"/>
      <c r="OLT18" s="125"/>
      <c r="OLU18" s="125"/>
      <c r="OLV18" s="125"/>
      <c r="OLW18" s="125"/>
      <c r="OLX18" s="125"/>
      <c r="OLY18" s="125"/>
      <c r="OLZ18" s="125"/>
      <c r="OMA18" s="125"/>
      <c r="OMB18" s="125"/>
      <c r="OMC18" s="125"/>
      <c r="OMD18" s="125"/>
      <c r="OME18" s="125"/>
      <c r="OMF18" s="125"/>
      <c r="OMG18" s="125"/>
      <c r="OMH18" s="125"/>
      <c r="OMI18" s="125"/>
      <c r="OMJ18" s="125"/>
      <c r="OMK18" s="125"/>
      <c r="OML18" s="125"/>
      <c r="OMM18" s="125"/>
      <c r="OMN18" s="125"/>
      <c r="OMO18" s="125"/>
      <c r="OMP18" s="125"/>
      <c r="OMQ18" s="125"/>
      <c r="OMR18" s="125"/>
      <c r="OMS18" s="125"/>
      <c r="OMT18" s="125"/>
      <c r="OMU18" s="125"/>
      <c r="OMV18" s="125"/>
      <c r="OMW18" s="125"/>
      <c r="OMX18" s="125"/>
      <c r="OMY18" s="125"/>
      <c r="OMZ18" s="125"/>
      <c r="ONA18" s="125"/>
      <c r="ONB18" s="125"/>
      <c r="ONC18" s="125"/>
      <c r="OND18" s="125"/>
      <c r="ONE18" s="125"/>
      <c r="ONF18" s="125"/>
      <c r="ONG18" s="125"/>
      <c r="ONH18" s="125"/>
      <c r="ONI18" s="125"/>
      <c r="ONJ18" s="125"/>
      <c r="ONK18" s="125"/>
      <c r="ONL18" s="125"/>
      <c r="ONM18" s="125"/>
      <c r="ONN18" s="125"/>
      <c r="ONO18" s="125"/>
      <c r="ONP18" s="125"/>
      <c r="ONQ18" s="125"/>
      <c r="ONR18" s="125"/>
      <c r="ONS18" s="125"/>
      <c r="ONT18" s="125"/>
      <c r="ONU18" s="125"/>
      <c r="ONV18" s="125"/>
      <c r="ONW18" s="125"/>
      <c r="ONX18" s="125"/>
      <c r="ONY18" s="125"/>
      <c r="ONZ18" s="125"/>
      <c r="OOA18" s="125"/>
      <c r="OOB18" s="125"/>
      <c r="OOC18" s="125"/>
      <c r="OOD18" s="125"/>
      <c r="OOE18" s="125"/>
      <c r="OOF18" s="125"/>
      <c r="OOG18" s="125"/>
      <c r="OOH18" s="125"/>
      <c r="OOI18" s="125"/>
      <c r="OOJ18" s="125"/>
      <c r="OOK18" s="125"/>
      <c r="OOL18" s="125"/>
      <c r="OOM18" s="125"/>
      <c r="OON18" s="125"/>
      <c r="OOO18" s="125"/>
      <c r="OOP18" s="125"/>
      <c r="OOQ18" s="125"/>
      <c r="OOR18" s="125"/>
      <c r="OOS18" s="125"/>
      <c r="OOT18" s="125"/>
      <c r="OOU18" s="125"/>
      <c r="OOV18" s="125"/>
      <c r="OOW18" s="125"/>
      <c r="OOX18" s="125"/>
      <c r="OOY18" s="125"/>
      <c r="OOZ18" s="125"/>
      <c r="OPA18" s="125"/>
      <c r="OPB18" s="125"/>
      <c r="OPC18" s="125"/>
      <c r="OPD18" s="125"/>
      <c r="OPE18" s="125"/>
      <c r="OPF18" s="125"/>
      <c r="OPG18" s="125"/>
      <c r="OPH18" s="125"/>
      <c r="OPI18" s="125"/>
      <c r="OPJ18" s="125"/>
      <c r="OPK18" s="125"/>
      <c r="OPL18" s="125"/>
      <c r="OPM18" s="125"/>
      <c r="OPN18" s="125"/>
      <c r="OPO18" s="125"/>
      <c r="OPP18" s="125"/>
      <c r="OPQ18" s="125"/>
      <c r="OPR18" s="125"/>
      <c r="OPS18" s="125"/>
      <c r="OPT18" s="125"/>
      <c r="OPU18" s="125"/>
      <c r="OPV18" s="125"/>
      <c r="OPW18" s="125"/>
      <c r="OPX18" s="125"/>
      <c r="OPY18" s="125"/>
      <c r="OPZ18" s="125"/>
      <c r="OQA18" s="125"/>
      <c r="OQB18" s="125"/>
      <c r="OQC18" s="125"/>
      <c r="OQD18" s="125"/>
      <c r="OQE18" s="125"/>
      <c r="OQF18" s="125"/>
      <c r="OQG18" s="125"/>
      <c r="OQH18" s="125"/>
      <c r="OQI18" s="125"/>
      <c r="OQJ18" s="125"/>
      <c r="OQK18" s="125"/>
      <c r="OQL18" s="125"/>
      <c r="OQM18" s="125"/>
      <c r="OQN18" s="125"/>
      <c r="OQO18" s="125"/>
      <c r="OQP18" s="125"/>
      <c r="OQQ18" s="125"/>
      <c r="OQR18" s="125"/>
      <c r="OQS18" s="125"/>
      <c r="OQT18" s="125"/>
      <c r="OQU18" s="125"/>
      <c r="OQV18" s="125"/>
      <c r="OQW18" s="125"/>
      <c r="OQX18" s="125"/>
      <c r="OQY18" s="125"/>
      <c r="OQZ18" s="125"/>
      <c r="ORA18" s="125"/>
      <c r="ORB18" s="125"/>
      <c r="ORC18" s="125"/>
      <c r="ORD18" s="125"/>
      <c r="ORE18" s="125"/>
      <c r="ORF18" s="125"/>
      <c r="ORG18" s="125"/>
      <c r="ORH18" s="125"/>
      <c r="ORI18" s="125"/>
      <c r="ORJ18" s="125"/>
      <c r="ORK18" s="125"/>
      <c r="ORL18" s="125"/>
      <c r="ORM18" s="125"/>
      <c r="ORN18" s="125"/>
      <c r="ORO18" s="125"/>
      <c r="ORP18" s="125"/>
      <c r="ORQ18" s="125"/>
      <c r="ORR18" s="125"/>
      <c r="ORS18" s="125"/>
      <c r="ORT18" s="125"/>
      <c r="ORU18" s="125"/>
      <c r="ORV18" s="125"/>
      <c r="ORW18" s="125"/>
      <c r="ORX18" s="125"/>
      <c r="ORY18" s="125"/>
      <c r="ORZ18" s="125"/>
      <c r="OSA18" s="125"/>
      <c r="OSB18" s="125"/>
      <c r="OSC18" s="125"/>
      <c r="OSD18" s="125"/>
      <c r="OSE18" s="125"/>
      <c r="OSF18" s="125"/>
      <c r="OSG18" s="125"/>
      <c r="OSH18" s="125"/>
      <c r="OSI18" s="125"/>
      <c r="OSJ18" s="125"/>
      <c r="OSK18" s="125"/>
      <c r="OSL18" s="125"/>
      <c r="OSM18" s="125"/>
      <c r="OSN18" s="125"/>
      <c r="OSO18" s="125"/>
      <c r="OSP18" s="125"/>
      <c r="OSQ18" s="125"/>
      <c r="OSR18" s="125"/>
      <c r="OSS18" s="125"/>
      <c r="OST18" s="125"/>
      <c r="OSU18" s="125"/>
      <c r="OSV18" s="125"/>
      <c r="OSW18" s="125"/>
      <c r="OSX18" s="125"/>
      <c r="OSY18" s="125"/>
      <c r="OSZ18" s="125"/>
      <c r="OTA18" s="125"/>
      <c r="OTB18" s="125"/>
      <c r="OTC18" s="125"/>
      <c r="OTD18" s="125"/>
      <c r="OTE18" s="125"/>
      <c r="OTF18" s="125"/>
      <c r="OTG18" s="125"/>
      <c r="OTH18" s="125"/>
      <c r="OTI18" s="125"/>
      <c r="OTJ18" s="125"/>
      <c r="OTK18" s="125"/>
      <c r="OTL18" s="125"/>
      <c r="OTM18" s="125"/>
      <c r="OTN18" s="125"/>
      <c r="OTO18" s="125"/>
      <c r="OTP18" s="125"/>
      <c r="OTQ18" s="125"/>
      <c r="OTR18" s="125"/>
      <c r="OTS18" s="125"/>
      <c r="OTT18" s="125"/>
      <c r="OTU18" s="125"/>
      <c r="OTV18" s="125"/>
      <c r="OTW18" s="125"/>
      <c r="OTX18" s="125"/>
      <c r="OTY18" s="125"/>
      <c r="OTZ18" s="125"/>
      <c r="OUA18" s="125"/>
      <c r="OUB18" s="125"/>
      <c r="OUC18" s="125"/>
      <c r="OUD18" s="125"/>
      <c r="OUE18" s="125"/>
      <c r="OUF18" s="125"/>
      <c r="OUG18" s="125"/>
      <c r="OUH18" s="125"/>
      <c r="OUI18" s="125"/>
      <c r="OUJ18" s="125"/>
      <c r="OUK18" s="125"/>
      <c r="OUL18" s="125"/>
      <c r="OUM18" s="125"/>
      <c r="OUN18" s="125"/>
      <c r="OUO18" s="125"/>
      <c r="OUP18" s="125"/>
      <c r="OUQ18" s="125"/>
      <c r="OUR18" s="125"/>
      <c r="OUS18" s="125"/>
      <c r="OUT18" s="125"/>
      <c r="OUU18" s="125"/>
      <c r="OUV18" s="125"/>
      <c r="OUW18" s="125"/>
      <c r="OUX18" s="125"/>
      <c r="OUY18" s="125"/>
      <c r="OUZ18" s="125"/>
      <c r="OVA18" s="125"/>
      <c r="OVB18" s="125"/>
      <c r="OVC18" s="125"/>
      <c r="OVD18" s="125"/>
      <c r="OVE18" s="125"/>
      <c r="OVF18" s="125"/>
      <c r="OVG18" s="125"/>
      <c r="OVH18" s="125"/>
      <c r="OVI18" s="125"/>
      <c r="OVJ18" s="125"/>
      <c r="OVK18" s="125"/>
      <c r="OVL18" s="125"/>
      <c r="OVM18" s="125"/>
      <c r="OVN18" s="125"/>
      <c r="OVO18" s="125"/>
      <c r="OVP18" s="125"/>
      <c r="OVQ18" s="125"/>
      <c r="OVR18" s="125"/>
      <c r="OVS18" s="125"/>
      <c r="OVT18" s="125"/>
      <c r="OVU18" s="125"/>
      <c r="OVV18" s="125"/>
      <c r="OVW18" s="125"/>
      <c r="OVX18" s="125"/>
      <c r="OVY18" s="125"/>
      <c r="OVZ18" s="125"/>
      <c r="OWA18" s="125"/>
      <c r="OWB18" s="125"/>
      <c r="OWC18" s="125"/>
      <c r="OWD18" s="125"/>
      <c r="OWE18" s="125"/>
      <c r="OWF18" s="125"/>
      <c r="OWG18" s="125"/>
      <c r="OWH18" s="125"/>
      <c r="OWI18" s="125"/>
      <c r="OWJ18" s="125"/>
      <c r="OWK18" s="125"/>
      <c r="OWL18" s="125"/>
      <c r="OWM18" s="125"/>
      <c r="OWN18" s="125"/>
      <c r="OWO18" s="125"/>
      <c r="OWP18" s="125"/>
      <c r="OWQ18" s="125"/>
      <c r="OWR18" s="125"/>
      <c r="OWS18" s="125"/>
      <c r="OWT18" s="125"/>
      <c r="OWU18" s="125"/>
      <c r="OWV18" s="125"/>
      <c r="OWW18" s="125"/>
      <c r="OWX18" s="125"/>
      <c r="OWY18" s="125"/>
      <c r="OWZ18" s="125"/>
      <c r="OXA18" s="125"/>
      <c r="OXB18" s="125"/>
      <c r="OXC18" s="125"/>
      <c r="OXD18" s="125"/>
      <c r="OXE18" s="125"/>
      <c r="OXF18" s="125"/>
      <c r="OXG18" s="125"/>
      <c r="OXH18" s="125"/>
      <c r="OXI18" s="125"/>
      <c r="OXJ18" s="125"/>
      <c r="OXK18" s="125"/>
      <c r="OXL18" s="125"/>
      <c r="OXM18" s="125"/>
      <c r="OXN18" s="125"/>
      <c r="OXO18" s="125"/>
      <c r="OXP18" s="125"/>
      <c r="OXQ18" s="125"/>
      <c r="OXR18" s="125"/>
      <c r="OXS18" s="125"/>
      <c r="OXT18" s="125"/>
      <c r="OXU18" s="125"/>
      <c r="OXV18" s="125"/>
      <c r="OXW18" s="125"/>
      <c r="OXX18" s="125"/>
      <c r="OXY18" s="125"/>
      <c r="OXZ18" s="125"/>
      <c r="OYA18" s="125"/>
      <c r="OYB18" s="125"/>
      <c r="OYC18" s="125"/>
      <c r="OYD18" s="125"/>
      <c r="OYE18" s="125"/>
      <c r="OYF18" s="125"/>
      <c r="OYG18" s="125"/>
      <c r="OYH18" s="125"/>
      <c r="OYI18" s="125"/>
      <c r="OYJ18" s="125"/>
      <c r="OYK18" s="125"/>
      <c r="OYL18" s="125"/>
      <c r="OYM18" s="125"/>
      <c r="OYN18" s="125"/>
      <c r="OYO18" s="125"/>
      <c r="OYP18" s="125"/>
      <c r="OYQ18" s="125"/>
      <c r="OYR18" s="125"/>
      <c r="OYS18" s="125"/>
      <c r="OYT18" s="125"/>
      <c r="OYU18" s="125"/>
      <c r="OYV18" s="125"/>
      <c r="OYW18" s="125"/>
      <c r="OYX18" s="125"/>
      <c r="OYY18" s="125"/>
      <c r="OYZ18" s="125"/>
      <c r="OZA18" s="125"/>
      <c r="OZB18" s="125"/>
      <c r="OZC18" s="125"/>
      <c r="OZD18" s="125"/>
      <c r="OZE18" s="125"/>
      <c r="OZF18" s="125"/>
      <c r="OZG18" s="125"/>
      <c r="OZH18" s="125"/>
      <c r="OZI18" s="125"/>
      <c r="OZJ18" s="125"/>
      <c r="OZK18" s="125"/>
      <c r="OZL18" s="125"/>
      <c r="OZM18" s="125"/>
      <c r="OZN18" s="125"/>
      <c r="OZO18" s="125"/>
      <c r="OZP18" s="125"/>
      <c r="OZQ18" s="125"/>
      <c r="OZR18" s="125"/>
      <c r="OZS18" s="125"/>
      <c r="OZT18" s="125"/>
      <c r="OZU18" s="125"/>
      <c r="OZV18" s="125"/>
      <c r="OZW18" s="125"/>
      <c r="OZX18" s="125"/>
      <c r="OZY18" s="125"/>
      <c r="OZZ18" s="125"/>
      <c r="PAA18" s="125"/>
      <c r="PAB18" s="125"/>
      <c r="PAC18" s="125"/>
      <c r="PAD18" s="125"/>
      <c r="PAE18" s="125"/>
      <c r="PAF18" s="125"/>
      <c r="PAG18" s="125"/>
      <c r="PAH18" s="125"/>
      <c r="PAI18" s="125"/>
      <c r="PAJ18" s="125"/>
      <c r="PAK18" s="125"/>
      <c r="PAL18" s="125"/>
      <c r="PAM18" s="125"/>
      <c r="PAN18" s="125"/>
      <c r="PAO18" s="125"/>
      <c r="PAP18" s="125"/>
      <c r="PAQ18" s="125"/>
      <c r="PAR18" s="125"/>
      <c r="PAS18" s="125"/>
      <c r="PAT18" s="125"/>
      <c r="PAU18" s="125"/>
      <c r="PAV18" s="125"/>
      <c r="PAW18" s="125"/>
      <c r="PAX18" s="125"/>
      <c r="PAY18" s="125"/>
      <c r="PAZ18" s="125"/>
      <c r="PBA18" s="125"/>
      <c r="PBB18" s="125"/>
      <c r="PBC18" s="125"/>
      <c r="PBD18" s="125"/>
      <c r="PBE18" s="125"/>
      <c r="PBF18" s="125"/>
      <c r="PBG18" s="125"/>
      <c r="PBH18" s="125"/>
      <c r="PBI18" s="125"/>
      <c r="PBJ18" s="125"/>
      <c r="PBK18" s="125"/>
      <c r="PBL18" s="125"/>
      <c r="PBM18" s="125"/>
      <c r="PBN18" s="125"/>
      <c r="PBO18" s="125"/>
      <c r="PBP18" s="125"/>
      <c r="PBQ18" s="125"/>
      <c r="PBR18" s="125"/>
      <c r="PBS18" s="125"/>
      <c r="PBT18" s="125"/>
      <c r="PBU18" s="125"/>
      <c r="PBV18" s="125"/>
      <c r="PBW18" s="125"/>
      <c r="PBX18" s="125"/>
      <c r="PBY18" s="125"/>
      <c r="PBZ18" s="125"/>
      <c r="PCA18" s="125"/>
      <c r="PCB18" s="125"/>
      <c r="PCC18" s="125"/>
      <c r="PCD18" s="125"/>
      <c r="PCE18" s="125"/>
      <c r="PCF18" s="125"/>
      <c r="PCG18" s="125"/>
      <c r="PCH18" s="125"/>
      <c r="PCI18" s="125"/>
      <c r="PCJ18" s="125"/>
      <c r="PCK18" s="125"/>
      <c r="PCL18" s="125"/>
      <c r="PCM18" s="125"/>
      <c r="PCN18" s="125"/>
      <c r="PCO18" s="125"/>
      <c r="PCP18" s="125"/>
      <c r="PCQ18" s="125"/>
      <c r="PCR18" s="125"/>
      <c r="PCS18" s="125"/>
      <c r="PCT18" s="125"/>
      <c r="PCU18" s="125"/>
      <c r="PCV18" s="125"/>
      <c r="PCW18" s="125"/>
      <c r="PCX18" s="125"/>
      <c r="PCY18" s="125"/>
      <c r="PCZ18" s="125"/>
      <c r="PDA18" s="125"/>
      <c r="PDB18" s="125"/>
      <c r="PDC18" s="125"/>
      <c r="PDD18" s="125"/>
      <c r="PDE18" s="125"/>
      <c r="PDF18" s="125"/>
      <c r="PDG18" s="125"/>
      <c r="PDH18" s="125"/>
      <c r="PDI18" s="125"/>
      <c r="PDJ18" s="125"/>
      <c r="PDK18" s="125"/>
      <c r="PDL18" s="125"/>
      <c r="PDM18" s="125"/>
      <c r="PDN18" s="125"/>
      <c r="PDO18" s="125"/>
      <c r="PDP18" s="125"/>
      <c r="PDQ18" s="125"/>
      <c r="PDR18" s="125"/>
      <c r="PDS18" s="125"/>
      <c r="PDT18" s="125"/>
      <c r="PDU18" s="125"/>
      <c r="PDV18" s="125"/>
      <c r="PDW18" s="125"/>
      <c r="PDX18" s="125"/>
      <c r="PDY18" s="125"/>
      <c r="PDZ18" s="125"/>
      <c r="PEA18" s="125"/>
      <c r="PEB18" s="125"/>
      <c r="PEC18" s="125"/>
      <c r="PED18" s="125"/>
      <c r="PEE18" s="125"/>
      <c r="PEF18" s="125"/>
      <c r="PEG18" s="125"/>
      <c r="PEH18" s="125"/>
      <c r="PEI18" s="125"/>
      <c r="PEJ18" s="125"/>
      <c r="PEK18" s="125"/>
      <c r="PEL18" s="125"/>
      <c r="PEM18" s="125"/>
      <c r="PEN18" s="125"/>
      <c r="PEO18" s="125"/>
      <c r="PEP18" s="125"/>
      <c r="PEQ18" s="125"/>
      <c r="PER18" s="125"/>
      <c r="PES18" s="125"/>
      <c r="PET18" s="125"/>
      <c r="PEU18" s="125"/>
      <c r="PEV18" s="125"/>
      <c r="PEW18" s="125"/>
      <c r="PEX18" s="125"/>
      <c r="PEY18" s="125"/>
      <c r="PEZ18" s="125"/>
      <c r="PFA18" s="125"/>
      <c r="PFB18" s="125"/>
      <c r="PFC18" s="125"/>
      <c r="PFD18" s="125"/>
      <c r="PFE18" s="125"/>
      <c r="PFF18" s="125"/>
      <c r="PFG18" s="125"/>
      <c r="PFH18" s="125"/>
      <c r="PFI18" s="125"/>
      <c r="PFJ18" s="125"/>
      <c r="PFK18" s="125"/>
      <c r="PFL18" s="125"/>
      <c r="PFM18" s="125"/>
      <c r="PFN18" s="125"/>
      <c r="PFO18" s="125"/>
      <c r="PFP18" s="125"/>
      <c r="PFQ18" s="125"/>
      <c r="PFR18" s="125"/>
      <c r="PFS18" s="125"/>
      <c r="PFT18" s="125"/>
      <c r="PFU18" s="125"/>
      <c r="PFV18" s="125"/>
      <c r="PFW18" s="125"/>
      <c r="PFX18" s="125"/>
      <c r="PFY18" s="125"/>
      <c r="PFZ18" s="125"/>
      <c r="PGA18" s="125"/>
      <c r="PGB18" s="125"/>
      <c r="PGC18" s="125"/>
      <c r="PGD18" s="125"/>
      <c r="PGE18" s="125"/>
      <c r="PGF18" s="125"/>
      <c r="PGG18" s="125"/>
      <c r="PGH18" s="125"/>
      <c r="PGI18" s="125"/>
      <c r="PGJ18" s="125"/>
      <c r="PGK18" s="125"/>
      <c r="PGL18" s="125"/>
      <c r="PGM18" s="125"/>
      <c r="PGN18" s="125"/>
      <c r="PGO18" s="125"/>
      <c r="PGP18" s="125"/>
      <c r="PGQ18" s="125"/>
      <c r="PGR18" s="125"/>
      <c r="PGS18" s="125"/>
      <c r="PGT18" s="125"/>
      <c r="PGU18" s="125"/>
      <c r="PGV18" s="125"/>
      <c r="PGW18" s="125"/>
      <c r="PGX18" s="125"/>
      <c r="PGY18" s="125"/>
      <c r="PGZ18" s="125"/>
      <c r="PHA18" s="125"/>
      <c r="PHB18" s="125"/>
      <c r="PHC18" s="125"/>
      <c r="PHD18" s="125"/>
      <c r="PHE18" s="125"/>
      <c r="PHF18" s="125"/>
      <c r="PHG18" s="125"/>
      <c r="PHH18" s="125"/>
      <c r="PHI18" s="125"/>
      <c r="PHJ18" s="125"/>
      <c r="PHK18" s="125"/>
      <c r="PHL18" s="125"/>
      <c r="PHM18" s="125"/>
      <c r="PHN18" s="125"/>
      <c r="PHO18" s="125"/>
      <c r="PHP18" s="125"/>
      <c r="PHQ18" s="125"/>
      <c r="PHR18" s="125"/>
      <c r="PHS18" s="125"/>
      <c r="PHT18" s="125"/>
      <c r="PHU18" s="125"/>
      <c r="PHV18" s="125"/>
      <c r="PHW18" s="125"/>
      <c r="PHX18" s="125"/>
      <c r="PHY18" s="125"/>
      <c r="PHZ18" s="125"/>
      <c r="PIA18" s="125"/>
      <c r="PIB18" s="125"/>
      <c r="PIC18" s="125"/>
      <c r="PID18" s="125"/>
      <c r="PIE18" s="125"/>
      <c r="PIF18" s="125"/>
      <c r="PIG18" s="125"/>
      <c r="PIH18" s="125"/>
      <c r="PII18" s="125"/>
      <c r="PIJ18" s="125"/>
      <c r="PIK18" s="125"/>
      <c r="PIL18" s="125"/>
      <c r="PIM18" s="125"/>
      <c r="PIN18" s="125"/>
      <c r="PIO18" s="125"/>
      <c r="PIP18" s="125"/>
      <c r="PIQ18" s="125"/>
      <c r="PIR18" s="125"/>
      <c r="PIS18" s="125"/>
      <c r="PIT18" s="125"/>
      <c r="PIU18" s="125"/>
      <c r="PIV18" s="125"/>
      <c r="PIW18" s="125"/>
      <c r="PIX18" s="125"/>
      <c r="PIY18" s="125"/>
      <c r="PIZ18" s="125"/>
      <c r="PJA18" s="125"/>
      <c r="PJB18" s="125"/>
      <c r="PJC18" s="125"/>
      <c r="PJD18" s="125"/>
      <c r="PJE18" s="125"/>
      <c r="PJF18" s="125"/>
      <c r="PJG18" s="125"/>
      <c r="PJH18" s="125"/>
      <c r="PJI18" s="125"/>
      <c r="PJJ18" s="125"/>
      <c r="PJK18" s="125"/>
      <c r="PJL18" s="125"/>
      <c r="PJM18" s="125"/>
      <c r="PJN18" s="125"/>
      <c r="PJO18" s="125"/>
      <c r="PJP18" s="125"/>
      <c r="PJQ18" s="125"/>
      <c r="PJR18" s="125"/>
      <c r="PJS18" s="125"/>
      <c r="PJT18" s="125"/>
      <c r="PJU18" s="125"/>
      <c r="PJV18" s="125"/>
      <c r="PJW18" s="125"/>
      <c r="PJX18" s="125"/>
      <c r="PJY18" s="125"/>
      <c r="PJZ18" s="125"/>
      <c r="PKA18" s="125"/>
      <c r="PKB18" s="125"/>
      <c r="PKC18" s="125"/>
      <c r="PKD18" s="125"/>
      <c r="PKE18" s="125"/>
      <c r="PKF18" s="125"/>
      <c r="PKG18" s="125"/>
      <c r="PKH18" s="125"/>
      <c r="PKI18" s="125"/>
      <c r="PKJ18" s="125"/>
      <c r="PKK18" s="125"/>
      <c r="PKL18" s="125"/>
      <c r="PKM18" s="125"/>
      <c r="PKN18" s="125"/>
      <c r="PKO18" s="125"/>
      <c r="PKP18" s="125"/>
      <c r="PKQ18" s="125"/>
      <c r="PKR18" s="125"/>
      <c r="PKS18" s="125"/>
      <c r="PKT18" s="125"/>
      <c r="PKU18" s="125"/>
      <c r="PKV18" s="125"/>
      <c r="PKW18" s="125"/>
      <c r="PKX18" s="125"/>
      <c r="PKY18" s="125"/>
      <c r="PKZ18" s="125"/>
      <c r="PLA18" s="125"/>
      <c r="PLB18" s="125"/>
      <c r="PLC18" s="125"/>
      <c r="PLD18" s="125"/>
      <c r="PLE18" s="125"/>
      <c r="PLF18" s="125"/>
      <c r="PLG18" s="125"/>
      <c r="PLH18" s="125"/>
      <c r="PLI18" s="125"/>
      <c r="PLJ18" s="125"/>
      <c r="PLK18" s="125"/>
      <c r="PLL18" s="125"/>
      <c r="PLM18" s="125"/>
      <c r="PLN18" s="125"/>
      <c r="PLO18" s="125"/>
      <c r="PLP18" s="125"/>
      <c r="PLQ18" s="125"/>
      <c r="PLR18" s="125"/>
      <c r="PLS18" s="125"/>
      <c r="PLT18" s="125"/>
      <c r="PLU18" s="125"/>
      <c r="PLV18" s="125"/>
      <c r="PLW18" s="125"/>
      <c r="PLX18" s="125"/>
      <c r="PLY18" s="125"/>
      <c r="PLZ18" s="125"/>
      <c r="PMA18" s="125"/>
      <c r="PMB18" s="125"/>
      <c r="PMC18" s="125"/>
      <c r="PMD18" s="125"/>
      <c r="PME18" s="125"/>
      <c r="PMF18" s="125"/>
      <c r="PMG18" s="125"/>
      <c r="PMH18" s="125"/>
      <c r="PMI18" s="125"/>
      <c r="PMJ18" s="125"/>
      <c r="PMK18" s="125"/>
      <c r="PML18" s="125"/>
      <c r="PMM18" s="125"/>
      <c r="PMN18" s="125"/>
      <c r="PMO18" s="125"/>
      <c r="PMP18" s="125"/>
      <c r="PMQ18" s="125"/>
      <c r="PMR18" s="125"/>
      <c r="PMS18" s="125"/>
      <c r="PMT18" s="125"/>
      <c r="PMU18" s="125"/>
      <c r="PMV18" s="125"/>
      <c r="PMW18" s="125"/>
      <c r="PMX18" s="125"/>
      <c r="PMY18" s="125"/>
      <c r="PMZ18" s="125"/>
      <c r="PNA18" s="125"/>
      <c r="PNB18" s="125"/>
      <c r="PNC18" s="125"/>
      <c r="PND18" s="125"/>
      <c r="PNE18" s="125"/>
      <c r="PNF18" s="125"/>
      <c r="PNG18" s="125"/>
      <c r="PNH18" s="125"/>
      <c r="PNI18" s="125"/>
      <c r="PNJ18" s="125"/>
      <c r="PNK18" s="125"/>
      <c r="PNL18" s="125"/>
      <c r="PNM18" s="125"/>
      <c r="PNN18" s="125"/>
      <c r="PNO18" s="125"/>
      <c r="PNP18" s="125"/>
      <c r="PNQ18" s="125"/>
      <c r="PNR18" s="125"/>
      <c r="PNS18" s="125"/>
      <c r="PNT18" s="125"/>
      <c r="PNU18" s="125"/>
      <c r="PNV18" s="125"/>
      <c r="PNW18" s="125"/>
      <c r="PNX18" s="125"/>
      <c r="PNY18" s="125"/>
      <c r="PNZ18" s="125"/>
      <c r="POA18" s="125"/>
      <c r="POB18" s="125"/>
      <c r="POC18" s="125"/>
      <c r="POD18" s="125"/>
      <c r="POE18" s="125"/>
      <c r="POF18" s="125"/>
      <c r="POG18" s="125"/>
      <c r="POH18" s="125"/>
      <c r="POI18" s="125"/>
      <c r="POJ18" s="125"/>
      <c r="POK18" s="125"/>
      <c r="POL18" s="125"/>
      <c r="POM18" s="125"/>
      <c r="PON18" s="125"/>
      <c r="POO18" s="125"/>
      <c r="POP18" s="125"/>
      <c r="POQ18" s="125"/>
      <c r="POR18" s="125"/>
      <c r="POS18" s="125"/>
      <c r="POT18" s="125"/>
      <c r="POU18" s="125"/>
      <c r="POV18" s="125"/>
      <c r="POW18" s="125"/>
      <c r="POX18" s="125"/>
      <c r="POY18" s="125"/>
      <c r="POZ18" s="125"/>
      <c r="PPA18" s="125"/>
      <c r="PPB18" s="125"/>
      <c r="PPC18" s="125"/>
      <c r="PPD18" s="125"/>
      <c r="PPE18" s="125"/>
      <c r="PPF18" s="125"/>
      <c r="PPG18" s="125"/>
      <c r="PPH18" s="125"/>
      <c r="PPI18" s="125"/>
      <c r="PPJ18" s="125"/>
      <c r="PPK18" s="125"/>
      <c r="PPL18" s="125"/>
      <c r="PPM18" s="125"/>
      <c r="PPN18" s="125"/>
      <c r="PPO18" s="125"/>
      <c r="PPP18" s="125"/>
      <c r="PPQ18" s="125"/>
      <c r="PPR18" s="125"/>
      <c r="PPS18" s="125"/>
      <c r="PPT18" s="125"/>
      <c r="PPU18" s="125"/>
      <c r="PPV18" s="125"/>
      <c r="PPW18" s="125"/>
      <c r="PPX18" s="125"/>
      <c r="PPY18" s="125"/>
      <c r="PPZ18" s="125"/>
      <c r="PQA18" s="125"/>
      <c r="PQB18" s="125"/>
      <c r="PQC18" s="125"/>
      <c r="PQD18" s="125"/>
      <c r="PQE18" s="125"/>
      <c r="PQF18" s="125"/>
      <c r="PQG18" s="125"/>
      <c r="PQH18" s="125"/>
      <c r="PQI18" s="125"/>
      <c r="PQJ18" s="125"/>
      <c r="PQK18" s="125"/>
      <c r="PQL18" s="125"/>
      <c r="PQM18" s="125"/>
      <c r="PQN18" s="125"/>
      <c r="PQO18" s="125"/>
      <c r="PQP18" s="125"/>
      <c r="PQQ18" s="125"/>
      <c r="PQR18" s="125"/>
      <c r="PQS18" s="125"/>
      <c r="PQT18" s="125"/>
      <c r="PQU18" s="125"/>
      <c r="PQV18" s="125"/>
      <c r="PQW18" s="125"/>
      <c r="PQX18" s="125"/>
      <c r="PQY18" s="125"/>
      <c r="PQZ18" s="125"/>
      <c r="PRA18" s="125"/>
      <c r="PRB18" s="125"/>
      <c r="PRC18" s="125"/>
      <c r="PRD18" s="125"/>
      <c r="PRE18" s="125"/>
      <c r="PRF18" s="125"/>
      <c r="PRG18" s="125"/>
      <c r="PRH18" s="125"/>
      <c r="PRI18" s="125"/>
      <c r="PRJ18" s="125"/>
      <c r="PRK18" s="125"/>
      <c r="PRL18" s="125"/>
      <c r="PRM18" s="125"/>
      <c r="PRN18" s="125"/>
      <c r="PRO18" s="125"/>
      <c r="PRP18" s="125"/>
      <c r="PRQ18" s="125"/>
      <c r="PRR18" s="125"/>
      <c r="PRS18" s="125"/>
      <c r="PRT18" s="125"/>
      <c r="PRU18" s="125"/>
      <c r="PRV18" s="125"/>
      <c r="PRW18" s="125"/>
      <c r="PRX18" s="125"/>
      <c r="PRY18" s="125"/>
      <c r="PRZ18" s="125"/>
      <c r="PSA18" s="125"/>
      <c r="PSB18" s="125"/>
      <c r="PSC18" s="125"/>
      <c r="PSD18" s="125"/>
      <c r="PSE18" s="125"/>
      <c r="PSF18" s="125"/>
      <c r="PSG18" s="125"/>
      <c r="PSH18" s="125"/>
      <c r="PSI18" s="125"/>
      <c r="PSJ18" s="125"/>
      <c r="PSK18" s="125"/>
      <c r="PSL18" s="125"/>
      <c r="PSM18" s="125"/>
      <c r="PSN18" s="125"/>
      <c r="PSO18" s="125"/>
      <c r="PSP18" s="125"/>
      <c r="PSQ18" s="125"/>
      <c r="PSR18" s="125"/>
      <c r="PSS18" s="125"/>
      <c r="PST18" s="125"/>
      <c r="PSU18" s="125"/>
      <c r="PSV18" s="125"/>
      <c r="PSW18" s="125"/>
      <c r="PSX18" s="125"/>
      <c r="PSY18" s="125"/>
      <c r="PSZ18" s="125"/>
      <c r="PTA18" s="125"/>
      <c r="PTB18" s="125"/>
      <c r="PTC18" s="125"/>
      <c r="PTD18" s="125"/>
      <c r="PTE18" s="125"/>
      <c r="PTF18" s="125"/>
      <c r="PTG18" s="125"/>
      <c r="PTH18" s="125"/>
      <c r="PTI18" s="125"/>
      <c r="PTJ18" s="125"/>
      <c r="PTK18" s="125"/>
      <c r="PTL18" s="125"/>
      <c r="PTM18" s="125"/>
      <c r="PTN18" s="125"/>
      <c r="PTO18" s="125"/>
      <c r="PTP18" s="125"/>
      <c r="PTQ18" s="125"/>
      <c r="PTR18" s="125"/>
      <c r="PTS18" s="125"/>
      <c r="PTT18" s="125"/>
      <c r="PTU18" s="125"/>
      <c r="PTV18" s="125"/>
      <c r="PTW18" s="125"/>
      <c r="PTX18" s="125"/>
      <c r="PTY18" s="125"/>
      <c r="PTZ18" s="125"/>
      <c r="PUA18" s="125"/>
      <c r="PUB18" s="125"/>
      <c r="PUC18" s="125"/>
      <c r="PUD18" s="125"/>
      <c r="PUE18" s="125"/>
      <c r="PUF18" s="125"/>
      <c r="PUG18" s="125"/>
      <c r="PUH18" s="125"/>
      <c r="PUI18" s="125"/>
      <c r="PUJ18" s="125"/>
      <c r="PUK18" s="125"/>
      <c r="PUL18" s="125"/>
      <c r="PUM18" s="125"/>
      <c r="PUN18" s="125"/>
      <c r="PUO18" s="125"/>
      <c r="PUP18" s="125"/>
      <c r="PUQ18" s="125"/>
      <c r="PUR18" s="125"/>
      <c r="PUS18" s="125"/>
      <c r="PUT18" s="125"/>
      <c r="PUU18" s="125"/>
      <c r="PUV18" s="125"/>
      <c r="PUW18" s="125"/>
      <c r="PUX18" s="125"/>
      <c r="PUY18" s="125"/>
      <c r="PUZ18" s="125"/>
      <c r="PVA18" s="125"/>
      <c r="PVB18" s="125"/>
      <c r="PVC18" s="125"/>
      <c r="PVD18" s="125"/>
      <c r="PVE18" s="125"/>
      <c r="PVF18" s="125"/>
      <c r="PVG18" s="125"/>
      <c r="PVH18" s="125"/>
      <c r="PVI18" s="125"/>
      <c r="PVJ18" s="125"/>
      <c r="PVK18" s="125"/>
      <c r="PVL18" s="125"/>
      <c r="PVM18" s="125"/>
      <c r="PVN18" s="125"/>
      <c r="PVO18" s="125"/>
      <c r="PVP18" s="125"/>
      <c r="PVQ18" s="125"/>
      <c r="PVR18" s="125"/>
      <c r="PVS18" s="125"/>
      <c r="PVT18" s="125"/>
      <c r="PVU18" s="125"/>
      <c r="PVV18" s="125"/>
      <c r="PVW18" s="125"/>
      <c r="PVX18" s="125"/>
      <c r="PVY18" s="125"/>
      <c r="PVZ18" s="125"/>
      <c r="PWA18" s="125"/>
      <c r="PWB18" s="125"/>
      <c r="PWC18" s="125"/>
      <c r="PWD18" s="125"/>
      <c r="PWE18" s="125"/>
      <c r="PWF18" s="125"/>
      <c r="PWG18" s="125"/>
      <c r="PWH18" s="125"/>
      <c r="PWI18" s="125"/>
      <c r="PWJ18" s="125"/>
      <c r="PWK18" s="125"/>
      <c r="PWL18" s="125"/>
      <c r="PWM18" s="125"/>
      <c r="PWN18" s="125"/>
      <c r="PWO18" s="125"/>
      <c r="PWP18" s="125"/>
      <c r="PWQ18" s="125"/>
      <c r="PWR18" s="125"/>
      <c r="PWS18" s="125"/>
      <c r="PWT18" s="125"/>
      <c r="PWU18" s="125"/>
      <c r="PWV18" s="125"/>
      <c r="PWW18" s="125"/>
      <c r="PWX18" s="125"/>
      <c r="PWY18" s="125"/>
      <c r="PWZ18" s="125"/>
      <c r="PXA18" s="125"/>
      <c r="PXB18" s="125"/>
      <c r="PXC18" s="125"/>
      <c r="PXD18" s="125"/>
      <c r="PXE18" s="125"/>
      <c r="PXF18" s="125"/>
      <c r="PXG18" s="125"/>
      <c r="PXH18" s="125"/>
      <c r="PXI18" s="125"/>
      <c r="PXJ18" s="125"/>
      <c r="PXK18" s="125"/>
      <c r="PXL18" s="125"/>
      <c r="PXM18" s="125"/>
      <c r="PXN18" s="125"/>
      <c r="PXO18" s="125"/>
      <c r="PXP18" s="125"/>
      <c r="PXQ18" s="125"/>
      <c r="PXR18" s="125"/>
      <c r="PXS18" s="125"/>
      <c r="PXT18" s="125"/>
      <c r="PXU18" s="125"/>
      <c r="PXV18" s="125"/>
      <c r="PXW18" s="125"/>
      <c r="PXX18" s="125"/>
      <c r="PXY18" s="125"/>
      <c r="PXZ18" s="125"/>
      <c r="PYA18" s="125"/>
      <c r="PYB18" s="125"/>
      <c r="PYC18" s="125"/>
      <c r="PYD18" s="125"/>
      <c r="PYE18" s="125"/>
      <c r="PYF18" s="125"/>
      <c r="PYG18" s="125"/>
      <c r="PYH18" s="125"/>
      <c r="PYI18" s="125"/>
      <c r="PYJ18" s="125"/>
      <c r="PYK18" s="125"/>
      <c r="PYL18" s="125"/>
      <c r="PYM18" s="125"/>
      <c r="PYN18" s="125"/>
      <c r="PYO18" s="125"/>
      <c r="PYP18" s="125"/>
      <c r="PYQ18" s="125"/>
      <c r="PYR18" s="125"/>
      <c r="PYS18" s="125"/>
      <c r="PYT18" s="125"/>
      <c r="PYU18" s="125"/>
      <c r="PYV18" s="125"/>
      <c r="PYW18" s="125"/>
      <c r="PYX18" s="125"/>
      <c r="PYY18" s="125"/>
      <c r="PYZ18" s="125"/>
      <c r="PZA18" s="125"/>
      <c r="PZB18" s="125"/>
      <c r="PZC18" s="125"/>
      <c r="PZD18" s="125"/>
      <c r="PZE18" s="125"/>
      <c r="PZF18" s="125"/>
      <c r="PZG18" s="125"/>
      <c r="PZH18" s="125"/>
      <c r="PZI18" s="125"/>
      <c r="PZJ18" s="125"/>
      <c r="PZK18" s="125"/>
      <c r="PZL18" s="125"/>
      <c r="PZM18" s="125"/>
      <c r="PZN18" s="125"/>
      <c r="PZO18" s="125"/>
      <c r="PZP18" s="125"/>
      <c r="PZQ18" s="125"/>
      <c r="PZR18" s="125"/>
      <c r="PZS18" s="125"/>
      <c r="PZT18" s="125"/>
      <c r="PZU18" s="125"/>
      <c r="PZV18" s="125"/>
      <c r="PZW18" s="125"/>
      <c r="PZX18" s="125"/>
      <c r="PZY18" s="125"/>
      <c r="PZZ18" s="125"/>
      <c r="QAA18" s="125"/>
      <c r="QAB18" s="125"/>
      <c r="QAC18" s="125"/>
      <c r="QAD18" s="125"/>
      <c r="QAE18" s="125"/>
      <c r="QAF18" s="125"/>
      <c r="QAG18" s="125"/>
      <c r="QAH18" s="125"/>
      <c r="QAI18" s="125"/>
      <c r="QAJ18" s="125"/>
      <c r="QAK18" s="125"/>
      <c r="QAL18" s="125"/>
      <c r="QAM18" s="125"/>
      <c r="QAN18" s="125"/>
      <c r="QAO18" s="125"/>
      <c r="QAP18" s="125"/>
      <c r="QAQ18" s="125"/>
      <c r="QAR18" s="125"/>
      <c r="QAS18" s="125"/>
      <c r="QAT18" s="125"/>
      <c r="QAU18" s="125"/>
      <c r="QAV18" s="125"/>
      <c r="QAW18" s="125"/>
      <c r="QAX18" s="125"/>
      <c r="QAY18" s="125"/>
      <c r="QAZ18" s="125"/>
      <c r="QBA18" s="125"/>
      <c r="QBB18" s="125"/>
      <c r="QBC18" s="125"/>
      <c r="QBD18" s="125"/>
      <c r="QBE18" s="125"/>
      <c r="QBF18" s="125"/>
      <c r="QBG18" s="125"/>
      <c r="QBH18" s="125"/>
      <c r="QBI18" s="125"/>
      <c r="QBJ18" s="125"/>
      <c r="QBK18" s="125"/>
      <c r="QBL18" s="125"/>
      <c r="QBM18" s="125"/>
      <c r="QBN18" s="125"/>
      <c r="QBO18" s="125"/>
      <c r="QBP18" s="125"/>
      <c r="QBQ18" s="125"/>
      <c r="QBR18" s="125"/>
      <c r="QBS18" s="125"/>
      <c r="QBT18" s="125"/>
      <c r="QBU18" s="125"/>
      <c r="QBV18" s="125"/>
      <c r="QBW18" s="125"/>
      <c r="QBX18" s="125"/>
      <c r="QBY18" s="125"/>
      <c r="QBZ18" s="125"/>
      <c r="QCA18" s="125"/>
      <c r="QCB18" s="125"/>
      <c r="QCC18" s="125"/>
      <c r="QCD18" s="125"/>
      <c r="QCE18" s="125"/>
      <c r="QCF18" s="125"/>
      <c r="QCG18" s="125"/>
      <c r="QCH18" s="125"/>
      <c r="QCI18" s="125"/>
      <c r="QCJ18" s="125"/>
      <c r="QCK18" s="125"/>
      <c r="QCL18" s="125"/>
      <c r="QCM18" s="125"/>
      <c r="QCN18" s="125"/>
      <c r="QCO18" s="125"/>
      <c r="QCP18" s="125"/>
      <c r="QCQ18" s="125"/>
      <c r="QCR18" s="125"/>
      <c r="QCS18" s="125"/>
      <c r="QCT18" s="125"/>
      <c r="QCU18" s="125"/>
      <c r="QCV18" s="125"/>
      <c r="QCW18" s="125"/>
      <c r="QCX18" s="125"/>
      <c r="QCY18" s="125"/>
      <c r="QCZ18" s="125"/>
      <c r="QDA18" s="125"/>
      <c r="QDB18" s="125"/>
      <c r="QDC18" s="125"/>
      <c r="QDD18" s="125"/>
      <c r="QDE18" s="125"/>
      <c r="QDF18" s="125"/>
      <c r="QDG18" s="125"/>
      <c r="QDH18" s="125"/>
      <c r="QDI18" s="125"/>
      <c r="QDJ18" s="125"/>
      <c r="QDK18" s="125"/>
      <c r="QDL18" s="125"/>
      <c r="QDM18" s="125"/>
      <c r="QDN18" s="125"/>
      <c r="QDO18" s="125"/>
      <c r="QDP18" s="125"/>
      <c r="QDQ18" s="125"/>
      <c r="QDR18" s="125"/>
      <c r="QDS18" s="125"/>
      <c r="QDT18" s="125"/>
      <c r="QDU18" s="125"/>
      <c r="QDV18" s="125"/>
      <c r="QDW18" s="125"/>
      <c r="QDX18" s="125"/>
      <c r="QDY18" s="125"/>
      <c r="QDZ18" s="125"/>
      <c r="QEA18" s="125"/>
      <c r="QEB18" s="125"/>
      <c r="QEC18" s="125"/>
      <c r="QED18" s="125"/>
      <c r="QEE18" s="125"/>
      <c r="QEF18" s="125"/>
      <c r="QEG18" s="125"/>
      <c r="QEH18" s="125"/>
      <c r="QEI18" s="125"/>
      <c r="QEJ18" s="125"/>
      <c r="QEK18" s="125"/>
      <c r="QEL18" s="125"/>
      <c r="QEM18" s="125"/>
      <c r="QEN18" s="125"/>
      <c r="QEO18" s="125"/>
      <c r="QEP18" s="125"/>
      <c r="QEQ18" s="125"/>
      <c r="QER18" s="125"/>
      <c r="QES18" s="125"/>
      <c r="QET18" s="125"/>
      <c r="QEU18" s="125"/>
      <c r="QEV18" s="125"/>
      <c r="QEW18" s="125"/>
      <c r="QEX18" s="125"/>
      <c r="QEY18" s="125"/>
      <c r="QEZ18" s="125"/>
      <c r="QFA18" s="125"/>
      <c r="QFB18" s="125"/>
      <c r="QFC18" s="125"/>
      <c r="QFD18" s="125"/>
      <c r="QFE18" s="125"/>
      <c r="QFF18" s="125"/>
      <c r="QFG18" s="125"/>
      <c r="QFH18" s="125"/>
      <c r="QFI18" s="125"/>
      <c r="QFJ18" s="125"/>
      <c r="QFK18" s="125"/>
      <c r="QFL18" s="125"/>
      <c r="QFM18" s="125"/>
      <c r="QFN18" s="125"/>
      <c r="QFO18" s="125"/>
      <c r="QFP18" s="125"/>
      <c r="QFQ18" s="125"/>
      <c r="QFR18" s="125"/>
      <c r="QFS18" s="125"/>
      <c r="QFT18" s="125"/>
      <c r="QFU18" s="125"/>
      <c r="QFV18" s="125"/>
      <c r="QFW18" s="125"/>
      <c r="QFX18" s="125"/>
      <c r="QFY18" s="125"/>
      <c r="QFZ18" s="125"/>
      <c r="QGA18" s="125"/>
      <c r="QGB18" s="125"/>
      <c r="QGC18" s="125"/>
      <c r="QGD18" s="125"/>
      <c r="QGE18" s="125"/>
      <c r="QGF18" s="125"/>
      <c r="QGG18" s="125"/>
      <c r="QGH18" s="125"/>
      <c r="QGI18" s="125"/>
      <c r="QGJ18" s="125"/>
      <c r="QGK18" s="125"/>
      <c r="QGL18" s="125"/>
      <c r="QGM18" s="125"/>
      <c r="QGN18" s="125"/>
      <c r="QGO18" s="125"/>
      <c r="QGP18" s="125"/>
      <c r="QGQ18" s="125"/>
      <c r="QGR18" s="125"/>
      <c r="QGS18" s="125"/>
      <c r="QGT18" s="125"/>
      <c r="QGU18" s="125"/>
      <c r="QGV18" s="125"/>
      <c r="QGW18" s="125"/>
      <c r="QGX18" s="125"/>
      <c r="QGY18" s="125"/>
      <c r="QGZ18" s="125"/>
      <c r="QHA18" s="125"/>
      <c r="QHB18" s="125"/>
      <c r="QHC18" s="125"/>
      <c r="QHD18" s="125"/>
      <c r="QHE18" s="125"/>
      <c r="QHF18" s="125"/>
      <c r="QHG18" s="125"/>
      <c r="QHH18" s="125"/>
      <c r="QHI18" s="125"/>
      <c r="QHJ18" s="125"/>
      <c r="QHK18" s="125"/>
      <c r="QHL18" s="125"/>
      <c r="QHM18" s="125"/>
      <c r="QHN18" s="125"/>
      <c r="QHO18" s="125"/>
      <c r="QHP18" s="125"/>
      <c r="QHQ18" s="125"/>
      <c r="QHR18" s="125"/>
      <c r="QHS18" s="125"/>
      <c r="QHT18" s="125"/>
      <c r="QHU18" s="125"/>
      <c r="QHV18" s="125"/>
      <c r="QHW18" s="125"/>
      <c r="QHX18" s="125"/>
      <c r="QHY18" s="125"/>
      <c r="QHZ18" s="125"/>
      <c r="QIA18" s="125"/>
      <c r="QIB18" s="125"/>
      <c r="QIC18" s="125"/>
      <c r="QID18" s="125"/>
      <c r="QIE18" s="125"/>
      <c r="QIF18" s="125"/>
      <c r="QIG18" s="125"/>
      <c r="QIH18" s="125"/>
      <c r="QII18" s="125"/>
      <c r="QIJ18" s="125"/>
      <c r="QIK18" s="125"/>
      <c r="QIL18" s="125"/>
      <c r="QIM18" s="125"/>
      <c r="QIN18" s="125"/>
      <c r="QIO18" s="125"/>
      <c r="QIP18" s="125"/>
      <c r="QIQ18" s="125"/>
      <c r="QIR18" s="125"/>
      <c r="QIS18" s="125"/>
      <c r="QIT18" s="125"/>
      <c r="QIU18" s="125"/>
      <c r="QIV18" s="125"/>
      <c r="QIW18" s="125"/>
      <c r="QIX18" s="125"/>
      <c r="QIY18" s="125"/>
      <c r="QIZ18" s="125"/>
      <c r="QJA18" s="125"/>
      <c r="QJB18" s="125"/>
      <c r="QJC18" s="125"/>
      <c r="QJD18" s="125"/>
      <c r="QJE18" s="125"/>
      <c r="QJF18" s="125"/>
      <c r="QJG18" s="125"/>
      <c r="QJH18" s="125"/>
      <c r="QJI18" s="125"/>
      <c r="QJJ18" s="125"/>
      <c r="QJK18" s="125"/>
      <c r="QJL18" s="125"/>
      <c r="QJM18" s="125"/>
      <c r="QJN18" s="125"/>
      <c r="QJO18" s="125"/>
      <c r="QJP18" s="125"/>
      <c r="QJQ18" s="125"/>
      <c r="QJR18" s="125"/>
      <c r="QJS18" s="125"/>
      <c r="QJT18" s="125"/>
      <c r="QJU18" s="125"/>
      <c r="QJV18" s="125"/>
      <c r="QJW18" s="125"/>
      <c r="QJX18" s="125"/>
      <c r="QJY18" s="125"/>
      <c r="QJZ18" s="125"/>
      <c r="QKA18" s="125"/>
      <c r="QKB18" s="125"/>
      <c r="QKC18" s="125"/>
      <c r="QKD18" s="125"/>
      <c r="QKE18" s="125"/>
      <c r="QKF18" s="125"/>
      <c r="QKG18" s="125"/>
      <c r="QKH18" s="125"/>
      <c r="QKI18" s="125"/>
      <c r="QKJ18" s="125"/>
      <c r="QKK18" s="125"/>
      <c r="QKL18" s="125"/>
      <c r="QKM18" s="125"/>
      <c r="QKN18" s="125"/>
      <c r="QKO18" s="125"/>
      <c r="QKP18" s="125"/>
      <c r="QKQ18" s="125"/>
      <c r="QKR18" s="125"/>
      <c r="QKS18" s="125"/>
      <c r="QKT18" s="125"/>
      <c r="QKU18" s="125"/>
      <c r="QKV18" s="125"/>
      <c r="QKW18" s="125"/>
      <c r="QKX18" s="125"/>
      <c r="QKY18" s="125"/>
      <c r="QKZ18" s="125"/>
      <c r="QLA18" s="125"/>
      <c r="QLB18" s="125"/>
      <c r="QLC18" s="125"/>
      <c r="QLD18" s="125"/>
      <c r="QLE18" s="125"/>
      <c r="QLF18" s="125"/>
      <c r="QLG18" s="125"/>
      <c r="QLH18" s="125"/>
      <c r="QLI18" s="125"/>
      <c r="QLJ18" s="125"/>
      <c r="QLK18" s="125"/>
      <c r="QLL18" s="125"/>
      <c r="QLM18" s="125"/>
      <c r="QLN18" s="125"/>
      <c r="QLO18" s="125"/>
      <c r="QLP18" s="125"/>
      <c r="QLQ18" s="125"/>
      <c r="QLR18" s="125"/>
      <c r="QLS18" s="125"/>
      <c r="QLT18" s="125"/>
      <c r="QLU18" s="125"/>
      <c r="QLV18" s="125"/>
      <c r="QLW18" s="125"/>
      <c r="QLX18" s="125"/>
      <c r="QLY18" s="125"/>
      <c r="QLZ18" s="125"/>
      <c r="QMA18" s="125"/>
      <c r="QMB18" s="125"/>
      <c r="QMC18" s="125"/>
      <c r="QMD18" s="125"/>
      <c r="QME18" s="125"/>
      <c r="QMF18" s="125"/>
      <c r="QMG18" s="125"/>
      <c r="QMH18" s="125"/>
      <c r="QMI18" s="125"/>
      <c r="QMJ18" s="125"/>
      <c r="QMK18" s="125"/>
      <c r="QML18" s="125"/>
      <c r="QMM18" s="125"/>
      <c r="QMN18" s="125"/>
      <c r="QMO18" s="125"/>
      <c r="QMP18" s="125"/>
      <c r="QMQ18" s="125"/>
      <c r="QMR18" s="125"/>
      <c r="QMS18" s="125"/>
      <c r="QMT18" s="125"/>
      <c r="QMU18" s="125"/>
      <c r="QMV18" s="125"/>
      <c r="QMW18" s="125"/>
      <c r="QMX18" s="125"/>
      <c r="QMY18" s="125"/>
      <c r="QMZ18" s="125"/>
      <c r="QNA18" s="125"/>
      <c r="QNB18" s="125"/>
      <c r="QNC18" s="125"/>
      <c r="QND18" s="125"/>
      <c r="QNE18" s="125"/>
      <c r="QNF18" s="125"/>
      <c r="QNG18" s="125"/>
      <c r="QNH18" s="125"/>
      <c r="QNI18" s="125"/>
      <c r="QNJ18" s="125"/>
      <c r="QNK18" s="125"/>
      <c r="QNL18" s="125"/>
      <c r="QNM18" s="125"/>
      <c r="QNN18" s="125"/>
      <c r="QNO18" s="125"/>
      <c r="QNP18" s="125"/>
      <c r="QNQ18" s="125"/>
      <c r="QNR18" s="125"/>
      <c r="QNS18" s="125"/>
      <c r="QNT18" s="125"/>
      <c r="QNU18" s="125"/>
      <c r="QNV18" s="125"/>
      <c r="QNW18" s="125"/>
      <c r="QNX18" s="125"/>
      <c r="QNY18" s="125"/>
      <c r="QNZ18" s="125"/>
      <c r="QOA18" s="125"/>
      <c r="QOB18" s="125"/>
      <c r="QOC18" s="125"/>
      <c r="QOD18" s="125"/>
      <c r="QOE18" s="125"/>
      <c r="QOF18" s="125"/>
      <c r="QOG18" s="125"/>
      <c r="QOH18" s="125"/>
      <c r="QOI18" s="125"/>
      <c r="QOJ18" s="125"/>
      <c r="QOK18" s="125"/>
      <c r="QOL18" s="125"/>
      <c r="QOM18" s="125"/>
      <c r="QON18" s="125"/>
      <c r="QOO18" s="125"/>
      <c r="QOP18" s="125"/>
      <c r="QOQ18" s="125"/>
      <c r="QOR18" s="125"/>
      <c r="QOS18" s="125"/>
      <c r="QOT18" s="125"/>
      <c r="QOU18" s="125"/>
      <c r="QOV18" s="125"/>
      <c r="QOW18" s="125"/>
      <c r="QOX18" s="125"/>
      <c r="QOY18" s="125"/>
      <c r="QOZ18" s="125"/>
      <c r="QPA18" s="125"/>
      <c r="QPB18" s="125"/>
      <c r="QPC18" s="125"/>
      <c r="QPD18" s="125"/>
      <c r="QPE18" s="125"/>
      <c r="QPF18" s="125"/>
      <c r="QPG18" s="125"/>
      <c r="QPH18" s="125"/>
      <c r="QPI18" s="125"/>
      <c r="QPJ18" s="125"/>
      <c r="QPK18" s="125"/>
      <c r="QPL18" s="125"/>
      <c r="QPM18" s="125"/>
      <c r="QPN18" s="125"/>
      <c r="QPO18" s="125"/>
      <c r="QPP18" s="125"/>
      <c r="QPQ18" s="125"/>
      <c r="QPR18" s="125"/>
      <c r="QPS18" s="125"/>
      <c r="QPT18" s="125"/>
      <c r="QPU18" s="125"/>
      <c r="QPV18" s="125"/>
      <c r="QPW18" s="125"/>
      <c r="QPX18" s="125"/>
      <c r="QPY18" s="125"/>
      <c r="QPZ18" s="125"/>
      <c r="QQA18" s="125"/>
      <c r="QQB18" s="125"/>
      <c r="QQC18" s="125"/>
      <c r="QQD18" s="125"/>
      <c r="QQE18" s="125"/>
      <c r="QQF18" s="125"/>
      <c r="QQG18" s="125"/>
      <c r="QQH18" s="125"/>
      <c r="QQI18" s="125"/>
      <c r="QQJ18" s="125"/>
      <c r="QQK18" s="125"/>
      <c r="QQL18" s="125"/>
      <c r="QQM18" s="125"/>
      <c r="QQN18" s="125"/>
      <c r="QQO18" s="125"/>
      <c r="QQP18" s="125"/>
      <c r="QQQ18" s="125"/>
      <c r="QQR18" s="125"/>
      <c r="QQS18" s="125"/>
      <c r="QQT18" s="125"/>
      <c r="QQU18" s="125"/>
      <c r="QQV18" s="125"/>
      <c r="QQW18" s="125"/>
      <c r="QQX18" s="125"/>
      <c r="QQY18" s="125"/>
      <c r="QQZ18" s="125"/>
      <c r="QRA18" s="125"/>
      <c r="QRB18" s="125"/>
      <c r="QRC18" s="125"/>
      <c r="QRD18" s="125"/>
      <c r="QRE18" s="125"/>
      <c r="QRF18" s="125"/>
      <c r="QRG18" s="125"/>
      <c r="QRH18" s="125"/>
      <c r="QRI18" s="125"/>
      <c r="QRJ18" s="125"/>
      <c r="QRK18" s="125"/>
      <c r="QRL18" s="125"/>
      <c r="QRM18" s="125"/>
      <c r="QRN18" s="125"/>
      <c r="QRO18" s="125"/>
      <c r="QRP18" s="125"/>
      <c r="QRQ18" s="125"/>
      <c r="QRR18" s="125"/>
      <c r="QRS18" s="125"/>
      <c r="QRT18" s="125"/>
      <c r="QRU18" s="125"/>
      <c r="QRV18" s="125"/>
      <c r="QRW18" s="125"/>
      <c r="QRX18" s="125"/>
      <c r="QRY18" s="125"/>
      <c r="QRZ18" s="125"/>
      <c r="QSA18" s="125"/>
      <c r="QSB18" s="125"/>
      <c r="QSC18" s="125"/>
      <c r="QSD18" s="125"/>
      <c r="QSE18" s="125"/>
      <c r="QSF18" s="125"/>
      <c r="QSG18" s="125"/>
      <c r="QSH18" s="125"/>
      <c r="QSI18" s="125"/>
      <c r="QSJ18" s="125"/>
      <c r="QSK18" s="125"/>
      <c r="QSL18" s="125"/>
      <c r="QSM18" s="125"/>
      <c r="QSN18" s="125"/>
      <c r="QSO18" s="125"/>
      <c r="QSP18" s="125"/>
      <c r="QSQ18" s="125"/>
      <c r="QSR18" s="125"/>
      <c r="QSS18" s="125"/>
      <c r="QST18" s="125"/>
      <c r="QSU18" s="125"/>
      <c r="QSV18" s="125"/>
      <c r="QSW18" s="125"/>
      <c r="QSX18" s="125"/>
      <c r="QSY18" s="125"/>
      <c r="QSZ18" s="125"/>
      <c r="QTA18" s="125"/>
      <c r="QTB18" s="125"/>
      <c r="QTC18" s="125"/>
      <c r="QTD18" s="125"/>
      <c r="QTE18" s="125"/>
      <c r="QTF18" s="125"/>
      <c r="QTG18" s="125"/>
      <c r="QTH18" s="125"/>
      <c r="QTI18" s="125"/>
      <c r="QTJ18" s="125"/>
      <c r="QTK18" s="125"/>
      <c r="QTL18" s="125"/>
      <c r="QTM18" s="125"/>
      <c r="QTN18" s="125"/>
      <c r="QTO18" s="125"/>
      <c r="QTP18" s="125"/>
      <c r="QTQ18" s="125"/>
      <c r="QTR18" s="125"/>
      <c r="QTS18" s="125"/>
      <c r="QTT18" s="125"/>
      <c r="QTU18" s="125"/>
      <c r="QTV18" s="125"/>
      <c r="QTW18" s="125"/>
      <c r="QTX18" s="125"/>
      <c r="QTY18" s="125"/>
      <c r="QTZ18" s="125"/>
      <c r="QUA18" s="125"/>
      <c r="QUB18" s="125"/>
      <c r="QUC18" s="125"/>
      <c r="QUD18" s="125"/>
      <c r="QUE18" s="125"/>
      <c r="QUF18" s="125"/>
      <c r="QUG18" s="125"/>
      <c r="QUH18" s="125"/>
      <c r="QUI18" s="125"/>
      <c r="QUJ18" s="125"/>
      <c r="QUK18" s="125"/>
      <c r="QUL18" s="125"/>
      <c r="QUM18" s="125"/>
      <c r="QUN18" s="125"/>
      <c r="QUO18" s="125"/>
      <c r="QUP18" s="125"/>
      <c r="QUQ18" s="125"/>
      <c r="QUR18" s="125"/>
      <c r="QUS18" s="125"/>
      <c r="QUT18" s="125"/>
      <c r="QUU18" s="125"/>
      <c r="QUV18" s="125"/>
      <c r="QUW18" s="125"/>
      <c r="QUX18" s="125"/>
      <c r="QUY18" s="125"/>
      <c r="QUZ18" s="125"/>
      <c r="QVA18" s="125"/>
      <c r="QVB18" s="125"/>
      <c r="QVC18" s="125"/>
      <c r="QVD18" s="125"/>
      <c r="QVE18" s="125"/>
      <c r="QVF18" s="125"/>
      <c r="QVG18" s="125"/>
      <c r="QVH18" s="125"/>
      <c r="QVI18" s="125"/>
      <c r="QVJ18" s="125"/>
      <c r="QVK18" s="125"/>
      <c r="QVL18" s="125"/>
      <c r="QVM18" s="125"/>
      <c r="QVN18" s="125"/>
      <c r="QVO18" s="125"/>
      <c r="QVP18" s="125"/>
      <c r="QVQ18" s="125"/>
      <c r="QVR18" s="125"/>
      <c r="QVS18" s="125"/>
      <c r="QVT18" s="125"/>
      <c r="QVU18" s="125"/>
      <c r="QVV18" s="125"/>
      <c r="QVW18" s="125"/>
      <c r="QVX18" s="125"/>
      <c r="QVY18" s="125"/>
      <c r="QVZ18" s="125"/>
      <c r="QWA18" s="125"/>
      <c r="QWB18" s="125"/>
      <c r="QWC18" s="125"/>
      <c r="QWD18" s="125"/>
      <c r="QWE18" s="125"/>
      <c r="QWF18" s="125"/>
      <c r="QWG18" s="125"/>
      <c r="QWH18" s="125"/>
      <c r="QWI18" s="125"/>
      <c r="QWJ18" s="125"/>
      <c r="QWK18" s="125"/>
      <c r="QWL18" s="125"/>
      <c r="QWM18" s="125"/>
      <c r="QWN18" s="125"/>
      <c r="QWO18" s="125"/>
      <c r="QWP18" s="125"/>
      <c r="QWQ18" s="125"/>
      <c r="QWR18" s="125"/>
      <c r="QWS18" s="125"/>
      <c r="QWT18" s="125"/>
      <c r="QWU18" s="125"/>
      <c r="QWV18" s="125"/>
      <c r="QWW18" s="125"/>
      <c r="QWX18" s="125"/>
      <c r="QWY18" s="125"/>
      <c r="QWZ18" s="125"/>
      <c r="QXA18" s="125"/>
      <c r="QXB18" s="125"/>
      <c r="QXC18" s="125"/>
      <c r="QXD18" s="125"/>
      <c r="QXE18" s="125"/>
      <c r="QXF18" s="125"/>
      <c r="QXG18" s="125"/>
      <c r="QXH18" s="125"/>
      <c r="QXI18" s="125"/>
      <c r="QXJ18" s="125"/>
      <c r="QXK18" s="125"/>
      <c r="QXL18" s="125"/>
      <c r="QXM18" s="125"/>
      <c r="QXN18" s="125"/>
      <c r="QXO18" s="125"/>
      <c r="QXP18" s="125"/>
      <c r="QXQ18" s="125"/>
      <c r="QXR18" s="125"/>
      <c r="QXS18" s="125"/>
      <c r="QXT18" s="125"/>
      <c r="QXU18" s="125"/>
      <c r="QXV18" s="125"/>
      <c r="QXW18" s="125"/>
      <c r="QXX18" s="125"/>
      <c r="QXY18" s="125"/>
      <c r="QXZ18" s="125"/>
      <c r="QYA18" s="125"/>
      <c r="QYB18" s="125"/>
      <c r="QYC18" s="125"/>
      <c r="QYD18" s="125"/>
      <c r="QYE18" s="125"/>
      <c r="QYF18" s="125"/>
      <c r="QYG18" s="125"/>
      <c r="QYH18" s="125"/>
      <c r="QYI18" s="125"/>
      <c r="QYJ18" s="125"/>
      <c r="QYK18" s="125"/>
      <c r="QYL18" s="125"/>
      <c r="QYM18" s="125"/>
      <c r="QYN18" s="125"/>
      <c r="QYO18" s="125"/>
      <c r="QYP18" s="125"/>
      <c r="QYQ18" s="125"/>
      <c r="QYR18" s="125"/>
      <c r="QYS18" s="125"/>
      <c r="QYT18" s="125"/>
      <c r="QYU18" s="125"/>
      <c r="QYV18" s="125"/>
      <c r="QYW18" s="125"/>
      <c r="QYX18" s="125"/>
      <c r="QYY18" s="125"/>
      <c r="QYZ18" s="125"/>
      <c r="QZA18" s="125"/>
      <c r="QZB18" s="125"/>
      <c r="QZC18" s="125"/>
      <c r="QZD18" s="125"/>
      <c r="QZE18" s="125"/>
      <c r="QZF18" s="125"/>
      <c r="QZG18" s="125"/>
      <c r="QZH18" s="125"/>
      <c r="QZI18" s="125"/>
      <c r="QZJ18" s="125"/>
      <c r="QZK18" s="125"/>
      <c r="QZL18" s="125"/>
      <c r="QZM18" s="125"/>
      <c r="QZN18" s="125"/>
      <c r="QZO18" s="125"/>
      <c r="QZP18" s="125"/>
      <c r="QZQ18" s="125"/>
      <c r="QZR18" s="125"/>
      <c r="QZS18" s="125"/>
      <c r="QZT18" s="125"/>
      <c r="QZU18" s="125"/>
      <c r="QZV18" s="125"/>
      <c r="QZW18" s="125"/>
      <c r="QZX18" s="125"/>
      <c r="QZY18" s="125"/>
      <c r="QZZ18" s="125"/>
      <c r="RAA18" s="125"/>
      <c r="RAB18" s="125"/>
      <c r="RAC18" s="125"/>
      <c r="RAD18" s="125"/>
      <c r="RAE18" s="125"/>
      <c r="RAF18" s="125"/>
      <c r="RAG18" s="125"/>
      <c r="RAH18" s="125"/>
      <c r="RAI18" s="125"/>
      <c r="RAJ18" s="125"/>
      <c r="RAK18" s="125"/>
      <c r="RAL18" s="125"/>
      <c r="RAM18" s="125"/>
      <c r="RAN18" s="125"/>
      <c r="RAO18" s="125"/>
      <c r="RAP18" s="125"/>
      <c r="RAQ18" s="125"/>
      <c r="RAR18" s="125"/>
      <c r="RAS18" s="125"/>
      <c r="RAT18" s="125"/>
      <c r="RAU18" s="125"/>
      <c r="RAV18" s="125"/>
      <c r="RAW18" s="125"/>
      <c r="RAX18" s="125"/>
      <c r="RAY18" s="125"/>
      <c r="RAZ18" s="125"/>
      <c r="RBA18" s="125"/>
      <c r="RBB18" s="125"/>
      <c r="RBC18" s="125"/>
      <c r="RBD18" s="125"/>
      <c r="RBE18" s="125"/>
      <c r="RBF18" s="125"/>
      <c r="RBG18" s="125"/>
      <c r="RBH18" s="125"/>
      <c r="RBI18" s="125"/>
      <c r="RBJ18" s="125"/>
      <c r="RBK18" s="125"/>
      <c r="RBL18" s="125"/>
      <c r="RBM18" s="125"/>
      <c r="RBN18" s="125"/>
      <c r="RBO18" s="125"/>
      <c r="RBP18" s="125"/>
      <c r="RBQ18" s="125"/>
      <c r="RBR18" s="125"/>
      <c r="RBS18" s="125"/>
      <c r="RBT18" s="125"/>
      <c r="RBU18" s="125"/>
      <c r="RBV18" s="125"/>
      <c r="RBW18" s="125"/>
      <c r="RBX18" s="125"/>
      <c r="RBY18" s="125"/>
      <c r="RBZ18" s="125"/>
      <c r="RCA18" s="125"/>
      <c r="RCB18" s="125"/>
      <c r="RCC18" s="125"/>
      <c r="RCD18" s="125"/>
      <c r="RCE18" s="125"/>
      <c r="RCF18" s="125"/>
      <c r="RCG18" s="125"/>
      <c r="RCH18" s="125"/>
      <c r="RCI18" s="125"/>
      <c r="RCJ18" s="125"/>
      <c r="RCK18" s="125"/>
      <c r="RCL18" s="125"/>
      <c r="RCM18" s="125"/>
      <c r="RCN18" s="125"/>
      <c r="RCO18" s="125"/>
      <c r="RCP18" s="125"/>
      <c r="RCQ18" s="125"/>
      <c r="RCR18" s="125"/>
      <c r="RCS18" s="125"/>
      <c r="RCT18" s="125"/>
      <c r="RCU18" s="125"/>
      <c r="RCV18" s="125"/>
      <c r="RCW18" s="125"/>
      <c r="RCX18" s="125"/>
      <c r="RCY18" s="125"/>
      <c r="RCZ18" s="125"/>
      <c r="RDA18" s="125"/>
      <c r="RDB18" s="125"/>
      <c r="RDC18" s="125"/>
      <c r="RDD18" s="125"/>
      <c r="RDE18" s="125"/>
      <c r="RDF18" s="125"/>
      <c r="RDG18" s="125"/>
      <c r="RDH18" s="125"/>
      <c r="RDI18" s="125"/>
      <c r="RDJ18" s="125"/>
      <c r="RDK18" s="125"/>
      <c r="RDL18" s="125"/>
      <c r="RDM18" s="125"/>
      <c r="RDN18" s="125"/>
      <c r="RDO18" s="125"/>
      <c r="RDP18" s="125"/>
      <c r="RDQ18" s="125"/>
      <c r="RDR18" s="125"/>
      <c r="RDS18" s="125"/>
      <c r="RDT18" s="125"/>
      <c r="RDU18" s="125"/>
      <c r="RDV18" s="125"/>
      <c r="RDW18" s="125"/>
      <c r="RDX18" s="125"/>
      <c r="RDY18" s="125"/>
      <c r="RDZ18" s="125"/>
      <c r="REA18" s="125"/>
      <c r="REB18" s="125"/>
      <c r="REC18" s="125"/>
      <c r="RED18" s="125"/>
      <c r="REE18" s="125"/>
      <c r="REF18" s="125"/>
      <c r="REG18" s="125"/>
      <c r="REH18" s="125"/>
      <c r="REI18" s="125"/>
      <c r="REJ18" s="125"/>
      <c r="REK18" s="125"/>
      <c r="REL18" s="125"/>
      <c r="REM18" s="125"/>
      <c r="REN18" s="125"/>
      <c r="REO18" s="125"/>
      <c r="REP18" s="125"/>
      <c r="REQ18" s="125"/>
      <c r="RER18" s="125"/>
      <c r="RES18" s="125"/>
      <c r="RET18" s="125"/>
      <c r="REU18" s="125"/>
      <c r="REV18" s="125"/>
      <c r="REW18" s="125"/>
      <c r="REX18" s="125"/>
      <c r="REY18" s="125"/>
      <c r="REZ18" s="125"/>
      <c r="RFA18" s="125"/>
      <c r="RFB18" s="125"/>
      <c r="RFC18" s="125"/>
      <c r="RFD18" s="125"/>
      <c r="RFE18" s="125"/>
      <c r="RFF18" s="125"/>
      <c r="RFG18" s="125"/>
      <c r="RFH18" s="125"/>
      <c r="RFI18" s="125"/>
      <c r="RFJ18" s="125"/>
      <c r="RFK18" s="125"/>
      <c r="RFL18" s="125"/>
      <c r="RFM18" s="125"/>
      <c r="RFN18" s="125"/>
      <c r="RFO18" s="125"/>
      <c r="RFP18" s="125"/>
      <c r="RFQ18" s="125"/>
      <c r="RFR18" s="125"/>
      <c r="RFS18" s="125"/>
      <c r="RFT18" s="125"/>
      <c r="RFU18" s="125"/>
      <c r="RFV18" s="125"/>
      <c r="RFW18" s="125"/>
      <c r="RFX18" s="125"/>
      <c r="RFY18" s="125"/>
      <c r="RFZ18" s="125"/>
      <c r="RGA18" s="125"/>
      <c r="RGB18" s="125"/>
      <c r="RGC18" s="125"/>
      <c r="RGD18" s="125"/>
      <c r="RGE18" s="125"/>
      <c r="RGF18" s="125"/>
      <c r="RGG18" s="125"/>
      <c r="RGH18" s="125"/>
      <c r="RGI18" s="125"/>
      <c r="RGJ18" s="125"/>
      <c r="RGK18" s="125"/>
      <c r="RGL18" s="125"/>
      <c r="RGM18" s="125"/>
      <c r="RGN18" s="125"/>
      <c r="RGO18" s="125"/>
      <c r="RGP18" s="125"/>
      <c r="RGQ18" s="125"/>
      <c r="RGR18" s="125"/>
      <c r="RGS18" s="125"/>
      <c r="RGT18" s="125"/>
      <c r="RGU18" s="125"/>
      <c r="RGV18" s="125"/>
      <c r="RGW18" s="125"/>
      <c r="RGX18" s="125"/>
      <c r="RGY18" s="125"/>
      <c r="RGZ18" s="125"/>
      <c r="RHA18" s="125"/>
      <c r="RHB18" s="125"/>
      <c r="RHC18" s="125"/>
      <c r="RHD18" s="125"/>
      <c r="RHE18" s="125"/>
      <c r="RHF18" s="125"/>
      <c r="RHG18" s="125"/>
      <c r="RHH18" s="125"/>
      <c r="RHI18" s="125"/>
      <c r="RHJ18" s="125"/>
      <c r="RHK18" s="125"/>
      <c r="RHL18" s="125"/>
      <c r="RHM18" s="125"/>
      <c r="RHN18" s="125"/>
      <c r="RHO18" s="125"/>
      <c r="RHP18" s="125"/>
      <c r="RHQ18" s="125"/>
      <c r="RHR18" s="125"/>
      <c r="RHS18" s="125"/>
      <c r="RHT18" s="125"/>
      <c r="RHU18" s="125"/>
      <c r="RHV18" s="125"/>
      <c r="RHW18" s="125"/>
      <c r="RHX18" s="125"/>
      <c r="RHY18" s="125"/>
      <c r="RHZ18" s="125"/>
      <c r="RIA18" s="125"/>
      <c r="RIB18" s="125"/>
      <c r="RIC18" s="125"/>
      <c r="RID18" s="125"/>
      <c r="RIE18" s="125"/>
      <c r="RIF18" s="125"/>
      <c r="RIG18" s="125"/>
      <c r="RIH18" s="125"/>
      <c r="RII18" s="125"/>
      <c r="RIJ18" s="125"/>
      <c r="RIK18" s="125"/>
      <c r="RIL18" s="125"/>
      <c r="RIM18" s="125"/>
      <c r="RIN18" s="125"/>
      <c r="RIO18" s="125"/>
      <c r="RIP18" s="125"/>
      <c r="RIQ18" s="125"/>
      <c r="RIR18" s="125"/>
      <c r="RIS18" s="125"/>
      <c r="RIT18" s="125"/>
      <c r="RIU18" s="125"/>
      <c r="RIV18" s="125"/>
      <c r="RIW18" s="125"/>
      <c r="RIX18" s="125"/>
      <c r="RIY18" s="125"/>
      <c r="RIZ18" s="125"/>
      <c r="RJA18" s="125"/>
      <c r="RJB18" s="125"/>
      <c r="RJC18" s="125"/>
      <c r="RJD18" s="125"/>
      <c r="RJE18" s="125"/>
      <c r="RJF18" s="125"/>
      <c r="RJG18" s="125"/>
      <c r="RJH18" s="125"/>
      <c r="RJI18" s="125"/>
      <c r="RJJ18" s="125"/>
      <c r="RJK18" s="125"/>
      <c r="RJL18" s="125"/>
      <c r="RJM18" s="125"/>
      <c r="RJN18" s="125"/>
      <c r="RJO18" s="125"/>
      <c r="RJP18" s="125"/>
      <c r="RJQ18" s="125"/>
      <c r="RJR18" s="125"/>
      <c r="RJS18" s="125"/>
      <c r="RJT18" s="125"/>
      <c r="RJU18" s="125"/>
      <c r="RJV18" s="125"/>
      <c r="RJW18" s="125"/>
      <c r="RJX18" s="125"/>
      <c r="RJY18" s="125"/>
      <c r="RJZ18" s="125"/>
      <c r="RKA18" s="125"/>
      <c r="RKB18" s="125"/>
      <c r="RKC18" s="125"/>
      <c r="RKD18" s="125"/>
      <c r="RKE18" s="125"/>
      <c r="RKF18" s="125"/>
      <c r="RKG18" s="125"/>
      <c r="RKH18" s="125"/>
      <c r="RKI18" s="125"/>
      <c r="RKJ18" s="125"/>
      <c r="RKK18" s="125"/>
      <c r="RKL18" s="125"/>
      <c r="RKM18" s="125"/>
      <c r="RKN18" s="125"/>
      <c r="RKO18" s="125"/>
      <c r="RKP18" s="125"/>
      <c r="RKQ18" s="125"/>
      <c r="RKR18" s="125"/>
      <c r="RKS18" s="125"/>
      <c r="RKT18" s="125"/>
      <c r="RKU18" s="125"/>
      <c r="RKV18" s="125"/>
      <c r="RKW18" s="125"/>
      <c r="RKX18" s="125"/>
      <c r="RKY18" s="125"/>
      <c r="RKZ18" s="125"/>
      <c r="RLA18" s="125"/>
      <c r="RLB18" s="125"/>
      <c r="RLC18" s="125"/>
      <c r="RLD18" s="125"/>
      <c r="RLE18" s="125"/>
      <c r="RLF18" s="125"/>
      <c r="RLG18" s="125"/>
      <c r="RLH18" s="125"/>
      <c r="RLI18" s="125"/>
      <c r="RLJ18" s="125"/>
      <c r="RLK18" s="125"/>
      <c r="RLL18" s="125"/>
      <c r="RLM18" s="125"/>
      <c r="RLN18" s="125"/>
      <c r="RLO18" s="125"/>
      <c r="RLP18" s="125"/>
      <c r="RLQ18" s="125"/>
      <c r="RLR18" s="125"/>
      <c r="RLS18" s="125"/>
      <c r="RLT18" s="125"/>
      <c r="RLU18" s="125"/>
      <c r="RLV18" s="125"/>
      <c r="RLW18" s="125"/>
      <c r="RLX18" s="125"/>
      <c r="RLY18" s="125"/>
      <c r="RLZ18" s="125"/>
      <c r="RMA18" s="125"/>
      <c r="RMB18" s="125"/>
      <c r="RMC18" s="125"/>
      <c r="RMD18" s="125"/>
      <c r="RME18" s="125"/>
      <c r="RMF18" s="125"/>
      <c r="RMG18" s="125"/>
      <c r="RMH18" s="125"/>
      <c r="RMI18" s="125"/>
      <c r="RMJ18" s="125"/>
      <c r="RMK18" s="125"/>
      <c r="RML18" s="125"/>
      <c r="RMM18" s="125"/>
      <c r="RMN18" s="125"/>
      <c r="RMO18" s="125"/>
      <c r="RMP18" s="125"/>
      <c r="RMQ18" s="125"/>
      <c r="RMR18" s="125"/>
      <c r="RMS18" s="125"/>
      <c r="RMT18" s="125"/>
      <c r="RMU18" s="125"/>
      <c r="RMV18" s="125"/>
      <c r="RMW18" s="125"/>
      <c r="RMX18" s="125"/>
      <c r="RMY18" s="125"/>
      <c r="RMZ18" s="125"/>
      <c r="RNA18" s="125"/>
      <c r="RNB18" s="125"/>
      <c r="RNC18" s="125"/>
      <c r="RND18" s="125"/>
      <c r="RNE18" s="125"/>
      <c r="RNF18" s="125"/>
      <c r="RNG18" s="125"/>
      <c r="RNH18" s="125"/>
      <c r="RNI18" s="125"/>
      <c r="RNJ18" s="125"/>
      <c r="RNK18" s="125"/>
      <c r="RNL18" s="125"/>
      <c r="RNM18" s="125"/>
      <c r="RNN18" s="125"/>
      <c r="RNO18" s="125"/>
      <c r="RNP18" s="125"/>
      <c r="RNQ18" s="125"/>
      <c r="RNR18" s="125"/>
      <c r="RNS18" s="125"/>
      <c r="RNT18" s="125"/>
      <c r="RNU18" s="125"/>
      <c r="RNV18" s="125"/>
      <c r="RNW18" s="125"/>
      <c r="RNX18" s="125"/>
      <c r="RNY18" s="125"/>
      <c r="RNZ18" s="125"/>
      <c r="ROA18" s="125"/>
      <c r="ROB18" s="125"/>
      <c r="ROC18" s="125"/>
      <c r="ROD18" s="125"/>
      <c r="ROE18" s="125"/>
      <c r="ROF18" s="125"/>
      <c r="ROG18" s="125"/>
      <c r="ROH18" s="125"/>
      <c r="ROI18" s="125"/>
      <c r="ROJ18" s="125"/>
      <c r="ROK18" s="125"/>
      <c r="ROL18" s="125"/>
      <c r="ROM18" s="125"/>
      <c r="RON18" s="125"/>
      <c r="ROO18" s="125"/>
      <c r="ROP18" s="125"/>
      <c r="ROQ18" s="125"/>
      <c r="ROR18" s="125"/>
      <c r="ROS18" s="125"/>
      <c r="ROT18" s="125"/>
      <c r="ROU18" s="125"/>
      <c r="ROV18" s="125"/>
      <c r="ROW18" s="125"/>
      <c r="ROX18" s="125"/>
      <c r="ROY18" s="125"/>
      <c r="ROZ18" s="125"/>
      <c r="RPA18" s="125"/>
      <c r="RPB18" s="125"/>
      <c r="RPC18" s="125"/>
      <c r="RPD18" s="125"/>
      <c r="RPE18" s="125"/>
      <c r="RPF18" s="125"/>
      <c r="RPG18" s="125"/>
      <c r="RPH18" s="125"/>
      <c r="RPI18" s="125"/>
      <c r="RPJ18" s="125"/>
      <c r="RPK18" s="125"/>
      <c r="RPL18" s="125"/>
      <c r="RPM18" s="125"/>
      <c r="RPN18" s="125"/>
      <c r="RPO18" s="125"/>
      <c r="RPP18" s="125"/>
      <c r="RPQ18" s="125"/>
      <c r="RPR18" s="125"/>
      <c r="RPS18" s="125"/>
      <c r="RPT18" s="125"/>
      <c r="RPU18" s="125"/>
      <c r="RPV18" s="125"/>
      <c r="RPW18" s="125"/>
      <c r="RPX18" s="125"/>
      <c r="RPY18" s="125"/>
      <c r="RPZ18" s="125"/>
      <c r="RQA18" s="125"/>
      <c r="RQB18" s="125"/>
      <c r="RQC18" s="125"/>
      <c r="RQD18" s="125"/>
      <c r="RQE18" s="125"/>
      <c r="RQF18" s="125"/>
      <c r="RQG18" s="125"/>
      <c r="RQH18" s="125"/>
      <c r="RQI18" s="125"/>
      <c r="RQJ18" s="125"/>
      <c r="RQK18" s="125"/>
      <c r="RQL18" s="125"/>
      <c r="RQM18" s="125"/>
      <c r="RQN18" s="125"/>
      <c r="RQO18" s="125"/>
      <c r="RQP18" s="125"/>
      <c r="RQQ18" s="125"/>
      <c r="RQR18" s="125"/>
      <c r="RQS18" s="125"/>
      <c r="RQT18" s="125"/>
      <c r="RQU18" s="125"/>
      <c r="RQV18" s="125"/>
      <c r="RQW18" s="125"/>
      <c r="RQX18" s="125"/>
      <c r="RQY18" s="125"/>
      <c r="RQZ18" s="125"/>
      <c r="RRA18" s="125"/>
      <c r="RRB18" s="125"/>
      <c r="RRC18" s="125"/>
      <c r="RRD18" s="125"/>
      <c r="RRE18" s="125"/>
      <c r="RRF18" s="125"/>
      <c r="RRG18" s="125"/>
      <c r="RRH18" s="125"/>
      <c r="RRI18" s="125"/>
      <c r="RRJ18" s="125"/>
      <c r="RRK18" s="125"/>
      <c r="RRL18" s="125"/>
      <c r="RRM18" s="125"/>
      <c r="RRN18" s="125"/>
      <c r="RRO18" s="125"/>
      <c r="RRP18" s="125"/>
      <c r="RRQ18" s="125"/>
      <c r="RRR18" s="125"/>
      <c r="RRS18" s="125"/>
      <c r="RRT18" s="125"/>
      <c r="RRU18" s="125"/>
      <c r="RRV18" s="125"/>
      <c r="RRW18" s="125"/>
      <c r="RRX18" s="125"/>
      <c r="RRY18" s="125"/>
      <c r="RRZ18" s="125"/>
      <c r="RSA18" s="125"/>
      <c r="RSB18" s="125"/>
      <c r="RSC18" s="125"/>
      <c r="RSD18" s="125"/>
      <c r="RSE18" s="125"/>
      <c r="RSF18" s="125"/>
      <c r="RSG18" s="125"/>
      <c r="RSH18" s="125"/>
      <c r="RSI18" s="125"/>
      <c r="RSJ18" s="125"/>
      <c r="RSK18" s="125"/>
      <c r="RSL18" s="125"/>
      <c r="RSM18" s="125"/>
      <c r="RSN18" s="125"/>
      <c r="RSO18" s="125"/>
      <c r="RSP18" s="125"/>
      <c r="RSQ18" s="125"/>
      <c r="RSR18" s="125"/>
      <c r="RSS18" s="125"/>
      <c r="RST18" s="125"/>
      <c r="RSU18" s="125"/>
      <c r="RSV18" s="125"/>
      <c r="RSW18" s="125"/>
      <c r="RSX18" s="125"/>
      <c r="RSY18" s="125"/>
      <c r="RSZ18" s="125"/>
      <c r="RTA18" s="125"/>
      <c r="RTB18" s="125"/>
      <c r="RTC18" s="125"/>
      <c r="RTD18" s="125"/>
      <c r="RTE18" s="125"/>
      <c r="RTF18" s="125"/>
      <c r="RTG18" s="125"/>
      <c r="RTH18" s="125"/>
      <c r="RTI18" s="125"/>
      <c r="RTJ18" s="125"/>
      <c r="RTK18" s="125"/>
      <c r="RTL18" s="125"/>
      <c r="RTM18" s="125"/>
      <c r="RTN18" s="125"/>
      <c r="RTO18" s="125"/>
      <c r="RTP18" s="125"/>
      <c r="RTQ18" s="125"/>
      <c r="RTR18" s="125"/>
      <c r="RTS18" s="125"/>
      <c r="RTT18" s="125"/>
      <c r="RTU18" s="125"/>
      <c r="RTV18" s="125"/>
      <c r="RTW18" s="125"/>
      <c r="RTX18" s="125"/>
      <c r="RTY18" s="125"/>
      <c r="RTZ18" s="125"/>
      <c r="RUA18" s="125"/>
      <c r="RUB18" s="125"/>
      <c r="RUC18" s="125"/>
      <c r="RUD18" s="125"/>
      <c r="RUE18" s="125"/>
      <c r="RUF18" s="125"/>
      <c r="RUG18" s="125"/>
      <c r="RUH18" s="125"/>
      <c r="RUI18" s="125"/>
      <c r="RUJ18" s="125"/>
      <c r="RUK18" s="125"/>
      <c r="RUL18" s="125"/>
      <c r="RUM18" s="125"/>
      <c r="RUN18" s="125"/>
      <c r="RUO18" s="125"/>
      <c r="RUP18" s="125"/>
      <c r="RUQ18" s="125"/>
      <c r="RUR18" s="125"/>
      <c r="RUS18" s="125"/>
      <c r="RUT18" s="125"/>
      <c r="RUU18" s="125"/>
      <c r="RUV18" s="125"/>
      <c r="RUW18" s="125"/>
      <c r="RUX18" s="125"/>
      <c r="RUY18" s="125"/>
      <c r="RUZ18" s="125"/>
      <c r="RVA18" s="125"/>
      <c r="RVB18" s="125"/>
      <c r="RVC18" s="125"/>
      <c r="RVD18" s="125"/>
      <c r="RVE18" s="125"/>
      <c r="RVF18" s="125"/>
      <c r="RVG18" s="125"/>
      <c r="RVH18" s="125"/>
      <c r="RVI18" s="125"/>
      <c r="RVJ18" s="125"/>
      <c r="RVK18" s="125"/>
      <c r="RVL18" s="125"/>
      <c r="RVM18" s="125"/>
      <c r="RVN18" s="125"/>
      <c r="RVO18" s="125"/>
      <c r="RVP18" s="125"/>
      <c r="RVQ18" s="125"/>
      <c r="RVR18" s="125"/>
      <c r="RVS18" s="125"/>
      <c r="RVT18" s="125"/>
      <c r="RVU18" s="125"/>
      <c r="RVV18" s="125"/>
      <c r="RVW18" s="125"/>
      <c r="RVX18" s="125"/>
      <c r="RVY18" s="125"/>
      <c r="RVZ18" s="125"/>
      <c r="RWA18" s="125"/>
      <c r="RWB18" s="125"/>
      <c r="RWC18" s="125"/>
      <c r="RWD18" s="125"/>
      <c r="RWE18" s="125"/>
      <c r="RWF18" s="125"/>
      <c r="RWG18" s="125"/>
      <c r="RWH18" s="125"/>
      <c r="RWI18" s="125"/>
      <c r="RWJ18" s="125"/>
      <c r="RWK18" s="125"/>
      <c r="RWL18" s="125"/>
      <c r="RWM18" s="125"/>
      <c r="RWN18" s="125"/>
      <c r="RWO18" s="125"/>
      <c r="RWP18" s="125"/>
      <c r="RWQ18" s="125"/>
      <c r="RWR18" s="125"/>
      <c r="RWS18" s="125"/>
      <c r="RWT18" s="125"/>
      <c r="RWU18" s="125"/>
      <c r="RWV18" s="125"/>
      <c r="RWW18" s="125"/>
      <c r="RWX18" s="125"/>
      <c r="RWY18" s="125"/>
      <c r="RWZ18" s="125"/>
      <c r="RXA18" s="125"/>
      <c r="RXB18" s="125"/>
      <c r="RXC18" s="125"/>
      <c r="RXD18" s="125"/>
      <c r="RXE18" s="125"/>
      <c r="RXF18" s="125"/>
      <c r="RXG18" s="125"/>
      <c r="RXH18" s="125"/>
      <c r="RXI18" s="125"/>
      <c r="RXJ18" s="125"/>
      <c r="RXK18" s="125"/>
      <c r="RXL18" s="125"/>
      <c r="RXM18" s="125"/>
      <c r="RXN18" s="125"/>
      <c r="RXO18" s="125"/>
      <c r="RXP18" s="125"/>
      <c r="RXQ18" s="125"/>
      <c r="RXR18" s="125"/>
      <c r="RXS18" s="125"/>
      <c r="RXT18" s="125"/>
      <c r="RXU18" s="125"/>
      <c r="RXV18" s="125"/>
      <c r="RXW18" s="125"/>
      <c r="RXX18" s="125"/>
      <c r="RXY18" s="125"/>
      <c r="RXZ18" s="125"/>
      <c r="RYA18" s="125"/>
      <c r="RYB18" s="125"/>
      <c r="RYC18" s="125"/>
      <c r="RYD18" s="125"/>
      <c r="RYE18" s="125"/>
      <c r="RYF18" s="125"/>
      <c r="RYG18" s="125"/>
      <c r="RYH18" s="125"/>
      <c r="RYI18" s="125"/>
      <c r="RYJ18" s="125"/>
      <c r="RYK18" s="125"/>
      <c r="RYL18" s="125"/>
      <c r="RYM18" s="125"/>
      <c r="RYN18" s="125"/>
      <c r="RYO18" s="125"/>
      <c r="RYP18" s="125"/>
      <c r="RYQ18" s="125"/>
      <c r="RYR18" s="125"/>
      <c r="RYS18" s="125"/>
      <c r="RYT18" s="125"/>
      <c r="RYU18" s="125"/>
      <c r="RYV18" s="125"/>
      <c r="RYW18" s="125"/>
      <c r="RYX18" s="125"/>
      <c r="RYY18" s="125"/>
      <c r="RYZ18" s="125"/>
      <c r="RZA18" s="125"/>
      <c r="RZB18" s="125"/>
      <c r="RZC18" s="125"/>
      <c r="RZD18" s="125"/>
      <c r="RZE18" s="125"/>
      <c r="RZF18" s="125"/>
      <c r="RZG18" s="125"/>
      <c r="RZH18" s="125"/>
      <c r="RZI18" s="125"/>
      <c r="RZJ18" s="125"/>
      <c r="RZK18" s="125"/>
      <c r="RZL18" s="125"/>
      <c r="RZM18" s="125"/>
      <c r="RZN18" s="125"/>
      <c r="RZO18" s="125"/>
      <c r="RZP18" s="125"/>
      <c r="RZQ18" s="125"/>
      <c r="RZR18" s="125"/>
      <c r="RZS18" s="125"/>
      <c r="RZT18" s="125"/>
      <c r="RZU18" s="125"/>
      <c r="RZV18" s="125"/>
      <c r="RZW18" s="125"/>
      <c r="RZX18" s="125"/>
      <c r="RZY18" s="125"/>
      <c r="RZZ18" s="125"/>
      <c r="SAA18" s="125"/>
      <c r="SAB18" s="125"/>
      <c r="SAC18" s="125"/>
      <c r="SAD18" s="125"/>
      <c r="SAE18" s="125"/>
      <c r="SAF18" s="125"/>
      <c r="SAG18" s="125"/>
      <c r="SAH18" s="125"/>
      <c r="SAI18" s="125"/>
      <c r="SAJ18" s="125"/>
      <c r="SAK18" s="125"/>
      <c r="SAL18" s="125"/>
      <c r="SAM18" s="125"/>
      <c r="SAN18" s="125"/>
      <c r="SAO18" s="125"/>
      <c r="SAP18" s="125"/>
      <c r="SAQ18" s="125"/>
      <c r="SAR18" s="125"/>
      <c r="SAS18" s="125"/>
      <c r="SAT18" s="125"/>
      <c r="SAU18" s="125"/>
      <c r="SAV18" s="125"/>
      <c r="SAW18" s="125"/>
      <c r="SAX18" s="125"/>
      <c r="SAY18" s="125"/>
      <c r="SAZ18" s="125"/>
      <c r="SBA18" s="125"/>
      <c r="SBB18" s="125"/>
      <c r="SBC18" s="125"/>
      <c r="SBD18" s="125"/>
      <c r="SBE18" s="125"/>
      <c r="SBF18" s="125"/>
      <c r="SBG18" s="125"/>
      <c r="SBH18" s="125"/>
      <c r="SBI18" s="125"/>
      <c r="SBJ18" s="125"/>
      <c r="SBK18" s="125"/>
      <c r="SBL18" s="125"/>
      <c r="SBM18" s="125"/>
      <c r="SBN18" s="125"/>
      <c r="SBO18" s="125"/>
      <c r="SBP18" s="125"/>
      <c r="SBQ18" s="125"/>
      <c r="SBR18" s="125"/>
      <c r="SBS18" s="125"/>
      <c r="SBT18" s="125"/>
      <c r="SBU18" s="125"/>
      <c r="SBV18" s="125"/>
      <c r="SBW18" s="125"/>
      <c r="SBX18" s="125"/>
      <c r="SBY18" s="125"/>
      <c r="SBZ18" s="125"/>
      <c r="SCA18" s="125"/>
      <c r="SCB18" s="125"/>
      <c r="SCC18" s="125"/>
      <c r="SCD18" s="125"/>
      <c r="SCE18" s="125"/>
      <c r="SCF18" s="125"/>
      <c r="SCG18" s="125"/>
      <c r="SCH18" s="125"/>
      <c r="SCI18" s="125"/>
      <c r="SCJ18" s="125"/>
      <c r="SCK18" s="125"/>
      <c r="SCL18" s="125"/>
      <c r="SCM18" s="125"/>
      <c r="SCN18" s="125"/>
      <c r="SCO18" s="125"/>
      <c r="SCP18" s="125"/>
      <c r="SCQ18" s="125"/>
      <c r="SCR18" s="125"/>
      <c r="SCS18" s="125"/>
      <c r="SCT18" s="125"/>
      <c r="SCU18" s="125"/>
      <c r="SCV18" s="125"/>
      <c r="SCW18" s="125"/>
      <c r="SCX18" s="125"/>
      <c r="SCY18" s="125"/>
      <c r="SCZ18" s="125"/>
      <c r="SDA18" s="125"/>
      <c r="SDB18" s="125"/>
      <c r="SDC18" s="125"/>
      <c r="SDD18" s="125"/>
      <c r="SDE18" s="125"/>
      <c r="SDF18" s="125"/>
      <c r="SDG18" s="125"/>
      <c r="SDH18" s="125"/>
      <c r="SDI18" s="125"/>
      <c r="SDJ18" s="125"/>
      <c r="SDK18" s="125"/>
      <c r="SDL18" s="125"/>
      <c r="SDM18" s="125"/>
      <c r="SDN18" s="125"/>
      <c r="SDO18" s="125"/>
      <c r="SDP18" s="125"/>
      <c r="SDQ18" s="125"/>
      <c r="SDR18" s="125"/>
      <c r="SDS18" s="125"/>
      <c r="SDT18" s="125"/>
      <c r="SDU18" s="125"/>
      <c r="SDV18" s="125"/>
      <c r="SDW18" s="125"/>
      <c r="SDX18" s="125"/>
      <c r="SDY18" s="125"/>
      <c r="SDZ18" s="125"/>
      <c r="SEA18" s="125"/>
      <c r="SEB18" s="125"/>
      <c r="SEC18" s="125"/>
      <c r="SED18" s="125"/>
      <c r="SEE18" s="125"/>
      <c r="SEF18" s="125"/>
      <c r="SEG18" s="125"/>
      <c r="SEH18" s="125"/>
      <c r="SEI18" s="125"/>
      <c r="SEJ18" s="125"/>
      <c r="SEK18" s="125"/>
      <c r="SEL18" s="125"/>
      <c r="SEM18" s="125"/>
      <c r="SEN18" s="125"/>
      <c r="SEO18" s="125"/>
      <c r="SEP18" s="125"/>
      <c r="SEQ18" s="125"/>
      <c r="SER18" s="125"/>
      <c r="SES18" s="125"/>
      <c r="SET18" s="125"/>
      <c r="SEU18" s="125"/>
      <c r="SEV18" s="125"/>
      <c r="SEW18" s="125"/>
      <c r="SEX18" s="125"/>
      <c r="SEY18" s="125"/>
      <c r="SEZ18" s="125"/>
      <c r="SFA18" s="125"/>
      <c r="SFB18" s="125"/>
      <c r="SFC18" s="125"/>
      <c r="SFD18" s="125"/>
      <c r="SFE18" s="125"/>
      <c r="SFF18" s="125"/>
      <c r="SFG18" s="125"/>
      <c r="SFH18" s="125"/>
      <c r="SFI18" s="125"/>
      <c r="SFJ18" s="125"/>
      <c r="SFK18" s="125"/>
      <c r="SFL18" s="125"/>
      <c r="SFM18" s="125"/>
      <c r="SFN18" s="125"/>
      <c r="SFO18" s="125"/>
      <c r="SFP18" s="125"/>
      <c r="SFQ18" s="125"/>
      <c r="SFR18" s="125"/>
      <c r="SFS18" s="125"/>
      <c r="SFT18" s="125"/>
      <c r="SFU18" s="125"/>
      <c r="SFV18" s="125"/>
      <c r="SFW18" s="125"/>
      <c r="SFX18" s="125"/>
      <c r="SFY18" s="125"/>
      <c r="SFZ18" s="125"/>
      <c r="SGA18" s="125"/>
      <c r="SGB18" s="125"/>
      <c r="SGC18" s="125"/>
      <c r="SGD18" s="125"/>
      <c r="SGE18" s="125"/>
      <c r="SGF18" s="125"/>
      <c r="SGG18" s="125"/>
      <c r="SGH18" s="125"/>
      <c r="SGI18" s="125"/>
      <c r="SGJ18" s="125"/>
      <c r="SGK18" s="125"/>
      <c r="SGL18" s="125"/>
      <c r="SGM18" s="125"/>
      <c r="SGN18" s="125"/>
      <c r="SGO18" s="125"/>
      <c r="SGP18" s="125"/>
      <c r="SGQ18" s="125"/>
      <c r="SGR18" s="125"/>
      <c r="SGS18" s="125"/>
      <c r="SGT18" s="125"/>
      <c r="SGU18" s="125"/>
      <c r="SGV18" s="125"/>
      <c r="SGW18" s="125"/>
      <c r="SGX18" s="125"/>
      <c r="SGY18" s="125"/>
      <c r="SGZ18" s="125"/>
      <c r="SHA18" s="125"/>
      <c r="SHB18" s="125"/>
      <c r="SHC18" s="125"/>
      <c r="SHD18" s="125"/>
      <c r="SHE18" s="125"/>
      <c r="SHF18" s="125"/>
      <c r="SHG18" s="125"/>
      <c r="SHH18" s="125"/>
      <c r="SHI18" s="125"/>
      <c r="SHJ18" s="125"/>
      <c r="SHK18" s="125"/>
      <c r="SHL18" s="125"/>
      <c r="SHM18" s="125"/>
      <c r="SHN18" s="125"/>
      <c r="SHO18" s="125"/>
      <c r="SHP18" s="125"/>
      <c r="SHQ18" s="125"/>
      <c r="SHR18" s="125"/>
      <c r="SHS18" s="125"/>
      <c r="SHT18" s="125"/>
      <c r="SHU18" s="125"/>
      <c r="SHV18" s="125"/>
      <c r="SHW18" s="125"/>
      <c r="SHX18" s="125"/>
      <c r="SHY18" s="125"/>
      <c r="SHZ18" s="125"/>
      <c r="SIA18" s="125"/>
      <c r="SIB18" s="125"/>
      <c r="SIC18" s="125"/>
      <c r="SID18" s="125"/>
      <c r="SIE18" s="125"/>
      <c r="SIF18" s="125"/>
      <c r="SIG18" s="125"/>
      <c r="SIH18" s="125"/>
      <c r="SII18" s="125"/>
      <c r="SIJ18" s="125"/>
      <c r="SIK18" s="125"/>
      <c r="SIL18" s="125"/>
      <c r="SIM18" s="125"/>
      <c r="SIN18" s="125"/>
      <c r="SIO18" s="125"/>
      <c r="SIP18" s="125"/>
      <c r="SIQ18" s="125"/>
      <c r="SIR18" s="125"/>
      <c r="SIS18" s="125"/>
      <c r="SIT18" s="125"/>
      <c r="SIU18" s="125"/>
      <c r="SIV18" s="125"/>
      <c r="SIW18" s="125"/>
      <c r="SIX18" s="125"/>
      <c r="SIY18" s="125"/>
      <c r="SIZ18" s="125"/>
      <c r="SJA18" s="125"/>
      <c r="SJB18" s="125"/>
      <c r="SJC18" s="125"/>
      <c r="SJD18" s="125"/>
      <c r="SJE18" s="125"/>
      <c r="SJF18" s="125"/>
      <c r="SJG18" s="125"/>
      <c r="SJH18" s="125"/>
      <c r="SJI18" s="125"/>
      <c r="SJJ18" s="125"/>
      <c r="SJK18" s="125"/>
      <c r="SJL18" s="125"/>
      <c r="SJM18" s="125"/>
      <c r="SJN18" s="125"/>
      <c r="SJO18" s="125"/>
      <c r="SJP18" s="125"/>
      <c r="SJQ18" s="125"/>
      <c r="SJR18" s="125"/>
      <c r="SJS18" s="125"/>
      <c r="SJT18" s="125"/>
      <c r="SJU18" s="125"/>
      <c r="SJV18" s="125"/>
      <c r="SJW18" s="125"/>
      <c r="SJX18" s="125"/>
      <c r="SJY18" s="125"/>
      <c r="SJZ18" s="125"/>
      <c r="SKA18" s="125"/>
      <c r="SKB18" s="125"/>
      <c r="SKC18" s="125"/>
      <c r="SKD18" s="125"/>
      <c r="SKE18" s="125"/>
      <c r="SKF18" s="125"/>
      <c r="SKG18" s="125"/>
      <c r="SKH18" s="125"/>
      <c r="SKI18" s="125"/>
      <c r="SKJ18" s="125"/>
      <c r="SKK18" s="125"/>
      <c r="SKL18" s="125"/>
      <c r="SKM18" s="125"/>
      <c r="SKN18" s="125"/>
      <c r="SKO18" s="125"/>
      <c r="SKP18" s="125"/>
      <c r="SKQ18" s="125"/>
      <c r="SKR18" s="125"/>
      <c r="SKS18" s="125"/>
      <c r="SKT18" s="125"/>
      <c r="SKU18" s="125"/>
      <c r="SKV18" s="125"/>
      <c r="SKW18" s="125"/>
      <c r="SKX18" s="125"/>
      <c r="SKY18" s="125"/>
      <c r="SKZ18" s="125"/>
      <c r="SLA18" s="125"/>
      <c r="SLB18" s="125"/>
      <c r="SLC18" s="125"/>
      <c r="SLD18" s="125"/>
      <c r="SLE18" s="125"/>
      <c r="SLF18" s="125"/>
      <c r="SLG18" s="125"/>
      <c r="SLH18" s="125"/>
      <c r="SLI18" s="125"/>
      <c r="SLJ18" s="125"/>
      <c r="SLK18" s="125"/>
      <c r="SLL18" s="125"/>
      <c r="SLM18" s="125"/>
      <c r="SLN18" s="125"/>
      <c r="SLO18" s="125"/>
      <c r="SLP18" s="125"/>
      <c r="SLQ18" s="125"/>
      <c r="SLR18" s="125"/>
      <c r="SLS18" s="125"/>
      <c r="SLT18" s="125"/>
      <c r="SLU18" s="125"/>
      <c r="SLV18" s="125"/>
      <c r="SLW18" s="125"/>
      <c r="SLX18" s="125"/>
      <c r="SLY18" s="125"/>
      <c r="SLZ18" s="125"/>
      <c r="SMA18" s="125"/>
      <c r="SMB18" s="125"/>
      <c r="SMC18" s="125"/>
      <c r="SMD18" s="125"/>
      <c r="SME18" s="125"/>
      <c r="SMF18" s="125"/>
      <c r="SMG18" s="125"/>
      <c r="SMH18" s="125"/>
      <c r="SMI18" s="125"/>
      <c r="SMJ18" s="125"/>
      <c r="SMK18" s="125"/>
      <c r="SML18" s="125"/>
      <c r="SMM18" s="125"/>
      <c r="SMN18" s="125"/>
      <c r="SMO18" s="125"/>
      <c r="SMP18" s="125"/>
      <c r="SMQ18" s="125"/>
      <c r="SMR18" s="125"/>
      <c r="SMS18" s="125"/>
      <c r="SMT18" s="125"/>
      <c r="SMU18" s="125"/>
      <c r="SMV18" s="125"/>
      <c r="SMW18" s="125"/>
      <c r="SMX18" s="125"/>
      <c r="SMY18" s="125"/>
      <c r="SMZ18" s="125"/>
      <c r="SNA18" s="125"/>
      <c r="SNB18" s="125"/>
      <c r="SNC18" s="125"/>
      <c r="SND18" s="125"/>
      <c r="SNE18" s="125"/>
      <c r="SNF18" s="125"/>
      <c r="SNG18" s="125"/>
      <c r="SNH18" s="125"/>
      <c r="SNI18" s="125"/>
      <c r="SNJ18" s="125"/>
      <c r="SNK18" s="125"/>
      <c r="SNL18" s="125"/>
      <c r="SNM18" s="125"/>
      <c r="SNN18" s="125"/>
      <c r="SNO18" s="125"/>
      <c r="SNP18" s="125"/>
      <c r="SNQ18" s="125"/>
      <c r="SNR18" s="125"/>
      <c r="SNS18" s="125"/>
      <c r="SNT18" s="125"/>
      <c r="SNU18" s="125"/>
      <c r="SNV18" s="125"/>
      <c r="SNW18" s="125"/>
      <c r="SNX18" s="125"/>
      <c r="SNY18" s="125"/>
      <c r="SNZ18" s="125"/>
      <c r="SOA18" s="125"/>
      <c r="SOB18" s="125"/>
      <c r="SOC18" s="125"/>
      <c r="SOD18" s="125"/>
      <c r="SOE18" s="125"/>
      <c r="SOF18" s="125"/>
      <c r="SOG18" s="125"/>
      <c r="SOH18" s="125"/>
      <c r="SOI18" s="125"/>
      <c r="SOJ18" s="125"/>
      <c r="SOK18" s="125"/>
      <c r="SOL18" s="125"/>
      <c r="SOM18" s="125"/>
      <c r="SON18" s="125"/>
      <c r="SOO18" s="125"/>
      <c r="SOP18" s="125"/>
      <c r="SOQ18" s="125"/>
      <c r="SOR18" s="125"/>
      <c r="SOS18" s="125"/>
      <c r="SOT18" s="125"/>
      <c r="SOU18" s="125"/>
      <c r="SOV18" s="125"/>
      <c r="SOW18" s="125"/>
      <c r="SOX18" s="125"/>
      <c r="SOY18" s="125"/>
      <c r="SOZ18" s="125"/>
      <c r="SPA18" s="125"/>
      <c r="SPB18" s="125"/>
      <c r="SPC18" s="125"/>
      <c r="SPD18" s="125"/>
      <c r="SPE18" s="125"/>
      <c r="SPF18" s="125"/>
      <c r="SPG18" s="125"/>
      <c r="SPH18" s="125"/>
      <c r="SPI18" s="125"/>
      <c r="SPJ18" s="125"/>
      <c r="SPK18" s="125"/>
      <c r="SPL18" s="125"/>
      <c r="SPM18" s="125"/>
      <c r="SPN18" s="125"/>
      <c r="SPO18" s="125"/>
      <c r="SPP18" s="125"/>
      <c r="SPQ18" s="125"/>
      <c r="SPR18" s="125"/>
      <c r="SPS18" s="125"/>
      <c r="SPT18" s="125"/>
      <c r="SPU18" s="125"/>
      <c r="SPV18" s="125"/>
      <c r="SPW18" s="125"/>
      <c r="SPX18" s="125"/>
      <c r="SPY18" s="125"/>
      <c r="SPZ18" s="125"/>
      <c r="SQA18" s="125"/>
      <c r="SQB18" s="125"/>
      <c r="SQC18" s="125"/>
      <c r="SQD18" s="125"/>
      <c r="SQE18" s="125"/>
      <c r="SQF18" s="125"/>
      <c r="SQG18" s="125"/>
      <c r="SQH18" s="125"/>
      <c r="SQI18" s="125"/>
      <c r="SQJ18" s="125"/>
      <c r="SQK18" s="125"/>
      <c r="SQL18" s="125"/>
      <c r="SQM18" s="125"/>
      <c r="SQN18" s="125"/>
      <c r="SQO18" s="125"/>
      <c r="SQP18" s="125"/>
      <c r="SQQ18" s="125"/>
      <c r="SQR18" s="125"/>
      <c r="SQS18" s="125"/>
      <c r="SQT18" s="125"/>
      <c r="SQU18" s="125"/>
      <c r="SQV18" s="125"/>
      <c r="SQW18" s="125"/>
      <c r="SQX18" s="125"/>
      <c r="SQY18" s="125"/>
      <c r="SQZ18" s="125"/>
      <c r="SRA18" s="125"/>
      <c r="SRB18" s="125"/>
      <c r="SRC18" s="125"/>
      <c r="SRD18" s="125"/>
      <c r="SRE18" s="125"/>
      <c r="SRF18" s="125"/>
      <c r="SRG18" s="125"/>
      <c r="SRH18" s="125"/>
      <c r="SRI18" s="125"/>
      <c r="SRJ18" s="125"/>
      <c r="SRK18" s="125"/>
      <c r="SRL18" s="125"/>
      <c r="SRM18" s="125"/>
      <c r="SRN18" s="125"/>
      <c r="SRO18" s="125"/>
      <c r="SRP18" s="125"/>
      <c r="SRQ18" s="125"/>
      <c r="SRR18" s="125"/>
      <c r="SRS18" s="125"/>
      <c r="SRT18" s="125"/>
      <c r="SRU18" s="125"/>
      <c r="SRV18" s="125"/>
      <c r="SRW18" s="125"/>
      <c r="SRX18" s="125"/>
      <c r="SRY18" s="125"/>
      <c r="SRZ18" s="125"/>
      <c r="SSA18" s="125"/>
      <c r="SSB18" s="125"/>
      <c r="SSC18" s="125"/>
      <c r="SSD18" s="125"/>
      <c r="SSE18" s="125"/>
      <c r="SSF18" s="125"/>
      <c r="SSG18" s="125"/>
      <c r="SSH18" s="125"/>
      <c r="SSI18" s="125"/>
      <c r="SSJ18" s="125"/>
      <c r="SSK18" s="125"/>
      <c r="SSL18" s="125"/>
      <c r="SSM18" s="125"/>
      <c r="SSN18" s="125"/>
      <c r="SSO18" s="125"/>
      <c r="SSP18" s="125"/>
      <c r="SSQ18" s="125"/>
      <c r="SSR18" s="125"/>
      <c r="SSS18" s="125"/>
      <c r="SST18" s="125"/>
      <c r="SSU18" s="125"/>
      <c r="SSV18" s="125"/>
      <c r="SSW18" s="125"/>
      <c r="SSX18" s="125"/>
      <c r="SSY18" s="125"/>
      <c r="SSZ18" s="125"/>
      <c r="STA18" s="125"/>
      <c r="STB18" s="125"/>
      <c r="STC18" s="125"/>
      <c r="STD18" s="125"/>
      <c r="STE18" s="125"/>
      <c r="STF18" s="125"/>
      <c r="STG18" s="125"/>
      <c r="STH18" s="125"/>
      <c r="STI18" s="125"/>
      <c r="STJ18" s="125"/>
      <c r="STK18" s="125"/>
      <c r="STL18" s="125"/>
      <c r="STM18" s="125"/>
      <c r="STN18" s="125"/>
      <c r="STO18" s="125"/>
      <c r="STP18" s="125"/>
      <c r="STQ18" s="125"/>
      <c r="STR18" s="125"/>
      <c r="STS18" s="125"/>
      <c r="STT18" s="125"/>
      <c r="STU18" s="125"/>
      <c r="STV18" s="125"/>
      <c r="STW18" s="125"/>
      <c r="STX18" s="125"/>
      <c r="STY18" s="125"/>
      <c r="STZ18" s="125"/>
      <c r="SUA18" s="125"/>
      <c r="SUB18" s="125"/>
      <c r="SUC18" s="125"/>
      <c r="SUD18" s="125"/>
      <c r="SUE18" s="125"/>
      <c r="SUF18" s="125"/>
      <c r="SUG18" s="125"/>
      <c r="SUH18" s="125"/>
      <c r="SUI18" s="125"/>
      <c r="SUJ18" s="125"/>
      <c r="SUK18" s="125"/>
      <c r="SUL18" s="125"/>
      <c r="SUM18" s="125"/>
      <c r="SUN18" s="125"/>
      <c r="SUO18" s="125"/>
      <c r="SUP18" s="125"/>
      <c r="SUQ18" s="125"/>
      <c r="SUR18" s="125"/>
      <c r="SUS18" s="125"/>
      <c r="SUT18" s="125"/>
      <c r="SUU18" s="125"/>
      <c r="SUV18" s="125"/>
      <c r="SUW18" s="125"/>
      <c r="SUX18" s="125"/>
      <c r="SUY18" s="125"/>
      <c r="SUZ18" s="125"/>
      <c r="SVA18" s="125"/>
      <c r="SVB18" s="125"/>
      <c r="SVC18" s="125"/>
      <c r="SVD18" s="125"/>
      <c r="SVE18" s="125"/>
      <c r="SVF18" s="125"/>
      <c r="SVG18" s="125"/>
      <c r="SVH18" s="125"/>
      <c r="SVI18" s="125"/>
      <c r="SVJ18" s="125"/>
      <c r="SVK18" s="125"/>
      <c r="SVL18" s="125"/>
      <c r="SVM18" s="125"/>
      <c r="SVN18" s="125"/>
      <c r="SVO18" s="125"/>
      <c r="SVP18" s="125"/>
      <c r="SVQ18" s="125"/>
      <c r="SVR18" s="125"/>
      <c r="SVS18" s="125"/>
      <c r="SVT18" s="125"/>
      <c r="SVU18" s="125"/>
      <c r="SVV18" s="125"/>
      <c r="SVW18" s="125"/>
      <c r="SVX18" s="125"/>
      <c r="SVY18" s="125"/>
      <c r="SVZ18" s="125"/>
      <c r="SWA18" s="125"/>
      <c r="SWB18" s="125"/>
      <c r="SWC18" s="125"/>
      <c r="SWD18" s="125"/>
      <c r="SWE18" s="125"/>
      <c r="SWF18" s="125"/>
      <c r="SWG18" s="125"/>
      <c r="SWH18" s="125"/>
      <c r="SWI18" s="125"/>
      <c r="SWJ18" s="125"/>
      <c r="SWK18" s="125"/>
      <c r="SWL18" s="125"/>
      <c r="SWM18" s="125"/>
      <c r="SWN18" s="125"/>
      <c r="SWO18" s="125"/>
      <c r="SWP18" s="125"/>
      <c r="SWQ18" s="125"/>
      <c r="SWR18" s="125"/>
      <c r="SWS18" s="125"/>
      <c r="SWT18" s="125"/>
      <c r="SWU18" s="125"/>
      <c r="SWV18" s="125"/>
      <c r="SWW18" s="125"/>
      <c r="SWX18" s="125"/>
      <c r="SWY18" s="125"/>
      <c r="SWZ18" s="125"/>
      <c r="SXA18" s="125"/>
      <c r="SXB18" s="125"/>
      <c r="SXC18" s="125"/>
      <c r="SXD18" s="125"/>
      <c r="SXE18" s="125"/>
      <c r="SXF18" s="125"/>
      <c r="SXG18" s="125"/>
      <c r="SXH18" s="125"/>
      <c r="SXI18" s="125"/>
      <c r="SXJ18" s="125"/>
      <c r="SXK18" s="125"/>
      <c r="SXL18" s="125"/>
      <c r="SXM18" s="125"/>
      <c r="SXN18" s="125"/>
      <c r="SXO18" s="125"/>
      <c r="SXP18" s="125"/>
      <c r="SXQ18" s="125"/>
      <c r="SXR18" s="125"/>
      <c r="SXS18" s="125"/>
      <c r="SXT18" s="125"/>
      <c r="SXU18" s="125"/>
      <c r="SXV18" s="125"/>
      <c r="SXW18" s="125"/>
      <c r="SXX18" s="125"/>
      <c r="SXY18" s="125"/>
      <c r="SXZ18" s="125"/>
      <c r="SYA18" s="125"/>
      <c r="SYB18" s="125"/>
      <c r="SYC18" s="125"/>
      <c r="SYD18" s="125"/>
      <c r="SYE18" s="125"/>
      <c r="SYF18" s="125"/>
      <c r="SYG18" s="125"/>
      <c r="SYH18" s="125"/>
      <c r="SYI18" s="125"/>
      <c r="SYJ18" s="125"/>
      <c r="SYK18" s="125"/>
      <c r="SYL18" s="125"/>
      <c r="SYM18" s="125"/>
      <c r="SYN18" s="125"/>
      <c r="SYO18" s="125"/>
      <c r="SYP18" s="125"/>
      <c r="SYQ18" s="125"/>
      <c r="SYR18" s="125"/>
      <c r="SYS18" s="125"/>
      <c r="SYT18" s="125"/>
      <c r="SYU18" s="125"/>
      <c r="SYV18" s="125"/>
      <c r="SYW18" s="125"/>
      <c r="SYX18" s="125"/>
      <c r="SYY18" s="125"/>
      <c r="SYZ18" s="125"/>
      <c r="SZA18" s="125"/>
      <c r="SZB18" s="125"/>
      <c r="SZC18" s="125"/>
      <c r="SZD18" s="125"/>
      <c r="SZE18" s="125"/>
      <c r="SZF18" s="125"/>
      <c r="SZG18" s="125"/>
      <c r="SZH18" s="125"/>
      <c r="SZI18" s="125"/>
      <c r="SZJ18" s="125"/>
      <c r="SZK18" s="125"/>
      <c r="SZL18" s="125"/>
      <c r="SZM18" s="125"/>
      <c r="SZN18" s="125"/>
      <c r="SZO18" s="125"/>
      <c r="SZP18" s="125"/>
      <c r="SZQ18" s="125"/>
      <c r="SZR18" s="125"/>
      <c r="SZS18" s="125"/>
      <c r="SZT18" s="125"/>
      <c r="SZU18" s="125"/>
      <c r="SZV18" s="125"/>
      <c r="SZW18" s="125"/>
      <c r="SZX18" s="125"/>
      <c r="SZY18" s="125"/>
      <c r="SZZ18" s="125"/>
      <c r="TAA18" s="125"/>
      <c r="TAB18" s="125"/>
      <c r="TAC18" s="125"/>
      <c r="TAD18" s="125"/>
      <c r="TAE18" s="125"/>
      <c r="TAF18" s="125"/>
      <c r="TAG18" s="125"/>
      <c r="TAH18" s="125"/>
      <c r="TAI18" s="125"/>
      <c r="TAJ18" s="125"/>
      <c r="TAK18" s="125"/>
      <c r="TAL18" s="125"/>
      <c r="TAM18" s="125"/>
      <c r="TAN18" s="125"/>
      <c r="TAO18" s="125"/>
      <c r="TAP18" s="125"/>
      <c r="TAQ18" s="125"/>
      <c r="TAR18" s="125"/>
      <c r="TAS18" s="125"/>
      <c r="TAT18" s="125"/>
      <c r="TAU18" s="125"/>
      <c r="TAV18" s="125"/>
      <c r="TAW18" s="125"/>
      <c r="TAX18" s="125"/>
      <c r="TAY18" s="125"/>
      <c r="TAZ18" s="125"/>
      <c r="TBA18" s="125"/>
      <c r="TBB18" s="125"/>
      <c r="TBC18" s="125"/>
      <c r="TBD18" s="125"/>
      <c r="TBE18" s="125"/>
      <c r="TBF18" s="125"/>
      <c r="TBG18" s="125"/>
      <c r="TBH18" s="125"/>
      <c r="TBI18" s="125"/>
      <c r="TBJ18" s="125"/>
      <c r="TBK18" s="125"/>
      <c r="TBL18" s="125"/>
      <c r="TBM18" s="125"/>
      <c r="TBN18" s="125"/>
      <c r="TBO18" s="125"/>
      <c r="TBP18" s="125"/>
      <c r="TBQ18" s="125"/>
      <c r="TBR18" s="125"/>
      <c r="TBS18" s="125"/>
      <c r="TBT18" s="125"/>
      <c r="TBU18" s="125"/>
      <c r="TBV18" s="125"/>
      <c r="TBW18" s="125"/>
      <c r="TBX18" s="125"/>
      <c r="TBY18" s="125"/>
      <c r="TBZ18" s="125"/>
      <c r="TCA18" s="125"/>
      <c r="TCB18" s="125"/>
      <c r="TCC18" s="125"/>
      <c r="TCD18" s="125"/>
      <c r="TCE18" s="125"/>
      <c r="TCF18" s="125"/>
      <c r="TCG18" s="125"/>
      <c r="TCH18" s="125"/>
      <c r="TCI18" s="125"/>
      <c r="TCJ18" s="125"/>
      <c r="TCK18" s="125"/>
      <c r="TCL18" s="125"/>
      <c r="TCM18" s="125"/>
      <c r="TCN18" s="125"/>
      <c r="TCO18" s="125"/>
      <c r="TCP18" s="125"/>
      <c r="TCQ18" s="125"/>
      <c r="TCR18" s="125"/>
      <c r="TCS18" s="125"/>
      <c r="TCT18" s="125"/>
      <c r="TCU18" s="125"/>
      <c r="TCV18" s="125"/>
      <c r="TCW18" s="125"/>
      <c r="TCX18" s="125"/>
      <c r="TCY18" s="125"/>
      <c r="TCZ18" s="125"/>
      <c r="TDA18" s="125"/>
      <c r="TDB18" s="125"/>
      <c r="TDC18" s="125"/>
      <c r="TDD18" s="125"/>
      <c r="TDE18" s="125"/>
      <c r="TDF18" s="125"/>
      <c r="TDG18" s="125"/>
      <c r="TDH18" s="125"/>
      <c r="TDI18" s="125"/>
      <c r="TDJ18" s="125"/>
      <c r="TDK18" s="125"/>
      <c r="TDL18" s="125"/>
      <c r="TDM18" s="125"/>
      <c r="TDN18" s="125"/>
      <c r="TDO18" s="125"/>
      <c r="TDP18" s="125"/>
      <c r="TDQ18" s="125"/>
      <c r="TDR18" s="125"/>
      <c r="TDS18" s="125"/>
      <c r="TDT18" s="125"/>
      <c r="TDU18" s="125"/>
      <c r="TDV18" s="125"/>
      <c r="TDW18" s="125"/>
      <c r="TDX18" s="125"/>
      <c r="TDY18" s="125"/>
      <c r="TDZ18" s="125"/>
      <c r="TEA18" s="125"/>
      <c r="TEB18" s="125"/>
      <c r="TEC18" s="125"/>
      <c r="TED18" s="125"/>
      <c r="TEE18" s="125"/>
      <c r="TEF18" s="125"/>
      <c r="TEG18" s="125"/>
      <c r="TEH18" s="125"/>
      <c r="TEI18" s="125"/>
      <c r="TEJ18" s="125"/>
      <c r="TEK18" s="125"/>
      <c r="TEL18" s="125"/>
      <c r="TEM18" s="125"/>
      <c r="TEN18" s="125"/>
      <c r="TEO18" s="125"/>
      <c r="TEP18" s="125"/>
      <c r="TEQ18" s="125"/>
      <c r="TER18" s="125"/>
      <c r="TES18" s="125"/>
      <c r="TET18" s="125"/>
      <c r="TEU18" s="125"/>
      <c r="TEV18" s="125"/>
      <c r="TEW18" s="125"/>
      <c r="TEX18" s="125"/>
      <c r="TEY18" s="125"/>
      <c r="TEZ18" s="125"/>
      <c r="TFA18" s="125"/>
      <c r="TFB18" s="125"/>
      <c r="TFC18" s="125"/>
      <c r="TFD18" s="125"/>
      <c r="TFE18" s="125"/>
      <c r="TFF18" s="125"/>
      <c r="TFG18" s="125"/>
      <c r="TFH18" s="125"/>
      <c r="TFI18" s="125"/>
      <c r="TFJ18" s="125"/>
      <c r="TFK18" s="125"/>
      <c r="TFL18" s="125"/>
      <c r="TFM18" s="125"/>
      <c r="TFN18" s="125"/>
      <c r="TFO18" s="125"/>
      <c r="TFP18" s="125"/>
      <c r="TFQ18" s="125"/>
      <c r="TFR18" s="125"/>
      <c r="TFS18" s="125"/>
      <c r="TFT18" s="125"/>
      <c r="TFU18" s="125"/>
      <c r="TFV18" s="125"/>
      <c r="TFW18" s="125"/>
      <c r="TFX18" s="125"/>
      <c r="TFY18" s="125"/>
      <c r="TFZ18" s="125"/>
      <c r="TGA18" s="125"/>
      <c r="TGB18" s="125"/>
      <c r="TGC18" s="125"/>
      <c r="TGD18" s="125"/>
      <c r="TGE18" s="125"/>
      <c r="TGF18" s="125"/>
      <c r="TGG18" s="125"/>
      <c r="TGH18" s="125"/>
      <c r="TGI18" s="125"/>
      <c r="TGJ18" s="125"/>
      <c r="TGK18" s="125"/>
      <c r="TGL18" s="125"/>
      <c r="TGM18" s="125"/>
      <c r="TGN18" s="125"/>
      <c r="TGO18" s="125"/>
      <c r="TGP18" s="125"/>
      <c r="TGQ18" s="125"/>
      <c r="TGR18" s="125"/>
      <c r="TGS18" s="125"/>
      <c r="TGT18" s="125"/>
      <c r="TGU18" s="125"/>
      <c r="TGV18" s="125"/>
      <c r="TGW18" s="125"/>
      <c r="TGX18" s="125"/>
      <c r="TGY18" s="125"/>
      <c r="TGZ18" s="125"/>
      <c r="THA18" s="125"/>
      <c r="THB18" s="125"/>
      <c r="THC18" s="125"/>
      <c r="THD18" s="125"/>
      <c r="THE18" s="125"/>
      <c r="THF18" s="125"/>
      <c r="THG18" s="125"/>
      <c r="THH18" s="125"/>
      <c r="THI18" s="125"/>
      <c r="THJ18" s="125"/>
      <c r="THK18" s="125"/>
      <c r="THL18" s="125"/>
      <c r="THM18" s="125"/>
      <c r="THN18" s="125"/>
      <c r="THO18" s="125"/>
      <c r="THP18" s="125"/>
      <c r="THQ18" s="125"/>
      <c r="THR18" s="125"/>
      <c r="THS18" s="125"/>
      <c r="THT18" s="125"/>
      <c r="THU18" s="125"/>
      <c r="THV18" s="125"/>
      <c r="THW18" s="125"/>
      <c r="THX18" s="125"/>
      <c r="THY18" s="125"/>
      <c r="THZ18" s="125"/>
      <c r="TIA18" s="125"/>
      <c r="TIB18" s="125"/>
      <c r="TIC18" s="125"/>
      <c r="TID18" s="125"/>
      <c r="TIE18" s="125"/>
      <c r="TIF18" s="125"/>
      <c r="TIG18" s="125"/>
      <c r="TIH18" s="125"/>
      <c r="TII18" s="125"/>
      <c r="TIJ18" s="125"/>
      <c r="TIK18" s="125"/>
      <c r="TIL18" s="125"/>
      <c r="TIM18" s="125"/>
      <c r="TIN18" s="125"/>
      <c r="TIO18" s="125"/>
      <c r="TIP18" s="125"/>
      <c r="TIQ18" s="125"/>
      <c r="TIR18" s="125"/>
      <c r="TIS18" s="125"/>
      <c r="TIT18" s="125"/>
      <c r="TIU18" s="125"/>
      <c r="TIV18" s="125"/>
      <c r="TIW18" s="125"/>
      <c r="TIX18" s="125"/>
      <c r="TIY18" s="125"/>
      <c r="TIZ18" s="125"/>
      <c r="TJA18" s="125"/>
      <c r="TJB18" s="125"/>
      <c r="TJC18" s="125"/>
      <c r="TJD18" s="125"/>
      <c r="TJE18" s="125"/>
      <c r="TJF18" s="125"/>
      <c r="TJG18" s="125"/>
      <c r="TJH18" s="125"/>
      <c r="TJI18" s="125"/>
      <c r="TJJ18" s="125"/>
      <c r="TJK18" s="125"/>
      <c r="TJL18" s="125"/>
      <c r="TJM18" s="125"/>
      <c r="TJN18" s="125"/>
      <c r="TJO18" s="125"/>
      <c r="TJP18" s="125"/>
      <c r="TJQ18" s="125"/>
      <c r="TJR18" s="125"/>
      <c r="TJS18" s="125"/>
      <c r="TJT18" s="125"/>
      <c r="TJU18" s="125"/>
      <c r="TJV18" s="125"/>
      <c r="TJW18" s="125"/>
      <c r="TJX18" s="125"/>
      <c r="TJY18" s="125"/>
      <c r="TJZ18" s="125"/>
      <c r="TKA18" s="125"/>
      <c r="TKB18" s="125"/>
      <c r="TKC18" s="125"/>
      <c r="TKD18" s="125"/>
      <c r="TKE18" s="125"/>
      <c r="TKF18" s="125"/>
      <c r="TKG18" s="125"/>
      <c r="TKH18" s="125"/>
      <c r="TKI18" s="125"/>
      <c r="TKJ18" s="125"/>
      <c r="TKK18" s="125"/>
      <c r="TKL18" s="125"/>
      <c r="TKM18" s="125"/>
      <c r="TKN18" s="125"/>
      <c r="TKO18" s="125"/>
      <c r="TKP18" s="125"/>
      <c r="TKQ18" s="125"/>
      <c r="TKR18" s="125"/>
      <c r="TKS18" s="125"/>
      <c r="TKT18" s="125"/>
      <c r="TKU18" s="125"/>
      <c r="TKV18" s="125"/>
      <c r="TKW18" s="125"/>
      <c r="TKX18" s="125"/>
      <c r="TKY18" s="125"/>
      <c r="TKZ18" s="125"/>
      <c r="TLA18" s="125"/>
      <c r="TLB18" s="125"/>
      <c r="TLC18" s="125"/>
      <c r="TLD18" s="125"/>
      <c r="TLE18" s="125"/>
      <c r="TLF18" s="125"/>
      <c r="TLG18" s="125"/>
      <c r="TLH18" s="125"/>
      <c r="TLI18" s="125"/>
      <c r="TLJ18" s="125"/>
      <c r="TLK18" s="125"/>
      <c r="TLL18" s="125"/>
      <c r="TLM18" s="125"/>
      <c r="TLN18" s="125"/>
      <c r="TLO18" s="125"/>
      <c r="TLP18" s="125"/>
      <c r="TLQ18" s="125"/>
      <c r="TLR18" s="125"/>
      <c r="TLS18" s="125"/>
      <c r="TLT18" s="125"/>
      <c r="TLU18" s="125"/>
      <c r="TLV18" s="125"/>
      <c r="TLW18" s="125"/>
      <c r="TLX18" s="125"/>
      <c r="TLY18" s="125"/>
      <c r="TLZ18" s="125"/>
      <c r="TMA18" s="125"/>
      <c r="TMB18" s="125"/>
      <c r="TMC18" s="125"/>
      <c r="TMD18" s="125"/>
      <c r="TME18" s="125"/>
      <c r="TMF18" s="125"/>
      <c r="TMG18" s="125"/>
      <c r="TMH18" s="125"/>
      <c r="TMI18" s="125"/>
      <c r="TMJ18" s="125"/>
      <c r="TMK18" s="125"/>
      <c r="TML18" s="125"/>
      <c r="TMM18" s="125"/>
      <c r="TMN18" s="125"/>
      <c r="TMO18" s="125"/>
      <c r="TMP18" s="125"/>
      <c r="TMQ18" s="125"/>
      <c r="TMR18" s="125"/>
      <c r="TMS18" s="125"/>
      <c r="TMT18" s="125"/>
      <c r="TMU18" s="125"/>
      <c r="TMV18" s="125"/>
      <c r="TMW18" s="125"/>
      <c r="TMX18" s="125"/>
      <c r="TMY18" s="125"/>
      <c r="TMZ18" s="125"/>
      <c r="TNA18" s="125"/>
      <c r="TNB18" s="125"/>
      <c r="TNC18" s="125"/>
      <c r="TND18" s="125"/>
      <c r="TNE18" s="125"/>
      <c r="TNF18" s="125"/>
      <c r="TNG18" s="125"/>
      <c r="TNH18" s="125"/>
      <c r="TNI18" s="125"/>
      <c r="TNJ18" s="125"/>
      <c r="TNK18" s="125"/>
      <c r="TNL18" s="125"/>
      <c r="TNM18" s="125"/>
      <c r="TNN18" s="125"/>
      <c r="TNO18" s="125"/>
      <c r="TNP18" s="125"/>
      <c r="TNQ18" s="125"/>
      <c r="TNR18" s="125"/>
      <c r="TNS18" s="125"/>
      <c r="TNT18" s="125"/>
      <c r="TNU18" s="125"/>
      <c r="TNV18" s="125"/>
      <c r="TNW18" s="125"/>
      <c r="TNX18" s="125"/>
      <c r="TNY18" s="125"/>
      <c r="TNZ18" s="125"/>
      <c r="TOA18" s="125"/>
      <c r="TOB18" s="125"/>
      <c r="TOC18" s="125"/>
      <c r="TOD18" s="125"/>
      <c r="TOE18" s="125"/>
      <c r="TOF18" s="125"/>
      <c r="TOG18" s="125"/>
      <c r="TOH18" s="125"/>
      <c r="TOI18" s="125"/>
      <c r="TOJ18" s="125"/>
      <c r="TOK18" s="125"/>
      <c r="TOL18" s="125"/>
      <c r="TOM18" s="125"/>
      <c r="TON18" s="125"/>
      <c r="TOO18" s="125"/>
      <c r="TOP18" s="125"/>
      <c r="TOQ18" s="125"/>
      <c r="TOR18" s="125"/>
      <c r="TOS18" s="125"/>
      <c r="TOT18" s="125"/>
      <c r="TOU18" s="125"/>
      <c r="TOV18" s="125"/>
      <c r="TOW18" s="125"/>
      <c r="TOX18" s="125"/>
      <c r="TOY18" s="125"/>
      <c r="TOZ18" s="125"/>
      <c r="TPA18" s="125"/>
      <c r="TPB18" s="125"/>
      <c r="TPC18" s="125"/>
      <c r="TPD18" s="125"/>
      <c r="TPE18" s="125"/>
      <c r="TPF18" s="125"/>
      <c r="TPG18" s="125"/>
      <c r="TPH18" s="125"/>
      <c r="TPI18" s="125"/>
      <c r="TPJ18" s="125"/>
      <c r="TPK18" s="125"/>
      <c r="TPL18" s="125"/>
      <c r="TPM18" s="125"/>
      <c r="TPN18" s="125"/>
      <c r="TPO18" s="125"/>
      <c r="TPP18" s="125"/>
      <c r="TPQ18" s="125"/>
      <c r="TPR18" s="125"/>
      <c r="TPS18" s="125"/>
      <c r="TPT18" s="125"/>
      <c r="TPU18" s="125"/>
      <c r="TPV18" s="125"/>
      <c r="TPW18" s="125"/>
      <c r="TPX18" s="125"/>
      <c r="TPY18" s="125"/>
      <c r="TPZ18" s="125"/>
      <c r="TQA18" s="125"/>
      <c r="TQB18" s="125"/>
      <c r="TQC18" s="125"/>
      <c r="TQD18" s="125"/>
      <c r="TQE18" s="125"/>
      <c r="TQF18" s="125"/>
      <c r="TQG18" s="125"/>
      <c r="TQH18" s="125"/>
      <c r="TQI18" s="125"/>
      <c r="TQJ18" s="125"/>
      <c r="TQK18" s="125"/>
      <c r="TQL18" s="125"/>
      <c r="TQM18" s="125"/>
      <c r="TQN18" s="125"/>
      <c r="TQO18" s="125"/>
      <c r="TQP18" s="125"/>
      <c r="TQQ18" s="125"/>
      <c r="TQR18" s="125"/>
      <c r="TQS18" s="125"/>
      <c r="TQT18" s="125"/>
      <c r="TQU18" s="125"/>
      <c r="TQV18" s="125"/>
      <c r="TQW18" s="125"/>
      <c r="TQX18" s="125"/>
      <c r="TQY18" s="125"/>
      <c r="TQZ18" s="125"/>
      <c r="TRA18" s="125"/>
      <c r="TRB18" s="125"/>
      <c r="TRC18" s="125"/>
      <c r="TRD18" s="125"/>
      <c r="TRE18" s="125"/>
      <c r="TRF18" s="125"/>
      <c r="TRG18" s="125"/>
      <c r="TRH18" s="125"/>
      <c r="TRI18" s="125"/>
      <c r="TRJ18" s="125"/>
      <c r="TRK18" s="125"/>
      <c r="TRL18" s="125"/>
      <c r="TRM18" s="125"/>
      <c r="TRN18" s="125"/>
      <c r="TRO18" s="125"/>
      <c r="TRP18" s="125"/>
      <c r="TRQ18" s="125"/>
      <c r="TRR18" s="125"/>
      <c r="TRS18" s="125"/>
      <c r="TRT18" s="125"/>
      <c r="TRU18" s="125"/>
      <c r="TRV18" s="125"/>
      <c r="TRW18" s="125"/>
      <c r="TRX18" s="125"/>
      <c r="TRY18" s="125"/>
      <c r="TRZ18" s="125"/>
      <c r="TSA18" s="125"/>
      <c r="TSB18" s="125"/>
      <c r="TSC18" s="125"/>
      <c r="TSD18" s="125"/>
      <c r="TSE18" s="125"/>
      <c r="TSF18" s="125"/>
      <c r="TSG18" s="125"/>
      <c r="TSH18" s="125"/>
      <c r="TSI18" s="125"/>
      <c r="TSJ18" s="125"/>
      <c r="TSK18" s="125"/>
      <c r="TSL18" s="125"/>
      <c r="TSM18" s="125"/>
      <c r="TSN18" s="125"/>
      <c r="TSO18" s="125"/>
      <c r="TSP18" s="125"/>
      <c r="TSQ18" s="125"/>
      <c r="TSR18" s="125"/>
      <c r="TSS18" s="125"/>
      <c r="TST18" s="125"/>
      <c r="TSU18" s="125"/>
      <c r="TSV18" s="125"/>
      <c r="TSW18" s="125"/>
      <c r="TSX18" s="125"/>
      <c r="TSY18" s="125"/>
      <c r="TSZ18" s="125"/>
      <c r="TTA18" s="125"/>
      <c r="TTB18" s="125"/>
      <c r="TTC18" s="125"/>
      <c r="TTD18" s="125"/>
      <c r="TTE18" s="125"/>
      <c r="TTF18" s="125"/>
      <c r="TTG18" s="125"/>
      <c r="TTH18" s="125"/>
      <c r="TTI18" s="125"/>
      <c r="TTJ18" s="125"/>
      <c r="TTK18" s="125"/>
      <c r="TTL18" s="125"/>
      <c r="TTM18" s="125"/>
      <c r="TTN18" s="125"/>
      <c r="TTO18" s="125"/>
      <c r="TTP18" s="125"/>
      <c r="TTQ18" s="125"/>
      <c r="TTR18" s="125"/>
      <c r="TTS18" s="125"/>
      <c r="TTT18" s="125"/>
      <c r="TTU18" s="125"/>
      <c r="TTV18" s="125"/>
      <c r="TTW18" s="125"/>
      <c r="TTX18" s="125"/>
      <c r="TTY18" s="125"/>
      <c r="TTZ18" s="125"/>
      <c r="TUA18" s="125"/>
      <c r="TUB18" s="125"/>
      <c r="TUC18" s="125"/>
      <c r="TUD18" s="125"/>
      <c r="TUE18" s="125"/>
      <c r="TUF18" s="125"/>
      <c r="TUG18" s="125"/>
      <c r="TUH18" s="125"/>
      <c r="TUI18" s="125"/>
      <c r="TUJ18" s="125"/>
      <c r="TUK18" s="125"/>
      <c r="TUL18" s="125"/>
      <c r="TUM18" s="125"/>
      <c r="TUN18" s="125"/>
      <c r="TUO18" s="125"/>
      <c r="TUP18" s="125"/>
      <c r="TUQ18" s="125"/>
      <c r="TUR18" s="125"/>
      <c r="TUS18" s="125"/>
      <c r="TUT18" s="125"/>
      <c r="TUU18" s="125"/>
      <c r="TUV18" s="125"/>
      <c r="TUW18" s="125"/>
      <c r="TUX18" s="125"/>
      <c r="TUY18" s="125"/>
      <c r="TUZ18" s="125"/>
      <c r="TVA18" s="125"/>
      <c r="TVB18" s="125"/>
      <c r="TVC18" s="125"/>
      <c r="TVD18" s="125"/>
      <c r="TVE18" s="125"/>
      <c r="TVF18" s="125"/>
      <c r="TVG18" s="125"/>
      <c r="TVH18" s="125"/>
      <c r="TVI18" s="125"/>
      <c r="TVJ18" s="125"/>
      <c r="TVK18" s="125"/>
      <c r="TVL18" s="125"/>
      <c r="TVM18" s="125"/>
      <c r="TVN18" s="125"/>
      <c r="TVO18" s="125"/>
      <c r="TVP18" s="125"/>
      <c r="TVQ18" s="125"/>
      <c r="TVR18" s="125"/>
      <c r="TVS18" s="125"/>
      <c r="TVT18" s="125"/>
      <c r="TVU18" s="125"/>
      <c r="TVV18" s="125"/>
      <c r="TVW18" s="125"/>
      <c r="TVX18" s="125"/>
      <c r="TVY18" s="125"/>
      <c r="TVZ18" s="125"/>
      <c r="TWA18" s="125"/>
      <c r="TWB18" s="125"/>
      <c r="TWC18" s="125"/>
      <c r="TWD18" s="125"/>
      <c r="TWE18" s="125"/>
      <c r="TWF18" s="125"/>
      <c r="TWG18" s="125"/>
      <c r="TWH18" s="125"/>
      <c r="TWI18" s="125"/>
      <c r="TWJ18" s="125"/>
      <c r="TWK18" s="125"/>
      <c r="TWL18" s="125"/>
      <c r="TWM18" s="125"/>
      <c r="TWN18" s="125"/>
      <c r="TWO18" s="125"/>
      <c r="TWP18" s="125"/>
      <c r="TWQ18" s="125"/>
      <c r="TWR18" s="125"/>
      <c r="TWS18" s="125"/>
      <c r="TWT18" s="125"/>
      <c r="TWU18" s="125"/>
      <c r="TWV18" s="125"/>
      <c r="TWW18" s="125"/>
      <c r="TWX18" s="125"/>
      <c r="TWY18" s="125"/>
      <c r="TWZ18" s="125"/>
      <c r="TXA18" s="125"/>
      <c r="TXB18" s="125"/>
      <c r="TXC18" s="125"/>
      <c r="TXD18" s="125"/>
      <c r="TXE18" s="125"/>
      <c r="TXF18" s="125"/>
      <c r="TXG18" s="125"/>
      <c r="TXH18" s="125"/>
      <c r="TXI18" s="125"/>
      <c r="TXJ18" s="125"/>
      <c r="TXK18" s="125"/>
      <c r="TXL18" s="125"/>
      <c r="TXM18" s="125"/>
      <c r="TXN18" s="125"/>
      <c r="TXO18" s="125"/>
      <c r="TXP18" s="125"/>
      <c r="TXQ18" s="125"/>
      <c r="TXR18" s="125"/>
      <c r="TXS18" s="125"/>
      <c r="TXT18" s="125"/>
      <c r="TXU18" s="125"/>
      <c r="TXV18" s="125"/>
      <c r="TXW18" s="125"/>
      <c r="TXX18" s="125"/>
      <c r="TXY18" s="125"/>
      <c r="TXZ18" s="125"/>
      <c r="TYA18" s="125"/>
      <c r="TYB18" s="125"/>
      <c r="TYC18" s="125"/>
      <c r="TYD18" s="125"/>
      <c r="TYE18" s="125"/>
      <c r="TYF18" s="125"/>
      <c r="TYG18" s="125"/>
      <c r="TYH18" s="125"/>
      <c r="TYI18" s="125"/>
      <c r="TYJ18" s="125"/>
      <c r="TYK18" s="125"/>
      <c r="TYL18" s="125"/>
      <c r="TYM18" s="125"/>
      <c r="TYN18" s="125"/>
      <c r="TYO18" s="125"/>
      <c r="TYP18" s="125"/>
      <c r="TYQ18" s="125"/>
      <c r="TYR18" s="125"/>
      <c r="TYS18" s="125"/>
      <c r="TYT18" s="125"/>
      <c r="TYU18" s="125"/>
      <c r="TYV18" s="125"/>
      <c r="TYW18" s="125"/>
      <c r="TYX18" s="125"/>
      <c r="TYY18" s="125"/>
      <c r="TYZ18" s="125"/>
      <c r="TZA18" s="125"/>
      <c r="TZB18" s="125"/>
      <c r="TZC18" s="125"/>
      <c r="TZD18" s="125"/>
      <c r="TZE18" s="125"/>
      <c r="TZF18" s="125"/>
      <c r="TZG18" s="125"/>
      <c r="TZH18" s="125"/>
      <c r="TZI18" s="125"/>
      <c r="TZJ18" s="125"/>
      <c r="TZK18" s="125"/>
      <c r="TZL18" s="125"/>
      <c r="TZM18" s="125"/>
      <c r="TZN18" s="125"/>
      <c r="TZO18" s="125"/>
      <c r="TZP18" s="125"/>
      <c r="TZQ18" s="125"/>
      <c r="TZR18" s="125"/>
      <c r="TZS18" s="125"/>
      <c r="TZT18" s="125"/>
      <c r="TZU18" s="125"/>
      <c r="TZV18" s="125"/>
      <c r="TZW18" s="125"/>
      <c r="TZX18" s="125"/>
      <c r="TZY18" s="125"/>
      <c r="TZZ18" s="125"/>
      <c r="UAA18" s="125"/>
      <c r="UAB18" s="125"/>
      <c r="UAC18" s="125"/>
      <c r="UAD18" s="125"/>
      <c r="UAE18" s="125"/>
      <c r="UAF18" s="125"/>
      <c r="UAG18" s="125"/>
      <c r="UAH18" s="125"/>
      <c r="UAI18" s="125"/>
      <c r="UAJ18" s="125"/>
      <c r="UAK18" s="125"/>
      <c r="UAL18" s="125"/>
      <c r="UAM18" s="125"/>
      <c r="UAN18" s="125"/>
      <c r="UAO18" s="125"/>
      <c r="UAP18" s="125"/>
      <c r="UAQ18" s="125"/>
      <c r="UAR18" s="125"/>
      <c r="UAS18" s="125"/>
      <c r="UAT18" s="125"/>
      <c r="UAU18" s="125"/>
      <c r="UAV18" s="125"/>
      <c r="UAW18" s="125"/>
      <c r="UAX18" s="125"/>
      <c r="UAY18" s="125"/>
      <c r="UAZ18" s="125"/>
      <c r="UBA18" s="125"/>
      <c r="UBB18" s="125"/>
      <c r="UBC18" s="125"/>
      <c r="UBD18" s="125"/>
      <c r="UBE18" s="125"/>
      <c r="UBF18" s="125"/>
      <c r="UBG18" s="125"/>
      <c r="UBH18" s="125"/>
      <c r="UBI18" s="125"/>
      <c r="UBJ18" s="125"/>
      <c r="UBK18" s="125"/>
      <c r="UBL18" s="125"/>
      <c r="UBM18" s="125"/>
      <c r="UBN18" s="125"/>
      <c r="UBO18" s="125"/>
      <c r="UBP18" s="125"/>
      <c r="UBQ18" s="125"/>
      <c r="UBR18" s="125"/>
      <c r="UBS18" s="125"/>
      <c r="UBT18" s="125"/>
      <c r="UBU18" s="125"/>
      <c r="UBV18" s="125"/>
      <c r="UBW18" s="125"/>
      <c r="UBX18" s="125"/>
      <c r="UBY18" s="125"/>
      <c r="UBZ18" s="125"/>
      <c r="UCA18" s="125"/>
      <c r="UCB18" s="125"/>
      <c r="UCC18" s="125"/>
      <c r="UCD18" s="125"/>
      <c r="UCE18" s="125"/>
      <c r="UCF18" s="125"/>
      <c r="UCG18" s="125"/>
      <c r="UCH18" s="125"/>
      <c r="UCI18" s="125"/>
      <c r="UCJ18" s="125"/>
      <c r="UCK18" s="125"/>
      <c r="UCL18" s="125"/>
      <c r="UCM18" s="125"/>
      <c r="UCN18" s="125"/>
      <c r="UCO18" s="125"/>
      <c r="UCP18" s="125"/>
      <c r="UCQ18" s="125"/>
      <c r="UCR18" s="125"/>
      <c r="UCS18" s="125"/>
      <c r="UCT18" s="125"/>
      <c r="UCU18" s="125"/>
      <c r="UCV18" s="125"/>
      <c r="UCW18" s="125"/>
      <c r="UCX18" s="125"/>
      <c r="UCY18" s="125"/>
      <c r="UCZ18" s="125"/>
      <c r="UDA18" s="125"/>
      <c r="UDB18" s="125"/>
      <c r="UDC18" s="125"/>
      <c r="UDD18" s="125"/>
      <c r="UDE18" s="125"/>
      <c r="UDF18" s="125"/>
      <c r="UDG18" s="125"/>
      <c r="UDH18" s="125"/>
      <c r="UDI18" s="125"/>
      <c r="UDJ18" s="125"/>
      <c r="UDK18" s="125"/>
      <c r="UDL18" s="125"/>
      <c r="UDM18" s="125"/>
      <c r="UDN18" s="125"/>
      <c r="UDO18" s="125"/>
      <c r="UDP18" s="125"/>
      <c r="UDQ18" s="125"/>
      <c r="UDR18" s="125"/>
      <c r="UDS18" s="125"/>
      <c r="UDT18" s="125"/>
      <c r="UDU18" s="125"/>
      <c r="UDV18" s="125"/>
      <c r="UDW18" s="125"/>
      <c r="UDX18" s="125"/>
      <c r="UDY18" s="125"/>
      <c r="UDZ18" s="125"/>
      <c r="UEA18" s="125"/>
      <c r="UEB18" s="125"/>
      <c r="UEC18" s="125"/>
      <c r="UED18" s="125"/>
      <c r="UEE18" s="125"/>
      <c r="UEF18" s="125"/>
      <c r="UEG18" s="125"/>
      <c r="UEH18" s="125"/>
      <c r="UEI18" s="125"/>
      <c r="UEJ18" s="125"/>
      <c r="UEK18" s="125"/>
      <c r="UEL18" s="125"/>
      <c r="UEM18" s="125"/>
      <c r="UEN18" s="125"/>
      <c r="UEO18" s="125"/>
      <c r="UEP18" s="125"/>
      <c r="UEQ18" s="125"/>
      <c r="UER18" s="125"/>
      <c r="UES18" s="125"/>
      <c r="UET18" s="125"/>
      <c r="UEU18" s="125"/>
      <c r="UEV18" s="125"/>
      <c r="UEW18" s="125"/>
      <c r="UEX18" s="125"/>
      <c r="UEY18" s="125"/>
      <c r="UEZ18" s="125"/>
      <c r="UFA18" s="125"/>
      <c r="UFB18" s="125"/>
      <c r="UFC18" s="125"/>
      <c r="UFD18" s="125"/>
      <c r="UFE18" s="125"/>
      <c r="UFF18" s="125"/>
      <c r="UFG18" s="125"/>
      <c r="UFH18" s="125"/>
      <c r="UFI18" s="125"/>
      <c r="UFJ18" s="125"/>
      <c r="UFK18" s="125"/>
      <c r="UFL18" s="125"/>
      <c r="UFM18" s="125"/>
      <c r="UFN18" s="125"/>
      <c r="UFO18" s="125"/>
      <c r="UFP18" s="125"/>
      <c r="UFQ18" s="125"/>
      <c r="UFR18" s="125"/>
      <c r="UFS18" s="125"/>
      <c r="UFT18" s="125"/>
      <c r="UFU18" s="125"/>
      <c r="UFV18" s="125"/>
      <c r="UFW18" s="125"/>
      <c r="UFX18" s="125"/>
      <c r="UFY18" s="125"/>
      <c r="UFZ18" s="125"/>
      <c r="UGA18" s="125"/>
      <c r="UGB18" s="125"/>
      <c r="UGC18" s="125"/>
      <c r="UGD18" s="125"/>
      <c r="UGE18" s="125"/>
      <c r="UGF18" s="125"/>
      <c r="UGG18" s="125"/>
      <c r="UGH18" s="125"/>
      <c r="UGI18" s="125"/>
      <c r="UGJ18" s="125"/>
      <c r="UGK18" s="125"/>
      <c r="UGL18" s="125"/>
      <c r="UGM18" s="125"/>
      <c r="UGN18" s="125"/>
      <c r="UGO18" s="125"/>
      <c r="UGP18" s="125"/>
      <c r="UGQ18" s="125"/>
      <c r="UGR18" s="125"/>
      <c r="UGS18" s="125"/>
      <c r="UGT18" s="125"/>
      <c r="UGU18" s="125"/>
      <c r="UGV18" s="125"/>
      <c r="UGW18" s="125"/>
      <c r="UGX18" s="125"/>
      <c r="UGY18" s="125"/>
      <c r="UGZ18" s="125"/>
      <c r="UHA18" s="125"/>
      <c r="UHB18" s="125"/>
      <c r="UHC18" s="125"/>
      <c r="UHD18" s="125"/>
      <c r="UHE18" s="125"/>
      <c r="UHF18" s="125"/>
      <c r="UHG18" s="125"/>
      <c r="UHH18" s="125"/>
      <c r="UHI18" s="125"/>
      <c r="UHJ18" s="125"/>
      <c r="UHK18" s="125"/>
      <c r="UHL18" s="125"/>
      <c r="UHM18" s="125"/>
      <c r="UHN18" s="125"/>
      <c r="UHO18" s="125"/>
      <c r="UHP18" s="125"/>
      <c r="UHQ18" s="125"/>
      <c r="UHR18" s="125"/>
      <c r="UHS18" s="125"/>
      <c r="UHT18" s="125"/>
      <c r="UHU18" s="125"/>
      <c r="UHV18" s="125"/>
      <c r="UHW18" s="125"/>
      <c r="UHX18" s="125"/>
      <c r="UHY18" s="125"/>
      <c r="UHZ18" s="125"/>
      <c r="UIA18" s="125"/>
      <c r="UIB18" s="125"/>
      <c r="UIC18" s="125"/>
      <c r="UID18" s="125"/>
      <c r="UIE18" s="125"/>
      <c r="UIF18" s="125"/>
      <c r="UIG18" s="125"/>
      <c r="UIH18" s="125"/>
      <c r="UII18" s="125"/>
      <c r="UIJ18" s="125"/>
      <c r="UIK18" s="125"/>
      <c r="UIL18" s="125"/>
      <c r="UIM18" s="125"/>
      <c r="UIN18" s="125"/>
      <c r="UIO18" s="125"/>
      <c r="UIP18" s="125"/>
      <c r="UIQ18" s="125"/>
      <c r="UIR18" s="125"/>
      <c r="UIS18" s="125"/>
      <c r="UIT18" s="125"/>
      <c r="UIU18" s="125"/>
      <c r="UIV18" s="125"/>
      <c r="UIW18" s="125"/>
      <c r="UIX18" s="125"/>
      <c r="UIY18" s="125"/>
      <c r="UIZ18" s="125"/>
      <c r="UJA18" s="125"/>
      <c r="UJB18" s="125"/>
      <c r="UJC18" s="125"/>
      <c r="UJD18" s="125"/>
      <c r="UJE18" s="125"/>
      <c r="UJF18" s="125"/>
      <c r="UJG18" s="125"/>
      <c r="UJH18" s="125"/>
      <c r="UJI18" s="125"/>
      <c r="UJJ18" s="125"/>
      <c r="UJK18" s="125"/>
      <c r="UJL18" s="125"/>
      <c r="UJM18" s="125"/>
      <c r="UJN18" s="125"/>
      <c r="UJO18" s="125"/>
      <c r="UJP18" s="125"/>
      <c r="UJQ18" s="125"/>
      <c r="UJR18" s="125"/>
      <c r="UJS18" s="125"/>
      <c r="UJT18" s="125"/>
      <c r="UJU18" s="125"/>
      <c r="UJV18" s="125"/>
      <c r="UJW18" s="125"/>
      <c r="UJX18" s="125"/>
      <c r="UJY18" s="125"/>
      <c r="UJZ18" s="125"/>
      <c r="UKA18" s="125"/>
      <c r="UKB18" s="125"/>
      <c r="UKC18" s="125"/>
      <c r="UKD18" s="125"/>
      <c r="UKE18" s="125"/>
      <c r="UKF18" s="125"/>
      <c r="UKG18" s="125"/>
      <c r="UKH18" s="125"/>
      <c r="UKI18" s="125"/>
      <c r="UKJ18" s="125"/>
      <c r="UKK18" s="125"/>
      <c r="UKL18" s="125"/>
      <c r="UKM18" s="125"/>
      <c r="UKN18" s="125"/>
      <c r="UKO18" s="125"/>
      <c r="UKP18" s="125"/>
      <c r="UKQ18" s="125"/>
      <c r="UKR18" s="125"/>
      <c r="UKS18" s="125"/>
      <c r="UKT18" s="125"/>
      <c r="UKU18" s="125"/>
      <c r="UKV18" s="125"/>
      <c r="UKW18" s="125"/>
      <c r="UKX18" s="125"/>
      <c r="UKY18" s="125"/>
      <c r="UKZ18" s="125"/>
      <c r="ULA18" s="125"/>
      <c r="ULB18" s="125"/>
      <c r="ULC18" s="125"/>
      <c r="ULD18" s="125"/>
      <c r="ULE18" s="125"/>
      <c r="ULF18" s="125"/>
      <c r="ULG18" s="125"/>
      <c r="ULH18" s="125"/>
      <c r="ULI18" s="125"/>
      <c r="ULJ18" s="125"/>
      <c r="ULK18" s="125"/>
      <c r="ULL18" s="125"/>
      <c r="ULM18" s="125"/>
      <c r="ULN18" s="125"/>
      <c r="ULO18" s="125"/>
      <c r="ULP18" s="125"/>
      <c r="ULQ18" s="125"/>
      <c r="ULR18" s="125"/>
      <c r="ULS18" s="125"/>
      <c r="ULT18" s="125"/>
      <c r="ULU18" s="125"/>
      <c r="ULV18" s="125"/>
      <c r="ULW18" s="125"/>
      <c r="ULX18" s="125"/>
      <c r="ULY18" s="125"/>
      <c r="ULZ18" s="125"/>
      <c r="UMA18" s="125"/>
      <c r="UMB18" s="125"/>
      <c r="UMC18" s="125"/>
      <c r="UMD18" s="125"/>
      <c r="UME18" s="125"/>
      <c r="UMF18" s="125"/>
      <c r="UMG18" s="125"/>
      <c r="UMH18" s="125"/>
      <c r="UMI18" s="125"/>
      <c r="UMJ18" s="125"/>
      <c r="UMK18" s="125"/>
      <c r="UML18" s="125"/>
      <c r="UMM18" s="125"/>
      <c r="UMN18" s="125"/>
      <c r="UMO18" s="125"/>
      <c r="UMP18" s="125"/>
      <c r="UMQ18" s="125"/>
      <c r="UMR18" s="125"/>
      <c r="UMS18" s="125"/>
      <c r="UMT18" s="125"/>
      <c r="UMU18" s="125"/>
      <c r="UMV18" s="125"/>
      <c r="UMW18" s="125"/>
      <c r="UMX18" s="125"/>
      <c r="UMY18" s="125"/>
      <c r="UMZ18" s="125"/>
      <c r="UNA18" s="125"/>
      <c r="UNB18" s="125"/>
      <c r="UNC18" s="125"/>
      <c r="UND18" s="125"/>
      <c r="UNE18" s="125"/>
      <c r="UNF18" s="125"/>
      <c r="UNG18" s="125"/>
      <c r="UNH18" s="125"/>
      <c r="UNI18" s="125"/>
      <c r="UNJ18" s="125"/>
      <c r="UNK18" s="125"/>
      <c r="UNL18" s="125"/>
      <c r="UNM18" s="125"/>
      <c r="UNN18" s="125"/>
      <c r="UNO18" s="125"/>
      <c r="UNP18" s="125"/>
      <c r="UNQ18" s="125"/>
      <c r="UNR18" s="125"/>
      <c r="UNS18" s="125"/>
      <c r="UNT18" s="125"/>
      <c r="UNU18" s="125"/>
      <c r="UNV18" s="125"/>
      <c r="UNW18" s="125"/>
      <c r="UNX18" s="125"/>
      <c r="UNY18" s="125"/>
      <c r="UNZ18" s="125"/>
      <c r="UOA18" s="125"/>
      <c r="UOB18" s="125"/>
      <c r="UOC18" s="125"/>
      <c r="UOD18" s="125"/>
      <c r="UOE18" s="125"/>
      <c r="UOF18" s="125"/>
      <c r="UOG18" s="125"/>
      <c r="UOH18" s="125"/>
      <c r="UOI18" s="125"/>
      <c r="UOJ18" s="125"/>
      <c r="UOK18" s="125"/>
      <c r="UOL18" s="125"/>
      <c r="UOM18" s="125"/>
      <c r="UON18" s="125"/>
      <c r="UOO18" s="125"/>
      <c r="UOP18" s="125"/>
      <c r="UOQ18" s="125"/>
      <c r="UOR18" s="125"/>
      <c r="UOS18" s="125"/>
      <c r="UOT18" s="125"/>
      <c r="UOU18" s="125"/>
      <c r="UOV18" s="125"/>
      <c r="UOW18" s="125"/>
      <c r="UOX18" s="125"/>
      <c r="UOY18" s="125"/>
      <c r="UOZ18" s="125"/>
      <c r="UPA18" s="125"/>
      <c r="UPB18" s="125"/>
      <c r="UPC18" s="125"/>
      <c r="UPD18" s="125"/>
      <c r="UPE18" s="125"/>
      <c r="UPF18" s="125"/>
      <c r="UPG18" s="125"/>
      <c r="UPH18" s="125"/>
      <c r="UPI18" s="125"/>
      <c r="UPJ18" s="125"/>
      <c r="UPK18" s="125"/>
      <c r="UPL18" s="125"/>
      <c r="UPM18" s="125"/>
      <c r="UPN18" s="125"/>
      <c r="UPO18" s="125"/>
      <c r="UPP18" s="125"/>
      <c r="UPQ18" s="125"/>
      <c r="UPR18" s="125"/>
      <c r="UPS18" s="125"/>
      <c r="UPT18" s="125"/>
      <c r="UPU18" s="125"/>
      <c r="UPV18" s="125"/>
      <c r="UPW18" s="125"/>
      <c r="UPX18" s="125"/>
      <c r="UPY18" s="125"/>
      <c r="UPZ18" s="125"/>
      <c r="UQA18" s="125"/>
      <c r="UQB18" s="125"/>
      <c r="UQC18" s="125"/>
      <c r="UQD18" s="125"/>
      <c r="UQE18" s="125"/>
      <c r="UQF18" s="125"/>
      <c r="UQG18" s="125"/>
      <c r="UQH18" s="125"/>
      <c r="UQI18" s="125"/>
      <c r="UQJ18" s="125"/>
      <c r="UQK18" s="125"/>
      <c r="UQL18" s="125"/>
      <c r="UQM18" s="125"/>
      <c r="UQN18" s="125"/>
      <c r="UQO18" s="125"/>
      <c r="UQP18" s="125"/>
      <c r="UQQ18" s="125"/>
      <c r="UQR18" s="125"/>
      <c r="UQS18" s="125"/>
      <c r="UQT18" s="125"/>
      <c r="UQU18" s="125"/>
      <c r="UQV18" s="125"/>
      <c r="UQW18" s="125"/>
      <c r="UQX18" s="125"/>
      <c r="UQY18" s="125"/>
      <c r="UQZ18" s="125"/>
      <c r="URA18" s="125"/>
      <c r="URB18" s="125"/>
      <c r="URC18" s="125"/>
      <c r="URD18" s="125"/>
      <c r="URE18" s="125"/>
      <c r="URF18" s="125"/>
      <c r="URG18" s="125"/>
      <c r="URH18" s="125"/>
      <c r="URI18" s="125"/>
      <c r="URJ18" s="125"/>
      <c r="URK18" s="125"/>
      <c r="URL18" s="125"/>
      <c r="URM18" s="125"/>
      <c r="URN18" s="125"/>
      <c r="URO18" s="125"/>
      <c r="URP18" s="125"/>
      <c r="URQ18" s="125"/>
      <c r="URR18" s="125"/>
      <c r="URS18" s="125"/>
      <c r="URT18" s="125"/>
      <c r="URU18" s="125"/>
      <c r="URV18" s="125"/>
      <c r="URW18" s="125"/>
      <c r="URX18" s="125"/>
      <c r="URY18" s="125"/>
      <c r="URZ18" s="125"/>
      <c r="USA18" s="125"/>
      <c r="USB18" s="125"/>
      <c r="USC18" s="125"/>
      <c r="USD18" s="125"/>
      <c r="USE18" s="125"/>
      <c r="USF18" s="125"/>
      <c r="USG18" s="125"/>
      <c r="USH18" s="125"/>
      <c r="USI18" s="125"/>
      <c r="USJ18" s="125"/>
      <c r="USK18" s="125"/>
      <c r="USL18" s="125"/>
      <c r="USM18" s="125"/>
      <c r="USN18" s="125"/>
      <c r="USO18" s="125"/>
      <c r="USP18" s="125"/>
      <c r="USQ18" s="125"/>
      <c r="USR18" s="125"/>
      <c r="USS18" s="125"/>
      <c r="UST18" s="125"/>
      <c r="USU18" s="125"/>
      <c r="USV18" s="125"/>
      <c r="USW18" s="125"/>
      <c r="USX18" s="125"/>
      <c r="USY18" s="125"/>
      <c r="USZ18" s="125"/>
      <c r="UTA18" s="125"/>
      <c r="UTB18" s="125"/>
      <c r="UTC18" s="125"/>
      <c r="UTD18" s="125"/>
      <c r="UTE18" s="125"/>
      <c r="UTF18" s="125"/>
      <c r="UTG18" s="125"/>
      <c r="UTH18" s="125"/>
      <c r="UTI18" s="125"/>
      <c r="UTJ18" s="125"/>
      <c r="UTK18" s="125"/>
      <c r="UTL18" s="125"/>
      <c r="UTM18" s="125"/>
      <c r="UTN18" s="125"/>
      <c r="UTO18" s="125"/>
      <c r="UTP18" s="125"/>
      <c r="UTQ18" s="125"/>
      <c r="UTR18" s="125"/>
      <c r="UTS18" s="125"/>
      <c r="UTT18" s="125"/>
      <c r="UTU18" s="125"/>
      <c r="UTV18" s="125"/>
      <c r="UTW18" s="125"/>
      <c r="UTX18" s="125"/>
      <c r="UTY18" s="125"/>
      <c r="UTZ18" s="125"/>
      <c r="UUA18" s="125"/>
      <c r="UUB18" s="125"/>
      <c r="UUC18" s="125"/>
      <c r="UUD18" s="125"/>
      <c r="UUE18" s="125"/>
      <c r="UUF18" s="125"/>
      <c r="UUG18" s="125"/>
      <c r="UUH18" s="125"/>
      <c r="UUI18" s="125"/>
      <c r="UUJ18" s="125"/>
      <c r="UUK18" s="125"/>
      <c r="UUL18" s="125"/>
      <c r="UUM18" s="125"/>
      <c r="UUN18" s="125"/>
      <c r="UUO18" s="125"/>
      <c r="UUP18" s="125"/>
      <c r="UUQ18" s="125"/>
      <c r="UUR18" s="125"/>
      <c r="UUS18" s="125"/>
      <c r="UUT18" s="125"/>
      <c r="UUU18" s="125"/>
      <c r="UUV18" s="125"/>
      <c r="UUW18" s="125"/>
      <c r="UUX18" s="125"/>
      <c r="UUY18" s="125"/>
      <c r="UUZ18" s="125"/>
      <c r="UVA18" s="125"/>
      <c r="UVB18" s="125"/>
      <c r="UVC18" s="125"/>
      <c r="UVD18" s="125"/>
      <c r="UVE18" s="125"/>
      <c r="UVF18" s="125"/>
      <c r="UVG18" s="125"/>
      <c r="UVH18" s="125"/>
      <c r="UVI18" s="125"/>
      <c r="UVJ18" s="125"/>
      <c r="UVK18" s="125"/>
      <c r="UVL18" s="125"/>
      <c r="UVM18" s="125"/>
      <c r="UVN18" s="125"/>
      <c r="UVO18" s="125"/>
      <c r="UVP18" s="125"/>
      <c r="UVQ18" s="125"/>
      <c r="UVR18" s="125"/>
      <c r="UVS18" s="125"/>
      <c r="UVT18" s="125"/>
      <c r="UVU18" s="125"/>
      <c r="UVV18" s="125"/>
      <c r="UVW18" s="125"/>
      <c r="UVX18" s="125"/>
      <c r="UVY18" s="125"/>
      <c r="UVZ18" s="125"/>
      <c r="UWA18" s="125"/>
      <c r="UWB18" s="125"/>
      <c r="UWC18" s="125"/>
      <c r="UWD18" s="125"/>
      <c r="UWE18" s="125"/>
      <c r="UWF18" s="125"/>
      <c r="UWG18" s="125"/>
      <c r="UWH18" s="125"/>
      <c r="UWI18" s="125"/>
      <c r="UWJ18" s="125"/>
      <c r="UWK18" s="125"/>
      <c r="UWL18" s="125"/>
      <c r="UWM18" s="125"/>
      <c r="UWN18" s="125"/>
      <c r="UWO18" s="125"/>
      <c r="UWP18" s="125"/>
      <c r="UWQ18" s="125"/>
      <c r="UWR18" s="125"/>
      <c r="UWS18" s="125"/>
      <c r="UWT18" s="125"/>
      <c r="UWU18" s="125"/>
      <c r="UWV18" s="125"/>
      <c r="UWW18" s="125"/>
      <c r="UWX18" s="125"/>
      <c r="UWY18" s="125"/>
      <c r="UWZ18" s="125"/>
      <c r="UXA18" s="125"/>
      <c r="UXB18" s="125"/>
      <c r="UXC18" s="125"/>
      <c r="UXD18" s="125"/>
      <c r="UXE18" s="125"/>
      <c r="UXF18" s="125"/>
      <c r="UXG18" s="125"/>
      <c r="UXH18" s="125"/>
      <c r="UXI18" s="125"/>
      <c r="UXJ18" s="125"/>
      <c r="UXK18" s="125"/>
      <c r="UXL18" s="125"/>
      <c r="UXM18" s="125"/>
      <c r="UXN18" s="125"/>
      <c r="UXO18" s="125"/>
      <c r="UXP18" s="125"/>
      <c r="UXQ18" s="125"/>
      <c r="UXR18" s="125"/>
      <c r="UXS18" s="125"/>
      <c r="UXT18" s="125"/>
      <c r="UXU18" s="125"/>
      <c r="UXV18" s="125"/>
      <c r="UXW18" s="125"/>
      <c r="UXX18" s="125"/>
      <c r="UXY18" s="125"/>
      <c r="UXZ18" s="125"/>
      <c r="UYA18" s="125"/>
      <c r="UYB18" s="125"/>
      <c r="UYC18" s="125"/>
      <c r="UYD18" s="125"/>
      <c r="UYE18" s="125"/>
      <c r="UYF18" s="125"/>
      <c r="UYG18" s="125"/>
      <c r="UYH18" s="125"/>
      <c r="UYI18" s="125"/>
      <c r="UYJ18" s="125"/>
      <c r="UYK18" s="125"/>
      <c r="UYL18" s="125"/>
      <c r="UYM18" s="125"/>
      <c r="UYN18" s="125"/>
      <c r="UYO18" s="125"/>
      <c r="UYP18" s="125"/>
      <c r="UYQ18" s="125"/>
      <c r="UYR18" s="125"/>
      <c r="UYS18" s="125"/>
      <c r="UYT18" s="125"/>
      <c r="UYU18" s="125"/>
      <c r="UYV18" s="125"/>
      <c r="UYW18" s="125"/>
      <c r="UYX18" s="125"/>
      <c r="UYY18" s="125"/>
      <c r="UYZ18" s="125"/>
      <c r="UZA18" s="125"/>
      <c r="UZB18" s="125"/>
      <c r="UZC18" s="125"/>
      <c r="UZD18" s="125"/>
      <c r="UZE18" s="125"/>
      <c r="UZF18" s="125"/>
      <c r="UZG18" s="125"/>
      <c r="UZH18" s="125"/>
      <c r="UZI18" s="125"/>
      <c r="UZJ18" s="125"/>
      <c r="UZK18" s="125"/>
      <c r="UZL18" s="125"/>
      <c r="UZM18" s="125"/>
      <c r="UZN18" s="125"/>
      <c r="UZO18" s="125"/>
      <c r="UZP18" s="125"/>
      <c r="UZQ18" s="125"/>
      <c r="UZR18" s="125"/>
      <c r="UZS18" s="125"/>
      <c r="UZT18" s="125"/>
      <c r="UZU18" s="125"/>
      <c r="UZV18" s="125"/>
      <c r="UZW18" s="125"/>
      <c r="UZX18" s="125"/>
      <c r="UZY18" s="125"/>
      <c r="UZZ18" s="125"/>
      <c r="VAA18" s="125"/>
      <c r="VAB18" s="125"/>
      <c r="VAC18" s="125"/>
      <c r="VAD18" s="125"/>
      <c r="VAE18" s="125"/>
      <c r="VAF18" s="125"/>
      <c r="VAG18" s="125"/>
      <c r="VAH18" s="125"/>
      <c r="VAI18" s="125"/>
      <c r="VAJ18" s="125"/>
      <c r="VAK18" s="125"/>
      <c r="VAL18" s="125"/>
      <c r="VAM18" s="125"/>
      <c r="VAN18" s="125"/>
      <c r="VAO18" s="125"/>
      <c r="VAP18" s="125"/>
      <c r="VAQ18" s="125"/>
      <c r="VAR18" s="125"/>
      <c r="VAS18" s="125"/>
      <c r="VAT18" s="125"/>
      <c r="VAU18" s="125"/>
      <c r="VAV18" s="125"/>
      <c r="VAW18" s="125"/>
      <c r="VAX18" s="125"/>
      <c r="VAY18" s="125"/>
      <c r="VAZ18" s="125"/>
      <c r="VBA18" s="125"/>
      <c r="VBB18" s="125"/>
      <c r="VBC18" s="125"/>
      <c r="VBD18" s="125"/>
      <c r="VBE18" s="125"/>
      <c r="VBF18" s="125"/>
      <c r="VBG18" s="125"/>
      <c r="VBH18" s="125"/>
      <c r="VBI18" s="125"/>
      <c r="VBJ18" s="125"/>
      <c r="VBK18" s="125"/>
      <c r="VBL18" s="125"/>
      <c r="VBM18" s="125"/>
      <c r="VBN18" s="125"/>
      <c r="VBO18" s="125"/>
      <c r="VBP18" s="125"/>
      <c r="VBQ18" s="125"/>
      <c r="VBR18" s="125"/>
      <c r="VBS18" s="125"/>
      <c r="VBT18" s="125"/>
      <c r="VBU18" s="125"/>
      <c r="VBV18" s="125"/>
      <c r="VBW18" s="125"/>
      <c r="VBX18" s="125"/>
      <c r="VBY18" s="125"/>
      <c r="VBZ18" s="125"/>
      <c r="VCA18" s="125"/>
      <c r="VCB18" s="125"/>
      <c r="VCC18" s="125"/>
      <c r="VCD18" s="125"/>
      <c r="VCE18" s="125"/>
      <c r="VCF18" s="125"/>
      <c r="VCG18" s="125"/>
      <c r="VCH18" s="125"/>
      <c r="VCI18" s="125"/>
      <c r="VCJ18" s="125"/>
      <c r="VCK18" s="125"/>
      <c r="VCL18" s="125"/>
      <c r="VCM18" s="125"/>
      <c r="VCN18" s="125"/>
      <c r="VCO18" s="125"/>
      <c r="VCP18" s="125"/>
      <c r="VCQ18" s="125"/>
      <c r="VCR18" s="125"/>
      <c r="VCS18" s="125"/>
      <c r="VCT18" s="125"/>
      <c r="VCU18" s="125"/>
      <c r="VCV18" s="125"/>
      <c r="VCW18" s="125"/>
      <c r="VCX18" s="125"/>
      <c r="VCY18" s="125"/>
      <c r="VCZ18" s="125"/>
      <c r="VDA18" s="125"/>
      <c r="VDB18" s="125"/>
      <c r="VDC18" s="125"/>
      <c r="VDD18" s="125"/>
      <c r="VDE18" s="125"/>
      <c r="VDF18" s="125"/>
      <c r="VDG18" s="125"/>
      <c r="VDH18" s="125"/>
      <c r="VDI18" s="125"/>
      <c r="VDJ18" s="125"/>
      <c r="VDK18" s="125"/>
      <c r="VDL18" s="125"/>
      <c r="VDM18" s="125"/>
      <c r="VDN18" s="125"/>
      <c r="VDO18" s="125"/>
      <c r="VDP18" s="125"/>
      <c r="VDQ18" s="125"/>
      <c r="VDR18" s="125"/>
      <c r="VDS18" s="125"/>
      <c r="VDT18" s="125"/>
      <c r="VDU18" s="125"/>
      <c r="VDV18" s="125"/>
      <c r="VDW18" s="125"/>
      <c r="VDX18" s="125"/>
      <c r="VDY18" s="125"/>
      <c r="VDZ18" s="125"/>
      <c r="VEA18" s="125"/>
      <c r="VEB18" s="125"/>
      <c r="VEC18" s="125"/>
      <c r="VED18" s="125"/>
      <c r="VEE18" s="125"/>
      <c r="VEF18" s="125"/>
      <c r="VEG18" s="125"/>
      <c r="VEH18" s="125"/>
      <c r="VEI18" s="125"/>
      <c r="VEJ18" s="125"/>
      <c r="VEK18" s="125"/>
      <c r="VEL18" s="125"/>
      <c r="VEM18" s="125"/>
      <c r="VEN18" s="125"/>
      <c r="VEO18" s="125"/>
      <c r="VEP18" s="125"/>
      <c r="VEQ18" s="125"/>
      <c r="VER18" s="125"/>
      <c r="VES18" s="125"/>
      <c r="VET18" s="125"/>
      <c r="VEU18" s="125"/>
      <c r="VEV18" s="125"/>
      <c r="VEW18" s="125"/>
      <c r="VEX18" s="125"/>
      <c r="VEY18" s="125"/>
      <c r="VEZ18" s="125"/>
      <c r="VFA18" s="125"/>
      <c r="VFB18" s="125"/>
      <c r="VFC18" s="125"/>
      <c r="VFD18" s="125"/>
      <c r="VFE18" s="125"/>
      <c r="VFF18" s="125"/>
      <c r="VFG18" s="125"/>
      <c r="VFH18" s="125"/>
      <c r="VFI18" s="125"/>
      <c r="VFJ18" s="125"/>
      <c r="VFK18" s="125"/>
      <c r="VFL18" s="125"/>
      <c r="VFM18" s="125"/>
      <c r="VFN18" s="125"/>
      <c r="VFO18" s="125"/>
      <c r="VFP18" s="125"/>
      <c r="VFQ18" s="125"/>
      <c r="VFR18" s="125"/>
      <c r="VFS18" s="125"/>
      <c r="VFT18" s="125"/>
      <c r="VFU18" s="125"/>
      <c r="VFV18" s="125"/>
      <c r="VFW18" s="125"/>
      <c r="VFX18" s="125"/>
      <c r="VFY18" s="125"/>
      <c r="VFZ18" s="125"/>
      <c r="VGA18" s="125"/>
      <c r="VGB18" s="125"/>
      <c r="VGC18" s="125"/>
      <c r="VGD18" s="125"/>
      <c r="VGE18" s="125"/>
      <c r="VGF18" s="125"/>
      <c r="VGG18" s="125"/>
      <c r="VGH18" s="125"/>
      <c r="VGI18" s="125"/>
      <c r="VGJ18" s="125"/>
      <c r="VGK18" s="125"/>
      <c r="VGL18" s="125"/>
      <c r="VGM18" s="125"/>
      <c r="VGN18" s="125"/>
      <c r="VGO18" s="125"/>
      <c r="VGP18" s="125"/>
      <c r="VGQ18" s="125"/>
      <c r="VGR18" s="125"/>
      <c r="VGS18" s="125"/>
      <c r="VGT18" s="125"/>
      <c r="VGU18" s="125"/>
      <c r="VGV18" s="125"/>
      <c r="VGW18" s="125"/>
      <c r="VGX18" s="125"/>
      <c r="VGY18" s="125"/>
      <c r="VGZ18" s="125"/>
      <c r="VHA18" s="125"/>
      <c r="VHB18" s="125"/>
      <c r="VHC18" s="125"/>
      <c r="VHD18" s="125"/>
      <c r="VHE18" s="125"/>
      <c r="VHF18" s="125"/>
      <c r="VHG18" s="125"/>
      <c r="VHH18" s="125"/>
      <c r="VHI18" s="125"/>
      <c r="VHJ18" s="125"/>
      <c r="VHK18" s="125"/>
      <c r="VHL18" s="125"/>
      <c r="VHM18" s="125"/>
      <c r="VHN18" s="125"/>
      <c r="VHO18" s="125"/>
      <c r="VHP18" s="125"/>
      <c r="VHQ18" s="125"/>
      <c r="VHR18" s="125"/>
      <c r="VHS18" s="125"/>
      <c r="VHT18" s="125"/>
      <c r="VHU18" s="125"/>
      <c r="VHV18" s="125"/>
      <c r="VHW18" s="125"/>
      <c r="VHX18" s="125"/>
      <c r="VHY18" s="125"/>
      <c r="VHZ18" s="125"/>
      <c r="VIA18" s="125"/>
      <c r="VIB18" s="125"/>
      <c r="VIC18" s="125"/>
      <c r="VID18" s="125"/>
      <c r="VIE18" s="125"/>
      <c r="VIF18" s="125"/>
      <c r="VIG18" s="125"/>
      <c r="VIH18" s="125"/>
      <c r="VII18" s="125"/>
      <c r="VIJ18" s="125"/>
      <c r="VIK18" s="125"/>
      <c r="VIL18" s="125"/>
      <c r="VIM18" s="125"/>
      <c r="VIN18" s="125"/>
      <c r="VIO18" s="125"/>
      <c r="VIP18" s="125"/>
      <c r="VIQ18" s="125"/>
      <c r="VIR18" s="125"/>
      <c r="VIS18" s="125"/>
      <c r="VIT18" s="125"/>
      <c r="VIU18" s="125"/>
      <c r="VIV18" s="125"/>
      <c r="VIW18" s="125"/>
      <c r="VIX18" s="125"/>
      <c r="VIY18" s="125"/>
      <c r="VIZ18" s="125"/>
      <c r="VJA18" s="125"/>
      <c r="VJB18" s="125"/>
      <c r="VJC18" s="125"/>
      <c r="VJD18" s="125"/>
      <c r="VJE18" s="125"/>
      <c r="VJF18" s="125"/>
      <c r="VJG18" s="125"/>
      <c r="VJH18" s="125"/>
      <c r="VJI18" s="125"/>
      <c r="VJJ18" s="125"/>
      <c r="VJK18" s="125"/>
      <c r="VJL18" s="125"/>
      <c r="VJM18" s="125"/>
      <c r="VJN18" s="125"/>
      <c r="VJO18" s="125"/>
      <c r="VJP18" s="125"/>
      <c r="VJQ18" s="125"/>
      <c r="VJR18" s="125"/>
      <c r="VJS18" s="125"/>
      <c r="VJT18" s="125"/>
      <c r="VJU18" s="125"/>
      <c r="VJV18" s="125"/>
      <c r="VJW18" s="125"/>
      <c r="VJX18" s="125"/>
      <c r="VJY18" s="125"/>
      <c r="VJZ18" s="125"/>
      <c r="VKA18" s="125"/>
      <c r="VKB18" s="125"/>
      <c r="VKC18" s="125"/>
      <c r="VKD18" s="125"/>
      <c r="VKE18" s="125"/>
      <c r="VKF18" s="125"/>
      <c r="VKG18" s="125"/>
      <c r="VKH18" s="125"/>
      <c r="VKI18" s="125"/>
      <c r="VKJ18" s="125"/>
      <c r="VKK18" s="125"/>
      <c r="VKL18" s="125"/>
      <c r="VKM18" s="125"/>
      <c r="VKN18" s="125"/>
      <c r="VKO18" s="125"/>
      <c r="VKP18" s="125"/>
      <c r="VKQ18" s="125"/>
      <c r="VKR18" s="125"/>
      <c r="VKS18" s="125"/>
      <c r="VKT18" s="125"/>
      <c r="VKU18" s="125"/>
      <c r="VKV18" s="125"/>
      <c r="VKW18" s="125"/>
      <c r="VKX18" s="125"/>
      <c r="VKY18" s="125"/>
      <c r="VKZ18" s="125"/>
      <c r="VLA18" s="125"/>
      <c r="VLB18" s="125"/>
      <c r="VLC18" s="125"/>
      <c r="VLD18" s="125"/>
      <c r="VLE18" s="125"/>
      <c r="VLF18" s="125"/>
      <c r="VLG18" s="125"/>
      <c r="VLH18" s="125"/>
      <c r="VLI18" s="125"/>
      <c r="VLJ18" s="125"/>
      <c r="VLK18" s="125"/>
      <c r="VLL18" s="125"/>
      <c r="VLM18" s="125"/>
      <c r="VLN18" s="125"/>
      <c r="VLO18" s="125"/>
      <c r="VLP18" s="125"/>
      <c r="VLQ18" s="125"/>
      <c r="VLR18" s="125"/>
      <c r="VLS18" s="125"/>
      <c r="VLT18" s="125"/>
      <c r="VLU18" s="125"/>
      <c r="VLV18" s="125"/>
      <c r="VLW18" s="125"/>
      <c r="VLX18" s="125"/>
      <c r="VLY18" s="125"/>
      <c r="VLZ18" s="125"/>
      <c r="VMA18" s="125"/>
      <c r="VMB18" s="125"/>
      <c r="VMC18" s="125"/>
      <c r="VMD18" s="125"/>
      <c r="VME18" s="125"/>
      <c r="VMF18" s="125"/>
      <c r="VMG18" s="125"/>
      <c r="VMH18" s="125"/>
      <c r="VMI18" s="125"/>
      <c r="VMJ18" s="125"/>
      <c r="VMK18" s="125"/>
      <c r="VML18" s="125"/>
      <c r="VMM18" s="125"/>
      <c r="VMN18" s="125"/>
      <c r="VMO18" s="125"/>
      <c r="VMP18" s="125"/>
      <c r="VMQ18" s="125"/>
      <c r="VMR18" s="125"/>
      <c r="VMS18" s="125"/>
      <c r="VMT18" s="125"/>
      <c r="VMU18" s="125"/>
      <c r="VMV18" s="125"/>
      <c r="VMW18" s="125"/>
      <c r="VMX18" s="125"/>
      <c r="VMY18" s="125"/>
      <c r="VMZ18" s="125"/>
      <c r="VNA18" s="125"/>
      <c r="VNB18" s="125"/>
      <c r="VNC18" s="125"/>
      <c r="VND18" s="125"/>
      <c r="VNE18" s="125"/>
      <c r="VNF18" s="125"/>
      <c r="VNG18" s="125"/>
      <c r="VNH18" s="125"/>
      <c r="VNI18" s="125"/>
      <c r="VNJ18" s="125"/>
      <c r="VNK18" s="125"/>
      <c r="VNL18" s="125"/>
      <c r="VNM18" s="125"/>
      <c r="VNN18" s="125"/>
      <c r="VNO18" s="125"/>
      <c r="VNP18" s="125"/>
      <c r="VNQ18" s="125"/>
      <c r="VNR18" s="125"/>
      <c r="VNS18" s="125"/>
      <c r="VNT18" s="125"/>
      <c r="VNU18" s="125"/>
      <c r="VNV18" s="125"/>
      <c r="VNW18" s="125"/>
      <c r="VNX18" s="125"/>
      <c r="VNY18" s="125"/>
      <c r="VNZ18" s="125"/>
      <c r="VOA18" s="125"/>
      <c r="VOB18" s="125"/>
      <c r="VOC18" s="125"/>
      <c r="VOD18" s="125"/>
      <c r="VOE18" s="125"/>
      <c r="VOF18" s="125"/>
      <c r="VOG18" s="125"/>
      <c r="VOH18" s="125"/>
      <c r="VOI18" s="125"/>
      <c r="VOJ18" s="125"/>
      <c r="VOK18" s="125"/>
      <c r="VOL18" s="125"/>
      <c r="VOM18" s="125"/>
      <c r="VON18" s="125"/>
      <c r="VOO18" s="125"/>
      <c r="VOP18" s="125"/>
      <c r="VOQ18" s="125"/>
      <c r="VOR18" s="125"/>
      <c r="VOS18" s="125"/>
      <c r="VOT18" s="125"/>
      <c r="VOU18" s="125"/>
      <c r="VOV18" s="125"/>
      <c r="VOW18" s="125"/>
      <c r="VOX18" s="125"/>
      <c r="VOY18" s="125"/>
      <c r="VOZ18" s="125"/>
      <c r="VPA18" s="125"/>
      <c r="VPB18" s="125"/>
      <c r="VPC18" s="125"/>
      <c r="VPD18" s="125"/>
      <c r="VPE18" s="125"/>
      <c r="VPF18" s="125"/>
      <c r="VPG18" s="125"/>
      <c r="VPH18" s="125"/>
      <c r="VPI18" s="125"/>
      <c r="VPJ18" s="125"/>
      <c r="VPK18" s="125"/>
      <c r="VPL18" s="125"/>
      <c r="VPM18" s="125"/>
      <c r="VPN18" s="125"/>
      <c r="VPO18" s="125"/>
      <c r="VPP18" s="125"/>
      <c r="VPQ18" s="125"/>
      <c r="VPR18" s="125"/>
      <c r="VPS18" s="125"/>
      <c r="VPT18" s="125"/>
      <c r="VPU18" s="125"/>
      <c r="VPV18" s="125"/>
      <c r="VPW18" s="125"/>
      <c r="VPX18" s="125"/>
      <c r="VPY18" s="125"/>
      <c r="VPZ18" s="125"/>
      <c r="VQA18" s="125"/>
      <c r="VQB18" s="125"/>
      <c r="VQC18" s="125"/>
      <c r="VQD18" s="125"/>
      <c r="VQE18" s="125"/>
      <c r="VQF18" s="125"/>
      <c r="VQG18" s="125"/>
      <c r="VQH18" s="125"/>
      <c r="VQI18" s="125"/>
      <c r="VQJ18" s="125"/>
      <c r="VQK18" s="125"/>
      <c r="VQL18" s="125"/>
      <c r="VQM18" s="125"/>
      <c r="VQN18" s="125"/>
      <c r="VQO18" s="125"/>
      <c r="VQP18" s="125"/>
      <c r="VQQ18" s="125"/>
      <c r="VQR18" s="125"/>
      <c r="VQS18" s="125"/>
      <c r="VQT18" s="125"/>
      <c r="VQU18" s="125"/>
      <c r="VQV18" s="125"/>
      <c r="VQW18" s="125"/>
      <c r="VQX18" s="125"/>
      <c r="VQY18" s="125"/>
      <c r="VQZ18" s="125"/>
      <c r="VRA18" s="125"/>
      <c r="VRB18" s="125"/>
      <c r="VRC18" s="125"/>
      <c r="VRD18" s="125"/>
      <c r="VRE18" s="125"/>
      <c r="VRF18" s="125"/>
      <c r="VRG18" s="125"/>
      <c r="VRH18" s="125"/>
      <c r="VRI18" s="125"/>
      <c r="VRJ18" s="125"/>
      <c r="VRK18" s="125"/>
      <c r="VRL18" s="125"/>
      <c r="VRM18" s="125"/>
      <c r="VRN18" s="125"/>
      <c r="VRO18" s="125"/>
      <c r="VRP18" s="125"/>
      <c r="VRQ18" s="125"/>
      <c r="VRR18" s="125"/>
      <c r="VRS18" s="125"/>
      <c r="VRT18" s="125"/>
      <c r="VRU18" s="125"/>
      <c r="VRV18" s="125"/>
      <c r="VRW18" s="125"/>
      <c r="VRX18" s="125"/>
      <c r="VRY18" s="125"/>
      <c r="VRZ18" s="125"/>
      <c r="VSA18" s="125"/>
      <c r="VSB18" s="125"/>
      <c r="VSC18" s="125"/>
      <c r="VSD18" s="125"/>
      <c r="VSE18" s="125"/>
      <c r="VSF18" s="125"/>
      <c r="VSG18" s="125"/>
      <c r="VSH18" s="125"/>
      <c r="VSI18" s="125"/>
      <c r="VSJ18" s="125"/>
      <c r="VSK18" s="125"/>
      <c r="VSL18" s="125"/>
      <c r="VSM18" s="125"/>
      <c r="VSN18" s="125"/>
      <c r="VSO18" s="125"/>
      <c r="VSP18" s="125"/>
      <c r="VSQ18" s="125"/>
      <c r="VSR18" s="125"/>
      <c r="VSS18" s="125"/>
      <c r="VST18" s="125"/>
      <c r="VSU18" s="125"/>
      <c r="VSV18" s="125"/>
      <c r="VSW18" s="125"/>
      <c r="VSX18" s="125"/>
      <c r="VSY18" s="125"/>
      <c r="VSZ18" s="125"/>
      <c r="VTA18" s="125"/>
      <c r="VTB18" s="125"/>
      <c r="VTC18" s="125"/>
      <c r="VTD18" s="125"/>
      <c r="VTE18" s="125"/>
      <c r="VTF18" s="125"/>
      <c r="VTG18" s="125"/>
      <c r="VTH18" s="125"/>
      <c r="VTI18" s="125"/>
      <c r="VTJ18" s="125"/>
      <c r="VTK18" s="125"/>
      <c r="VTL18" s="125"/>
      <c r="VTM18" s="125"/>
      <c r="VTN18" s="125"/>
      <c r="VTO18" s="125"/>
      <c r="VTP18" s="125"/>
      <c r="VTQ18" s="125"/>
      <c r="VTR18" s="125"/>
      <c r="VTS18" s="125"/>
      <c r="VTT18" s="125"/>
      <c r="VTU18" s="125"/>
      <c r="VTV18" s="125"/>
      <c r="VTW18" s="125"/>
      <c r="VTX18" s="125"/>
      <c r="VTY18" s="125"/>
      <c r="VTZ18" s="125"/>
      <c r="VUA18" s="125"/>
      <c r="VUB18" s="125"/>
      <c r="VUC18" s="125"/>
      <c r="VUD18" s="125"/>
      <c r="VUE18" s="125"/>
      <c r="VUF18" s="125"/>
      <c r="VUG18" s="125"/>
      <c r="VUH18" s="125"/>
      <c r="VUI18" s="125"/>
      <c r="VUJ18" s="125"/>
      <c r="VUK18" s="125"/>
      <c r="VUL18" s="125"/>
      <c r="VUM18" s="125"/>
      <c r="VUN18" s="125"/>
      <c r="VUO18" s="125"/>
      <c r="VUP18" s="125"/>
      <c r="VUQ18" s="125"/>
      <c r="VUR18" s="125"/>
      <c r="VUS18" s="125"/>
      <c r="VUT18" s="125"/>
      <c r="VUU18" s="125"/>
      <c r="VUV18" s="125"/>
      <c r="VUW18" s="125"/>
      <c r="VUX18" s="125"/>
      <c r="VUY18" s="125"/>
      <c r="VUZ18" s="125"/>
      <c r="VVA18" s="125"/>
      <c r="VVB18" s="125"/>
      <c r="VVC18" s="125"/>
      <c r="VVD18" s="125"/>
      <c r="VVE18" s="125"/>
      <c r="VVF18" s="125"/>
      <c r="VVG18" s="125"/>
      <c r="VVH18" s="125"/>
      <c r="VVI18" s="125"/>
      <c r="VVJ18" s="125"/>
      <c r="VVK18" s="125"/>
      <c r="VVL18" s="125"/>
      <c r="VVM18" s="125"/>
      <c r="VVN18" s="125"/>
      <c r="VVO18" s="125"/>
      <c r="VVP18" s="125"/>
      <c r="VVQ18" s="125"/>
      <c r="VVR18" s="125"/>
      <c r="VVS18" s="125"/>
      <c r="VVT18" s="125"/>
      <c r="VVU18" s="125"/>
      <c r="VVV18" s="125"/>
      <c r="VVW18" s="125"/>
      <c r="VVX18" s="125"/>
      <c r="VVY18" s="125"/>
      <c r="VVZ18" s="125"/>
      <c r="VWA18" s="125"/>
      <c r="VWB18" s="125"/>
      <c r="VWC18" s="125"/>
      <c r="VWD18" s="125"/>
      <c r="VWE18" s="125"/>
      <c r="VWF18" s="125"/>
      <c r="VWG18" s="125"/>
      <c r="VWH18" s="125"/>
      <c r="VWI18" s="125"/>
      <c r="VWJ18" s="125"/>
      <c r="VWK18" s="125"/>
      <c r="VWL18" s="125"/>
      <c r="VWM18" s="125"/>
      <c r="VWN18" s="125"/>
      <c r="VWO18" s="125"/>
      <c r="VWP18" s="125"/>
      <c r="VWQ18" s="125"/>
      <c r="VWR18" s="125"/>
      <c r="VWS18" s="125"/>
      <c r="VWT18" s="125"/>
      <c r="VWU18" s="125"/>
      <c r="VWV18" s="125"/>
      <c r="VWW18" s="125"/>
      <c r="VWX18" s="125"/>
      <c r="VWY18" s="125"/>
      <c r="VWZ18" s="125"/>
      <c r="VXA18" s="125"/>
      <c r="VXB18" s="125"/>
      <c r="VXC18" s="125"/>
      <c r="VXD18" s="125"/>
      <c r="VXE18" s="125"/>
      <c r="VXF18" s="125"/>
      <c r="VXG18" s="125"/>
      <c r="VXH18" s="125"/>
      <c r="VXI18" s="125"/>
      <c r="VXJ18" s="125"/>
      <c r="VXK18" s="125"/>
      <c r="VXL18" s="125"/>
      <c r="VXM18" s="125"/>
      <c r="VXN18" s="125"/>
      <c r="VXO18" s="125"/>
      <c r="VXP18" s="125"/>
      <c r="VXQ18" s="125"/>
      <c r="VXR18" s="125"/>
      <c r="VXS18" s="125"/>
      <c r="VXT18" s="125"/>
      <c r="VXU18" s="125"/>
      <c r="VXV18" s="125"/>
      <c r="VXW18" s="125"/>
      <c r="VXX18" s="125"/>
      <c r="VXY18" s="125"/>
      <c r="VXZ18" s="125"/>
      <c r="VYA18" s="125"/>
      <c r="VYB18" s="125"/>
      <c r="VYC18" s="125"/>
      <c r="VYD18" s="125"/>
      <c r="VYE18" s="125"/>
      <c r="VYF18" s="125"/>
      <c r="VYG18" s="125"/>
      <c r="VYH18" s="125"/>
      <c r="VYI18" s="125"/>
      <c r="VYJ18" s="125"/>
      <c r="VYK18" s="125"/>
      <c r="VYL18" s="125"/>
      <c r="VYM18" s="125"/>
      <c r="VYN18" s="125"/>
      <c r="VYO18" s="125"/>
      <c r="VYP18" s="125"/>
      <c r="VYQ18" s="125"/>
      <c r="VYR18" s="125"/>
      <c r="VYS18" s="125"/>
      <c r="VYT18" s="125"/>
      <c r="VYU18" s="125"/>
      <c r="VYV18" s="125"/>
      <c r="VYW18" s="125"/>
      <c r="VYX18" s="125"/>
      <c r="VYY18" s="125"/>
      <c r="VYZ18" s="125"/>
      <c r="VZA18" s="125"/>
      <c r="VZB18" s="125"/>
      <c r="VZC18" s="125"/>
      <c r="VZD18" s="125"/>
      <c r="VZE18" s="125"/>
      <c r="VZF18" s="125"/>
      <c r="VZG18" s="125"/>
      <c r="VZH18" s="125"/>
      <c r="VZI18" s="125"/>
      <c r="VZJ18" s="125"/>
      <c r="VZK18" s="125"/>
      <c r="VZL18" s="125"/>
      <c r="VZM18" s="125"/>
      <c r="VZN18" s="125"/>
      <c r="VZO18" s="125"/>
      <c r="VZP18" s="125"/>
      <c r="VZQ18" s="125"/>
      <c r="VZR18" s="125"/>
      <c r="VZS18" s="125"/>
      <c r="VZT18" s="125"/>
      <c r="VZU18" s="125"/>
      <c r="VZV18" s="125"/>
      <c r="VZW18" s="125"/>
      <c r="VZX18" s="125"/>
      <c r="VZY18" s="125"/>
      <c r="VZZ18" s="125"/>
      <c r="WAA18" s="125"/>
      <c r="WAB18" s="125"/>
      <c r="WAC18" s="125"/>
      <c r="WAD18" s="125"/>
      <c r="WAE18" s="125"/>
      <c r="WAF18" s="125"/>
      <c r="WAG18" s="125"/>
      <c r="WAH18" s="125"/>
      <c r="WAI18" s="125"/>
      <c r="WAJ18" s="125"/>
      <c r="WAK18" s="125"/>
      <c r="WAL18" s="125"/>
      <c r="WAM18" s="125"/>
      <c r="WAN18" s="125"/>
      <c r="WAO18" s="125"/>
      <c r="WAP18" s="125"/>
      <c r="WAQ18" s="125"/>
      <c r="WAR18" s="125"/>
      <c r="WAS18" s="125"/>
      <c r="WAT18" s="125"/>
      <c r="WAU18" s="125"/>
      <c r="WAV18" s="125"/>
      <c r="WAW18" s="125"/>
      <c r="WAX18" s="125"/>
      <c r="WAY18" s="125"/>
      <c r="WAZ18" s="125"/>
      <c r="WBA18" s="125"/>
      <c r="WBB18" s="125"/>
      <c r="WBC18" s="125"/>
      <c r="WBD18" s="125"/>
      <c r="WBE18" s="125"/>
      <c r="WBF18" s="125"/>
      <c r="WBG18" s="125"/>
      <c r="WBH18" s="125"/>
      <c r="WBI18" s="125"/>
      <c r="WBJ18" s="125"/>
      <c r="WBK18" s="125"/>
      <c r="WBL18" s="125"/>
      <c r="WBM18" s="125"/>
      <c r="WBN18" s="125"/>
      <c r="WBO18" s="125"/>
      <c r="WBP18" s="125"/>
      <c r="WBQ18" s="125"/>
      <c r="WBR18" s="125"/>
      <c r="WBS18" s="125"/>
      <c r="WBT18" s="125"/>
      <c r="WBU18" s="125"/>
      <c r="WBV18" s="125"/>
      <c r="WBW18" s="125"/>
      <c r="WBX18" s="125"/>
      <c r="WBY18" s="125"/>
      <c r="WBZ18" s="125"/>
      <c r="WCA18" s="125"/>
      <c r="WCB18" s="125"/>
      <c r="WCC18" s="125"/>
      <c r="WCD18" s="125"/>
      <c r="WCE18" s="125"/>
      <c r="WCF18" s="125"/>
      <c r="WCG18" s="125"/>
      <c r="WCH18" s="125"/>
      <c r="WCI18" s="125"/>
      <c r="WCJ18" s="125"/>
      <c r="WCK18" s="125"/>
      <c r="WCL18" s="125"/>
      <c r="WCM18" s="125"/>
      <c r="WCN18" s="125"/>
      <c r="WCO18" s="125"/>
      <c r="WCP18" s="125"/>
      <c r="WCQ18" s="125"/>
      <c r="WCR18" s="125"/>
      <c r="WCS18" s="125"/>
      <c r="WCT18" s="125"/>
      <c r="WCU18" s="125"/>
      <c r="WCV18" s="125"/>
      <c r="WCW18" s="125"/>
      <c r="WCX18" s="125"/>
      <c r="WCY18" s="125"/>
      <c r="WCZ18" s="125"/>
      <c r="WDA18" s="125"/>
      <c r="WDB18" s="125"/>
      <c r="WDC18" s="125"/>
      <c r="WDD18" s="125"/>
      <c r="WDE18" s="125"/>
      <c r="WDF18" s="125"/>
      <c r="WDG18" s="125"/>
      <c r="WDH18" s="125"/>
      <c r="WDI18" s="125"/>
      <c r="WDJ18" s="125"/>
      <c r="WDK18" s="125"/>
      <c r="WDL18" s="125"/>
      <c r="WDM18" s="125"/>
      <c r="WDN18" s="125"/>
      <c r="WDO18" s="125"/>
      <c r="WDP18" s="125"/>
      <c r="WDQ18" s="125"/>
      <c r="WDR18" s="125"/>
      <c r="WDS18" s="125"/>
      <c r="WDT18" s="125"/>
      <c r="WDU18" s="125"/>
      <c r="WDV18" s="125"/>
      <c r="WDW18" s="125"/>
      <c r="WDX18" s="125"/>
      <c r="WDY18" s="125"/>
      <c r="WDZ18" s="125"/>
      <c r="WEA18" s="125"/>
      <c r="WEB18" s="125"/>
      <c r="WEC18" s="125"/>
      <c r="WED18" s="125"/>
      <c r="WEE18" s="125"/>
      <c r="WEF18" s="125"/>
      <c r="WEG18" s="125"/>
      <c r="WEH18" s="125"/>
      <c r="WEI18" s="125"/>
      <c r="WEJ18" s="125"/>
      <c r="WEK18" s="125"/>
      <c r="WEL18" s="125"/>
      <c r="WEM18" s="125"/>
      <c r="WEN18" s="125"/>
      <c r="WEO18" s="125"/>
      <c r="WEP18" s="125"/>
      <c r="WEQ18" s="125"/>
      <c r="WER18" s="125"/>
      <c r="WES18" s="125"/>
      <c r="WET18" s="125"/>
      <c r="WEU18" s="125"/>
      <c r="WEV18" s="125"/>
      <c r="WEW18" s="125"/>
      <c r="WEX18" s="125"/>
      <c r="WEY18" s="125"/>
      <c r="WEZ18" s="125"/>
      <c r="WFA18" s="125"/>
      <c r="WFB18" s="125"/>
      <c r="WFC18" s="125"/>
      <c r="WFD18" s="125"/>
      <c r="WFE18" s="125"/>
      <c r="WFF18" s="125"/>
      <c r="WFG18" s="125"/>
      <c r="WFH18" s="125"/>
      <c r="WFI18" s="125"/>
      <c r="WFJ18" s="125"/>
      <c r="WFK18" s="125"/>
      <c r="WFL18" s="125"/>
      <c r="WFM18" s="125"/>
      <c r="WFN18" s="125"/>
      <c r="WFO18" s="125"/>
      <c r="WFP18" s="125"/>
      <c r="WFQ18" s="125"/>
      <c r="WFR18" s="125"/>
      <c r="WFS18" s="125"/>
      <c r="WFT18" s="125"/>
      <c r="WFU18" s="125"/>
      <c r="WFV18" s="125"/>
      <c r="WFW18" s="125"/>
      <c r="WFX18" s="125"/>
      <c r="WFY18" s="125"/>
      <c r="WFZ18" s="125"/>
      <c r="WGA18" s="125"/>
      <c r="WGB18" s="125"/>
      <c r="WGC18" s="125"/>
      <c r="WGD18" s="125"/>
      <c r="WGE18" s="125"/>
      <c r="WGF18" s="125"/>
      <c r="WGG18" s="125"/>
      <c r="WGH18" s="125"/>
      <c r="WGI18" s="125"/>
      <c r="WGJ18" s="125"/>
      <c r="WGK18" s="125"/>
      <c r="WGL18" s="125"/>
      <c r="WGM18" s="125"/>
      <c r="WGN18" s="125"/>
      <c r="WGO18" s="125"/>
      <c r="WGP18" s="125"/>
      <c r="WGQ18" s="125"/>
      <c r="WGR18" s="125"/>
      <c r="WGS18" s="125"/>
      <c r="WGT18" s="125"/>
      <c r="WGU18" s="125"/>
      <c r="WGV18" s="125"/>
      <c r="WGW18" s="125"/>
      <c r="WGX18" s="125"/>
      <c r="WGY18" s="125"/>
      <c r="WGZ18" s="125"/>
      <c r="WHA18" s="125"/>
      <c r="WHB18" s="125"/>
      <c r="WHC18" s="125"/>
      <c r="WHD18" s="125"/>
      <c r="WHE18" s="125"/>
      <c r="WHF18" s="125"/>
      <c r="WHG18" s="125"/>
      <c r="WHH18" s="125"/>
      <c r="WHI18" s="125"/>
      <c r="WHJ18" s="125"/>
      <c r="WHK18" s="125"/>
      <c r="WHL18" s="125"/>
      <c r="WHM18" s="125"/>
      <c r="WHN18" s="125"/>
      <c r="WHO18" s="125"/>
      <c r="WHP18" s="125"/>
      <c r="WHQ18" s="125"/>
      <c r="WHR18" s="125"/>
      <c r="WHS18" s="125"/>
      <c r="WHT18" s="125"/>
      <c r="WHU18" s="125"/>
      <c r="WHV18" s="125"/>
      <c r="WHW18" s="125"/>
      <c r="WHX18" s="125"/>
      <c r="WHY18" s="125"/>
      <c r="WHZ18" s="125"/>
      <c r="WIA18" s="125"/>
      <c r="WIB18" s="125"/>
      <c r="WIC18" s="125"/>
      <c r="WID18" s="125"/>
      <c r="WIE18" s="125"/>
      <c r="WIF18" s="125"/>
      <c r="WIG18" s="125"/>
      <c r="WIH18" s="125"/>
      <c r="WII18" s="125"/>
      <c r="WIJ18" s="125"/>
      <c r="WIK18" s="125"/>
      <c r="WIL18" s="125"/>
      <c r="WIM18" s="125"/>
      <c r="WIN18" s="125"/>
      <c r="WIO18" s="125"/>
      <c r="WIP18" s="125"/>
      <c r="WIQ18" s="125"/>
      <c r="WIR18" s="125"/>
      <c r="WIS18" s="125"/>
      <c r="WIT18" s="125"/>
      <c r="WIU18" s="125"/>
      <c r="WIV18" s="125"/>
      <c r="WIW18" s="125"/>
      <c r="WIX18" s="125"/>
      <c r="WIY18" s="125"/>
      <c r="WIZ18" s="125"/>
      <c r="WJA18" s="125"/>
      <c r="WJB18" s="125"/>
      <c r="WJC18" s="125"/>
      <c r="WJD18" s="125"/>
      <c r="WJE18" s="125"/>
      <c r="WJF18" s="125"/>
      <c r="WJG18" s="125"/>
      <c r="WJH18" s="125"/>
      <c r="WJI18" s="125"/>
      <c r="WJJ18" s="125"/>
      <c r="WJK18" s="125"/>
      <c r="WJL18" s="125"/>
      <c r="WJM18" s="125"/>
      <c r="WJN18" s="125"/>
      <c r="WJO18" s="125"/>
      <c r="WJP18" s="125"/>
      <c r="WJQ18" s="125"/>
      <c r="WJR18" s="125"/>
      <c r="WJS18" s="125"/>
      <c r="WJT18" s="125"/>
      <c r="WJU18" s="125"/>
      <c r="WJV18" s="125"/>
      <c r="WJW18" s="125"/>
      <c r="WJX18" s="125"/>
      <c r="WJY18" s="125"/>
      <c r="WJZ18" s="125"/>
      <c r="WKA18" s="125"/>
      <c r="WKB18" s="125"/>
      <c r="WKC18" s="125"/>
      <c r="WKD18" s="125"/>
      <c r="WKE18" s="125"/>
      <c r="WKF18" s="125"/>
      <c r="WKG18" s="125"/>
      <c r="WKH18" s="125"/>
      <c r="WKI18" s="125"/>
      <c r="WKJ18" s="125"/>
      <c r="WKK18" s="125"/>
      <c r="WKL18" s="125"/>
      <c r="WKM18" s="125"/>
      <c r="WKN18" s="125"/>
      <c r="WKO18" s="125"/>
      <c r="WKP18" s="125"/>
      <c r="WKQ18" s="125"/>
      <c r="WKR18" s="125"/>
      <c r="WKS18" s="125"/>
      <c r="WKT18" s="125"/>
      <c r="WKU18" s="125"/>
      <c r="WKV18" s="125"/>
      <c r="WKW18" s="125"/>
      <c r="WKX18" s="125"/>
      <c r="WKY18" s="125"/>
      <c r="WKZ18" s="125"/>
      <c r="WLA18" s="125"/>
      <c r="WLB18" s="125"/>
      <c r="WLC18" s="125"/>
      <c r="WLD18" s="125"/>
      <c r="WLE18" s="125"/>
      <c r="WLF18" s="125"/>
      <c r="WLG18" s="125"/>
      <c r="WLH18" s="125"/>
      <c r="WLI18" s="125"/>
      <c r="WLJ18" s="125"/>
      <c r="WLK18" s="125"/>
      <c r="WLL18" s="125"/>
      <c r="WLM18" s="125"/>
      <c r="WLN18" s="125"/>
      <c r="WLO18" s="125"/>
      <c r="WLP18" s="125"/>
      <c r="WLQ18" s="125"/>
      <c r="WLR18" s="125"/>
      <c r="WLS18" s="125"/>
      <c r="WLT18" s="125"/>
      <c r="WLU18" s="125"/>
      <c r="WLV18" s="125"/>
      <c r="WLW18" s="125"/>
      <c r="WLX18" s="125"/>
      <c r="WLY18" s="125"/>
      <c r="WLZ18" s="125"/>
      <c r="WMA18" s="125"/>
      <c r="WMB18" s="125"/>
      <c r="WMC18" s="125"/>
      <c r="WMD18" s="125"/>
      <c r="WME18" s="125"/>
      <c r="WMF18" s="125"/>
      <c r="WMG18" s="125"/>
      <c r="WMH18" s="125"/>
      <c r="WMI18" s="125"/>
      <c r="WMJ18" s="125"/>
      <c r="WMK18" s="125"/>
      <c r="WML18" s="125"/>
      <c r="WMM18" s="125"/>
      <c r="WMN18" s="125"/>
      <c r="WMO18" s="125"/>
      <c r="WMP18" s="125"/>
      <c r="WMQ18" s="125"/>
      <c r="WMR18" s="125"/>
      <c r="WMS18" s="125"/>
      <c r="WMT18" s="125"/>
      <c r="WMU18" s="125"/>
      <c r="WMV18" s="125"/>
      <c r="WMW18" s="125"/>
      <c r="WMX18" s="125"/>
      <c r="WMY18" s="125"/>
      <c r="WMZ18" s="125"/>
      <c r="WNA18" s="125"/>
      <c r="WNB18" s="125"/>
      <c r="WNC18" s="125"/>
      <c r="WND18" s="125"/>
      <c r="WNE18" s="125"/>
      <c r="WNF18" s="125"/>
      <c r="WNG18" s="125"/>
      <c r="WNH18" s="125"/>
      <c r="WNI18" s="125"/>
      <c r="WNJ18" s="125"/>
      <c r="WNK18" s="125"/>
      <c r="WNL18" s="125"/>
      <c r="WNM18" s="125"/>
      <c r="WNN18" s="125"/>
      <c r="WNO18" s="125"/>
      <c r="WNP18" s="125"/>
      <c r="WNQ18" s="125"/>
      <c r="WNR18" s="125"/>
      <c r="WNS18" s="125"/>
      <c r="WNT18" s="125"/>
      <c r="WNU18" s="125"/>
      <c r="WNV18" s="125"/>
      <c r="WNW18" s="125"/>
      <c r="WNX18" s="125"/>
      <c r="WNY18" s="125"/>
      <c r="WNZ18" s="125"/>
      <c r="WOA18" s="125"/>
      <c r="WOB18" s="125"/>
      <c r="WOC18" s="125"/>
      <c r="WOD18" s="125"/>
      <c r="WOE18" s="125"/>
      <c r="WOF18" s="125"/>
      <c r="WOG18" s="125"/>
      <c r="WOH18" s="125"/>
      <c r="WOI18" s="125"/>
      <c r="WOJ18" s="125"/>
      <c r="WOK18" s="125"/>
      <c r="WOL18" s="125"/>
      <c r="WOM18" s="125"/>
      <c r="WON18" s="125"/>
      <c r="WOO18" s="125"/>
      <c r="WOP18" s="125"/>
      <c r="WOQ18" s="125"/>
      <c r="WOR18" s="125"/>
      <c r="WOS18" s="125"/>
      <c r="WOT18" s="125"/>
      <c r="WOU18" s="125"/>
      <c r="WOV18" s="125"/>
      <c r="WOW18" s="125"/>
      <c r="WOX18" s="125"/>
      <c r="WOY18" s="125"/>
      <c r="WOZ18" s="125"/>
      <c r="WPA18" s="125"/>
      <c r="WPB18" s="125"/>
      <c r="WPC18" s="125"/>
      <c r="WPD18" s="125"/>
      <c r="WPE18" s="125"/>
      <c r="WPF18" s="125"/>
      <c r="WPG18" s="125"/>
      <c r="WPH18" s="125"/>
      <c r="WPI18" s="125"/>
      <c r="WPJ18" s="125"/>
      <c r="WPK18" s="125"/>
      <c r="WPL18" s="125"/>
      <c r="WPM18" s="125"/>
      <c r="WPN18" s="125"/>
      <c r="WPO18" s="125"/>
      <c r="WPP18" s="125"/>
      <c r="WPQ18" s="125"/>
      <c r="WPR18" s="125"/>
      <c r="WPS18" s="125"/>
      <c r="WPT18" s="125"/>
      <c r="WPU18" s="125"/>
      <c r="WPV18" s="125"/>
      <c r="WPW18" s="125"/>
      <c r="WPX18" s="125"/>
      <c r="WPY18" s="125"/>
      <c r="WPZ18" s="125"/>
      <c r="WQA18" s="125"/>
      <c r="WQB18" s="125"/>
      <c r="WQC18" s="125"/>
      <c r="WQD18" s="125"/>
      <c r="WQE18" s="125"/>
      <c r="WQF18" s="125"/>
      <c r="WQG18" s="125"/>
      <c r="WQH18" s="125"/>
      <c r="WQI18" s="125"/>
      <c r="WQJ18" s="125"/>
      <c r="WQK18" s="125"/>
      <c r="WQL18" s="125"/>
      <c r="WQM18" s="125"/>
      <c r="WQN18" s="125"/>
      <c r="WQO18" s="125"/>
      <c r="WQP18" s="125"/>
      <c r="WQQ18" s="125"/>
      <c r="WQR18" s="125"/>
      <c r="WQS18" s="125"/>
      <c r="WQT18" s="125"/>
      <c r="WQU18" s="125"/>
      <c r="WQV18" s="125"/>
      <c r="WQW18" s="125"/>
      <c r="WQX18" s="125"/>
      <c r="WQY18" s="125"/>
      <c r="WQZ18" s="125"/>
      <c r="WRA18" s="125"/>
      <c r="WRB18" s="125"/>
      <c r="WRC18" s="125"/>
      <c r="WRD18" s="125"/>
      <c r="WRE18" s="125"/>
      <c r="WRF18" s="125"/>
      <c r="WRG18" s="125"/>
      <c r="WRH18" s="125"/>
      <c r="WRI18" s="125"/>
      <c r="WRJ18" s="125"/>
      <c r="WRK18" s="125"/>
      <c r="WRL18" s="125"/>
      <c r="WRM18" s="125"/>
      <c r="WRN18" s="125"/>
      <c r="WRO18" s="125"/>
      <c r="WRP18" s="125"/>
      <c r="WRQ18" s="125"/>
      <c r="WRR18" s="125"/>
      <c r="WRS18" s="125"/>
      <c r="WRT18" s="125"/>
      <c r="WRU18" s="125"/>
      <c r="WRV18" s="125"/>
      <c r="WRW18" s="125"/>
      <c r="WRX18" s="125"/>
      <c r="WRY18" s="125"/>
      <c r="WRZ18" s="125"/>
      <c r="WSA18" s="125"/>
      <c r="WSB18" s="125"/>
      <c r="WSC18" s="125"/>
      <c r="WSD18" s="125"/>
      <c r="WSE18" s="125"/>
      <c r="WSF18" s="125"/>
      <c r="WSG18" s="125"/>
      <c r="WSH18" s="125"/>
      <c r="WSI18" s="125"/>
      <c r="WSJ18" s="125"/>
      <c r="WSK18" s="125"/>
      <c r="WSL18" s="125"/>
      <c r="WSM18" s="125"/>
      <c r="WSN18" s="125"/>
      <c r="WSO18" s="125"/>
      <c r="WSP18" s="125"/>
      <c r="WSQ18" s="125"/>
      <c r="WSR18" s="125"/>
      <c r="WSS18" s="125"/>
      <c r="WST18" s="125"/>
      <c r="WSU18" s="125"/>
      <c r="WSV18" s="125"/>
      <c r="WSW18" s="125"/>
      <c r="WSX18" s="125"/>
      <c r="WSY18" s="125"/>
      <c r="WSZ18" s="125"/>
      <c r="WTA18" s="125"/>
      <c r="WTB18" s="125"/>
      <c r="WTC18" s="125"/>
      <c r="WTD18" s="125"/>
      <c r="WTE18" s="125"/>
      <c r="WTF18" s="125"/>
      <c r="WTG18" s="125"/>
      <c r="WTH18" s="125"/>
      <c r="WTI18" s="125"/>
      <c r="WTJ18" s="125"/>
      <c r="WTK18" s="125"/>
      <c r="WTL18" s="125"/>
      <c r="WTM18" s="125"/>
      <c r="WTN18" s="125"/>
      <c r="WTO18" s="125"/>
      <c r="WTP18" s="125"/>
      <c r="WTQ18" s="125"/>
      <c r="WTR18" s="125"/>
      <c r="WTS18" s="125"/>
      <c r="WTT18" s="125"/>
      <c r="WTU18" s="125"/>
      <c r="WTV18" s="125"/>
      <c r="WTW18" s="125"/>
      <c r="WTX18" s="125"/>
      <c r="WTY18" s="125"/>
      <c r="WTZ18" s="125"/>
      <c r="WUA18" s="125"/>
      <c r="WUB18" s="125"/>
      <c r="WUC18" s="125"/>
      <c r="WUD18" s="125"/>
      <c r="WUE18" s="125"/>
      <c r="WUF18" s="125"/>
      <c r="WUG18" s="125"/>
      <c r="WUH18" s="125"/>
      <c r="WUI18" s="125"/>
      <c r="WUJ18" s="125"/>
      <c r="WUK18" s="125"/>
      <c r="WUL18" s="125"/>
      <c r="WUM18" s="125"/>
      <c r="WUN18" s="125"/>
      <c r="WUO18" s="125"/>
      <c r="WUP18" s="125"/>
      <c r="WUQ18" s="125"/>
      <c r="WUR18" s="125"/>
      <c r="WUS18" s="125"/>
      <c r="WUT18" s="125"/>
      <c r="WUU18" s="125"/>
      <c r="WUV18" s="125"/>
      <c r="WUW18" s="125"/>
      <c r="WUX18" s="125"/>
      <c r="WUY18" s="125"/>
      <c r="WUZ18" s="125"/>
      <c r="WVA18" s="125"/>
      <c r="WVB18" s="125"/>
      <c r="WVC18" s="125"/>
      <c r="WVD18" s="125"/>
      <c r="WVE18" s="125"/>
      <c r="WVF18" s="125"/>
      <c r="WVG18" s="125"/>
      <c r="WVH18" s="125"/>
      <c r="WVI18" s="125"/>
      <c r="WVJ18" s="125"/>
      <c r="WVK18" s="125"/>
      <c r="WVL18" s="125"/>
      <c r="WVM18" s="125"/>
      <c r="WVN18" s="125"/>
      <c r="WVO18" s="125"/>
      <c r="WVP18" s="125"/>
      <c r="WVQ18" s="125"/>
      <c r="WVR18" s="125"/>
      <c r="WVS18" s="125"/>
      <c r="WVT18" s="125"/>
      <c r="WVU18" s="125"/>
      <c r="WVV18" s="125"/>
      <c r="WVW18" s="125"/>
      <c r="WVX18" s="125"/>
      <c r="WVY18" s="125"/>
      <c r="WVZ18" s="125"/>
      <c r="WWA18" s="125"/>
      <c r="WWB18" s="125"/>
      <c r="WWC18" s="125"/>
      <c r="WWD18" s="125"/>
      <c r="WWE18" s="125"/>
      <c r="WWF18" s="125"/>
      <c r="WWG18" s="125"/>
      <c r="WWH18" s="125"/>
      <c r="WWI18" s="125"/>
      <c r="WWJ18" s="125"/>
      <c r="WWK18" s="125"/>
      <c r="WWL18" s="125"/>
      <c r="WWM18" s="125"/>
      <c r="WWN18" s="125"/>
      <c r="WWO18" s="125"/>
      <c r="WWP18" s="125"/>
      <c r="WWQ18" s="125"/>
      <c r="WWR18" s="125"/>
      <c r="WWS18" s="125"/>
      <c r="WWT18" s="125"/>
      <c r="WWU18" s="125"/>
      <c r="WWV18" s="125"/>
      <c r="WWW18" s="125"/>
      <c r="WWX18" s="125"/>
      <c r="WWY18" s="125"/>
      <c r="WWZ18" s="125"/>
      <c r="WXA18" s="125"/>
      <c r="WXB18" s="125"/>
      <c r="WXC18" s="125"/>
      <c r="WXD18" s="125"/>
      <c r="WXE18" s="125"/>
      <c r="WXF18" s="125"/>
      <c r="WXG18" s="125"/>
      <c r="WXH18" s="125"/>
      <c r="WXI18" s="125"/>
      <c r="WXJ18" s="125"/>
      <c r="WXK18" s="125"/>
      <c r="WXL18" s="125"/>
      <c r="WXM18" s="125"/>
      <c r="WXN18" s="125"/>
      <c r="WXO18" s="125"/>
      <c r="WXP18" s="125"/>
      <c r="WXQ18" s="125"/>
      <c r="WXR18" s="125"/>
      <c r="WXS18" s="125"/>
      <c r="WXT18" s="125"/>
      <c r="WXU18" s="125"/>
      <c r="WXV18" s="125"/>
      <c r="WXW18" s="125"/>
      <c r="WXX18" s="125"/>
      <c r="WXY18" s="125"/>
      <c r="WXZ18" s="125"/>
      <c r="WYA18" s="125"/>
      <c r="WYB18" s="125"/>
      <c r="WYC18" s="125"/>
      <c r="WYD18" s="125"/>
      <c r="WYE18" s="125"/>
      <c r="WYF18" s="125"/>
      <c r="WYG18" s="125"/>
      <c r="WYH18" s="125"/>
      <c r="WYI18" s="125"/>
      <c r="WYJ18" s="125"/>
      <c r="WYK18" s="125"/>
      <c r="WYL18" s="125"/>
      <c r="WYM18" s="125"/>
      <c r="WYN18" s="125"/>
      <c r="WYO18" s="125"/>
      <c r="WYP18" s="125"/>
      <c r="WYQ18" s="125"/>
      <c r="WYR18" s="125"/>
      <c r="WYS18" s="125"/>
      <c r="WYT18" s="125"/>
      <c r="WYU18" s="125"/>
      <c r="WYV18" s="125"/>
      <c r="WYW18" s="125"/>
      <c r="WYX18" s="125"/>
      <c r="WYY18" s="125"/>
      <c r="WYZ18" s="125"/>
      <c r="WZA18" s="125"/>
      <c r="WZB18" s="125"/>
      <c r="WZC18" s="125"/>
      <c r="WZD18" s="125"/>
      <c r="WZE18" s="125"/>
      <c r="WZF18" s="125"/>
      <c r="WZG18" s="125"/>
      <c r="WZH18" s="125"/>
      <c r="WZI18" s="125"/>
      <c r="WZJ18" s="125"/>
      <c r="WZK18" s="125"/>
      <c r="WZL18" s="125"/>
      <c r="WZM18" s="125"/>
      <c r="WZN18" s="125"/>
      <c r="WZO18" s="125"/>
      <c r="WZP18" s="125"/>
      <c r="WZQ18" s="125"/>
      <c r="WZR18" s="125"/>
      <c r="WZS18" s="125"/>
      <c r="WZT18" s="125"/>
      <c r="WZU18" s="125"/>
      <c r="WZV18" s="125"/>
      <c r="WZW18" s="125"/>
      <c r="WZX18" s="125"/>
      <c r="WZY18" s="125"/>
      <c r="WZZ18" s="125"/>
      <c r="XAA18" s="125"/>
      <c r="XAB18" s="125"/>
      <c r="XAC18" s="125"/>
      <c r="XAD18" s="125"/>
      <c r="XAE18" s="125"/>
      <c r="XAF18" s="125"/>
      <c r="XAG18" s="125"/>
      <c r="XAH18" s="125"/>
      <c r="XAI18" s="125"/>
      <c r="XAJ18" s="125"/>
      <c r="XAK18" s="125"/>
      <c r="XAL18" s="125"/>
      <c r="XAM18" s="125"/>
      <c r="XAN18" s="125"/>
      <c r="XAO18" s="125"/>
      <c r="XAP18" s="125"/>
      <c r="XAQ18" s="125"/>
      <c r="XAR18" s="125"/>
      <c r="XAS18" s="125"/>
      <c r="XAT18" s="125"/>
      <c r="XAU18" s="125"/>
      <c r="XAV18" s="125"/>
      <c r="XAW18" s="125"/>
      <c r="XAX18" s="125"/>
      <c r="XAY18" s="125"/>
      <c r="XAZ18" s="125"/>
      <c r="XBA18" s="125"/>
      <c r="XBB18" s="125"/>
      <c r="XBC18" s="125"/>
      <c r="XBD18" s="125"/>
      <c r="XBE18" s="125"/>
      <c r="XBF18" s="125"/>
      <c r="XBG18" s="125"/>
      <c r="XBH18" s="125"/>
      <c r="XBI18" s="125"/>
      <c r="XBJ18" s="125"/>
      <c r="XBK18" s="125"/>
      <c r="XBL18" s="125"/>
      <c r="XBM18" s="125"/>
      <c r="XBN18" s="125"/>
      <c r="XBO18" s="125"/>
      <c r="XBP18" s="125"/>
      <c r="XBQ18" s="125"/>
      <c r="XBR18" s="125"/>
      <c r="XBS18" s="125"/>
      <c r="XBT18" s="125"/>
      <c r="XBU18" s="125"/>
      <c r="XBV18" s="125"/>
      <c r="XBW18" s="125"/>
      <c r="XBX18" s="125"/>
      <c r="XBY18" s="125"/>
      <c r="XBZ18" s="125"/>
      <c r="XCA18" s="125"/>
      <c r="XCB18" s="125"/>
      <c r="XCC18" s="125"/>
      <c r="XCD18" s="125"/>
      <c r="XCE18" s="125"/>
      <c r="XCF18" s="125"/>
      <c r="XCG18" s="125"/>
      <c r="XCH18" s="125"/>
      <c r="XCI18" s="125"/>
      <c r="XCJ18" s="125"/>
      <c r="XCK18" s="125"/>
      <c r="XCL18" s="125"/>
      <c r="XCM18" s="125"/>
      <c r="XCN18" s="125"/>
      <c r="XCO18" s="125"/>
      <c r="XCP18" s="125"/>
      <c r="XCQ18" s="125"/>
      <c r="XCR18" s="125"/>
      <c r="XCS18" s="125"/>
      <c r="XCT18" s="125"/>
      <c r="XCU18" s="125"/>
      <c r="XCV18" s="125"/>
      <c r="XCW18" s="125"/>
      <c r="XCX18" s="125"/>
      <c r="XCY18" s="125"/>
      <c r="XCZ18" s="125"/>
      <c r="XDA18" s="125"/>
      <c r="XDB18" s="125"/>
      <c r="XDC18" s="125"/>
      <c r="XDD18" s="125"/>
      <c r="XDE18" s="125"/>
      <c r="XDF18" s="125"/>
      <c r="XDG18" s="125"/>
      <c r="XDH18" s="125"/>
      <c r="XDI18" s="125"/>
      <c r="XDJ18" s="125"/>
      <c r="XDK18" s="125"/>
      <c r="XDL18" s="125"/>
      <c r="XDM18" s="125"/>
      <c r="XDN18" s="125"/>
      <c r="XDO18" s="125"/>
      <c r="XDP18" s="125"/>
      <c r="XDQ18" s="125"/>
      <c r="XDR18" s="125"/>
      <c r="XDS18" s="125"/>
      <c r="XDT18" s="125"/>
      <c r="XDU18" s="125"/>
      <c r="XDV18" s="125"/>
      <c r="XDW18" s="125"/>
      <c r="XDX18" s="125"/>
      <c r="XDY18" s="125"/>
      <c r="XDZ18" s="125"/>
      <c r="XEA18" s="125"/>
      <c r="XEB18" s="125"/>
      <c r="XEC18" s="125"/>
      <c r="XED18" s="125"/>
      <c r="XEE18" s="125"/>
      <c r="XEF18" s="125"/>
      <c r="XEG18" s="125"/>
      <c r="XEH18" s="125"/>
      <c r="XEI18" s="125"/>
      <c r="XEJ18" s="125"/>
      <c r="XEK18" s="125"/>
      <c r="XEL18" s="125"/>
      <c r="XEM18" s="125"/>
      <c r="XEN18" s="125"/>
      <c r="XEO18" s="125"/>
      <c r="XEP18" s="125"/>
      <c r="XEQ18" s="125"/>
      <c r="XER18" s="125"/>
      <c r="XES18" s="125"/>
      <c r="XET18" s="125"/>
      <c r="XEU18" s="125"/>
      <c r="XEV18" s="125"/>
      <c r="XEW18" s="125"/>
      <c r="XEX18" s="125"/>
      <c r="XEY18" s="125"/>
      <c r="XEZ18" s="125"/>
      <c r="XFA18" s="125"/>
      <c r="XFB18" s="125"/>
      <c r="XFC18" s="125"/>
    </row>
    <row r="19" spans="1:16383" hidden="1" x14ac:dyDescent="0.2">
      <c r="B19" s="155"/>
      <c r="C19" s="20"/>
      <c r="D19" s="93">
        <v>43411</v>
      </c>
      <c r="E19" s="20" t="s">
        <v>722</v>
      </c>
      <c r="F19" s="20" t="s">
        <v>719</v>
      </c>
      <c r="G19" s="20" t="s">
        <v>723</v>
      </c>
      <c r="H19" s="20" t="s">
        <v>259</v>
      </c>
      <c r="I19" s="239"/>
      <c r="J19" s="98">
        <v>1394.83</v>
      </c>
      <c r="K19" s="101"/>
      <c r="L19" s="93">
        <v>43411</v>
      </c>
      <c r="M19" s="93">
        <v>43411</v>
      </c>
      <c r="N19" s="21"/>
      <c r="O19" s="21"/>
      <c r="P19" s="293" t="s">
        <v>27</v>
      </c>
      <c r="Q19" s="21"/>
      <c r="R19" s="21"/>
      <c r="S19" s="123"/>
    </row>
    <row r="20" spans="1:16383" ht="22.5" x14ac:dyDescent="0.2">
      <c r="B20" s="155"/>
      <c r="C20" s="20"/>
      <c r="D20" s="93">
        <v>43416</v>
      </c>
      <c r="E20" s="20"/>
      <c r="F20" s="44" t="s">
        <v>1023</v>
      </c>
      <c r="G20" s="20" t="s">
        <v>350</v>
      </c>
      <c r="H20" s="20" t="s">
        <v>714</v>
      </c>
      <c r="I20" s="239">
        <v>129493.7</v>
      </c>
      <c r="J20" s="98"/>
      <c r="K20" s="101"/>
      <c r="L20" s="93">
        <v>43416</v>
      </c>
      <c r="M20" s="93">
        <v>43416</v>
      </c>
      <c r="N20" s="21"/>
      <c r="O20" s="21"/>
      <c r="P20" s="295" t="s">
        <v>876</v>
      </c>
      <c r="Q20" s="21"/>
      <c r="R20" s="21"/>
      <c r="S20" s="123"/>
    </row>
    <row r="21" spans="1:16383" ht="22.5" x14ac:dyDescent="0.2">
      <c r="B21" s="155"/>
      <c r="C21" s="20"/>
      <c r="D21" s="93">
        <v>43416</v>
      </c>
      <c r="E21" s="20"/>
      <c r="F21" s="44" t="s">
        <v>1023</v>
      </c>
      <c r="G21" s="20" t="s">
        <v>350</v>
      </c>
      <c r="H21" s="20" t="s">
        <v>714</v>
      </c>
      <c r="I21" s="239">
        <v>870506.3</v>
      </c>
      <c r="J21" s="98"/>
      <c r="K21" s="101"/>
      <c r="L21" s="93">
        <v>43416</v>
      </c>
      <c r="M21" s="93">
        <v>43416</v>
      </c>
      <c r="N21" s="21"/>
      <c r="O21" s="21"/>
      <c r="P21" s="295" t="s">
        <v>876</v>
      </c>
      <c r="Q21" s="21"/>
      <c r="R21" s="21"/>
      <c r="S21" s="123"/>
    </row>
    <row r="22" spans="1:16383" hidden="1" x14ac:dyDescent="0.2">
      <c r="B22" s="155"/>
      <c r="C22" s="20"/>
      <c r="D22" s="93">
        <v>43416</v>
      </c>
      <c r="E22" s="20"/>
      <c r="F22" s="20" t="s">
        <v>821</v>
      </c>
      <c r="G22" s="20" t="s">
        <v>817</v>
      </c>
      <c r="H22" s="20"/>
      <c r="I22" s="239"/>
      <c r="J22" s="98">
        <v>1000000</v>
      </c>
      <c r="K22" s="101"/>
      <c r="L22" s="93">
        <v>43416</v>
      </c>
      <c r="M22" s="93">
        <v>43416</v>
      </c>
      <c r="N22" s="21"/>
      <c r="O22" s="21"/>
      <c r="P22" s="293" t="s">
        <v>27</v>
      </c>
      <c r="Q22" s="21"/>
      <c r="R22" s="21"/>
      <c r="S22" s="123"/>
    </row>
    <row r="23" spans="1:16383" hidden="1" x14ac:dyDescent="0.2">
      <c r="B23" s="155"/>
      <c r="C23" s="20"/>
      <c r="D23" s="93">
        <v>43417</v>
      </c>
      <c r="E23" s="20"/>
      <c r="F23" s="20" t="s">
        <v>816</v>
      </c>
      <c r="G23" s="20" t="s">
        <v>817</v>
      </c>
      <c r="H23" s="20" t="s">
        <v>714</v>
      </c>
      <c r="I23" s="239">
        <v>4788.5</v>
      </c>
      <c r="J23" s="98"/>
      <c r="K23" s="101"/>
      <c r="L23" s="93">
        <v>43417</v>
      </c>
      <c r="M23" s="93">
        <v>43417</v>
      </c>
      <c r="N23" s="21"/>
      <c r="O23" s="21"/>
      <c r="P23" s="295" t="s">
        <v>876</v>
      </c>
      <c r="Q23" s="21"/>
      <c r="R23" s="21"/>
      <c r="S23" s="123"/>
    </row>
    <row r="24" spans="1:16383" hidden="1" x14ac:dyDescent="0.2">
      <c r="B24" s="155"/>
      <c r="C24" s="42">
        <v>506</v>
      </c>
      <c r="D24" s="93">
        <v>43405</v>
      </c>
      <c r="E24" s="20" t="s">
        <v>756</v>
      </c>
      <c r="F24" s="20" t="s">
        <v>705</v>
      </c>
      <c r="G24" s="21" t="s">
        <v>706</v>
      </c>
      <c r="H24" s="21" t="s">
        <v>259</v>
      </c>
      <c r="I24" s="239"/>
      <c r="J24" s="98">
        <v>3116.13</v>
      </c>
      <c r="K24" s="101"/>
      <c r="L24" s="93">
        <v>43418</v>
      </c>
      <c r="M24" s="93">
        <v>43417</v>
      </c>
      <c r="N24" s="20"/>
      <c r="O24" s="20"/>
      <c r="P24" s="293" t="s">
        <v>27</v>
      </c>
      <c r="Q24" s="57"/>
      <c r="R24" s="57"/>
      <c r="S24" s="123"/>
    </row>
    <row r="25" spans="1:16383" hidden="1" x14ac:dyDescent="0.2">
      <c r="B25" s="155"/>
      <c r="C25" s="42">
        <v>11</v>
      </c>
      <c r="D25" s="93">
        <v>43399</v>
      </c>
      <c r="E25" s="20" t="s">
        <v>743</v>
      </c>
      <c r="F25" s="20" t="s">
        <v>669</v>
      </c>
      <c r="G25" s="21" t="s">
        <v>368</v>
      </c>
      <c r="H25" s="21" t="s">
        <v>259</v>
      </c>
      <c r="I25" s="239"/>
      <c r="J25" s="98">
        <v>1500</v>
      </c>
      <c r="K25" s="101"/>
      <c r="L25" s="93">
        <v>43416</v>
      </c>
      <c r="M25" s="93">
        <v>43418</v>
      </c>
      <c r="N25" s="20"/>
      <c r="O25" s="20"/>
      <c r="P25" s="293" t="s">
        <v>27</v>
      </c>
      <c r="Q25" s="57"/>
      <c r="R25" s="58"/>
      <c r="S25" s="123"/>
    </row>
    <row r="26" spans="1:16383" hidden="1" x14ac:dyDescent="0.2">
      <c r="B26" s="18"/>
      <c r="C26" s="80">
        <v>1810986487650</v>
      </c>
      <c r="D26" s="93">
        <v>43398</v>
      </c>
      <c r="E26" s="20" t="s">
        <v>748</v>
      </c>
      <c r="F26" s="20" t="s">
        <v>699</v>
      </c>
      <c r="G26" s="44" t="s">
        <v>700</v>
      </c>
      <c r="H26" s="21" t="s">
        <v>259</v>
      </c>
      <c r="I26" s="239"/>
      <c r="J26" s="98">
        <v>172.37</v>
      </c>
      <c r="K26" s="102"/>
      <c r="L26" s="93">
        <v>43419</v>
      </c>
      <c r="M26" s="93">
        <v>43417</v>
      </c>
      <c r="N26" s="20"/>
      <c r="O26" s="20"/>
      <c r="P26" s="293" t="s">
        <v>27</v>
      </c>
      <c r="Q26" s="21"/>
      <c r="R26" s="21"/>
      <c r="S26" s="123"/>
    </row>
    <row r="27" spans="1:16383" hidden="1" x14ac:dyDescent="0.2">
      <c r="B27" s="18"/>
      <c r="C27" s="80"/>
      <c r="D27" s="93">
        <v>43418</v>
      </c>
      <c r="E27" s="20"/>
      <c r="F27" s="20" t="s">
        <v>816</v>
      </c>
      <c r="G27" s="44" t="s">
        <v>817</v>
      </c>
      <c r="H27" s="21" t="s">
        <v>714</v>
      </c>
      <c r="I27" s="239">
        <v>282552.43</v>
      </c>
      <c r="J27" s="98"/>
      <c r="K27" s="102"/>
      <c r="L27" s="93">
        <v>43418</v>
      </c>
      <c r="M27" s="93">
        <v>43418</v>
      </c>
      <c r="N27" s="20"/>
      <c r="O27" s="20"/>
      <c r="P27" s="295" t="s">
        <v>876</v>
      </c>
      <c r="Q27" s="21"/>
      <c r="R27" s="21"/>
      <c r="S27" s="123"/>
    </row>
    <row r="28" spans="1:16383" hidden="1" x14ac:dyDescent="0.2">
      <c r="B28" s="18"/>
      <c r="C28" s="80"/>
      <c r="D28" s="93">
        <v>43418</v>
      </c>
      <c r="E28" s="20"/>
      <c r="F28" s="20" t="s">
        <v>816</v>
      </c>
      <c r="G28" s="44" t="s">
        <v>817</v>
      </c>
      <c r="H28" s="21" t="s">
        <v>714</v>
      </c>
      <c r="I28" s="239">
        <v>66821.38</v>
      </c>
      <c r="J28" s="98"/>
      <c r="K28" s="102"/>
      <c r="L28" s="93">
        <v>43418</v>
      </c>
      <c r="M28" s="93">
        <v>43418</v>
      </c>
      <c r="N28" s="20"/>
      <c r="O28" s="20"/>
      <c r="P28" s="295" t="s">
        <v>876</v>
      </c>
      <c r="Q28" s="21"/>
      <c r="R28" s="21"/>
      <c r="S28" s="123"/>
    </row>
    <row r="29" spans="1:16383" hidden="1" x14ac:dyDescent="0.2">
      <c r="B29" s="18"/>
      <c r="C29" s="42">
        <v>80</v>
      </c>
      <c r="D29" s="93">
        <v>43405</v>
      </c>
      <c r="E29" s="20" t="s">
        <v>750</v>
      </c>
      <c r="F29" s="20" t="s">
        <v>711</v>
      </c>
      <c r="G29" s="21" t="s">
        <v>240</v>
      </c>
      <c r="H29" s="21" t="s">
        <v>259</v>
      </c>
      <c r="I29" s="239"/>
      <c r="J29" s="98">
        <v>41850.17</v>
      </c>
      <c r="K29" s="101"/>
      <c r="L29" s="93">
        <v>43416</v>
      </c>
      <c r="M29" s="93">
        <v>43418</v>
      </c>
      <c r="N29" s="20"/>
      <c r="O29" s="20"/>
      <c r="P29" s="293" t="s">
        <v>27</v>
      </c>
      <c r="Q29" s="20"/>
      <c r="R29" s="21"/>
      <c r="S29" s="123"/>
    </row>
    <row r="30" spans="1:16383" hidden="1" x14ac:dyDescent="0.2">
      <c r="B30" s="18"/>
      <c r="C30" s="42">
        <v>609</v>
      </c>
      <c r="D30" s="93">
        <v>43405</v>
      </c>
      <c r="E30" s="20" t="s">
        <v>738</v>
      </c>
      <c r="F30" s="20" t="s">
        <v>712</v>
      </c>
      <c r="G30" s="20" t="s">
        <v>713</v>
      </c>
      <c r="H30" s="20" t="s">
        <v>259</v>
      </c>
      <c r="I30" s="239"/>
      <c r="J30" s="98">
        <v>42822</v>
      </c>
      <c r="K30" s="101"/>
      <c r="L30" s="93">
        <v>43416</v>
      </c>
      <c r="M30" s="93">
        <v>43418</v>
      </c>
      <c r="N30" s="20"/>
      <c r="O30" s="20"/>
      <c r="P30" s="293" t="s">
        <v>27</v>
      </c>
      <c r="Q30" s="48"/>
      <c r="R30" s="21"/>
      <c r="S30" s="123"/>
    </row>
    <row r="31" spans="1:16383" hidden="1" x14ac:dyDescent="0.2">
      <c r="B31" s="18"/>
      <c r="C31" s="107"/>
      <c r="D31" s="93">
        <v>43418</v>
      </c>
      <c r="E31" s="20"/>
      <c r="F31" s="20" t="s">
        <v>782</v>
      </c>
      <c r="G31" s="20" t="s">
        <v>783</v>
      </c>
      <c r="H31" s="20" t="s">
        <v>714</v>
      </c>
      <c r="I31" s="239"/>
      <c r="J31" s="101">
        <v>30000</v>
      </c>
      <c r="K31" s="101"/>
      <c r="L31" s="93">
        <v>43418</v>
      </c>
      <c r="M31" s="93">
        <v>43418</v>
      </c>
      <c r="N31" s="20"/>
      <c r="O31" s="20"/>
      <c r="P31" s="293" t="s">
        <v>27</v>
      </c>
      <c r="Q31" s="48"/>
      <c r="R31" s="20"/>
      <c r="S31" s="123"/>
    </row>
    <row r="32" spans="1:16383" hidden="1" x14ac:dyDescent="0.2">
      <c r="B32" s="18"/>
      <c r="C32" s="20">
        <v>16</v>
      </c>
      <c r="D32" s="93">
        <v>43402</v>
      </c>
      <c r="E32" s="20" t="s">
        <v>726</v>
      </c>
      <c r="F32" s="20" t="s">
        <v>703</v>
      </c>
      <c r="G32" s="21" t="s">
        <v>704</v>
      </c>
      <c r="H32" s="21" t="s">
        <v>259</v>
      </c>
      <c r="I32" s="239"/>
      <c r="J32" s="101">
        <v>23625</v>
      </c>
      <c r="K32" s="101"/>
      <c r="L32" s="93">
        <v>43416</v>
      </c>
      <c r="M32" s="93">
        <v>43418</v>
      </c>
      <c r="N32" s="20"/>
      <c r="O32" s="20"/>
      <c r="P32" s="293" t="s">
        <v>27</v>
      </c>
      <c r="Q32" s="57"/>
      <c r="R32" s="57"/>
      <c r="S32" s="123"/>
    </row>
    <row r="33" spans="2:19" hidden="1" x14ac:dyDescent="0.2">
      <c r="B33" s="18"/>
      <c r="C33" s="107">
        <v>53</v>
      </c>
      <c r="D33" s="93">
        <v>43416</v>
      </c>
      <c r="E33" s="20" t="s">
        <v>749</v>
      </c>
      <c r="F33" s="20" t="s">
        <v>786</v>
      </c>
      <c r="G33" s="20" t="s">
        <v>787</v>
      </c>
      <c r="H33" s="20" t="s">
        <v>245</v>
      </c>
      <c r="I33" s="239"/>
      <c r="J33" s="101">
        <v>135144</v>
      </c>
      <c r="K33" s="101"/>
      <c r="L33" s="93">
        <v>43418</v>
      </c>
      <c r="M33" s="93">
        <v>43418</v>
      </c>
      <c r="N33" s="20"/>
      <c r="O33" s="20"/>
      <c r="P33" s="293" t="s">
        <v>27</v>
      </c>
      <c r="Q33" s="48"/>
      <c r="R33" s="20"/>
      <c r="S33" s="123"/>
    </row>
    <row r="34" spans="2:19" hidden="1" x14ac:dyDescent="0.2">
      <c r="B34" s="18"/>
      <c r="C34" s="20">
        <v>32</v>
      </c>
      <c r="D34" s="93">
        <v>43405</v>
      </c>
      <c r="E34" s="20" t="s">
        <v>747</v>
      </c>
      <c r="F34" s="20" t="s">
        <v>707</v>
      </c>
      <c r="G34" s="21" t="s">
        <v>708</v>
      </c>
      <c r="H34" s="21" t="s">
        <v>259</v>
      </c>
      <c r="I34" s="239"/>
      <c r="J34" s="101">
        <v>38000</v>
      </c>
      <c r="K34" s="101"/>
      <c r="L34" s="93">
        <v>43416</v>
      </c>
      <c r="M34" s="93">
        <v>43418</v>
      </c>
      <c r="N34" s="20"/>
      <c r="O34" s="20"/>
      <c r="P34" s="293" t="s">
        <v>27</v>
      </c>
      <c r="Q34" s="57"/>
      <c r="R34" s="58"/>
      <c r="S34" s="123"/>
    </row>
    <row r="35" spans="2:19" hidden="1" x14ac:dyDescent="0.2">
      <c r="B35" s="18"/>
      <c r="C35" s="21">
        <v>1882</v>
      </c>
      <c r="D35" s="93">
        <v>43397</v>
      </c>
      <c r="E35" s="20" t="s">
        <v>727</v>
      </c>
      <c r="F35" s="20" t="s">
        <v>728</v>
      </c>
      <c r="G35" s="20" t="s">
        <v>729</v>
      </c>
      <c r="H35" s="43" t="s">
        <v>259</v>
      </c>
      <c r="I35" s="239"/>
      <c r="J35" s="101">
        <v>2534</v>
      </c>
      <c r="K35" s="101"/>
      <c r="L35" s="93">
        <v>43418</v>
      </c>
      <c r="M35" s="93">
        <v>43418</v>
      </c>
      <c r="N35" s="57"/>
      <c r="O35" s="57"/>
      <c r="P35" s="293" t="s">
        <v>27</v>
      </c>
      <c r="Q35" s="56"/>
      <c r="R35" s="57"/>
      <c r="S35" s="123"/>
    </row>
    <row r="36" spans="2:19" hidden="1" x14ac:dyDescent="0.2">
      <c r="B36" s="18"/>
      <c r="C36" s="80">
        <v>45</v>
      </c>
      <c r="D36" s="93">
        <v>43403</v>
      </c>
      <c r="E36" s="20" t="s">
        <v>725</v>
      </c>
      <c r="F36" s="20" t="s">
        <v>701</v>
      </c>
      <c r="G36" s="21" t="s">
        <v>702</v>
      </c>
      <c r="H36" s="21" t="s">
        <v>259</v>
      </c>
      <c r="I36" s="239"/>
      <c r="J36" s="102">
        <v>2403</v>
      </c>
      <c r="K36" s="102"/>
      <c r="L36" s="93">
        <v>43416</v>
      </c>
      <c r="M36" s="93">
        <v>43418</v>
      </c>
      <c r="N36" s="57"/>
      <c r="O36" s="57"/>
      <c r="P36" s="293" t="s">
        <v>27</v>
      </c>
      <c r="Q36" s="56"/>
      <c r="R36" s="57"/>
      <c r="S36" s="123"/>
    </row>
    <row r="37" spans="2:19" hidden="1" x14ac:dyDescent="0.2">
      <c r="B37" s="18"/>
      <c r="C37" s="107">
        <v>1402</v>
      </c>
      <c r="D37" s="93">
        <v>43398</v>
      </c>
      <c r="E37" s="20" t="s">
        <v>751</v>
      </c>
      <c r="F37" s="20" t="s">
        <v>784</v>
      </c>
      <c r="G37" s="20" t="s">
        <v>785</v>
      </c>
      <c r="H37" s="20" t="s">
        <v>259</v>
      </c>
      <c r="I37" s="239"/>
      <c r="J37" s="101">
        <v>27965.64</v>
      </c>
      <c r="K37" s="101"/>
      <c r="L37" s="93">
        <v>43418</v>
      </c>
      <c r="M37" s="93">
        <v>43418</v>
      </c>
      <c r="N37" s="20"/>
      <c r="O37" s="20"/>
      <c r="P37" s="293" t="s">
        <v>27</v>
      </c>
      <c r="Q37" s="48"/>
      <c r="R37" s="20"/>
      <c r="S37" s="123"/>
    </row>
    <row r="38" spans="2:19" hidden="1" x14ac:dyDescent="0.2">
      <c r="B38" s="18"/>
      <c r="C38" s="20">
        <v>61</v>
      </c>
      <c r="D38" s="93">
        <v>43405</v>
      </c>
      <c r="E38" s="20" t="s">
        <v>765</v>
      </c>
      <c r="F38" s="20" t="s">
        <v>709</v>
      </c>
      <c r="G38" s="21" t="s">
        <v>710</v>
      </c>
      <c r="H38" s="21" t="s">
        <v>259</v>
      </c>
      <c r="I38" s="239"/>
      <c r="J38" s="101">
        <v>5000</v>
      </c>
      <c r="K38" s="101"/>
      <c r="L38" s="93">
        <v>43416</v>
      </c>
      <c r="M38" s="93">
        <v>43418</v>
      </c>
      <c r="N38" s="20"/>
      <c r="O38" s="20"/>
      <c r="P38" s="293" t="s">
        <v>27</v>
      </c>
      <c r="Q38" s="57"/>
      <c r="R38" s="58"/>
      <c r="S38" s="123"/>
    </row>
    <row r="39" spans="2:19" hidden="1" x14ac:dyDescent="0.2">
      <c r="B39" s="18"/>
      <c r="C39" s="20"/>
      <c r="D39" s="93">
        <v>43418</v>
      </c>
      <c r="E39" s="20"/>
      <c r="F39" s="20" t="s">
        <v>819</v>
      </c>
      <c r="G39" s="21" t="s">
        <v>822</v>
      </c>
      <c r="H39" s="21" t="s">
        <v>714</v>
      </c>
      <c r="I39" s="239"/>
      <c r="J39" s="101">
        <v>30</v>
      </c>
      <c r="K39" s="101"/>
      <c r="L39" s="93">
        <v>43418</v>
      </c>
      <c r="M39" s="93">
        <v>43418</v>
      </c>
      <c r="N39" s="20"/>
      <c r="O39" s="20"/>
      <c r="P39" s="293" t="s">
        <v>27</v>
      </c>
      <c r="Q39" s="57"/>
      <c r="R39" s="58"/>
      <c r="S39" s="123"/>
    </row>
    <row r="40" spans="2:19" hidden="1" x14ac:dyDescent="0.2">
      <c r="B40" s="18"/>
      <c r="C40" s="20"/>
      <c r="D40" s="93">
        <v>43423</v>
      </c>
      <c r="E40" s="20"/>
      <c r="F40" s="20" t="s">
        <v>816</v>
      </c>
      <c r="G40" s="21" t="s">
        <v>817</v>
      </c>
      <c r="H40" s="21" t="s">
        <v>714</v>
      </c>
      <c r="I40" s="239">
        <v>522365.45</v>
      </c>
      <c r="J40" s="101"/>
      <c r="K40" s="101"/>
      <c r="L40" s="93">
        <v>43423</v>
      </c>
      <c r="M40" s="93">
        <v>43423</v>
      </c>
      <c r="N40" s="20"/>
      <c r="O40" s="20"/>
      <c r="P40" s="295" t="s">
        <v>876</v>
      </c>
      <c r="Q40" s="57"/>
      <c r="R40" s="58"/>
      <c r="S40" s="123"/>
    </row>
    <row r="41" spans="2:19" hidden="1" x14ac:dyDescent="0.2">
      <c r="B41" s="18"/>
      <c r="C41" s="107">
        <v>52</v>
      </c>
      <c r="D41" s="93">
        <v>43416</v>
      </c>
      <c r="E41" s="20" t="s">
        <v>749</v>
      </c>
      <c r="F41" s="20" t="s">
        <v>786</v>
      </c>
      <c r="G41" s="20" t="s">
        <v>787</v>
      </c>
      <c r="H41" s="20" t="s">
        <v>259</v>
      </c>
      <c r="I41" s="239"/>
      <c r="J41" s="101">
        <v>413878.5</v>
      </c>
      <c r="K41" s="101"/>
      <c r="L41" s="93">
        <v>43423</v>
      </c>
      <c r="M41" s="93">
        <v>43423</v>
      </c>
      <c r="N41" s="20"/>
      <c r="O41" s="20"/>
      <c r="P41" s="293" t="s">
        <v>27</v>
      </c>
      <c r="Q41" s="48"/>
      <c r="R41" s="20"/>
      <c r="S41" s="123"/>
    </row>
    <row r="42" spans="2:19" hidden="1" x14ac:dyDescent="0.2">
      <c r="B42" s="18"/>
      <c r="C42" s="107"/>
      <c r="D42" s="93">
        <v>43423</v>
      </c>
      <c r="E42" s="20"/>
      <c r="F42" s="20" t="s">
        <v>790</v>
      </c>
      <c r="G42" s="20" t="s">
        <v>791</v>
      </c>
      <c r="H42" s="20" t="s">
        <v>259</v>
      </c>
      <c r="I42" s="239"/>
      <c r="J42" s="101">
        <v>101488.29</v>
      </c>
      <c r="K42" s="101"/>
      <c r="L42" s="93">
        <v>43423</v>
      </c>
      <c r="M42" s="93">
        <v>43423</v>
      </c>
      <c r="N42" s="20"/>
      <c r="O42" s="20"/>
      <c r="P42" s="293" t="s">
        <v>27</v>
      </c>
      <c r="Q42" s="48"/>
      <c r="R42" s="20"/>
      <c r="S42" s="123"/>
    </row>
    <row r="43" spans="2:19" hidden="1" x14ac:dyDescent="0.2">
      <c r="B43" s="18"/>
      <c r="C43" s="107"/>
      <c r="D43" s="93">
        <v>43423</v>
      </c>
      <c r="E43" s="20"/>
      <c r="F43" s="20" t="s">
        <v>788</v>
      </c>
      <c r="G43" s="20" t="s">
        <v>794</v>
      </c>
      <c r="H43" s="20" t="s">
        <v>259</v>
      </c>
      <c r="I43" s="239"/>
      <c r="J43" s="98">
        <v>237.24</v>
      </c>
      <c r="K43" s="98"/>
      <c r="L43" s="93">
        <v>43423</v>
      </c>
      <c r="M43" s="93">
        <v>43423</v>
      </c>
      <c r="N43" s="20"/>
      <c r="O43" s="20"/>
      <c r="P43" s="293" t="s">
        <v>27</v>
      </c>
      <c r="Q43" s="48"/>
      <c r="R43" s="20"/>
      <c r="S43" s="123"/>
    </row>
    <row r="44" spans="2:19" hidden="1" x14ac:dyDescent="0.2">
      <c r="B44" s="18"/>
      <c r="C44" s="107"/>
      <c r="D44" s="93">
        <v>43423</v>
      </c>
      <c r="E44" s="20"/>
      <c r="F44" s="20" t="s">
        <v>788</v>
      </c>
      <c r="G44" s="20" t="s">
        <v>793</v>
      </c>
      <c r="H44" s="20" t="s">
        <v>259</v>
      </c>
      <c r="I44" s="239"/>
      <c r="J44" s="101">
        <v>777.28</v>
      </c>
      <c r="K44" s="101"/>
      <c r="L44" s="93">
        <v>43423</v>
      </c>
      <c r="M44" s="93">
        <v>43423</v>
      </c>
      <c r="N44" s="20"/>
      <c r="O44" s="20"/>
      <c r="P44" s="293" t="s">
        <v>27</v>
      </c>
      <c r="Q44" s="48"/>
      <c r="R44" s="20"/>
      <c r="S44" s="123"/>
    </row>
    <row r="45" spans="2:19" hidden="1" x14ac:dyDescent="0.2">
      <c r="B45" s="18"/>
      <c r="C45" s="107"/>
      <c r="D45" s="93">
        <v>43424</v>
      </c>
      <c r="E45" s="20" t="s">
        <v>746</v>
      </c>
      <c r="F45" s="20" t="s">
        <v>788</v>
      </c>
      <c r="G45" s="20" t="s">
        <v>789</v>
      </c>
      <c r="H45" s="20" t="s">
        <v>259</v>
      </c>
      <c r="I45" s="239"/>
      <c r="J45" s="101">
        <v>5974.14</v>
      </c>
      <c r="K45" s="101"/>
      <c r="L45" s="93">
        <v>43424</v>
      </c>
      <c r="M45" s="93">
        <v>43423</v>
      </c>
      <c r="N45" s="20"/>
      <c r="O45" s="20"/>
      <c r="P45" s="293" t="s">
        <v>27</v>
      </c>
      <c r="Q45" s="48"/>
      <c r="R45" s="20"/>
      <c r="S45" s="123"/>
    </row>
    <row r="46" spans="2:19" hidden="1" x14ac:dyDescent="0.2">
      <c r="B46" s="18"/>
      <c r="C46" s="107"/>
      <c r="D46" s="93">
        <v>43423</v>
      </c>
      <c r="E46" s="20"/>
      <c r="F46" s="20" t="s">
        <v>819</v>
      </c>
      <c r="G46" s="20" t="s">
        <v>823</v>
      </c>
      <c r="H46" s="20" t="s">
        <v>714</v>
      </c>
      <c r="I46" s="239"/>
      <c r="J46" s="101">
        <v>10</v>
      </c>
      <c r="K46" s="101"/>
      <c r="L46" s="93">
        <v>43423</v>
      </c>
      <c r="M46" s="93">
        <v>43423</v>
      </c>
      <c r="N46" s="20"/>
      <c r="O46" s="20"/>
      <c r="P46" s="293" t="s">
        <v>27</v>
      </c>
      <c r="Q46" s="48"/>
      <c r="R46" s="20"/>
      <c r="S46" s="123"/>
    </row>
    <row r="47" spans="2:19" hidden="1" x14ac:dyDescent="0.2">
      <c r="B47" s="18"/>
      <c r="C47" s="107"/>
      <c r="D47" s="93">
        <v>43425</v>
      </c>
      <c r="E47" s="20"/>
      <c r="F47" s="20" t="s">
        <v>816</v>
      </c>
      <c r="G47" s="20" t="s">
        <v>817</v>
      </c>
      <c r="H47" s="20" t="s">
        <v>714</v>
      </c>
      <c r="I47" s="239">
        <v>29804.06</v>
      </c>
      <c r="J47" s="101"/>
      <c r="K47" s="101"/>
      <c r="L47" s="93">
        <v>43425</v>
      </c>
      <c r="M47" s="93">
        <v>43425</v>
      </c>
      <c r="N47" s="20"/>
      <c r="O47" s="20"/>
      <c r="P47" s="295" t="s">
        <v>876</v>
      </c>
      <c r="Q47" s="48"/>
      <c r="R47" s="20"/>
      <c r="S47" s="123"/>
    </row>
    <row r="48" spans="2:19" hidden="1" x14ac:dyDescent="0.2">
      <c r="B48" s="18"/>
      <c r="C48" s="21" t="s">
        <v>397</v>
      </c>
      <c r="D48" s="93">
        <v>43355</v>
      </c>
      <c r="E48" s="20" t="s">
        <v>740</v>
      </c>
      <c r="F48" s="20" t="s">
        <v>257</v>
      </c>
      <c r="G48" s="21" t="s">
        <v>244</v>
      </c>
      <c r="H48" s="21" t="s">
        <v>245</v>
      </c>
      <c r="I48" s="239"/>
      <c r="J48" s="99">
        <v>4060.98</v>
      </c>
      <c r="K48" s="99"/>
      <c r="L48" s="100">
        <v>43415</v>
      </c>
      <c r="M48" s="100">
        <v>43425</v>
      </c>
      <c r="N48" s="21"/>
      <c r="O48" s="21"/>
      <c r="P48" s="293" t="s">
        <v>27</v>
      </c>
      <c r="Q48" s="21"/>
      <c r="R48" s="21"/>
      <c r="S48" s="123"/>
    </row>
    <row r="49" spans="2:19" s="125" customFormat="1" hidden="1" x14ac:dyDescent="0.2">
      <c r="B49" s="18"/>
      <c r="C49" s="21" t="s">
        <v>391</v>
      </c>
      <c r="D49" s="93">
        <v>43355</v>
      </c>
      <c r="E49" s="20" t="s">
        <v>740</v>
      </c>
      <c r="F49" s="20" t="s">
        <v>257</v>
      </c>
      <c r="G49" s="21" t="s">
        <v>244</v>
      </c>
      <c r="H49" s="21" t="s">
        <v>245</v>
      </c>
      <c r="I49" s="239"/>
      <c r="J49" s="99">
        <v>3147.8</v>
      </c>
      <c r="K49" s="99"/>
      <c r="L49" s="100">
        <v>43415</v>
      </c>
      <c r="M49" s="100">
        <v>43425</v>
      </c>
      <c r="N49" s="21"/>
      <c r="O49" s="21"/>
      <c r="P49" s="293" t="s">
        <v>27</v>
      </c>
      <c r="Q49" s="21"/>
      <c r="R49" s="21"/>
      <c r="S49" s="68"/>
    </row>
    <row r="50" spans="2:19" s="296" customFormat="1" hidden="1" x14ac:dyDescent="0.2">
      <c r="B50" s="31"/>
      <c r="C50" s="47"/>
      <c r="D50" s="308"/>
      <c r="E50" s="42"/>
      <c r="F50" s="42" t="s">
        <v>133</v>
      </c>
      <c r="G50" s="47" t="s">
        <v>1234</v>
      </c>
      <c r="H50" s="47" t="s">
        <v>714</v>
      </c>
      <c r="I50" s="309"/>
      <c r="J50" s="278">
        <v>22595.279999999999</v>
      </c>
      <c r="K50" s="278"/>
      <c r="L50" s="658">
        <v>43425</v>
      </c>
      <c r="M50" s="658">
        <v>43425</v>
      </c>
      <c r="N50" s="241"/>
      <c r="O50" s="241"/>
      <c r="P50" s="293" t="s">
        <v>27</v>
      </c>
      <c r="Q50" s="47"/>
      <c r="R50" s="47"/>
      <c r="S50" s="660"/>
    </row>
    <row r="51" spans="2:19" s="125" customFormat="1" hidden="1" x14ac:dyDescent="0.2">
      <c r="B51" s="18"/>
      <c r="C51" s="21"/>
      <c r="D51" s="93">
        <v>43426</v>
      </c>
      <c r="E51" s="20"/>
      <c r="F51" s="20" t="s">
        <v>816</v>
      </c>
      <c r="G51" s="21" t="s">
        <v>817</v>
      </c>
      <c r="H51" s="21" t="s">
        <v>714</v>
      </c>
      <c r="I51" s="239">
        <v>197.82</v>
      </c>
      <c r="J51" s="99"/>
      <c r="K51" s="99"/>
      <c r="L51" s="100">
        <v>43426</v>
      </c>
      <c r="M51" s="100">
        <v>43426</v>
      </c>
      <c r="N51" s="21"/>
      <c r="O51" s="21"/>
      <c r="P51" s="303" t="s">
        <v>876</v>
      </c>
      <c r="Q51" s="21"/>
      <c r="R51" s="21"/>
      <c r="S51" s="68"/>
    </row>
    <row r="52" spans="2:19" hidden="1" x14ac:dyDescent="0.2">
      <c r="B52" s="18"/>
      <c r="C52" s="103">
        <v>30026</v>
      </c>
      <c r="D52" s="93">
        <v>43404</v>
      </c>
      <c r="E52" s="20" t="s">
        <v>739</v>
      </c>
      <c r="F52" s="20" t="s">
        <v>715</v>
      </c>
      <c r="G52" s="20" t="s">
        <v>85</v>
      </c>
      <c r="H52" s="20" t="s">
        <v>259</v>
      </c>
      <c r="I52" s="239"/>
      <c r="J52" s="98">
        <v>197.82</v>
      </c>
      <c r="K52" s="101"/>
      <c r="L52" s="93">
        <v>43425</v>
      </c>
      <c r="M52" s="93">
        <v>43426</v>
      </c>
      <c r="N52" s="20"/>
      <c r="O52" s="20"/>
      <c r="P52" s="293" t="s">
        <v>27</v>
      </c>
      <c r="Q52" s="48"/>
      <c r="R52" s="57"/>
      <c r="S52" s="68"/>
    </row>
    <row r="53" spans="2:19" hidden="1" x14ac:dyDescent="0.2">
      <c r="B53" s="18"/>
      <c r="C53" s="103"/>
      <c r="D53" s="93">
        <v>43427</v>
      </c>
      <c r="E53" s="20"/>
      <c r="F53" s="20" t="s">
        <v>816</v>
      </c>
      <c r="G53" s="20" t="s">
        <v>817</v>
      </c>
      <c r="H53" s="20" t="s">
        <v>714</v>
      </c>
      <c r="I53" s="239">
        <v>3197.5</v>
      </c>
      <c r="J53" s="98"/>
      <c r="K53" s="101"/>
      <c r="L53" s="93">
        <v>43427</v>
      </c>
      <c r="M53" s="93">
        <v>43427</v>
      </c>
      <c r="N53" s="20"/>
      <c r="O53" s="20"/>
      <c r="P53" s="295" t="s">
        <v>876</v>
      </c>
      <c r="Q53" s="48"/>
      <c r="R53" s="57"/>
      <c r="S53" s="68"/>
    </row>
    <row r="54" spans="2:19" hidden="1" x14ac:dyDescent="0.2">
      <c r="B54" s="18"/>
      <c r="C54" s="107">
        <v>1</v>
      </c>
      <c r="D54" s="93">
        <v>43409</v>
      </c>
      <c r="E54" s="20"/>
      <c r="F54" s="20" t="s">
        <v>795</v>
      </c>
      <c r="G54" s="20" t="s">
        <v>796</v>
      </c>
      <c r="H54" s="20" t="s">
        <v>259</v>
      </c>
      <c r="I54" s="239"/>
      <c r="J54" s="101">
        <v>3187.5</v>
      </c>
      <c r="K54" s="101"/>
      <c r="L54" s="93">
        <v>43427</v>
      </c>
      <c r="M54" s="93">
        <v>43427</v>
      </c>
      <c r="N54" s="20"/>
      <c r="O54" s="20"/>
      <c r="P54" s="293" t="s">
        <v>27</v>
      </c>
      <c r="Q54" s="48"/>
      <c r="R54" s="20"/>
      <c r="S54" s="68"/>
    </row>
    <row r="55" spans="2:19" hidden="1" x14ac:dyDescent="0.2">
      <c r="B55" s="18"/>
      <c r="C55" s="107"/>
      <c r="D55" s="93">
        <v>43427</v>
      </c>
      <c r="E55" s="20"/>
      <c r="F55" s="20" t="s">
        <v>819</v>
      </c>
      <c r="G55" s="20" t="s">
        <v>822</v>
      </c>
      <c r="H55" s="20" t="s">
        <v>714</v>
      </c>
      <c r="I55" s="239"/>
      <c r="J55" s="101">
        <v>10</v>
      </c>
      <c r="K55" s="101"/>
      <c r="L55" s="93">
        <v>43427</v>
      </c>
      <c r="M55" s="93">
        <v>43427</v>
      </c>
      <c r="N55" s="20"/>
      <c r="O55" s="20"/>
      <c r="P55" s="293" t="s">
        <v>27</v>
      </c>
      <c r="Q55" s="48"/>
      <c r="R55" s="20"/>
      <c r="S55" s="68"/>
    </row>
    <row r="56" spans="2:19" hidden="1" x14ac:dyDescent="0.2">
      <c r="B56" s="18"/>
      <c r="C56" s="107"/>
      <c r="D56" s="93">
        <v>43430</v>
      </c>
      <c r="E56" s="20"/>
      <c r="F56" s="20" t="s">
        <v>816</v>
      </c>
      <c r="G56" s="20" t="s">
        <v>817</v>
      </c>
      <c r="H56" s="20" t="s">
        <v>714</v>
      </c>
      <c r="I56" s="101">
        <v>14357.15</v>
      </c>
      <c r="J56" s="101"/>
      <c r="K56" s="101"/>
      <c r="L56" s="93">
        <v>43430</v>
      </c>
      <c r="M56" s="93">
        <v>43430</v>
      </c>
      <c r="N56" s="20"/>
      <c r="O56" s="20"/>
      <c r="P56" s="295" t="s">
        <v>876</v>
      </c>
      <c r="Q56" s="48"/>
      <c r="R56" s="20"/>
      <c r="S56" s="68"/>
    </row>
    <row r="57" spans="2:19" hidden="1" x14ac:dyDescent="0.2">
      <c r="B57" s="21"/>
      <c r="C57" s="107">
        <v>39098512</v>
      </c>
      <c r="D57" s="93">
        <v>43430</v>
      </c>
      <c r="E57" s="20" t="s">
        <v>744</v>
      </c>
      <c r="F57" s="20" t="s">
        <v>36</v>
      </c>
      <c r="G57" s="20" t="s">
        <v>39</v>
      </c>
      <c r="H57" s="20" t="s">
        <v>797</v>
      </c>
      <c r="I57" s="239"/>
      <c r="J57" s="101">
        <v>14357.15</v>
      </c>
      <c r="K57" s="101"/>
      <c r="L57" s="93">
        <v>43460</v>
      </c>
      <c r="M57" s="93">
        <v>43430</v>
      </c>
      <c r="N57" s="20"/>
      <c r="O57" s="20"/>
      <c r="P57" s="293" t="s">
        <v>27</v>
      </c>
      <c r="Q57" s="48"/>
      <c r="R57" s="20"/>
      <c r="S57" s="123"/>
    </row>
    <row r="58" spans="2:19" hidden="1" x14ac:dyDescent="0.2">
      <c r="B58" s="21"/>
      <c r="C58" s="107"/>
      <c r="D58" s="93">
        <v>43431</v>
      </c>
      <c r="E58" s="20"/>
      <c r="F58" s="20" t="s">
        <v>816</v>
      </c>
      <c r="G58" s="20" t="s">
        <v>817</v>
      </c>
      <c r="H58" s="20" t="s">
        <v>714</v>
      </c>
      <c r="I58" s="239">
        <v>122</v>
      </c>
      <c r="J58" s="101"/>
      <c r="K58" s="101"/>
      <c r="L58" s="93">
        <v>43431</v>
      </c>
      <c r="M58" s="93">
        <v>43431</v>
      </c>
      <c r="N58" s="20"/>
      <c r="O58" s="20"/>
      <c r="P58" s="295" t="s">
        <v>876</v>
      </c>
      <c r="Q58" s="48"/>
      <c r="R58" s="20"/>
      <c r="S58" s="123"/>
    </row>
    <row r="59" spans="2:19" hidden="1" x14ac:dyDescent="0.2">
      <c r="B59" s="18"/>
      <c r="C59" s="21">
        <v>30571</v>
      </c>
      <c r="D59" s="93">
        <v>43374</v>
      </c>
      <c r="E59" s="20" t="s">
        <v>759</v>
      </c>
      <c r="F59" s="20" t="s">
        <v>382</v>
      </c>
      <c r="G59" s="21" t="s">
        <v>383</v>
      </c>
      <c r="H59" s="21" t="s">
        <v>259</v>
      </c>
      <c r="I59" s="239"/>
      <c r="J59" s="98">
        <v>122</v>
      </c>
      <c r="K59" s="99"/>
      <c r="L59" s="100">
        <v>43435</v>
      </c>
      <c r="M59" s="100">
        <v>43431</v>
      </c>
      <c r="N59" s="21"/>
      <c r="O59" s="21"/>
      <c r="P59" s="293" t="s">
        <v>27</v>
      </c>
      <c r="Q59" s="21"/>
      <c r="R59" s="21"/>
      <c r="S59" s="123"/>
    </row>
    <row r="60" spans="2:19" hidden="1" x14ac:dyDescent="0.2">
      <c r="B60" s="18"/>
      <c r="C60" s="21"/>
      <c r="D60" s="93">
        <v>43432</v>
      </c>
      <c r="E60" s="20"/>
      <c r="F60" s="20" t="s">
        <v>816</v>
      </c>
      <c r="G60" s="21" t="s">
        <v>817</v>
      </c>
      <c r="H60" s="21" t="s">
        <v>714</v>
      </c>
      <c r="I60" s="239">
        <v>1004.45</v>
      </c>
      <c r="J60" s="98"/>
      <c r="K60" s="99"/>
      <c r="L60" s="100">
        <v>43432</v>
      </c>
      <c r="M60" s="100">
        <v>43432</v>
      </c>
      <c r="N60" s="21"/>
      <c r="O60" s="21"/>
      <c r="P60" s="295" t="s">
        <v>876</v>
      </c>
      <c r="Q60" s="21"/>
      <c r="R60" s="21"/>
      <c r="S60" s="123"/>
    </row>
    <row r="61" spans="2:19" hidden="1" x14ac:dyDescent="0.2">
      <c r="B61" s="18"/>
      <c r="C61" s="107">
        <v>5352</v>
      </c>
      <c r="D61" s="93">
        <v>43418</v>
      </c>
      <c r="E61" s="20" t="s">
        <v>798</v>
      </c>
      <c r="F61" s="20" t="s">
        <v>799</v>
      </c>
      <c r="G61" s="20" t="s">
        <v>800</v>
      </c>
      <c r="H61" s="20" t="s">
        <v>259</v>
      </c>
      <c r="I61" s="239"/>
      <c r="J61" s="101">
        <v>994.45</v>
      </c>
      <c r="K61" s="101"/>
      <c r="L61" s="93">
        <v>43422</v>
      </c>
      <c r="M61" s="93">
        <v>43432</v>
      </c>
      <c r="N61" s="20"/>
      <c r="O61" s="20"/>
      <c r="P61" s="293" t="s">
        <v>27</v>
      </c>
      <c r="Q61" s="48"/>
      <c r="R61" s="20"/>
      <c r="S61" s="123"/>
    </row>
    <row r="62" spans="2:19" hidden="1" x14ac:dyDescent="0.2">
      <c r="B62" s="18"/>
      <c r="C62" s="21"/>
      <c r="D62" s="93">
        <v>43432</v>
      </c>
      <c r="E62" s="20"/>
      <c r="F62" s="20" t="s">
        <v>819</v>
      </c>
      <c r="G62" s="21" t="s">
        <v>822</v>
      </c>
      <c r="H62" s="21" t="s">
        <v>714</v>
      </c>
      <c r="I62" s="239"/>
      <c r="J62" s="98">
        <v>10</v>
      </c>
      <c r="K62" s="99"/>
      <c r="L62" s="100">
        <v>43432</v>
      </c>
      <c r="M62" s="100">
        <v>43432</v>
      </c>
      <c r="N62" s="21"/>
      <c r="O62" s="21"/>
      <c r="P62" s="293" t="s">
        <v>27</v>
      </c>
      <c r="Q62" s="21"/>
      <c r="R62" s="21"/>
      <c r="S62" s="123"/>
    </row>
    <row r="63" spans="2:19" hidden="1" x14ac:dyDescent="0.2">
      <c r="B63" s="18"/>
      <c r="C63" s="21"/>
      <c r="D63" s="93">
        <v>43434</v>
      </c>
      <c r="E63" s="20"/>
      <c r="F63" s="20" t="s">
        <v>816</v>
      </c>
      <c r="G63" s="21" t="s">
        <v>817</v>
      </c>
      <c r="H63" s="21" t="s">
        <v>714</v>
      </c>
      <c r="I63" s="239">
        <v>65510.5</v>
      </c>
      <c r="J63" s="98"/>
      <c r="K63" s="99"/>
      <c r="L63" s="100">
        <v>43434</v>
      </c>
      <c r="M63" s="100">
        <v>43434</v>
      </c>
      <c r="N63" s="21"/>
      <c r="O63" s="21"/>
      <c r="P63" s="303" t="s">
        <v>876</v>
      </c>
      <c r="Q63" s="21"/>
      <c r="R63" s="21"/>
      <c r="S63" s="123"/>
    </row>
    <row r="64" spans="2:19" hidden="1" x14ac:dyDescent="0.2">
      <c r="B64" s="18"/>
      <c r="C64" s="21"/>
      <c r="D64" s="93">
        <v>43434</v>
      </c>
      <c r="E64" s="20"/>
      <c r="F64" s="20" t="s">
        <v>824</v>
      </c>
      <c r="G64" s="21" t="s">
        <v>825</v>
      </c>
      <c r="H64" s="21" t="s">
        <v>714</v>
      </c>
      <c r="I64" s="239"/>
      <c r="J64" s="98">
        <v>65193.05</v>
      </c>
      <c r="K64" s="99"/>
      <c r="L64" s="100">
        <v>43434</v>
      </c>
      <c r="M64" s="100">
        <v>43434</v>
      </c>
      <c r="N64" s="21"/>
      <c r="O64" s="21"/>
      <c r="P64" s="293" t="s">
        <v>27</v>
      </c>
      <c r="Q64" s="21"/>
      <c r="R64" s="21"/>
      <c r="S64" s="123"/>
    </row>
    <row r="65" spans="2:19" hidden="1" x14ac:dyDescent="0.2">
      <c r="B65" s="18"/>
      <c r="C65" s="21"/>
      <c r="D65" s="93">
        <v>43434</v>
      </c>
      <c r="E65" s="20"/>
      <c r="F65" s="20" t="s">
        <v>819</v>
      </c>
      <c r="G65" s="21" t="s">
        <v>820</v>
      </c>
      <c r="H65" s="21" t="s">
        <v>714</v>
      </c>
      <c r="I65" s="239"/>
      <c r="J65" s="98">
        <v>122</v>
      </c>
      <c r="K65" s="99"/>
      <c r="L65" s="100">
        <v>43434</v>
      </c>
      <c r="M65" s="100">
        <v>43434</v>
      </c>
      <c r="N65" s="21"/>
      <c r="O65" s="21"/>
      <c r="P65" s="293" t="s">
        <v>27</v>
      </c>
      <c r="Q65" s="21"/>
      <c r="R65" s="21"/>
      <c r="S65" s="123"/>
    </row>
    <row r="66" spans="2:19" hidden="1" x14ac:dyDescent="0.2">
      <c r="B66" s="18"/>
      <c r="C66" s="21"/>
      <c r="D66" s="93">
        <v>43434</v>
      </c>
      <c r="E66" s="20"/>
      <c r="F66" s="20" t="s">
        <v>1235</v>
      </c>
      <c r="G66" s="21" t="s">
        <v>825</v>
      </c>
      <c r="H66" s="21" t="s">
        <v>714</v>
      </c>
      <c r="I66" s="239"/>
      <c r="J66" s="98">
        <v>195.45</v>
      </c>
      <c r="K66" s="99"/>
      <c r="L66" s="100">
        <v>43434</v>
      </c>
      <c r="M66" s="100">
        <v>43434</v>
      </c>
      <c r="N66" s="21"/>
      <c r="O66" s="21"/>
      <c r="P66" s="293" t="s">
        <v>27</v>
      </c>
      <c r="Q66" s="21"/>
      <c r="R66" s="21"/>
      <c r="S66" s="123"/>
    </row>
    <row r="67" spans="2:19" hidden="1" x14ac:dyDescent="0.2">
      <c r="B67" s="248"/>
      <c r="C67" s="241"/>
      <c r="D67" s="242"/>
      <c r="E67" s="243"/>
      <c r="F67" s="243"/>
      <c r="G67" s="243"/>
      <c r="H67" s="243"/>
      <c r="I67" s="244">
        <f>SUM(I9:I66)</f>
        <v>2250899.9500000002</v>
      </c>
      <c r="J67" s="247">
        <f>SUM(J9:J66)</f>
        <v>2250899.9499999993</v>
      </c>
      <c r="K67" s="237">
        <f>SUM(K11:K66)</f>
        <v>0</v>
      </c>
      <c r="L67" s="242"/>
      <c r="M67" s="242"/>
      <c r="N67" s="243"/>
      <c r="O67" s="243"/>
      <c r="P67" s="661"/>
      <c r="Q67" s="48"/>
      <c r="R67" s="20"/>
      <c r="S67" s="123"/>
    </row>
    <row r="68" spans="2:19" x14ac:dyDescent="0.2">
      <c r="C68" s="249"/>
      <c r="D68" s="250"/>
      <c r="E68" s="68"/>
      <c r="F68" s="68"/>
      <c r="G68" s="68"/>
      <c r="H68" s="68"/>
      <c r="I68" s="251"/>
      <c r="J68" s="252"/>
      <c r="K68" s="253"/>
      <c r="L68" s="250"/>
      <c r="M68" s="250"/>
      <c r="N68" s="68"/>
      <c r="O68" s="68"/>
      <c r="P68" s="254"/>
      <c r="Q68" s="255"/>
      <c r="R68" s="68"/>
      <c r="S68" s="123"/>
    </row>
    <row r="69" spans="2:19" x14ac:dyDescent="0.2">
      <c r="C69" s="249"/>
      <c r="D69" s="250"/>
      <c r="E69" s="68"/>
      <c r="F69" s="68"/>
      <c r="G69" s="256"/>
      <c r="H69" s="68"/>
      <c r="I69" s="251"/>
      <c r="J69" s="252"/>
      <c r="K69" s="253"/>
      <c r="L69" s="250"/>
      <c r="M69" s="250"/>
      <c r="N69" s="68"/>
      <c r="O69" s="68"/>
      <c r="P69" s="254"/>
      <c r="Q69" s="255"/>
      <c r="R69" s="68"/>
      <c r="S69" s="123"/>
    </row>
    <row r="70" spans="2:19" x14ac:dyDescent="0.2">
      <c r="C70" s="249"/>
      <c r="D70" s="250"/>
      <c r="E70" s="68"/>
      <c r="F70" s="68"/>
      <c r="G70" s="256"/>
      <c r="H70" s="68"/>
      <c r="I70" s="251"/>
      <c r="J70" s="252"/>
      <c r="K70" s="253"/>
      <c r="L70" s="250"/>
      <c r="M70" s="250"/>
      <c r="N70" s="68"/>
      <c r="O70" s="68"/>
      <c r="P70" s="254"/>
      <c r="Q70" s="255"/>
      <c r="R70" s="68"/>
      <c r="S70" s="123"/>
    </row>
    <row r="71" spans="2:19" x14ac:dyDescent="0.2">
      <c r="C71" s="123"/>
      <c r="D71" s="250"/>
      <c r="E71" s="68"/>
      <c r="F71" s="68"/>
      <c r="G71" s="68"/>
      <c r="H71" s="68"/>
      <c r="I71" s="251"/>
      <c r="J71" s="252"/>
      <c r="K71" s="253"/>
      <c r="L71" s="250"/>
      <c r="M71" s="250"/>
      <c r="N71" s="68"/>
      <c r="O71" s="68"/>
      <c r="P71" s="257"/>
      <c r="Q71" s="255"/>
      <c r="R71" s="68"/>
      <c r="S71" s="123"/>
    </row>
    <row r="72" spans="2:19" x14ac:dyDescent="0.2">
      <c r="C72" s="258"/>
      <c r="D72" s="250"/>
      <c r="E72" s="68"/>
      <c r="F72" s="68"/>
      <c r="G72" s="68"/>
      <c r="H72" s="68"/>
      <c r="I72" s="251"/>
      <c r="J72" s="252"/>
      <c r="K72" s="253"/>
      <c r="L72" s="250"/>
      <c r="M72" s="250"/>
      <c r="N72" s="68"/>
      <c r="O72" s="68"/>
      <c r="P72" s="259"/>
      <c r="Q72" s="255"/>
      <c r="R72" s="68"/>
      <c r="S72" s="123"/>
    </row>
    <row r="73" spans="2:19" x14ac:dyDescent="0.2">
      <c r="C73" s="260"/>
      <c r="D73" s="250"/>
      <c r="E73" s="68"/>
      <c r="F73" s="68"/>
      <c r="G73" s="68"/>
      <c r="H73" s="123"/>
      <c r="I73" s="251"/>
      <c r="J73" s="252"/>
      <c r="K73" s="253"/>
      <c r="L73" s="250"/>
      <c r="M73" s="250"/>
      <c r="N73" s="261"/>
      <c r="O73" s="261"/>
      <c r="P73" s="259"/>
      <c r="Q73" s="262"/>
      <c r="R73" s="261"/>
      <c r="S73" s="123"/>
    </row>
    <row r="74" spans="2:19" x14ac:dyDescent="0.2">
      <c r="C74" s="260"/>
      <c r="D74" s="250"/>
      <c r="E74" s="68"/>
      <c r="F74" s="68"/>
      <c r="G74" s="68"/>
      <c r="H74" s="123"/>
      <c r="I74" s="251"/>
      <c r="J74" s="252"/>
      <c r="K74" s="253"/>
      <c r="L74" s="250"/>
      <c r="M74" s="250"/>
      <c r="N74" s="261"/>
      <c r="O74" s="261"/>
      <c r="P74" s="259"/>
      <c r="Q74" s="262"/>
      <c r="R74" s="261"/>
      <c r="S74" s="123"/>
    </row>
    <row r="75" spans="2:19" x14ac:dyDescent="0.2">
      <c r="C75" s="249"/>
      <c r="D75" s="250"/>
      <c r="E75" s="68"/>
      <c r="F75" s="68"/>
      <c r="G75" s="68"/>
      <c r="H75" s="68"/>
      <c r="I75" s="251"/>
      <c r="J75" s="186"/>
      <c r="K75" s="252"/>
      <c r="L75" s="250"/>
      <c r="N75" s="68"/>
      <c r="O75" s="68"/>
      <c r="P75" s="259"/>
      <c r="Q75" s="255"/>
      <c r="R75" s="68"/>
      <c r="S75" s="123"/>
    </row>
    <row r="76" spans="2:19" x14ac:dyDescent="0.2">
      <c r="C76" s="263"/>
      <c r="D76" s="250"/>
      <c r="E76" s="68"/>
      <c r="F76" s="68"/>
      <c r="G76" s="256"/>
      <c r="H76" s="68"/>
      <c r="I76" s="251"/>
      <c r="J76" s="252"/>
      <c r="K76" s="253"/>
      <c r="L76" s="250"/>
      <c r="M76" s="250"/>
      <c r="N76" s="68"/>
      <c r="O76" s="68"/>
      <c r="P76" s="257"/>
      <c r="Q76" s="255"/>
      <c r="R76" s="68"/>
      <c r="S76" s="123"/>
    </row>
    <row r="77" spans="2:19" x14ac:dyDescent="0.2">
      <c r="C77" s="258"/>
      <c r="D77" s="250"/>
      <c r="E77" s="68"/>
      <c r="F77" s="68"/>
      <c r="G77" s="256"/>
      <c r="H77" s="68"/>
      <c r="I77" s="251"/>
      <c r="J77" s="252"/>
      <c r="K77" s="253"/>
      <c r="L77" s="250"/>
      <c r="M77" s="250"/>
      <c r="N77" s="68"/>
      <c r="O77" s="68"/>
      <c r="P77" s="257"/>
      <c r="Q77" s="255"/>
      <c r="R77" s="68"/>
      <c r="S77" s="123"/>
    </row>
    <row r="78" spans="2:19" x14ac:dyDescent="0.2">
      <c r="C78" s="258"/>
      <c r="D78" s="250"/>
      <c r="E78" s="68"/>
      <c r="F78" s="68"/>
      <c r="G78" s="256"/>
      <c r="H78" s="68"/>
      <c r="I78" s="251"/>
      <c r="J78" s="252"/>
      <c r="K78" s="253"/>
      <c r="L78" s="250"/>
      <c r="M78" s="250"/>
      <c r="N78" s="68"/>
      <c r="O78" s="68"/>
      <c r="P78" s="257"/>
      <c r="Q78" s="255"/>
      <c r="R78" s="68"/>
      <c r="S78" s="123"/>
    </row>
    <row r="79" spans="2:19" x14ac:dyDescent="0.2">
      <c r="C79" s="123"/>
      <c r="D79" s="250"/>
      <c r="E79" s="68"/>
      <c r="F79" s="68"/>
      <c r="G79" s="256"/>
      <c r="H79" s="68"/>
      <c r="I79" s="251"/>
      <c r="J79" s="252"/>
      <c r="K79" s="264"/>
      <c r="L79" s="250"/>
      <c r="M79" s="250"/>
      <c r="N79" s="68"/>
      <c r="O79" s="68"/>
      <c r="P79" s="257"/>
      <c r="Q79" s="255"/>
      <c r="R79" s="68"/>
      <c r="S79" s="123"/>
    </row>
    <row r="80" spans="2:19" x14ac:dyDescent="0.2">
      <c r="C80" s="263"/>
      <c r="D80" s="250"/>
      <c r="E80" s="68"/>
      <c r="F80" s="68"/>
      <c r="G80" s="256"/>
      <c r="H80" s="68"/>
      <c r="I80" s="251"/>
      <c r="J80" s="252"/>
      <c r="K80" s="253"/>
      <c r="L80" s="250"/>
      <c r="M80" s="250"/>
      <c r="N80" s="68"/>
      <c r="O80" s="68"/>
      <c r="P80" s="257"/>
      <c r="Q80" s="255"/>
      <c r="R80" s="68"/>
      <c r="S80" s="123"/>
    </row>
    <row r="81" spans="3:19" x14ac:dyDescent="0.2">
      <c r="C81" s="263"/>
      <c r="D81" s="250"/>
      <c r="E81" s="68"/>
      <c r="F81" s="68"/>
      <c r="G81" s="256"/>
      <c r="H81" s="68"/>
      <c r="I81" s="251"/>
      <c r="J81" s="252"/>
      <c r="K81" s="253"/>
      <c r="L81" s="250"/>
      <c r="M81" s="250"/>
      <c r="N81" s="68"/>
      <c r="O81" s="68"/>
      <c r="P81" s="259"/>
      <c r="Q81" s="255"/>
      <c r="R81" s="68"/>
      <c r="S81" s="123"/>
    </row>
    <row r="82" spans="3:19" x14ac:dyDescent="0.2">
      <c r="C82" s="258"/>
      <c r="D82" s="250"/>
      <c r="E82" s="68"/>
      <c r="F82" s="68"/>
      <c r="G82" s="68"/>
      <c r="H82" s="68"/>
      <c r="I82" s="251"/>
      <c r="J82" s="252"/>
      <c r="K82" s="253"/>
      <c r="L82" s="250"/>
      <c r="M82" s="250"/>
      <c r="N82" s="68"/>
      <c r="O82" s="68"/>
      <c r="P82" s="259"/>
      <c r="Q82" s="255"/>
      <c r="R82" s="68"/>
      <c r="S82" s="123"/>
    </row>
    <row r="83" spans="3:19" x14ac:dyDescent="0.2">
      <c r="C83" s="263"/>
      <c r="D83" s="250"/>
      <c r="E83" s="68"/>
      <c r="F83" s="68"/>
      <c r="G83" s="256"/>
      <c r="H83" s="68"/>
      <c r="I83" s="251"/>
      <c r="J83" s="252"/>
      <c r="K83" s="253"/>
      <c r="L83" s="250"/>
      <c r="M83" s="250"/>
      <c r="N83" s="68"/>
      <c r="O83" s="68"/>
      <c r="P83" s="257"/>
      <c r="Q83" s="255"/>
      <c r="R83" s="68"/>
      <c r="S83" s="123"/>
    </row>
    <row r="84" spans="3:19" x14ac:dyDescent="0.2">
      <c r="C84" s="263"/>
      <c r="D84" s="250"/>
      <c r="E84" s="68"/>
      <c r="F84" s="68"/>
      <c r="G84" s="256"/>
      <c r="H84" s="68"/>
      <c r="I84" s="251"/>
      <c r="J84" s="252"/>
      <c r="K84" s="253"/>
      <c r="L84" s="250"/>
      <c r="M84" s="250"/>
      <c r="N84" s="68"/>
      <c r="O84" s="68"/>
      <c r="P84" s="259"/>
      <c r="Q84" s="255"/>
      <c r="R84" s="68"/>
      <c r="S84" s="123"/>
    </row>
    <row r="85" spans="3:19" x14ac:dyDescent="0.2">
      <c r="C85" s="263"/>
      <c r="D85" s="250"/>
      <c r="E85" s="68"/>
      <c r="F85" s="68"/>
      <c r="G85" s="256"/>
      <c r="H85" s="68"/>
      <c r="I85" s="251"/>
      <c r="J85" s="252"/>
      <c r="K85" s="253"/>
      <c r="L85" s="250"/>
      <c r="M85" s="250"/>
      <c r="N85" s="68"/>
      <c r="O85" s="68"/>
      <c r="P85" s="257"/>
      <c r="Q85" s="255"/>
      <c r="R85" s="68"/>
      <c r="S85" s="123"/>
    </row>
    <row r="86" spans="3:19" x14ac:dyDescent="0.2">
      <c r="C86" s="249"/>
      <c r="D86" s="250"/>
      <c r="E86" s="68"/>
      <c r="F86" s="68"/>
      <c r="G86" s="256"/>
      <c r="H86" s="68"/>
      <c r="I86" s="251"/>
      <c r="J86" s="252"/>
      <c r="K86" s="253"/>
      <c r="L86" s="250"/>
      <c r="M86" s="250"/>
      <c r="N86" s="68"/>
      <c r="O86" s="68"/>
      <c r="P86" s="257"/>
      <c r="Q86" s="255"/>
      <c r="R86" s="68"/>
      <c r="S86" s="123"/>
    </row>
    <row r="87" spans="3:19" x14ac:dyDescent="0.2">
      <c r="C87" s="263"/>
      <c r="D87" s="250"/>
      <c r="E87" s="68"/>
      <c r="F87" s="68"/>
      <c r="G87" s="68"/>
      <c r="H87" s="68"/>
      <c r="I87" s="251"/>
      <c r="J87" s="252"/>
      <c r="K87" s="253"/>
      <c r="L87" s="250"/>
      <c r="M87" s="250"/>
      <c r="N87" s="68"/>
      <c r="O87" s="68"/>
      <c r="P87" s="254"/>
      <c r="Q87" s="255"/>
      <c r="R87" s="68"/>
      <c r="S87" s="123"/>
    </row>
    <row r="88" spans="3:19" x14ac:dyDescent="0.2">
      <c r="C88" s="265"/>
      <c r="D88" s="250"/>
      <c r="E88" s="68"/>
      <c r="F88" s="68"/>
      <c r="G88" s="266"/>
      <c r="H88" s="259"/>
      <c r="I88" s="251"/>
      <c r="J88" s="252"/>
      <c r="K88" s="267"/>
      <c r="L88" s="250"/>
      <c r="M88" s="250"/>
      <c r="N88" s="124"/>
      <c r="O88" s="124"/>
      <c r="P88" s="124"/>
      <c r="Q88" s="124"/>
      <c r="R88" s="124"/>
      <c r="S88" s="123"/>
    </row>
    <row r="89" spans="3:19" x14ac:dyDescent="0.2">
      <c r="C89" s="123"/>
      <c r="D89" s="250"/>
      <c r="E89" s="68"/>
      <c r="F89" s="68"/>
      <c r="G89" s="268"/>
      <c r="H89" s="68"/>
      <c r="I89" s="251"/>
      <c r="J89" s="252"/>
      <c r="K89" s="253"/>
      <c r="L89" s="250"/>
      <c r="M89" s="250"/>
      <c r="N89" s="68"/>
      <c r="O89" s="68"/>
      <c r="P89" s="257"/>
      <c r="Q89" s="255"/>
      <c r="R89" s="68"/>
      <c r="S89" s="123"/>
    </row>
    <row r="90" spans="3:19" x14ac:dyDescent="0.2">
      <c r="C90" s="227"/>
      <c r="D90" s="250"/>
      <c r="E90" s="68"/>
      <c r="F90" s="68"/>
      <c r="G90" s="266"/>
      <c r="H90" s="227"/>
      <c r="I90" s="251"/>
      <c r="J90" s="253"/>
      <c r="K90" s="269"/>
      <c r="L90" s="250"/>
      <c r="M90" s="227"/>
      <c r="N90" s="227"/>
      <c r="O90" s="227"/>
      <c r="P90" s="257"/>
      <c r="Q90" s="227"/>
      <c r="R90" s="227"/>
      <c r="S90" s="123"/>
    </row>
    <row r="91" spans="3:19" x14ac:dyDescent="0.2">
      <c r="C91" s="227"/>
      <c r="D91" s="250"/>
      <c r="E91" s="68"/>
      <c r="F91" s="68"/>
      <c r="G91" s="266"/>
      <c r="H91" s="227"/>
      <c r="I91" s="251"/>
      <c r="J91" s="253"/>
      <c r="K91" s="269"/>
      <c r="L91" s="250"/>
      <c r="M91" s="227"/>
      <c r="N91" s="227"/>
      <c r="O91" s="227"/>
      <c r="P91" s="257"/>
      <c r="Q91" s="227"/>
      <c r="R91" s="227"/>
      <c r="S91" s="123"/>
    </row>
    <row r="92" spans="3:19" x14ac:dyDescent="0.2">
      <c r="C92" s="227"/>
      <c r="D92" s="250"/>
      <c r="E92" s="68"/>
      <c r="F92" s="68"/>
      <c r="G92" s="266"/>
      <c r="H92" s="227"/>
      <c r="I92" s="251"/>
      <c r="J92" s="253"/>
      <c r="K92" s="269"/>
      <c r="L92" s="250"/>
      <c r="M92" s="227"/>
      <c r="N92" s="227"/>
      <c r="O92" s="227"/>
      <c r="P92" s="257"/>
      <c r="Q92" s="227"/>
      <c r="R92" s="227"/>
      <c r="S92" s="123"/>
    </row>
    <row r="93" spans="3:19" x14ac:dyDescent="0.2">
      <c r="C93" s="227"/>
      <c r="D93" s="250"/>
      <c r="E93" s="68"/>
      <c r="F93" s="68"/>
      <c r="G93" s="266"/>
      <c r="H93" s="227"/>
      <c r="I93" s="251"/>
      <c r="J93" s="253"/>
      <c r="K93" s="269"/>
      <c r="L93" s="250"/>
      <c r="M93" s="250"/>
      <c r="N93" s="227"/>
      <c r="O93" s="227"/>
      <c r="P93" s="257"/>
      <c r="Q93" s="227"/>
      <c r="R93" s="227"/>
      <c r="S93" s="123"/>
    </row>
    <row r="94" spans="3:19" x14ac:dyDescent="0.2">
      <c r="C94" s="227"/>
      <c r="D94" s="250"/>
      <c r="E94" s="68"/>
      <c r="F94" s="68"/>
      <c r="G94" s="266"/>
      <c r="H94" s="227"/>
      <c r="I94" s="251"/>
      <c r="J94" s="253"/>
      <c r="K94" s="269"/>
      <c r="L94" s="250"/>
      <c r="M94" s="250"/>
      <c r="N94" s="227"/>
      <c r="O94" s="227"/>
      <c r="P94" s="257"/>
      <c r="Q94" s="227"/>
      <c r="R94" s="227"/>
      <c r="S94" s="123"/>
    </row>
    <row r="95" spans="3:19" x14ac:dyDescent="0.2">
      <c r="C95" s="227"/>
      <c r="D95" s="250"/>
      <c r="E95" s="68"/>
      <c r="F95" s="68"/>
      <c r="G95" s="266"/>
      <c r="H95" s="227"/>
      <c r="I95" s="251"/>
      <c r="J95" s="253"/>
      <c r="K95" s="269"/>
      <c r="L95" s="250"/>
      <c r="M95" s="250"/>
      <c r="N95" s="227"/>
      <c r="O95" s="227"/>
      <c r="P95" s="257"/>
      <c r="Q95" s="227"/>
      <c r="R95" s="227"/>
      <c r="S95" s="123"/>
    </row>
    <row r="96" spans="3:19" x14ac:dyDescent="0.2">
      <c r="C96" s="227"/>
      <c r="D96" s="250"/>
      <c r="E96" s="68"/>
      <c r="F96" s="68"/>
      <c r="G96" s="266"/>
      <c r="H96" s="227"/>
      <c r="I96" s="251"/>
      <c r="J96" s="253"/>
      <c r="K96" s="269"/>
      <c r="L96" s="250"/>
      <c r="M96" s="250"/>
      <c r="N96" s="227"/>
      <c r="O96" s="227"/>
      <c r="P96" s="257"/>
      <c r="Q96" s="227"/>
      <c r="R96" s="227"/>
      <c r="S96" s="123"/>
    </row>
    <row r="97" spans="3:19" x14ac:dyDescent="0.2">
      <c r="C97" s="123"/>
      <c r="D97" s="250"/>
      <c r="E97" s="68"/>
      <c r="F97" s="68"/>
      <c r="G97" s="266"/>
      <c r="H97" s="259"/>
      <c r="I97" s="251"/>
      <c r="J97" s="252"/>
      <c r="K97" s="253"/>
      <c r="L97" s="250"/>
      <c r="M97" s="250"/>
      <c r="N97" s="68"/>
      <c r="O97" s="68"/>
      <c r="P97" s="257"/>
      <c r="Q97" s="255"/>
      <c r="R97" s="68"/>
      <c r="S97" s="123"/>
    </row>
    <row r="98" spans="3:19" x14ac:dyDescent="0.2">
      <c r="C98" s="263"/>
      <c r="D98" s="250"/>
      <c r="E98" s="68"/>
      <c r="F98" s="68"/>
      <c r="G98" s="266"/>
      <c r="H98" s="259"/>
      <c r="I98" s="251"/>
      <c r="J98" s="252"/>
      <c r="K98" s="253"/>
      <c r="L98" s="250"/>
      <c r="M98" s="250"/>
      <c r="N98" s="68"/>
      <c r="O98" s="68"/>
      <c r="P98" s="257"/>
      <c r="Q98" s="255"/>
      <c r="R98" s="68"/>
      <c r="S98" s="123"/>
    </row>
    <row r="99" spans="3:19" x14ac:dyDescent="0.2">
      <c r="C99" s="263"/>
      <c r="D99" s="250"/>
      <c r="E99" s="68"/>
      <c r="F99" s="68"/>
      <c r="G99" s="266"/>
      <c r="H99" s="259"/>
      <c r="I99" s="251"/>
      <c r="J99" s="252"/>
      <c r="K99" s="253"/>
      <c r="L99" s="250"/>
      <c r="M99" s="250"/>
      <c r="N99" s="68"/>
      <c r="O99" s="68"/>
      <c r="P99" s="257"/>
      <c r="Q99" s="255"/>
      <c r="R99" s="68"/>
      <c r="S99" s="123"/>
    </row>
    <row r="100" spans="3:19" x14ac:dyDescent="0.2">
      <c r="C100" s="263"/>
      <c r="D100" s="250"/>
      <c r="E100" s="68"/>
      <c r="F100" s="68"/>
      <c r="G100" s="266"/>
      <c r="H100" s="259"/>
      <c r="I100" s="251"/>
      <c r="J100" s="252"/>
      <c r="K100" s="253"/>
      <c r="L100" s="250"/>
      <c r="M100" s="250"/>
      <c r="N100" s="68"/>
      <c r="O100" s="68"/>
      <c r="P100" s="257"/>
      <c r="Q100" s="255"/>
      <c r="R100" s="68"/>
      <c r="S100" s="123"/>
    </row>
    <row r="101" spans="3:19" x14ac:dyDescent="0.2">
      <c r="C101" s="263"/>
      <c r="D101" s="250"/>
      <c r="E101" s="68"/>
      <c r="F101" s="68"/>
      <c r="G101" s="266"/>
      <c r="H101" s="259"/>
      <c r="I101" s="251"/>
      <c r="J101" s="252"/>
      <c r="K101" s="253"/>
      <c r="L101" s="250"/>
      <c r="M101" s="250"/>
      <c r="N101" s="68"/>
      <c r="O101" s="68"/>
      <c r="P101" s="259"/>
      <c r="Q101" s="255"/>
      <c r="R101" s="68"/>
      <c r="S101" s="123"/>
    </row>
    <row r="102" spans="3:19" x14ac:dyDescent="0.2">
      <c r="C102" s="227"/>
      <c r="D102" s="250"/>
      <c r="E102" s="68"/>
      <c r="F102" s="68"/>
      <c r="G102" s="227"/>
      <c r="H102" s="227"/>
      <c r="I102" s="251"/>
      <c r="J102" s="253"/>
      <c r="K102" s="269"/>
      <c r="L102" s="250"/>
      <c r="M102" s="250"/>
      <c r="N102" s="227"/>
      <c r="O102" s="227"/>
      <c r="P102" s="259"/>
      <c r="Q102" s="227"/>
      <c r="R102" s="227"/>
      <c r="S102" s="123"/>
    </row>
    <row r="103" spans="3:19" x14ac:dyDescent="0.2">
      <c r="C103" s="227"/>
      <c r="D103" s="250"/>
      <c r="E103" s="68"/>
      <c r="F103" s="68"/>
      <c r="G103" s="256"/>
      <c r="H103" s="227"/>
      <c r="I103" s="251"/>
      <c r="J103" s="253"/>
      <c r="K103" s="269"/>
      <c r="L103" s="250"/>
      <c r="M103" s="250"/>
      <c r="N103" s="227"/>
      <c r="O103" s="227"/>
      <c r="P103" s="259"/>
      <c r="Q103" s="227"/>
      <c r="R103" s="227"/>
      <c r="S103" s="123"/>
    </row>
    <row r="104" spans="3:19" x14ac:dyDescent="0.2">
      <c r="C104" s="227"/>
      <c r="D104" s="250"/>
      <c r="E104" s="68"/>
      <c r="F104" s="68"/>
      <c r="G104" s="256"/>
      <c r="H104" s="227"/>
      <c r="I104" s="251"/>
      <c r="J104" s="253"/>
      <c r="K104" s="269"/>
      <c r="L104" s="250"/>
      <c r="M104" s="250"/>
      <c r="N104" s="227"/>
      <c r="O104" s="227"/>
      <c r="P104" s="259"/>
      <c r="Q104" s="227"/>
      <c r="R104" s="227"/>
      <c r="S104" s="123"/>
    </row>
    <row r="105" spans="3:19" x14ac:dyDescent="0.2">
      <c r="C105" s="227"/>
      <c r="D105" s="250"/>
      <c r="E105" s="68"/>
      <c r="F105" s="68"/>
      <c r="G105" s="256"/>
      <c r="H105" s="227"/>
      <c r="I105" s="251"/>
      <c r="J105" s="253"/>
      <c r="K105" s="269"/>
      <c r="L105" s="250"/>
      <c r="M105" s="250"/>
      <c r="N105" s="227"/>
      <c r="O105" s="227"/>
      <c r="P105" s="259"/>
      <c r="Q105" s="227"/>
      <c r="R105" s="227"/>
      <c r="S105" s="123"/>
    </row>
    <row r="106" spans="3:19" x14ac:dyDescent="0.2">
      <c r="C106" s="227"/>
      <c r="D106" s="250"/>
      <c r="E106" s="68"/>
      <c r="F106" s="68"/>
      <c r="G106" s="256"/>
      <c r="H106" s="227"/>
      <c r="I106" s="251"/>
      <c r="J106" s="253"/>
      <c r="K106" s="269"/>
      <c r="L106" s="250"/>
      <c r="M106" s="250"/>
      <c r="N106" s="227"/>
      <c r="O106" s="227"/>
      <c r="P106" s="259"/>
      <c r="Q106" s="227"/>
      <c r="R106" s="227"/>
      <c r="S106" s="123"/>
    </row>
    <row r="107" spans="3:19" x14ac:dyDescent="0.2">
      <c r="C107" s="227"/>
      <c r="D107" s="250"/>
      <c r="E107" s="68"/>
      <c r="F107" s="68"/>
      <c r="G107" s="227"/>
      <c r="H107" s="227"/>
      <c r="I107" s="251"/>
      <c r="J107" s="253"/>
      <c r="K107" s="269"/>
      <c r="L107" s="250"/>
      <c r="M107" s="250"/>
      <c r="N107" s="227"/>
      <c r="O107" s="227"/>
      <c r="P107" s="259"/>
      <c r="Q107" s="227"/>
      <c r="R107" s="227"/>
      <c r="S107" s="123"/>
    </row>
    <row r="108" spans="3:19" x14ac:dyDescent="0.2">
      <c r="C108" s="124"/>
      <c r="D108" s="250"/>
      <c r="E108" s="68"/>
      <c r="F108" s="68"/>
      <c r="G108" s="124"/>
      <c r="H108" s="124"/>
      <c r="I108" s="251"/>
      <c r="J108" s="253"/>
      <c r="K108" s="267"/>
      <c r="L108" s="250"/>
      <c r="M108" s="124"/>
      <c r="N108" s="124"/>
      <c r="O108" s="124"/>
      <c r="P108" s="124"/>
      <c r="Q108" s="124"/>
      <c r="R108" s="124"/>
      <c r="S108" s="123"/>
    </row>
    <row r="109" spans="3:19" x14ac:dyDescent="0.2">
      <c r="C109" s="124"/>
      <c r="D109" s="250"/>
      <c r="E109" s="68"/>
      <c r="F109" s="68"/>
      <c r="G109" s="124"/>
      <c r="H109" s="124"/>
      <c r="I109" s="251"/>
      <c r="J109" s="253"/>
      <c r="K109" s="267"/>
      <c r="L109" s="250"/>
      <c r="M109" s="124"/>
      <c r="N109" s="124"/>
      <c r="O109" s="124"/>
      <c r="P109" s="124"/>
      <c r="Q109" s="124"/>
      <c r="R109" s="124"/>
      <c r="S109" s="123"/>
    </row>
    <row r="110" spans="3:19" x14ac:dyDescent="0.2">
      <c r="C110" s="123"/>
      <c r="D110" s="250"/>
      <c r="E110" s="68"/>
      <c r="F110" s="68"/>
      <c r="G110" s="68"/>
      <c r="H110" s="123"/>
      <c r="I110" s="251"/>
      <c r="J110" s="253"/>
      <c r="K110" s="270"/>
      <c r="L110" s="250"/>
      <c r="M110" s="122"/>
      <c r="N110" s="126"/>
      <c r="O110" s="126"/>
      <c r="P110" s="122"/>
      <c r="Q110" s="126"/>
      <c r="R110" s="126"/>
      <c r="S110" s="123"/>
    </row>
    <row r="111" spans="3:19" x14ac:dyDescent="0.2">
      <c r="C111" s="123"/>
      <c r="D111" s="250"/>
      <c r="E111" s="68"/>
      <c r="F111" s="68"/>
      <c r="G111" s="68"/>
      <c r="H111" s="123"/>
      <c r="I111" s="251"/>
      <c r="J111" s="253"/>
      <c r="K111" s="253"/>
      <c r="L111" s="250"/>
      <c r="M111" s="250"/>
      <c r="N111" s="68"/>
      <c r="O111" s="68"/>
      <c r="P111" s="257"/>
      <c r="Q111" s="255"/>
      <c r="R111" s="68"/>
      <c r="S111" s="123"/>
    </row>
    <row r="112" spans="3:19" x14ac:dyDescent="0.2">
      <c r="C112" s="258"/>
      <c r="D112" s="250"/>
      <c r="E112" s="68"/>
      <c r="F112" s="68"/>
      <c r="G112" s="68"/>
      <c r="H112" s="68"/>
      <c r="I112" s="251"/>
      <c r="J112" s="253"/>
      <c r="K112" s="253"/>
      <c r="L112" s="250"/>
      <c r="M112" s="250"/>
      <c r="N112" s="68"/>
      <c r="O112" s="68"/>
      <c r="P112" s="259"/>
      <c r="Q112" s="255"/>
      <c r="R112" s="68"/>
      <c r="S112" s="123"/>
    </row>
    <row r="113" spans="3:19" x14ac:dyDescent="0.2">
      <c r="C113" s="258"/>
      <c r="D113" s="250"/>
      <c r="E113" s="68"/>
      <c r="F113" s="68"/>
      <c r="G113" s="68"/>
      <c r="H113" s="68"/>
      <c r="I113" s="251"/>
      <c r="J113" s="253"/>
      <c r="K113" s="253"/>
      <c r="L113" s="250"/>
      <c r="M113" s="250"/>
      <c r="N113" s="68"/>
      <c r="O113" s="68"/>
      <c r="P113" s="259"/>
      <c r="Q113" s="255"/>
      <c r="R113" s="68"/>
      <c r="S113" s="123"/>
    </row>
    <row r="114" spans="3:19" x14ac:dyDescent="0.2">
      <c r="C114" s="258"/>
      <c r="D114" s="250"/>
      <c r="E114" s="68"/>
      <c r="F114" s="68"/>
      <c r="G114" s="68"/>
      <c r="H114" s="68"/>
      <c r="I114" s="251"/>
      <c r="J114" s="253"/>
      <c r="K114" s="253"/>
      <c r="L114" s="250"/>
      <c r="M114" s="250"/>
      <c r="N114" s="68"/>
      <c r="O114" s="68"/>
      <c r="P114" s="259"/>
      <c r="Q114" s="255"/>
      <c r="R114" s="68"/>
      <c r="S114" s="123"/>
    </row>
    <row r="115" spans="3:19" x14ac:dyDescent="0.2">
      <c r="C115" s="258"/>
      <c r="D115" s="250"/>
      <c r="E115" s="68"/>
      <c r="F115" s="68"/>
      <c r="G115" s="68"/>
      <c r="H115" s="68"/>
      <c r="I115" s="251"/>
      <c r="J115" s="253"/>
      <c r="K115" s="253"/>
      <c r="L115" s="250"/>
      <c r="M115" s="250"/>
      <c r="N115" s="68"/>
      <c r="O115" s="68"/>
      <c r="P115" s="259"/>
      <c r="Q115" s="255"/>
      <c r="R115" s="68"/>
      <c r="S115" s="123"/>
    </row>
    <row r="116" spans="3:19" x14ac:dyDescent="0.2">
      <c r="C116" s="258"/>
      <c r="D116" s="250"/>
      <c r="E116" s="68"/>
      <c r="F116" s="68"/>
      <c r="G116" s="68"/>
      <c r="H116" s="68"/>
      <c r="I116" s="251"/>
      <c r="J116" s="253"/>
      <c r="K116" s="253"/>
      <c r="L116" s="250"/>
      <c r="M116" s="250"/>
      <c r="N116" s="68"/>
      <c r="O116" s="68"/>
      <c r="P116" s="259"/>
      <c r="Q116" s="255"/>
      <c r="R116" s="68"/>
      <c r="S116" s="123"/>
    </row>
    <row r="117" spans="3:19" x14ac:dyDescent="0.2">
      <c r="C117" s="258"/>
      <c r="D117" s="250"/>
      <c r="E117" s="68"/>
      <c r="F117" s="68"/>
      <c r="G117" s="68"/>
      <c r="H117" s="68"/>
      <c r="I117" s="251"/>
      <c r="J117" s="253"/>
      <c r="K117" s="253"/>
      <c r="L117" s="250"/>
      <c r="M117" s="250"/>
      <c r="N117" s="68"/>
      <c r="O117" s="68"/>
      <c r="P117" s="259"/>
      <c r="Q117" s="255"/>
      <c r="R117" s="68"/>
      <c r="S117" s="123"/>
    </row>
    <row r="118" spans="3:19" x14ac:dyDescent="0.2">
      <c r="C118" s="123"/>
      <c r="D118" s="250"/>
      <c r="E118" s="68"/>
      <c r="F118" s="68"/>
      <c r="G118" s="68"/>
      <c r="H118" s="68"/>
      <c r="I118" s="251"/>
      <c r="J118" s="252"/>
      <c r="K118" s="253"/>
      <c r="L118" s="250"/>
      <c r="M118" s="250"/>
      <c r="N118" s="68"/>
      <c r="O118" s="68"/>
      <c r="P118" s="259"/>
      <c r="Q118" s="255"/>
      <c r="R118" s="68"/>
      <c r="S118" s="123"/>
    </row>
    <row r="119" spans="3:19" x14ac:dyDescent="0.2">
      <c r="C119" s="123"/>
      <c r="D119" s="250"/>
      <c r="E119" s="68"/>
      <c r="F119" s="68"/>
      <c r="G119" s="68"/>
      <c r="H119" s="68"/>
      <c r="I119" s="251"/>
      <c r="J119" s="252"/>
      <c r="K119" s="253"/>
      <c r="L119" s="250"/>
      <c r="M119" s="250"/>
      <c r="N119" s="68"/>
      <c r="O119" s="68"/>
      <c r="P119" s="259"/>
      <c r="Q119" s="255"/>
      <c r="R119" s="68"/>
      <c r="S119" s="123"/>
    </row>
    <row r="120" spans="3:19" x14ac:dyDescent="0.2">
      <c r="C120" s="123"/>
      <c r="D120" s="250"/>
      <c r="E120" s="68"/>
      <c r="F120" s="68"/>
      <c r="G120" s="68"/>
      <c r="H120" s="123"/>
      <c r="I120" s="251"/>
      <c r="J120" s="252"/>
      <c r="K120" s="253"/>
      <c r="L120" s="250"/>
      <c r="M120" s="250"/>
      <c r="N120" s="68"/>
      <c r="O120" s="68"/>
      <c r="P120" s="259"/>
      <c r="Q120" s="255"/>
      <c r="R120" s="68"/>
      <c r="S120" s="123"/>
    </row>
    <row r="121" spans="3:19" ht="12" x14ac:dyDescent="0.2">
      <c r="C121" s="123"/>
      <c r="D121" s="250"/>
      <c r="E121" s="68"/>
      <c r="F121" s="68"/>
      <c r="G121" s="271"/>
      <c r="H121" s="68"/>
      <c r="I121" s="251"/>
      <c r="J121" s="252"/>
      <c r="K121" s="253"/>
      <c r="L121" s="250"/>
      <c r="M121" s="250"/>
      <c r="N121" s="68"/>
      <c r="O121" s="68"/>
      <c r="P121" s="259"/>
      <c r="Q121" s="255"/>
      <c r="R121" s="68"/>
      <c r="S121" s="123"/>
    </row>
  </sheetData>
  <autoFilter ref="C8:R67">
    <filterColumn colId="4">
      <filters>
        <filter val="REPASSE"/>
      </filters>
    </filterColumn>
    <filterColumn colId="6">
      <customFilters>
        <customFilter operator="notEqual" val=" "/>
      </customFilters>
    </filterColumn>
  </autoFilter>
  <pageMargins left="0.511811024" right="0.511811024" top="0.78740157499999996" bottom="0.78740157499999996" header="0.31496062000000002" footer="0.31496062000000002"/>
  <pageSetup paperSize="9" scale="75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EV111"/>
  <sheetViews>
    <sheetView zoomScaleNormal="100" workbookViewId="0">
      <pane xSplit="1" ySplit="7" topLeftCell="B8" activePane="bottomRight" state="frozen"/>
      <selection pane="topRight" activeCell="B1" sqref="B1"/>
      <selection pane="bottomLeft" activeCell="A11" sqref="A11"/>
      <selection pane="bottomRight" activeCell="H29" sqref="H29:H30"/>
    </sheetView>
  </sheetViews>
  <sheetFormatPr defaultColWidth="9.140625" defaultRowHeight="11.25" x14ac:dyDescent="0.2"/>
  <cols>
    <col min="1" max="1" width="1.85546875" style="15" customWidth="1"/>
    <col min="2" max="2" width="16.7109375" style="111" customWidth="1"/>
    <col min="3" max="3" width="15.140625" style="111" customWidth="1"/>
    <col min="4" max="4" width="17.42578125" style="111" bestFit="1" customWidth="1"/>
    <col min="5" max="5" width="43.5703125" style="15" bestFit="1" customWidth="1"/>
    <col min="6" max="6" width="35" style="15" customWidth="1"/>
    <col min="7" max="8" width="12.85546875" style="15" bestFit="1" customWidth="1"/>
    <col min="9" max="9" width="14.28515625" style="15" bestFit="1" customWidth="1"/>
    <col min="10" max="10" width="15.85546875" style="15" bestFit="1" customWidth="1"/>
    <col min="11" max="11" width="14.42578125" style="111" bestFit="1" customWidth="1"/>
    <col min="12" max="12" width="13.28515625" style="111" customWidth="1"/>
    <col min="13" max="13" width="12.5703125" style="111" customWidth="1"/>
    <col min="14" max="14" width="12.5703125" style="111" hidden="1" customWidth="1"/>
    <col min="15" max="15" width="34.28515625" style="15" customWidth="1"/>
    <col min="16" max="16384" width="9.140625" style="15"/>
  </cols>
  <sheetData>
    <row r="1" spans="1:16376" x14ac:dyDescent="0.2">
      <c r="F1" s="128"/>
      <c r="G1" s="128"/>
      <c r="H1" s="128"/>
    </row>
    <row r="2" spans="1:16376" x14ac:dyDescent="0.2">
      <c r="F2" s="129" t="s">
        <v>0</v>
      </c>
      <c r="G2" s="129" t="s">
        <v>1</v>
      </c>
      <c r="H2" s="129" t="s">
        <v>2</v>
      </c>
      <c r="K2" s="112"/>
      <c r="L2" s="113"/>
      <c r="M2" s="112"/>
      <c r="N2" s="112"/>
    </row>
    <row r="3" spans="1:16376" x14ac:dyDescent="0.2">
      <c r="F3" s="6" t="s">
        <v>3</v>
      </c>
      <c r="G3" s="101">
        <f>H111</f>
        <v>1692328.6600000001</v>
      </c>
      <c r="H3" s="8"/>
      <c r="J3" s="115"/>
      <c r="K3" s="116"/>
      <c r="L3" s="665"/>
      <c r="M3" s="112"/>
      <c r="N3" s="112"/>
    </row>
    <row r="4" spans="1:16376" x14ac:dyDescent="0.2">
      <c r="F4" s="6" t="s">
        <v>5</v>
      </c>
      <c r="G4" s="101">
        <f>I111</f>
        <v>1692328.66</v>
      </c>
      <c r="H4" s="8"/>
      <c r="J4" s="115"/>
      <c r="K4" s="116"/>
      <c r="L4" s="666"/>
      <c r="M4" s="112"/>
      <c r="N4" s="112"/>
    </row>
    <row r="5" spans="1:16376" x14ac:dyDescent="0.2">
      <c r="F5" s="6" t="s">
        <v>6</v>
      </c>
      <c r="G5" s="7"/>
      <c r="H5" s="9" t="s">
        <v>7</v>
      </c>
      <c r="J5" s="115"/>
      <c r="K5" s="116"/>
      <c r="L5" s="666"/>
      <c r="M5" s="112"/>
      <c r="N5" s="112"/>
    </row>
    <row r="6" spans="1:16376" x14ac:dyDescent="0.2">
      <c r="F6" s="668"/>
      <c r="G6" s="669"/>
      <c r="H6" s="670"/>
      <c r="J6" s="115"/>
      <c r="K6" s="116"/>
      <c r="L6" s="666"/>
      <c r="M6" s="112"/>
      <c r="N6" s="112"/>
    </row>
    <row r="7" spans="1:16376" ht="22.5" x14ac:dyDescent="0.2">
      <c r="B7" s="127" t="s">
        <v>8</v>
      </c>
      <c r="C7" s="127" t="s">
        <v>9</v>
      </c>
      <c r="D7" s="127" t="s">
        <v>811</v>
      </c>
      <c r="E7" s="127" t="s">
        <v>10</v>
      </c>
      <c r="F7" s="127" t="s">
        <v>11</v>
      </c>
      <c r="G7" s="127" t="s">
        <v>12</v>
      </c>
      <c r="H7" s="127" t="s">
        <v>13</v>
      </c>
      <c r="I7" s="127" t="s">
        <v>14</v>
      </c>
      <c r="J7" s="127" t="s">
        <v>15</v>
      </c>
      <c r="K7" s="127" t="s">
        <v>16</v>
      </c>
      <c r="L7" s="127" t="s">
        <v>17</v>
      </c>
      <c r="M7" s="127" t="s">
        <v>18</v>
      </c>
      <c r="N7" s="127" t="s">
        <v>871</v>
      </c>
      <c r="O7" s="127" t="s">
        <v>20</v>
      </c>
    </row>
    <row r="8" spans="1:16376" s="296" customFormat="1" hidden="1" x14ac:dyDescent="0.2">
      <c r="A8" s="296" t="s">
        <v>874</v>
      </c>
      <c r="B8" s="297"/>
      <c r="C8" s="664">
        <v>43437</v>
      </c>
      <c r="D8" s="297"/>
      <c r="E8" s="20" t="s">
        <v>816</v>
      </c>
      <c r="F8" s="20" t="s">
        <v>279</v>
      </c>
      <c r="G8" s="306" t="s">
        <v>797</v>
      </c>
      <c r="H8" s="98">
        <v>2030.62</v>
      </c>
      <c r="I8" s="98"/>
      <c r="J8" s="297"/>
      <c r="K8" s="93">
        <v>43437</v>
      </c>
      <c r="L8" s="93">
        <v>43437</v>
      </c>
      <c r="M8" s="294" t="s">
        <v>876</v>
      </c>
      <c r="N8" s="310"/>
      <c r="O8" s="310"/>
    </row>
    <row r="9" spans="1:16376" hidden="1" x14ac:dyDescent="0.2">
      <c r="B9" s="20">
        <v>11712</v>
      </c>
      <c r="C9" s="93">
        <v>43410</v>
      </c>
      <c r="D9" s="20" t="s">
        <v>734</v>
      </c>
      <c r="E9" s="20" t="s">
        <v>735</v>
      </c>
      <c r="F9" s="20" t="s">
        <v>85</v>
      </c>
      <c r="G9" s="20" t="s">
        <v>714</v>
      </c>
      <c r="H9" s="98"/>
      <c r="I9" s="98">
        <v>230.62</v>
      </c>
      <c r="J9" s="101"/>
      <c r="K9" s="93">
        <v>43438</v>
      </c>
      <c r="L9" s="93">
        <v>43437</v>
      </c>
      <c r="M9" s="293" t="s">
        <v>27</v>
      </c>
      <c r="N9" s="293"/>
      <c r="O9" s="94"/>
    </row>
    <row r="10" spans="1:16376" hidden="1" x14ac:dyDescent="0.2">
      <c r="B10" s="80">
        <v>8</v>
      </c>
      <c r="C10" s="93">
        <v>43397</v>
      </c>
      <c r="D10" s="20" t="s">
        <v>766</v>
      </c>
      <c r="E10" s="20" t="s">
        <v>776</v>
      </c>
      <c r="F10" s="20" t="s">
        <v>777</v>
      </c>
      <c r="G10" s="21" t="s">
        <v>259</v>
      </c>
      <c r="H10" s="98"/>
      <c r="I10" s="98">
        <v>1800</v>
      </c>
      <c r="J10" s="101"/>
      <c r="K10" s="93">
        <v>43434</v>
      </c>
      <c r="L10" s="93">
        <v>43437</v>
      </c>
      <c r="M10" s="662" t="s">
        <v>27</v>
      </c>
      <c r="N10" s="293"/>
      <c r="O10" s="48" t="s">
        <v>840</v>
      </c>
    </row>
    <row r="11" spans="1:16376" hidden="1" x14ac:dyDescent="0.2">
      <c r="B11" s="80"/>
      <c r="C11" s="93">
        <v>43438</v>
      </c>
      <c r="D11" s="20"/>
      <c r="E11" s="20" t="s">
        <v>816</v>
      </c>
      <c r="F11" s="20" t="s">
        <v>279</v>
      </c>
      <c r="G11" s="21" t="s">
        <v>797</v>
      </c>
      <c r="H11" s="98">
        <v>10372.549999999999</v>
      </c>
      <c r="I11" s="98"/>
      <c r="J11" s="101"/>
      <c r="K11" s="93">
        <v>43438</v>
      </c>
      <c r="L11" s="93">
        <v>43438</v>
      </c>
      <c r="M11" s="294" t="s">
        <v>876</v>
      </c>
      <c r="N11" s="293"/>
      <c r="O11" s="48"/>
    </row>
    <row r="12" spans="1:16376" hidden="1" x14ac:dyDescent="0.2">
      <c r="B12" s="96" t="s">
        <v>810</v>
      </c>
      <c r="C12" s="93">
        <v>43398</v>
      </c>
      <c r="D12" s="20" t="s">
        <v>746</v>
      </c>
      <c r="E12" s="20" t="s">
        <v>718</v>
      </c>
      <c r="F12" s="20" t="s">
        <v>26</v>
      </c>
      <c r="G12" s="20" t="s">
        <v>259</v>
      </c>
      <c r="H12" s="97"/>
      <c r="I12" s="98">
        <v>4065.91</v>
      </c>
      <c r="J12" s="104"/>
      <c r="K12" s="93">
        <v>43438</v>
      </c>
      <c r="L12" s="93">
        <v>43438</v>
      </c>
      <c r="M12" s="293" t="s">
        <v>27</v>
      </c>
      <c r="N12" s="293"/>
      <c r="O12" s="20"/>
    </row>
    <row r="13" spans="1:16376" hidden="1" x14ac:dyDescent="0.2">
      <c r="B13" s="96"/>
      <c r="C13" s="93"/>
      <c r="D13" s="20"/>
      <c r="E13" s="20" t="s">
        <v>133</v>
      </c>
      <c r="F13" s="20" t="s">
        <v>850</v>
      </c>
      <c r="G13" s="20" t="s">
        <v>797</v>
      </c>
      <c r="H13" s="97"/>
      <c r="I13" s="98">
        <v>1000</v>
      </c>
      <c r="J13" s="104"/>
      <c r="K13" s="93">
        <v>43438</v>
      </c>
      <c r="L13" s="93">
        <v>43438</v>
      </c>
      <c r="M13" s="293" t="s">
        <v>27</v>
      </c>
      <c r="N13" s="293"/>
      <c r="O13" s="20"/>
    </row>
    <row r="14" spans="1:16376" hidden="1" x14ac:dyDescent="0.2">
      <c r="B14" s="96"/>
      <c r="C14" s="93"/>
      <c r="D14" s="20"/>
      <c r="E14" s="20" t="s">
        <v>133</v>
      </c>
      <c r="F14" s="20" t="s">
        <v>850</v>
      </c>
      <c r="G14" s="20" t="s">
        <v>797</v>
      </c>
      <c r="H14" s="97"/>
      <c r="I14" s="98">
        <v>1000</v>
      </c>
      <c r="J14" s="104"/>
      <c r="K14" s="93">
        <v>43438</v>
      </c>
      <c r="L14" s="93">
        <v>43438</v>
      </c>
      <c r="M14" s="293" t="s">
        <v>27</v>
      </c>
      <c r="N14" s="293"/>
      <c r="O14" s="20"/>
    </row>
    <row r="15" spans="1:16376" hidden="1" x14ac:dyDescent="0.2">
      <c r="A15" s="184"/>
      <c r="B15" s="103"/>
      <c r="C15" s="93">
        <v>43437</v>
      </c>
      <c r="D15" s="93"/>
      <c r="E15" s="20" t="s">
        <v>814</v>
      </c>
      <c r="F15" s="20" t="s">
        <v>815</v>
      </c>
      <c r="G15" s="20" t="s">
        <v>797</v>
      </c>
      <c r="H15" s="97"/>
      <c r="I15" s="98">
        <v>4306.6400000000003</v>
      </c>
      <c r="J15" s="101"/>
      <c r="K15" s="93">
        <v>43438</v>
      </c>
      <c r="L15" s="93">
        <v>43438</v>
      </c>
      <c r="M15" s="293" t="s">
        <v>27</v>
      </c>
      <c r="N15" s="293"/>
      <c r="O15" s="57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/>
      <c r="CX15" s="125"/>
      <c r="CY15" s="125"/>
      <c r="CZ15" s="125"/>
      <c r="DA15" s="125"/>
      <c r="DB15" s="125"/>
      <c r="DC15" s="125"/>
      <c r="DD15" s="125"/>
      <c r="DE15" s="125"/>
      <c r="DF15" s="125"/>
      <c r="DG15" s="125"/>
      <c r="DH15" s="125"/>
      <c r="DI15" s="125"/>
      <c r="DJ15" s="125"/>
      <c r="DK15" s="125"/>
      <c r="DL15" s="125"/>
      <c r="DM15" s="125"/>
      <c r="DN15" s="125"/>
      <c r="DO15" s="125"/>
      <c r="DP15" s="125"/>
      <c r="DQ15" s="125"/>
      <c r="DR15" s="125"/>
      <c r="DS15" s="125"/>
      <c r="DT15" s="125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5"/>
      <c r="EF15" s="125"/>
      <c r="EG15" s="125"/>
      <c r="EH15" s="125"/>
      <c r="EI15" s="125"/>
      <c r="EJ15" s="125"/>
      <c r="EK15" s="125"/>
      <c r="EL15" s="125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5"/>
      <c r="EY15" s="125"/>
      <c r="EZ15" s="125"/>
      <c r="FA15" s="125"/>
      <c r="FB15" s="125"/>
      <c r="FC15" s="125"/>
      <c r="FD15" s="125"/>
      <c r="FE15" s="125"/>
      <c r="FF15" s="125"/>
      <c r="FG15" s="125"/>
      <c r="FH15" s="125"/>
      <c r="FI15" s="125"/>
      <c r="FJ15" s="125"/>
      <c r="FK15" s="125"/>
      <c r="FL15" s="125"/>
      <c r="FM15" s="125"/>
      <c r="FN15" s="125"/>
      <c r="FO15" s="125"/>
      <c r="FP15" s="125"/>
      <c r="FQ15" s="125"/>
      <c r="FR15" s="125"/>
      <c r="FS15" s="125"/>
      <c r="FT15" s="125"/>
      <c r="FU15" s="125"/>
      <c r="FV15" s="125"/>
      <c r="FW15" s="125"/>
      <c r="FX15" s="125"/>
      <c r="FY15" s="125"/>
      <c r="FZ15" s="125"/>
      <c r="GA15" s="125"/>
      <c r="GB15" s="125"/>
      <c r="GC15" s="125"/>
      <c r="GD15" s="125"/>
      <c r="GE15" s="125"/>
      <c r="GF15" s="125"/>
      <c r="GG15" s="125"/>
      <c r="GH15" s="125"/>
      <c r="GI15" s="125"/>
      <c r="GJ15" s="125"/>
      <c r="GK15" s="125"/>
      <c r="GL15" s="125"/>
      <c r="GM15" s="125"/>
      <c r="GN15" s="125"/>
      <c r="GO15" s="125"/>
      <c r="GP15" s="125"/>
      <c r="GQ15" s="125"/>
      <c r="GR15" s="125"/>
      <c r="GS15" s="125"/>
      <c r="GT15" s="125"/>
      <c r="GU15" s="125"/>
      <c r="GV15" s="125"/>
      <c r="GW15" s="125"/>
      <c r="GX15" s="125"/>
      <c r="GY15" s="125"/>
      <c r="GZ15" s="125"/>
      <c r="HA15" s="125"/>
      <c r="HB15" s="125"/>
      <c r="HC15" s="125"/>
      <c r="HD15" s="125"/>
      <c r="HE15" s="125"/>
      <c r="HF15" s="125"/>
      <c r="HG15" s="125"/>
      <c r="HH15" s="125"/>
      <c r="HI15" s="125"/>
      <c r="HJ15" s="125"/>
      <c r="HK15" s="125"/>
      <c r="HL15" s="125"/>
      <c r="HM15" s="125"/>
      <c r="HN15" s="125"/>
      <c r="HO15" s="125"/>
      <c r="HP15" s="125"/>
      <c r="HQ15" s="125"/>
      <c r="HR15" s="125"/>
      <c r="HS15" s="125"/>
      <c r="HT15" s="125"/>
      <c r="HU15" s="125"/>
      <c r="HV15" s="125"/>
      <c r="HW15" s="125"/>
      <c r="HX15" s="125"/>
      <c r="HY15" s="125"/>
      <c r="HZ15" s="125"/>
      <c r="IA15" s="125"/>
      <c r="IB15" s="125"/>
      <c r="IC15" s="125"/>
      <c r="ID15" s="125"/>
      <c r="IE15" s="125"/>
      <c r="IF15" s="125"/>
      <c r="IG15" s="125"/>
      <c r="IH15" s="125"/>
      <c r="II15" s="125"/>
      <c r="IJ15" s="125"/>
      <c r="IK15" s="125"/>
      <c r="IL15" s="125"/>
      <c r="IM15" s="125"/>
      <c r="IN15" s="125"/>
      <c r="IO15" s="125"/>
      <c r="IP15" s="125"/>
      <c r="IQ15" s="125"/>
      <c r="IR15" s="125"/>
      <c r="IS15" s="125"/>
      <c r="IT15" s="125"/>
      <c r="IU15" s="125"/>
      <c r="IV15" s="125"/>
      <c r="IW15" s="125"/>
      <c r="IX15" s="125"/>
      <c r="IY15" s="125"/>
      <c r="IZ15" s="125"/>
      <c r="JA15" s="125"/>
      <c r="JB15" s="125"/>
      <c r="JC15" s="125"/>
      <c r="JD15" s="125"/>
      <c r="JE15" s="125"/>
      <c r="JF15" s="125"/>
      <c r="JG15" s="125"/>
      <c r="JH15" s="125"/>
      <c r="JI15" s="125"/>
      <c r="JJ15" s="125"/>
      <c r="JK15" s="125"/>
      <c r="JL15" s="125"/>
      <c r="JM15" s="125"/>
      <c r="JN15" s="125"/>
      <c r="JO15" s="125"/>
      <c r="JP15" s="125"/>
      <c r="JQ15" s="125"/>
      <c r="JR15" s="125"/>
      <c r="JS15" s="125"/>
      <c r="JT15" s="125"/>
      <c r="JU15" s="125"/>
      <c r="JV15" s="125"/>
      <c r="JW15" s="125"/>
      <c r="JX15" s="125"/>
      <c r="JY15" s="125"/>
      <c r="JZ15" s="125"/>
      <c r="KA15" s="125"/>
      <c r="KB15" s="125"/>
      <c r="KC15" s="125"/>
      <c r="KD15" s="125"/>
      <c r="KE15" s="125"/>
      <c r="KF15" s="125"/>
      <c r="KG15" s="125"/>
      <c r="KH15" s="125"/>
      <c r="KI15" s="125"/>
      <c r="KJ15" s="125"/>
      <c r="KK15" s="125"/>
      <c r="KL15" s="125"/>
      <c r="KM15" s="125"/>
      <c r="KN15" s="125"/>
      <c r="KO15" s="125"/>
      <c r="KP15" s="125"/>
      <c r="KQ15" s="125"/>
      <c r="KR15" s="125"/>
      <c r="KS15" s="125"/>
      <c r="KT15" s="125"/>
      <c r="KU15" s="125"/>
      <c r="KV15" s="125"/>
      <c r="KW15" s="125"/>
      <c r="KX15" s="125"/>
      <c r="KY15" s="125"/>
      <c r="KZ15" s="125"/>
      <c r="LA15" s="125"/>
      <c r="LB15" s="125"/>
      <c r="LC15" s="125"/>
      <c r="LD15" s="125"/>
      <c r="LE15" s="125"/>
      <c r="LF15" s="125"/>
      <c r="LG15" s="125"/>
      <c r="LH15" s="125"/>
      <c r="LI15" s="125"/>
      <c r="LJ15" s="125"/>
      <c r="LK15" s="125"/>
      <c r="LL15" s="125"/>
      <c r="LM15" s="125"/>
      <c r="LN15" s="125"/>
      <c r="LO15" s="125"/>
      <c r="LP15" s="125"/>
      <c r="LQ15" s="125"/>
      <c r="LR15" s="125"/>
      <c r="LS15" s="125"/>
      <c r="LT15" s="125"/>
      <c r="LU15" s="125"/>
      <c r="LV15" s="125"/>
      <c r="LW15" s="125"/>
      <c r="LX15" s="125"/>
      <c r="LY15" s="125"/>
      <c r="LZ15" s="125"/>
      <c r="MA15" s="125"/>
      <c r="MB15" s="125"/>
      <c r="MC15" s="125"/>
      <c r="MD15" s="125"/>
      <c r="ME15" s="125"/>
      <c r="MF15" s="125"/>
      <c r="MG15" s="125"/>
      <c r="MH15" s="125"/>
      <c r="MI15" s="125"/>
      <c r="MJ15" s="125"/>
      <c r="MK15" s="125"/>
      <c r="ML15" s="125"/>
      <c r="MM15" s="125"/>
      <c r="MN15" s="125"/>
      <c r="MO15" s="125"/>
      <c r="MP15" s="125"/>
      <c r="MQ15" s="125"/>
      <c r="MR15" s="125"/>
      <c r="MS15" s="125"/>
      <c r="MT15" s="125"/>
      <c r="MU15" s="125"/>
      <c r="MV15" s="125"/>
      <c r="MW15" s="125"/>
      <c r="MX15" s="125"/>
      <c r="MY15" s="125"/>
      <c r="MZ15" s="125"/>
      <c r="NA15" s="125"/>
      <c r="NB15" s="125"/>
      <c r="NC15" s="125"/>
      <c r="ND15" s="125"/>
      <c r="NE15" s="125"/>
      <c r="NF15" s="125"/>
      <c r="NG15" s="125"/>
      <c r="NH15" s="125"/>
      <c r="NI15" s="125"/>
      <c r="NJ15" s="125"/>
      <c r="NK15" s="125"/>
      <c r="NL15" s="125"/>
      <c r="NM15" s="125"/>
      <c r="NN15" s="125"/>
      <c r="NO15" s="125"/>
      <c r="NP15" s="125"/>
      <c r="NQ15" s="125"/>
      <c r="NR15" s="125"/>
      <c r="NS15" s="125"/>
      <c r="NT15" s="125"/>
      <c r="NU15" s="125"/>
      <c r="NV15" s="125"/>
      <c r="NW15" s="125"/>
      <c r="NX15" s="125"/>
      <c r="NY15" s="125"/>
      <c r="NZ15" s="125"/>
      <c r="OA15" s="125"/>
      <c r="OB15" s="125"/>
      <c r="OC15" s="125"/>
      <c r="OD15" s="125"/>
      <c r="OE15" s="125"/>
      <c r="OF15" s="125"/>
      <c r="OG15" s="125"/>
      <c r="OH15" s="125"/>
      <c r="OI15" s="125"/>
      <c r="OJ15" s="125"/>
      <c r="OK15" s="125"/>
      <c r="OL15" s="125"/>
      <c r="OM15" s="125"/>
      <c r="ON15" s="125"/>
      <c r="OO15" s="125"/>
      <c r="OP15" s="125"/>
      <c r="OQ15" s="125"/>
      <c r="OR15" s="125"/>
      <c r="OS15" s="125"/>
      <c r="OT15" s="125"/>
      <c r="OU15" s="125"/>
      <c r="OV15" s="125"/>
      <c r="OW15" s="125"/>
      <c r="OX15" s="125"/>
      <c r="OY15" s="125"/>
      <c r="OZ15" s="125"/>
      <c r="PA15" s="125"/>
      <c r="PB15" s="125"/>
      <c r="PC15" s="125"/>
      <c r="PD15" s="125"/>
      <c r="PE15" s="125"/>
      <c r="PF15" s="125"/>
      <c r="PG15" s="125"/>
      <c r="PH15" s="125"/>
      <c r="PI15" s="125"/>
      <c r="PJ15" s="125"/>
      <c r="PK15" s="125"/>
      <c r="PL15" s="125"/>
      <c r="PM15" s="125"/>
      <c r="PN15" s="125"/>
      <c r="PO15" s="125"/>
      <c r="PP15" s="125"/>
      <c r="PQ15" s="125"/>
      <c r="PR15" s="125"/>
      <c r="PS15" s="125"/>
      <c r="PT15" s="125"/>
      <c r="PU15" s="125"/>
      <c r="PV15" s="125"/>
      <c r="PW15" s="125"/>
      <c r="PX15" s="125"/>
      <c r="PY15" s="125"/>
      <c r="PZ15" s="125"/>
      <c r="QA15" s="125"/>
      <c r="QB15" s="125"/>
      <c r="QC15" s="125"/>
      <c r="QD15" s="125"/>
      <c r="QE15" s="125"/>
      <c r="QF15" s="125"/>
      <c r="QG15" s="125"/>
      <c r="QH15" s="125"/>
      <c r="QI15" s="125"/>
      <c r="QJ15" s="125"/>
      <c r="QK15" s="125"/>
      <c r="QL15" s="125"/>
      <c r="QM15" s="125"/>
      <c r="QN15" s="125"/>
      <c r="QO15" s="125"/>
      <c r="QP15" s="125"/>
      <c r="QQ15" s="125"/>
      <c r="QR15" s="125"/>
      <c r="QS15" s="125"/>
      <c r="QT15" s="125"/>
      <c r="QU15" s="125"/>
      <c r="QV15" s="125"/>
      <c r="QW15" s="125"/>
      <c r="QX15" s="125"/>
      <c r="QY15" s="125"/>
      <c r="QZ15" s="125"/>
      <c r="RA15" s="125"/>
      <c r="RB15" s="125"/>
      <c r="RC15" s="125"/>
      <c r="RD15" s="125"/>
      <c r="RE15" s="125"/>
      <c r="RF15" s="125"/>
      <c r="RG15" s="125"/>
      <c r="RH15" s="125"/>
      <c r="RI15" s="125"/>
      <c r="RJ15" s="125"/>
      <c r="RK15" s="125"/>
      <c r="RL15" s="125"/>
      <c r="RM15" s="125"/>
      <c r="RN15" s="125"/>
      <c r="RO15" s="125"/>
      <c r="RP15" s="125"/>
      <c r="RQ15" s="125"/>
      <c r="RR15" s="125"/>
      <c r="RS15" s="125"/>
      <c r="RT15" s="125"/>
      <c r="RU15" s="125"/>
      <c r="RV15" s="125"/>
      <c r="RW15" s="125"/>
      <c r="RX15" s="125"/>
      <c r="RY15" s="125"/>
      <c r="RZ15" s="125"/>
      <c r="SA15" s="125"/>
      <c r="SB15" s="125"/>
      <c r="SC15" s="125"/>
      <c r="SD15" s="125"/>
      <c r="SE15" s="125"/>
      <c r="SF15" s="125"/>
      <c r="SG15" s="125"/>
      <c r="SH15" s="125"/>
      <c r="SI15" s="125"/>
      <c r="SJ15" s="125"/>
      <c r="SK15" s="125"/>
      <c r="SL15" s="125"/>
      <c r="SM15" s="125"/>
      <c r="SN15" s="125"/>
      <c r="SO15" s="125"/>
      <c r="SP15" s="125"/>
      <c r="SQ15" s="125"/>
      <c r="SR15" s="125"/>
      <c r="SS15" s="125"/>
      <c r="ST15" s="125"/>
      <c r="SU15" s="125"/>
      <c r="SV15" s="125"/>
      <c r="SW15" s="125"/>
      <c r="SX15" s="125"/>
      <c r="SY15" s="125"/>
      <c r="SZ15" s="125"/>
      <c r="TA15" s="125"/>
      <c r="TB15" s="125"/>
      <c r="TC15" s="125"/>
      <c r="TD15" s="125"/>
      <c r="TE15" s="125"/>
      <c r="TF15" s="125"/>
      <c r="TG15" s="125"/>
      <c r="TH15" s="125"/>
      <c r="TI15" s="125"/>
      <c r="TJ15" s="125"/>
      <c r="TK15" s="125"/>
      <c r="TL15" s="125"/>
      <c r="TM15" s="125"/>
      <c r="TN15" s="125"/>
      <c r="TO15" s="125"/>
      <c r="TP15" s="125"/>
      <c r="TQ15" s="125"/>
      <c r="TR15" s="125"/>
      <c r="TS15" s="125"/>
      <c r="TT15" s="125"/>
      <c r="TU15" s="125"/>
      <c r="TV15" s="125"/>
      <c r="TW15" s="125"/>
      <c r="TX15" s="125"/>
      <c r="TY15" s="125"/>
      <c r="TZ15" s="125"/>
      <c r="UA15" s="125"/>
      <c r="UB15" s="125"/>
      <c r="UC15" s="125"/>
      <c r="UD15" s="125"/>
      <c r="UE15" s="125"/>
      <c r="UF15" s="125"/>
      <c r="UG15" s="125"/>
      <c r="UH15" s="125"/>
      <c r="UI15" s="125"/>
      <c r="UJ15" s="125"/>
      <c r="UK15" s="125"/>
      <c r="UL15" s="125"/>
      <c r="UM15" s="125"/>
      <c r="UN15" s="125"/>
      <c r="UO15" s="125"/>
      <c r="UP15" s="125"/>
      <c r="UQ15" s="125"/>
      <c r="UR15" s="125"/>
      <c r="US15" s="125"/>
      <c r="UT15" s="125"/>
      <c r="UU15" s="125"/>
      <c r="UV15" s="125"/>
      <c r="UW15" s="125"/>
      <c r="UX15" s="125"/>
      <c r="UY15" s="125"/>
      <c r="UZ15" s="125"/>
      <c r="VA15" s="125"/>
      <c r="VB15" s="125"/>
      <c r="VC15" s="125"/>
      <c r="VD15" s="125"/>
      <c r="VE15" s="125"/>
      <c r="VF15" s="125"/>
      <c r="VG15" s="125"/>
      <c r="VH15" s="125"/>
      <c r="VI15" s="125"/>
      <c r="VJ15" s="125"/>
      <c r="VK15" s="125"/>
      <c r="VL15" s="125"/>
      <c r="VM15" s="125"/>
      <c r="VN15" s="125"/>
      <c r="VO15" s="125"/>
      <c r="VP15" s="125"/>
      <c r="VQ15" s="125"/>
      <c r="VR15" s="125"/>
      <c r="VS15" s="125"/>
      <c r="VT15" s="125"/>
      <c r="VU15" s="125"/>
      <c r="VV15" s="125"/>
      <c r="VW15" s="125"/>
      <c r="VX15" s="125"/>
      <c r="VY15" s="125"/>
      <c r="VZ15" s="125"/>
      <c r="WA15" s="125"/>
      <c r="WB15" s="125"/>
      <c r="WC15" s="125"/>
      <c r="WD15" s="125"/>
      <c r="WE15" s="125"/>
      <c r="WF15" s="125"/>
      <c r="WG15" s="125"/>
      <c r="WH15" s="125"/>
      <c r="WI15" s="125"/>
      <c r="WJ15" s="125"/>
      <c r="WK15" s="125"/>
      <c r="WL15" s="125"/>
      <c r="WM15" s="125"/>
      <c r="WN15" s="125"/>
      <c r="WO15" s="125"/>
      <c r="WP15" s="125"/>
      <c r="WQ15" s="125"/>
      <c r="WR15" s="125"/>
      <c r="WS15" s="125"/>
      <c r="WT15" s="125"/>
      <c r="WU15" s="125"/>
      <c r="WV15" s="125"/>
      <c r="WW15" s="125"/>
      <c r="WX15" s="125"/>
      <c r="WY15" s="125"/>
      <c r="WZ15" s="125"/>
      <c r="XA15" s="125"/>
      <c r="XB15" s="125"/>
      <c r="XC15" s="125"/>
      <c r="XD15" s="125"/>
      <c r="XE15" s="125"/>
      <c r="XF15" s="125"/>
      <c r="XG15" s="125"/>
      <c r="XH15" s="125"/>
      <c r="XI15" s="125"/>
      <c r="XJ15" s="125"/>
      <c r="XK15" s="125"/>
      <c r="XL15" s="125"/>
      <c r="XM15" s="125"/>
      <c r="XN15" s="125"/>
      <c r="XO15" s="125"/>
      <c r="XP15" s="125"/>
      <c r="XQ15" s="125"/>
      <c r="XR15" s="125"/>
      <c r="XS15" s="125"/>
      <c r="XT15" s="125"/>
      <c r="XU15" s="125"/>
      <c r="XV15" s="125"/>
      <c r="XW15" s="125"/>
      <c r="XX15" s="125"/>
      <c r="XY15" s="125"/>
      <c r="XZ15" s="125"/>
      <c r="YA15" s="125"/>
      <c r="YB15" s="125"/>
      <c r="YC15" s="125"/>
      <c r="YD15" s="125"/>
      <c r="YE15" s="125"/>
      <c r="YF15" s="125"/>
      <c r="YG15" s="125"/>
      <c r="YH15" s="125"/>
      <c r="YI15" s="125"/>
      <c r="YJ15" s="125"/>
      <c r="YK15" s="125"/>
      <c r="YL15" s="125"/>
      <c r="YM15" s="125"/>
      <c r="YN15" s="125"/>
      <c r="YO15" s="125"/>
      <c r="YP15" s="125"/>
      <c r="YQ15" s="125"/>
      <c r="YR15" s="125"/>
      <c r="YS15" s="125"/>
      <c r="YT15" s="125"/>
      <c r="YU15" s="125"/>
      <c r="YV15" s="125"/>
      <c r="YW15" s="125"/>
      <c r="YX15" s="125"/>
      <c r="YY15" s="125"/>
      <c r="YZ15" s="125"/>
      <c r="ZA15" s="125"/>
      <c r="ZB15" s="125"/>
      <c r="ZC15" s="125"/>
      <c r="ZD15" s="125"/>
      <c r="ZE15" s="125"/>
      <c r="ZF15" s="125"/>
      <c r="ZG15" s="125"/>
      <c r="ZH15" s="125"/>
      <c r="ZI15" s="125"/>
      <c r="ZJ15" s="125"/>
      <c r="ZK15" s="125"/>
      <c r="ZL15" s="125"/>
      <c r="ZM15" s="125"/>
      <c r="ZN15" s="125"/>
      <c r="ZO15" s="125"/>
      <c r="ZP15" s="125"/>
      <c r="ZQ15" s="125"/>
      <c r="ZR15" s="125"/>
      <c r="ZS15" s="125"/>
      <c r="ZT15" s="125"/>
      <c r="ZU15" s="125"/>
      <c r="ZV15" s="125"/>
      <c r="ZW15" s="125"/>
      <c r="ZX15" s="125"/>
      <c r="ZY15" s="125"/>
      <c r="ZZ15" s="125"/>
      <c r="AAA15" s="125"/>
      <c r="AAB15" s="125"/>
      <c r="AAC15" s="125"/>
      <c r="AAD15" s="125"/>
      <c r="AAE15" s="125"/>
      <c r="AAF15" s="125"/>
      <c r="AAG15" s="125"/>
      <c r="AAH15" s="125"/>
      <c r="AAI15" s="125"/>
      <c r="AAJ15" s="125"/>
      <c r="AAK15" s="125"/>
      <c r="AAL15" s="125"/>
      <c r="AAM15" s="125"/>
      <c r="AAN15" s="125"/>
      <c r="AAO15" s="125"/>
      <c r="AAP15" s="125"/>
      <c r="AAQ15" s="125"/>
      <c r="AAR15" s="125"/>
      <c r="AAS15" s="125"/>
      <c r="AAT15" s="125"/>
      <c r="AAU15" s="125"/>
      <c r="AAV15" s="125"/>
      <c r="AAW15" s="125"/>
      <c r="AAX15" s="125"/>
      <c r="AAY15" s="125"/>
      <c r="AAZ15" s="125"/>
      <c r="ABA15" s="125"/>
      <c r="ABB15" s="125"/>
      <c r="ABC15" s="125"/>
      <c r="ABD15" s="125"/>
      <c r="ABE15" s="125"/>
      <c r="ABF15" s="125"/>
      <c r="ABG15" s="125"/>
      <c r="ABH15" s="125"/>
      <c r="ABI15" s="125"/>
      <c r="ABJ15" s="125"/>
      <c r="ABK15" s="125"/>
      <c r="ABL15" s="125"/>
      <c r="ABM15" s="125"/>
      <c r="ABN15" s="125"/>
      <c r="ABO15" s="125"/>
      <c r="ABP15" s="125"/>
      <c r="ABQ15" s="125"/>
      <c r="ABR15" s="125"/>
      <c r="ABS15" s="125"/>
      <c r="ABT15" s="125"/>
      <c r="ABU15" s="125"/>
      <c r="ABV15" s="125"/>
      <c r="ABW15" s="125"/>
      <c r="ABX15" s="125"/>
      <c r="ABY15" s="125"/>
      <c r="ABZ15" s="125"/>
      <c r="ACA15" s="125"/>
      <c r="ACB15" s="125"/>
      <c r="ACC15" s="125"/>
      <c r="ACD15" s="125"/>
      <c r="ACE15" s="125"/>
      <c r="ACF15" s="125"/>
      <c r="ACG15" s="125"/>
      <c r="ACH15" s="125"/>
      <c r="ACI15" s="125"/>
      <c r="ACJ15" s="125"/>
      <c r="ACK15" s="125"/>
      <c r="ACL15" s="125"/>
      <c r="ACM15" s="125"/>
      <c r="ACN15" s="125"/>
      <c r="ACO15" s="125"/>
      <c r="ACP15" s="125"/>
      <c r="ACQ15" s="125"/>
      <c r="ACR15" s="125"/>
      <c r="ACS15" s="125"/>
      <c r="ACT15" s="125"/>
      <c r="ACU15" s="125"/>
      <c r="ACV15" s="125"/>
      <c r="ACW15" s="125"/>
      <c r="ACX15" s="125"/>
      <c r="ACY15" s="125"/>
      <c r="ACZ15" s="125"/>
      <c r="ADA15" s="125"/>
      <c r="ADB15" s="125"/>
      <c r="ADC15" s="125"/>
      <c r="ADD15" s="125"/>
      <c r="ADE15" s="125"/>
      <c r="ADF15" s="125"/>
      <c r="ADG15" s="125"/>
      <c r="ADH15" s="125"/>
      <c r="ADI15" s="125"/>
      <c r="ADJ15" s="125"/>
      <c r="ADK15" s="125"/>
      <c r="ADL15" s="125"/>
      <c r="ADM15" s="125"/>
      <c r="ADN15" s="125"/>
      <c r="ADO15" s="125"/>
      <c r="ADP15" s="125"/>
      <c r="ADQ15" s="125"/>
      <c r="ADR15" s="125"/>
      <c r="ADS15" s="125"/>
      <c r="ADT15" s="125"/>
      <c r="ADU15" s="125"/>
      <c r="ADV15" s="125"/>
      <c r="ADW15" s="125"/>
      <c r="ADX15" s="125"/>
      <c r="ADY15" s="125"/>
      <c r="ADZ15" s="125"/>
      <c r="AEA15" s="125"/>
      <c r="AEB15" s="125"/>
      <c r="AEC15" s="125"/>
      <c r="AED15" s="125"/>
      <c r="AEE15" s="125"/>
      <c r="AEF15" s="125"/>
      <c r="AEG15" s="125"/>
      <c r="AEH15" s="125"/>
      <c r="AEI15" s="125"/>
      <c r="AEJ15" s="125"/>
      <c r="AEK15" s="125"/>
      <c r="AEL15" s="125"/>
      <c r="AEM15" s="125"/>
      <c r="AEN15" s="125"/>
      <c r="AEO15" s="125"/>
      <c r="AEP15" s="125"/>
      <c r="AEQ15" s="125"/>
      <c r="AER15" s="125"/>
      <c r="AES15" s="125"/>
      <c r="AET15" s="125"/>
      <c r="AEU15" s="125"/>
      <c r="AEV15" s="125"/>
      <c r="AEW15" s="125"/>
      <c r="AEX15" s="125"/>
      <c r="AEY15" s="125"/>
      <c r="AEZ15" s="125"/>
      <c r="AFA15" s="125"/>
      <c r="AFB15" s="125"/>
      <c r="AFC15" s="125"/>
      <c r="AFD15" s="125"/>
      <c r="AFE15" s="125"/>
      <c r="AFF15" s="125"/>
      <c r="AFG15" s="125"/>
      <c r="AFH15" s="125"/>
      <c r="AFI15" s="125"/>
      <c r="AFJ15" s="125"/>
      <c r="AFK15" s="125"/>
      <c r="AFL15" s="125"/>
      <c r="AFM15" s="125"/>
      <c r="AFN15" s="125"/>
      <c r="AFO15" s="125"/>
      <c r="AFP15" s="125"/>
      <c r="AFQ15" s="125"/>
      <c r="AFR15" s="125"/>
      <c r="AFS15" s="125"/>
      <c r="AFT15" s="125"/>
      <c r="AFU15" s="125"/>
      <c r="AFV15" s="125"/>
      <c r="AFW15" s="125"/>
      <c r="AFX15" s="125"/>
      <c r="AFY15" s="125"/>
      <c r="AFZ15" s="125"/>
      <c r="AGA15" s="125"/>
      <c r="AGB15" s="125"/>
      <c r="AGC15" s="125"/>
      <c r="AGD15" s="125"/>
      <c r="AGE15" s="125"/>
      <c r="AGF15" s="125"/>
      <c r="AGG15" s="125"/>
      <c r="AGH15" s="125"/>
      <c r="AGI15" s="125"/>
      <c r="AGJ15" s="125"/>
      <c r="AGK15" s="125"/>
      <c r="AGL15" s="125"/>
      <c r="AGM15" s="125"/>
      <c r="AGN15" s="125"/>
      <c r="AGO15" s="125"/>
      <c r="AGP15" s="125"/>
      <c r="AGQ15" s="125"/>
      <c r="AGR15" s="125"/>
      <c r="AGS15" s="125"/>
      <c r="AGT15" s="125"/>
      <c r="AGU15" s="125"/>
      <c r="AGV15" s="125"/>
      <c r="AGW15" s="125"/>
      <c r="AGX15" s="125"/>
      <c r="AGY15" s="125"/>
      <c r="AGZ15" s="125"/>
      <c r="AHA15" s="125"/>
      <c r="AHB15" s="125"/>
      <c r="AHC15" s="125"/>
      <c r="AHD15" s="125"/>
      <c r="AHE15" s="125"/>
      <c r="AHF15" s="125"/>
      <c r="AHG15" s="125"/>
      <c r="AHH15" s="125"/>
      <c r="AHI15" s="125"/>
      <c r="AHJ15" s="125"/>
      <c r="AHK15" s="125"/>
      <c r="AHL15" s="125"/>
      <c r="AHM15" s="125"/>
      <c r="AHN15" s="125"/>
      <c r="AHO15" s="125"/>
      <c r="AHP15" s="125"/>
      <c r="AHQ15" s="125"/>
      <c r="AHR15" s="125"/>
      <c r="AHS15" s="125"/>
      <c r="AHT15" s="125"/>
      <c r="AHU15" s="125"/>
      <c r="AHV15" s="125"/>
      <c r="AHW15" s="125"/>
      <c r="AHX15" s="125"/>
      <c r="AHY15" s="125"/>
      <c r="AHZ15" s="125"/>
      <c r="AIA15" s="125"/>
      <c r="AIB15" s="125"/>
      <c r="AIC15" s="125"/>
      <c r="AID15" s="125"/>
      <c r="AIE15" s="125"/>
      <c r="AIF15" s="125"/>
      <c r="AIG15" s="125"/>
      <c r="AIH15" s="125"/>
      <c r="AII15" s="125"/>
      <c r="AIJ15" s="125"/>
      <c r="AIK15" s="125"/>
      <c r="AIL15" s="125"/>
      <c r="AIM15" s="125"/>
      <c r="AIN15" s="125"/>
      <c r="AIO15" s="125"/>
      <c r="AIP15" s="125"/>
      <c r="AIQ15" s="125"/>
      <c r="AIR15" s="125"/>
      <c r="AIS15" s="125"/>
      <c r="AIT15" s="125"/>
      <c r="AIU15" s="125"/>
      <c r="AIV15" s="125"/>
      <c r="AIW15" s="125"/>
      <c r="AIX15" s="125"/>
      <c r="AIY15" s="125"/>
      <c r="AIZ15" s="125"/>
      <c r="AJA15" s="125"/>
      <c r="AJB15" s="125"/>
      <c r="AJC15" s="125"/>
      <c r="AJD15" s="125"/>
      <c r="AJE15" s="125"/>
      <c r="AJF15" s="125"/>
      <c r="AJG15" s="125"/>
      <c r="AJH15" s="125"/>
      <c r="AJI15" s="125"/>
      <c r="AJJ15" s="125"/>
      <c r="AJK15" s="125"/>
      <c r="AJL15" s="125"/>
      <c r="AJM15" s="125"/>
      <c r="AJN15" s="125"/>
      <c r="AJO15" s="125"/>
      <c r="AJP15" s="125"/>
      <c r="AJQ15" s="125"/>
      <c r="AJR15" s="125"/>
      <c r="AJS15" s="125"/>
      <c r="AJT15" s="125"/>
      <c r="AJU15" s="125"/>
      <c r="AJV15" s="125"/>
      <c r="AJW15" s="125"/>
      <c r="AJX15" s="125"/>
      <c r="AJY15" s="125"/>
      <c r="AJZ15" s="125"/>
      <c r="AKA15" s="125"/>
      <c r="AKB15" s="125"/>
      <c r="AKC15" s="125"/>
      <c r="AKD15" s="125"/>
      <c r="AKE15" s="125"/>
      <c r="AKF15" s="125"/>
      <c r="AKG15" s="125"/>
      <c r="AKH15" s="125"/>
      <c r="AKI15" s="125"/>
      <c r="AKJ15" s="125"/>
      <c r="AKK15" s="125"/>
      <c r="AKL15" s="125"/>
      <c r="AKM15" s="125"/>
      <c r="AKN15" s="125"/>
      <c r="AKO15" s="125"/>
      <c r="AKP15" s="125"/>
      <c r="AKQ15" s="125"/>
      <c r="AKR15" s="125"/>
      <c r="AKS15" s="125"/>
      <c r="AKT15" s="125"/>
      <c r="AKU15" s="125"/>
      <c r="AKV15" s="125"/>
      <c r="AKW15" s="125"/>
      <c r="AKX15" s="125"/>
      <c r="AKY15" s="125"/>
      <c r="AKZ15" s="125"/>
      <c r="ALA15" s="125"/>
      <c r="ALB15" s="125"/>
      <c r="ALC15" s="125"/>
      <c r="ALD15" s="125"/>
      <c r="ALE15" s="125"/>
      <c r="ALF15" s="125"/>
      <c r="ALG15" s="125"/>
      <c r="ALH15" s="125"/>
      <c r="ALI15" s="125"/>
      <c r="ALJ15" s="125"/>
      <c r="ALK15" s="125"/>
      <c r="ALL15" s="125"/>
      <c r="ALM15" s="125"/>
      <c r="ALN15" s="125"/>
      <c r="ALO15" s="125"/>
      <c r="ALP15" s="125"/>
      <c r="ALQ15" s="125"/>
      <c r="ALR15" s="125"/>
      <c r="ALS15" s="125"/>
      <c r="ALT15" s="125"/>
      <c r="ALU15" s="125"/>
      <c r="ALV15" s="125"/>
      <c r="ALW15" s="125"/>
      <c r="ALX15" s="125"/>
      <c r="ALY15" s="125"/>
      <c r="ALZ15" s="125"/>
      <c r="AMA15" s="125"/>
      <c r="AMB15" s="125"/>
      <c r="AMC15" s="125"/>
      <c r="AMD15" s="125"/>
      <c r="AME15" s="125"/>
      <c r="AMF15" s="125"/>
      <c r="AMG15" s="125"/>
      <c r="AMH15" s="125"/>
      <c r="AMI15" s="125"/>
      <c r="AMJ15" s="125"/>
      <c r="AMK15" s="125"/>
      <c r="AML15" s="125"/>
      <c r="AMM15" s="125"/>
      <c r="AMN15" s="125"/>
      <c r="AMO15" s="125"/>
      <c r="AMP15" s="125"/>
      <c r="AMQ15" s="125"/>
      <c r="AMR15" s="125"/>
      <c r="AMS15" s="125"/>
      <c r="AMT15" s="125"/>
      <c r="AMU15" s="125"/>
      <c r="AMV15" s="125"/>
      <c r="AMW15" s="125"/>
      <c r="AMX15" s="125"/>
      <c r="AMY15" s="125"/>
      <c r="AMZ15" s="125"/>
      <c r="ANA15" s="125"/>
      <c r="ANB15" s="125"/>
      <c r="ANC15" s="125"/>
      <c r="AND15" s="125"/>
      <c r="ANE15" s="125"/>
      <c r="ANF15" s="125"/>
      <c r="ANG15" s="125"/>
      <c r="ANH15" s="125"/>
      <c r="ANI15" s="125"/>
      <c r="ANJ15" s="125"/>
      <c r="ANK15" s="125"/>
      <c r="ANL15" s="125"/>
      <c r="ANM15" s="125"/>
      <c r="ANN15" s="125"/>
      <c r="ANO15" s="125"/>
      <c r="ANP15" s="125"/>
      <c r="ANQ15" s="125"/>
      <c r="ANR15" s="125"/>
      <c r="ANS15" s="125"/>
      <c r="ANT15" s="125"/>
      <c r="ANU15" s="125"/>
      <c r="ANV15" s="125"/>
      <c r="ANW15" s="125"/>
      <c r="ANX15" s="125"/>
      <c r="ANY15" s="125"/>
      <c r="ANZ15" s="125"/>
      <c r="AOA15" s="125"/>
      <c r="AOB15" s="125"/>
      <c r="AOC15" s="125"/>
      <c r="AOD15" s="125"/>
      <c r="AOE15" s="125"/>
      <c r="AOF15" s="125"/>
      <c r="AOG15" s="125"/>
      <c r="AOH15" s="125"/>
      <c r="AOI15" s="125"/>
      <c r="AOJ15" s="125"/>
      <c r="AOK15" s="125"/>
      <c r="AOL15" s="125"/>
      <c r="AOM15" s="125"/>
      <c r="AON15" s="125"/>
      <c r="AOO15" s="125"/>
      <c r="AOP15" s="125"/>
      <c r="AOQ15" s="125"/>
      <c r="AOR15" s="125"/>
      <c r="AOS15" s="125"/>
      <c r="AOT15" s="125"/>
      <c r="AOU15" s="125"/>
      <c r="AOV15" s="125"/>
      <c r="AOW15" s="125"/>
      <c r="AOX15" s="125"/>
      <c r="AOY15" s="125"/>
      <c r="AOZ15" s="125"/>
      <c r="APA15" s="125"/>
      <c r="APB15" s="125"/>
      <c r="APC15" s="125"/>
      <c r="APD15" s="125"/>
      <c r="APE15" s="125"/>
      <c r="APF15" s="125"/>
      <c r="APG15" s="125"/>
      <c r="APH15" s="125"/>
      <c r="API15" s="125"/>
      <c r="APJ15" s="125"/>
      <c r="APK15" s="125"/>
      <c r="APL15" s="125"/>
      <c r="APM15" s="125"/>
      <c r="APN15" s="125"/>
      <c r="APO15" s="125"/>
      <c r="APP15" s="125"/>
      <c r="APQ15" s="125"/>
      <c r="APR15" s="125"/>
      <c r="APS15" s="125"/>
      <c r="APT15" s="125"/>
      <c r="APU15" s="125"/>
      <c r="APV15" s="125"/>
      <c r="APW15" s="125"/>
      <c r="APX15" s="125"/>
      <c r="APY15" s="125"/>
      <c r="APZ15" s="125"/>
      <c r="AQA15" s="125"/>
      <c r="AQB15" s="125"/>
      <c r="AQC15" s="125"/>
      <c r="AQD15" s="125"/>
      <c r="AQE15" s="125"/>
      <c r="AQF15" s="125"/>
      <c r="AQG15" s="125"/>
      <c r="AQH15" s="125"/>
      <c r="AQI15" s="125"/>
      <c r="AQJ15" s="125"/>
      <c r="AQK15" s="125"/>
      <c r="AQL15" s="125"/>
      <c r="AQM15" s="125"/>
      <c r="AQN15" s="125"/>
      <c r="AQO15" s="125"/>
      <c r="AQP15" s="125"/>
      <c r="AQQ15" s="125"/>
      <c r="AQR15" s="125"/>
      <c r="AQS15" s="125"/>
      <c r="AQT15" s="125"/>
      <c r="AQU15" s="125"/>
      <c r="AQV15" s="125"/>
      <c r="AQW15" s="125"/>
      <c r="AQX15" s="125"/>
      <c r="AQY15" s="125"/>
      <c r="AQZ15" s="125"/>
      <c r="ARA15" s="125"/>
      <c r="ARB15" s="125"/>
      <c r="ARC15" s="125"/>
      <c r="ARD15" s="125"/>
      <c r="ARE15" s="125"/>
      <c r="ARF15" s="125"/>
      <c r="ARG15" s="125"/>
      <c r="ARH15" s="125"/>
      <c r="ARI15" s="125"/>
      <c r="ARJ15" s="125"/>
      <c r="ARK15" s="125"/>
      <c r="ARL15" s="125"/>
      <c r="ARM15" s="125"/>
      <c r="ARN15" s="125"/>
      <c r="ARO15" s="125"/>
      <c r="ARP15" s="125"/>
      <c r="ARQ15" s="125"/>
      <c r="ARR15" s="125"/>
      <c r="ARS15" s="125"/>
      <c r="ART15" s="125"/>
      <c r="ARU15" s="125"/>
      <c r="ARV15" s="125"/>
      <c r="ARW15" s="125"/>
      <c r="ARX15" s="125"/>
      <c r="ARY15" s="125"/>
      <c r="ARZ15" s="125"/>
      <c r="ASA15" s="125"/>
      <c r="ASB15" s="125"/>
      <c r="ASC15" s="125"/>
      <c r="ASD15" s="125"/>
      <c r="ASE15" s="125"/>
      <c r="ASF15" s="125"/>
      <c r="ASG15" s="125"/>
      <c r="ASH15" s="125"/>
      <c r="ASI15" s="125"/>
      <c r="ASJ15" s="125"/>
      <c r="ASK15" s="125"/>
      <c r="ASL15" s="125"/>
      <c r="ASM15" s="125"/>
      <c r="ASN15" s="125"/>
      <c r="ASO15" s="125"/>
      <c r="ASP15" s="125"/>
      <c r="ASQ15" s="125"/>
      <c r="ASR15" s="125"/>
      <c r="ASS15" s="125"/>
      <c r="AST15" s="125"/>
      <c r="ASU15" s="125"/>
      <c r="ASV15" s="125"/>
      <c r="ASW15" s="125"/>
      <c r="ASX15" s="125"/>
      <c r="ASY15" s="125"/>
      <c r="ASZ15" s="125"/>
      <c r="ATA15" s="125"/>
      <c r="ATB15" s="125"/>
      <c r="ATC15" s="125"/>
      <c r="ATD15" s="125"/>
      <c r="ATE15" s="125"/>
      <c r="ATF15" s="125"/>
      <c r="ATG15" s="125"/>
      <c r="ATH15" s="125"/>
      <c r="ATI15" s="125"/>
      <c r="ATJ15" s="125"/>
      <c r="ATK15" s="125"/>
      <c r="ATL15" s="125"/>
      <c r="ATM15" s="125"/>
      <c r="ATN15" s="125"/>
      <c r="ATO15" s="125"/>
      <c r="ATP15" s="125"/>
      <c r="ATQ15" s="125"/>
      <c r="ATR15" s="125"/>
      <c r="ATS15" s="125"/>
      <c r="ATT15" s="125"/>
      <c r="ATU15" s="125"/>
      <c r="ATV15" s="125"/>
      <c r="ATW15" s="125"/>
      <c r="ATX15" s="125"/>
      <c r="ATY15" s="125"/>
      <c r="ATZ15" s="125"/>
      <c r="AUA15" s="125"/>
      <c r="AUB15" s="125"/>
      <c r="AUC15" s="125"/>
      <c r="AUD15" s="125"/>
      <c r="AUE15" s="125"/>
      <c r="AUF15" s="125"/>
      <c r="AUG15" s="125"/>
      <c r="AUH15" s="125"/>
      <c r="AUI15" s="125"/>
      <c r="AUJ15" s="125"/>
      <c r="AUK15" s="125"/>
      <c r="AUL15" s="125"/>
      <c r="AUM15" s="125"/>
      <c r="AUN15" s="125"/>
      <c r="AUO15" s="125"/>
      <c r="AUP15" s="125"/>
      <c r="AUQ15" s="125"/>
      <c r="AUR15" s="125"/>
      <c r="AUS15" s="125"/>
      <c r="AUT15" s="125"/>
      <c r="AUU15" s="125"/>
      <c r="AUV15" s="125"/>
      <c r="AUW15" s="125"/>
      <c r="AUX15" s="125"/>
      <c r="AUY15" s="125"/>
      <c r="AUZ15" s="125"/>
      <c r="AVA15" s="125"/>
      <c r="AVB15" s="125"/>
      <c r="AVC15" s="125"/>
      <c r="AVD15" s="125"/>
      <c r="AVE15" s="125"/>
      <c r="AVF15" s="125"/>
      <c r="AVG15" s="125"/>
      <c r="AVH15" s="125"/>
      <c r="AVI15" s="125"/>
      <c r="AVJ15" s="125"/>
      <c r="AVK15" s="125"/>
      <c r="AVL15" s="125"/>
      <c r="AVM15" s="125"/>
      <c r="AVN15" s="125"/>
      <c r="AVO15" s="125"/>
      <c r="AVP15" s="125"/>
      <c r="AVQ15" s="125"/>
      <c r="AVR15" s="125"/>
      <c r="AVS15" s="125"/>
      <c r="AVT15" s="125"/>
      <c r="AVU15" s="125"/>
      <c r="AVV15" s="125"/>
      <c r="AVW15" s="125"/>
      <c r="AVX15" s="125"/>
      <c r="AVY15" s="125"/>
      <c r="AVZ15" s="125"/>
      <c r="AWA15" s="125"/>
      <c r="AWB15" s="125"/>
      <c r="AWC15" s="125"/>
      <c r="AWD15" s="125"/>
      <c r="AWE15" s="125"/>
      <c r="AWF15" s="125"/>
      <c r="AWG15" s="125"/>
      <c r="AWH15" s="125"/>
      <c r="AWI15" s="125"/>
      <c r="AWJ15" s="125"/>
      <c r="AWK15" s="125"/>
      <c r="AWL15" s="125"/>
      <c r="AWM15" s="125"/>
      <c r="AWN15" s="125"/>
      <c r="AWO15" s="125"/>
      <c r="AWP15" s="125"/>
      <c r="AWQ15" s="125"/>
      <c r="AWR15" s="125"/>
      <c r="AWS15" s="125"/>
      <c r="AWT15" s="125"/>
      <c r="AWU15" s="125"/>
      <c r="AWV15" s="125"/>
      <c r="AWW15" s="125"/>
      <c r="AWX15" s="125"/>
      <c r="AWY15" s="125"/>
      <c r="AWZ15" s="125"/>
      <c r="AXA15" s="125"/>
      <c r="AXB15" s="125"/>
      <c r="AXC15" s="125"/>
      <c r="AXD15" s="125"/>
      <c r="AXE15" s="125"/>
      <c r="AXF15" s="125"/>
      <c r="AXG15" s="125"/>
      <c r="AXH15" s="125"/>
      <c r="AXI15" s="125"/>
      <c r="AXJ15" s="125"/>
      <c r="AXK15" s="125"/>
      <c r="AXL15" s="125"/>
      <c r="AXM15" s="125"/>
      <c r="AXN15" s="125"/>
      <c r="AXO15" s="125"/>
      <c r="AXP15" s="125"/>
      <c r="AXQ15" s="125"/>
      <c r="AXR15" s="125"/>
      <c r="AXS15" s="125"/>
      <c r="AXT15" s="125"/>
      <c r="AXU15" s="125"/>
      <c r="AXV15" s="125"/>
      <c r="AXW15" s="125"/>
      <c r="AXX15" s="125"/>
      <c r="AXY15" s="125"/>
      <c r="AXZ15" s="125"/>
      <c r="AYA15" s="125"/>
      <c r="AYB15" s="125"/>
      <c r="AYC15" s="125"/>
      <c r="AYD15" s="125"/>
      <c r="AYE15" s="125"/>
      <c r="AYF15" s="125"/>
      <c r="AYG15" s="125"/>
      <c r="AYH15" s="125"/>
      <c r="AYI15" s="125"/>
      <c r="AYJ15" s="125"/>
      <c r="AYK15" s="125"/>
      <c r="AYL15" s="125"/>
      <c r="AYM15" s="125"/>
      <c r="AYN15" s="125"/>
      <c r="AYO15" s="125"/>
      <c r="AYP15" s="125"/>
      <c r="AYQ15" s="125"/>
      <c r="AYR15" s="125"/>
      <c r="AYS15" s="125"/>
      <c r="AYT15" s="125"/>
      <c r="AYU15" s="125"/>
      <c r="AYV15" s="125"/>
      <c r="AYW15" s="125"/>
      <c r="AYX15" s="125"/>
      <c r="AYY15" s="125"/>
      <c r="AYZ15" s="125"/>
      <c r="AZA15" s="125"/>
      <c r="AZB15" s="125"/>
      <c r="AZC15" s="125"/>
      <c r="AZD15" s="125"/>
      <c r="AZE15" s="125"/>
      <c r="AZF15" s="125"/>
      <c r="AZG15" s="125"/>
      <c r="AZH15" s="125"/>
      <c r="AZI15" s="125"/>
      <c r="AZJ15" s="125"/>
      <c r="AZK15" s="125"/>
      <c r="AZL15" s="125"/>
      <c r="AZM15" s="125"/>
      <c r="AZN15" s="125"/>
      <c r="AZO15" s="125"/>
      <c r="AZP15" s="125"/>
      <c r="AZQ15" s="125"/>
      <c r="AZR15" s="125"/>
      <c r="AZS15" s="125"/>
      <c r="AZT15" s="125"/>
      <c r="AZU15" s="125"/>
      <c r="AZV15" s="125"/>
      <c r="AZW15" s="125"/>
      <c r="AZX15" s="125"/>
      <c r="AZY15" s="125"/>
      <c r="AZZ15" s="125"/>
      <c r="BAA15" s="125"/>
      <c r="BAB15" s="125"/>
      <c r="BAC15" s="125"/>
      <c r="BAD15" s="125"/>
      <c r="BAE15" s="125"/>
      <c r="BAF15" s="125"/>
      <c r="BAG15" s="125"/>
      <c r="BAH15" s="125"/>
      <c r="BAI15" s="125"/>
      <c r="BAJ15" s="125"/>
      <c r="BAK15" s="125"/>
      <c r="BAL15" s="125"/>
      <c r="BAM15" s="125"/>
      <c r="BAN15" s="125"/>
      <c r="BAO15" s="125"/>
      <c r="BAP15" s="125"/>
      <c r="BAQ15" s="125"/>
      <c r="BAR15" s="125"/>
      <c r="BAS15" s="125"/>
      <c r="BAT15" s="125"/>
      <c r="BAU15" s="125"/>
      <c r="BAV15" s="125"/>
      <c r="BAW15" s="125"/>
      <c r="BAX15" s="125"/>
      <c r="BAY15" s="125"/>
      <c r="BAZ15" s="125"/>
      <c r="BBA15" s="125"/>
      <c r="BBB15" s="125"/>
      <c r="BBC15" s="125"/>
      <c r="BBD15" s="125"/>
      <c r="BBE15" s="125"/>
      <c r="BBF15" s="125"/>
      <c r="BBG15" s="125"/>
      <c r="BBH15" s="125"/>
      <c r="BBI15" s="125"/>
      <c r="BBJ15" s="125"/>
      <c r="BBK15" s="125"/>
      <c r="BBL15" s="125"/>
      <c r="BBM15" s="125"/>
      <c r="BBN15" s="125"/>
      <c r="BBO15" s="125"/>
      <c r="BBP15" s="125"/>
      <c r="BBQ15" s="125"/>
      <c r="BBR15" s="125"/>
      <c r="BBS15" s="125"/>
      <c r="BBT15" s="125"/>
      <c r="BBU15" s="125"/>
      <c r="BBV15" s="125"/>
      <c r="BBW15" s="125"/>
      <c r="BBX15" s="125"/>
      <c r="BBY15" s="125"/>
      <c r="BBZ15" s="125"/>
      <c r="BCA15" s="125"/>
      <c r="BCB15" s="125"/>
      <c r="BCC15" s="125"/>
      <c r="BCD15" s="125"/>
      <c r="BCE15" s="125"/>
      <c r="BCF15" s="125"/>
      <c r="BCG15" s="125"/>
      <c r="BCH15" s="125"/>
      <c r="BCI15" s="125"/>
      <c r="BCJ15" s="125"/>
      <c r="BCK15" s="125"/>
      <c r="BCL15" s="125"/>
      <c r="BCM15" s="125"/>
      <c r="BCN15" s="125"/>
      <c r="BCO15" s="125"/>
      <c r="BCP15" s="125"/>
      <c r="BCQ15" s="125"/>
      <c r="BCR15" s="125"/>
      <c r="BCS15" s="125"/>
      <c r="BCT15" s="125"/>
      <c r="BCU15" s="125"/>
      <c r="BCV15" s="125"/>
      <c r="BCW15" s="125"/>
      <c r="BCX15" s="125"/>
      <c r="BCY15" s="125"/>
      <c r="BCZ15" s="125"/>
      <c r="BDA15" s="125"/>
      <c r="BDB15" s="125"/>
      <c r="BDC15" s="125"/>
      <c r="BDD15" s="125"/>
      <c r="BDE15" s="125"/>
      <c r="BDF15" s="125"/>
      <c r="BDG15" s="125"/>
      <c r="BDH15" s="125"/>
      <c r="BDI15" s="125"/>
      <c r="BDJ15" s="125"/>
      <c r="BDK15" s="125"/>
      <c r="BDL15" s="125"/>
      <c r="BDM15" s="125"/>
      <c r="BDN15" s="125"/>
      <c r="BDO15" s="125"/>
      <c r="BDP15" s="125"/>
      <c r="BDQ15" s="125"/>
      <c r="BDR15" s="125"/>
      <c r="BDS15" s="125"/>
      <c r="BDT15" s="125"/>
      <c r="BDU15" s="125"/>
      <c r="BDV15" s="125"/>
      <c r="BDW15" s="125"/>
      <c r="BDX15" s="125"/>
      <c r="BDY15" s="125"/>
      <c r="BDZ15" s="125"/>
      <c r="BEA15" s="125"/>
      <c r="BEB15" s="125"/>
      <c r="BEC15" s="125"/>
      <c r="BED15" s="125"/>
      <c r="BEE15" s="125"/>
      <c r="BEF15" s="125"/>
      <c r="BEG15" s="125"/>
      <c r="BEH15" s="125"/>
      <c r="BEI15" s="125"/>
      <c r="BEJ15" s="125"/>
      <c r="BEK15" s="125"/>
      <c r="BEL15" s="125"/>
      <c r="BEM15" s="125"/>
      <c r="BEN15" s="125"/>
      <c r="BEO15" s="125"/>
      <c r="BEP15" s="125"/>
      <c r="BEQ15" s="125"/>
      <c r="BER15" s="125"/>
      <c r="BES15" s="125"/>
      <c r="BET15" s="125"/>
      <c r="BEU15" s="125"/>
      <c r="BEV15" s="125"/>
      <c r="BEW15" s="125"/>
      <c r="BEX15" s="125"/>
      <c r="BEY15" s="125"/>
      <c r="BEZ15" s="125"/>
      <c r="BFA15" s="125"/>
      <c r="BFB15" s="125"/>
      <c r="BFC15" s="125"/>
      <c r="BFD15" s="125"/>
      <c r="BFE15" s="125"/>
      <c r="BFF15" s="125"/>
      <c r="BFG15" s="125"/>
      <c r="BFH15" s="125"/>
      <c r="BFI15" s="125"/>
      <c r="BFJ15" s="125"/>
      <c r="BFK15" s="125"/>
      <c r="BFL15" s="125"/>
      <c r="BFM15" s="125"/>
      <c r="BFN15" s="125"/>
      <c r="BFO15" s="125"/>
      <c r="BFP15" s="125"/>
      <c r="BFQ15" s="125"/>
      <c r="BFR15" s="125"/>
      <c r="BFS15" s="125"/>
      <c r="BFT15" s="125"/>
      <c r="BFU15" s="125"/>
      <c r="BFV15" s="125"/>
      <c r="BFW15" s="125"/>
      <c r="BFX15" s="125"/>
      <c r="BFY15" s="125"/>
      <c r="BFZ15" s="125"/>
      <c r="BGA15" s="125"/>
      <c r="BGB15" s="125"/>
      <c r="BGC15" s="125"/>
      <c r="BGD15" s="125"/>
      <c r="BGE15" s="125"/>
      <c r="BGF15" s="125"/>
      <c r="BGG15" s="125"/>
      <c r="BGH15" s="125"/>
      <c r="BGI15" s="125"/>
      <c r="BGJ15" s="125"/>
      <c r="BGK15" s="125"/>
      <c r="BGL15" s="125"/>
      <c r="BGM15" s="125"/>
      <c r="BGN15" s="125"/>
      <c r="BGO15" s="125"/>
      <c r="BGP15" s="125"/>
      <c r="BGQ15" s="125"/>
      <c r="BGR15" s="125"/>
      <c r="BGS15" s="125"/>
      <c r="BGT15" s="125"/>
      <c r="BGU15" s="125"/>
      <c r="BGV15" s="125"/>
      <c r="BGW15" s="125"/>
      <c r="BGX15" s="125"/>
      <c r="BGY15" s="125"/>
      <c r="BGZ15" s="125"/>
      <c r="BHA15" s="125"/>
      <c r="BHB15" s="125"/>
      <c r="BHC15" s="125"/>
      <c r="BHD15" s="125"/>
      <c r="BHE15" s="125"/>
      <c r="BHF15" s="125"/>
      <c r="BHG15" s="125"/>
      <c r="BHH15" s="125"/>
      <c r="BHI15" s="125"/>
      <c r="BHJ15" s="125"/>
      <c r="BHK15" s="125"/>
      <c r="BHL15" s="125"/>
      <c r="BHM15" s="125"/>
      <c r="BHN15" s="125"/>
      <c r="BHO15" s="125"/>
      <c r="BHP15" s="125"/>
      <c r="BHQ15" s="125"/>
      <c r="BHR15" s="125"/>
      <c r="BHS15" s="125"/>
      <c r="BHT15" s="125"/>
      <c r="BHU15" s="125"/>
      <c r="BHV15" s="125"/>
      <c r="BHW15" s="125"/>
      <c r="BHX15" s="125"/>
      <c r="BHY15" s="125"/>
      <c r="BHZ15" s="125"/>
      <c r="BIA15" s="125"/>
      <c r="BIB15" s="125"/>
      <c r="BIC15" s="125"/>
      <c r="BID15" s="125"/>
      <c r="BIE15" s="125"/>
      <c r="BIF15" s="125"/>
      <c r="BIG15" s="125"/>
      <c r="BIH15" s="125"/>
      <c r="BII15" s="125"/>
      <c r="BIJ15" s="125"/>
      <c r="BIK15" s="125"/>
      <c r="BIL15" s="125"/>
      <c r="BIM15" s="125"/>
      <c r="BIN15" s="125"/>
      <c r="BIO15" s="125"/>
      <c r="BIP15" s="125"/>
      <c r="BIQ15" s="125"/>
      <c r="BIR15" s="125"/>
      <c r="BIS15" s="125"/>
      <c r="BIT15" s="125"/>
      <c r="BIU15" s="125"/>
      <c r="BIV15" s="125"/>
      <c r="BIW15" s="125"/>
      <c r="BIX15" s="125"/>
      <c r="BIY15" s="125"/>
      <c r="BIZ15" s="125"/>
      <c r="BJA15" s="125"/>
      <c r="BJB15" s="125"/>
      <c r="BJC15" s="125"/>
      <c r="BJD15" s="125"/>
      <c r="BJE15" s="125"/>
      <c r="BJF15" s="125"/>
      <c r="BJG15" s="125"/>
      <c r="BJH15" s="125"/>
      <c r="BJI15" s="125"/>
      <c r="BJJ15" s="125"/>
      <c r="BJK15" s="125"/>
      <c r="BJL15" s="125"/>
      <c r="BJM15" s="125"/>
      <c r="BJN15" s="125"/>
      <c r="BJO15" s="125"/>
      <c r="BJP15" s="125"/>
      <c r="BJQ15" s="125"/>
      <c r="BJR15" s="125"/>
      <c r="BJS15" s="125"/>
      <c r="BJT15" s="125"/>
      <c r="BJU15" s="125"/>
      <c r="BJV15" s="125"/>
      <c r="BJW15" s="125"/>
      <c r="BJX15" s="125"/>
      <c r="BJY15" s="125"/>
      <c r="BJZ15" s="125"/>
      <c r="BKA15" s="125"/>
      <c r="BKB15" s="125"/>
      <c r="BKC15" s="125"/>
      <c r="BKD15" s="125"/>
      <c r="BKE15" s="125"/>
      <c r="BKF15" s="125"/>
      <c r="BKG15" s="125"/>
      <c r="BKH15" s="125"/>
      <c r="BKI15" s="125"/>
      <c r="BKJ15" s="125"/>
      <c r="BKK15" s="125"/>
      <c r="BKL15" s="125"/>
      <c r="BKM15" s="125"/>
      <c r="BKN15" s="125"/>
      <c r="BKO15" s="125"/>
      <c r="BKP15" s="125"/>
      <c r="BKQ15" s="125"/>
      <c r="BKR15" s="125"/>
      <c r="BKS15" s="125"/>
      <c r="BKT15" s="125"/>
      <c r="BKU15" s="125"/>
      <c r="BKV15" s="125"/>
      <c r="BKW15" s="125"/>
      <c r="BKX15" s="125"/>
      <c r="BKY15" s="125"/>
      <c r="BKZ15" s="125"/>
      <c r="BLA15" s="125"/>
      <c r="BLB15" s="125"/>
      <c r="BLC15" s="125"/>
      <c r="BLD15" s="125"/>
      <c r="BLE15" s="125"/>
      <c r="BLF15" s="125"/>
      <c r="BLG15" s="125"/>
      <c r="BLH15" s="125"/>
      <c r="BLI15" s="125"/>
      <c r="BLJ15" s="125"/>
      <c r="BLK15" s="125"/>
      <c r="BLL15" s="125"/>
      <c r="BLM15" s="125"/>
      <c r="BLN15" s="125"/>
      <c r="BLO15" s="125"/>
      <c r="BLP15" s="125"/>
      <c r="BLQ15" s="125"/>
      <c r="BLR15" s="125"/>
      <c r="BLS15" s="125"/>
      <c r="BLT15" s="125"/>
      <c r="BLU15" s="125"/>
      <c r="BLV15" s="125"/>
      <c r="BLW15" s="125"/>
      <c r="BLX15" s="125"/>
      <c r="BLY15" s="125"/>
      <c r="BLZ15" s="125"/>
      <c r="BMA15" s="125"/>
      <c r="BMB15" s="125"/>
      <c r="BMC15" s="125"/>
      <c r="BMD15" s="125"/>
      <c r="BME15" s="125"/>
      <c r="BMF15" s="125"/>
      <c r="BMG15" s="125"/>
      <c r="BMH15" s="125"/>
      <c r="BMI15" s="125"/>
      <c r="BMJ15" s="125"/>
      <c r="BMK15" s="125"/>
      <c r="BML15" s="125"/>
      <c r="BMM15" s="125"/>
      <c r="BMN15" s="125"/>
      <c r="BMO15" s="125"/>
      <c r="BMP15" s="125"/>
      <c r="BMQ15" s="125"/>
      <c r="BMR15" s="125"/>
      <c r="BMS15" s="125"/>
      <c r="BMT15" s="125"/>
      <c r="BMU15" s="125"/>
      <c r="BMV15" s="125"/>
      <c r="BMW15" s="125"/>
      <c r="BMX15" s="125"/>
      <c r="BMY15" s="125"/>
      <c r="BMZ15" s="125"/>
      <c r="BNA15" s="125"/>
      <c r="BNB15" s="125"/>
      <c r="BNC15" s="125"/>
      <c r="BND15" s="125"/>
      <c r="BNE15" s="125"/>
      <c r="BNF15" s="125"/>
      <c r="BNG15" s="125"/>
      <c r="BNH15" s="125"/>
      <c r="BNI15" s="125"/>
      <c r="BNJ15" s="125"/>
      <c r="BNK15" s="125"/>
      <c r="BNL15" s="125"/>
      <c r="BNM15" s="125"/>
      <c r="BNN15" s="125"/>
      <c r="BNO15" s="125"/>
      <c r="BNP15" s="125"/>
      <c r="BNQ15" s="125"/>
      <c r="BNR15" s="125"/>
      <c r="BNS15" s="125"/>
      <c r="BNT15" s="125"/>
      <c r="BNU15" s="125"/>
      <c r="BNV15" s="125"/>
      <c r="BNW15" s="125"/>
      <c r="BNX15" s="125"/>
      <c r="BNY15" s="125"/>
      <c r="BNZ15" s="125"/>
      <c r="BOA15" s="125"/>
      <c r="BOB15" s="125"/>
      <c r="BOC15" s="125"/>
      <c r="BOD15" s="125"/>
      <c r="BOE15" s="125"/>
      <c r="BOF15" s="125"/>
      <c r="BOG15" s="125"/>
      <c r="BOH15" s="125"/>
      <c r="BOI15" s="125"/>
      <c r="BOJ15" s="125"/>
      <c r="BOK15" s="125"/>
      <c r="BOL15" s="125"/>
      <c r="BOM15" s="125"/>
      <c r="BON15" s="125"/>
      <c r="BOO15" s="125"/>
      <c r="BOP15" s="125"/>
      <c r="BOQ15" s="125"/>
      <c r="BOR15" s="125"/>
      <c r="BOS15" s="125"/>
      <c r="BOT15" s="125"/>
      <c r="BOU15" s="125"/>
      <c r="BOV15" s="125"/>
      <c r="BOW15" s="125"/>
      <c r="BOX15" s="125"/>
      <c r="BOY15" s="125"/>
      <c r="BOZ15" s="125"/>
      <c r="BPA15" s="125"/>
      <c r="BPB15" s="125"/>
      <c r="BPC15" s="125"/>
      <c r="BPD15" s="125"/>
      <c r="BPE15" s="125"/>
      <c r="BPF15" s="125"/>
      <c r="BPG15" s="125"/>
      <c r="BPH15" s="125"/>
      <c r="BPI15" s="125"/>
      <c r="BPJ15" s="125"/>
      <c r="BPK15" s="125"/>
      <c r="BPL15" s="125"/>
      <c r="BPM15" s="125"/>
      <c r="BPN15" s="125"/>
      <c r="BPO15" s="125"/>
      <c r="BPP15" s="125"/>
      <c r="BPQ15" s="125"/>
      <c r="BPR15" s="125"/>
      <c r="BPS15" s="125"/>
      <c r="BPT15" s="125"/>
      <c r="BPU15" s="125"/>
      <c r="BPV15" s="125"/>
      <c r="BPW15" s="125"/>
      <c r="BPX15" s="125"/>
      <c r="BPY15" s="125"/>
      <c r="BPZ15" s="125"/>
      <c r="BQA15" s="125"/>
      <c r="BQB15" s="125"/>
      <c r="BQC15" s="125"/>
      <c r="BQD15" s="125"/>
      <c r="BQE15" s="125"/>
      <c r="BQF15" s="125"/>
      <c r="BQG15" s="125"/>
      <c r="BQH15" s="125"/>
      <c r="BQI15" s="125"/>
      <c r="BQJ15" s="125"/>
      <c r="BQK15" s="125"/>
      <c r="BQL15" s="125"/>
      <c r="BQM15" s="125"/>
      <c r="BQN15" s="125"/>
      <c r="BQO15" s="125"/>
      <c r="BQP15" s="125"/>
      <c r="BQQ15" s="125"/>
      <c r="BQR15" s="125"/>
      <c r="BQS15" s="125"/>
      <c r="BQT15" s="125"/>
      <c r="BQU15" s="125"/>
      <c r="BQV15" s="125"/>
      <c r="BQW15" s="125"/>
      <c r="BQX15" s="125"/>
      <c r="BQY15" s="125"/>
      <c r="BQZ15" s="125"/>
      <c r="BRA15" s="125"/>
      <c r="BRB15" s="125"/>
      <c r="BRC15" s="125"/>
      <c r="BRD15" s="125"/>
      <c r="BRE15" s="125"/>
      <c r="BRF15" s="125"/>
      <c r="BRG15" s="125"/>
      <c r="BRH15" s="125"/>
      <c r="BRI15" s="125"/>
      <c r="BRJ15" s="125"/>
      <c r="BRK15" s="125"/>
      <c r="BRL15" s="125"/>
      <c r="BRM15" s="125"/>
      <c r="BRN15" s="125"/>
      <c r="BRO15" s="125"/>
      <c r="BRP15" s="125"/>
      <c r="BRQ15" s="125"/>
      <c r="BRR15" s="125"/>
      <c r="BRS15" s="125"/>
      <c r="BRT15" s="125"/>
      <c r="BRU15" s="125"/>
      <c r="BRV15" s="125"/>
      <c r="BRW15" s="125"/>
      <c r="BRX15" s="125"/>
      <c r="BRY15" s="125"/>
      <c r="BRZ15" s="125"/>
      <c r="BSA15" s="125"/>
      <c r="BSB15" s="125"/>
      <c r="BSC15" s="125"/>
      <c r="BSD15" s="125"/>
      <c r="BSE15" s="125"/>
      <c r="BSF15" s="125"/>
      <c r="BSG15" s="125"/>
      <c r="BSH15" s="125"/>
      <c r="BSI15" s="125"/>
      <c r="BSJ15" s="125"/>
      <c r="BSK15" s="125"/>
      <c r="BSL15" s="125"/>
      <c r="BSM15" s="125"/>
      <c r="BSN15" s="125"/>
      <c r="BSO15" s="125"/>
      <c r="BSP15" s="125"/>
      <c r="BSQ15" s="125"/>
      <c r="BSR15" s="125"/>
      <c r="BSS15" s="125"/>
      <c r="BST15" s="125"/>
      <c r="BSU15" s="125"/>
      <c r="BSV15" s="125"/>
      <c r="BSW15" s="125"/>
      <c r="BSX15" s="125"/>
      <c r="BSY15" s="125"/>
      <c r="BSZ15" s="125"/>
      <c r="BTA15" s="125"/>
      <c r="BTB15" s="125"/>
      <c r="BTC15" s="125"/>
      <c r="BTD15" s="125"/>
      <c r="BTE15" s="125"/>
      <c r="BTF15" s="125"/>
      <c r="BTG15" s="125"/>
      <c r="BTH15" s="125"/>
      <c r="BTI15" s="125"/>
      <c r="BTJ15" s="125"/>
      <c r="BTK15" s="125"/>
      <c r="BTL15" s="125"/>
      <c r="BTM15" s="125"/>
      <c r="BTN15" s="125"/>
      <c r="BTO15" s="125"/>
      <c r="BTP15" s="125"/>
      <c r="BTQ15" s="125"/>
      <c r="BTR15" s="125"/>
      <c r="BTS15" s="125"/>
      <c r="BTT15" s="125"/>
      <c r="BTU15" s="125"/>
      <c r="BTV15" s="125"/>
      <c r="BTW15" s="125"/>
      <c r="BTX15" s="125"/>
      <c r="BTY15" s="125"/>
      <c r="BTZ15" s="125"/>
      <c r="BUA15" s="125"/>
      <c r="BUB15" s="125"/>
      <c r="BUC15" s="125"/>
      <c r="BUD15" s="125"/>
      <c r="BUE15" s="125"/>
      <c r="BUF15" s="125"/>
      <c r="BUG15" s="125"/>
      <c r="BUH15" s="125"/>
      <c r="BUI15" s="125"/>
      <c r="BUJ15" s="125"/>
      <c r="BUK15" s="125"/>
      <c r="BUL15" s="125"/>
      <c r="BUM15" s="125"/>
      <c r="BUN15" s="125"/>
      <c r="BUO15" s="125"/>
      <c r="BUP15" s="125"/>
      <c r="BUQ15" s="125"/>
      <c r="BUR15" s="125"/>
      <c r="BUS15" s="125"/>
      <c r="BUT15" s="125"/>
      <c r="BUU15" s="125"/>
      <c r="BUV15" s="125"/>
      <c r="BUW15" s="125"/>
      <c r="BUX15" s="125"/>
      <c r="BUY15" s="125"/>
      <c r="BUZ15" s="125"/>
      <c r="BVA15" s="125"/>
      <c r="BVB15" s="125"/>
      <c r="BVC15" s="125"/>
      <c r="BVD15" s="125"/>
      <c r="BVE15" s="125"/>
      <c r="BVF15" s="125"/>
      <c r="BVG15" s="125"/>
      <c r="BVH15" s="125"/>
      <c r="BVI15" s="125"/>
      <c r="BVJ15" s="125"/>
      <c r="BVK15" s="125"/>
      <c r="BVL15" s="125"/>
      <c r="BVM15" s="125"/>
      <c r="BVN15" s="125"/>
      <c r="BVO15" s="125"/>
      <c r="BVP15" s="125"/>
      <c r="BVQ15" s="125"/>
      <c r="BVR15" s="125"/>
      <c r="BVS15" s="125"/>
      <c r="BVT15" s="125"/>
      <c r="BVU15" s="125"/>
      <c r="BVV15" s="125"/>
      <c r="BVW15" s="125"/>
      <c r="BVX15" s="125"/>
      <c r="BVY15" s="125"/>
      <c r="BVZ15" s="125"/>
      <c r="BWA15" s="125"/>
      <c r="BWB15" s="125"/>
      <c r="BWC15" s="125"/>
      <c r="BWD15" s="125"/>
      <c r="BWE15" s="125"/>
      <c r="BWF15" s="125"/>
      <c r="BWG15" s="125"/>
      <c r="BWH15" s="125"/>
      <c r="BWI15" s="125"/>
      <c r="BWJ15" s="125"/>
      <c r="BWK15" s="125"/>
      <c r="BWL15" s="125"/>
      <c r="BWM15" s="125"/>
      <c r="BWN15" s="125"/>
      <c r="BWO15" s="125"/>
      <c r="BWP15" s="125"/>
      <c r="BWQ15" s="125"/>
      <c r="BWR15" s="125"/>
      <c r="BWS15" s="125"/>
      <c r="BWT15" s="125"/>
      <c r="BWU15" s="125"/>
      <c r="BWV15" s="125"/>
      <c r="BWW15" s="125"/>
      <c r="BWX15" s="125"/>
      <c r="BWY15" s="125"/>
      <c r="BWZ15" s="125"/>
      <c r="BXA15" s="125"/>
      <c r="BXB15" s="125"/>
      <c r="BXC15" s="125"/>
      <c r="BXD15" s="125"/>
      <c r="BXE15" s="125"/>
      <c r="BXF15" s="125"/>
      <c r="BXG15" s="125"/>
      <c r="BXH15" s="125"/>
      <c r="BXI15" s="125"/>
      <c r="BXJ15" s="125"/>
      <c r="BXK15" s="125"/>
      <c r="BXL15" s="125"/>
      <c r="BXM15" s="125"/>
      <c r="BXN15" s="125"/>
      <c r="BXO15" s="125"/>
      <c r="BXP15" s="125"/>
      <c r="BXQ15" s="125"/>
      <c r="BXR15" s="125"/>
      <c r="BXS15" s="125"/>
      <c r="BXT15" s="125"/>
      <c r="BXU15" s="125"/>
      <c r="BXV15" s="125"/>
      <c r="BXW15" s="125"/>
      <c r="BXX15" s="125"/>
      <c r="BXY15" s="125"/>
      <c r="BXZ15" s="125"/>
      <c r="BYA15" s="125"/>
      <c r="BYB15" s="125"/>
      <c r="BYC15" s="125"/>
      <c r="BYD15" s="125"/>
      <c r="BYE15" s="125"/>
      <c r="BYF15" s="125"/>
      <c r="BYG15" s="125"/>
      <c r="BYH15" s="125"/>
      <c r="BYI15" s="125"/>
      <c r="BYJ15" s="125"/>
      <c r="BYK15" s="125"/>
      <c r="BYL15" s="125"/>
      <c r="BYM15" s="125"/>
      <c r="BYN15" s="125"/>
      <c r="BYO15" s="125"/>
      <c r="BYP15" s="125"/>
      <c r="BYQ15" s="125"/>
      <c r="BYR15" s="125"/>
      <c r="BYS15" s="125"/>
      <c r="BYT15" s="125"/>
      <c r="BYU15" s="125"/>
      <c r="BYV15" s="125"/>
      <c r="BYW15" s="125"/>
      <c r="BYX15" s="125"/>
      <c r="BYY15" s="125"/>
      <c r="BYZ15" s="125"/>
      <c r="BZA15" s="125"/>
      <c r="BZB15" s="125"/>
      <c r="BZC15" s="125"/>
      <c r="BZD15" s="125"/>
      <c r="BZE15" s="125"/>
      <c r="BZF15" s="125"/>
      <c r="BZG15" s="125"/>
      <c r="BZH15" s="125"/>
      <c r="BZI15" s="125"/>
      <c r="BZJ15" s="125"/>
      <c r="BZK15" s="125"/>
      <c r="BZL15" s="125"/>
      <c r="BZM15" s="125"/>
      <c r="BZN15" s="125"/>
      <c r="BZO15" s="125"/>
      <c r="BZP15" s="125"/>
      <c r="BZQ15" s="125"/>
      <c r="BZR15" s="125"/>
      <c r="BZS15" s="125"/>
      <c r="BZT15" s="125"/>
      <c r="BZU15" s="125"/>
      <c r="BZV15" s="125"/>
      <c r="BZW15" s="125"/>
      <c r="BZX15" s="125"/>
      <c r="BZY15" s="125"/>
      <c r="BZZ15" s="125"/>
      <c r="CAA15" s="125"/>
      <c r="CAB15" s="125"/>
      <c r="CAC15" s="125"/>
      <c r="CAD15" s="125"/>
      <c r="CAE15" s="125"/>
      <c r="CAF15" s="125"/>
      <c r="CAG15" s="125"/>
      <c r="CAH15" s="125"/>
      <c r="CAI15" s="125"/>
      <c r="CAJ15" s="125"/>
      <c r="CAK15" s="125"/>
      <c r="CAL15" s="125"/>
      <c r="CAM15" s="125"/>
      <c r="CAN15" s="125"/>
      <c r="CAO15" s="125"/>
      <c r="CAP15" s="125"/>
      <c r="CAQ15" s="125"/>
      <c r="CAR15" s="125"/>
      <c r="CAS15" s="125"/>
      <c r="CAT15" s="125"/>
      <c r="CAU15" s="125"/>
      <c r="CAV15" s="125"/>
      <c r="CAW15" s="125"/>
      <c r="CAX15" s="125"/>
      <c r="CAY15" s="125"/>
      <c r="CAZ15" s="125"/>
      <c r="CBA15" s="125"/>
      <c r="CBB15" s="125"/>
      <c r="CBC15" s="125"/>
      <c r="CBD15" s="125"/>
      <c r="CBE15" s="125"/>
      <c r="CBF15" s="125"/>
      <c r="CBG15" s="125"/>
      <c r="CBH15" s="125"/>
      <c r="CBI15" s="125"/>
      <c r="CBJ15" s="125"/>
      <c r="CBK15" s="125"/>
      <c r="CBL15" s="125"/>
      <c r="CBM15" s="125"/>
      <c r="CBN15" s="125"/>
      <c r="CBO15" s="125"/>
      <c r="CBP15" s="125"/>
      <c r="CBQ15" s="125"/>
      <c r="CBR15" s="125"/>
      <c r="CBS15" s="125"/>
      <c r="CBT15" s="125"/>
      <c r="CBU15" s="125"/>
      <c r="CBV15" s="125"/>
      <c r="CBW15" s="125"/>
      <c r="CBX15" s="125"/>
      <c r="CBY15" s="125"/>
      <c r="CBZ15" s="125"/>
      <c r="CCA15" s="125"/>
      <c r="CCB15" s="125"/>
      <c r="CCC15" s="125"/>
      <c r="CCD15" s="125"/>
      <c r="CCE15" s="125"/>
      <c r="CCF15" s="125"/>
      <c r="CCG15" s="125"/>
      <c r="CCH15" s="125"/>
      <c r="CCI15" s="125"/>
      <c r="CCJ15" s="125"/>
      <c r="CCK15" s="125"/>
      <c r="CCL15" s="125"/>
      <c r="CCM15" s="125"/>
      <c r="CCN15" s="125"/>
      <c r="CCO15" s="125"/>
      <c r="CCP15" s="125"/>
      <c r="CCQ15" s="125"/>
      <c r="CCR15" s="125"/>
      <c r="CCS15" s="125"/>
      <c r="CCT15" s="125"/>
      <c r="CCU15" s="125"/>
      <c r="CCV15" s="125"/>
      <c r="CCW15" s="125"/>
      <c r="CCX15" s="125"/>
      <c r="CCY15" s="125"/>
      <c r="CCZ15" s="125"/>
      <c r="CDA15" s="125"/>
      <c r="CDB15" s="125"/>
      <c r="CDC15" s="125"/>
      <c r="CDD15" s="125"/>
      <c r="CDE15" s="125"/>
      <c r="CDF15" s="125"/>
      <c r="CDG15" s="125"/>
      <c r="CDH15" s="125"/>
      <c r="CDI15" s="125"/>
      <c r="CDJ15" s="125"/>
      <c r="CDK15" s="125"/>
      <c r="CDL15" s="125"/>
      <c r="CDM15" s="125"/>
      <c r="CDN15" s="125"/>
      <c r="CDO15" s="125"/>
      <c r="CDP15" s="125"/>
      <c r="CDQ15" s="125"/>
      <c r="CDR15" s="125"/>
      <c r="CDS15" s="125"/>
      <c r="CDT15" s="125"/>
      <c r="CDU15" s="125"/>
      <c r="CDV15" s="125"/>
      <c r="CDW15" s="125"/>
      <c r="CDX15" s="125"/>
      <c r="CDY15" s="125"/>
      <c r="CDZ15" s="125"/>
      <c r="CEA15" s="125"/>
      <c r="CEB15" s="125"/>
      <c r="CEC15" s="125"/>
      <c r="CED15" s="125"/>
      <c r="CEE15" s="125"/>
      <c r="CEF15" s="125"/>
      <c r="CEG15" s="125"/>
      <c r="CEH15" s="125"/>
      <c r="CEI15" s="125"/>
      <c r="CEJ15" s="125"/>
      <c r="CEK15" s="125"/>
      <c r="CEL15" s="125"/>
      <c r="CEM15" s="125"/>
      <c r="CEN15" s="125"/>
      <c r="CEO15" s="125"/>
      <c r="CEP15" s="125"/>
      <c r="CEQ15" s="125"/>
      <c r="CER15" s="125"/>
      <c r="CES15" s="125"/>
      <c r="CET15" s="125"/>
      <c r="CEU15" s="125"/>
      <c r="CEV15" s="125"/>
      <c r="CEW15" s="125"/>
      <c r="CEX15" s="125"/>
      <c r="CEY15" s="125"/>
      <c r="CEZ15" s="125"/>
      <c r="CFA15" s="125"/>
      <c r="CFB15" s="125"/>
      <c r="CFC15" s="125"/>
      <c r="CFD15" s="125"/>
      <c r="CFE15" s="125"/>
      <c r="CFF15" s="125"/>
      <c r="CFG15" s="125"/>
      <c r="CFH15" s="125"/>
      <c r="CFI15" s="125"/>
      <c r="CFJ15" s="125"/>
      <c r="CFK15" s="125"/>
      <c r="CFL15" s="125"/>
      <c r="CFM15" s="125"/>
      <c r="CFN15" s="125"/>
      <c r="CFO15" s="125"/>
      <c r="CFP15" s="125"/>
      <c r="CFQ15" s="125"/>
      <c r="CFR15" s="125"/>
      <c r="CFS15" s="125"/>
      <c r="CFT15" s="125"/>
      <c r="CFU15" s="125"/>
      <c r="CFV15" s="125"/>
      <c r="CFW15" s="125"/>
      <c r="CFX15" s="125"/>
      <c r="CFY15" s="125"/>
      <c r="CFZ15" s="125"/>
      <c r="CGA15" s="125"/>
      <c r="CGB15" s="125"/>
      <c r="CGC15" s="125"/>
      <c r="CGD15" s="125"/>
      <c r="CGE15" s="125"/>
      <c r="CGF15" s="125"/>
      <c r="CGG15" s="125"/>
      <c r="CGH15" s="125"/>
      <c r="CGI15" s="125"/>
      <c r="CGJ15" s="125"/>
      <c r="CGK15" s="125"/>
      <c r="CGL15" s="125"/>
      <c r="CGM15" s="125"/>
      <c r="CGN15" s="125"/>
      <c r="CGO15" s="125"/>
      <c r="CGP15" s="125"/>
      <c r="CGQ15" s="125"/>
      <c r="CGR15" s="125"/>
      <c r="CGS15" s="125"/>
      <c r="CGT15" s="125"/>
      <c r="CGU15" s="125"/>
      <c r="CGV15" s="125"/>
      <c r="CGW15" s="125"/>
      <c r="CGX15" s="125"/>
      <c r="CGY15" s="125"/>
      <c r="CGZ15" s="125"/>
      <c r="CHA15" s="125"/>
      <c r="CHB15" s="125"/>
      <c r="CHC15" s="125"/>
      <c r="CHD15" s="125"/>
      <c r="CHE15" s="125"/>
      <c r="CHF15" s="125"/>
      <c r="CHG15" s="125"/>
      <c r="CHH15" s="125"/>
      <c r="CHI15" s="125"/>
      <c r="CHJ15" s="125"/>
      <c r="CHK15" s="125"/>
      <c r="CHL15" s="125"/>
      <c r="CHM15" s="125"/>
      <c r="CHN15" s="125"/>
      <c r="CHO15" s="125"/>
      <c r="CHP15" s="125"/>
      <c r="CHQ15" s="125"/>
      <c r="CHR15" s="125"/>
      <c r="CHS15" s="125"/>
      <c r="CHT15" s="125"/>
      <c r="CHU15" s="125"/>
      <c r="CHV15" s="125"/>
      <c r="CHW15" s="125"/>
      <c r="CHX15" s="125"/>
      <c r="CHY15" s="125"/>
      <c r="CHZ15" s="125"/>
      <c r="CIA15" s="125"/>
      <c r="CIB15" s="125"/>
      <c r="CIC15" s="125"/>
      <c r="CID15" s="125"/>
      <c r="CIE15" s="125"/>
      <c r="CIF15" s="125"/>
      <c r="CIG15" s="125"/>
      <c r="CIH15" s="125"/>
      <c r="CII15" s="125"/>
      <c r="CIJ15" s="125"/>
      <c r="CIK15" s="125"/>
      <c r="CIL15" s="125"/>
      <c r="CIM15" s="125"/>
      <c r="CIN15" s="125"/>
      <c r="CIO15" s="125"/>
      <c r="CIP15" s="125"/>
      <c r="CIQ15" s="125"/>
      <c r="CIR15" s="125"/>
      <c r="CIS15" s="125"/>
      <c r="CIT15" s="125"/>
      <c r="CIU15" s="125"/>
      <c r="CIV15" s="125"/>
      <c r="CIW15" s="125"/>
      <c r="CIX15" s="125"/>
      <c r="CIY15" s="125"/>
      <c r="CIZ15" s="125"/>
      <c r="CJA15" s="125"/>
      <c r="CJB15" s="125"/>
      <c r="CJC15" s="125"/>
      <c r="CJD15" s="125"/>
      <c r="CJE15" s="125"/>
      <c r="CJF15" s="125"/>
      <c r="CJG15" s="125"/>
      <c r="CJH15" s="125"/>
      <c r="CJI15" s="125"/>
      <c r="CJJ15" s="125"/>
      <c r="CJK15" s="125"/>
      <c r="CJL15" s="125"/>
      <c r="CJM15" s="125"/>
      <c r="CJN15" s="125"/>
      <c r="CJO15" s="125"/>
      <c r="CJP15" s="125"/>
      <c r="CJQ15" s="125"/>
      <c r="CJR15" s="125"/>
      <c r="CJS15" s="125"/>
      <c r="CJT15" s="125"/>
      <c r="CJU15" s="125"/>
      <c r="CJV15" s="125"/>
      <c r="CJW15" s="125"/>
      <c r="CJX15" s="125"/>
      <c r="CJY15" s="125"/>
      <c r="CJZ15" s="125"/>
      <c r="CKA15" s="125"/>
      <c r="CKB15" s="125"/>
      <c r="CKC15" s="125"/>
      <c r="CKD15" s="125"/>
      <c r="CKE15" s="125"/>
      <c r="CKF15" s="125"/>
      <c r="CKG15" s="125"/>
      <c r="CKH15" s="125"/>
      <c r="CKI15" s="125"/>
      <c r="CKJ15" s="125"/>
      <c r="CKK15" s="125"/>
      <c r="CKL15" s="125"/>
      <c r="CKM15" s="125"/>
      <c r="CKN15" s="125"/>
      <c r="CKO15" s="125"/>
      <c r="CKP15" s="125"/>
      <c r="CKQ15" s="125"/>
      <c r="CKR15" s="125"/>
      <c r="CKS15" s="125"/>
      <c r="CKT15" s="125"/>
      <c r="CKU15" s="125"/>
      <c r="CKV15" s="125"/>
      <c r="CKW15" s="125"/>
      <c r="CKX15" s="125"/>
      <c r="CKY15" s="125"/>
      <c r="CKZ15" s="125"/>
      <c r="CLA15" s="125"/>
      <c r="CLB15" s="125"/>
      <c r="CLC15" s="125"/>
      <c r="CLD15" s="125"/>
      <c r="CLE15" s="125"/>
      <c r="CLF15" s="125"/>
      <c r="CLG15" s="125"/>
      <c r="CLH15" s="125"/>
      <c r="CLI15" s="125"/>
      <c r="CLJ15" s="125"/>
      <c r="CLK15" s="125"/>
      <c r="CLL15" s="125"/>
      <c r="CLM15" s="125"/>
      <c r="CLN15" s="125"/>
      <c r="CLO15" s="125"/>
      <c r="CLP15" s="125"/>
      <c r="CLQ15" s="125"/>
      <c r="CLR15" s="125"/>
      <c r="CLS15" s="125"/>
      <c r="CLT15" s="125"/>
      <c r="CLU15" s="125"/>
      <c r="CLV15" s="125"/>
      <c r="CLW15" s="125"/>
      <c r="CLX15" s="125"/>
      <c r="CLY15" s="125"/>
      <c r="CLZ15" s="125"/>
      <c r="CMA15" s="125"/>
      <c r="CMB15" s="125"/>
      <c r="CMC15" s="125"/>
      <c r="CMD15" s="125"/>
      <c r="CME15" s="125"/>
      <c r="CMF15" s="125"/>
      <c r="CMG15" s="125"/>
      <c r="CMH15" s="125"/>
      <c r="CMI15" s="125"/>
      <c r="CMJ15" s="125"/>
      <c r="CMK15" s="125"/>
      <c r="CML15" s="125"/>
      <c r="CMM15" s="125"/>
      <c r="CMN15" s="125"/>
      <c r="CMO15" s="125"/>
      <c r="CMP15" s="125"/>
      <c r="CMQ15" s="125"/>
      <c r="CMR15" s="125"/>
      <c r="CMS15" s="125"/>
      <c r="CMT15" s="125"/>
      <c r="CMU15" s="125"/>
      <c r="CMV15" s="125"/>
      <c r="CMW15" s="125"/>
      <c r="CMX15" s="125"/>
      <c r="CMY15" s="125"/>
      <c r="CMZ15" s="125"/>
      <c r="CNA15" s="125"/>
      <c r="CNB15" s="125"/>
      <c r="CNC15" s="125"/>
      <c r="CND15" s="125"/>
      <c r="CNE15" s="125"/>
      <c r="CNF15" s="125"/>
      <c r="CNG15" s="125"/>
      <c r="CNH15" s="125"/>
      <c r="CNI15" s="125"/>
      <c r="CNJ15" s="125"/>
      <c r="CNK15" s="125"/>
      <c r="CNL15" s="125"/>
      <c r="CNM15" s="125"/>
      <c r="CNN15" s="125"/>
      <c r="CNO15" s="125"/>
      <c r="CNP15" s="125"/>
      <c r="CNQ15" s="125"/>
      <c r="CNR15" s="125"/>
      <c r="CNS15" s="125"/>
      <c r="CNT15" s="125"/>
      <c r="CNU15" s="125"/>
      <c r="CNV15" s="125"/>
      <c r="CNW15" s="125"/>
      <c r="CNX15" s="125"/>
      <c r="CNY15" s="125"/>
      <c r="CNZ15" s="125"/>
      <c r="COA15" s="125"/>
      <c r="COB15" s="125"/>
      <c r="COC15" s="125"/>
      <c r="COD15" s="125"/>
      <c r="COE15" s="125"/>
      <c r="COF15" s="125"/>
      <c r="COG15" s="125"/>
      <c r="COH15" s="125"/>
      <c r="COI15" s="125"/>
      <c r="COJ15" s="125"/>
      <c r="COK15" s="125"/>
      <c r="COL15" s="125"/>
      <c r="COM15" s="125"/>
      <c r="CON15" s="125"/>
      <c r="COO15" s="125"/>
      <c r="COP15" s="125"/>
      <c r="COQ15" s="125"/>
      <c r="COR15" s="125"/>
      <c r="COS15" s="125"/>
      <c r="COT15" s="125"/>
      <c r="COU15" s="125"/>
      <c r="COV15" s="125"/>
      <c r="COW15" s="125"/>
      <c r="COX15" s="125"/>
      <c r="COY15" s="125"/>
      <c r="COZ15" s="125"/>
      <c r="CPA15" s="125"/>
      <c r="CPB15" s="125"/>
      <c r="CPC15" s="125"/>
      <c r="CPD15" s="125"/>
      <c r="CPE15" s="125"/>
      <c r="CPF15" s="125"/>
      <c r="CPG15" s="125"/>
      <c r="CPH15" s="125"/>
      <c r="CPI15" s="125"/>
      <c r="CPJ15" s="125"/>
      <c r="CPK15" s="125"/>
      <c r="CPL15" s="125"/>
      <c r="CPM15" s="125"/>
      <c r="CPN15" s="125"/>
      <c r="CPO15" s="125"/>
      <c r="CPP15" s="125"/>
      <c r="CPQ15" s="125"/>
      <c r="CPR15" s="125"/>
      <c r="CPS15" s="125"/>
      <c r="CPT15" s="125"/>
      <c r="CPU15" s="125"/>
      <c r="CPV15" s="125"/>
      <c r="CPW15" s="125"/>
      <c r="CPX15" s="125"/>
      <c r="CPY15" s="125"/>
      <c r="CPZ15" s="125"/>
      <c r="CQA15" s="125"/>
      <c r="CQB15" s="125"/>
      <c r="CQC15" s="125"/>
      <c r="CQD15" s="125"/>
      <c r="CQE15" s="125"/>
      <c r="CQF15" s="125"/>
      <c r="CQG15" s="125"/>
      <c r="CQH15" s="125"/>
      <c r="CQI15" s="125"/>
      <c r="CQJ15" s="125"/>
      <c r="CQK15" s="125"/>
      <c r="CQL15" s="125"/>
      <c r="CQM15" s="125"/>
      <c r="CQN15" s="125"/>
      <c r="CQO15" s="125"/>
      <c r="CQP15" s="125"/>
      <c r="CQQ15" s="125"/>
      <c r="CQR15" s="125"/>
      <c r="CQS15" s="125"/>
      <c r="CQT15" s="125"/>
      <c r="CQU15" s="125"/>
      <c r="CQV15" s="125"/>
      <c r="CQW15" s="125"/>
      <c r="CQX15" s="125"/>
      <c r="CQY15" s="125"/>
      <c r="CQZ15" s="125"/>
      <c r="CRA15" s="125"/>
      <c r="CRB15" s="125"/>
      <c r="CRC15" s="125"/>
      <c r="CRD15" s="125"/>
      <c r="CRE15" s="125"/>
      <c r="CRF15" s="125"/>
      <c r="CRG15" s="125"/>
      <c r="CRH15" s="125"/>
      <c r="CRI15" s="125"/>
      <c r="CRJ15" s="125"/>
      <c r="CRK15" s="125"/>
      <c r="CRL15" s="125"/>
      <c r="CRM15" s="125"/>
      <c r="CRN15" s="125"/>
      <c r="CRO15" s="125"/>
      <c r="CRP15" s="125"/>
      <c r="CRQ15" s="125"/>
      <c r="CRR15" s="125"/>
      <c r="CRS15" s="125"/>
      <c r="CRT15" s="125"/>
      <c r="CRU15" s="125"/>
      <c r="CRV15" s="125"/>
      <c r="CRW15" s="125"/>
      <c r="CRX15" s="125"/>
      <c r="CRY15" s="125"/>
      <c r="CRZ15" s="125"/>
      <c r="CSA15" s="125"/>
      <c r="CSB15" s="125"/>
      <c r="CSC15" s="125"/>
      <c r="CSD15" s="125"/>
      <c r="CSE15" s="125"/>
      <c r="CSF15" s="125"/>
      <c r="CSG15" s="125"/>
      <c r="CSH15" s="125"/>
      <c r="CSI15" s="125"/>
      <c r="CSJ15" s="125"/>
      <c r="CSK15" s="125"/>
      <c r="CSL15" s="125"/>
      <c r="CSM15" s="125"/>
      <c r="CSN15" s="125"/>
      <c r="CSO15" s="125"/>
      <c r="CSP15" s="125"/>
      <c r="CSQ15" s="125"/>
      <c r="CSR15" s="125"/>
      <c r="CSS15" s="125"/>
      <c r="CST15" s="125"/>
      <c r="CSU15" s="125"/>
      <c r="CSV15" s="125"/>
      <c r="CSW15" s="125"/>
      <c r="CSX15" s="125"/>
      <c r="CSY15" s="125"/>
      <c r="CSZ15" s="125"/>
      <c r="CTA15" s="125"/>
      <c r="CTB15" s="125"/>
      <c r="CTC15" s="125"/>
      <c r="CTD15" s="125"/>
      <c r="CTE15" s="125"/>
      <c r="CTF15" s="125"/>
      <c r="CTG15" s="125"/>
      <c r="CTH15" s="125"/>
      <c r="CTI15" s="125"/>
      <c r="CTJ15" s="125"/>
      <c r="CTK15" s="125"/>
      <c r="CTL15" s="125"/>
      <c r="CTM15" s="125"/>
      <c r="CTN15" s="125"/>
      <c r="CTO15" s="125"/>
      <c r="CTP15" s="125"/>
      <c r="CTQ15" s="125"/>
      <c r="CTR15" s="125"/>
      <c r="CTS15" s="125"/>
      <c r="CTT15" s="125"/>
      <c r="CTU15" s="125"/>
      <c r="CTV15" s="125"/>
      <c r="CTW15" s="125"/>
      <c r="CTX15" s="125"/>
      <c r="CTY15" s="125"/>
      <c r="CTZ15" s="125"/>
      <c r="CUA15" s="125"/>
      <c r="CUB15" s="125"/>
      <c r="CUC15" s="125"/>
      <c r="CUD15" s="125"/>
      <c r="CUE15" s="125"/>
      <c r="CUF15" s="125"/>
      <c r="CUG15" s="125"/>
      <c r="CUH15" s="125"/>
      <c r="CUI15" s="125"/>
      <c r="CUJ15" s="125"/>
      <c r="CUK15" s="125"/>
      <c r="CUL15" s="125"/>
      <c r="CUM15" s="125"/>
      <c r="CUN15" s="125"/>
      <c r="CUO15" s="125"/>
      <c r="CUP15" s="125"/>
      <c r="CUQ15" s="125"/>
      <c r="CUR15" s="125"/>
      <c r="CUS15" s="125"/>
      <c r="CUT15" s="125"/>
      <c r="CUU15" s="125"/>
      <c r="CUV15" s="125"/>
      <c r="CUW15" s="125"/>
      <c r="CUX15" s="125"/>
      <c r="CUY15" s="125"/>
      <c r="CUZ15" s="125"/>
      <c r="CVA15" s="125"/>
      <c r="CVB15" s="125"/>
      <c r="CVC15" s="125"/>
      <c r="CVD15" s="125"/>
      <c r="CVE15" s="125"/>
      <c r="CVF15" s="125"/>
      <c r="CVG15" s="125"/>
      <c r="CVH15" s="125"/>
      <c r="CVI15" s="125"/>
      <c r="CVJ15" s="125"/>
      <c r="CVK15" s="125"/>
      <c r="CVL15" s="125"/>
      <c r="CVM15" s="125"/>
      <c r="CVN15" s="125"/>
      <c r="CVO15" s="125"/>
      <c r="CVP15" s="125"/>
      <c r="CVQ15" s="125"/>
      <c r="CVR15" s="125"/>
      <c r="CVS15" s="125"/>
      <c r="CVT15" s="125"/>
      <c r="CVU15" s="125"/>
      <c r="CVV15" s="125"/>
      <c r="CVW15" s="125"/>
      <c r="CVX15" s="125"/>
      <c r="CVY15" s="125"/>
      <c r="CVZ15" s="125"/>
      <c r="CWA15" s="125"/>
      <c r="CWB15" s="125"/>
      <c r="CWC15" s="125"/>
      <c r="CWD15" s="125"/>
      <c r="CWE15" s="125"/>
      <c r="CWF15" s="125"/>
      <c r="CWG15" s="125"/>
      <c r="CWH15" s="125"/>
      <c r="CWI15" s="125"/>
      <c r="CWJ15" s="125"/>
      <c r="CWK15" s="125"/>
      <c r="CWL15" s="125"/>
      <c r="CWM15" s="125"/>
      <c r="CWN15" s="125"/>
      <c r="CWO15" s="125"/>
      <c r="CWP15" s="125"/>
      <c r="CWQ15" s="125"/>
      <c r="CWR15" s="125"/>
      <c r="CWS15" s="125"/>
      <c r="CWT15" s="125"/>
      <c r="CWU15" s="125"/>
      <c r="CWV15" s="125"/>
      <c r="CWW15" s="125"/>
      <c r="CWX15" s="125"/>
      <c r="CWY15" s="125"/>
      <c r="CWZ15" s="125"/>
      <c r="CXA15" s="125"/>
      <c r="CXB15" s="125"/>
      <c r="CXC15" s="125"/>
      <c r="CXD15" s="125"/>
      <c r="CXE15" s="125"/>
      <c r="CXF15" s="125"/>
      <c r="CXG15" s="125"/>
      <c r="CXH15" s="125"/>
      <c r="CXI15" s="125"/>
      <c r="CXJ15" s="125"/>
      <c r="CXK15" s="125"/>
      <c r="CXL15" s="125"/>
      <c r="CXM15" s="125"/>
      <c r="CXN15" s="125"/>
      <c r="CXO15" s="125"/>
      <c r="CXP15" s="125"/>
      <c r="CXQ15" s="125"/>
      <c r="CXR15" s="125"/>
      <c r="CXS15" s="125"/>
      <c r="CXT15" s="125"/>
      <c r="CXU15" s="125"/>
      <c r="CXV15" s="125"/>
      <c r="CXW15" s="125"/>
      <c r="CXX15" s="125"/>
      <c r="CXY15" s="125"/>
      <c r="CXZ15" s="125"/>
      <c r="CYA15" s="125"/>
      <c r="CYB15" s="125"/>
      <c r="CYC15" s="125"/>
      <c r="CYD15" s="125"/>
      <c r="CYE15" s="125"/>
      <c r="CYF15" s="125"/>
      <c r="CYG15" s="125"/>
      <c r="CYH15" s="125"/>
      <c r="CYI15" s="125"/>
      <c r="CYJ15" s="125"/>
      <c r="CYK15" s="125"/>
      <c r="CYL15" s="125"/>
      <c r="CYM15" s="125"/>
      <c r="CYN15" s="125"/>
      <c r="CYO15" s="125"/>
      <c r="CYP15" s="125"/>
      <c r="CYQ15" s="125"/>
      <c r="CYR15" s="125"/>
      <c r="CYS15" s="125"/>
      <c r="CYT15" s="125"/>
      <c r="CYU15" s="125"/>
      <c r="CYV15" s="125"/>
      <c r="CYW15" s="125"/>
      <c r="CYX15" s="125"/>
      <c r="CYY15" s="125"/>
      <c r="CYZ15" s="125"/>
      <c r="CZA15" s="125"/>
      <c r="CZB15" s="125"/>
      <c r="CZC15" s="125"/>
      <c r="CZD15" s="125"/>
      <c r="CZE15" s="125"/>
      <c r="CZF15" s="125"/>
      <c r="CZG15" s="125"/>
      <c r="CZH15" s="125"/>
      <c r="CZI15" s="125"/>
      <c r="CZJ15" s="125"/>
      <c r="CZK15" s="125"/>
      <c r="CZL15" s="125"/>
      <c r="CZM15" s="125"/>
      <c r="CZN15" s="125"/>
      <c r="CZO15" s="125"/>
      <c r="CZP15" s="125"/>
      <c r="CZQ15" s="125"/>
      <c r="CZR15" s="125"/>
      <c r="CZS15" s="125"/>
      <c r="CZT15" s="125"/>
      <c r="CZU15" s="125"/>
      <c r="CZV15" s="125"/>
      <c r="CZW15" s="125"/>
      <c r="CZX15" s="125"/>
      <c r="CZY15" s="125"/>
      <c r="CZZ15" s="125"/>
      <c r="DAA15" s="125"/>
      <c r="DAB15" s="125"/>
      <c r="DAC15" s="125"/>
      <c r="DAD15" s="125"/>
      <c r="DAE15" s="125"/>
      <c r="DAF15" s="125"/>
      <c r="DAG15" s="125"/>
      <c r="DAH15" s="125"/>
      <c r="DAI15" s="125"/>
      <c r="DAJ15" s="125"/>
      <c r="DAK15" s="125"/>
      <c r="DAL15" s="125"/>
      <c r="DAM15" s="125"/>
      <c r="DAN15" s="125"/>
      <c r="DAO15" s="125"/>
      <c r="DAP15" s="125"/>
      <c r="DAQ15" s="125"/>
      <c r="DAR15" s="125"/>
      <c r="DAS15" s="125"/>
      <c r="DAT15" s="125"/>
      <c r="DAU15" s="125"/>
      <c r="DAV15" s="125"/>
      <c r="DAW15" s="125"/>
      <c r="DAX15" s="125"/>
      <c r="DAY15" s="125"/>
      <c r="DAZ15" s="125"/>
      <c r="DBA15" s="125"/>
      <c r="DBB15" s="125"/>
      <c r="DBC15" s="125"/>
      <c r="DBD15" s="125"/>
      <c r="DBE15" s="125"/>
      <c r="DBF15" s="125"/>
      <c r="DBG15" s="125"/>
      <c r="DBH15" s="125"/>
      <c r="DBI15" s="125"/>
      <c r="DBJ15" s="125"/>
      <c r="DBK15" s="125"/>
      <c r="DBL15" s="125"/>
      <c r="DBM15" s="125"/>
      <c r="DBN15" s="125"/>
      <c r="DBO15" s="125"/>
      <c r="DBP15" s="125"/>
      <c r="DBQ15" s="125"/>
      <c r="DBR15" s="125"/>
      <c r="DBS15" s="125"/>
      <c r="DBT15" s="125"/>
      <c r="DBU15" s="125"/>
      <c r="DBV15" s="125"/>
      <c r="DBW15" s="125"/>
      <c r="DBX15" s="125"/>
      <c r="DBY15" s="125"/>
      <c r="DBZ15" s="125"/>
      <c r="DCA15" s="125"/>
      <c r="DCB15" s="125"/>
      <c r="DCC15" s="125"/>
      <c r="DCD15" s="125"/>
      <c r="DCE15" s="125"/>
      <c r="DCF15" s="125"/>
      <c r="DCG15" s="125"/>
      <c r="DCH15" s="125"/>
      <c r="DCI15" s="125"/>
      <c r="DCJ15" s="125"/>
      <c r="DCK15" s="125"/>
      <c r="DCL15" s="125"/>
      <c r="DCM15" s="125"/>
      <c r="DCN15" s="125"/>
      <c r="DCO15" s="125"/>
      <c r="DCP15" s="125"/>
      <c r="DCQ15" s="125"/>
      <c r="DCR15" s="125"/>
      <c r="DCS15" s="125"/>
      <c r="DCT15" s="125"/>
      <c r="DCU15" s="125"/>
      <c r="DCV15" s="125"/>
      <c r="DCW15" s="125"/>
      <c r="DCX15" s="125"/>
      <c r="DCY15" s="125"/>
      <c r="DCZ15" s="125"/>
      <c r="DDA15" s="125"/>
      <c r="DDB15" s="125"/>
      <c r="DDC15" s="125"/>
      <c r="DDD15" s="125"/>
      <c r="DDE15" s="125"/>
      <c r="DDF15" s="125"/>
      <c r="DDG15" s="125"/>
      <c r="DDH15" s="125"/>
      <c r="DDI15" s="125"/>
      <c r="DDJ15" s="125"/>
      <c r="DDK15" s="125"/>
      <c r="DDL15" s="125"/>
      <c r="DDM15" s="125"/>
      <c r="DDN15" s="125"/>
      <c r="DDO15" s="125"/>
      <c r="DDP15" s="125"/>
      <c r="DDQ15" s="125"/>
      <c r="DDR15" s="125"/>
      <c r="DDS15" s="125"/>
      <c r="DDT15" s="125"/>
      <c r="DDU15" s="125"/>
      <c r="DDV15" s="125"/>
      <c r="DDW15" s="125"/>
      <c r="DDX15" s="125"/>
      <c r="DDY15" s="125"/>
      <c r="DDZ15" s="125"/>
      <c r="DEA15" s="125"/>
      <c r="DEB15" s="125"/>
      <c r="DEC15" s="125"/>
      <c r="DED15" s="125"/>
      <c r="DEE15" s="125"/>
      <c r="DEF15" s="125"/>
      <c r="DEG15" s="125"/>
      <c r="DEH15" s="125"/>
      <c r="DEI15" s="125"/>
      <c r="DEJ15" s="125"/>
      <c r="DEK15" s="125"/>
      <c r="DEL15" s="125"/>
      <c r="DEM15" s="125"/>
      <c r="DEN15" s="125"/>
      <c r="DEO15" s="125"/>
      <c r="DEP15" s="125"/>
      <c r="DEQ15" s="125"/>
      <c r="DER15" s="125"/>
      <c r="DES15" s="125"/>
      <c r="DET15" s="125"/>
      <c r="DEU15" s="125"/>
      <c r="DEV15" s="125"/>
      <c r="DEW15" s="125"/>
      <c r="DEX15" s="125"/>
      <c r="DEY15" s="125"/>
      <c r="DEZ15" s="125"/>
      <c r="DFA15" s="125"/>
      <c r="DFB15" s="125"/>
      <c r="DFC15" s="125"/>
      <c r="DFD15" s="125"/>
      <c r="DFE15" s="125"/>
      <c r="DFF15" s="125"/>
      <c r="DFG15" s="125"/>
      <c r="DFH15" s="125"/>
      <c r="DFI15" s="125"/>
      <c r="DFJ15" s="125"/>
      <c r="DFK15" s="125"/>
      <c r="DFL15" s="125"/>
      <c r="DFM15" s="125"/>
      <c r="DFN15" s="125"/>
      <c r="DFO15" s="125"/>
      <c r="DFP15" s="125"/>
      <c r="DFQ15" s="125"/>
      <c r="DFR15" s="125"/>
      <c r="DFS15" s="125"/>
      <c r="DFT15" s="125"/>
      <c r="DFU15" s="125"/>
      <c r="DFV15" s="125"/>
      <c r="DFW15" s="125"/>
      <c r="DFX15" s="125"/>
      <c r="DFY15" s="125"/>
      <c r="DFZ15" s="125"/>
      <c r="DGA15" s="125"/>
      <c r="DGB15" s="125"/>
      <c r="DGC15" s="125"/>
      <c r="DGD15" s="125"/>
      <c r="DGE15" s="125"/>
      <c r="DGF15" s="125"/>
      <c r="DGG15" s="125"/>
      <c r="DGH15" s="125"/>
      <c r="DGI15" s="125"/>
      <c r="DGJ15" s="125"/>
      <c r="DGK15" s="125"/>
      <c r="DGL15" s="125"/>
      <c r="DGM15" s="125"/>
      <c r="DGN15" s="125"/>
      <c r="DGO15" s="125"/>
      <c r="DGP15" s="125"/>
      <c r="DGQ15" s="125"/>
      <c r="DGR15" s="125"/>
      <c r="DGS15" s="125"/>
      <c r="DGT15" s="125"/>
      <c r="DGU15" s="125"/>
      <c r="DGV15" s="125"/>
      <c r="DGW15" s="125"/>
      <c r="DGX15" s="125"/>
      <c r="DGY15" s="125"/>
      <c r="DGZ15" s="125"/>
      <c r="DHA15" s="125"/>
      <c r="DHB15" s="125"/>
      <c r="DHC15" s="125"/>
      <c r="DHD15" s="125"/>
      <c r="DHE15" s="125"/>
      <c r="DHF15" s="125"/>
      <c r="DHG15" s="125"/>
      <c r="DHH15" s="125"/>
      <c r="DHI15" s="125"/>
      <c r="DHJ15" s="125"/>
      <c r="DHK15" s="125"/>
      <c r="DHL15" s="125"/>
      <c r="DHM15" s="125"/>
      <c r="DHN15" s="125"/>
      <c r="DHO15" s="125"/>
      <c r="DHP15" s="125"/>
      <c r="DHQ15" s="125"/>
      <c r="DHR15" s="125"/>
      <c r="DHS15" s="125"/>
      <c r="DHT15" s="125"/>
      <c r="DHU15" s="125"/>
      <c r="DHV15" s="125"/>
      <c r="DHW15" s="125"/>
      <c r="DHX15" s="125"/>
      <c r="DHY15" s="125"/>
      <c r="DHZ15" s="125"/>
      <c r="DIA15" s="125"/>
      <c r="DIB15" s="125"/>
      <c r="DIC15" s="125"/>
      <c r="DID15" s="125"/>
      <c r="DIE15" s="125"/>
      <c r="DIF15" s="125"/>
      <c r="DIG15" s="125"/>
      <c r="DIH15" s="125"/>
      <c r="DII15" s="125"/>
      <c r="DIJ15" s="125"/>
      <c r="DIK15" s="125"/>
      <c r="DIL15" s="125"/>
      <c r="DIM15" s="125"/>
      <c r="DIN15" s="125"/>
      <c r="DIO15" s="125"/>
      <c r="DIP15" s="125"/>
      <c r="DIQ15" s="125"/>
      <c r="DIR15" s="125"/>
      <c r="DIS15" s="125"/>
      <c r="DIT15" s="125"/>
      <c r="DIU15" s="125"/>
      <c r="DIV15" s="125"/>
      <c r="DIW15" s="125"/>
      <c r="DIX15" s="125"/>
      <c r="DIY15" s="125"/>
      <c r="DIZ15" s="125"/>
      <c r="DJA15" s="125"/>
      <c r="DJB15" s="125"/>
      <c r="DJC15" s="125"/>
      <c r="DJD15" s="125"/>
      <c r="DJE15" s="125"/>
      <c r="DJF15" s="125"/>
      <c r="DJG15" s="125"/>
      <c r="DJH15" s="125"/>
      <c r="DJI15" s="125"/>
      <c r="DJJ15" s="125"/>
      <c r="DJK15" s="125"/>
      <c r="DJL15" s="125"/>
      <c r="DJM15" s="125"/>
      <c r="DJN15" s="125"/>
      <c r="DJO15" s="125"/>
      <c r="DJP15" s="125"/>
      <c r="DJQ15" s="125"/>
      <c r="DJR15" s="125"/>
      <c r="DJS15" s="125"/>
      <c r="DJT15" s="125"/>
      <c r="DJU15" s="125"/>
      <c r="DJV15" s="125"/>
      <c r="DJW15" s="125"/>
      <c r="DJX15" s="125"/>
      <c r="DJY15" s="125"/>
      <c r="DJZ15" s="125"/>
      <c r="DKA15" s="125"/>
      <c r="DKB15" s="125"/>
      <c r="DKC15" s="125"/>
      <c r="DKD15" s="125"/>
      <c r="DKE15" s="125"/>
      <c r="DKF15" s="125"/>
      <c r="DKG15" s="125"/>
      <c r="DKH15" s="125"/>
      <c r="DKI15" s="125"/>
      <c r="DKJ15" s="125"/>
      <c r="DKK15" s="125"/>
      <c r="DKL15" s="125"/>
      <c r="DKM15" s="125"/>
      <c r="DKN15" s="125"/>
      <c r="DKO15" s="125"/>
      <c r="DKP15" s="125"/>
      <c r="DKQ15" s="125"/>
      <c r="DKR15" s="125"/>
      <c r="DKS15" s="125"/>
      <c r="DKT15" s="125"/>
      <c r="DKU15" s="125"/>
      <c r="DKV15" s="125"/>
      <c r="DKW15" s="125"/>
      <c r="DKX15" s="125"/>
      <c r="DKY15" s="125"/>
      <c r="DKZ15" s="125"/>
      <c r="DLA15" s="125"/>
      <c r="DLB15" s="125"/>
      <c r="DLC15" s="125"/>
      <c r="DLD15" s="125"/>
      <c r="DLE15" s="125"/>
      <c r="DLF15" s="125"/>
      <c r="DLG15" s="125"/>
      <c r="DLH15" s="125"/>
      <c r="DLI15" s="125"/>
      <c r="DLJ15" s="125"/>
      <c r="DLK15" s="125"/>
      <c r="DLL15" s="125"/>
      <c r="DLM15" s="125"/>
      <c r="DLN15" s="125"/>
      <c r="DLO15" s="125"/>
      <c r="DLP15" s="125"/>
      <c r="DLQ15" s="125"/>
      <c r="DLR15" s="125"/>
      <c r="DLS15" s="125"/>
      <c r="DLT15" s="125"/>
      <c r="DLU15" s="125"/>
      <c r="DLV15" s="125"/>
      <c r="DLW15" s="125"/>
      <c r="DLX15" s="125"/>
      <c r="DLY15" s="125"/>
      <c r="DLZ15" s="125"/>
      <c r="DMA15" s="125"/>
      <c r="DMB15" s="125"/>
      <c r="DMC15" s="125"/>
      <c r="DMD15" s="125"/>
      <c r="DME15" s="125"/>
      <c r="DMF15" s="125"/>
      <c r="DMG15" s="125"/>
      <c r="DMH15" s="125"/>
      <c r="DMI15" s="125"/>
      <c r="DMJ15" s="125"/>
      <c r="DMK15" s="125"/>
      <c r="DML15" s="125"/>
      <c r="DMM15" s="125"/>
      <c r="DMN15" s="125"/>
      <c r="DMO15" s="125"/>
      <c r="DMP15" s="125"/>
      <c r="DMQ15" s="125"/>
      <c r="DMR15" s="125"/>
      <c r="DMS15" s="125"/>
      <c r="DMT15" s="125"/>
      <c r="DMU15" s="125"/>
      <c r="DMV15" s="125"/>
      <c r="DMW15" s="125"/>
      <c r="DMX15" s="125"/>
      <c r="DMY15" s="125"/>
      <c r="DMZ15" s="125"/>
      <c r="DNA15" s="125"/>
      <c r="DNB15" s="125"/>
      <c r="DNC15" s="125"/>
      <c r="DND15" s="125"/>
      <c r="DNE15" s="125"/>
      <c r="DNF15" s="125"/>
      <c r="DNG15" s="125"/>
      <c r="DNH15" s="125"/>
      <c r="DNI15" s="125"/>
      <c r="DNJ15" s="125"/>
      <c r="DNK15" s="125"/>
      <c r="DNL15" s="125"/>
      <c r="DNM15" s="125"/>
      <c r="DNN15" s="125"/>
      <c r="DNO15" s="125"/>
      <c r="DNP15" s="125"/>
      <c r="DNQ15" s="125"/>
      <c r="DNR15" s="125"/>
      <c r="DNS15" s="125"/>
      <c r="DNT15" s="125"/>
      <c r="DNU15" s="125"/>
      <c r="DNV15" s="125"/>
      <c r="DNW15" s="125"/>
      <c r="DNX15" s="125"/>
      <c r="DNY15" s="125"/>
      <c r="DNZ15" s="125"/>
      <c r="DOA15" s="125"/>
      <c r="DOB15" s="125"/>
      <c r="DOC15" s="125"/>
      <c r="DOD15" s="125"/>
      <c r="DOE15" s="125"/>
      <c r="DOF15" s="125"/>
      <c r="DOG15" s="125"/>
      <c r="DOH15" s="125"/>
      <c r="DOI15" s="125"/>
      <c r="DOJ15" s="125"/>
      <c r="DOK15" s="125"/>
      <c r="DOL15" s="125"/>
      <c r="DOM15" s="125"/>
      <c r="DON15" s="125"/>
      <c r="DOO15" s="125"/>
      <c r="DOP15" s="125"/>
      <c r="DOQ15" s="125"/>
      <c r="DOR15" s="125"/>
      <c r="DOS15" s="125"/>
      <c r="DOT15" s="125"/>
      <c r="DOU15" s="125"/>
      <c r="DOV15" s="125"/>
      <c r="DOW15" s="125"/>
      <c r="DOX15" s="125"/>
      <c r="DOY15" s="125"/>
      <c r="DOZ15" s="125"/>
      <c r="DPA15" s="125"/>
      <c r="DPB15" s="125"/>
      <c r="DPC15" s="125"/>
      <c r="DPD15" s="125"/>
      <c r="DPE15" s="125"/>
      <c r="DPF15" s="125"/>
      <c r="DPG15" s="125"/>
      <c r="DPH15" s="125"/>
      <c r="DPI15" s="125"/>
      <c r="DPJ15" s="125"/>
      <c r="DPK15" s="125"/>
      <c r="DPL15" s="125"/>
      <c r="DPM15" s="125"/>
      <c r="DPN15" s="125"/>
      <c r="DPO15" s="125"/>
      <c r="DPP15" s="125"/>
      <c r="DPQ15" s="125"/>
      <c r="DPR15" s="125"/>
      <c r="DPS15" s="125"/>
      <c r="DPT15" s="125"/>
      <c r="DPU15" s="125"/>
      <c r="DPV15" s="125"/>
      <c r="DPW15" s="125"/>
      <c r="DPX15" s="125"/>
      <c r="DPY15" s="125"/>
      <c r="DPZ15" s="125"/>
      <c r="DQA15" s="125"/>
      <c r="DQB15" s="125"/>
      <c r="DQC15" s="125"/>
      <c r="DQD15" s="125"/>
      <c r="DQE15" s="125"/>
      <c r="DQF15" s="125"/>
      <c r="DQG15" s="125"/>
      <c r="DQH15" s="125"/>
      <c r="DQI15" s="125"/>
      <c r="DQJ15" s="125"/>
      <c r="DQK15" s="125"/>
      <c r="DQL15" s="125"/>
      <c r="DQM15" s="125"/>
      <c r="DQN15" s="125"/>
      <c r="DQO15" s="125"/>
      <c r="DQP15" s="125"/>
      <c r="DQQ15" s="125"/>
      <c r="DQR15" s="125"/>
      <c r="DQS15" s="125"/>
      <c r="DQT15" s="125"/>
      <c r="DQU15" s="125"/>
      <c r="DQV15" s="125"/>
      <c r="DQW15" s="125"/>
      <c r="DQX15" s="125"/>
      <c r="DQY15" s="125"/>
      <c r="DQZ15" s="125"/>
      <c r="DRA15" s="125"/>
      <c r="DRB15" s="125"/>
      <c r="DRC15" s="125"/>
      <c r="DRD15" s="125"/>
      <c r="DRE15" s="125"/>
      <c r="DRF15" s="125"/>
      <c r="DRG15" s="125"/>
      <c r="DRH15" s="125"/>
      <c r="DRI15" s="125"/>
      <c r="DRJ15" s="125"/>
      <c r="DRK15" s="125"/>
      <c r="DRL15" s="125"/>
      <c r="DRM15" s="125"/>
      <c r="DRN15" s="125"/>
      <c r="DRO15" s="125"/>
      <c r="DRP15" s="125"/>
      <c r="DRQ15" s="125"/>
      <c r="DRR15" s="125"/>
      <c r="DRS15" s="125"/>
      <c r="DRT15" s="125"/>
      <c r="DRU15" s="125"/>
      <c r="DRV15" s="125"/>
      <c r="DRW15" s="125"/>
      <c r="DRX15" s="125"/>
      <c r="DRY15" s="125"/>
      <c r="DRZ15" s="125"/>
      <c r="DSA15" s="125"/>
      <c r="DSB15" s="125"/>
      <c r="DSC15" s="125"/>
      <c r="DSD15" s="125"/>
      <c r="DSE15" s="125"/>
      <c r="DSF15" s="125"/>
      <c r="DSG15" s="125"/>
      <c r="DSH15" s="125"/>
      <c r="DSI15" s="125"/>
      <c r="DSJ15" s="125"/>
      <c r="DSK15" s="125"/>
      <c r="DSL15" s="125"/>
      <c r="DSM15" s="125"/>
      <c r="DSN15" s="125"/>
      <c r="DSO15" s="125"/>
      <c r="DSP15" s="125"/>
      <c r="DSQ15" s="125"/>
      <c r="DSR15" s="125"/>
      <c r="DSS15" s="125"/>
      <c r="DST15" s="125"/>
      <c r="DSU15" s="125"/>
      <c r="DSV15" s="125"/>
      <c r="DSW15" s="125"/>
      <c r="DSX15" s="125"/>
      <c r="DSY15" s="125"/>
      <c r="DSZ15" s="125"/>
      <c r="DTA15" s="125"/>
      <c r="DTB15" s="125"/>
      <c r="DTC15" s="125"/>
      <c r="DTD15" s="125"/>
      <c r="DTE15" s="125"/>
      <c r="DTF15" s="125"/>
      <c r="DTG15" s="125"/>
      <c r="DTH15" s="125"/>
      <c r="DTI15" s="125"/>
      <c r="DTJ15" s="125"/>
      <c r="DTK15" s="125"/>
      <c r="DTL15" s="125"/>
      <c r="DTM15" s="125"/>
      <c r="DTN15" s="125"/>
      <c r="DTO15" s="125"/>
      <c r="DTP15" s="125"/>
      <c r="DTQ15" s="125"/>
      <c r="DTR15" s="125"/>
      <c r="DTS15" s="125"/>
      <c r="DTT15" s="125"/>
      <c r="DTU15" s="125"/>
      <c r="DTV15" s="125"/>
      <c r="DTW15" s="125"/>
      <c r="DTX15" s="125"/>
      <c r="DTY15" s="125"/>
      <c r="DTZ15" s="125"/>
      <c r="DUA15" s="125"/>
      <c r="DUB15" s="125"/>
      <c r="DUC15" s="125"/>
      <c r="DUD15" s="125"/>
      <c r="DUE15" s="125"/>
      <c r="DUF15" s="125"/>
      <c r="DUG15" s="125"/>
      <c r="DUH15" s="125"/>
      <c r="DUI15" s="125"/>
      <c r="DUJ15" s="125"/>
      <c r="DUK15" s="125"/>
      <c r="DUL15" s="125"/>
      <c r="DUM15" s="125"/>
      <c r="DUN15" s="125"/>
      <c r="DUO15" s="125"/>
      <c r="DUP15" s="125"/>
      <c r="DUQ15" s="125"/>
      <c r="DUR15" s="125"/>
      <c r="DUS15" s="125"/>
      <c r="DUT15" s="125"/>
      <c r="DUU15" s="125"/>
      <c r="DUV15" s="125"/>
      <c r="DUW15" s="125"/>
      <c r="DUX15" s="125"/>
      <c r="DUY15" s="125"/>
      <c r="DUZ15" s="125"/>
      <c r="DVA15" s="125"/>
      <c r="DVB15" s="125"/>
      <c r="DVC15" s="125"/>
      <c r="DVD15" s="125"/>
      <c r="DVE15" s="125"/>
      <c r="DVF15" s="125"/>
      <c r="DVG15" s="125"/>
      <c r="DVH15" s="125"/>
      <c r="DVI15" s="125"/>
      <c r="DVJ15" s="125"/>
      <c r="DVK15" s="125"/>
      <c r="DVL15" s="125"/>
      <c r="DVM15" s="125"/>
      <c r="DVN15" s="125"/>
      <c r="DVO15" s="125"/>
      <c r="DVP15" s="125"/>
      <c r="DVQ15" s="125"/>
      <c r="DVR15" s="125"/>
      <c r="DVS15" s="125"/>
      <c r="DVT15" s="125"/>
      <c r="DVU15" s="125"/>
      <c r="DVV15" s="125"/>
      <c r="DVW15" s="125"/>
      <c r="DVX15" s="125"/>
      <c r="DVY15" s="125"/>
      <c r="DVZ15" s="125"/>
      <c r="DWA15" s="125"/>
      <c r="DWB15" s="125"/>
      <c r="DWC15" s="125"/>
      <c r="DWD15" s="125"/>
      <c r="DWE15" s="125"/>
      <c r="DWF15" s="125"/>
      <c r="DWG15" s="125"/>
      <c r="DWH15" s="125"/>
      <c r="DWI15" s="125"/>
      <c r="DWJ15" s="125"/>
      <c r="DWK15" s="125"/>
      <c r="DWL15" s="125"/>
      <c r="DWM15" s="125"/>
      <c r="DWN15" s="125"/>
      <c r="DWO15" s="125"/>
      <c r="DWP15" s="125"/>
      <c r="DWQ15" s="125"/>
      <c r="DWR15" s="125"/>
      <c r="DWS15" s="125"/>
      <c r="DWT15" s="125"/>
      <c r="DWU15" s="125"/>
      <c r="DWV15" s="125"/>
      <c r="DWW15" s="125"/>
      <c r="DWX15" s="125"/>
      <c r="DWY15" s="125"/>
      <c r="DWZ15" s="125"/>
      <c r="DXA15" s="125"/>
      <c r="DXB15" s="125"/>
      <c r="DXC15" s="125"/>
      <c r="DXD15" s="125"/>
      <c r="DXE15" s="125"/>
      <c r="DXF15" s="125"/>
      <c r="DXG15" s="125"/>
      <c r="DXH15" s="125"/>
      <c r="DXI15" s="125"/>
      <c r="DXJ15" s="125"/>
      <c r="DXK15" s="125"/>
      <c r="DXL15" s="125"/>
      <c r="DXM15" s="125"/>
      <c r="DXN15" s="125"/>
      <c r="DXO15" s="125"/>
      <c r="DXP15" s="125"/>
      <c r="DXQ15" s="125"/>
      <c r="DXR15" s="125"/>
      <c r="DXS15" s="125"/>
      <c r="DXT15" s="125"/>
      <c r="DXU15" s="125"/>
      <c r="DXV15" s="125"/>
      <c r="DXW15" s="125"/>
      <c r="DXX15" s="125"/>
      <c r="DXY15" s="125"/>
      <c r="DXZ15" s="125"/>
      <c r="DYA15" s="125"/>
      <c r="DYB15" s="125"/>
      <c r="DYC15" s="125"/>
      <c r="DYD15" s="125"/>
      <c r="DYE15" s="125"/>
      <c r="DYF15" s="125"/>
      <c r="DYG15" s="125"/>
      <c r="DYH15" s="125"/>
      <c r="DYI15" s="125"/>
      <c r="DYJ15" s="125"/>
      <c r="DYK15" s="125"/>
      <c r="DYL15" s="125"/>
      <c r="DYM15" s="125"/>
      <c r="DYN15" s="125"/>
      <c r="DYO15" s="125"/>
      <c r="DYP15" s="125"/>
      <c r="DYQ15" s="125"/>
      <c r="DYR15" s="125"/>
      <c r="DYS15" s="125"/>
      <c r="DYT15" s="125"/>
      <c r="DYU15" s="125"/>
      <c r="DYV15" s="125"/>
      <c r="DYW15" s="125"/>
      <c r="DYX15" s="125"/>
      <c r="DYY15" s="125"/>
      <c r="DYZ15" s="125"/>
      <c r="DZA15" s="125"/>
      <c r="DZB15" s="125"/>
      <c r="DZC15" s="125"/>
      <c r="DZD15" s="125"/>
      <c r="DZE15" s="125"/>
      <c r="DZF15" s="125"/>
      <c r="DZG15" s="125"/>
      <c r="DZH15" s="125"/>
      <c r="DZI15" s="125"/>
      <c r="DZJ15" s="125"/>
      <c r="DZK15" s="125"/>
      <c r="DZL15" s="125"/>
      <c r="DZM15" s="125"/>
      <c r="DZN15" s="125"/>
      <c r="DZO15" s="125"/>
      <c r="DZP15" s="125"/>
      <c r="DZQ15" s="125"/>
      <c r="DZR15" s="125"/>
      <c r="DZS15" s="125"/>
      <c r="DZT15" s="125"/>
      <c r="DZU15" s="125"/>
      <c r="DZV15" s="125"/>
      <c r="DZW15" s="125"/>
      <c r="DZX15" s="125"/>
      <c r="DZY15" s="125"/>
      <c r="DZZ15" s="125"/>
      <c r="EAA15" s="125"/>
      <c r="EAB15" s="125"/>
      <c r="EAC15" s="125"/>
      <c r="EAD15" s="125"/>
      <c r="EAE15" s="125"/>
      <c r="EAF15" s="125"/>
      <c r="EAG15" s="125"/>
      <c r="EAH15" s="125"/>
      <c r="EAI15" s="125"/>
      <c r="EAJ15" s="125"/>
      <c r="EAK15" s="125"/>
      <c r="EAL15" s="125"/>
      <c r="EAM15" s="125"/>
      <c r="EAN15" s="125"/>
      <c r="EAO15" s="125"/>
      <c r="EAP15" s="125"/>
      <c r="EAQ15" s="125"/>
      <c r="EAR15" s="125"/>
      <c r="EAS15" s="125"/>
      <c r="EAT15" s="125"/>
      <c r="EAU15" s="125"/>
      <c r="EAV15" s="125"/>
      <c r="EAW15" s="125"/>
      <c r="EAX15" s="125"/>
      <c r="EAY15" s="125"/>
      <c r="EAZ15" s="125"/>
      <c r="EBA15" s="125"/>
      <c r="EBB15" s="125"/>
      <c r="EBC15" s="125"/>
      <c r="EBD15" s="125"/>
      <c r="EBE15" s="125"/>
      <c r="EBF15" s="125"/>
      <c r="EBG15" s="125"/>
      <c r="EBH15" s="125"/>
      <c r="EBI15" s="125"/>
      <c r="EBJ15" s="125"/>
      <c r="EBK15" s="125"/>
      <c r="EBL15" s="125"/>
      <c r="EBM15" s="125"/>
      <c r="EBN15" s="125"/>
      <c r="EBO15" s="125"/>
      <c r="EBP15" s="125"/>
      <c r="EBQ15" s="125"/>
      <c r="EBR15" s="125"/>
      <c r="EBS15" s="125"/>
      <c r="EBT15" s="125"/>
      <c r="EBU15" s="125"/>
      <c r="EBV15" s="125"/>
      <c r="EBW15" s="125"/>
      <c r="EBX15" s="125"/>
      <c r="EBY15" s="125"/>
      <c r="EBZ15" s="125"/>
      <c r="ECA15" s="125"/>
      <c r="ECB15" s="125"/>
      <c r="ECC15" s="125"/>
      <c r="ECD15" s="125"/>
      <c r="ECE15" s="125"/>
      <c r="ECF15" s="125"/>
      <c r="ECG15" s="125"/>
      <c r="ECH15" s="125"/>
      <c r="ECI15" s="125"/>
      <c r="ECJ15" s="125"/>
      <c r="ECK15" s="125"/>
      <c r="ECL15" s="125"/>
      <c r="ECM15" s="125"/>
      <c r="ECN15" s="125"/>
      <c r="ECO15" s="125"/>
      <c r="ECP15" s="125"/>
      <c r="ECQ15" s="125"/>
      <c r="ECR15" s="125"/>
      <c r="ECS15" s="125"/>
      <c r="ECT15" s="125"/>
      <c r="ECU15" s="125"/>
      <c r="ECV15" s="125"/>
      <c r="ECW15" s="125"/>
      <c r="ECX15" s="125"/>
      <c r="ECY15" s="125"/>
      <c r="ECZ15" s="125"/>
      <c r="EDA15" s="125"/>
      <c r="EDB15" s="125"/>
      <c r="EDC15" s="125"/>
      <c r="EDD15" s="125"/>
      <c r="EDE15" s="125"/>
      <c r="EDF15" s="125"/>
      <c r="EDG15" s="125"/>
      <c r="EDH15" s="125"/>
      <c r="EDI15" s="125"/>
      <c r="EDJ15" s="125"/>
      <c r="EDK15" s="125"/>
      <c r="EDL15" s="125"/>
      <c r="EDM15" s="125"/>
      <c r="EDN15" s="125"/>
      <c r="EDO15" s="125"/>
      <c r="EDP15" s="125"/>
      <c r="EDQ15" s="125"/>
      <c r="EDR15" s="125"/>
      <c r="EDS15" s="125"/>
      <c r="EDT15" s="125"/>
      <c r="EDU15" s="125"/>
      <c r="EDV15" s="125"/>
      <c r="EDW15" s="125"/>
      <c r="EDX15" s="125"/>
      <c r="EDY15" s="125"/>
      <c r="EDZ15" s="125"/>
      <c r="EEA15" s="125"/>
      <c r="EEB15" s="125"/>
      <c r="EEC15" s="125"/>
      <c r="EED15" s="125"/>
      <c r="EEE15" s="125"/>
      <c r="EEF15" s="125"/>
      <c r="EEG15" s="125"/>
      <c r="EEH15" s="125"/>
      <c r="EEI15" s="125"/>
      <c r="EEJ15" s="125"/>
      <c r="EEK15" s="125"/>
      <c r="EEL15" s="125"/>
      <c r="EEM15" s="125"/>
      <c r="EEN15" s="125"/>
      <c r="EEO15" s="125"/>
      <c r="EEP15" s="125"/>
      <c r="EEQ15" s="125"/>
      <c r="EER15" s="125"/>
      <c r="EES15" s="125"/>
      <c r="EET15" s="125"/>
      <c r="EEU15" s="125"/>
      <c r="EEV15" s="125"/>
      <c r="EEW15" s="125"/>
      <c r="EEX15" s="125"/>
      <c r="EEY15" s="125"/>
      <c r="EEZ15" s="125"/>
      <c r="EFA15" s="125"/>
      <c r="EFB15" s="125"/>
      <c r="EFC15" s="125"/>
      <c r="EFD15" s="125"/>
      <c r="EFE15" s="125"/>
      <c r="EFF15" s="125"/>
      <c r="EFG15" s="125"/>
      <c r="EFH15" s="125"/>
      <c r="EFI15" s="125"/>
      <c r="EFJ15" s="125"/>
      <c r="EFK15" s="125"/>
      <c r="EFL15" s="125"/>
      <c r="EFM15" s="125"/>
      <c r="EFN15" s="125"/>
      <c r="EFO15" s="125"/>
      <c r="EFP15" s="125"/>
      <c r="EFQ15" s="125"/>
      <c r="EFR15" s="125"/>
      <c r="EFS15" s="125"/>
      <c r="EFT15" s="125"/>
      <c r="EFU15" s="125"/>
      <c r="EFV15" s="125"/>
      <c r="EFW15" s="125"/>
      <c r="EFX15" s="125"/>
      <c r="EFY15" s="125"/>
      <c r="EFZ15" s="125"/>
      <c r="EGA15" s="125"/>
      <c r="EGB15" s="125"/>
      <c r="EGC15" s="125"/>
      <c r="EGD15" s="125"/>
      <c r="EGE15" s="125"/>
      <c r="EGF15" s="125"/>
      <c r="EGG15" s="125"/>
      <c r="EGH15" s="125"/>
      <c r="EGI15" s="125"/>
      <c r="EGJ15" s="125"/>
      <c r="EGK15" s="125"/>
      <c r="EGL15" s="125"/>
      <c r="EGM15" s="125"/>
      <c r="EGN15" s="125"/>
      <c r="EGO15" s="125"/>
      <c r="EGP15" s="125"/>
      <c r="EGQ15" s="125"/>
      <c r="EGR15" s="125"/>
      <c r="EGS15" s="125"/>
      <c r="EGT15" s="125"/>
      <c r="EGU15" s="125"/>
      <c r="EGV15" s="125"/>
      <c r="EGW15" s="125"/>
      <c r="EGX15" s="125"/>
      <c r="EGY15" s="125"/>
      <c r="EGZ15" s="125"/>
      <c r="EHA15" s="125"/>
      <c r="EHB15" s="125"/>
      <c r="EHC15" s="125"/>
      <c r="EHD15" s="125"/>
      <c r="EHE15" s="125"/>
      <c r="EHF15" s="125"/>
      <c r="EHG15" s="125"/>
      <c r="EHH15" s="125"/>
      <c r="EHI15" s="125"/>
      <c r="EHJ15" s="125"/>
      <c r="EHK15" s="125"/>
      <c r="EHL15" s="125"/>
      <c r="EHM15" s="125"/>
      <c r="EHN15" s="125"/>
      <c r="EHO15" s="125"/>
      <c r="EHP15" s="125"/>
      <c r="EHQ15" s="125"/>
      <c r="EHR15" s="125"/>
      <c r="EHS15" s="125"/>
      <c r="EHT15" s="125"/>
      <c r="EHU15" s="125"/>
      <c r="EHV15" s="125"/>
      <c r="EHW15" s="125"/>
      <c r="EHX15" s="125"/>
      <c r="EHY15" s="125"/>
      <c r="EHZ15" s="125"/>
      <c r="EIA15" s="125"/>
      <c r="EIB15" s="125"/>
      <c r="EIC15" s="125"/>
      <c r="EID15" s="125"/>
      <c r="EIE15" s="125"/>
      <c r="EIF15" s="125"/>
      <c r="EIG15" s="125"/>
      <c r="EIH15" s="125"/>
      <c r="EII15" s="125"/>
      <c r="EIJ15" s="125"/>
      <c r="EIK15" s="125"/>
      <c r="EIL15" s="125"/>
      <c r="EIM15" s="125"/>
      <c r="EIN15" s="125"/>
      <c r="EIO15" s="125"/>
      <c r="EIP15" s="125"/>
      <c r="EIQ15" s="125"/>
      <c r="EIR15" s="125"/>
      <c r="EIS15" s="125"/>
      <c r="EIT15" s="125"/>
      <c r="EIU15" s="125"/>
      <c r="EIV15" s="125"/>
      <c r="EIW15" s="125"/>
      <c r="EIX15" s="125"/>
      <c r="EIY15" s="125"/>
      <c r="EIZ15" s="125"/>
      <c r="EJA15" s="125"/>
      <c r="EJB15" s="125"/>
      <c r="EJC15" s="125"/>
      <c r="EJD15" s="125"/>
      <c r="EJE15" s="125"/>
      <c r="EJF15" s="125"/>
      <c r="EJG15" s="125"/>
      <c r="EJH15" s="125"/>
      <c r="EJI15" s="125"/>
      <c r="EJJ15" s="125"/>
      <c r="EJK15" s="125"/>
      <c r="EJL15" s="125"/>
      <c r="EJM15" s="125"/>
      <c r="EJN15" s="125"/>
      <c r="EJO15" s="125"/>
      <c r="EJP15" s="125"/>
      <c r="EJQ15" s="125"/>
      <c r="EJR15" s="125"/>
      <c r="EJS15" s="125"/>
      <c r="EJT15" s="125"/>
      <c r="EJU15" s="125"/>
      <c r="EJV15" s="125"/>
      <c r="EJW15" s="125"/>
      <c r="EJX15" s="125"/>
      <c r="EJY15" s="125"/>
      <c r="EJZ15" s="125"/>
      <c r="EKA15" s="125"/>
      <c r="EKB15" s="125"/>
      <c r="EKC15" s="125"/>
      <c r="EKD15" s="125"/>
      <c r="EKE15" s="125"/>
      <c r="EKF15" s="125"/>
      <c r="EKG15" s="125"/>
      <c r="EKH15" s="125"/>
      <c r="EKI15" s="125"/>
      <c r="EKJ15" s="125"/>
      <c r="EKK15" s="125"/>
      <c r="EKL15" s="125"/>
      <c r="EKM15" s="125"/>
      <c r="EKN15" s="125"/>
      <c r="EKO15" s="125"/>
      <c r="EKP15" s="125"/>
      <c r="EKQ15" s="125"/>
      <c r="EKR15" s="125"/>
      <c r="EKS15" s="125"/>
      <c r="EKT15" s="125"/>
      <c r="EKU15" s="125"/>
      <c r="EKV15" s="125"/>
      <c r="EKW15" s="125"/>
      <c r="EKX15" s="125"/>
      <c r="EKY15" s="125"/>
      <c r="EKZ15" s="125"/>
      <c r="ELA15" s="125"/>
      <c r="ELB15" s="125"/>
      <c r="ELC15" s="125"/>
      <c r="ELD15" s="125"/>
      <c r="ELE15" s="125"/>
      <c r="ELF15" s="125"/>
      <c r="ELG15" s="125"/>
      <c r="ELH15" s="125"/>
      <c r="ELI15" s="125"/>
      <c r="ELJ15" s="125"/>
      <c r="ELK15" s="125"/>
      <c r="ELL15" s="125"/>
      <c r="ELM15" s="125"/>
      <c r="ELN15" s="125"/>
      <c r="ELO15" s="125"/>
      <c r="ELP15" s="125"/>
      <c r="ELQ15" s="125"/>
      <c r="ELR15" s="125"/>
      <c r="ELS15" s="125"/>
      <c r="ELT15" s="125"/>
      <c r="ELU15" s="125"/>
      <c r="ELV15" s="125"/>
      <c r="ELW15" s="125"/>
      <c r="ELX15" s="125"/>
      <c r="ELY15" s="125"/>
      <c r="ELZ15" s="125"/>
      <c r="EMA15" s="125"/>
      <c r="EMB15" s="125"/>
      <c r="EMC15" s="125"/>
      <c r="EMD15" s="125"/>
      <c r="EME15" s="125"/>
      <c r="EMF15" s="125"/>
      <c r="EMG15" s="125"/>
      <c r="EMH15" s="125"/>
      <c r="EMI15" s="125"/>
      <c r="EMJ15" s="125"/>
      <c r="EMK15" s="125"/>
      <c r="EML15" s="125"/>
      <c r="EMM15" s="125"/>
      <c r="EMN15" s="125"/>
      <c r="EMO15" s="125"/>
      <c r="EMP15" s="125"/>
      <c r="EMQ15" s="125"/>
      <c r="EMR15" s="125"/>
      <c r="EMS15" s="125"/>
      <c r="EMT15" s="125"/>
      <c r="EMU15" s="125"/>
      <c r="EMV15" s="125"/>
      <c r="EMW15" s="125"/>
      <c r="EMX15" s="125"/>
      <c r="EMY15" s="125"/>
      <c r="EMZ15" s="125"/>
      <c r="ENA15" s="125"/>
      <c r="ENB15" s="125"/>
      <c r="ENC15" s="125"/>
      <c r="END15" s="125"/>
      <c r="ENE15" s="125"/>
      <c r="ENF15" s="125"/>
      <c r="ENG15" s="125"/>
      <c r="ENH15" s="125"/>
      <c r="ENI15" s="125"/>
      <c r="ENJ15" s="125"/>
      <c r="ENK15" s="125"/>
      <c r="ENL15" s="125"/>
      <c r="ENM15" s="125"/>
      <c r="ENN15" s="125"/>
      <c r="ENO15" s="125"/>
      <c r="ENP15" s="125"/>
      <c r="ENQ15" s="125"/>
      <c r="ENR15" s="125"/>
      <c r="ENS15" s="125"/>
      <c r="ENT15" s="125"/>
      <c r="ENU15" s="125"/>
      <c r="ENV15" s="125"/>
      <c r="ENW15" s="125"/>
      <c r="ENX15" s="125"/>
      <c r="ENY15" s="125"/>
      <c r="ENZ15" s="125"/>
      <c r="EOA15" s="125"/>
      <c r="EOB15" s="125"/>
      <c r="EOC15" s="125"/>
      <c r="EOD15" s="125"/>
      <c r="EOE15" s="125"/>
      <c r="EOF15" s="125"/>
      <c r="EOG15" s="125"/>
      <c r="EOH15" s="125"/>
      <c r="EOI15" s="125"/>
      <c r="EOJ15" s="125"/>
      <c r="EOK15" s="125"/>
      <c r="EOL15" s="125"/>
      <c r="EOM15" s="125"/>
      <c r="EON15" s="125"/>
      <c r="EOO15" s="125"/>
      <c r="EOP15" s="125"/>
      <c r="EOQ15" s="125"/>
      <c r="EOR15" s="125"/>
      <c r="EOS15" s="125"/>
      <c r="EOT15" s="125"/>
      <c r="EOU15" s="125"/>
      <c r="EOV15" s="125"/>
      <c r="EOW15" s="125"/>
      <c r="EOX15" s="125"/>
      <c r="EOY15" s="125"/>
      <c r="EOZ15" s="125"/>
      <c r="EPA15" s="125"/>
      <c r="EPB15" s="125"/>
      <c r="EPC15" s="125"/>
      <c r="EPD15" s="125"/>
      <c r="EPE15" s="125"/>
      <c r="EPF15" s="125"/>
      <c r="EPG15" s="125"/>
      <c r="EPH15" s="125"/>
      <c r="EPI15" s="125"/>
      <c r="EPJ15" s="125"/>
      <c r="EPK15" s="125"/>
      <c r="EPL15" s="125"/>
      <c r="EPM15" s="125"/>
      <c r="EPN15" s="125"/>
      <c r="EPO15" s="125"/>
      <c r="EPP15" s="125"/>
      <c r="EPQ15" s="125"/>
      <c r="EPR15" s="125"/>
      <c r="EPS15" s="125"/>
      <c r="EPT15" s="125"/>
      <c r="EPU15" s="125"/>
      <c r="EPV15" s="125"/>
      <c r="EPW15" s="125"/>
      <c r="EPX15" s="125"/>
      <c r="EPY15" s="125"/>
      <c r="EPZ15" s="125"/>
      <c r="EQA15" s="125"/>
      <c r="EQB15" s="125"/>
      <c r="EQC15" s="125"/>
      <c r="EQD15" s="125"/>
      <c r="EQE15" s="125"/>
      <c r="EQF15" s="125"/>
      <c r="EQG15" s="125"/>
      <c r="EQH15" s="125"/>
      <c r="EQI15" s="125"/>
      <c r="EQJ15" s="125"/>
      <c r="EQK15" s="125"/>
      <c r="EQL15" s="125"/>
      <c r="EQM15" s="125"/>
      <c r="EQN15" s="125"/>
      <c r="EQO15" s="125"/>
      <c r="EQP15" s="125"/>
      <c r="EQQ15" s="125"/>
      <c r="EQR15" s="125"/>
      <c r="EQS15" s="125"/>
      <c r="EQT15" s="125"/>
      <c r="EQU15" s="125"/>
      <c r="EQV15" s="125"/>
      <c r="EQW15" s="125"/>
      <c r="EQX15" s="125"/>
      <c r="EQY15" s="125"/>
      <c r="EQZ15" s="125"/>
      <c r="ERA15" s="125"/>
      <c r="ERB15" s="125"/>
      <c r="ERC15" s="125"/>
      <c r="ERD15" s="125"/>
      <c r="ERE15" s="125"/>
      <c r="ERF15" s="125"/>
      <c r="ERG15" s="125"/>
      <c r="ERH15" s="125"/>
      <c r="ERI15" s="125"/>
      <c r="ERJ15" s="125"/>
      <c r="ERK15" s="125"/>
      <c r="ERL15" s="125"/>
      <c r="ERM15" s="125"/>
      <c r="ERN15" s="125"/>
      <c r="ERO15" s="125"/>
      <c r="ERP15" s="125"/>
      <c r="ERQ15" s="125"/>
      <c r="ERR15" s="125"/>
      <c r="ERS15" s="125"/>
      <c r="ERT15" s="125"/>
      <c r="ERU15" s="125"/>
      <c r="ERV15" s="125"/>
      <c r="ERW15" s="125"/>
      <c r="ERX15" s="125"/>
      <c r="ERY15" s="125"/>
      <c r="ERZ15" s="125"/>
      <c r="ESA15" s="125"/>
      <c r="ESB15" s="125"/>
      <c r="ESC15" s="125"/>
      <c r="ESD15" s="125"/>
      <c r="ESE15" s="125"/>
      <c r="ESF15" s="125"/>
      <c r="ESG15" s="125"/>
      <c r="ESH15" s="125"/>
      <c r="ESI15" s="125"/>
      <c r="ESJ15" s="125"/>
      <c r="ESK15" s="125"/>
      <c r="ESL15" s="125"/>
      <c r="ESM15" s="125"/>
      <c r="ESN15" s="125"/>
      <c r="ESO15" s="125"/>
      <c r="ESP15" s="125"/>
      <c r="ESQ15" s="125"/>
      <c r="ESR15" s="125"/>
      <c r="ESS15" s="125"/>
      <c r="EST15" s="125"/>
      <c r="ESU15" s="125"/>
      <c r="ESV15" s="125"/>
      <c r="ESW15" s="125"/>
      <c r="ESX15" s="125"/>
      <c r="ESY15" s="125"/>
      <c r="ESZ15" s="125"/>
      <c r="ETA15" s="125"/>
      <c r="ETB15" s="125"/>
      <c r="ETC15" s="125"/>
      <c r="ETD15" s="125"/>
      <c r="ETE15" s="125"/>
      <c r="ETF15" s="125"/>
      <c r="ETG15" s="125"/>
      <c r="ETH15" s="125"/>
      <c r="ETI15" s="125"/>
      <c r="ETJ15" s="125"/>
      <c r="ETK15" s="125"/>
      <c r="ETL15" s="125"/>
      <c r="ETM15" s="125"/>
      <c r="ETN15" s="125"/>
      <c r="ETO15" s="125"/>
      <c r="ETP15" s="125"/>
      <c r="ETQ15" s="125"/>
      <c r="ETR15" s="125"/>
      <c r="ETS15" s="125"/>
      <c r="ETT15" s="125"/>
      <c r="ETU15" s="125"/>
      <c r="ETV15" s="125"/>
      <c r="ETW15" s="125"/>
      <c r="ETX15" s="125"/>
      <c r="ETY15" s="125"/>
      <c r="ETZ15" s="125"/>
      <c r="EUA15" s="125"/>
      <c r="EUB15" s="125"/>
      <c r="EUC15" s="125"/>
      <c r="EUD15" s="125"/>
      <c r="EUE15" s="125"/>
      <c r="EUF15" s="125"/>
      <c r="EUG15" s="125"/>
      <c r="EUH15" s="125"/>
      <c r="EUI15" s="125"/>
      <c r="EUJ15" s="125"/>
      <c r="EUK15" s="125"/>
      <c r="EUL15" s="125"/>
      <c r="EUM15" s="125"/>
      <c r="EUN15" s="125"/>
      <c r="EUO15" s="125"/>
      <c r="EUP15" s="125"/>
      <c r="EUQ15" s="125"/>
      <c r="EUR15" s="125"/>
      <c r="EUS15" s="125"/>
      <c r="EUT15" s="125"/>
      <c r="EUU15" s="125"/>
      <c r="EUV15" s="125"/>
      <c r="EUW15" s="125"/>
      <c r="EUX15" s="125"/>
      <c r="EUY15" s="125"/>
      <c r="EUZ15" s="125"/>
      <c r="EVA15" s="125"/>
      <c r="EVB15" s="125"/>
      <c r="EVC15" s="125"/>
      <c r="EVD15" s="125"/>
      <c r="EVE15" s="125"/>
      <c r="EVF15" s="125"/>
      <c r="EVG15" s="125"/>
      <c r="EVH15" s="125"/>
      <c r="EVI15" s="125"/>
      <c r="EVJ15" s="125"/>
      <c r="EVK15" s="125"/>
      <c r="EVL15" s="125"/>
      <c r="EVM15" s="125"/>
      <c r="EVN15" s="125"/>
      <c r="EVO15" s="125"/>
      <c r="EVP15" s="125"/>
      <c r="EVQ15" s="125"/>
      <c r="EVR15" s="125"/>
      <c r="EVS15" s="125"/>
      <c r="EVT15" s="125"/>
      <c r="EVU15" s="125"/>
      <c r="EVV15" s="125"/>
      <c r="EVW15" s="125"/>
      <c r="EVX15" s="125"/>
      <c r="EVY15" s="125"/>
      <c r="EVZ15" s="125"/>
      <c r="EWA15" s="125"/>
      <c r="EWB15" s="125"/>
      <c r="EWC15" s="125"/>
      <c r="EWD15" s="125"/>
      <c r="EWE15" s="125"/>
      <c r="EWF15" s="125"/>
      <c r="EWG15" s="125"/>
      <c r="EWH15" s="125"/>
      <c r="EWI15" s="125"/>
      <c r="EWJ15" s="125"/>
      <c r="EWK15" s="125"/>
      <c r="EWL15" s="125"/>
      <c r="EWM15" s="125"/>
      <c r="EWN15" s="125"/>
      <c r="EWO15" s="125"/>
      <c r="EWP15" s="125"/>
      <c r="EWQ15" s="125"/>
      <c r="EWR15" s="125"/>
      <c r="EWS15" s="125"/>
      <c r="EWT15" s="125"/>
      <c r="EWU15" s="125"/>
      <c r="EWV15" s="125"/>
      <c r="EWW15" s="125"/>
      <c r="EWX15" s="125"/>
      <c r="EWY15" s="125"/>
      <c r="EWZ15" s="125"/>
      <c r="EXA15" s="125"/>
      <c r="EXB15" s="125"/>
      <c r="EXC15" s="125"/>
      <c r="EXD15" s="125"/>
      <c r="EXE15" s="125"/>
      <c r="EXF15" s="125"/>
      <c r="EXG15" s="125"/>
      <c r="EXH15" s="125"/>
      <c r="EXI15" s="125"/>
      <c r="EXJ15" s="125"/>
      <c r="EXK15" s="125"/>
      <c r="EXL15" s="125"/>
      <c r="EXM15" s="125"/>
      <c r="EXN15" s="125"/>
      <c r="EXO15" s="125"/>
      <c r="EXP15" s="125"/>
      <c r="EXQ15" s="125"/>
      <c r="EXR15" s="125"/>
      <c r="EXS15" s="125"/>
      <c r="EXT15" s="125"/>
      <c r="EXU15" s="125"/>
      <c r="EXV15" s="125"/>
      <c r="EXW15" s="125"/>
      <c r="EXX15" s="125"/>
      <c r="EXY15" s="125"/>
      <c r="EXZ15" s="125"/>
      <c r="EYA15" s="125"/>
      <c r="EYB15" s="125"/>
      <c r="EYC15" s="125"/>
      <c r="EYD15" s="125"/>
      <c r="EYE15" s="125"/>
      <c r="EYF15" s="125"/>
      <c r="EYG15" s="125"/>
      <c r="EYH15" s="125"/>
      <c r="EYI15" s="125"/>
      <c r="EYJ15" s="125"/>
      <c r="EYK15" s="125"/>
      <c r="EYL15" s="125"/>
      <c r="EYM15" s="125"/>
      <c r="EYN15" s="125"/>
      <c r="EYO15" s="125"/>
      <c r="EYP15" s="125"/>
      <c r="EYQ15" s="125"/>
      <c r="EYR15" s="125"/>
      <c r="EYS15" s="125"/>
      <c r="EYT15" s="125"/>
      <c r="EYU15" s="125"/>
      <c r="EYV15" s="125"/>
      <c r="EYW15" s="125"/>
      <c r="EYX15" s="125"/>
      <c r="EYY15" s="125"/>
      <c r="EYZ15" s="125"/>
      <c r="EZA15" s="125"/>
      <c r="EZB15" s="125"/>
      <c r="EZC15" s="125"/>
      <c r="EZD15" s="125"/>
      <c r="EZE15" s="125"/>
      <c r="EZF15" s="125"/>
      <c r="EZG15" s="125"/>
      <c r="EZH15" s="125"/>
      <c r="EZI15" s="125"/>
      <c r="EZJ15" s="125"/>
      <c r="EZK15" s="125"/>
      <c r="EZL15" s="125"/>
      <c r="EZM15" s="125"/>
      <c r="EZN15" s="125"/>
      <c r="EZO15" s="125"/>
      <c r="EZP15" s="125"/>
      <c r="EZQ15" s="125"/>
      <c r="EZR15" s="125"/>
      <c r="EZS15" s="125"/>
      <c r="EZT15" s="125"/>
      <c r="EZU15" s="125"/>
      <c r="EZV15" s="125"/>
      <c r="EZW15" s="125"/>
      <c r="EZX15" s="125"/>
      <c r="EZY15" s="125"/>
      <c r="EZZ15" s="125"/>
      <c r="FAA15" s="125"/>
      <c r="FAB15" s="125"/>
      <c r="FAC15" s="125"/>
      <c r="FAD15" s="125"/>
      <c r="FAE15" s="125"/>
      <c r="FAF15" s="125"/>
      <c r="FAG15" s="125"/>
      <c r="FAH15" s="125"/>
      <c r="FAI15" s="125"/>
      <c r="FAJ15" s="125"/>
      <c r="FAK15" s="125"/>
      <c r="FAL15" s="125"/>
      <c r="FAM15" s="125"/>
      <c r="FAN15" s="125"/>
      <c r="FAO15" s="125"/>
      <c r="FAP15" s="125"/>
      <c r="FAQ15" s="125"/>
      <c r="FAR15" s="125"/>
      <c r="FAS15" s="125"/>
      <c r="FAT15" s="125"/>
      <c r="FAU15" s="125"/>
      <c r="FAV15" s="125"/>
      <c r="FAW15" s="125"/>
      <c r="FAX15" s="125"/>
      <c r="FAY15" s="125"/>
      <c r="FAZ15" s="125"/>
      <c r="FBA15" s="125"/>
      <c r="FBB15" s="125"/>
      <c r="FBC15" s="125"/>
      <c r="FBD15" s="125"/>
      <c r="FBE15" s="125"/>
      <c r="FBF15" s="125"/>
      <c r="FBG15" s="125"/>
      <c r="FBH15" s="125"/>
      <c r="FBI15" s="125"/>
      <c r="FBJ15" s="125"/>
      <c r="FBK15" s="125"/>
      <c r="FBL15" s="125"/>
      <c r="FBM15" s="125"/>
      <c r="FBN15" s="125"/>
      <c r="FBO15" s="125"/>
      <c r="FBP15" s="125"/>
      <c r="FBQ15" s="125"/>
      <c r="FBR15" s="125"/>
      <c r="FBS15" s="125"/>
      <c r="FBT15" s="125"/>
      <c r="FBU15" s="125"/>
      <c r="FBV15" s="125"/>
      <c r="FBW15" s="125"/>
      <c r="FBX15" s="125"/>
      <c r="FBY15" s="125"/>
      <c r="FBZ15" s="125"/>
      <c r="FCA15" s="125"/>
      <c r="FCB15" s="125"/>
      <c r="FCC15" s="125"/>
      <c r="FCD15" s="125"/>
      <c r="FCE15" s="125"/>
      <c r="FCF15" s="125"/>
      <c r="FCG15" s="125"/>
      <c r="FCH15" s="125"/>
      <c r="FCI15" s="125"/>
      <c r="FCJ15" s="125"/>
      <c r="FCK15" s="125"/>
      <c r="FCL15" s="125"/>
      <c r="FCM15" s="125"/>
      <c r="FCN15" s="125"/>
      <c r="FCO15" s="125"/>
      <c r="FCP15" s="125"/>
      <c r="FCQ15" s="125"/>
      <c r="FCR15" s="125"/>
      <c r="FCS15" s="125"/>
      <c r="FCT15" s="125"/>
      <c r="FCU15" s="125"/>
      <c r="FCV15" s="125"/>
      <c r="FCW15" s="125"/>
      <c r="FCX15" s="125"/>
      <c r="FCY15" s="125"/>
      <c r="FCZ15" s="125"/>
      <c r="FDA15" s="125"/>
      <c r="FDB15" s="125"/>
      <c r="FDC15" s="125"/>
      <c r="FDD15" s="125"/>
      <c r="FDE15" s="125"/>
      <c r="FDF15" s="125"/>
      <c r="FDG15" s="125"/>
      <c r="FDH15" s="125"/>
      <c r="FDI15" s="125"/>
      <c r="FDJ15" s="125"/>
      <c r="FDK15" s="125"/>
      <c r="FDL15" s="125"/>
      <c r="FDM15" s="125"/>
      <c r="FDN15" s="125"/>
      <c r="FDO15" s="125"/>
      <c r="FDP15" s="125"/>
      <c r="FDQ15" s="125"/>
      <c r="FDR15" s="125"/>
      <c r="FDS15" s="125"/>
      <c r="FDT15" s="125"/>
      <c r="FDU15" s="125"/>
      <c r="FDV15" s="125"/>
      <c r="FDW15" s="125"/>
      <c r="FDX15" s="125"/>
      <c r="FDY15" s="125"/>
      <c r="FDZ15" s="125"/>
      <c r="FEA15" s="125"/>
      <c r="FEB15" s="125"/>
      <c r="FEC15" s="125"/>
      <c r="FED15" s="125"/>
      <c r="FEE15" s="125"/>
      <c r="FEF15" s="125"/>
      <c r="FEG15" s="125"/>
      <c r="FEH15" s="125"/>
      <c r="FEI15" s="125"/>
      <c r="FEJ15" s="125"/>
      <c r="FEK15" s="125"/>
      <c r="FEL15" s="125"/>
      <c r="FEM15" s="125"/>
      <c r="FEN15" s="125"/>
      <c r="FEO15" s="125"/>
      <c r="FEP15" s="125"/>
      <c r="FEQ15" s="125"/>
      <c r="FER15" s="125"/>
      <c r="FES15" s="125"/>
      <c r="FET15" s="125"/>
      <c r="FEU15" s="125"/>
      <c r="FEV15" s="125"/>
      <c r="FEW15" s="125"/>
      <c r="FEX15" s="125"/>
      <c r="FEY15" s="125"/>
      <c r="FEZ15" s="125"/>
      <c r="FFA15" s="125"/>
      <c r="FFB15" s="125"/>
      <c r="FFC15" s="125"/>
      <c r="FFD15" s="125"/>
      <c r="FFE15" s="125"/>
      <c r="FFF15" s="125"/>
      <c r="FFG15" s="125"/>
      <c r="FFH15" s="125"/>
      <c r="FFI15" s="125"/>
      <c r="FFJ15" s="125"/>
      <c r="FFK15" s="125"/>
      <c r="FFL15" s="125"/>
      <c r="FFM15" s="125"/>
      <c r="FFN15" s="125"/>
      <c r="FFO15" s="125"/>
      <c r="FFP15" s="125"/>
      <c r="FFQ15" s="125"/>
      <c r="FFR15" s="125"/>
      <c r="FFS15" s="125"/>
      <c r="FFT15" s="125"/>
      <c r="FFU15" s="125"/>
      <c r="FFV15" s="125"/>
      <c r="FFW15" s="125"/>
      <c r="FFX15" s="125"/>
      <c r="FFY15" s="125"/>
      <c r="FFZ15" s="125"/>
      <c r="FGA15" s="125"/>
      <c r="FGB15" s="125"/>
      <c r="FGC15" s="125"/>
      <c r="FGD15" s="125"/>
      <c r="FGE15" s="125"/>
      <c r="FGF15" s="125"/>
      <c r="FGG15" s="125"/>
      <c r="FGH15" s="125"/>
      <c r="FGI15" s="125"/>
      <c r="FGJ15" s="125"/>
      <c r="FGK15" s="125"/>
      <c r="FGL15" s="125"/>
      <c r="FGM15" s="125"/>
      <c r="FGN15" s="125"/>
      <c r="FGO15" s="125"/>
      <c r="FGP15" s="125"/>
      <c r="FGQ15" s="125"/>
      <c r="FGR15" s="125"/>
      <c r="FGS15" s="125"/>
      <c r="FGT15" s="125"/>
      <c r="FGU15" s="125"/>
      <c r="FGV15" s="125"/>
      <c r="FGW15" s="125"/>
      <c r="FGX15" s="125"/>
      <c r="FGY15" s="125"/>
      <c r="FGZ15" s="125"/>
      <c r="FHA15" s="125"/>
      <c r="FHB15" s="125"/>
      <c r="FHC15" s="125"/>
      <c r="FHD15" s="125"/>
      <c r="FHE15" s="125"/>
      <c r="FHF15" s="125"/>
      <c r="FHG15" s="125"/>
      <c r="FHH15" s="125"/>
      <c r="FHI15" s="125"/>
      <c r="FHJ15" s="125"/>
      <c r="FHK15" s="125"/>
      <c r="FHL15" s="125"/>
      <c r="FHM15" s="125"/>
      <c r="FHN15" s="125"/>
      <c r="FHO15" s="125"/>
      <c r="FHP15" s="125"/>
      <c r="FHQ15" s="125"/>
      <c r="FHR15" s="125"/>
      <c r="FHS15" s="125"/>
      <c r="FHT15" s="125"/>
      <c r="FHU15" s="125"/>
      <c r="FHV15" s="125"/>
      <c r="FHW15" s="125"/>
      <c r="FHX15" s="125"/>
      <c r="FHY15" s="125"/>
      <c r="FHZ15" s="125"/>
      <c r="FIA15" s="125"/>
      <c r="FIB15" s="125"/>
      <c r="FIC15" s="125"/>
      <c r="FID15" s="125"/>
      <c r="FIE15" s="125"/>
      <c r="FIF15" s="125"/>
      <c r="FIG15" s="125"/>
      <c r="FIH15" s="125"/>
      <c r="FII15" s="125"/>
      <c r="FIJ15" s="125"/>
      <c r="FIK15" s="125"/>
      <c r="FIL15" s="125"/>
      <c r="FIM15" s="125"/>
      <c r="FIN15" s="125"/>
      <c r="FIO15" s="125"/>
      <c r="FIP15" s="125"/>
      <c r="FIQ15" s="125"/>
      <c r="FIR15" s="125"/>
      <c r="FIS15" s="125"/>
      <c r="FIT15" s="125"/>
      <c r="FIU15" s="125"/>
      <c r="FIV15" s="125"/>
      <c r="FIW15" s="125"/>
      <c r="FIX15" s="125"/>
      <c r="FIY15" s="125"/>
      <c r="FIZ15" s="125"/>
      <c r="FJA15" s="125"/>
      <c r="FJB15" s="125"/>
      <c r="FJC15" s="125"/>
      <c r="FJD15" s="125"/>
      <c r="FJE15" s="125"/>
      <c r="FJF15" s="125"/>
      <c r="FJG15" s="125"/>
      <c r="FJH15" s="125"/>
      <c r="FJI15" s="125"/>
      <c r="FJJ15" s="125"/>
      <c r="FJK15" s="125"/>
      <c r="FJL15" s="125"/>
      <c r="FJM15" s="125"/>
      <c r="FJN15" s="125"/>
      <c r="FJO15" s="125"/>
      <c r="FJP15" s="125"/>
      <c r="FJQ15" s="125"/>
      <c r="FJR15" s="125"/>
      <c r="FJS15" s="125"/>
      <c r="FJT15" s="125"/>
      <c r="FJU15" s="125"/>
      <c r="FJV15" s="125"/>
      <c r="FJW15" s="125"/>
      <c r="FJX15" s="125"/>
      <c r="FJY15" s="125"/>
      <c r="FJZ15" s="125"/>
      <c r="FKA15" s="125"/>
      <c r="FKB15" s="125"/>
      <c r="FKC15" s="125"/>
      <c r="FKD15" s="125"/>
      <c r="FKE15" s="125"/>
      <c r="FKF15" s="125"/>
      <c r="FKG15" s="125"/>
      <c r="FKH15" s="125"/>
      <c r="FKI15" s="125"/>
      <c r="FKJ15" s="125"/>
      <c r="FKK15" s="125"/>
      <c r="FKL15" s="125"/>
      <c r="FKM15" s="125"/>
      <c r="FKN15" s="125"/>
      <c r="FKO15" s="125"/>
      <c r="FKP15" s="125"/>
      <c r="FKQ15" s="125"/>
      <c r="FKR15" s="125"/>
      <c r="FKS15" s="125"/>
      <c r="FKT15" s="125"/>
      <c r="FKU15" s="125"/>
      <c r="FKV15" s="125"/>
      <c r="FKW15" s="125"/>
      <c r="FKX15" s="125"/>
      <c r="FKY15" s="125"/>
      <c r="FKZ15" s="125"/>
      <c r="FLA15" s="125"/>
      <c r="FLB15" s="125"/>
      <c r="FLC15" s="125"/>
      <c r="FLD15" s="125"/>
      <c r="FLE15" s="125"/>
      <c r="FLF15" s="125"/>
      <c r="FLG15" s="125"/>
      <c r="FLH15" s="125"/>
      <c r="FLI15" s="125"/>
      <c r="FLJ15" s="125"/>
      <c r="FLK15" s="125"/>
      <c r="FLL15" s="125"/>
      <c r="FLM15" s="125"/>
      <c r="FLN15" s="125"/>
      <c r="FLO15" s="125"/>
      <c r="FLP15" s="125"/>
      <c r="FLQ15" s="125"/>
      <c r="FLR15" s="125"/>
      <c r="FLS15" s="125"/>
      <c r="FLT15" s="125"/>
      <c r="FLU15" s="125"/>
      <c r="FLV15" s="125"/>
      <c r="FLW15" s="125"/>
      <c r="FLX15" s="125"/>
      <c r="FLY15" s="125"/>
      <c r="FLZ15" s="125"/>
      <c r="FMA15" s="125"/>
      <c r="FMB15" s="125"/>
      <c r="FMC15" s="125"/>
      <c r="FMD15" s="125"/>
      <c r="FME15" s="125"/>
      <c r="FMF15" s="125"/>
      <c r="FMG15" s="125"/>
      <c r="FMH15" s="125"/>
      <c r="FMI15" s="125"/>
      <c r="FMJ15" s="125"/>
      <c r="FMK15" s="125"/>
      <c r="FML15" s="125"/>
      <c r="FMM15" s="125"/>
      <c r="FMN15" s="125"/>
      <c r="FMO15" s="125"/>
      <c r="FMP15" s="125"/>
      <c r="FMQ15" s="125"/>
      <c r="FMR15" s="125"/>
      <c r="FMS15" s="125"/>
      <c r="FMT15" s="125"/>
      <c r="FMU15" s="125"/>
      <c r="FMV15" s="125"/>
      <c r="FMW15" s="125"/>
      <c r="FMX15" s="125"/>
      <c r="FMY15" s="125"/>
      <c r="FMZ15" s="125"/>
      <c r="FNA15" s="125"/>
      <c r="FNB15" s="125"/>
      <c r="FNC15" s="125"/>
      <c r="FND15" s="125"/>
      <c r="FNE15" s="125"/>
      <c r="FNF15" s="125"/>
      <c r="FNG15" s="125"/>
      <c r="FNH15" s="125"/>
      <c r="FNI15" s="125"/>
      <c r="FNJ15" s="125"/>
      <c r="FNK15" s="125"/>
      <c r="FNL15" s="125"/>
      <c r="FNM15" s="125"/>
      <c r="FNN15" s="125"/>
      <c r="FNO15" s="125"/>
      <c r="FNP15" s="125"/>
      <c r="FNQ15" s="125"/>
      <c r="FNR15" s="125"/>
      <c r="FNS15" s="125"/>
      <c r="FNT15" s="125"/>
      <c r="FNU15" s="125"/>
      <c r="FNV15" s="125"/>
      <c r="FNW15" s="125"/>
      <c r="FNX15" s="125"/>
      <c r="FNY15" s="125"/>
      <c r="FNZ15" s="125"/>
      <c r="FOA15" s="125"/>
      <c r="FOB15" s="125"/>
      <c r="FOC15" s="125"/>
      <c r="FOD15" s="125"/>
      <c r="FOE15" s="125"/>
      <c r="FOF15" s="125"/>
      <c r="FOG15" s="125"/>
      <c r="FOH15" s="125"/>
      <c r="FOI15" s="125"/>
      <c r="FOJ15" s="125"/>
      <c r="FOK15" s="125"/>
      <c r="FOL15" s="125"/>
      <c r="FOM15" s="125"/>
      <c r="FON15" s="125"/>
      <c r="FOO15" s="125"/>
      <c r="FOP15" s="125"/>
      <c r="FOQ15" s="125"/>
      <c r="FOR15" s="125"/>
      <c r="FOS15" s="125"/>
      <c r="FOT15" s="125"/>
      <c r="FOU15" s="125"/>
      <c r="FOV15" s="125"/>
      <c r="FOW15" s="125"/>
      <c r="FOX15" s="125"/>
      <c r="FOY15" s="125"/>
      <c r="FOZ15" s="125"/>
      <c r="FPA15" s="125"/>
      <c r="FPB15" s="125"/>
      <c r="FPC15" s="125"/>
      <c r="FPD15" s="125"/>
      <c r="FPE15" s="125"/>
      <c r="FPF15" s="125"/>
      <c r="FPG15" s="125"/>
      <c r="FPH15" s="125"/>
      <c r="FPI15" s="125"/>
      <c r="FPJ15" s="125"/>
      <c r="FPK15" s="125"/>
      <c r="FPL15" s="125"/>
      <c r="FPM15" s="125"/>
      <c r="FPN15" s="125"/>
      <c r="FPO15" s="125"/>
      <c r="FPP15" s="125"/>
      <c r="FPQ15" s="125"/>
      <c r="FPR15" s="125"/>
      <c r="FPS15" s="125"/>
      <c r="FPT15" s="125"/>
      <c r="FPU15" s="125"/>
      <c r="FPV15" s="125"/>
      <c r="FPW15" s="125"/>
      <c r="FPX15" s="125"/>
      <c r="FPY15" s="125"/>
      <c r="FPZ15" s="125"/>
      <c r="FQA15" s="125"/>
      <c r="FQB15" s="125"/>
      <c r="FQC15" s="125"/>
      <c r="FQD15" s="125"/>
      <c r="FQE15" s="125"/>
      <c r="FQF15" s="125"/>
      <c r="FQG15" s="125"/>
      <c r="FQH15" s="125"/>
      <c r="FQI15" s="125"/>
      <c r="FQJ15" s="125"/>
      <c r="FQK15" s="125"/>
      <c r="FQL15" s="125"/>
      <c r="FQM15" s="125"/>
      <c r="FQN15" s="125"/>
      <c r="FQO15" s="125"/>
      <c r="FQP15" s="125"/>
      <c r="FQQ15" s="125"/>
      <c r="FQR15" s="125"/>
      <c r="FQS15" s="125"/>
      <c r="FQT15" s="125"/>
      <c r="FQU15" s="125"/>
      <c r="FQV15" s="125"/>
      <c r="FQW15" s="125"/>
      <c r="FQX15" s="125"/>
      <c r="FQY15" s="125"/>
      <c r="FQZ15" s="125"/>
      <c r="FRA15" s="125"/>
      <c r="FRB15" s="125"/>
      <c r="FRC15" s="125"/>
      <c r="FRD15" s="125"/>
      <c r="FRE15" s="125"/>
      <c r="FRF15" s="125"/>
      <c r="FRG15" s="125"/>
      <c r="FRH15" s="125"/>
      <c r="FRI15" s="125"/>
      <c r="FRJ15" s="125"/>
      <c r="FRK15" s="125"/>
      <c r="FRL15" s="125"/>
      <c r="FRM15" s="125"/>
      <c r="FRN15" s="125"/>
      <c r="FRO15" s="125"/>
      <c r="FRP15" s="125"/>
      <c r="FRQ15" s="125"/>
      <c r="FRR15" s="125"/>
      <c r="FRS15" s="125"/>
      <c r="FRT15" s="125"/>
      <c r="FRU15" s="125"/>
      <c r="FRV15" s="125"/>
      <c r="FRW15" s="125"/>
      <c r="FRX15" s="125"/>
      <c r="FRY15" s="125"/>
      <c r="FRZ15" s="125"/>
      <c r="FSA15" s="125"/>
      <c r="FSB15" s="125"/>
      <c r="FSC15" s="125"/>
      <c r="FSD15" s="125"/>
      <c r="FSE15" s="125"/>
      <c r="FSF15" s="125"/>
      <c r="FSG15" s="125"/>
      <c r="FSH15" s="125"/>
      <c r="FSI15" s="125"/>
      <c r="FSJ15" s="125"/>
      <c r="FSK15" s="125"/>
      <c r="FSL15" s="125"/>
      <c r="FSM15" s="125"/>
      <c r="FSN15" s="125"/>
      <c r="FSO15" s="125"/>
      <c r="FSP15" s="125"/>
      <c r="FSQ15" s="125"/>
      <c r="FSR15" s="125"/>
      <c r="FSS15" s="125"/>
      <c r="FST15" s="125"/>
      <c r="FSU15" s="125"/>
      <c r="FSV15" s="125"/>
      <c r="FSW15" s="125"/>
      <c r="FSX15" s="125"/>
      <c r="FSY15" s="125"/>
      <c r="FSZ15" s="125"/>
      <c r="FTA15" s="125"/>
      <c r="FTB15" s="125"/>
      <c r="FTC15" s="125"/>
      <c r="FTD15" s="125"/>
      <c r="FTE15" s="125"/>
      <c r="FTF15" s="125"/>
      <c r="FTG15" s="125"/>
      <c r="FTH15" s="125"/>
      <c r="FTI15" s="125"/>
      <c r="FTJ15" s="125"/>
      <c r="FTK15" s="125"/>
      <c r="FTL15" s="125"/>
      <c r="FTM15" s="125"/>
      <c r="FTN15" s="125"/>
      <c r="FTO15" s="125"/>
      <c r="FTP15" s="125"/>
      <c r="FTQ15" s="125"/>
      <c r="FTR15" s="125"/>
      <c r="FTS15" s="125"/>
      <c r="FTT15" s="125"/>
      <c r="FTU15" s="125"/>
      <c r="FTV15" s="125"/>
      <c r="FTW15" s="125"/>
      <c r="FTX15" s="125"/>
      <c r="FTY15" s="125"/>
      <c r="FTZ15" s="125"/>
      <c r="FUA15" s="125"/>
      <c r="FUB15" s="125"/>
      <c r="FUC15" s="125"/>
      <c r="FUD15" s="125"/>
      <c r="FUE15" s="125"/>
      <c r="FUF15" s="125"/>
      <c r="FUG15" s="125"/>
      <c r="FUH15" s="125"/>
      <c r="FUI15" s="125"/>
      <c r="FUJ15" s="125"/>
      <c r="FUK15" s="125"/>
      <c r="FUL15" s="125"/>
      <c r="FUM15" s="125"/>
      <c r="FUN15" s="125"/>
      <c r="FUO15" s="125"/>
      <c r="FUP15" s="125"/>
      <c r="FUQ15" s="125"/>
      <c r="FUR15" s="125"/>
      <c r="FUS15" s="125"/>
      <c r="FUT15" s="125"/>
      <c r="FUU15" s="125"/>
      <c r="FUV15" s="125"/>
      <c r="FUW15" s="125"/>
      <c r="FUX15" s="125"/>
      <c r="FUY15" s="125"/>
      <c r="FUZ15" s="125"/>
      <c r="FVA15" s="125"/>
      <c r="FVB15" s="125"/>
      <c r="FVC15" s="125"/>
      <c r="FVD15" s="125"/>
      <c r="FVE15" s="125"/>
      <c r="FVF15" s="125"/>
      <c r="FVG15" s="125"/>
      <c r="FVH15" s="125"/>
      <c r="FVI15" s="125"/>
      <c r="FVJ15" s="125"/>
      <c r="FVK15" s="125"/>
      <c r="FVL15" s="125"/>
      <c r="FVM15" s="125"/>
      <c r="FVN15" s="125"/>
      <c r="FVO15" s="125"/>
      <c r="FVP15" s="125"/>
      <c r="FVQ15" s="125"/>
      <c r="FVR15" s="125"/>
      <c r="FVS15" s="125"/>
      <c r="FVT15" s="125"/>
      <c r="FVU15" s="125"/>
      <c r="FVV15" s="125"/>
      <c r="FVW15" s="125"/>
      <c r="FVX15" s="125"/>
      <c r="FVY15" s="125"/>
      <c r="FVZ15" s="125"/>
      <c r="FWA15" s="125"/>
      <c r="FWB15" s="125"/>
      <c r="FWC15" s="125"/>
      <c r="FWD15" s="125"/>
      <c r="FWE15" s="125"/>
      <c r="FWF15" s="125"/>
      <c r="FWG15" s="125"/>
      <c r="FWH15" s="125"/>
      <c r="FWI15" s="125"/>
      <c r="FWJ15" s="125"/>
      <c r="FWK15" s="125"/>
      <c r="FWL15" s="125"/>
      <c r="FWM15" s="125"/>
      <c r="FWN15" s="125"/>
      <c r="FWO15" s="125"/>
      <c r="FWP15" s="125"/>
      <c r="FWQ15" s="125"/>
      <c r="FWR15" s="125"/>
      <c r="FWS15" s="125"/>
      <c r="FWT15" s="125"/>
      <c r="FWU15" s="125"/>
      <c r="FWV15" s="125"/>
      <c r="FWW15" s="125"/>
      <c r="FWX15" s="125"/>
      <c r="FWY15" s="125"/>
      <c r="FWZ15" s="125"/>
      <c r="FXA15" s="125"/>
      <c r="FXB15" s="125"/>
      <c r="FXC15" s="125"/>
      <c r="FXD15" s="125"/>
      <c r="FXE15" s="125"/>
      <c r="FXF15" s="125"/>
      <c r="FXG15" s="125"/>
      <c r="FXH15" s="125"/>
      <c r="FXI15" s="125"/>
      <c r="FXJ15" s="125"/>
      <c r="FXK15" s="125"/>
      <c r="FXL15" s="125"/>
      <c r="FXM15" s="125"/>
      <c r="FXN15" s="125"/>
      <c r="FXO15" s="125"/>
      <c r="FXP15" s="125"/>
      <c r="FXQ15" s="125"/>
      <c r="FXR15" s="125"/>
      <c r="FXS15" s="125"/>
      <c r="FXT15" s="125"/>
      <c r="FXU15" s="125"/>
      <c r="FXV15" s="125"/>
      <c r="FXW15" s="125"/>
      <c r="FXX15" s="125"/>
      <c r="FXY15" s="125"/>
      <c r="FXZ15" s="125"/>
      <c r="FYA15" s="125"/>
      <c r="FYB15" s="125"/>
      <c r="FYC15" s="125"/>
      <c r="FYD15" s="125"/>
      <c r="FYE15" s="125"/>
      <c r="FYF15" s="125"/>
      <c r="FYG15" s="125"/>
      <c r="FYH15" s="125"/>
      <c r="FYI15" s="125"/>
      <c r="FYJ15" s="125"/>
      <c r="FYK15" s="125"/>
      <c r="FYL15" s="125"/>
      <c r="FYM15" s="125"/>
      <c r="FYN15" s="125"/>
      <c r="FYO15" s="125"/>
      <c r="FYP15" s="125"/>
      <c r="FYQ15" s="125"/>
      <c r="FYR15" s="125"/>
      <c r="FYS15" s="125"/>
      <c r="FYT15" s="125"/>
      <c r="FYU15" s="125"/>
      <c r="FYV15" s="125"/>
      <c r="FYW15" s="125"/>
      <c r="FYX15" s="125"/>
      <c r="FYY15" s="125"/>
      <c r="FYZ15" s="125"/>
      <c r="FZA15" s="125"/>
      <c r="FZB15" s="125"/>
      <c r="FZC15" s="125"/>
      <c r="FZD15" s="125"/>
      <c r="FZE15" s="125"/>
      <c r="FZF15" s="125"/>
      <c r="FZG15" s="125"/>
      <c r="FZH15" s="125"/>
      <c r="FZI15" s="125"/>
      <c r="FZJ15" s="125"/>
      <c r="FZK15" s="125"/>
      <c r="FZL15" s="125"/>
      <c r="FZM15" s="125"/>
      <c r="FZN15" s="125"/>
      <c r="FZO15" s="125"/>
      <c r="FZP15" s="125"/>
      <c r="FZQ15" s="125"/>
      <c r="FZR15" s="125"/>
      <c r="FZS15" s="125"/>
      <c r="FZT15" s="125"/>
      <c r="FZU15" s="125"/>
      <c r="FZV15" s="125"/>
      <c r="FZW15" s="125"/>
      <c r="FZX15" s="125"/>
      <c r="FZY15" s="125"/>
      <c r="FZZ15" s="125"/>
      <c r="GAA15" s="125"/>
      <c r="GAB15" s="125"/>
      <c r="GAC15" s="125"/>
      <c r="GAD15" s="125"/>
      <c r="GAE15" s="125"/>
      <c r="GAF15" s="125"/>
      <c r="GAG15" s="125"/>
      <c r="GAH15" s="125"/>
      <c r="GAI15" s="125"/>
      <c r="GAJ15" s="125"/>
      <c r="GAK15" s="125"/>
      <c r="GAL15" s="125"/>
      <c r="GAM15" s="125"/>
      <c r="GAN15" s="125"/>
      <c r="GAO15" s="125"/>
      <c r="GAP15" s="125"/>
      <c r="GAQ15" s="125"/>
      <c r="GAR15" s="125"/>
      <c r="GAS15" s="125"/>
      <c r="GAT15" s="125"/>
      <c r="GAU15" s="125"/>
      <c r="GAV15" s="125"/>
      <c r="GAW15" s="125"/>
      <c r="GAX15" s="125"/>
      <c r="GAY15" s="125"/>
      <c r="GAZ15" s="125"/>
      <c r="GBA15" s="125"/>
      <c r="GBB15" s="125"/>
      <c r="GBC15" s="125"/>
      <c r="GBD15" s="125"/>
      <c r="GBE15" s="125"/>
      <c r="GBF15" s="125"/>
      <c r="GBG15" s="125"/>
      <c r="GBH15" s="125"/>
      <c r="GBI15" s="125"/>
      <c r="GBJ15" s="125"/>
      <c r="GBK15" s="125"/>
      <c r="GBL15" s="125"/>
      <c r="GBM15" s="125"/>
      <c r="GBN15" s="125"/>
      <c r="GBO15" s="125"/>
      <c r="GBP15" s="125"/>
      <c r="GBQ15" s="125"/>
      <c r="GBR15" s="125"/>
      <c r="GBS15" s="125"/>
      <c r="GBT15" s="125"/>
      <c r="GBU15" s="125"/>
      <c r="GBV15" s="125"/>
      <c r="GBW15" s="125"/>
      <c r="GBX15" s="125"/>
      <c r="GBY15" s="125"/>
      <c r="GBZ15" s="125"/>
      <c r="GCA15" s="125"/>
      <c r="GCB15" s="125"/>
      <c r="GCC15" s="125"/>
      <c r="GCD15" s="125"/>
      <c r="GCE15" s="125"/>
      <c r="GCF15" s="125"/>
      <c r="GCG15" s="125"/>
      <c r="GCH15" s="125"/>
      <c r="GCI15" s="125"/>
      <c r="GCJ15" s="125"/>
      <c r="GCK15" s="125"/>
      <c r="GCL15" s="125"/>
      <c r="GCM15" s="125"/>
      <c r="GCN15" s="125"/>
      <c r="GCO15" s="125"/>
      <c r="GCP15" s="125"/>
      <c r="GCQ15" s="125"/>
      <c r="GCR15" s="125"/>
      <c r="GCS15" s="125"/>
      <c r="GCT15" s="125"/>
      <c r="GCU15" s="125"/>
      <c r="GCV15" s="125"/>
      <c r="GCW15" s="125"/>
      <c r="GCX15" s="125"/>
      <c r="GCY15" s="125"/>
      <c r="GCZ15" s="125"/>
      <c r="GDA15" s="125"/>
      <c r="GDB15" s="125"/>
      <c r="GDC15" s="125"/>
      <c r="GDD15" s="125"/>
      <c r="GDE15" s="125"/>
      <c r="GDF15" s="125"/>
      <c r="GDG15" s="125"/>
      <c r="GDH15" s="125"/>
      <c r="GDI15" s="125"/>
      <c r="GDJ15" s="125"/>
      <c r="GDK15" s="125"/>
      <c r="GDL15" s="125"/>
      <c r="GDM15" s="125"/>
      <c r="GDN15" s="125"/>
      <c r="GDO15" s="125"/>
      <c r="GDP15" s="125"/>
      <c r="GDQ15" s="125"/>
      <c r="GDR15" s="125"/>
      <c r="GDS15" s="125"/>
      <c r="GDT15" s="125"/>
      <c r="GDU15" s="125"/>
      <c r="GDV15" s="125"/>
      <c r="GDW15" s="125"/>
      <c r="GDX15" s="125"/>
      <c r="GDY15" s="125"/>
      <c r="GDZ15" s="125"/>
      <c r="GEA15" s="125"/>
      <c r="GEB15" s="125"/>
      <c r="GEC15" s="125"/>
      <c r="GED15" s="125"/>
      <c r="GEE15" s="125"/>
      <c r="GEF15" s="125"/>
      <c r="GEG15" s="125"/>
      <c r="GEH15" s="125"/>
      <c r="GEI15" s="125"/>
      <c r="GEJ15" s="125"/>
      <c r="GEK15" s="125"/>
      <c r="GEL15" s="125"/>
      <c r="GEM15" s="125"/>
      <c r="GEN15" s="125"/>
      <c r="GEO15" s="125"/>
      <c r="GEP15" s="125"/>
      <c r="GEQ15" s="125"/>
      <c r="GER15" s="125"/>
      <c r="GES15" s="125"/>
      <c r="GET15" s="125"/>
      <c r="GEU15" s="125"/>
      <c r="GEV15" s="125"/>
      <c r="GEW15" s="125"/>
      <c r="GEX15" s="125"/>
      <c r="GEY15" s="125"/>
      <c r="GEZ15" s="125"/>
      <c r="GFA15" s="125"/>
      <c r="GFB15" s="125"/>
      <c r="GFC15" s="125"/>
      <c r="GFD15" s="125"/>
      <c r="GFE15" s="125"/>
      <c r="GFF15" s="125"/>
      <c r="GFG15" s="125"/>
      <c r="GFH15" s="125"/>
      <c r="GFI15" s="125"/>
      <c r="GFJ15" s="125"/>
      <c r="GFK15" s="125"/>
      <c r="GFL15" s="125"/>
      <c r="GFM15" s="125"/>
      <c r="GFN15" s="125"/>
      <c r="GFO15" s="125"/>
      <c r="GFP15" s="125"/>
      <c r="GFQ15" s="125"/>
      <c r="GFR15" s="125"/>
      <c r="GFS15" s="125"/>
      <c r="GFT15" s="125"/>
      <c r="GFU15" s="125"/>
      <c r="GFV15" s="125"/>
      <c r="GFW15" s="125"/>
      <c r="GFX15" s="125"/>
      <c r="GFY15" s="125"/>
      <c r="GFZ15" s="125"/>
      <c r="GGA15" s="125"/>
      <c r="GGB15" s="125"/>
      <c r="GGC15" s="125"/>
      <c r="GGD15" s="125"/>
      <c r="GGE15" s="125"/>
      <c r="GGF15" s="125"/>
      <c r="GGG15" s="125"/>
      <c r="GGH15" s="125"/>
      <c r="GGI15" s="125"/>
      <c r="GGJ15" s="125"/>
      <c r="GGK15" s="125"/>
      <c r="GGL15" s="125"/>
      <c r="GGM15" s="125"/>
      <c r="GGN15" s="125"/>
      <c r="GGO15" s="125"/>
      <c r="GGP15" s="125"/>
      <c r="GGQ15" s="125"/>
      <c r="GGR15" s="125"/>
      <c r="GGS15" s="125"/>
      <c r="GGT15" s="125"/>
      <c r="GGU15" s="125"/>
      <c r="GGV15" s="125"/>
      <c r="GGW15" s="125"/>
      <c r="GGX15" s="125"/>
      <c r="GGY15" s="125"/>
      <c r="GGZ15" s="125"/>
      <c r="GHA15" s="125"/>
      <c r="GHB15" s="125"/>
      <c r="GHC15" s="125"/>
      <c r="GHD15" s="125"/>
      <c r="GHE15" s="125"/>
      <c r="GHF15" s="125"/>
      <c r="GHG15" s="125"/>
      <c r="GHH15" s="125"/>
      <c r="GHI15" s="125"/>
      <c r="GHJ15" s="125"/>
      <c r="GHK15" s="125"/>
      <c r="GHL15" s="125"/>
      <c r="GHM15" s="125"/>
      <c r="GHN15" s="125"/>
      <c r="GHO15" s="125"/>
      <c r="GHP15" s="125"/>
      <c r="GHQ15" s="125"/>
      <c r="GHR15" s="125"/>
      <c r="GHS15" s="125"/>
      <c r="GHT15" s="125"/>
      <c r="GHU15" s="125"/>
      <c r="GHV15" s="125"/>
      <c r="GHW15" s="125"/>
      <c r="GHX15" s="125"/>
      <c r="GHY15" s="125"/>
      <c r="GHZ15" s="125"/>
      <c r="GIA15" s="125"/>
      <c r="GIB15" s="125"/>
      <c r="GIC15" s="125"/>
      <c r="GID15" s="125"/>
      <c r="GIE15" s="125"/>
      <c r="GIF15" s="125"/>
      <c r="GIG15" s="125"/>
      <c r="GIH15" s="125"/>
      <c r="GII15" s="125"/>
      <c r="GIJ15" s="125"/>
      <c r="GIK15" s="125"/>
      <c r="GIL15" s="125"/>
      <c r="GIM15" s="125"/>
      <c r="GIN15" s="125"/>
      <c r="GIO15" s="125"/>
      <c r="GIP15" s="125"/>
      <c r="GIQ15" s="125"/>
      <c r="GIR15" s="125"/>
      <c r="GIS15" s="125"/>
      <c r="GIT15" s="125"/>
      <c r="GIU15" s="125"/>
      <c r="GIV15" s="125"/>
      <c r="GIW15" s="125"/>
      <c r="GIX15" s="125"/>
      <c r="GIY15" s="125"/>
      <c r="GIZ15" s="125"/>
      <c r="GJA15" s="125"/>
      <c r="GJB15" s="125"/>
      <c r="GJC15" s="125"/>
      <c r="GJD15" s="125"/>
      <c r="GJE15" s="125"/>
      <c r="GJF15" s="125"/>
      <c r="GJG15" s="125"/>
      <c r="GJH15" s="125"/>
      <c r="GJI15" s="125"/>
      <c r="GJJ15" s="125"/>
      <c r="GJK15" s="125"/>
      <c r="GJL15" s="125"/>
      <c r="GJM15" s="125"/>
      <c r="GJN15" s="125"/>
      <c r="GJO15" s="125"/>
      <c r="GJP15" s="125"/>
      <c r="GJQ15" s="125"/>
      <c r="GJR15" s="125"/>
      <c r="GJS15" s="125"/>
      <c r="GJT15" s="125"/>
      <c r="GJU15" s="125"/>
      <c r="GJV15" s="125"/>
      <c r="GJW15" s="125"/>
      <c r="GJX15" s="125"/>
      <c r="GJY15" s="125"/>
      <c r="GJZ15" s="125"/>
      <c r="GKA15" s="125"/>
      <c r="GKB15" s="125"/>
      <c r="GKC15" s="125"/>
      <c r="GKD15" s="125"/>
      <c r="GKE15" s="125"/>
      <c r="GKF15" s="125"/>
      <c r="GKG15" s="125"/>
      <c r="GKH15" s="125"/>
      <c r="GKI15" s="125"/>
      <c r="GKJ15" s="125"/>
      <c r="GKK15" s="125"/>
      <c r="GKL15" s="125"/>
      <c r="GKM15" s="125"/>
      <c r="GKN15" s="125"/>
      <c r="GKO15" s="125"/>
      <c r="GKP15" s="125"/>
      <c r="GKQ15" s="125"/>
      <c r="GKR15" s="125"/>
      <c r="GKS15" s="125"/>
      <c r="GKT15" s="125"/>
      <c r="GKU15" s="125"/>
      <c r="GKV15" s="125"/>
      <c r="GKW15" s="125"/>
      <c r="GKX15" s="125"/>
      <c r="GKY15" s="125"/>
      <c r="GKZ15" s="125"/>
      <c r="GLA15" s="125"/>
      <c r="GLB15" s="125"/>
      <c r="GLC15" s="125"/>
      <c r="GLD15" s="125"/>
      <c r="GLE15" s="125"/>
      <c r="GLF15" s="125"/>
      <c r="GLG15" s="125"/>
      <c r="GLH15" s="125"/>
      <c r="GLI15" s="125"/>
      <c r="GLJ15" s="125"/>
      <c r="GLK15" s="125"/>
      <c r="GLL15" s="125"/>
      <c r="GLM15" s="125"/>
      <c r="GLN15" s="125"/>
      <c r="GLO15" s="125"/>
      <c r="GLP15" s="125"/>
      <c r="GLQ15" s="125"/>
      <c r="GLR15" s="125"/>
      <c r="GLS15" s="125"/>
      <c r="GLT15" s="125"/>
      <c r="GLU15" s="125"/>
      <c r="GLV15" s="125"/>
      <c r="GLW15" s="125"/>
      <c r="GLX15" s="125"/>
      <c r="GLY15" s="125"/>
      <c r="GLZ15" s="125"/>
      <c r="GMA15" s="125"/>
      <c r="GMB15" s="125"/>
      <c r="GMC15" s="125"/>
      <c r="GMD15" s="125"/>
      <c r="GME15" s="125"/>
      <c r="GMF15" s="125"/>
      <c r="GMG15" s="125"/>
      <c r="GMH15" s="125"/>
      <c r="GMI15" s="125"/>
      <c r="GMJ15" s="125"/>
      <c r="GMK15" s="125"/>
      <c r="GML15" s="125"/>
      <c r="GMM15" s="125"/>
      <c r="GMN15" s="125"/>
      <c r="GMO15" s="125"/>
      <c r="GMP15" s="125"/>
      <c r="GMQ15" s="125"/>
      <c r="GMR15" s="125"/>
      <c r="GMS15" s="125"/>
      <c r="GMT15" s="125"/>
      <c r="GMU15" s="125"/>
      <c r="GMV15" s="125"/>
      <c r="GMW15" s="125"/>
      <c r="GMX15" s="125"/>
      <c r="GMY15" s="125"/>
      <c r="GMZ15" s="125"/>
      <c r="GNA15" s="125"/>
      <c r="GNB15" s="125"/>
      <c r="GNC15" s="125"/>
      <c r="GND15" s="125"/>
      <c r="GNE15" s="125"/>
      <c r="GNF15" s="125"/>
      <c r="GNG15" s="125"/>
      <c r="GNH15" s="125"/>
      <c r="GNI15" s="125"/>
      <c r="GNJ15" s="125"/>
      <c r="GNK15" s="125"/>
      <c r="GNL15" s="125"/>
      <c r="GNM15" s="125"/>
      <c r="GNN15" s="125"/>
      <c r="GNO15" s="125"/>
      <c r="GNP15" s="125"/>
      <c r="GNQ15" s="125"/>
      <c r="GNR15" s="125"/>
      <c r="GNS15" s="125"/>
      <c r="GNT15" s="125"/>
      <c r="GNU15" s="125"/>
      <c r="GNV15" s="125"/>
      <c r="GNW15" s="125"/>
      <c r="GNX15" s="125"/>
      <c r="GNY15" s="125"/>
      <c r="GNZ15" s="125"/>
      <c r="GOA15" s="125"/>
      <c r="GOB15" s="125"/>
      <c r="GOC15" s="125"/>
      <c r="GOD15" s="125"/>
      <c r="GOE15" s="125"/>
      <c r="GOF15" s="125"/>
      <c r="GOG15" s="125"/>
      <c r="GOH15" s="125"/>
      <c r="GOI15" s="125"/>
      <c r="GOJ15" s="125"/>
      <c r="GOK15" s="125"/>
      <c r="GOL15" s="125"/>
      <c r="GOM15" s="125"/>
      <c r="GON15" s="125"/>
      <c r="GOO15" s="125"/>
      <c r="GOP15" s="125"/>
      <c r="GOQ15" s="125"/>
      <c r="GOR15" s="125"/>
      <c r="GOS15" s="125"/>
      <c r="GOT15" s="125"/>
      <c r="GOU15" s="125"/>
      <c r="GOV15" s="125"/>
      <c r="GOW15" s="125"/>
      <c r="GOX15" s="125"/>
      <c r="GOY15" s="125"/>
      <c r="GOZ15" s="125"/>
      <c r="GPA15" s="125"/>
      <c r="GPB15" s="125"/>
      <c r="GPC15" s="125"/>
      <c r="GPD15" s="125"/>
      <c r="GPE15" s="125"/>
      <c r="GPF15" s="125"/>
      <c r="GPG15" s="125"/>
      <c r="GPH15" s="125"/>
      <c r="GPI15" s="125"/>
      <c r="GPJ15" s="125"/>
      <c r="GPK15" s="125"/>
      <c r="GPL15" s="125"/>
      <c r="GPM15" s="125"/>
      <c r="GPN15" s="125"/>
      <c r="GPO15" s="125"/>
      <c r="GPP15" s="125"/>
      <c r="GPQ15" s="125"/>
      <c r="GPR15" s="125"/>
      <c r="GPS15" s="125"/>
      <c r="GPT15" s="125"/>
      <c r="GPU15" s="125"/>
      <c r="GPV15" s="125"/>
      <c r="GPW15" s="125"/>
      <c r="GPX15" s="125"/>
      <c r="GPY15" s="125"/>
      <c r="GPZ15" s="125"/>
      <c r="GQA15" s="125"/>
      <c r="GQB15" s="125"/>
      <c r="GQC15" s="125"/>
      <c r="GQD15" s="125"/>
      <c r="GQE15" s="125"/>
      <c r="GQF15" s="125"/>
      <c r="GQG15" s="125"/>
      <c r="GQH15" s="125"/>
      <c r="GQI15" s="125"/>
      <c r="GQJ15" s="125"/>
      <c r="GQK15" s="125"/>
      <c r="GQL15" s="125"/>
      <c r="GQM15" s="125"/>
      <c r="GQN15" s="125"/>
      <c r="GQO15" s="125"/>
      <c r="GQP15" s="125"/>
      <c r="GQQ15" s="125"/>
      <c r="GQR15" s="125"/>
      <c r="GQS15" s="125"/>
      <c r="GQT15" s="125"/>
      <c r="GQU15" s="125"/>
      <c r="GQV15" s="125"/>
      <c r="GQW15" s="125"/>
      <c r="GQX15" s="125"/>
      <c r="GQY15" s="125"/>
      <c r="GQZ15" s="125"/>
      <c r="GRA15" s="125"/>
      <c r="GRB15" s="125"/>
      <c r="GRC15" s="125"/>
      <c r="GRD15" s="125"/>
      <c r="GRE15" s="125"/>
      <c r="GRF15" s="125"/>
      <c r="GRG15" s="125"/>
      <c r="GRH15" s="125"/>
      <c r="GRI15" s="125"/>
      <c r="GRJ15" s="125"/>
      <c r="GRK15" s="125"/>
      <c r="GRL15" s="125"/>
      <c r="GRM15" s="125"/>
      <c r="GRN15" s="125"/>
      <c r="GRO15" s="125"/>
      <c r="GRP15" s="125"/>
      <c r="GRQ15" s="125"/>
      <c r="GRR15" s="125"/>
      <c r="GRS15" s="125"/>
      <c r="GRT15" s="125"/>
      <c r="GRU15" s="125"/>
      <c r="GRV15" s="125"/>
      <c r="GRW15" s="125"/>
      <c r="GRX15" s="125"/>
      <c r="GRY15" s="125"/>
      <c r="GRZ15" s="125"/>
      <c r="GSA15" s="125"/>
      <c r="GSB15" s="125"/>
      <c r="GSC15" s="125"/>
      <c r="GSD15" s="125"/>
      <c r="GSE15" s="125"/>
      <c r="GSF15" s="125"/>
      <c r="GSG15" s="125"/>
      <c r="GSH15" s="125"/>
      <c r="GSI15" s="125"/>
      <c r="GSJ15" s="125"/>
      <c r="GSK15" s="125"/>
      <c r="GSL15" s="125"/>
      <c r="GSM15" s="125"/>
      <c r="GSN15" s="125"/>
      <c r="GSO15" s="125"/>
      <c r="GSP15" s="125"/>
      <c r="GSQ15" s="125"/>
      <c r="GSR15" s="125"/>
      <c r="GSS15" s="125"/>
      <c r="GST15" s="125"/>
      <c r="GSU15" s="125"/>
      <c r="GSV15" s="125"/>
      <c r="GSW15" s="125"/>
      <c r="GSX15" s="125"/>
      <c r="GSY15" s="125"/>
      <c r="GSZ15" s="125"/>
      <c r="GTA15" s="125"/>
      <c r="GTB15" s="125"/>
      <c r="GTC15" s="125"/>
      <c r="GTD15" s="125"/>
      <c r="GTE15" s="125"/>
      <c r="GTF15" s="125"/>
      <c r="GTG15" s="125"/>
      <c r="GTH15" s="125"/>
      <c r="GTI15" s="125"/>
      <c r="GTJ15" s="125"/>
      <c r="GTK15" s="125"/>
      <c r="GTL15" s="125"/>
      <c r="GTM15" s="125"/>
      <c r="GTN15" s="125"/>
      <c r="GTO15" s="125"/>
      <c r="GTP15" s="125"/>
      <c r="GTQ15" s="125"/>
      <c r="GTR15" s="125"/>
      <c r="GTS15" s="125"/>
      <c r="GTT15" s="125"/>
      <c r="GTU15" s="125"/>
      <c r="GTV15" s="125"/>
      <c r="GTW15" s="125"/>
      <c r="GTX15" s="125"/>
      <c r="GTY15" s="125"/>
      <c r="GTZ15" s="125"/>
      <c r="GUA15" s="125"/>
      <c r="GUB15" s="125"/>
      <c r="GUC15" s="125"/>
      <c r="GUD15" s="125"/>
      <c r="GUE15" s="125"/>
      <c r="GUF15" s="125"/>
      <c r="GUG15" s="125"/>
      <c r="GUH15" s="125"/>
      <c r="GUI15" s="125"/>
      <c r="GUJ15" s="125"/>
      <c r="GUK15" s="125"/>
      <c r="GUL15" s="125"/>
      <c r="GUM15" s="125"/>
      <c r="GUN15" s="125"/>
      <c r="GUO15" s="125"/>
      <c r="GUP15" s="125"/>
      <c r="GUQ15" s="125"/>
      <c r="GUR15" s="125"/>
      <c r="GUS15" s="125"/>
      <c r="GUT15" s="125"/>
      <c r="GUU15" s="125"/>
      <c r="GUV15" s="125"/>
      <c r="GUW15" s="125"/>
      <c r="GUX15" s="125"/>
      <c r="GUY15" s="125"/>
      <c r="GUZ15" s="125"/>
      <c r="GVA15" s="125"/>
      <c r="GVB15" s="125"/>
      <c r="GVC15" s="125"/>
      <c r="GVD15" s="125"/>
      <c r="GVE15" s="125"/>
      <c r="GVF15" s="125"/>
      <c r="GVG15" s="125"/>
      <c r="GVH15" s="125"/>
      <c r="GVI15" s="125"/>
      <c r="GVJ15" s="125"/>
      <c r="GVK15" s="125"/>
      <c r="GVL15" s="125"/>
      <c r="GVM15" s="125"/>
      <c r="GVN15" s="125"/>
      <c r="GVO15" s="125"/>
      <c r="GVP15" s="125"/>
      <c r="GVQ15" s="125"/>
      <c r="GVR15" s="125"/>
      <c r="GVS15" s="125"/>
      <c r="GVT15" s="125"/>
      <c r="GVU15" s="125"/>
      <c r="GVV15" s="125"/>
      <c r="GVW15" s="125"/>
      <c r="GVX15" s="125"/>
      <c r="GVY15" s="125"/>
      <c r="GVZ15" s="125"/>
      <c r="GWA15" s="125"/>
      <c r="GWB15" s="125"/>
      <c r="GWC15" s="125"/>
      <c r="GWD15" s="125"/>
      <c r="GWE15" s="125"/>
      <c r="GWF15" s="125"/>
      <c r="GWG15" s="125"/>
      <c r="GWH15" s="125"/>
      <c r="GWI15" s="125"/>
      <c r="GWJ15" s="125"/>
      <c r="GWK15" s="125"/>
      <c r="GWL15" s="125"/>
      <c r="GWM15" s="125"/>
      <c r="GWN15" s="125"/>
      <c r="GWO15" s="125"/>
      <c r="GWP15" s="125"/>
      <c r="GWQ15" s="125"/>
      <c r="GWR15" s="125"/>
      <c r="GWS15" s="125"/>
      <c r="GWT15" s="125"/>
      <c r="GWU15" s="125"/>
      <c r="GWV15" s="125"/>
      <c r="GWW15" s="125"/>
      <c r="GWX15" s="125"/>
      <c r="GWY15" s="125"/>
      <c r="GWZ15" s="125"/>
      <c r="GXA15" s="125"/>
      <c r="GXB15" s="125"/>
      <c r="GXC15" s="125"/>
      <c r="GXD15" s="125"/>
      <c r="GXE15" s="125"/>
      <c r="GXF15" s="125"/>
      <c r="GXG15" s="125"/>
      <c r="GXH15" s="125"/>
      <c r="GXI15" s="125"/>
      <c r="GXJ15" s="125"/>
      <c r="GXK15" s="125"/>
      <c r="GXL15" s="125"/>
      <c r="GXM15" s="125"/>
      <c r="GXN15" s="125"/>
      <c r="GXO15" s="125"/>
      <c r="GXP15" s="125"/>
      <c r="GXQ15" s="125"/>
      <c r="GXR15" s="125"/>
      <c r="GXS15" s="125"/>
      <c r="GXT15" s="125"/>
      <c r="GXU15" s="125"/>
      <c r="GXV15" s="125"/>
      <c r="GXW15" s="125"/>
      <c r="GXX15" s="125"/>
      <c r="GXY15" s="125"/>
      <c r="GXZ15" s="125"/>
      <c r="GYA15" s="125"/>
      <c r="GYB15" s="125"/>
      <c r="GYC15" s="125"/>
      <c r="GYD15" s="125"/>
      <c r="GYE15" s="125"/>
      <c r="GYF15" s="125"/>
      <c r="GYG15" s="125"/>
      <c r="GYH15" s="125"/>
      <c r="GYI15" s="125"/>
      <c r="GYJ15" s="125"/>
      <c r="GYK15" s="125"/>
      <c r="GYL15" s="125"/>
      <c r="GYM15" s="125"/>
      <c r="GYN15" s="125"/>
      <c r="GYO15" s="125"/>
      <c r="GYP15" s="125"/>
      <c r="GYQ15" s="125"/>
      <c r="GYR15" s="125"/>
      <c r="GYS15" s="125"/>
      <c r="GYT15" s="125"/>
      <c r="GYU15" s="125"/>
      <c r="GYV15" s="125"/>
      <c r="GYW15" s="125"/>
      <c r="GYX15" s="125"/>
      <c r="GYY15" s="125"/>
      <c r="GYZ15" s="125"/>
      <c r="GZA15" s="125"/>
      <c r="GZB15" s="125"/>
      <c r="GZC15" s="125"/>
      <c r="GZD15" s="125"/>
      <c r="GZE15" s="125"/>
      <c r="GZF15" s="125"/>
      <c r="GZG15" s="125"/>
      <c r="GZH15" s="125"/>
      <c r="GZI15" s="125"/>
      <c r="GZJ15" s="125"/>
      <c r="GZK15" s="125"/>
      <c r="GZL15" s="125"/>
      <c r="GZM15" s="125"/>
      <c r="GZN15" s="125"/>
      <c r="GZO15" s="125"/>
      <c r="GZP15" s="125"/>
      <c r="GZQ15" s="125"/>
      <c r="GZR15" s="125"/>
      <c r="GZS15" s="125"/>
      <c r="GZT15" s="125"/>
      <c r="GZU15" s="125"/>
      <c r="GZV15" s="125"/>
      <c r="GZW15" s="125"/>
      <c r="GZX15" s="125"/>
      <c r="GZY15" s="125"/>
      <c r="GZZ15" s="125"/>
      <c r="HAA15" s="125"/>
      <c r="HAB15" s="125"/>
      <c r="HAC15" s="125"/>
      <c r="HAD15" s="125"/>
      <c r="HAE15" s="125"/>
      <c r="HAF15" s="125"/>
      <c r="HAG15" s="125"/>
      <c r="HAH15" s="125"/>
      <c r="HAI15" s="125"/>
      <c r="HAJ15" s="125"/>
      <c r="HAK15" s="125"/>
      <c r="HAL15" s="125"/>
      <c r="HAM15" s="125"/>
      <c r="HAN15" s="125"/>
      <c r="HAO15" s="125"/>
      <c r="HAP15" s="125"/>
      <c r="HAQ15" s="125"/>
      <c r="HAR15" s="125"/>
      <c r="HAS15" s="125"/>
      <c r="HAT15" s="125"/>
      <c r="HAU15" s="125"/>
      <c r="HAV15" s="125"/>
      <c r="HAW15" s="125"/>
      <c r="HAX15" s="125"/>
      <c r="HAY15" s="125"/>
      <c r="HAZ15" s="125"/>
      <c r="HBA15" s="125"/>
      <c r="HBB15" s="125"/>
      <c r="HBC15" s="125"/>
      <c r="HBD15" s="125"/>
      <c r="HBE15" s="125"/>
      <c r="HBF15" s="125"/>
      <c r="HBG15" s="125"/>
      <c r="HBH15" s="125"/>
      <c r="HBI15" s="125"/>
      <c r="HBJ15" s="125"/>
      <c r="HBK15" s="125"/>
      <c r="HBL15" s="125"/>
      <c r="HBM15" s="125"/>
      <c r="HBN15" s="125"/>
      <c r="HBO15" s="125"/>
      <c r="HBP15" s="125"/>
      <c r="HBQ15" s="125"/>
      <c r="HBR15" s="125"/>
      <c r="HBS15" s="125"/>
      <c r="HBT15" s="125"/>
      <c r="HBU15" s="125"/>
      <c r="HBV15" s="125"/>
      <c r="HBW15" s="125"/>
      <c r="HBX15" s="125"/>
      <c r="HBY15" s="125"/>
      <c r="HBZ15" s="125"/>
      <c r="HCA15" s="125"/>
      <c r="HCB15" s="125"/>
      <c r="HCC15" s="125"/>
      <c r="HCD15" s="125"/>
      <c r="HCE15" s="125"/>
      <c r="HCF15" s="125"/>
      <c r="HCG15" s="125"/>
      <c r="HCH15" s="125"/>
      <c r="HCI15" s="125"/>
      <c r="HCJ15" s="125"/>
      <c r="HCK15" s="125"/>
      <c r="HCL15" s="125"/>
      <c r="HCM15" s="125"/>
      <c r="HCN15" s="125"/>
      <c r="HCO15" s="125"/>
      <c r="HCP15" s="125"/>
      <c r="HCQ15" s="125"/>
      <c r="HCR15" s="125"/>
      <c r="HCS15" s="125"/>
      <c r="HCT15" s="125"/>
      <c r="HCU15" s="125"/>
      <c r="HCV15" s="125"/>
      <c r="HCW15" s="125"/>
      <c r="HCX15" s="125"/>
      <c r="HCY15" s="125"/>
      <c r="HCZ15" s="125"/>
      <c r="HDA15" s="125"/>
      <c r="HDB15" s="125"/>
      <c r="HDC15" s="125"/>
      <c r="HDD15" s="125"/>
      <c r="HDE15" s="125"/>
      <c r="HDF15" s="125"/>
      <c r="HDG15" s="125"/>
      <c r="HDH15" s="125"/>
      <c r="HDI15" s="125"/>
      <c r="HDJ15" s="125"/>
      <c r="HDK15" s="125"/>
      <c r="HDL15" s="125"/>
      <c r="HDM15" s="125"/>
      <c r="HDN15" s="125"/>
      <c r="HDO15" s="125"/>
      <c r="HDP15" s="125"/>
      <c r="HDQ15" s="125"/>
      <c r="HDR15" s="125"/>
      <c r="HDS15" s="125"/>
      <c r="HDT15" s="125"/>
      <c r="HDU15" s="125"/>
      <c r="HDV15" s="125"/>
      <c r="HDW15" s="125"/>
      <c r="HDX15" s="125"/>
      <c r="HDY15" s="125"/>
      <c r="HDZ15" s="125"/>
      <c r="HEA15" s="125"/>
      <c r="HEB15" s="125"/>
      <c r="HEC15" s="125"/>
      <c r="HED15" s="125"/>
      <c r="HEE15" s="125"/>
      <c r="HEF15" s="125"/>
      <c r="HEG15" s="125"/>
      <c r="HEH15" s="125"/>
      <c r="HEI15" s="125"/>
      <c r="HEJ15" s="125"/>
      <c r="HEK15" s="125"/>
      <c r="HEL15" s="125"/>
      <c r="HEM15" s="125"/>
      <c r="HEN15" s="125"/>
      <c r="HEO15" s="125"/>
      <c r="HEP15" s="125"/>
      <c r="HEQ15" s="125"/>
      <c r="HER15" s="125"/>
      <c r="HES15" s="125"/>
      <c r="HET15" s="125"/>
      <c r="HEU15" s="125"/>
      <c r="HEV15" s="125"/>
      <c r="HEW15" s="125"/>
      <c r="HEX15" s="125"/>
      <c r="HEY15" s="125"/>
      <c r="HEZ15" s="125"/>
      <c r="HFA15" s="125"/>
      <c r="HFB15" s="125"/>
      <c r="HFC15" s="125"/>
      <c r="HFD15" s="125"/>
      <c r="HFE15" s="125"/>
      <c r="HFF15" s="125"/>
      <c r="HFG15" s="125"/>
      <c r="HFH15" s="125"/>
      <c r="HFI15" s="125"/>
      <c r="HFJ15" s="125"/>
      <c r="HFK15" s="125"/>
      <c r="HFL15" s="125"/>
      <c r="HFM15" s="125"/>
      <c r="HFN15" s="125"/>
      <c r="HFO15" s="125"/>
      <c r="HFP15" s="125"/>
      <c r="HFQ15" s="125"/>
      <c r="HFR15" s="125"/>
      <c r="HFS15" s="125"/>
      <c r="HFT15" s="125"/>
      <c r="HFU15" s="125"/>
      <c r="HFV15" s="125"/>
      <c r="HFW15" s="125"/>
      <c r="HFX15" s="125"/>
      <c r="HFY15" s="125"/>
      <c r="HFZ15" s="125"/>
      <c r="HGA15" s="125"/>
      <c r="HGB15" s="125"/>
      <c r="HGC15" s="125"/>
      <c r="HGD15" s="125"/>
      <c r="HGE15" s="125"/>
      <c r="HGF15" s="125"/>
      <c r="HGG15" s="125"/>
      <c r="HGH15" s="125"/>
      <c r="HGI15" s="125"/>
      <c r="HGJ15" s="125"/>
      <c r="HGK15" s="125"/>
      <c r="HGL15" s="125"/>
      <c r="HGM15" s="125"/>
      <c r="HGN15" s="125"/>
      <c r="HGO15" s="125"/>
      <c r="HGP15" s="125"/>
      <c r="HGQ15" s="125"/>
      <c r="HGR15" s="125"/>
      <c r="HGS15" s="125"/>
      <c r="HGT15" s="125"/>
      <c r="HGU15" s="125"/>
      <c r="HGV15" s="125"/>
      <c r="HGW15" s="125"/>
      <c r="HGX15" s="125"/>
      <c r="HGY15" s="125"/>
      <c r="HGZ15" s="125"/>
      <c r="HHA15" s="125"/>
      <c r="HHB15" s="125"/>
      <c r="HHC15" s="125"/>
      <c r="HHD15" s="125"/>
      <c r="HHE15" s="125"/>
      <c r="HHF15" s="125"/>
      <c r="HHG15" s="125"/>
      <c r="HHH15" s="125"/>
      <c r="HHI15" s="125"/>
      <c r="HHJ15" s="125"/>
      <c r="HHK15" s="125"/>
      <c r="HHL15" s="125"/>
      <c r="HHM15" s="125"/>
      <c r="HHN15" s="125"/>
      <c r="HHO15" s="125"/>
      <c r="HHP15" s="125"/>
      <c r="HHQ15" s="125"/>
      <c r="HHR15" s="125"/>
      <c r="HHS15" s="125"/>
      <c r="HHT15" s="125"/>
      <c r="HHU15" s="125"/>
      <c r="HHV15" s="125"/>
      <c r="HHW15" s="125"/>
      <c r="HHX15" s="125"/>
      <c r="HHY15" s="125"/>
      <c r="HHZ15" s="125"/>
      <c r="HIA15" s="125"/>
      <c r="HIB15" s="125"/>
      <c r="HIC15" s="125"/>
      <c r="HID15" s="125"/>
      <c r="HIE15" s="125"/>
      <c r="HIF15" s="125"/>
      <c r="HIG15" s="125"/>
      <c r="HIH15" s="125"/>
      <c r="HII15" s="125"/>
      <c r="HIJ15" s="125"/>
      <c r="HIK15" s="125"/>
      <c r="HIL15" s="125"/>
      <c r="HIM15" s="125"/>
      <c r="HIN15" s="125"/>
      <c r="HIO15" s="125"/>
      <c r="HIP15" s="125"/>
      <c r="HIQ15" s="125"/>
      <c r="HIR15" s="125"/>
      <c r="HIS15" s="125"/>
      <c r="HIT15" s="125"/>
      <c r="HIU15" s="125"/>
      <c r="HIV15" s="125"/>
      <c r="HIW15" s="125"/>
      <c r="HIX15" s="125"/>
      <c r="HIY15" s="125"/>
      <c r="HIZ15" s="125"/>
      <c r="HJA15" s="125"/>
      <c r="HJB15" s="125"/>
      <c r="HJC15" s="125"/>
      <c r="HJD15" s="125"/>
      <c r="HJE15" s="125"/>
      <c r="HJF15" s="125"/>
      <c r="HJG15" s="125"/>
      <c r="HJH15" s="125"/>
      <c r="HJI15" s="125"/>
      <c r="HJJ15" s="125"/>
      <c r="HJK15" s="125"/>
      <c r="HJL15" s="125"/>
      <c r="HJM15" s="125"/>
      <c r="HJN15" s="125"/>
      <c r="HJO15" s="125"/>
      <c r="HJP15" s="125"/>
      <c r="HJQ15" s="125"/>
      <c r="HJR15" s="125"/>
      <c r="HJS15" s="125"/>
      <c r="HJT15" s="125"/>
      <c r="HJU15" s="125"/>
      <c r="HJV15" s="125"/>
      <c r="HJW15" s="125"/>
      <c r="HJX15" s="125"/>
      <c r="HJY15" s="125"/>
      <c r="HJZ15" s="125"/>
      <c r="HKA15" s="125"/>
      <c r="HKB15" s="125"/>
      <c r="HKC15" s="125"/>
      <c r="HKD15" s="125"/>
      <c r="HKE15" s="125"/>
      <c r="HKF15" s="125"/>
      <c r="HKG15" s="125"/>
      <c r="HKH15" s="125"/>
      <c r="HKI15" s="125"/>
      <c r="HKJ15" s="125"/>
      <c r="HKK15" s="125"/>
      <c r="HKL15" s="125"/>
      <c r="HKM15" s="125"/>
      <c r="HKN15" s="125"/>
      <c r="HKO15" s="125"/>
      <c r="HKP15" s="125"/>
      <c r="HKQ15" s="125"/>
      <c r="HKR15" s="125"/>
      <c r="HKS15" s="125"/>
      <c r="HKT15" s="125"/>
      <c r="HKU15" s="125"/>
      <c r="HKV15" s="125"/>
      <c r="HKW15" s="125"/>
      <c r="HKX15" s="125"/>
      <c r="HKY15" s="125"/>
      <c r="HKZ15" s="125"/>
      <c r="HLA15" s="125"/>
      <c r="HLB15" s="125"/>
      <c r="HLC15" s="125"/>
      <c r="HLD15" s="125"/>
      <c r="HLE15" s="125"/>
      <c r="HLF15" s="125"/>
      <c r="HLG15" s="125"/>
      <c r="HLH15" s="125"/>
      <c r="HLI15" s="125"/>
      <c r="HLJ15" s="125"/>
      <c r="HLK15" s="125"/>
      <c r="HLL15" s="125"/>
      <c r="HLM15" s="125"/>
      <c r="HLN15" s="125"/>
      <c r="HLO15" s="125"/>
      <c r="HLP15" s="125"/>
      <c r="HLQ15" s="125"/>
      <c r="HLR15" s="125"/>
      <c r="HLS15" s="125"/>
      <c r="HLT15" s="125"/>
      <c r="HLU15" s="125"/>
      <c r="HLV15" s="125"/>
      <c r="HLW15" s="125"/>
      <c r="HLX15" s="125"/>
      <c r="HLY15" s="125"/>
      <c r="HLZ15" s="125"/>
      <c r="HMA15" s="125"/>
      <c r="HMB15" s="125"/>
      <c r="HMC15" s="125"/>
      <c r="HMD15" s="125"/>
      <c r="HME15" s="125"/>
      <c r="HMF15" s="125"/>
      <c r="HMG15" s="125"/>
      <c r="HMH15" s="125"/>
      <c r="HMI15" s="125"/>
      <c r="HMJ15" s="125"/>
      <c r="HMK15" s="125"/>
      <c r="HML15" s="125"/>
      <c r="HMM15" s="125"/>
      <c r="HMN15" s="125"/>
      <c r="HMO15" s="125"/>
      <c r="HMP15" s="125"/>
      <c r="HMQ15" s="125"/>
      <c r="HMR15" s="125"/>
      <c r="HMS15" s="125"/>
      <c r="HMT15" s="125"/>
      <c r="HMU15" s="125"/>
      <c r="HMV15" s="125"/>
      <c r="HMW15" s="125"/>
      <c r="HMX15" s="125"/>
      <c r="HMY15" s="125"/>
      <c r="HMZ15" s="125"/>
      <c r="HNA15" s="125"/>
      <c r="HNB15" s="125"/>
      <c r="HNC15" s="125"/>
      <c r="HND15" s="125"/>
      <c r="HNE15" s="125"/>
      <c r="HNF15" s="125"/>
      <c r="HNG15" s="125"/>
      <c r="HNH15" s="125"/>
      <c r="HNI15" s="125"/>
      <c r="HNJ15" s="125"/>
      <c r="HNK15" s="125"/>
      <c r="HNL15" s="125"/>
      <c r="HNM15" s="125"/>
      <c r="HNN15" s="125"/>
      <c r="HNO15" s="125"/>
      <c r="HNP15" s="125"/>
      <c r="HNQ15" s="125"/>
      <c r="HNR15" s="125"/>
      <c r="HNS15" s="125"/>
      <c r="HNT15" s="125"/>
      <c r="HNU15" s="125"/>
      <c r="HNV15" s="125"/>
      <c r="HNW15" s="125"/>
      <c r="HNX15" s="125"/>
      <c r="HNY15" s="125"/>
      <c r="HNZ15" s="125"/>
      <c r="HOA15" s="125"/>
      <c r="HOB15" s="125"/>
      <c r="HOC15" s="125"/>
      <c r="HOD15" s="125"/>
      <c r="HOE15" s="125"/>
      <c r="HOF15" s="125"/>
      <c r="HOG15" s="125"/>
      <c r="HOH15" s="125"/>
      <c r="HOI15" s="125"/>
      <c r="HOJ15" s="125"/>
      <c r="HOK15" s="125"/>
      <c r="HOL15" s="125"/>
      <c r="HOM15" s="125"/>
      <c r="HON15" s="125"/>
      <c r="HOO15" s="125"/>
      <c r="HOP15" s="125"/>
      <c r="HOQ15" s="125"/>
      <c r="HOR15" s="125"/>
      <c r="HOS15" s="125"/>
      <c r="HOT15" s="125"/>
      <c r="HOU15" s="125"/>
      <c r="HOV15" s="125"/>
      <c r="HOW15" s="125"/>
      <c r="HOX15" s="125"/>
      <c r="HOY15" s="125"/>
      <c r="HOZ15" s="125"/>
      <c r="HPA15" s="125"/>
      <c r="HPB15" s="125"/>
      <c r="HPC15" s="125"/>
      <c r="HPD15" s="125"/>
      <c r="HPE15" s="125"/>
      <c r="HPF15" s="125"/>
      <c r="HPG15" s="125"/>
      <c r="HPH15" s="125"/>
      <c r="HPI15" s="125"/>
      <c r="HPJ15" s="125"/>
      <c r="HPK15" s="125"/>
      <c r="HPL15" s="125"/>
      <c r="HPM15" s="125"/>
      <c r="HPN15" s="125"/>
      <c r="HPO15" s="125"/>
      <c r="HPP15" s="125"/>
      <c r="HPQ15" s="125"/>
      <c r="HPR15" s="125"/>
      <c r="HPS15" s="125"/>
      <c r="HPT15" s="125"/>
      <c r="HPU15" s="125"/>
      <c r="HPV15" s="125"/>
      <c r="HPW15" s="125"/>
      <c r="HPX15" s="125"/>
      <c r="HPY15" s="125"/>
      <c r="HPZ15" s="125"/>
      <c r="HQA15" s="125"/>
      <c r="HQB15" s="125"/>
      <c r="HQC15" s="125"/>
      <c r="HQD15" s="125"/>
      <c r="HQE15" s="125"/>
      <c r="HQF15" s="125"/>
      <c r="HQG15" s="125"/>
      <c r="HQH15" s="125"/>
      <c r="HQI15" s="125"/>
      <c r="HQJ15" s="125"/>
      <c r="HQK15" s="125"/>
      <c r="HQL15" s="125"/>
      <c r="HQM15" s="125"/>
      <c r="HQN15" s="125"/>
      <c r="HQO15" s="125"/>
      <c r="HQP15" s="125"/>
      <c r="HQQ15" s="125"/>
      <c r="HQR15" s="125"/>
      <c r="HQS15" s="125"/>
      <c r="HQT15" s="125"/>
      <c r="HQU15" s="125"/>
      <c r="HQV15" s="125"/>
      <c r="HQW15" s="125"/>
      <c r="HQX15" s="125"/>
      <c r="HQY15" s="125"/>
      <c r="HQZ15" s="125"/>
      <c r="HRA15" s="125"/>
      <c r="HRB15" s="125"/>
      <c r="HRC15" s="125"/>
      <c r="HRD15" s="125"/>
      <c r="HRE15" s="125"/>
      <c r="HRF15" s="125"/>
      <c r="HRG15" s="125"/>
      <c r="HRH15" s="125"/>
      <c r="HRI15" s="125"/>
      <c r="HRJ15" s="125"/>
      <c r="HRK15" s="125"/>
      <c r="HRL15" s="125"/>
      <c r="HRM15" s="125"/>
      <c r="HRN15" s="125"/>
      <c r="HRO15" s="125"/>
      <c r="HRP15" s="125"/>
      <c r="HRQ15" s="125"/>
      <c r="HRR15" s="125"/>
      <c r="HRS15" s="125"/>
      <c r="HRT15" s="125"/>
      <c r="HRU15" s="125"/>
      <c r="HRV15" s="125"/>
      <c r="HRW15" s="125"/>
      <c r="HRX15" s="125"/>
      <c r="HRY15" s="125"/>
      <c r="HRZ15" s="125"/>
      <c r="HSA15" s="125"/>
      <c r="HSB15" s="125"/>
      <c r="HSC15" s="125"/>
      <c r="HSD15" s="125"/>
      <c r="HSE15" s="125"/>
      <c r="HSF15" s="125"/>
      <c r="HSG15" s="125"/>
      <c r="HSH15" s="125"/>
      <c r="HSI15" s="125"/>
      <c r="HSJ15" s="125"/>
      <c r="HSK15" s="125"/>
      <c r="HSL15" s="125"/>
      <c r="HSM15" s="125"/>
      <c r="HSN15" s="125"/>
      <c r="HSO15" s="125"/>
      <c r="HSP15" s="125"/>
      <c r="HSQ15" s="125"/>
      <c r="HSR15" s="125"/>
      <c r="HSS15" s="125"/>
      <c r="HST15" s="125"/>
      <c r="HSU15" s="125"/>
      <c r="HSV15" s="125"/>
      <c r="HSW15" s="125"/>
      <c r="HSX15" s="125"/>
      <c r="HSY15" s="125"/>
      <c r="HSZ15" s="125"/>
      <c r="HTA15" s="125"/>
      <c r="HTB15" s="125"/>
      <c r="HTC15" s="125"/>
      <c r="HTD15" s="125"/>
      <c r="HTE15" s="125"/>
      <c r="HTF15" s="125"/>
      <c r="HTG15" s="125"/>
      <c r="HTH15" s="125"/>
      <c r="HTI15" s="125"/>
      <c r="HTJ15" s="125"/>
      <c r="HTK15" s="125"/>
      <c r="HTL15" s="125"/>
      <c r="HTM15" s="125"/>
      <c r="HTN15" s="125"/>
      <c r="HTO15" s="125"/>
      <c r="HTP15" s="125"/>
      <c r="HTQ15" s="125"/>
      <c r="HTR15" s="125"/>
      <c r="HTS15" s="125"/>
      <c r="HTT15" s="125"/>
      <c r="HTU15" s="125"/>
      <c r="HTV15" s="125"/>
      <c r="HTW15" s="125"/>
      <c r="HTX15" s="125"/>
      <c r="HTY15" s="125"/>
      <c r="HTZ15" s="125"/>
      <c r="HUA15" s="125"/>
      <c r="HUB15" s="125"/>
      <c r="HUC15" s="125"/>
      <c r="HUD15" s="125"/>
      <c r="HUE15" s="125"/>
      <c r="HUF15" s="125"/>
      <c r="HUG15" s="125"/>
      <c r="HUH15" s="125"/>
      <c r="HUI15" s="125"/>
      <c r="HUJ15" s="125"/>
      <c r="HUK15" s="125"/>
      <c r="HUL15" s="125"/>
      <c r="HUM15" s="125"/>
      <c r="HUN15" s="125"/>
      <c r="HUO15" s="125"/>
      <c r="HUP15" s="125"/>
      <c r="HUQ15" s="125"/>
      <c r="HUR15" s="125"/>
      <c r="HUS15" s="125"/>
      <c r="HUT15" s="125"/>
      <c r="HUU15" s="125"/>
      <c r="HUV15" s="125"/>
      <c r="HUW15" s="125"/>
      <c r="HUX15" s="125"/>
      <c r="HUY15" s="125"/>
      <c r="HUZ15" s="125"/>
      <c r="HVA15" s="125"/>
      <c r="HVB15" s="125"/>
      <c r="HVC15" s="125"/>
      <c r="HVD15" s="125"/>
      <c r="HVE15" s="125"/>
      <c r="HVF15" s="125"/>
      <c r="HVG15" s="125"/>
      <c r="HVH15" s="125"/>
      <c r="HVI15" s="125"/>
      <c r="HVJ15" s="125"/>
      <c r="HVK15" s="125"/>
      <c r="HVL15" s="125"/>
      <c r="HVM15" s="125"/>
      <c r="HVN15" s="125"/>
      <c r="HVO15" s="125"/>
      <c r="HVP15" s="125"/>
      <c r="HVQ15" s="125"/>
      <c r="HVR15" s="125"/>
      <c r="HVS15" s="125"/>
      <c r="HVT15" s="125"/>
      <c r="HVU15" s="125"/>
      <c r="HVV15" s="125"/>
      <c r="HVW15" s="125"/>
      <c r="HVX15" s="125"/>
      <c r="HVY15" s="125"/>
      <c r="HVZ15" s="125"/>
      <c r="HWA15" s="125"/>
      <c r="HWB15" s="125"/>
      <c r="HWC15" s="125"/>
      <c r="HWD15" s="125"/>
      <c r="HWE15" s="125"/>
      <c r="HWF15" s="125"/>
      <c r="HWG15" s="125"/>
      <c r="HWH15" s="125"/>
      <c r="HWI15" s="125"/>
      <c r="HWJ15" s="125"/>
      <c r="HWK15" s="125"/>
      <c r="HWL15" s="125"/>
      <c r="HWM15" s="125"/>
      <c r="HWN15" s="125"/>
      <c r="HWO15" s="125"/>
      <c r="HWP15" s="125"/>
      <c r="HWQ15" s="125"/>
      <c r="HWR15" s="125"/>
      <c r="HWS15" s="125"/>
      <c r="HWT15" s="125"/>
      <c r="HWU15" s="125"/>
      <c r="HWV15" s="125"/>
      <c r="HWW15" s="125"/>
      <c r="HWX15" s="125"/>
      <c r="HWY15" s="125"/>
      <c r="HWZ15" s="125"/>
      <c r="HXA15" s="125"/>
      <c r="HXB15" s="125"/>
      <c r="HXC15" s="125"/>
      <c r="HXD15" s="125"/>
      <c r="HXE15" s="125"/>
      <c r="HXF15" s="125"/>
      <c r="HXG15" s="125"/>
      <c r="HXH15" s="125"/>
      <c r="HXI15" s="125"/>
      <c r="HXJ15" s="125"/>
      <c r="HXK15" s="125"/>
      <c r="HXL15" s="125"/>
      <c r="HXM15" s="125"/>
      <c r="HXN15" s="125"/>
      <c r="HXO15" s="125"/>
      <c r="HXP15" s="125"/>
      <c r="HXQ15" s="125"/>
      <c r="HXR15" s="125"/>
      <c r="HXS15" s="125"/>
      <c r="HXT15" s="125"/>
      <c r="HXU15" s="125"/>
      <c r="HXV15" s="125"/>
      <c r="HXW15" s="125"/>
      <c r="HXX15" s="125"/>
      <c r="HXY15" s="125"/>
      <c r="HXZ15" s="125"/>
      <c r="HYA15" s="125"/>
      <c r="HYB15" s="125"/>
      <c r="HYC15" s="125"/>
      <c r="HYD15" s="125"/>
      <c r="HYE15" s="125"/>
      <c r="HYF15" s="125"/>
      <c r="HYG15" s="125"/>
      <c r="HYH15" s="125"/>
      <c r="HYI15" s="125"/>
      <c r="HYJ15" s="125"/>
      <c r="HYK15" s="125"/>
      <c r="HYL15" s="125"/>
      <c r="HYM15" s="125"/>
      <c r="HYN15" s="125"/>
      <c r="HYO15" s="125"/>
      <c r="HYP15" s="125"/>
      <c r="HYQ15" s="125"/>
      <c r="HYR15" s="125"/>
      <c r="HYS15" s="125"/>
      <c r="HYT15" s="125"/>
      <c r="HYU15" s="125"/>
      <c r="HYV15" s="125"/>
      <c r="HYW15" s="125"/>
      <c r="HYX15" s="125"/>
      <c r="HYY15" s="125"/>
      <c r="HYZ15" s="125"/>
      <c r="HZA15" s="125"/>
      <c r="HZB15" s="125"/>
      <c r="HZC15" s="125"/>
      <c r="HZD15" s="125"/>
      <c r="HZE15" s="125"/>
      <c r="HZF15" s="125"/>
      <c r="HZG15" s="125"/>
      <c r="HZH15" s="125"/>
      <c r="HZI15" s="125"/>
      <c r="HZJ15" s="125"/>
      <c r="HZK15" s="125"/>
      <c r="HZL15" s="125"/>
      <c r="HZM15" s="125"/>
      <c r="HZN15" s="125"/>
      <c r="HZO15" s="125"/>
      <c r="HZP15" s="125"/>
      <c r="HZQ15" s="125"/>
      <c r="HZR15" s="125"/>
      <c r="HZS15" s="125"/>
      <c r="HZT15" s="125"/>
      <c r="HZU15" s="125"/>
      <c r="HZV15" s="125"/>
      <c r="HZW15" s="125"/>
      <c r="HZX15" s="125"/>
      <c r="HZY15" s="125"/>
      <c r="HZZ15" s="125"/>
      <c r="IAA15" s="125"/>
      <c r="IAB15" s="125"/>
      <c r="IAC15" s="125"/>
      <c r="IAD15" s="125"/>
      <c r="IAE15" s="125"/>
      <c r="IAF15" s="125"/>
      <c r="IAG15" s="125"/>
      <c r="IAH15" s="125"/>
      <c r="IAI15" s="125"/>
      <c r="IAJ15" s="125"/>
      <c r="IAK15" s="125"/>
      <c r="IAL15" s="125"/>
      <c r="IAM15" s="125"/>
      <c r="IAN15" s="125"/>
      <c r="IAO15" s="125"/>
      <c r="IAP15" s="125"/>
      <c r="IAQ15" s="125"/>
      <c r="IAR15" s="125"/>
      <c r="IAS15" s="125"/>
      <c r="IAT15" s="125"/>
      <c r="IAU15" s="125"/>
      <c r="IAV15" s="125"/>
      <c r="IAW15" s="125"/>
      <c r="IAX15" s="125"/>
      <c r="IAY15" s="125"/>
      <c r="IAZ15" s="125"/>
      <c r="IBA15" s="125"/>
      <c r="IBB15" s="125"/>
      <c r="IBC15" s="125"/>
      <c r="IBD15" s="125"/>
      <c r="IBE15" s="125"/>
      <c r="IBF15" s="125"/>
      <c r="IBG15" s="125"/>
      <c r="IBH15" s="125"/>
      <c r="IBI15" s="125"/>
      <c r="IBJ15" s="125"/>
      <c r="IBK15" s="125"/>
      <c r="IBL15" s="125"/>
      <c r="IBM15" s="125"/>
      <c r="IBN15" s="125"/>
      <c r="IBO15" s="125"/>
      <c r="IBP15" s="125"/>
      <c r="IBQ15" s="125"/>
      <c r="IBR15" s="125"/>
      <c r="IBS15" s="125"/>
      <c r="IBT15" s="125"/>
      <c r="IBU15" s="125"/>
      <c r="IBV15" s="125"/>
      <c r="IBW15" s="125"/>
      <c r="IBX15" s="125"/>
      <c r="IBY15" s="125"/>
      <c r="IBZ15" s="125"/>
      <c r="ICA15" s="125"/>
      <c r="ICB15" s="125"/>
      <c r="ICC15" s="125"/>
      <c r="ICD15" s="125"/>
      <c r="ICE15" s="125"/>
      <c r="ICF15" s="125"/>
      <c r="ICG15" s="125"/>
      <c r="ICH15" s="125"/>
      <c r="ICI15" s="125"/>
      <c r="ICJ15" s="125"/>
      <c r="ICK15" s="125"/>
      <c r="ICL15" s="125"/>
      <c r="ICM15" s="125"/>
      <c r="ICN15" s="125"/>
      <c r="ICO15" s="125"/>
      <c r="ICP15" s="125"/>
      <c r="ICQ15" s="125"/>
      <c r="ICR15" s="125"/>
      <c r="ICS15" s="125"/>
      <c r="ICT15" s="125"/>
      <c r="ICU15" s="125"/>
      <c r="ICV15" s="125"/>
      <c r="ICW15" s="125"/>
      <c r="ICX15" s="125"/>
      <c r="ICY15" s="125"/>
      <c r="ICZ15" s="125"/>
      <c r="IDA15" s="125"/>
      <c r="IDB15" s="125"/>
      <c r="IDC15" s="125"/>
      <c r="IDD15" s="125"/>
      <c r="IDE15" s="125"/>
      <c r="IDF15" s="125"/>
      <c r="IDG15" s="125"/>
      <c r="IDH15" s="125"/>
      <c r="IDI15" s="125"/>
      <c r="IDJ15" s="125"/>
      <c r="IDK15" s="125"/>
      <c r="IDL15" s="125"/>
      <c r="IDM15" s="125"/>
      <c r="IDN15" s="125"/>
      <c r="IDO15" s="125"/>
      <c r="IDP15" s="125"/>
      <c r="IDQ15" s="125"/>
      <c r="IDR15" s="125"/>
      <c r="IDS15" s="125"/>
      <c r="IDT15" s="125"/>
      <c r="IDU15" s="125"/>
      <c r="IDV15" s="125"/>
      <c r="IDW15" s="125"/>
      <c r="IDX15" s="125"/>
      <c r="IDY15" s="125"/>
      <c r="IDZ15" s="125"/>
      <c r="IEA15" s="125"/>
      <c r="IEB15" s="125"/>
      <c r="IEC15" s="125"/>
      <c r="IED15" s="125"/>
      <c r="IEE15" s="125"/>
      <c r="IEF15" s="125"/>
      <c r="IEG15" s="125"/>
      <c r="IEH15" s="125"/>
      <c r="IEI15" s="125"/>
      <c r="IEJ15" s="125"/>
      <c r="IEK15" s="125"/>
      <c r="IEL15" s="125"/>
      <c r="IEM15" s="125"/>
      <c r="IEN15" s="125"/>
      <c r="IEO15" s="125"/>
      <c r="IEP15" s="125"/>
      <c r="IEQ15" s="125"/>
      <c r="IER15" s="125"/>
      <c r="IES15" s="125"/>
      <c r="IET15" s="125"/>
      <c r="IEU15" s="125"/>
      <c r="IEV15" s="125"/>
      <c r="IEW15" s="125"/>
      <c r="IEX15" s="125"/>
      <c r="IEY15" s="125"/>
      <c r="IEZ15" s="125"/>
      <c r="IFA15" s="125"/>
      <c r="IFB15" s="125"/>
      <c r="IFC15" s="125"/>
      <c r="IFD15" s="125"/>
      <c r="IFE15" s="125"/>
      <c r="IFF15" s="125"/>
      <c r="IFG15" s="125"/>
      <c r="IFH15" s="125"/>
      <c r="IFI15" s="125"/>
      <c r="IFJ15" s="125"/>
      <c r="IFK15" s="125"/>
      <c r="IFL15" s="125"/>
      <c r="IFM15" s="125"/>
      <c r="IFN15" s="125"/>
      <c r="IFO15" s="125"/>
      <c r="IFP15" s="125"/>
      <c r="IFQ15" s="125"/>
      <c r="IFR15" s="125"/>
      <c r="IFS15" s="125"/>
      <c r="IFT15" s="125"/>
      <c r="IFU15" s="125"/>
      <c r="IFV15" s="125"/>
      <c r="IFW15" s="125"/>
      <c r="IFX15" s="125"/>
      <c r="IFY15" s="125"/>
      <c r="IFZ15" s="125"/>
      <c r="IGA15" s="125"/>
      <c r="IGB15" s="125"/>
      <c r="IGC15" s="125"/>
      <c r="IGD15" s="125"/>
      <c r="IGE15" s="125"/>
      <c r="IGF15" s="125"/>
      <c r="IGG15" s="125"/>
      <c r="IGH15" s="125"/>
      <c r="IGI15" s="125"/>
      <c r="IGJ15" s="125"/>
      <c r="IGK15" s="125"/>
      <c r="IGL15" s="125"/>
      <c r="IGM15" s="125"/>
      <c r="IGN15" s="125"/>
      <c r="IGO15" s="125"/>
      <c r="IGP15" s="125"/>
      <c r="IGQ15" s="125"/>
      <c r="IGR15" s="125"/>
      <c r="IGS15" s="125"/>
      <c r="IGT15" s="125"/>
      <c r="IGU15" s="125"/>
      <c r="IGV15" s="125"/>
      <c r="IGW15" s="125"/>
      <c r="IGX15" s="125"/>
      <c r="IGY15" s="125"/>
      <c r="IGZ15" s="125"/>
      <c r="IHA15" s="125"/>
      <c r="IHB15" s="125"/>
      <c r="IHC15" s="125"/>
      <c r="IHD15" s="125"/>
      <c r="IHE15" s="125"/>
      <c r="IHF15" s="125"/>
      <c r="IHG15" s="125"/>
      <c r="IHH15" s="125"/>
      <c r="IHI15" s="125"/>
      <c r="IHJ15" s="125"/>
      <c r="IHK15" s="125"/>
      <c r="IHL15" s="125"/>
      <c r="IHM15" s="125"/>
      <c r="IHN15" s="125"/>
      <c r="IHO15" s="125"/>
      <c r="IHP15" s="125"/>
      <c r="IHQ15" s="125"/>
      <c r="IHR15" s="125"/>
      <c r="IHS15" s="125"/>
      <c r="IHT15" s="125"/>
      <c r="IHU15" s="125"/>
      <c r="IHV15" s="125"/>
      <c r="IHW15" s="125"/>
      <c r="IHX15" s="125"/>
      <c r="IHY15" s="125"/>
      <c r="IHZ15" s="125"/>
      <c r="IIA15" s="125"/>
      <c r="IIB15" s="125"/>
      <c r="IIC15" s="125"/>
      <c r="IID15" s="125"/>
      <c r="IIE15" s="125"/>
      <c r="IIF15" s="125"/>
      <c r="IIG15" s="125"/>
      <c r="IIH15" s="125"/>
      <c r="III15" s="125"/>
      <c r="IIJ15" s="125"/>
      <c r="IIK15" s="125"/>
      <c r="IIL15" s="125"/>
      <c r="IIM15" s="125"/>
      <c r="IIN15" s="125"/>
      <c r="IIO15" s="125"/>
      <c r="IIP15" s="125"/>
      <c r="IIQ15" s="125"/>
      <c r="IIR15" s="125"/>
      <c r="IIS15" s="125"/>
      <c r="IIT15" s="125"/>
      <c r="IIU15" s="125"/>
      <c r="IIV15" s="125"/>
      <c r="IIW15" s="125"/>
      <c r="IIX15" s="125"/>
      <c r="IIY15" s="125"/>
      <c r="IIZ15" s="125"/>
      <c r="IJA15" s="125"/>
      <c r="IJB15" s="125"/>
      <c r="IJC15" s="125"/>
      <c r="IJD15" s="125"/>
      <c r="IJE15" s="125"/>
      <c r="IJF15" s="125"/>
      <c r="IJG15" s="125"/>
      <c r="IJH15" s="125"/>
      <c r="IJI15" s="125"/>
      <c r="IJJ15" s="125"/>
      <c r="IJK15" s="125"/>
      <c r="IJL15" s="125"/>
      <c r="IJM15" s="125"/>
      <c r="IJN15" s="125"/>
      <c r="IJO15" s="125"/>
      <c r="IJP15" s="125"/>
      <c r="IJQ15" s="125"/>
      <c r="IJR15" s="125"/>
      <c r="IJS15" s="125"/>
      <c r="IJT15" s="125"/>
      <c r="IJU15" s="125"/>
      <c r="IJV15" s="125"/>
      <c r="IJW15" s="125"/>
      <c r="IJX15" s="125"/>
      <c r="IJY15" s="125"/>
      <c r="IJZ15" s="125"/>
      <c r="IKA15" s="125"/>
      <c r="IKB15" s="125"/>
      <c r="IKC15" s="125"/>
      <c r="IKD15" s="125"/>
      <c r="IKE15" s="125"/>
      <c r="IKF15" s="125"/>
      <c r="IKG15" s="125"/>
      <c r="IKH15" s="125"/>
      <c r="IKI15" s="125"/>
      <c r="IKJ15" s="125"/>
      <c r="IKK15" s="125"/>
      <c r="IKL15" s="125"/>
      <c r="IKM15" s="125"/>
      <c r="IKN15" s="125"/>
      <c r="IKO15" s="125"/>
      <c r="IKP15" s="125"/>
      <c r="IKQ15" s="125"/>
      <c r="IKR15" s="125"/>
      <c r="IKS15" s="125"/>
      <c r="IKT15" s="125"/>
      <c r="IKU15" s="125"/>
      <c r="IKV15" s="125"/>
      <c r="IKW15" s="125"/>
      <c r="IKX15" s="125"/>
      <c r="IKY15" s="125"/>
      <c r="IKZ15" s="125"/>
      <c r="ILA15" s="125"/>
      <c r="ILB15" s="125"/>
      <c r="ILC15" s="125"/>
      <c r="ILD15" s="125"/>
      <c r="ILE15" s="125"/>
      <c r="ILF15" s="125"/>
      <c r="ILG15" s="125"/>
      <c r="ILH15" s="125"/>
      <c r="ILI15" s="125"/>
      <c r="ILJ15" s="125"/>
      <c r="ILK15" s="125"/>
      <c r="ILL15" s="125"/>
      <c r="ILM15" s="125"/>
      <c r="ILN15" s="125"/>
      <c r="ILO15" s="125"/>
      <c r="ILP15" s="125"/>
      <c r="ILQ15" s="125"/>
      <c r="ILR15" s="125"/>
      <c r="ILS15" s="125"/>
      <c r="ILT15" s="125"/>
      <c r="ILU15" s="125"/>
      <c r="ILV15" s="125"/>
      <c r="ILW15" s="125"/>
      <c r="ILX15" s="125"/>
      <c r="ILY15" s="125"/>
      <c r="ILZ15" s="125"/>
      <c r="IMA15" s="125"/>
      <c r="IMB15" s="125"/>
      <c r="IMC15" s="125"/>
      <c r="IMD15" s="125"/>
      <c r="IME15" s="125"/>
      <c r="IMF15" s="125"/>
      <c r="IMG15" s="125"/>
      <c r="IMH15" s="125"/>
      <c r="IMI15" s="125"/>
      <c r="IMJ15" s="125"/>
      <c r="IMK15" s="125"/>
      <c r="IML15" s="125"/>
      <c r="IMM15" s="125"/>
      <c r="IMN15" s="125"/>
      <c r="IMO15" s="125"/>
      <c r="IMP15" s="125"/>
      <c r="IMQ15" s="125"/>
      <c r="IMR15" s="125"/>
      <c r="IMS15" s="125"/>
      <c r="IMT15" s="125"/>
      <c r="IMU15" s="125"/>
      <c r="IMV15" s="125"/>
      <c r="IMW15" s="125"/>
      <c r="IMX15" s="125"/>
      <c r="IMY15" s="125"/>
      <c r="IMZ15" s="125"/>
      <c r="INA15" s="125"/>
      <c r="INB15" s="125"/>
      <c r="INC15" s="125"/>
      <c r="IND15" s="125"/>
      <c r="INE15" s="125"/>
      <c r="INF15" s="125"/>
      <c r="ING15" s="125"/>
      <c r="INH15" s="125"/>
      <c r="INI15" s="125"/>
      <c r="INJ15" s="125"/>
      <c r="INK15" s="125"/>
      <c r="INL15" s="125"/>
      <c r="INM15" s="125"/>
      <c r="INN15" s="125"/>
      <c r="INO15" s="125"/>
      <c r="INP15" s="125"/>
      <c r="INQ15" s="125"/>
      <c r="INR15" s="125"/>
      <c r="INS15" s="125"/>
      <c r="INT15" s="125"/>
      <c r="INU15" s="125"/>
      <c r="INV15" s="125"/>
      <c r="INW15" s="125"/>
      <c r="INX15" s="125"/>
      <c r="INY15" s="125"/>
      <c r="INZ15" s="125"/>
      <c r="IOA15" s="125"/>
      <c r="IOB15" s="125"/>
      <c r="IOC15" s="125"/>
      <c r="IOD15" s="125"/>
      <c r="IOE15" s="125"/>
      <c r="IOF15" s="125"/>
      <c r="IOG15" s="125"/>
      <c r="IOH15" s="125"/>
      <c r="IOI15" s="125"/>
      <c r="IOJ15" s="125"/>
      <c r="IOK15" s="125"/>
      <c r="IOL15" s="125"/>
      <c r="IOM15" s="125"/>
      <c r="ION15" s="125"/>
      <c r="IOO15" s="125"/>
      <c r="IOP15" s="125"/>
      <c r="IOQ15" s="125"/>
      <c r="IOR15" s="125"/>
      <c r="IOS15" s="125"/>
      <c r="IOT15" s="125"/>
      <c r="IOU15" s="125"/>
      <c r="IOV15" s="125"/>
      <c r="IOW15" s="125"/>
      <c r="IOX15" s="125"/>
      <c r="IOY15" s="125"/>
      <c r="IOZ15" s="125"/>
      <c r="IPA15" s="125"/>
      <c r="IPB15" s="125"/>
      <c r="IPC15" s="125"/>
      <c r="IPD15" s="125"/>
      <c r="IPE15" s="125"/>
      <c r="IPF15" s="125"/>
      <c r="IPG15" s="125"/>
      <c r="IPH15" s="125"/>
      <c r="IPI15" s="125"/>
      <c r="IPJ15" s="125"/>
      <c r="IPK15" s="125"/>
      <c r="IPL15" s="125"/>
      <c r="IPM15" s="125"/>
      <c r="IPN15" s="125"/>
      <c r="IPO15" s="125"/>
      <c r="IPP15" s="125"/>
      <c r="IPQ15" s="125"/>
      <c r="IPR15" s="125"/>
      <c r="IPS15" s="125"/>
      <c r="IPT15" s="125"/>
      <c r="IPU15" s="125"/>
      <c r="IPV15" s="125"/>
      <c r="IPW15" s="125"/>
      <c r="IPX15" s="125"/>
      <c r="IPY15" s="125"/>
      <c r="IPZ15" s="125"/>
      <c r="IQA15" s="125"/>
      <c r="IQB15" s="125"/>
      <c r="IQC15" s="125"/>
      <c r="IQD15" s="125"/>
      <c r="IQE15" s="125"/>
      <c r="IQF15" s="125"/>
      <c r="IQG15" s="125"/>
      <c r="IQH15" s="125"/>
      <c r="IQI15" s="125"/>
      <c r="IQJ15" s="125"/>
      <c r="IQK15" s="125"/>
      <c r="IQL15" s="125"/>
      <c r="IQM15" s="125"/>
      <c r="IQN15" s="125"/>
      <c r="IQO15" s="125"/>
      <c r="IQP15" s="125"/>
      <c r="IQQ15" s="125"/>
      <c r="IQR15" s="125"/>
      <c r="IQS15" s="125"/>
      <c r="IQT15" s="125"/>
      <c r="IQU15" s="125"/>
      <c r="IQV15" s="125"/>
      <c r="IQW15" s="125"/>
      <c r="IQX15" s="125"/>
      <c r="IQY15" s="125"/>
      <c r="IQZ15" s="125"/>
      <c r="IRA15" s="125"/>
      <c r="IRB15" s="125"/>
      <c r="IRC15" s="125"/>
      <c r="IRD15" s="125"/>
      <c r="IRE15" s="125"/>
      <c r="IRF15" s="125"/>
      <c r="IRG15" s="125"/>
      <c r="IRH15" s="125"/>
      <c r="IRI15" s="125"/>
      <c r="IRJ15" s="125"/>
      <c r="IRK15" s="125"/>
      <c r="IRL15" s="125"/>
      <c r="IRM15" s="125"/>
      <c r="IRN15" s="125"/>
      <c r="IRO15" s="125"/>
      <c r="IRP15" s="125"/>
      <c r="IRQ15" s="125"/>
      <c r="IRR15" s="125"/>
      <c r="IRS15" s="125"/>
      <c r="IRT15" s="125"/>
      <c r="IRU15" s="125"/>
      <c r="IRV15" s="125"/>
      <c r="IRW15" s="125"/>
      <c r="IRX15" s="125"/>
      <c r="IRY15" s="125"/>
      <c r="IRZ15" s="125"/>
      <c r="ISA15" s="125"/>
      <c r="ISB15" s="125"/>
      <c r="ISC15" s="125"/>
      <c r="ISD15" s="125"/>
      <c r="ISE15" s="125"/>
      <c r="ISF15" s="125"/>
      <c r="ISG15" s="125"/>
      <c r="ISH15" s="125"/>
      <c r="ISI15" s="125"/>
      <c r="ISJ15" s="125"/>
      <c r="ISK15" s="125"/>
      <c r="ISL15" s="125"/>
      <c r="ISM15" s="125"/>
      <c r="ISN15" s="125"/>
      <c r="ISO15" s="125"/>
      <c r="ISP15" s="125"/>
      <c r="ISQ15" s="125"/>
      <c r="ISR15" s="125"/>
      <c r="ISS15" s="125"/>
      <c r="IST15" s="125"/>
      <c r="ISU15" s="125"/>
      <c r="ISV15" s="125"/>
      <c r="ISW15" s="125"/>
      <c r="ISX15" s="125"/>
      <c r="ISY15" s="125"/>
      <c r="ISZ15" s="125"/>
      <c r="ITA15" s="125"/>
      <c r="ITB15" s="125"/>
      <c r="ITC15" s="125"/>
      <c r="ITD15" s="125"/>
      <c r="ITE15" s="125"/>
      <c r="ITF15" s="125"/>
      <c r="ITG15" s="125"/>
      <c r="ITH15" s="125"/>
      <c r="ITI15" s="125"/>
      <c r="ITJ15" s="125"/>
      <c r="ITK15" s="125"/>
      <c r="ITL15" s="125"/>
      <c r="ITM15" s="125"/>
      <c r="ITN15" s="125"/>
      <c r="ITO15" s="125"/>
      <c r="ITP15" s="125"/>
      <c r="ITQ15" s="125"/>
      <c r="ITR15" s="125"/>
      <c r="ITS15" s="125"/>
      <c r="ITT15" s="125"/>
      <c r="ITU15" s="125"/>
      <c r="ITV15" s="125"/>
      <c r="ITW15" s="125"/>
      <c r="ITX15" s="125"/>
      <c r="ITY15" s="125"/>
      <c r="ITZ15" s="125"/>
      <c r="IUA15" s="125"/>
      <c r="IUB15" s="125"/>
      <c r="IUC15" s="125"/>
      <c r="IUD15" s="125"/>
      <c r="IUE15" s="125"/>
      <c r="IUF15" s="125"/>
      <c r="IUG15" s="125"/>
      <c r="IUH15" s="125"/>
      <c r="IUI15" s="125"/>
      <c r="IUJ15" s="125"/>
      <c r="IUK15" s="125"/>
      <c r="IUL15" s="125"/>
      <c r="IUM15" s="125"/>
      <c r="IUN15" s="125"/>
      <c r="IUO15" s="125"/>
      <c r="IUP15" s="125"/>
      <c r="IUQ15" s="125"/>
      <c r="IUR15" s="125"/>
      <c r="IUS15" s="125"/>
      <c r="IUT15" s="125"/>
      <c r="IUU15" s="125"/>
      <c r="IUV15" s="125"/>
      <c r="IUW15" s="125"/>
      <c r="IUX15" s="125"/>
      <c r="IUY15" s="125"/>
      <c r="IUZ15" s="125"/>
      <c r="IVA15" s="125"/>
      <c r="IVB15" s="125"/>
      <c r="IVC15" s="125"/>
      <c r="IVD15" s="125"/>
      <c r="IVE15" s="125"/>
      <c r="IVF15" s="125"/>
      <c r="IVG15" s="125"/>
      <c r="IVH15" s="125"/>
      <c r="IVI15" s="125"/>
      <c r="IVJ15" s="125"/>
      <c r="IVK15" s="125"/>
      <c r="IVL15" s="125"/>
      <c r="IVM15" s="125"/>
      <c r="IVN15" s="125"/>
      <c r="IVO15" s="125"/>
      <c r="IVP15" s="125"/>
      <c r="IVQ15" s="125"/>
      <c r="IVR15" s="125"/>
      <c r="IVS15" s="125"/>
      <c r="IVT15" s="125"/>
      <c r="IVU15" s="125"/>
      <c r="IVV15" s="125"/>
      <c r="IVW15" s="125"/>
      <c r="IVX15" s="125"/>
      <c r="IVY15" s="125"/>
      <c r="IVZ15" s="125"/>
      <c r="IWA15" s="125"/>
      <c r="IWB15" s="125"/>
      <c r="IWC15" s="125"/>
      <c r="IWD15" s="125"/>
      <c r="IWE15" s="125"/>
      <c r="IWF15" s="125"/>
      <c r="IWG15" s="125"/>
      <c r="IWH15" s="125"/>
      <c r="IWI15" s="125"/>
      <c r="IWJ15" s="125"/>
      <c r="IWK15" s="125"/>
      <c r="IWL15" s="125"/>
      <c r="IWM15" s="125"/>
      <c r="IWN15" s="125"/>
      <c r="IWO15" s="125"/>
      <c r="IWP15" s="125"/>
      <c r="IWQ15" s="125"/>
      <c r="IWR15" s="125"/>
      <c r="IWS15" s="125"/>
      <c r="IWT15" s="125"/>
      <c r="IWU15" s="125"/>
      <c r="IWV15" s="125"/>
      <c r="IWW15" s="125"/>
      <c r="IWX15" s="125"/>
      <c r="IWY15" s="125"/>
      <c r="IWZ15" s="125"/>
      <c r="IXA15" s="125"/>
      <c r="IXB15" s="125"/>
      <c r="IXC15" s="125"/>
      <c r="IXD15" s="125"/>
      <c r="IXE15" s="125"/>
      <c r="IXF15" s="125"/>
      <c r="IXG15" s="125"/>
      <c r="IXH15" s="125"/>
      <c r="IXI15" s="125"/>
      <c r="IXJ15" s="125"/>
      <c r="IXK15" s="125"/>
      <c r="IXL15" s="125"/>
      <c r="IXM15" s="125"/>
      <c r="IXN15" s="125"/>
      <c r="IXO15" s="125"/>
      <c r="IXP15" s="125"/>
      <c r="IXQ15" s="125"/>
      <c r="IXR15" s="125"/>
      <c r="IXS15" s="125"/>
      <c r="IXT15" s="125"/>
      <c r="IXU15" s="125"/>
      <c r="IXV15" s="125"/>
      <c r="IXW15" s="125"/>
      <c r="IXX15" s="125"/>
      <c r="IXY15" s="125"/>
      <c r="IXZ15" s="125"/>
      <c r="IYA15" s="125"/>
      <c r="IYB15" s="125"/>
      <c r="IYC15" s="125"/>
      <c r="IYD15" s="125"/>
      <c r="IYE15" s="125"/>
      <c r="IYF15" s="125"/>
      <c r="IYG15" s="125"/>
      <c r="IYH15" s="125"/>
      <c r="IYI15" s="125"/>
      <c r="IYJ15" s="125"/>
      <c r="IYK15" s="125"/>
      <c r="IYL15" s="125"/>
      <c r="IYM15" s="125"/>
      <c r="IYN15" s="125"/>
      <c r="IYO15" s="125"/>
      <c r="IYP15" s="125"/>
      <c r="IYQ15" s="125"/>
      <c r="IYR15" s="125"/>
      <c r="IYS15" s="125"/>
      <c r="IYT15" s="125"/>
      <c r="IYU15" s="125"/>
      <c r="IYV15" s="125"/>
      <c r="IYW15" s="125"/>
      <c r="IYX15" s="125"/>
      <c r="IYY15" s="125"/>
      <c r="IYZ15" s="125"/>
      <c r="IZA15" s="125"/>
      <c r="IZB15" s="125"/>
      <c r="IZC15" s="125"/>
      <c r="IZD15" s="125"/>
      <c r="IZE15" s="125"/>
      <c r="IZF15" s="125"/>
      <c r="IZG15" s="125"/>
      <c r="IZH15" s="125"/>
      <c r="IZI15" s="125"/>
      <c r="IZJ15" s="125"/>
      <c r="IZK15" s="125"/>
      <c r="IZL15" s="125"/>
      <c r="IZM15" s="125"/>
      <c r="IZN15" s="125"/>
      <c r="IZO15" s="125"/>
      <c r="IZP15" s="125"/>
      <c r="IZQ15" s="125"/>
      <c r="IZR15" s="125"/>
      <c r="IZS15" s="125"/>
      <c r="IZT15" s="125"/>
      <c r="IZU15" s="125"/>
      <c r="IZV15" s="125"/>
      <c r="IZW15" s="125"/>
      <c r="IZX15" s="125"/>
      <c r="IZY15" s="125"/>
      <c r="IZZ15" s="125"/>
      <c r="JAA15" s="125"/>
      <c r="JAB15" s="125"/>
      <c r="JAC15" s="125"/>
      <c r="JAD15" s="125"/>
      <c r="JAE15" s="125"/>
      <c r="JAF15" s="125"/>
      <c r="JAG15" s="125"/>
      <c r="JAH15" s="125"/>
      <c r="JAI15" s="125"/>
      <c r="JAJ15" s="125"/>
      <c r="JAK15" s="125"/>
      <c r="JAL15" s="125"/>
      <c r="JAM15" s="125"/>
      <c r="JAN15" s="125"/>
      <c r="JAO15" s="125"/>
      <c r="JAP15" s="125"/>
      <c r="JAQ15" s="125"/>
      <c r="JAR15" s="125"/>
      <c r="JAS15" s="125"/>
      <c r="JAT15" s="125"/>
      <c r="JAU15" s="125"/>
      <c r="JAV15" s="125"/>
      <c r="JAW15" s="125"/>
      <c r="JAX15" s="125"/>
      <c r="JAY15" s="125"/>
      <c r="JAZ15" s="125"/>
      <c r="JBA15" s="125"/>
      <c r="JBB15" s="125"/>
      <c r="JBC15" s="125"/>
      <c r="JBD15" s="125"/>
      <c r="JBE15" s="125"/>
      <c r="JBF15" s="125"/>
      <c r="JBG15" s="125"/>
      <c r="JBH15" s="125"/>
      <c r="JBI15" s="125"/>
      <c r="JBJ15" s="125"/>
      <c r="JBK15" s="125"/>
      <c r="JBL15" s="125"/>
      <c r="JBM15" s="125"/>
      <c r="JBN15" s="125"/>
      <c r="JBO15" s="125"/>
      <c r="JBP15" s="125"/>
      <c r="JBQ15" s="125"/>
      <c r="JBR15" s="125"/>
      <c r="JBS15" s="125"/>
      <c r="JBT15" s="125"/>
      <c r="JBU15" s="125"/>
      <c r="JBV15" s="125"/>
      <c r="JBW15" s="125"/>
      <c r="JBX15" s="125"/>
      <c r="JBY15" s="125"/>
      <c r="JBZ15" s="125"/>
      <c r="JCA15" s="125"/>
      <c r="JCB15" s="125"/>
      <c r="JCC15" s="125"/>
      <c r="JCD15" s="125"/>
      <c r="JCE15" s="125"/>
      <c r="JCF15" s="125"/>
      <c r="JCG15" s="125"/>
      <c r="JCH15" s="125"/>
      <c r="JCI15" s="125"/>
      <c r="JCJ15" s="125"/>
      <c r="JCK15" s="125"/>
      <c r="JCL15" s="125"/>
      <c r="JCM15" s="125"/>
      <c r="JCN15" s="125"/>
      <c r="JCO15" s="125"/>
      <c r="JCP15" s="125"/>
      <c r="JCQ15" s="125"/>
      <c r="JCR15" s="125"/>
      <c r="JCS15" s="125"/>
      <c r="JCT15" s="125"/>
      <c r="JCU15" s="125"/>
      <c r="JCV15" s="125"/>
      <c r="JCW15" s="125"/>
      <c r="JCX15" s="125"/>
      <c r="JCY15" s="125"/>
      <c r="JCZ15" s="125"/>
      <c r="JDA15" s="125"/>
      <c r="JDB15" s="125"/>
      <c r="JDC15" s="125"/>
      <c r="JDD15" s="125"/>
      <c r="JDE15" s="125"/>
      <c r="JDF15" s="125"/>
      <c r="JDG15" s="125"/>
      <c r="JDH15" s="125"/>
      <c r="JDI15" s="125"/>
      <c r="JDJ15" s="125"/>
      <c r="JDK15" s="125"/>
      <c r="JDL15" s="125"/>
      <c r="JDM15" s="125"/>
      <c r="JDN15" s="125"/>
      <c r="JDO15" s="125"/>
      <c r="JDP15" s="125"/>
      <c r="JDQ15" s="125"/>
      <c r="JDR15" s="125"/>
      <c r="JDS15" s="125"/>
      <c r="JDT15" s="125"/>
      <c r="JDU15" s="125"/>
      <c r="JDV15" s="125"/>
      <c r="JDW15" s="125"/>
      <c r="JDX15" s="125"/>
      <c r="JDY15" s="125"/>
      <c r="JDZ15" s="125"/>
      <c r="JEA15" s="125"/>
      <c r="JEB15" s="125"/>
      <c r="JEC15" s="125"/>
      <c r="JED15" s="125"/>
      <c r="JEE15" s="125"/>
      <c r="JEF15" s="125"/>
      <c r="JEG15" s="125"/>
      <c r="JEH15" s="125"/>
      <c r="JEI15" s="125"/>
      <c r="JEJ15" s="125"/>
      <c r="JEK15" s="125"/>
      <c r="JEL15" s="125"/>
      <c r="JEM15" s="125"/>
      <c r="JEN15" s="125"/>
      <c r="JEO15" s="125"/>
      <c r="JEP15" s="125"/>
      <c r="JEQ15" s="125"/>
      <c r="JER15" s="125"/>
      <c r="JES15" s="125"/>
      <c r="JET15" s="125"/>
      <c r="JEU15" s="125"/>
      <c r="JEV15" s="125"/>
      <c r="JEW15" s="125"/>
      <c r="JEX15" s="125"/>
      <c r="JEY15" s="125"/>
      <c r="JEZ15" s="125"/>
      <c r="JFA15" s="125"/>
      <c r="JFB15" s="125"/>
      <c r="JFC15" s="125"/>
      <c r="JFD15" s="125"/>
      <c r="JFE15" s="125"/>
      <c r="JFF15" s="125"/>
      <c r="JFG15" s="125"/>
      <c r="JFH15" s="125"/>
      <c r="JFI15" s="125"/>
      <c r="JFJ15" s="125"/>
      <c r="JFK15" s="125"/>
      <c r="JFL15" s="125"/>
      <c r="JFM15" s="125"/>
      <c r="JFN15" s="125"/>
      <c r="JFO15" s="125"/>
      <c r="JFP15" s="125"/>
      <c r="JFQ15" s="125"/>
      <c r="JFR15" s="125"/>
      <c r="JFS15" s="125"/>
      <c r="JFT15" s="125"/>
      <c r="JFU15" s="125"/>
      <c r="JFV15" s="125"/>
      <c r="JFW15" s="125"/>
      <c r="JFX15" s="125"/>
      <c r="JFY15" s="125"/>
      <c r="JFZ15" s="125"/>
      <c r="JGA15" s="125"/>
      <c r="JGB15" s="125"/>
      <c r="JGC15" s="125"/>
      <c r="JGD15" s="125"/>
      <c r="JGE15" s="125"/>
      <c r="JGF15" s="125"/>
      <c r="JGG15" s="125"/>
      <c r="JGH15" s="125"/>
      <c r="JGI15" s="125"/>
      <c r="JGJ15" s="125"/>
      <c r="JGK15" s="125"/>
      <c r="JGL15" s="125"/>
      <c r="JGM15" s="125"/>
      <c r="JGN15" s="125"/>
      <c r="JGO15" s="125"/>
      <c r="JGP15" s="125"/>
      <c r="JGQ15" s="125"/>
      <c r="JGR15" s="125"/>
      <c r="JGS15" s="125"/>
      <c r="JGT15" s="125"/>
      <c r="JGU15" s="125"/>
      <c r="JGV15" s="125"/>
      <c r="JGW15" s="125"/>
      <c r="JGX15" s="125"/>
      <c r="JGY15" s="125"/>
      <c r="JGZ15" s="125"/>
      <c r="JHA15" s="125"/>
      <c r="JHB15" s="125"/>
      <c r="JHC15" s="125"/>
      <c r="JHD15" s="125"/>
      <c r="JHE15" s="125"/>
      <c r="JHF15" s="125"/>
      <c r="JHG15" s="125"/>
      <c r="JHH15" s="125"/>
      <c r="JHI15" s="125"/>
      <c r="JHJ15" s="125"/>
      <c r="JHK15" s="125"/>
      <c r="JHL15" s="125"/>
      <c r="JHM15" s="125"/>
      <c r="JHN15" s="125"/>
      <c r="JHO15" s="125"/>
      <c r="JHP15" s="125"/>
      <c r="JHQ15" s="125"/>
      <c r="JHR15" s="125"/>
      <c r="JHS15" s="125"/>
      <c r="JHT15" s="125"/>
      <c r="JHU15" s="125"/>
      <c r="JHV15" s="125"/>
      <c r="JHW15" s="125"/>
      <c r="JHX15" s="125"/>
      <c r="JHY15" s="125"/>
      <c r="JHZ15" s="125"/>
      <c r="JIA15" s="125"/>
      <c r="JIB15" s="125"/>
      <c r="JIC15" s="125"/>
      <c r="JID15" s="125"/>
      <c r="JIE15" s="125"/>
      <c r="JIF15" s="125"/>
      <c r="JIG15" s="125"/>
      <c r="JIH15" s="125"/>
      <c r="JII15" s="125"/>
      <c r="JIJ15" s="125"/>
      <c r="JIK15" s="125"/>
      <c r="JIL15" s="125"/>
      <c r="JIM15" s="125"/>
      <c r="JIN15" s="125"/>
      <c r="JIO15" s="125"/>
      <c r="JIP15" s="125"/>
      <c r="JIQ15" s="125"/>
      <c r="JIR15" s="125"/>
      <c r="JIS15" s="125"/>
      <c r="JIT15" s="125"/>
      <c r="JIU15" s="125"/>
      <c r="JIV15" s="125"/>
      <c r="JIW15" s="125"/>
      <c r="JIX15" s="125"/>
      <c r="JIY15" s="125"/>
      <c r="JIZ15" s="125"/>
      <c r="JJA15" s="125"/>
      <c r="JJB15" s="125"/>
      <c r="JJC15" s="125"/>
      <c r="JJD15" s="125"/>
      <c r="JJE15" s="125"/>
      <c r="JJF15" s="125"/>
      <c r="JJG15" s="125"/>
      <c r="JJH15" s="125"/>
      <c r="JJI15" s="125"/>
      <c r="JJJ15" s="125"/>
      <c r="JJK15" s="125"/>
      <c r="JJL15" s="125"/>
      <c r="JJM15" s="125"/>
      <c r="JJN15" s="125"/>
      <c r="JJO15" s="125"/>
      <c r="JJP15" s="125"/>
      <c r="JJQ15" s="125"/>
      <c r="JJR15" s="125"/>
      <c r="JJS15" s="125"/>
      <c r="JJT15" s="125"/>
      <c r="JJU15" s="125"/>
      <c r="JJV15" s="125"/>
      <c r="JJW15" s="125"/>
      <c r="JJX15" s="125"/>
      <c r="JJY15" s="125"/>
      <c r="JJZ15" s="125"/>
      <c r="JKA15" s="125"/>
      <c r="JKB15" s="125"/>
      <c r="JKC15" s="125"/>
      <c r="JKD15" s="125"/>
      <c r="JKE15" s="125"/>
      <c r="JKF15" s="125"/>
      <c r="JKG15" s="125"/>
      <c r="JKH15" s="125"/>
      <c r="JKI15" s="125"/>
      <c r="JKJ15" s="125"/>
      <c r="JKK15" s="125"/>
      <c r="JKL15" s="125"/>
      <c r="JKM15" s="125"/>
      <c r="JKN15" s="125"/>
      <c r="JKO15" s="125"/>
      <c r="JKP15" s="125"/>
      <c r="JKQ15" s="125"/>
      <c r="JKR15" s="125"/>
      <c r="JKS15" s="125"/>
      <c r="JKT15" s="125"/>
      <c r="JKU15" s="125"/>
      <c r="JKV15" s="125"/>
      <c r="JKW15" s="125"/>
      <c r="JKX15" s="125"/>
      <c r="JKY15" s="125"/>
      <c r="JKZ15" s="125"/>
      <c r="JLA15" s="125"/>
      <c r="JLB15" s="125"/>
      <c r="JLC15" s="125"/>
      <c r="JLD15" s="125"/>
      <c r="JLE15" s="125"/>
      <c r="JLF15" s="125"/>
      <c r="JLG15" s="125"/>
      <c r="JLH15" s="125"/>
      <c r="JLI15" s="125"/>
      <c r="JLJ15" s="125"/>
      <c r="JLK15" s="125"/>
      <c r="JLL15" s="125"/>
      <c r="JLM15" s="125"/>
      <c r="JLN15" s="125"/>
      <c r="JLO15" s="125"/>
      <c r="JLP15" s="125"/>
      <c r="JLQ15" s="125"/>
      <c r="JLR15" s="125"/>
      <c r="JLS15" s="125"/>
      <c r="JLT15" s="125"/>
      <c r="JLU15" s="125"/>
      <c r="JLV15" s="125"/>
      <c r="JLW15" s="125"/>
      <c r="JLX15" s="125"/>
      <c r="JLY15" s="125"/>
      <c r="JLZ15" s="125"/>
      <c r="JMA15" s="125"/>
      <c r="JMB15" s="125"/>
      <c r="JMC15" s="125"/>
      <c r="JMD15" s="125"/>
      <c r="JME15" s="125"/>
      <c r="JMF15" s="125"/>
      <c r="JMG15" s="125"/>
      <c r="JMH15" s="125"/>
      <c r="JMI15" s="125"/>
      <c r="JMJ15" s="125"/>
      <c r="JMK15" s="125"/>
      <c r="JML15" s="125"/>
      <c r="JMM15" s="125"/>
      <c r="JMN15" s="125"/>
      <c r="JMO15" s="125"/>
      <c r="JMP15" s="125"/>
      <c r="JMQ15" s="125"/>
      <c r="JMR15" s="125"/>
      <c r="JMS15" s="125"/>
      <c r="JMT15" s="125"/>
      <c r="JMU15" s="125"/>
      <c r="JMV15" s="125"/>
      <c r="JMW15" s="125"/>
      <c r="JMX15" s="125"/>
      <c r="JMY15" s="125"/>
      <c r="JMZ15" s="125"/>
      <c r="JNA15" s="125"/>
      <c r="JNB15" s="125"/>
      <c r="JNC15" s="125"/>
      <c r="JND15" s="125"/>
      <c r="JNE15" s="125"/>
      <c r="JNF15" s="125"/>
      <c r="JNG15" s="125"/>
      <c r="JNH15" s="125"/>
      <c r="JNI15" s="125"/>
      <c r="JNJ15" s="125"/>
      <c r="JNK15" s="125"/>
      <c r="JNL15" s="125"/>
      <c r="JNM15" s="125"/>
      <c r="JNN15" s="125"/>
      <c r="JNO15" s="125"/>
      <c r="JNP15" s="125"/>
      <c r="JNQ15" s="125"/>
      <c r="JNR15" s="125"/>
      <c r="JNS15" s="125"/>
      <c r="JNT15" s="125"/>
      <c r="JNU15" s="125"/>
      <c r="JNV15" s="125"/>
      <c r="JNW15" s="125"/>
      <c r="JNX15" s="125"/>
      <c r="JNY15" s="125"/>
      <c r="JNZ15" s="125"/>
      <c r="JOA15" s="125"/>
      <c r="JOB15" s="125"/>
      <c r="JOC15" s="125"/>
      <c r="JOD15" s="125"/>
      <c r="JOE15" s="125"/>
      <c r="JOF15" s="125"/>
      <c r="JOG15" s="125"/>
      <c r="JOH15" s="125"/>
      <c r="JOI15" s="125"/>
      <c r="JOJ15" s="125"/>
      <c r="JOK15" s="125"/>
      <c r="JOL15" s="125"/>
      <c r="JOM15" s="125"/>
      <c r="JON15" s="125"/>
      <c r="JOO15" s="125"/>
      <c r="JOP15" s="125"/>
      <c r="JOQ15" s="125"/>
      <c r="JOR15" s="125"/>
      <c r="JOS15" s="125"/>
      <c r="JOT15" s="125"/>
      <c r="JOU15" s="125"/>
      <c r="JOV15" s="125"/>
      <c r="JOW15" s="125"/>
      <c r="JOX15" s="125"/>
      <c r="JOY15" s="125"/>
      <c r="JOZ15" s="125"/>
      <c r="JPA15" s="125"/>
      <c r="JPB15" s="125"/>
      <c r="JPC15" s="125"/>
      <c r="JPD15" s="125"/>
      <c r="JPE15" s="125"/>
      <c r="JPF15" s="125"/>
      <c r="JPG15" s="125"/>
      <c r="JPH15" s="125"/>
      <c r="JPI15" s="125"/>
      <c r="JPJ15" s="125"/>
      <c r="JPK15" s="125"/>
      <c r="JPL15" s="125"/>
      <c r="JPM15" s="125"/>
      <c r="JPN15" s="125"/>
      <c r="JPO15" s="125"/>
      <c r="JPP15" s="125"/>
      <c r="JPQ15" s="125"/>
      <c r="JPR15" s="125"/>
      <c r="JPS15" s="125"/>
      <c r="JPT15" s="125"/>
      <c r="JPU15" s="125"/>
      <c r="JPV15" s="125"/>
      <c r="JPW15" s="125"/>
      <c r="JPX15" s="125"/>
      <c r="JPY15" s="125"/>
      <c r="JPZ15" s="125"/>
      <c r="JQA15" s="125"/>
      <c r="JQB15" s="125"/>
      <c r="JQC15" s="125"/>
      <c r="JQD15" s="125"/>
      <c r="JQE15" s="125"/>
      <c r="JQF15" s="125"/>
      <c r="JQG15" s="125"/>
      <c r="JQH15" s="125"/>
      <c r="JQI15" s="125"/>
      <c r="JQJ15" s="125"/>
      <c r="JQK15" s="125"/>
      <c r="JQL15" s="125"/>
      <c r="JQM15" s="125"/>
      <c r="JQN15" s="125"/>
      <c r="JQO15" s="125"/>
      <c r="JQP15" s="125"/>
      <c r="JQQ15" s="125"/>
      <c r="JQR15" s="125"/>
      <c r="JQS15" s="125"/>
      <c r="JQT15" s="125"/>
      <c r="JQU15" s="125"/>
      <c r="JQV15" s="125"/>
      <c r="JQW15" s="125"/>
      <c r="JQX15" s="125"/>
      <c r="JQY15" s="125"/>
      <c r="JQZ15" s="125"/>
      <c r="JRA15" s="125"/>
      <c r="JRB15" s="125"/>
      <c r="JRC15" s="125"/>
      <c r="JRD15" s="125"/>
      <c r="JRE15" s="125"/>
      <c r="JRF15" s="125"/>
      <c r="JRG15" s="125"/>
      <c r="JRH15" s="125"/>
      <c r="JRI15" s="125"/>
      <c r="JRJ15" s="125"/>
      <c r="JRK15" s="125"/>
      <c r="JRL15" s="125"/>
      <c r="JRM15" s="125"/>
      <c r="JRN15" s="125"/>
      <c r="JRO15" s="125"/>
      <c r="JRP15" s="125"/>
      <c r="JRQ15" s="125"/>
      <c r="JRR15" s="125"/>
      <c r="JRS15" s="125"/>
      <c r="JRT15" s="125"/>
      <c r="JRU15" s="125"/>
      <c r="JRV15" s="125"/>
      <c r="JRW15" s="125"/>
      <c r="JRX15" s="125"/>
      <c r="JRY15" s="125"/>
      <c r="JRZ15" s="125"/>
      <c r="JSA15" s="125"/>
      <c r="JSB15" s="125"/>
      <c r="JSC15" s="125"/>
      <c r="JSD15" s="125"/>
      <c r="JSE15" s="125"/>
      <c r="JSF15" s="125"/>
      <c r="JSG15" s="125"/>
      <c r="JSH15" s="125"/>
      <c r="JSI15" s="125"/>
      <c r="JSJ15" s="125"/>
      <c r="JSK15" s="125"/>
      <c r="JSL15" s="125"/>
      <c r="JSM15" s="125"/>
      <c r="JSN15" s="125"/>
      <c r="JSO15" s="125"/>
      <c r="JSP15" s="125"/>
      <c r="JSQ15" s="125"/>
      <c r="JSR15" s="125"/>
      <c r="JSS15" s="125"/>
      <c r="JST15" s="125"/>
      <c r="JSU15" s="125"/>
      <c r="JSV15" s="125"/>
      <c r="JSW15" s="125"/>
      <c r="JSX15" s="125"/>
      <c r="JSY15" s="125"/>
      <c r="JSZ15" s="125"/>
      <c r="JTA15" s="125"/>
      <c r="JTB15" s="125"/>
      <c r="JTC15" s="125"/>
      <c r="JTD15" s="125"/>
      <c r="JTE15" s="125"/>
      <c r="JTF15" s="125"/>
      <c r="JTG15" s="125"/>
      <c r="JTH15" s="125"/>
      <c r="JTI15" s="125"/>
      <c r="JTJ15" s="125"/>
      <c r="JTK15" s="125"/>
      <c r="JTL15" s="125"/>
      <c r="JTM15" s="125"/>
      <c r="JTN15" s="125"/>
      <c r="JTO15" s="125"/>
      <c r="JTP15" s="125"/>
      <c r="JTQ15" s="125"/>
      <c r="JTR15" s="125"/>
      <c r="JTS15" s="125"/>
      <c r="JTT15" s="125"/>
      <c r="JTU15" s="125"/>
      <c r="JTV15" s="125"/>
      <c r="JTW15" s="125"/>
      <c r="JTX15" s="125"/>
      <c r="JTY15" s="125"/>
      <c r="JTZ15" s="125"/>
      <c r="JUA15" s="125"/>
      <c r="JUB15" s="125"/>
      <c r="JUC15" s="125"/>
      <c r="JUD15" s="125"/>
      <c r="JUE15" s="125"/>
      <c r="JUF15" s="125"/>
      <c r="JUG15" s="125"/>
      <c r="JUH15" s="125"/>
      <c r="JUI15" s="125"/>
      <c r="JUJ15" s="125"/>
      <c r="JUK15" s="125"/>
      <c r="JUL15" s="125"/>
      <c r="JUM15" s="125"/>
      <c r="JUN15" s="125"/>
      <c r="JUO15" s="125"/>
      <c r="JUP15" s="125"/>
      <c r="JUQ15" s="125"/>
      <c r="JUR15" s="125"/>
      <c r="JUS15" s="125"/>
      <c r="JUT15" s="125"/>
      <c r="JUU15" s="125"/>
      <c r="JUV15" s="125"/>
      <c r="JUW15" s="125"/>
      <c r="JUX15" s="125"/>
      <c r="JUY15" s="125"/>
      <c r="JUZ15" s="125"/>
      <c r="JVA15" s="125"/>
      <c r="JVB15" s="125"/>
      <c r="JVC15" s="125"/>
      <c r="JVD15" s="125"/>
      <c r="JVE15" s="125"/>
      <c r="JVF15" s="125"/>
      <c r="JVG15" s="125"/>
      <c r="JVH15" s="125"/>
      <c r="JVI15" s="125"/>
      <c r="JVJ15" s="125"/>
      <c r="JVK15" s="125"/>
      <c r="JVL15" s="125"/>
      <c r="JVM15" s="125"/>
      <c r="JVN15" s="125"/>
      <c r="JVO15" s="125"/>
      <c r="JVP15" s="125"/>
      <c r="JVQ15" s="125"/>
      <c r="JVR15" s="125"/>
      <c r="JVS15" s="125"/>
      <c r="JVT15" s="125"/>
      <c r="JVU15" s="125"/>
      <c r="JVV15" s="125"/>
      <c r="JVW15" s="125"/>
      <c r="JVX15" s="125"/>
      <c r="JVY15" s="125"/>
      <c r="JVZ15" s="125"/>
      <c r="JWA15" s="125"/>
      <c r="JWB15" s="125"/>
      <c r="JWC15" s="125"/>
      <c r="JWD15" s="125"/>
      <c r="JWE15" s="125"/>
      <c r="JWF15" s="125"/>
      <c r="JWG15" s="125"/>
      <c r="JWH15" s="125"/>
      <c r="JWI15" s="125"/>
      <c r="JWJ15" s="125"/>
      <c r="JWK15" s="125"/>
      <c r="JWL15" s="125"/>
      <c r="JWM15" s="125"/>
      <c r="JWN15" s="125"/>
      <c r="JWO15" s="125"/>
      <c r="JWP15" s="125"/>
      <c r="JWQ15" s="125"/>
      <c r="JWR15" s="125"/>
      <c r="JWS15" s="125"/>
      <c r="JWT15" s="125"/>
      <c r="JWU15" s="125"/>
      <c r="JWV15" s="125"/>
      <c r="JWW15" s="125"/>
      <c r="JWX15" s="125"/>
      <c r="JWY15" s="125"/>
      <c r="JWZ15" s="125"/>
      <c r="JXA15" s="125"/>
      <c r="JXB15" s="125"/>
      <c r="JXC15" s="125"/>
      <c r="JXD15" s="125"/>
      <c r="JXE15" s="125"/>
      <c r="JXF15" s="125"/>
      <c r="JXG15" s="125"/>
      <c r="JXH15" s="125"/>
      <c r="JXI15" s="125"/>
      <c r="JXJ15" s="125"/>
      <c r="JXK15" s="125"/>
      <c r="JXL15" s="125"/>
      <c r="JXM15" s="125"/>
      <c r="JXN15" s="125"/>
      <c r="JXO15" s="125"/>
      <c r="JXP15" s="125"/>
      <c r="JXQ15" s="125"/>
      <c r="JXR15" s="125"/>
      <c r="JXS15" s="125"/>
      <c r="JXT15" s="125"/>
      <c r="JXU15" s="125"/>
      <c r="JXV15" s="125"/>
      <c r="JXW15" s="125"/>
      <c r="JXX15" s="125"/>
      <c r="JXY15" s="125"/>
      <c r="JXZ15" s="125"/>
      <c r="JYA15" s="125"/>
      <c r="JYB15" s="125"/>
      <c r="JYC15" s="125"/>
      <c r="JYD15" s="125"/>
      <c r="JYE15" s="125"/>
      <c r="JYF15" s="125"/>
      <c r="JYG15" s="125"/>
      <c r="JYH15" s="125"/>
      <c r="JYI15" s="125"/>
      <c r="JYJ15" s="125"/>
      <c r="JYK15" s="125"/>
      <c r="JYL15" s="125"/>
      <c r="JYM15" s="125"/>
      <c r="JYN15" s="125"/>
      <c r="JYO15" s="125"/>
      <c r="JYP15" s="125"/>
      <c r="JYQ15" s="125"/>
      <c r="JYR15" s="125"/>
      <c r="JYS15" s="125"/>
      <c r="JYT15" s="125"/>
      <c r="JYU15" s="125"/>
      <c r="JYV15" s="125"/>
      <c r="JYW15" s="125"/>
      <c r="JYX15" s="125"/>
      <c r="JYY15" s="125"/>
      <c r="JYZ15" s="125"/>
      <c r="JZA15" s="125"/>
      <c r="JZB15" s="125"/>
      <c r="JZC15" s="125"/>
      <c r="JZD15" s="125"/>
      <c r="JZE15" s="125"/>
      <c r="JZF15" s="125"/>
      <c r="JZG15" s="125"/>
      <c r="JZH15" s="125"/>
      <c r="JZI15" s="125"/>
      <c r="JZJ15" s="125"/>
      <c r="JZK15" s="125"/>
      <c r="JZL15" s="125"/>
      <c r="JZM15" s="125"/>
      <c r="JZN15" s="125"/>
      <c r="JZO15" s="125"/>
      <c r="JZP15" s="125"/>
      <c r="JZQ15" s="125"/>
      <c r="JZR15" s="125"/>
      <c r="JZS15" s="125"/>
      <c r="JZT15" s="125"/>
      <c r="JZU15" s="125"/>
      <c r="JZV15" s="125"/>
      <c r="JZW15" s="125"/>
      <c r="JZX15" s="125"/>
      <c r="JZY15" s="125"/>
      <c r="JZZ15" s="125"/>
      <c r="KAA15" s="125"/>
      <c r="KAB15" s="125"/>
      <c r="KAC15" s="125"/>
      <c r="KAD15" s="125"/>
      <c r="KAE15" s="125"/>
      <c r="KAF15" s="125"/>
      <c r="KAG15" s="125"/>
      <c r="KAH15" s="125"/>
      <c r="KAI15" s="125"/>
      <c r="KAJ15" s="125"/>
      <c r="KAK15" s="125"/>
      <c r="KAL15" s="125"/>
      <c r="KAM15" s="125"/>
      <c r="KAN15" s="125"/>
      <c r="KAO15" s="125"/>
      <c r="KAP15" s="125"/>
      <c r="KAQ15" s="125"/>
      <c r="KAR15" s="125"/>
      <c r="KAS15" s="125"/>
      <c r="KAT15" s="125"/>
      <c r="KAU15" s="125"/>
      <c r="KAV15" s="125"/>
      <c r="KAW15" s="125"/>
      <c r="KAX15" s="125"/>
      <c r="KAY15" s="125"/>
      <c r="KAZ15" s="125"/>
      <c r="KBA15" s="125"/>
      <c r="KBB15" s="125"/>
      <c r="KBC15" s="125"/>
      <c r="KBD15" s="125"/>
      <c r="KBE15" s="125"/>
      <c r="KBF15" s="125"/>
      <c r="KBG15" s="125"/>
      <c r="KBH15" s="125"/>
      <c r="KBI15" s="125"/>
      <c r="KBJ15" s="125"/>
      <c r="KBK15" s="125"/>
      <c r="KBL15" s="125"/>
      <c r="KBM15" s="125"/>
      <c r="KBN15" s="125"/>
      <c r="KBO15" s="125"/>
      <c r="KBP15" s="125"/>
      <c r="KBQ15" s="125"/>
      <c r="KBR15" s="125"/>
      <c r="KBS15" s="125"/>
      <c r="KBT15" s="125"/>
      <c r="KBU15" s="125"/>
      <c r="KBV15" s="125"/>
      <c r="KBW15" s="125"/>
      <c r="KBX15" s="125"/>
      <c r="KBY15" s="125"/>
      <c r="KBZ15" s="125"/>
      <c r="KCA15" s="125"/>
      <c r="KCB15" s="125"/>
      <c r="KCC15" s="125"/>
      <c r="KCD15" s="125"/>
      <c r="KCE15" s="125"/>
      <c r="KCF15" s="125"/>
      <c r="KCG15" s="125"/>
      <c r="KCH15" s="125"/>
      <c r="KCI15" s="125"/>
      <c r="KCJ15" s="125"/>
      <c r="KCK15" s="125"/>
      <c r="KCL15" s="125"/>
      <c r="KCM15" s="125"/>
      <c r="KCN15" s="125"/>
      <c r="KCO15" s="125"/>
      <c r="KCP15" s="125"/>
      <c r="KCQ15" s="125"/>
      <c r="KCR15" s="125"/>
      <c r="KCS15" s="125"/>
      <c r="KCT15" s="125"/>
      <c r="KCU15" s="125"/>
      <c r="KCV15" s="125"/>
      <c r="KCW15" s="125"/>
      <c r="KCX15" s="125"/>
      <c r="KCY15" s="125"/>
      <c r="KCZ15" s="125"/>
      <c r="KDA15" s="125"/>
      <c r="KDB15" s="125"/>
      <c r="KDC15" s="125"/>
      <c r="KDD15" s="125"/>
      <c r="KDE15" s="125"/>
      <c r="KDF15" s="125"/>
      <c r="KDG15" s="125"/>
      <c r="KDH15" s="125"/>
      <c r="KDI15" s="125"/>
      <c r="KDJ15" s="125"/>
      <c r="KDK15" s="125"/>
      <c r="KDL15" s="125"/>
      <c r="KDM15" s="125"/>
      <c r="KDN15" s="125"/>
      <c r="KDO15" s="125"/>
      <c r="KDP15" s="125"/>
      <c r="KDQ15" s="125"/>
      <c r="KDR15" s="125"/>
      <c r="KDS15" s="125"/>
      <c r="KDT15" s="125"/>
      <c r="KDU15" s="125"/>
      <c r="KDV15" s="125"/>
      <c r="KDW15" s="125"/>
      <c r="KDX15" s="125"/>
      <c r="KDY15" s="125"/>
      <c r="KDZ15" s="125"/>
      <c r="KEA15" s="125"/>
      <c r="KEB15" s="125"/>
      <c r="KEC15" s="125"/>
      <c r="KED15" s="125"/>
      <c r="KEE15" s="125"/>
      <c r="KEF15" s="125"/>
      <c r="KEG15" s="125"/>
      <c r="KEH15" s="125"/>
      <c r="KEI15" s="125"/>
      <c r="KEJ15" s="125"/>
      <c r="KEK15" s="125"/>
      <c r="KEL15" s="125"/>
      <c r="KEM15" s="125"/>
      <c r="KEN15" s="125"/>
      <c r="KEO15" s="125"/>
      <c r="KEP15" s="125"/>
      <c r="KEQ15" s="125"/>
      <c r="KER15" s="125"/>
      <c r="KES15" s="125"/>
      <c r="KET15" s="125"/>
      <c r="KEU15" s="125"/>
      <c r="KEV15" s="125"/>
      <c r="KEW15" s="125"/>
      <c r="KEX15" s="125"/>
      <c r="KEY15" s="125"/>
      <c r="KEZ15" s="125"/>
      <c r="KFA15" s="125"/>
      <c r="KFB15" s="125"/>
      <c r="KFC15" s="125"/>
      <c r="KFD15" s="125"/>
      <c r="KFE15" s="125"/>
      <c r="KFF15" s="125"/>
      <c r="KFG15" s="125"/>
      <c r="KFH15" s="125"/>
      <c r="KFI15" s="125"/>
      <c r="KFJ15" s="125"/>
      <c r="KFK15" s="125"/>
      <c r="KFL15" s="125"/>
      <c r="KFM15" s="125"/>
      <c r="KFN15" s="125"/>
      <c r="KFO15" s="125"/>
      <c r="KFP15" s="125"/>
      <c r="KFQ15" s="125"/>
      <c r="KFR15" s="125"/>
      <c r="KFS15" s="125"/>
      <c r="KFT15" s="125"/>
      <c r="KFU15" s="125"/>
      <c r="KFV15" s="125"/>
      <c r="KFW15" s="125"/>
      <c r="KFX15" s="125"/>
      <c r="KFY15" s="125"/>
      <c r="KFZ15" s="125"/>
      <c r="KGA15" s="125"/>
      <c r="KGB15" s="125"/>
      <c r="KGC15" s="125"/>
      <c r="KGD15" s="125"/>
      <c r="KGE15" s="125"/>
      <c r="KGF15" s="125"/>
      <c r="KGG15" s="125"/>
      <c r="KGH15" s="125"/>
      <c r="KGI15" s="125"/>
      <c r="KGJ15" s="125"/>
      <c r="KGK15" s="125"/>
      <c r="KGL15" s="125"/>
      <c r="KGM15" s="125"/>
      <c r="KGN15" s="125"/>
      <c r="KGO15" s="125"/>
      <c r="KGP15" s="125"/>
      <c r="KGQ15" s="125"/>
      <c r="KGR15" s="125"/>
      <c r="KGS15" s="125"/>
      <c r="KGT15" s="125"/>
      <c r="KGU15" s="125"/>
      <c r="KGV15" s="125"/>
      <c r="KGW15" s="125"/>
      <c r="KGX15" s="125"/>
      <c r="KGY15" s="125"/>
      <c r="KGZ15" s="125"/>
      <c r="KHA15" s="125"/>
      <c r="KHB15" s="125"/>
      <c r="KHC15" s="125"/>
      <c r="KHD15" s="125"/>
      <c r="KHE15" s="125"/>
      <c r="KHF15" s="125"/>
      <c r="KHG15" s="125"/>
      <c r="KHH15" s="125"/>
      <c r="KHI15" s="125"/>
      <c r="KHJ15" s="125"/>
      <c r="KHK15" s="125"/>
      <c r="KHL15" s="125"/>
      <c r="KHM15" s="125"/>
      <c r="KHN15" s="125"/>
      <c r="KHO15" s="125"/>
      <c r="KHP15" s="125"/>
      <c r="KHQ15" s="125"/>
      <c r="KHR15" s="125"/>
      <c r="KHS15" s="125"/>
      <c r="KHT15" s="125"/>
      <c r="KHU15" s="125"/>
      <c r="KHV15" s="125"/>
      <c r="KHW15" s="125"/>
      <c r="KHX15" s="125"/>
      <c r="KHY15" s="125"/>
      <c r="KHZ15" s="125"/>
      <c r="KIA15" s="125"/>
      <c r="KIB15" s="125"/>
      <c r="KIC15" s="125"/>
      <c r="KID15" s="125"/>
      <c r="KIE15" s="125"/>
      <c r="KIF15" s="125"/>
      <c r="KIG15" s="125"/>
      <c r="KIH15" s="125"/>
      <c r="KII15" s="125"/>
      <c r="KIJ15" s="125"/>
      <c r="KIK15" s="125"/>
      <c r="KIL15" s="125"/>
      <c r="KIM15" s="125"/>
      <c r="KIN15" s="125"/>
      <c r="KIO15" s="125"/>
      <c r="KIP15" s="125"/>
      <c r="KIQ15" s="125"/>
      <c r="KIR15" s="125"/>
      <c r="KIS15" s="125"/>
      <c r="KIT15" s="125"/>
      <c r="KIU15" s="125"/>
      <c r="KIV15" s="125"/>
      <c r="KIW15" s="125"/>
      <c r="KIX15" s="125"/>
      <c r="KIY15" s="125"/>
      <c r="KIZ15" s="125"/>
      <c r="KJA15" s="125"/>
      <c r="KJB15" s="125"/>
      <c r="KJC15" s="125"/>
      <c r="KJD15" s="125"/>
      <c r="KJE15" s="125"/>
      <c r="KJF15" s="125"/>
      <c r="KJG15" s="125"/>
      <c r="KJH15" s="125"/>
      <c r="KJI15" s="125"/>
      <c r="KJJ15" s="125"/>
      <c r="KJK15" s="125"/>
      <c r="KJL15" s="125"/>
      <c r="KJM15" s="125"/>
      <c r="KJN15" s="125"/>
      <c r="KJO15" s="125"/>
      <c r="KJP15" s="125"/>
      <c r="KJQ15" s="125"/>
      <c r="KJR15" s="125"/>
      <c r="KJS15" s="125"/>
      <c r="KJT15" s="125"/>
      <c r="KJU15" s="125"/>
      <c r="KJV15" s="125"/>
      <c r="KJW15" s="125"/>
      <c r="KJX15" s="125"/>
      <c r="KJY15" s="125"/>
      <c r="KJZ15" s="125"/>
      <c r="KKA15" s="125"/>
      <c r="KKB15" s="125"/>
      <c r="KKC15" s="125"/>
      <c r="KKD15" s="125"/>
      <c r="KKE15" s="125"/>
      <c r="KKF15" s="125"/>
      <c r="KKG15" s="125"/>
      <c r="KKH15" s="125"/>
      <c r="KKI15" s="125"/>
      <c r="KKJ15" s="125"/>
      <c r="KKK15" s="125"/>
      <c r="KKL15" s="125"/>
      <c r="KKM15" s="125"/>
      <c r="KKN15" s="125"/>
      <c r="KKO15" s="125"/>
      <c r="KKP15" s="125"/>
      <c r="KKQ15" s="125"/>
      <c r="KKR15" s="125"/>
      <c r="KKS15" s="125"/>
      <c r="KKT15" s="125"/>
      <c r="KKU15" s="125"/>
      <c r="KKV15" s="125"/>
      <c r="KKW15" s="125"/>
      <c r="KKX15" s="125"/>
      <c r="KKY15" s="125"/>
      <c r="KKZ15" s="125"/>
      <c r="KLA15" s="125"/>
      <c r="KLB15" s="125"/>
      <c r="KLC15" s="125"/>
      <c r="KLD15" s="125"/>
      <c r="KLE15" s="125"/>
      <c r="KLF15" s="125"/>
      <c r="KLG15" s="125"/>
      <c r="KLH15" s="125"/>
      <c r="KLI15" s="125"/>
      <c r="KLJ15" s="125"/>
      <c r="KLK15" s="125"/>
      <c r="KLL15" s="125"/>
      <c r="KLM15" s="125"/>
      <c r="KLN15" s="125"/>
      <c r="KLO15" s="125"/>
      <c r="KLP15" s="125"/>
      <c r="KLQ15" s="125"/>
      <c r="KLR15" s="125"/>
      <c r="KLS15" s="125"/>
      <c r="KLT15" s="125"/>
      <c r="KLU15" s="125"/>
      <c r="KLV15" s="125"/>
      <c r="KLW15" s="125"/>
      <c r="KLX15" s="125"/>
      <c r="KLY15" s="125"/>
      <c r="KLZ15" s="125"/>
      <c r="KMA15" s="125"/>
      <c r="KMB15" s="125"/>
      <c r="KMC15" s="125"/>
      <c r="KMD15" s="125"/>
      <c r="KME15" s="125"/>
      <c r="KMF15" s="125"/>
      <c r="KMG15" s="125"/>
      <c r="KMH15" s="125"/>
      <c r="KMI15" s="125"/>
      <c r="KMJ15" s="125"/>
      <c r="KMK15" s="125"/>
      <c r="KML15" s="125"/>
      <c r="KMM15" s="125"/>
      <c r="KMN15" s="125"/>
      <c r="KMO15" s="125"/>
      <c r="KMP15" s="125"/>
      <c r="KMQ15" s="125"/>
      <c r="KMR15" s="125"/>
      <c r="KMS15" s="125"/>
      <c r="KMT15" s="125"/>
      <c r="KMU15" s="125"/>
      <c r="KMV15" s="125"/>
      <c r="KMW15" s="125"/>
      <c r="KMX15" s="125"/>
      <c r="KMY15" s="125"/>
      <c r="KMZ15" s="125"/>
      <c r="KNA15" s="125"/>
      <c r="KNB15" s="125"/>
      <c r="KNC15" s="125"/>
      <c r="KND15" s="125"/>
      <c r="KNE15" s="125"/>
      <c r="KNF15" s="125"/>
      <c r="KNG15" s="125"/>
      <c r="KNH15" s="125"/>
      <c r="KNI15" s="125"/>
      <c r="KNJ15" s="125"/>
      <c r="KNK15" s="125"/>
      <c r="KNL15" s="125"/>
      <c r="KNM15" s="125"/>
      <c r="KNN15" s="125"/>
      <c r="KNO15" s="125"/>
      <c r="KNP15" s="125"/>
      <c r="KNQ15" s="125"/>
      <c r="KNR15" s="125"/>
      <c r="KNS15" s="125"/>
      <c r="KNT15" s="125"/>
      <c r="KNU15" s="125"/>
      <c r="KNV15" s="125"/>
      <c r="KNW15" s="125"/>
      <c r="KNX15" s="125"/>
      <c r="KNY15" s="125"/>
      <c r="KNZ15" s="125"/>
      <c r="KOA15" s="125"/>
      <c r="KOB15" s="125"/>
      <c r="KOC15" s="125"/>
      <c r="KOD15" s="125"/>
      <c r="KOE15" s="125"/>
      <c r="KOF15" s="125"/>
      <c r="KOG15" s="125"/>
      <c r="KOH15" s="125"/>
      <c r="KOI15" s="125"/>
      <c r="KOJ15" s="125"/>
      <c r="KOK15" s="125"/>
      <c r="KOL15" s="125"/>
      <c r="KOM15" s="125"/>
      <c r="KON15" s="125"/>
      <c r="KOO15" s="125"/>
      <c r="KOP15" s="125"/>
      <c r="KOQ15" s="125"/>
      <c r="KOR15" s="125"/>
      <c r="KOS15" s="125"/>
      <c r="KOT15" s="125"/>
      <c r="KOU15" s="125"/>
      <c r="KOV15" s="125"/>
      <c r="KOW15" s="125"/>
      <c r="KOX15" s="125"/>
      <c r="KOY15" s="125"/>
      <c r="KOZ15" s="125"/>
      <c r="KPA15" s="125"/>
      <c r="KPB15" s="125"/>
      <c r="KPC15" s="125"/>
      <c r="KPD15" s="125"/>
      <c r="KPE15" s="125"/>
      <c r="KPF15" s="125"/>
      <c r="KPG15" s="125"/>
      <c r="KPH15" s="125"/>
      <c r="KPI15" s="125"/>
      <c r="KPJ15" s="125"/>
      <c r="KPK15" s="125"/>
      <c r="KPL15" s="125"/>
      <c r="KPM15" s="125"/>
      <c r="KPN15" s="125"/>
      <c r="KPO15" s="125"/>
      <c r="KPP15" s="125"/>
      <c r="KPQ15" s="125"/>
      <c r="KPR15" s="125"/>
      <c r="KPS15" s="125"/>
      <c r="KPT15" s="125"/>
      <c r="KPU15" s="125"/>
      <c r="KPV15" s="125"/>
      <c r="KPW15" s="125"/>
      <c r="KPX15" s="125"/>
      <c r="KPY15" s="125"/>
      <c r="KPZ15" s="125"/>
      <c r="KQA15" s="125"/>
      <c r="KQB15" s="125"/>
      <c r="KQC15" s="125"/>
      <c r="KQD15" s="125"/>
      <c r="KQE15" s="125"/>
      <c r="KQF15" s="125"/>
      <c r="KQG15" s="125"/>
      <c r="KQH15" s="125"/>
      <c r="KQI15" s="125"/>
      <c r="KQJ15" s="125"/>
      <c r="KQK15" s="125"/>
      <c r="KQL15" s="125"/>
      <c r="KQM15" s="125"/>
      <c r="KQN15" s="125"/>
      <c r="KQO15" s="125"/>
      <c r="KQP15" s="125"/>
      <c r="KQQ15" s="125"/>
      <c r="KQR15" s="125"/>
      <c r="KQS15" s="125"/>
      <c r="KQT15" s="125"/>
      <c r="KQU15" s="125"/>
      <c r="KQV15" s="125"/>
      <c r="KQW15" s="125"/>
      <c r="KQX15" s="125"/>
      <c r="KQY15" s="125"/>
      <c r="KQZ15" s="125"/>
      <c r="KRA15" s="125"/>
      <c r="KRB15" s="125"/>
      <c r="KRC15" s="125"/>
      <c r="KRD15" s="125"/>
      <c r="KRE15" s="125"/>
      <c r="KRF15" s="125"/>
      <c r="KRG15" s="125"/>
      <c r="KRH15" s="125"/>
      <c r="KRI15" s="125"/>
      <c r="KRJ15" s="125"/>
      <c r="KRK15" s="125"/>
      <c r="KRL15" s="125"/>
      <c r="KRM15" s="125"/>
      <c r="KRN15" s="125"/>
      <c r="KRO15" s="125"/>
      <c r="KRP15" s="125"/>
      <c r="KRQ15" s="125"/>
      <c r="KRR15" s="125"/>
      <c r="KRS15" s="125"/>
      <c r="KRT15" s="125"/>
      <c r="KRU15" s="125"/>
      <c r="KRV15" s="125"/>
      <c r="KRW15" s="125"/>
      <c r="KRX15" s="125"/>
      <c r="KRY15" s="125"/>
      <c r="KRZ15" s="125"/>
      <c r="KSA15" s="125"/>
      <c r="KSB15" s="125"/>
      <c r="KSC15" s="125"/>
      <c r="KSD15" s="125"/>
      <c r="KSE15" s="125"/>
      <c r="KSF15" s="125"/>
      <c r="KSG15" s="125"/>
      <c r="KSH15" s="125"/>
      <c r="KSI15" s="125"/>
      <c r="KSJ15" s="125"/>
      <c r="KSK15" s="125"/>
      <c r="KSL15" s="125"/>
      <c r="KSM15" s="125"/>
      <c r="KSN15" s="125"/>
      <c r="KSO15" s="125"/>
      <c r="KSP15" s="125"/>
      <c r="KSQ15" s="125"/>
      <c r="KSR15" s="125"/>
      <c r="KSS15" s="125"/>
      <c r="KST15" s="125"/>
      <c r="KSU15" s="125"/>
      <c r="KSV15" s="125"/>
      <c r="KSW15" s="125"/>
      <c r="KSX15" s="125"/>
      <c r="KSY15" s="125"/>
      <c r="KSZ15" s="125"/>
      <c r="KTA15" s="125"/>
      <c r="KTB15" s="125"/>
      <c r="KTC15" s="125"/>
      <c r="KTD15" s="125"/>
      <c r="KTE15" s="125"/>
      <c r="KTF15" s="125"/>
      <c r="KTG15" s="125"/>
      <c r="KTH15" s="125"/>
      <c r="KTI15" s="125"/>
      <c r="KTJ15" s="125"/>
      <c r="KTK15" s="125"/>
      <c r="KTL15" s="125"/>
      <c r="KTM15" s="125"/>
      <c r="KTN15" s="125"/>
      <c r="KTO15" s="125"/>
      <c r="KTP15" s="125"/>
      <c r="KTQ15" s="125"/>
      <c r="KTR15" s="125"/>
      <c r="KTS15" s="125"/>
      <c r="KTT15" s="125"/>
      <c r="KTU15" s="125"/>
      <c r="KTV15" s="125"/>
      <c r="KTW15" s="125"/>
      <c r="KTX15" s="125"/>
      <c r="KTY15" s="125"/>
      <c r="KTZ15" s="125"/>
      <c r="KUA15" s="125"/>
      <c r="KUB15" s="125"/>
      <c r="KUC15" s="125"/>
      <c r="KUD15" s="125"/>
      <c r="KUE15" s="125"/>
      <c r="KUF15" s="125"/>
      <c r="KUG15" s="125"/>
      <c r="KUH15" s="125"/>
      <c r="KUI15" s="125"/>
      <c r="KUJ15" s="125"/>
      <c r="KUK15" s="125"/>
      <c r="KUL15" s="125"/>
      <c r="KUM15" s="125"/>
      <c r="KUN15" s="125"/>
      <c r="KUO15" s="125"/>
      <c r="KUP15" s="125"/>
      <c r="KUQ15" s="125"/>
      <c r="KUR15" s="125"/>
      <c r="KUS15" s="125"/>
      <c r="KUT15" s="125"/>
      <c r="KUU15" s="125"/>
      <c r="KUV15" s="125"/>
      <c r="KUW15" s="125"/>
      <c r="KUX15" s="125"/>
      <c r="KUY15" s="125"/>
      <c r="KUZ15" s="125"/>
      <c r="KVA15" s="125"/>
      <c r="KVB15" s="125"/>
      <c r="KVC15" s="125"/>
      <c r="KVD15" s="125"/>
      <c r="KVE15" s="125"/>
      <c r="KVF15" s="125"/>
      <c r="KVG15" s="125"/>
      <c r="KVH15" s="125"/>
      <c r="KVI15" s="125"/>
      <c r="KVJ15" s="125"/>
      <c r="KVK15" s="125"/>
      <c r="KVL15" s="125"/>
      <c r="KVM15" s="125"/>
      <c r="KVN15" s="125"/>
      <c r="KVO15" s="125"/>
      <c r="KVP15" s="125"/>
      <c r="KVQ15" s="125"/>
      <c r="KVR15" s="125"/>
      <c r="KVS15" s="125"/>
      <c r="KVT15" s="125"/>
      <c r="KVU15" s="125"/>
      <c r="KVV15" s="125"/>
      <c r="KVW15" s="125"/>
      <c r="KVX15" s="125"/>
      <c r="KVY15" s="125"/>
      <c r="KVZ15" s="125"/>
      <c r="KWA15" s="125"/>
      <c r="KWB15" s="125"/>
      <c r="KWC15" s="125"/>
      <c r="KWD15" s="125"/>
      <c r="KWE15" s="125"/>
      <c r="KWF15" s="125"/>
      <c r="KWG15" s="125"/>
      <c r="KWH15" s="125"/>
      <c r="KWI15" s="125"/>
      <c r="KWJ15" s="125"/>
      <c r="KWK15" s="125"/>
      <c r="KWL15" s="125"/>
      <c r="KWM15" s="125"/>
      <c r="KWN15" s="125"/>
      <c r="KWO15" s="125"/>
      <c r="KWP15" s="125"/>
      <c r="KWQ15" s="125"/>
      <c r="KWR15" s="125"/>
      <c r="KWS15" s="125"/>
      <c r="KWT15" s="125"/>
      <c r="KWU15" s="125"/>
      <c r="KWV15" s="125"/>
      <c r="KWW15" s="125"/>
      <c r="KWX15" s="125"/>
      <c r="KWY15" s="125"/>
      <c r="KWZ15" s="125"/>
      <c r="KXA15" s="125"/>
      <c r="KXB15" s="125"/>
      <c r="KXC15" s="125"/>
      <c r="KXD15" s="125"/>
      <c r="KXE15" s="125"/>
      <c r="KXF15" s="125"/>
      <c r="KXG15" s="125"/>
      <c r="KXH15" s="125"/>
      <c r="KXI15" s="125"/>
      <c r="KXJ15" s="125"/>
      <c r="KXK15" s="125"/>
      <c r="KXL15" s="125"/>
      <c r="KXM15" s="125"/>
      <c r="KXN15" s="125"/>
      <c r="KXO15" s="125"/>
      <c r="KXP15" s="125"/>
      <c r="KXQ15" s="125"/>
      <c r="KXR15" s="125"/>
      <c r="KXS15" s="125"/>
      <c r="KXT15" s="125"/>
      <c r="KXU15" s="125"/>
      <c r="KXV15" s="125"/>
      <c r="KXW15" s="125"/>
      <c r="KXX15" s="125"/>
      <c r="KXY15" s="125"/>
      <c r="KXZ15" s="125"/>
      <c r="KYA15" s="125"/>
      <c r="KYB15" s="125"/>
      <c r="KYC15" s="125"/>
      <c r="KYD15" s="125"/>
      <c r="KYE15" s="125"/>
      <c r="KYF15" s="125"/>
      <c r="KYG15" s="125"/>
      <c r="KYH15" s="125"/>
      <c r="KYI15" s="125"/>
      <c r="KYJ15" s="125"/>
      <c r="KYK15" s="125"/>
      <c r="KYL15" s="125"/>
      <c r="KYM15" s="125"/>
      <c r="KYN15" s="125"/>
      <c r="KYO15" s="125"/>
      <c r="KYP15" s="125"/>
      <c r="KYQ15" s="125"/>
      <c r="KYR15" s="125"/>
      <c r="KYS15" s="125"/>
      <c r="KYT15" s="125"/>
      <c r="KYU15" s="125"/>
      <c r="KYV15" s="125"/>
      <c r="KYW15" s="125"/>
      <c r="KYX15" s="125"/>
      <c r="KYY15" s="125"/>
      <c r="KYZ15" s="125"/>
      <c r="KZA15" s="125"/>
      <c r="KZB15" s="125"/>
      <c r="KZC15" s="125"/>
      <c r="KZD15" s="125"/>
      <c r="KZE15" s="125"/>
      <c r="KZF15" s="125"/>
      <c r="KZG15" s="125"/>
      <c r="KZH15" s="125"/>
      <c r="KZI15" s="125"/>
      <c r="KZJ15" s="125"/>
      <c r="KZK15" s="125"/>
      <c r="KZL15" s="125"/>
      <c r="KZM15" s="125"/>
      <c r="KZN15" s="125"/>
      <c r="KZO15" s="125"/>
      <c r="KZP15" s="125"/>
      <c r="KZQ15" s="125"/>
      <c r="KZR15" s="125"/>
      <c r="KZS15" s="125"/>
      <c r="KZT15" s="125"/>
      <c r="KZU15" s="125"/>
      <c r="KZV15" s="125"/>
      <c r="KZW15" s="125"/>
      <c r="KZX15" s="125"/>
      <c r="KZY15" s="125"/>
      <c r="KZZ15" s="125"/>
      <c r="LAA15" s="125"/>
      <c r="LAB15" s="125"/>
      <c r="LAC15" s="125"/>
      <c r="LAD15" s="125"/>
      <c r="LAE15" s="125"/>
      <c r="LAF15" s="125"/>
      <c r="LAG15" s="125"/>
      <c r="LAH15" s="125"/>
      <c r="LAI15" s="125"/>
      <c r="LAJ15" s="125"/>
      <c r="LAK15" s="125"/>
      <c r="LAL15" s="125"/>
      <c r="LAM15" s="125"/>
      <c r="LAN15" s="125"/>
      <c r="LAO15" s="125"/>
      <c r="LAP15" s="125"/>
      <c r="LAQ15" s="125"/>
      <c r="LAR15" s="125"/>
      <c r="LAS15" s="125"/>
      <c r="LAT15" s="125"/>
      <c r="LAU15" s="125"/>
      <c r="LAV15" s="125"/>
      <c r="LAW15" s="125"/>
      <c r="LAX15" s="125"/>
      <c r="LAY15" s="125"/>
      <c r="LAZ15" s="125"/>
      <c r="LBA15" s="125"/>
      <c r="LBB15" s="125"/>
      <c r="LBC15" s="125"/>
      <c r="LBD15" s="125"/>
      <c r="LBE15" s="125"/>
      <c r="LBF15" s="125"/>
      <c r="LBG15" s="125"/>
      <c r="LBH15" s="125"/>
      <c r="LBI15" s="125"/>
      <c r="LBJ15" s="125"/>
      <c r="LBK15" s="125"/>
      <c r="LBL15" s="125"/>
      <c r="LBM15" s="125"/>
      <c r="LBN15" s="125"/>
      <c r="LBO15" s="125"/>
      <c r="LBP15" s="125"/>
      <c r="LBQ15" s="125"/>
      <c r="LBR15" s="125"/>
      <c r="LBS15" s="125"/>
      <c r="LBT15" s="125"/>
      <c r="LBU15" s="125"/>
      <c r="LBV15" s="125"/>
      <c r="LBW15" s="125"/>
      <c r="LBX15" s="125"/>
      <c r="LBY15" s="125"/>
      <c r="LBZ15" s="125"/>
      <c r="LCA15" s="125"/>
      <c r="LCB15" s="125"/>
      <c r="LCC15" s="125"/>
      <c r="LCD15" s="125"/>
      <c r="LCE15" s="125"/>
      <c r="LCF15" s="125"/>
      <c r="LCG15" s="125"/>
      <c r="LCH15" s="125"/>
      <c r="LCI15" s="125"/>
      <c r="LCJ15" s="125"/>
      <c r="LCK15" s="125"/>
      <c r="LCL15" s="125"/>
      <c r="LCM15" s="125"/>
      <c r="LCN15" s="125"/>
      <c r="LCO15" s="125"/>
      <c r="LCP15" s="125"/>
      <c r="LCQ15" s="125"/>
      <c r="LCR15" s="125"/>
      <c r="LCS15" s="125"/>
      <c r="LCT15" s="125"/>
      <c r="LCU15" s="125"/>
      <c r="LCV15" s="125"/>
      <c r="LCW15" s="125"/>
      <c r="LCX15" s="125"/>
      <c r="LCY15" s="125"/>
      <c r="LCZ15" s="125"/>
      <c r="LDA15" s="125"/>
      <c r="LDB15" s="125"/>
      <c r="LDC15" s="125"/>
      <c r="LDD15" s="125"/>
      <c r="LDE15" s="125"/>
      <c r="LDF15" s="125"/>
      <c r="LDG15" s="125"/>
      <c r="LDH15" s="125"/>
      <c r="LDI15" s="125"/>
      <c r="LDJ15" s="125"/>
      <c r="LDK15" s="125"/>
      <c r="LDL15" s="125"/>
      <c r="LDM15" s="125"/>
      <c r="LDN15" s="125"/>
      <c r="LDO15" s="125"/>
      <c r="LDP15" s="125"/>
      <c r="LDQ15" s="125"/>
      <c r="LDR15" s="125"/>
      <c r="LDS15" s="125"/>
      <c r="LDT15" s="125"/>
      <c r="LDU15" s="125"/>
      <c r="LDV15" s="125"/>
      <c r="LDW15" s="125"/>
      <c r="LDX15" s="125"/>
      <c r="LDY15" s="125"/>
      <c r="LDZ15" s="125"/>
      <c r="LEA15" s="125"/>
      <c r="LEB15" s="125"/>
      <c r="LEC15" s="125"/>
      <c r="LED15" s="125"/>
      <c r="LEE15" s="125"/>
      <c r="LEF15" s="125"/>
      <c r="LEG15" s="125"/>
      <c r="LEH15" s="125"/>
      <c r="LEI15" s="125"/>
      <c r="LEJ15" s="125"/>
      <c r="LEK15" s="125"/>
      <c r="LEL15" s="125"/>
      <c r="LEM15" s="125"/>
      <c r="LEN15" s="125"/>
      <c r="LEO15" s="125"/>
      <c r="LEP15" s="125"/>
      <c r="LEQ15" s="125"/>
      <c r="LER15" s="125"/>
      <c r="LES15" s="125"/>
      <c r="LET15" s="125"/>
      <c r="LEU15" s="125"/>
      <c r="LEV15" s="125"/>
      <c r="LEW15" s="125"/>
      <c r="LEX15" s="125"/>
      <c r="LEY15" s="125"/>
      <c r="LEZ15" s="125"/>
      <c r="LFA15" s="125"/>
      <c r="LFB15" s="125"/>
      <c r="LFC15" s="125"/>
      <c r="LFD15" s="125"/>
      <c r="LFE15" s="125"/>
      <c r="LFF15" s="125"/>
      <c r="LFG15" s="125"/>
      <c r="LFH15" s="125"/>
      <c r="LFI15" s="125"/>
      <c r="LFJ15" s="125"/>
      <c r="LFK15" s="125"/>
      <c r="LFL15" s="125"/>
      <c r="LFM15" s="125"/>
      <c r="LFN15" s="125"/>
      <c r="LFO15" s="125"/>
      <c r="LFP15" s="125"/>
      <c r="LFQ15" s="125"/>
      <c r="LFR15" s="125"/>
      <c r="LFS15" s="125"/>
      <c r="LFT15" s="125"/>
      <c r="LFU15" s="125"/>
      <c r="LFV15" s="125"/>
      <c r="LFW15" s="125"/>
      <c r="LFX15" s="125"/>
      <c r="LFY15" s="125"/>
      <c r="LFZ15" s="125"/>
      <c r="LGA15" s="125"/>
      <c r="LGB15" s="125"/>
      <c r="LGC15" s="125"/>
      <c r="LGD15" s="125"/>
      <c r="LGE15" s="125"/>
      <c r="LGF15" s="125"/>
      <c r="LGG15" s="125"/>
      <c r="LGH15" s="125"/>
      <c r="LGI15" s="125"/>
      <c r="LGJ15" s="125"/>
      <c r="LGK15" s="125"/>
      <c r="LGL15" s="125"/>
      <c r="LGM15" s="125"/>
      <c r="LGN15" s="125"/>
      <c r="LGO15" s="125"/>
      <c r="LGP15" s="125"/>
      <c r="LGQ15" s="125"/>
      <c r="LGR15" s="125"/>
      <c r="LGS15" s="125"/>
      <c r="LGT15" s="125"/>
      <c r="LGU15" s="125"/>
      <c r="LGV15" s="125"/>
      <c r="LGW15" s="125"/>
      <c r="LGX15" s="125"/>
      <c r="LGY15" s="125"/>
      <c r="LGZ15" s="125"/>
      <c r="LHA15" s="125"/>
      <c r="LHB15" s="125"/>
      <c r="LHC15" s="125"/>
      <c r="LHD15" s="125"/>
      <c r="LHE15" s="125"/>
      <c r="LHF15" s="125"/>
      <c r="LHG15" s="125"/>
      <c r="LHH15" s="125"/>
      <c r="LHI15" s="125"/>
      <c r="LHJ15" s="125"/>
      <c r="LHK15" s="125"/>
      <c r="LHL15" s="125"/>
      <c r="LHM15" s="125"/>
      <c r="LHN15" s="125"/>
      <c r="LHO15" s="125"/>
      <c r="LHP15" s="125"/>
      <c r="LHQ15" s="125"/>
      <c r="LHR15" s="125"/>
      <c r="LHS15" s="125"/>
      <c r="LHT15" s="125"/>
      <c r="LHU15" s="125"/>
      <c r="LHV15" s="125"/>
      <c r="LHW15" s="125"/>
      <c r="LHX15" s="125"/>
      <c r="LHY15" s="125"/>
      <c r="LHZ15" s="125"/>
      <c r="LIA15" s="125"/>
      <c r="LIB15" s="125"/>
      <c r="LIC15" s="125"/>
      <c r="LID15" s="125"/>
      <c r="LIE15" s="125"/>
      <c r="LIF15" s="125"/>
      <c r="LIG15" s="125"/>
      <c r="LIH15" s="125"/>
      <c r="LII15" s="125"/>
      <c r="LIJ15" s="125"/>
      <c r="LIK15" s="125"/>
      <c r="LIL15" s="125"/>
      <c r="LIM15" s="125"/>
      <c r="LIN15" s="125"/>
      <c r="LIO15" s="125"/>
      <c r="LIP15" s="125"/>
      <c r="LIQ15" s="125"/>
      <c r="LIR15" s="125"/>
      <c r="LIS15" s="125"/>
      <c r="LIT15" s="125"/>
      <c r="LIU15" s="125"/>
      <c r="LIV15" s="125"/>
      <c r="LIW15" s="125"/>
      <c r="LIX15" s="125"/>
      <c r="LIY15" s="125"/>
      <c r="LIZ15" s="125"/>
      <c r="LJA15" s="125"/>
      <c r="LJB15" s="125"/>
      <c r="LJC15" s="125"/>
      <c r="LJD15" s="125"/>
      <c r="LJE15" s="125"/>
      <c r="LJF15" s="125"/>
      <c r="LJG15" s="125"/>
      <c r="LJH15" s="125"/>
      <c r="LJI15" s="125"/>
      <c r="LJJ15" s="125"/>
      <c r="LJK15" s="125"/>
      <c r="LJL15" s="125"/>
      <c r="LJM15" s="125"/>
      <c r="LJN15" s="125"/>
      <c r="LJO15" s="125"/>
      <c r="LJP15" s="125"/>
      <c r="LJQ15" s="125"/>
      <c r="LJR15" s="125"/>
      <c r="LJS15" s="125"/>
      <c r="LJT15" s="125"/>
      <c r="LJU15" s="125"/>
      <c r="LJV15" s="125"/>
      <c r="LJW15" s="125"/>
      <c r="LJX15" s="125"/>
      <c r="LJY15" s="125"/>
      <c r="LJZ15" s="125"/>
      <c r="LKA15" s="125"/>
      <c r="LKB15" s="125"/>
      <c r="LKC15" s="125"/>
      <c r="LKD15" s="125"/>
      <c r="LKE15" s="125"/>
      <c r="LKF15" s="125"/>
      <c r="LKG15" s="125"/>
      <c r="LKH15" s="125"/>
      <c r="LKI15" s="125"/>
      <c r="LKJ15" s="125"/>
      <c r="LKK15" s="125"/>
      <c r="LKL15" s="125"/>
      <c r="LKM15" s="125"/>
      <c r="LKN15" s="125"/>
      <c r="LKO15" s="125"/>
      <c r="LKP15" s="125"/>
      <c r="LKQ15" s="125"/>
      <c r="LKR15" s="125"/>
      <c r="LKS15" s="125"/>
      <c r="LKT15" s="125"/>
      <c r="LKU15" s="125"/>
      <c r="LKV15" s="125"/>
      <c r="LKW15" s="125"/>
      <c r="LKX15" s="125"/>
      <c r="LKY15" s="125"/>
      <c r="LKZ15" s="125"/>
      <c r="LLA15" s="125"/>
      <c r="LLB15" s="125"/>
      <c r="LLC15" s="125"/>
      <c r="LLD15" s="125"/>
      <c r="LLE15" s="125"/>
      <c r="LLF15" s="125"/>
      <c r="LLG15" s="125"/>
      <c r="LLH15" s="125"/>
      <c r="LLI15" s="125"/>
      <c r="LLJ15" s="125"/>
      <c r="LLK15" s="125"/>
      <c r="LLL15" s="125"/>
      <c r="LLM15" s="125"/>
      <c r="LLN15" s="125"/>
      <c r="LLO15" s="125"/>
      <c r="LLP15" s="125"/>
      <c r="LLQ15" s="125"/>
      <c r="LLR15" s="125"/>
      <c r="LLS15" s="125"/>
      <c r="LLT15" s="125"/>
      <c r="LLU15" s="125"/>
      <c r="LLV15" s="125"/>
      <c r="LLW15" s="125"/>
      <c r="LLX15" s="125"/>
      <c r="LLY15" s="125"/>
      <c r="LLZ15" s="125"/>
      <c r="LMA15" s="125"/>
      <c r="LMB15" s="125"/>
      <c r="LMC15" s="125"/>
      <c r="LMD15" s="125"/>
      <c r="LME15" s="125"/>
      <c r="LMF15" s="125"/>
      <c r="LMG15" s="125"/>
      <c r="LMH15" s="125"/>
      <c r="LMI15" s="125"/>
      <c r="LMJ15" s="125"/>
      <c r="LMK15" s="125"/>
      <c r="LML15" s="125"/>
      <c r="LMM15" s="125"/>
      <c r="LMN15" s="125"/>
      <c r="LMO15" s="125"/>
      <c r="LMP15" s="125"/>
      <c r="LMQ15" s="125"/>
      <c r="LMR15" s="125"/>
      <c r="LMS15" s="125"/>
      <c r="LMT15" s="125"/>
      <c r="LMU15" s="125"/>
      <c r="LMV15" s="125"/>
      <c r="LMW15" s="125"/>
      <c r="LMX15" s="125"/>
      <c r="LMY15" s="125"/>
      <c r="LMZ15" s="125"/>
      <c r="LNA15" s="125"/>
      <c r="LNB15" s="125"/>
      <c r="LNC15" s="125"/>
      <c r="LND15" s="125"/>
      <c r="LNE15" s="125"/>
      <c r="LNF15" s="125"/>
      <c r="LNG15" s="125"/>
      <c r="LNH15" s="125"/>
      <c r="LNI15" s="125"/>
      <c r="LNJ15" s="125"/>
      <c r="LNK15" s="125"/>
      <c r="LNL15" s="125"/>
      <c r="LNM15" s="125"/>
      <c r="LNN15" s="125"/>
      <c r="LNO15" s="125"/>
      <c r="LNP15" s="125"/>
      <c r="LNQ15" s="125"/>
      <c r="LNR15" s="125"/>
      <c r="LNS15" s="125"/>
      <c r="LNT15" s="125"/>
      <c r="LNU15" s="125"/>
      <c r="LNV15" s="125"/>
      <c r="LNW15" s="125"/>
      <c r="LNX15" s="125"/>
      <c r="LNY15" s="125"/>
      <c r="LNZ15" s="125"/>
      <c r="LOA15" s="125"/>
      <c r="LOB15" s="125"/>
      <c r="LOC15" s="125"/>
      <c r="LOD15" s="125"/>
      <c r="LOE15" s="125"/>
      <c r="LOF15" s="125"/>
      <c r="LOG15" s="125"/>
      <c r="LOH15" s="125"/>
      <c r="LOI15" s="125"/>
      <c r="LOJ15" s="125"/>
      <c r="LOK15" s="125"/>
      <c r="LOL15" s="125"/>
      <c r="LOM15" s="125"/>
      <c r="LON15" s="125"/>
      <c r="LOO15" s="125"/>
      <c r="LOP15" s="125"/>
      <c r="LOQ15" s="125"/>
      <c r="LOR15" s="125"/>
      <c r="LOS15" s="125"/>
      <c r="LOT15" s="125"/>
      <c r="LOU15" s="125"/>
      <c r="LOV15" s="125"/>
      <c r="LOW15" s="125"/>
      <c r="LOX15" s="125"/>
      <c r="LOY15" s="125"/>
      <c r="LOZ15" s="125"/>
      <c r="LPA15" s="125"/>
      <c r="LPB15" s="125"/>
      <c r="LPC15" s="125"/>
      <c r="LPD15" s="125"/>
      <c r="LPE15" s="125"/>
      <c r="LPF15" s="125"/>
      <c r="LPG15" s="125"/>
      <c r="LPH15" s="125"/>
      <c r="LPI15" s="125"/>
      <c r="LPJ15" s="125"/>
      <c r="LPK15" s="125"/>
      <c r="LPL15" s="125"/>
      <c r="LPM15" s="125"/>
      <c r="LPN15" s="125"/>
      <c r="LPO15" s="125"/>
      <c r="LPP15" s="125"/>
      <c r="LPQ15" s="125"/>
      <c r="LPR15" s="125"/>
      <c r="LPS15" s="125"/>
      <c r="LPT15" s="125"/>
      <c r="LPU15" s="125"/>
      <c r="LPV15" s="125"/>
      <c r="LPW15" s="125"/>
      <c r="LPX15" s="125"/>
      <c r="LPY15" s="125"/>
      <c r="LPZ15" s="125"/>
      <c r="LQA15" s="125"/>
      <c r="LQB15" s="125"/>
      <c r="LQC15" s="125"/>
      <c r="LQD15" s="125"/>
      <c r="LQE15" s="125"/>
      <c r="LQF15" s="125"/>
      <c r="LQG15" s="125"/>
      <c r="LQH15" s="125"/>
      <c r="LQI15" s="125"/>
      <c r="LQJ15" s="125"/>
      <c r="LQK15" s="125"/>
      <c r="LQL15" s="125"/>
      <c r="LQM15" s="125"/>
      <c r="LQN15" s="125"/>
      <c r="LQO15" s="125"/>
      <c r="LQP15" s="125"/>
      <c r="LQQ15" s="125"/>
      <c r="LQR15" s="125"/>
      <c r="LQS15" s="125"/>
      <c r="LQT15" s="125"/>
      <c r="LQU15" s="125"/>
      <c r="LQV15" s="125"/>
      <c r="LQW15" s="125"/>
      <c r="LQX15" s="125"/>
      <c r="LQY15" s="125"/>
      <c r="LQZ15" s="125"/>
      <c r="LRA15" s="125"/>
      <c r="LRB15" s="125"/>
      <c r="LRC15" s="125"/>
      <c r="LRD15" s="125"/>
      <c r="LRE15" s="125"/>
      <c r="LRF15" s="125"/>
      <c r="LRG15" s="125"/>
      <c r="LRH15" s="125"/>
      <c r="LRI15" s="125"/>
      <c r="LRJ15" s="125"/>
      <c r="LRK15" s="125"/>
      <c r="LRL15" s="125"/>
      <c r="LRM15" s="125"/>
      <c r="LRN15" s="125"/>
      <c r="LRO15" s="125"/>
      <c r="LRP15" s="125"/>
      <c r="LRQ15" s="125"/>
      <c r="LRR15" s="125"/>
      <c r="LRS15" s="125"/>
      <c r="LRT15" s="125"/>
      <c r="LRU15" s="125"/>
      <c r="LRV15" s="125"/>
      <c r="LRW15" s="125"/>
      <c r="LRX15" s="125"/>
      <c r="LRY15" s="125"/>
      <c r="LRZ15" s="125"/>
      <c r="LSA15" s="125"/>
      <c r="LSB15" s="125"/>
      <c r="LSC15" s="125"/>
      <c r="LSD15" s="125"/>
      <c r="LSE15" s="125"/>
      <c r="LSF15" s="125"/>
      <c r="LSG15" s="125"/>
      <c r="LSH15" s="125"/>
      <c r="LSI15" s="125"/>
      <c r="LSJ15" s="125"/>
      <c r="LSK15" s="125"/>
      <c r="LSL15" s="125"/>
      <c r="LSM15" s="125"/>
      <c r="LSN15" s="125"/>
      <c r="LSO15" s="125"/>
      <c r="LSP15" s="125"/>
      <c r="LSQ15" s="125"/>
      <c r="LSR15" s="125"/>
      <c r="LSS15" s="125"/>
      <c r="LST15" s="125"/>
      <c r="LSU15" s="125"/>
      <c r="LSV15" s="125"/>
      <c r="LSW15" s="125"/>
      <c r="LSX15" s="125"/>
      <c r="LSY15" s="125"/>
      <c r="LSZ15" s="125"/>
      <c r="LTA15" s="125"/>
      <c r="LTB15" s="125"/>
      <c r="LTC15" s="125"/>
      <c r="LTD15" s="125"/>
      <c r="LTE15" s="125"/>
      <c r="LTF15" s="125"/>
      <c r="LTG15" s="125"/>
      <c r="LTH15" s="125"/>
      <c r="LTI15" s="125"/>
      <c r="LTJ15" s="125"/>
      <c r="LTK15" s="125"/>
      <c r="LTL15" s="125"/>
      <c r="LTM15" s="125"/>
      <c r="LTN15" s="125"/>
      <c r="LTO15" s="125"/>
      <c r="LTP15" s="125"/>
      <c r="LTQ15" s="125"/>
      <c r="LTR15" s="125"/>
      <c r="LTS15" s="125"/>
      <c r="LTT15" s="125"/>
      <c r="LTU15" s="125"/>
      <c r="LTV15" s="125"/>
      <c r="LTW15" s="125"/>
      <c r="LTX15" s="125"/>
      <c r="LTY15" s="125"/>
      <c r="LTZ15" s="125"/>
      <c r="LUA15" s="125"/>
      <c r="LUB15" s="125"/>
      <c r="LUC15" s="125"/>
      <c r="LUD15" s="125"/>
      <c r="LUE15" s="125"/>
      <c r="LUF15" s="125"/>
      <c r="LUG15" s="125"/>
      <c r="LUH15" s="125"/>
      <c r="LUI15" s="125"/>
      <c r="LUJ15" s="125"/>
      <c r="LUK15" s="125"/>
      <c r="LUL15" s="125"/>
      <c r="LUM15" s="125"/>
      <c r="LUN15" s="125"/>
      <c r="LUO15" s="125"/>
      <c r="LUP15" s="125"/>
      <c r="LUQ15" s="125"/>
      <c r="LUR15" s="125"/>
      <c r="LUS15" s="125"/>
      <c r="LUT15" s="125"/>
      <c r="LUU15" s="125"/>
      <c r="LUV15" s="125"/>
      <c r="LUW15" s="125"/>
      <c r="LUX15" s="125"/>
      <c r="LUY15" s="125"/>
      <c r="LUZ15" s="125"/>
      <c r="LVA15" s="125"/>
      <c r="LVB15" s="125"/>
      <c r="LVC15" s="125"/>
      <c r="LVD15" s="125"/>
      <c r="LVE15" s="125"/>
      <c r="LVF15" s="125"/>
      <c r="LVG15" s="125"/>
      <c r="LVH15" s="125"/>
      <c r="LVI15" s="125"/>
      <c r="LVJ15" s="125"/>
      <c r="LVK15" s="125"/>
      <c r="LVL15" s="125"/>
      <c r="LVM15" s="125"/>
      <c r="LVN15" s="125"/>
      <c r="LVO15" s="125"/>
      <c r="LVP15" s="125"/>
      <c r="LVQ15" s="125"/>
      <c r="LVR15" s="125"/>
      <c r="LVS15" s="125"/>
      <c r="LVT15" s="125"/>
      <c r="LVU15" s="125"/>
      <c r="LVV15" s="125"/>
      <c r="LVW15" s="125"/>
      <c r="LVX15" s="125"/>
      <c r="LVY15" s="125"/>
      <c r="LVZ15" s="125"/>
      <c r="LWA15" s="125"/>
      <c r="LWB15" s="125"/>
      <c r="LWC15" s="125"/>
      <c r="LWD15" s="125"/>
      <c r="LWE15" s="125"/>
      <c r="LWF15" s="125"/>
      <c r="LWG15" s="125"/>
      <c r="LWH15" s="125"/>
      <c r="LWI15" s="125"/>
      <c r="LWJ15" s="125"/>
      <c r="LWK15" s="125"/>
      <c r="LWL15" s="125"/>
      <c r="LWM15" s="125"/>
      <c r="LWN15" s="125"/>
      <c r="LWO15" s="125"/>
      <c r="LWP15" s="125"/>
      <c r="LWQ15" s="125"/>
      <c r="LWR15" s="125"/>
      <c r="LWS15" s="125"/>
      <c r="LWT15" s="125"/>
      <c r="LWU15" s="125"/>
      <c r="LWV15" s="125"/>
      <c r="LWW15" s="125"/>
      <c r="LWX15" s="125"/>
      <c r="LWY15" s="125"/>
      <c r="LWZ15" s="125"/>
      <c r="LXA15" s="125"/>
      <c r="LXB15" s="125"/>
      <c r="LXC15" s="125"/>
      <c r="LXD15" s="125"/>
      <c r="LXE15" s="125"/>
      <c r="LXF15" s="125"/>
      <c r="LXG15" s="125"/>
      <c r="LXH15" s="125"/>
      <c r="LXI15" s="125"/>
      <c r="LXJ15" s="125"/>
      <c r="LXK15" s="125"/>
      <c r="LXL15" s="125"/>
      <c r="LXM15" s="125"/>
      <c r="LXN15" s="125"/>
      <c r="LXO15" s="125"/>
      <c r="LXP15" s="125"/>
      <c r="LXQ15" s="125"/>
      <c r="LXR15" s="125"/>
      <c r="LXS15" s="125"/>
      <c r="LXT15" s="125"/>
      <c r="LXU15" s="125"/>
      <c r="LXV15" s="125"/>
      <c r="LXW15" s="125"/>
      <c r="LXX15" s="125"/>
      <c r="LXY15" s="125"/>
      <c r="LXZ15" s="125"/>
      <c r="LYA15" s="125"/>
      <c r="LYB15" s="125"/>
      <c r="LYC15" s="125"/>
      <c r="LYD15" s="125"/>
      <c r="LYE15" s="125"/>
      <c r="LYF15" s="125"/>
      <c r="LYG15" s="125"/>
      <c r="LYH15" s="125"/>
      <c r="LYI15" s="125"/>
      <c r="LYJ15" s="125"/>
      <c r="LYK15" s="125"/>
      <c r="LYL15" s="125"/>
      <c r="LYM15" s="125"/>
      <c r="LYN15" s="125"/>
      <c r="LYO15" s="125"/>
      <c r="LYP15" s="125"/>
      <c r="LYQ15" s="125"/>
      <c r="LYR15" s="125"/>
      <c r="LYS15" s="125"/>
      <c r="LYT15" s="125"/>
      <c r="LYU15" s="125"/>
      <c r="LYV15" s="125"/>
      <c r="LYW15" s="125"/>
      <c r="LYX15" s="125"/>
      <c r="LYY15" s="125"/>
      <c r="LYZ15" s="125"/>
      <c r="LZA15" s="125"/>
      <c r="LZB15" s="125"/>
      <c r="LZC15" s="125"/>
      <c r="LZD15" s="125"/>
      <c r="LZE15" s="125"/>
      <c r="LZF15" s="125"/>
      <c r="LZG15" s="125"/>
      <c r="LZH15" s="125"/>
      <c r="LZI15" s="125"/>
      <c r="LZJ15" s="125"/>
      <c r="LZK15" s="125"/>
      <c r="LZL15" s="125"/>
      <c r="LZM15" s="125"/>
      <c r="LZN15" s="125"/>
      <c r="LZO15" s="125"/>
      <c r="LZP15" s="125"/>
      <c r="LZQ15" s="125"/>
      <c r="LZR15" s="125"/>
      <c r="LZS15" s="125"/>
      <c r="LZT15" s="125"/>
      <c r="LZU15" s="125"/>
      <c r="LZV15" s="125"/>
      <c r="LZW15" s="125"/>
      <c r="LZX15" s="125"/>
      <c r="LZY15" s="125"/>
      <c r="LZZ15" s="125"/>
      <c r="MAA15" s="125"/>
      <c r="MAB15" s="125"/>
      <c r="MAC15" s="125"/>
      <c r="MAD15" s="125"/>
      <c r="MAE15" s="125"/>
      <c r="MAF15" s="125"/>
      <c r="MAG15" s="125"/>
      <c r="MAH15" s="125"/>
      <c r="MAI15" s="125"/>
      <c r="MAJ15" s="125"/>
      <c r="MAK15" s="125"/>
      <c r="MAL15" s="125"/>
      <c r="MAM15" s="125"/>
      <c r="MAN15" s="125"/>
      <c r="MAO15" s="125"/>
      <c r="MAP15" s="125"/>
      <c r="MAQ15" s="125"/>
      <c r="MAR15" s="125"/>
      <c r="MAS15" s="125"/>
      <c r="MAT15" s="125"/>
      <c r="MAU15" s="125"/>
      <c r="MAV15" s="125"/>
      <c r="MAW15" s="125"/>
      <c r="MAX15" s="125"/>
      <c r="MAY15" s="125"/>
      <c r="MAZ15" s="125"/>
      <c r="MBA15" s="125"/>
      <c r="MBB15" s="125"/>
      <c r="MBC15" s="125"/>
      <c r="MBD15" s="125"/>
      <c r="MBE15" s="125"/>
      <c r="MBF15" s="125"/>
      <c r="MBG15" s="125"/>
      <c r="MBH15" s="125"/>
      <c r="MBI15" s="125"/>
      <c r="MBJ15" s="125"/>
      <c r="MBK15" s="125"/>
      <c r="MBL15" s="125"/>
      <c r="MBM15" s="125"/>
      <c r="MBN15" s="125"/>
      <c r="MBO15" s="125"/>
      <c r="MBP15" s="125"/>
      <c r="MBQ15" s="125"/>
      <c r="MBR15" s="125"/>
      <c r="MBS15" s="125"/>
      <c r="MBT15" s="125"/>
      <c r="MBU15" s="125"/>
      <c r="MBV15" s="125"/>
      <c r="MBW15" s="125"/>
      <c r="MBX15" s="125"/>
      <c r="MBY15" s="125"/>
      <c r="MBZ15" s="125"/>
      <c r="MCA15" s="125"/>
      <c r="MCB15" s="125"/>
      <c r="MCC15" s="125"/>
      <c r="MCD15" s="125"/>
      <c r="MCE15" s="125"/>
      <c r="MCF15" s="125"/>
      <c r="MCG15" s="125"/>
      <c r="MCH15" s="125"/>
      <c r="MCI15" s="125"/>
      <c r="MCJ15" s="125"/>
      <c r="MCK15" s="125"/>
      <c r="MCL15" s="125"/>
      <c r="MCM15" s="125"/>
      <c r="MCN15" s="125"/>
      <c r="MCO15" s="125"/>
      <c r="MCP15" s="125"/>
      <c r="MCQ15" s="125"/>
      <c r="MCR15" s="125"/>
      <c r="MCS15" s="125"/>
      <c r="MCT15" s="125"/>
      <c r="MCU15" s="125"/>
      <c r="MCV15" s="125"/>
      <c r="MCW15" s="125"/>
      <c r="MCX15" s="125"/>
      <c r="MCY15" s="125"/>
      <c r="MCZ15" s="125"/>
      <c r="MDA15" s="125"/>
      <c r="MDB15" s="125"/>
      <c r="MDC15" s="125"/>
      <c r="MDD15" s="125"/>
      <c r="MDE15" s="125"/>
      <c r="MDF15" s="125"/>
      <c r="MDG15" s="125"/>
      <c r="MDH15" s="125"/>
      <c r="MDI15" s="125"/>
      <c r="MDJ15" s="125"/>
      <c r="MDK15" s="125"/>
      <c r="MDL15" s="125"/>
      <c r="MDM15" s="125"/>
      <c r="MDN15" s="125"/>
      <c r="MDO15" s="125"/>
      <c r="MDP15" s="125"/>
      <c r="MDQ15" s="125"/>
      <c r="MDR15" s="125"/>
      <c r="MDS15" s="125"/>
      <c r="MDT15" s="125"/>
      <c r="MDU15" s="125"/>
      <c r="MDV15" s="125"/>
      <c r="MDW15" s="125"/>
      <c r="MDX15" s="125"/>
      <c r="MDY15" s="125"/>
      <c r="MDZ15" s="125"/>
      <c r="MEA15" s="125"/>
      <c r="MEB15" s="125"/>
      <c r="MEC15" s="125"/>
      <c r="MED15" s="125"/>
      <c r="MEE15" s="125"/>
      <c r="MEF15" s="125"/>
      <c r="MEG15" s="125"/>
      <c r="MEH15" s="125"/>
      <c r="MEI15" s="125"/>
      <c r="MEJ15" s="125"/>
      <c r="MEK15" s="125"/>
      <c r="MEL15" s="125"/>
      <c r="MEM15" s="125"/>
      <c r="MEN15" s="125"/>
      <c r="MEO15" s="125"/>
      <c r="MEP15" s="125"/>
      <c r="MEQ15" s="125"/>
      <c r="MER15" s="125"/>
      <c r="MES15" s="125"/>
      <c r="MET15" s="125"/>
      <c r="MEU15" s="125"/>
      <c r="MEV15" s="125"/>
      <c r="MEW15" s="125"/>
      <c r="MEX15" s="125"/>
      <c r="MEY15" s="125"/>
      <c r="MEZ15" s="125"/>
      <c r="MFA15" s="125"/>
      <c r="MFB15" s="125"/>
      <c r="MFC15" s="125"/>
      <c r="MFD15" s="125"/>
      <c r="MFE15" s="125"/>
      <c r="MFF15" s="125"/>
      <c r="MFG15" s="125"/>
      <c r="MFH15" s="125"/>
      <c r="MFI15" s="125"/>
      <c r="MFJ15" s="125"/>
      <c r="MFK15" s="125"/>
      <c r="MFL15" s="125"/>
      <c r="MFM15" s="125"/>
      <c r="MFN15" s="125"/>
      <c r="MFO15" s="125"/>
      <c r="MFP15" s="125"/>
      <c r="MFQ15" s="125"/>
      <c r="MFR15" s="125"/>
      <c r="MFS15" s="125"/>
      <c r="MFT15" s="125"/>
      <c r="MFU15" s="125"/>
      <c r="MFV15" s="125"/>
      <c r="MFW15" s="125"/>
      <c r="MFX15" s="125"/>
      <c r="MFY15" s="125"/>
      <c r="MFZ15" s="125"/>
      <c r="MGA15" s="125"/>
      <c r="MGB15" s="125"/>
      <c r="MGC15" s="125"/>
      <c r="MGD15" s="125"/>
      <c r="MGE15" s="125"/>
      <c r="MGF15" s="125"/>
      <c r="MGG15" s="125"/>
      <c r="MGH15" s="125"/>
      <c r="MGI15" s="125"/>
      <c r="MGJ15" s="125"/>
      <c r="MGK15" s="125"/>
      <c r="MGL15" s="125"/>
      <c r="MGM15" s="125"/>
      <c r="MGN15" s="125"/>
      <c r="MGO15" s="125"/>
      <c r="MGP15" s="125"/>
      <c r="MGQ15" s="125"/>
      <c r="MGR15" s="125"/>
      <c r="MGS15" s="125"/>
      <c r="MGT15" s="125"/>
      <c r="MGU15" s="125"/>
      <c r="MGV15" s="125"/>
      <c r="MGW15" s="125"/>
      <c r="MGX15" s="125"/>
      <c r="MGY15" s="125"/>
      <c r="MGZ15" s="125"/>
      <c r="MHA15" s="125"/>
      <c r="MHB15" s="125"/>
      <c r="MHC15" s="125"/>
      <c r="MHD15" s="125"/>
      <c r="MHE15" s="125"/>
      <c r="MHF15" s="125"/>
      <c r="MHG15" s="125"/>
      <c r="MHH15" s="125"/>
      <c r="MHI15" s="125"/>
      <c r="MHJ15" s="125"/>
      <c r="MHK15" s="125"/>
      <c r="MHL15" s="125"/>
      <c r="MHM15" s="125"/>
      <c r="MHN15" s="125"/>
      <c r="MHO15" s="125"/>
      <c r="MHP15" s="125"/>
      <c r="MHQ15" s="125"/>
      <c r="MHR15" s="125"/>
      <c r="MHS15" s="125"/>
      <c r="MHT15" s="125"/>
      <c r="MHU15" s="125"/>
      <c r="MHV15" s="125"/>
      <c r="MHW15" s="125"/>
      <c r="MHX15" s="125"/>
      <c r="MHY15" s="125"/>
      <c r="MHZ15" s="125"/>
      <c r="MIA15" s="125"/>
      <c r="MIB15" s="125"/>
      <c r="MIC15" s="125"/>
      <c r="MID15" s="125"/>
      <c r="MIE15" s="125"/>
      <c r="MIF15" s="125"/>
      <c r="MIG15" s="125"/>
      <c r="MIH15" s="125"/>
      <c r="MII15" s="125"/>
      <c r="MIJ15" s="125"/>
      <c r="MIK15" s="125"/>
      <c r="MIL15" s="125"/>
      <c r="MIM15" s="125"/>
      <c r="MIN15" s="125"/>
      <c r="MIO15" s="125"/>
      <c r="MIP15" s="125"/>
      <c r="MIQ15" s="125"/>
      <c r="MIR15" s="125"/>
      <c r="MIS15" s="125"/>
      <c r="MIT15" s="125"/>
      <c r="MIU15" s="125"/>
      <c r="MIV15" s="125"/>
      <c r="MIW15" s="125"/>
      <c r="MIX15" s="125"/>
      <c r="MIY15" s="125"/>
      <c r="MIZ15" s="125"/>
      <c r="MJA15" s="125"/>
      <c r="MJB15" s="125"/>
      <c r="MJC15" s="125"/>
      <c r="MJD15" s="125"/>
      <c r="MJE15" s="125"/>
      <c r="MJF15" s="125"/>
      <c r="MJG15" s="125"/>
      <c r="MJH15" s="125"/>
      <c r="MJI15" s="125"/>
      <c r="MJJ15" s="125"/>
      <c r="MJK15" s="125"/>
      <c r="MJL15" s="125"/>
      <c r="MJM15" s="125"/>
      <c r="MJN15" s="125"/>
      <c r="MJO15" s="125"/>
      <c r="MJP15" s="125"/>
      <c r="MJQ15" s="125"/>
      <c r="MJR15" s="125"/>
      <c r="MJS15" s="125"/>
      <c r="MJT15" s="125"/>
      <c r="MJU15" s="125"/>
      <c r="MJV15" s="125"/>
      <c r="MJW15" s="125"/>
      <c r="MJX15" s="125"/>
      <c r="MJY15" s="125"/>
      <c r="MJZ15" s="125"/>
      <c r="MKA15" s="125"/>
      <c r="MKB15" s="125"/>
      <c r="MKC15" s="125"/>
      <c r="MKD15" s="125"/>
      <c r="MKE15" s="125"/>
      <c r="MKF15" s="125"/>
      <c r="MKG15" s="125"/>
      <c r="MKH15" s="125"/>
      <c r="MKI15" s="125"/>
      <c r="MKJ15" s="125"/>
      <c r="MKK15" s="125"/>
      <c r="MKL15" s="125"/>
      <c r="MKM15" s="125"/>
      <c r="MKN15" s="125"/>
      <c r="MKO15" s="125"/>
      <c r="MKP15" s="125"/>
      <c r="MKQ15" s="125"/>
      <c r="MKR15" s="125"/>
      <c r="MKS15" s="125"/>
      <c r="MKT15" s="125"/>
      <c r="MKU15" s="125"/>
      <c r="MKV15" s="125"/>
      <c r="MKW15" s="125"/>
      <c r="MKX15" s="125"/>
      <c r="MKY15" s="125"/>
      <c r="MKZ15" s="125"/>
      <c r="MLA15" s="125"/>
      <c r="MLB15" s="125"/>
      <c r="MLC15" s="125"/>
      <c r="MLD15" s="125"/>
      <c r="MLE15" s="125"/>
      <c r="MLF15" s="125"/>
      <c r="MLG15" s="125"/>
      <c r="MLH15" s="125"/>
      <c r="MLI15" s="125"/>
      <c r="MLJ15" s="125"/>
      <c r="MLK15" s="125"/>
      <c r="MLL15" s="125"/>
      <c r="MLM15" s="125"/>
      <c r="MLN15" s="125"/>
      <c r="MLO15" s="125"/>
      <c r="MLP15" s="125"/>
      <c r="MLQ15" s="125"/>
      <c r="MLR15" s="125"/>
      <c r="MLS15" s="125"/>
      <c r="MLT15" s="125"/>
      <c r="MLU15" s="125"/>
      <c r="MLV15" s="125"/>
      <c r="MLW15" s="125"/>
      <c r="MLX15" s="125"/>
      <c r="MLY15" s="125"/>
      <c r="MLZ15" s="125"/>
      <c r="MMA15" s="125"/>
      <c r="MMB15" s="125"/>
      <c r="MMC15" s="125"/>
      <c r="MMD15" s="125"/>
      <c r="MME15" s="125"/>
      <c r="MMF15" s="125"/>
      <c r="MMG15" s="125"/>
      <c r="MMH15" s="125"/>
      <c r="MMI15" s="125"/>
      <c r="MMJ15" s="125"/>
      <c r="MMK15" s="125"/>
      <c r="MML15" s="125"/>
      <c r="MMM15" s="125"/>
      <c r="MMN15" s="125"/>
      <c r="MMO15" s="125"/>
      <c r="MMP15" s="125"/>
      <c r="MMQ15" s="125"/>
      <c r="MMR15" s="125"/>
      <c r="MMS15" s="125"/>
      <c r="MMT15" s="125"/>
      <c r="MMU15" s="125"/>
      <c r="MMV15" s="125"/>
      <c r="MMW15" s="125"/>
      <c r="MMX15" s="125"/>
      <c r="MMY15" s="125"/>
      <c r="MMZ15" s="125"/>
      <c r="MNA15" s="125"/>
      <c r="MNB15" s="125"/>
      <c r="MNC15" s="125"/>
      <c r="MND15" s="125"/>
      <c r="MNE15" s="125"/>
      <c r="MNF15" s="125"/>
      <c r="MNG15" s="125"/>
      <c r="MNH15" s="125"/>
      <c r="MNI15" s="125"/>
      <c r="MNJ15" s="125"/>
      <c r="MNK15" s="125"/>
      <c r="MNL15" s="125"/>
      <c r="MNM15" s="125"/>
      <c r="MNN15" s="125"/>
      <c r="MNO15" s="125"/>
      <c r="MNP15" s="125"/>
      <c r="MNQ15" s="125"/>
      <c r="MNR15" s="125"/>
      <c r="MNS15" s="125"/>
      <c r="MNT15" s="125"/>
      <c r="MNU15" s="125"/>
      <c r="MNV15" s="125"/>
      <c r="MNW15" s="125"/>
      <c r="MNX15" s="125"/>
      <c r="MNY15" s="125"/>
      <c r="MNZ15" s="125"/>
      <c r="MOA15" s="125"/>
      <c r="MOB15" s="125"/>
      <c r="MOC15" s="125"/>
      <c r="MOD15" s="125"/>
      <c r="MOE15" s="125"/>
      <c r="MOF15" s="125"/>
      <c r="MOG15" s="125"/>
      <c r="MOH15" s="125"/>
      <c r="MOI15" s="125"/>
      <c r="MOJ15" s="125"/>
      <c r="MOK15" s="125"/>
      <c r="MOL15" s="125"/>
      <c r="MOM15" s="125"/>
      <c r="MON15" s="125"/>
      <c r="MOO15" s="125"/>
      <c r="MOP15" s="125"/>
      <c r="MOQ15" s="125"/>
      <c r="MOR15" s="125"/>
      <c r="MOS15" s="125"/>
      <c r="MOT15" s="125"/>
      <c r="MOU15" s="125"/>
      <c r="MOV15" s="125"/>
      <c r="MOW15" s="125"/>
      <c r="MOX15" s="125"/>
      <c r="MOY15" s="125"/>
      <c r="MOZ15" s="125"/>
      <c r="MPA15" s="125"/>
      <c r="MPB15" s="125"/>
      <c r="MPC15" s="125"/>
      <c r="MPD15" s="125"/>
      <c r="MPE15" s="125"/>
      <c r="MPF15" s="125"/>
      <c r="MPG15" s="125"/>
      <c r="MPH15" s="125"/>
      <c r="MPI15" s="125"/>
      <c r="MPJ15" s="125"/>
      <c r="MPK15" s="125"/>
      <c r="MPL15" s="125"/>
      <c r="MPM15" s="125"/>
      <c r="MPN15" s="125"/>
      <c r="MPO15" s="125"/>
      <c r="MPP15" s="125"/>
      <c r="MPQ15" s="125"/>
      <c r="MPR15" s="125"/>
      <c r="MPS15" s="125"/>
      <c r="MPT15" s="125"/>
      <c r="MPU15" s="125"/>
      <c r="MPV15" s="125"/>
      <c r="MPW15" s="125"/>
      <c r="MPX15" s="125"/>
      <c r="MPY15" s="125"/>
      <c r="MPZ15" s="125"/>
      <c r="MQA15" s="125"/>
      <c r="MQB15" s="125"/>
      <c r="MQC15" s="125"/>
      <c r="MQD15" s="125"/>
      <c r="MQE15" s="125"/>
      <c r="MQF15" s="125"/>
      <c r="MQG15" s="125"/>
      <c r="MQH15" s="125"/>
      <c r="MQI15" s="125"/>
      <c r="MQJ15" s="125"/>
      <c r="MQK15" s="125"/>
      <c r="MQL15" s="125"/>
      <c r="MQM15" s="125"/>
      <c r="MQN15" s="125"/>
      <c r="MQO15" s="125"/>
      <c r="MQP15" s="125"/>
      <c r="MQQ15" s="125"/>
      <c r="MQR15" s="125"/>
      <c r="MQS15" s="125"/>
      <c r="MQT15" s="125"/>
      <c r="MQU15" s="125"/>
      <c r="MQV15" s="125"/>
      <c r="MQW15" s="125"/>
      <c r="MQX15" s="125"/>
      <c r="MQY15" s="125"/>
      <c r="MQZ15" s="125"/>
      <c r="MRA15" s="125"/>
      <c r="MRB15" s="125"/>
      <c r="MRC15" s="125"/>
      <c r="MRD15" s="125"/>
      <c r="MRE15" s="125"/>
      <c r="MRF15" s="125"/>
      <c r="MRG15" s="125"/>
      <c r="MRH15" s="125"/>
      <c r="MRI15" s="125"/>
      <c r="MRJ15" s="125"/>
      <c r="MRK15" s="125"/>
      <c r="MRL15" s="125"/>
      <c r="MRM15" s="125"/>
      <c r="MRN15" s="125"/>
      <c r="MRO15" s="125"/>
      <c r="MRP15" s="125"/>
      <c r="MRQ15" s="125"/>
      <c r="MRR15" s="125"/>
      <c r="MRS15" s="125"/>
      <c r="MRT15" s="125"/>
      <c r="MRU15" s="125"/>
      <c r="MRV15" s="125"/>
      <c r="MRW15" s="125"/>
      <c r="MRX15" s="125"/>
      <c r="MRY15" s="125"/>
      <c r="MRZ15" s="125"/>
      <c r="MSA15" s="125"/>
      <c r="MSB15" s="125"/>
      <c r="MSC15" s="125"/>
      <c r="MSD15" s="125"/>
      <c r="MSE15" s="125"/>
      <c r="MSF15" s="125"/>
      <c r="MSG15" s="125"/>
      <c r="MSH15" s="125"/>
      <c r="MSI15" s="125"/>
      <c r="MSJ15" s="125"/>
      <c r="MSK15" s="125"/>
      <c r="MSL15" s="125"/>
      <c r="MSM15" s="125"/>
      <c r="MSN15" s="125"/>
      <c r="MSO15" s="125"/>
      <c r="MSP15" s="125"/>
      <c r="MSQ15" s="125"/>
      <c r="MSR15" s="125"/>
      <c r="MSS15" s="125"/>
      <c r="MST15" s="125"/>
      <c r="MSU15" s="125"/>
      <c r="MSV15" s="125"/>
      <c r="MSW15" s="125"/>
      <c r="MSX15" s="125"/>
      <c r="MSY15" s="125"/>
      <c r="MSZ15" s="125"/>
      <c r="MTA15" s="125"/>
      <c r="MTB15" s="125"/>
      <c r="MTC15" s="125"/>
      <c r="MTD15" s="125"/>
      <c r="MTE15" s="125"/>
      <c r="MTF15" s="125"/>
      <c r="MTG15" s="125"/>
      <c r="MTH15" s="125"/>
      <c r="MTI15" s="125"/>
      <c r="MTJ15" s="125"/>
      <c r="MTK15" s="125"/>
      <c r="MTL15" s="125"/>
      <c r="MTM15" s="125"/>
      <c r="MTN15" s="125"/>
      <c r="MTO15" s="125"/>
      <c r="MTP15" s="125"/>
      <c r="MTQ15" s="125"/>
      <c r="MTR15" s="125"/>
      <c r="MTS15" s="125"/>
      <c r="MTT15" s="125"/>
      <c r="MTU15" s="125"/>
      <c r="MTV15" s="125"/>
      <c r="MTW15" s="125"/>
      <c r="MTX15" s="125"/>
      <c r="MTY15" s="125"/>
      <c r="MTZ15" s="125"/>
      <c r="MUA15" s="125"/>
      <c r="MUB15" s="125"/>
      <c r="MUC15" s="125"/>
      <c r="MUD15" s="125"/>
      <c r="MUE15" s="125"/>
      <c r="MUF15" s="125"/>
      <c r="MUG15" s="125"/>
      <c r="MUH15" s="125"/>
      <c r="MUI15" s="125"/>
      <c r="MUJ15" s="125"/>
      <c r="MUK15" s="125"/>
      <c r="MUL15" s="125"/>
      <c r="MUM15" s="125"/>
      <c r="MUN15" s="125"/>
      <c r="MUO15" s="125"/>
      <c r="MUP15" s="125"/>
      <c r="MUQ15" s="125"/>
      <c r="MUR15" s="125"/>
      <c r="MUS15" s="125"/>
      <c r="MUT15" s="125"/>
      <c r="MUU15" s="125"/>
      <c r="MUV15" s="125"/>
      <c r="MUW15" s="125"/>
      <c r="MUX15" s="125"/>
      <c r="MUY15" s="125"/>
      <c r="MUZ15" s="125"/>
      <c r="MVA15" s="125"/>
      <c r="MVB15" s="125"/>
      <c r="MVC15" s="125"/>
      <c r="MVD15" s="125"/>
      <c r="MVE15" s="125"/>
      <c r="MVF15" s="125"/>
      <c r="MVG15" s="125"/>
      <c r="MVH15" s="125"/>
      <c r="MVI15" s="125"/>
      <c r="MVJ15" s="125"/>
      <c r="MVK15" s="125"/>
      <c r="MVL15" s="125"/>
      <c r="MVM15" s="125"/>
      <c r="MVN15" s="125"/>
      <c r="MVO15" s="125"/>
      <c r="MVP15" s="125"/>
      <c r="MVQ15" s="125"/>
      <c r="MVR15" s="125"/>
      <c r="MVS15" s="125"/>
      <c r="MVT15" s="125"/>
      <c r="MVU15" s="125"/>
      <c r="MVV15" s="125"/>
      <c r="MVW15" s="125"/>
      <c r="MVX15" s="125"/>
      <c r="MVY15" s="125"/>
      <c r="MVZ15" s="125"/>
      <c r="MWA15" s="125"/>
      <c r="MWB15" s="125"/>
      <c r="MWC15" s="125"/>
      <c r="MWD15" s="125"/>
      <c r="MWE15" s="125"/>
      <c r="MWF15" s="125"/>
      <c r="MWG15" s="125"/>
      <c r="MWH15" s="125"/>
      <c r="MWI15" s="125"/>
      <c r="MWJ15" s="125"/>
      <c r="MWK15" s="125"/>
      <c r="MWL15" s="125"/>
      <c r="MWM15" s="125"/>
      <c r="MWN15" s="125"/>
      <c r="MWO15" s="125"/>
      <c r="MWP15" s="125"/>
      <c r="MWQ15" s="125"/>
      <c r="MWR15" s="125"/>
      <c r="MWS15" s="125"/>
      <c r="MWT15" s="125"/>
      <c r="MWU15" s="125"/>
      <c r="MWV15" s="125"/>
      <c r="MWW15" s="125"/>
      <c r="MWX15" s="125"/>
      <c r="MWY15" s="125"/>
      <c r="MWZ15" s="125"/>
      <c r="MXA15" s="125"/>
      <c r="MXB15" s="125"/>
      <c r="MXC15" s="125"/>
      <c r="MXD15" s="125"/>
      <c r="MXE15" s="125"/>
      <c r="MXF15" s="125"/>
      <c r="MXG15" s="125"/>
      <c r="MXH15" s="125"/>
      <c r="MXI15" s="125"/>
      <c r="MXJ15" s="125"/>
      <c r="MXK15" s="125"/>
      <c r="MXL15" s="125"/>
      <c r="MXM15" s="125"/>
      <c r="MXN15" s="125"/>
      <c r="MXO15" s="125"/>
      <c r="MXP15" s="125"/>
      <c r="MXQ15" s="125"/>
      <c r="MXR15" s="125"/>
      <c r="MXS15" s="125"/>
      <c r="MXT15" s="125"/>
      <c r="MXU15" s="125"/>
      <c r="MXV15" s="125"/>
      <c r="MXW15" s="125"/>
      <c r="MXX15" s="125"/>
      <c r="MXY15" s="125"/>
      <c r="MXZ15" s="125"/>
      <c r="MYA15" s="125"/>
      <c r="MYB15" s="125"/>
      <c r="MYC15" s="125"/>
      <c r="MYD15" s="125"/>
      <c r="MYE15" s="125"/>
      <c r="MYF15" s="125"/>
      <c r="MYG15" s="125"/>
      <c r="MYH15" s="125"/>
      <c r="MYI15" s="125"/>
      <c r="MYJ15" s="125"/>
      <c r="MYK15" s="125"/>
      <c r="MYL15" s="125"/>
      <c r="MYM15" s="125"/>
      <c r="MYN15" s="125"/>
      <c r="MYO15" s="125"/>
      <c r="MYP15" s="125"/>
      <c r="MYQ15" s="125"/>
      <c r="MYR15" s="125"/>
      <c r="MYS15" s="125"/>
      <c r="MYT15" s="125"/>
      <c r="MYU15" s="125"/>
      <c r="MYV15" s="125"/>
      <c r="MYW15" s="125"/>
      <c r="MYX15" s="125"/>
      <c r="MYY15" s="125"/>
      <c r="MYZ15" s="125"/>
      <c r="MZA15" s="125"/>
      <c r="MZB15" s="125"/>
      <c r="MZC15" s="125"/>
      <c r="MZD15" s="125"/>
      <c r="MZE15" s="125"/>
      <c r="MZF15" s="125"/>
      <c r="MZG15" s="125"/>
      <c r="MZH15" s="125"/>
      <c r="MZI15" s="125"/>
      <c r="MZJ15" s="125"/>
      <c r="MZK15" s="125"/>
      <c r="MZL15" s="125"/>
      <c r="MZM15" s="125"/>
      <c r="MZN15" s="125"/>
      <c r="MZO15" s="125"/>
      <c r="MZP15" s="125"/>
      <c r="MZQ15" s="125"/>
      <c r="MZR15" s="125"/>
      <c r="MZS15" s="125"/>
      <c r="MZT15" s="125"/>
      <c r="MZU15" s="125"/>
      <c r="MZV15" s="125"/>
      <c r="MZW15" s="125"/>
      <c r="MZX15" s="125"/>
      <c r="MZY15" s="125"/>
      <c r="MZZ15" s="125"/>
      <c r="NAA15" s="125"/>
      <c r="NAB15" s="125"/>
      <c r="NAC15" s="125"/>
      <c r="NAD15" s="125"/>
      <c r="NAE15" s="125"/>
      <c r="NAF15" s="125"/>
      <c r="NAG15" s="125"/>
      <c r="NAH15" s="125"/>
      <c r="NAI15" s="125"/>
      <c r="NAJ15" s="125"/>
      <c r="NAK15" s="125"/>
      <c r="NAL15" s="125"/>
      <c r="NAM15" s="125"/>
      <c r="NAN15" s="125"/>
      <c r="NAO15" s="125"/>
      <c r="NAP15" s="125"/>
      <c r="NAQ15" s="125"/>
      <c r="NAR15" s="125"/>
      <c r="NAS15" s="125"/>
      <c r="NAT15" s="125"/>
      <c r="NAU15" s="125"/>
      <c r="NAV15" s="125"/>
      <c r="NAW15" s="125"/>
      <c r="NAX15" s="125"/>
      <c r="NAY15" s="125"/>
      <c r="NAZ15" s="125"/>
      <c r="NBA15" s="125"/>
      <c r="NBB15" s="125"/>
      <c r="NBC15" s="125"/>
      <c r="NBD15" s="125"/>
      <c r="NBE15" s="125"/>
      <c r="NBF15" s="125"/>
      <c r="NBG15" s="125"/>
      <c r="NBH15" s="125"/>
      <c r="NBI15" s="125"/>
      <c r="NBJ15" s="125"/>
      <c r="NBK15" s="125"/>
      <c r="NBL15" s="125"/>
      <c r="NBM15" s="125"/>
      <c r="NBN15" s="125"/>
      <c r="NBO15" s="125"/>
      <c r="NBP15" s="125"/>
      <c r="NBQ15" s="125"/>
      <c r="NBR15" s="125"/>
      <c r="NBS15" s="125"/>
      <c r="NBT15" s="125"/>
      <c r="NBU15" s="125"/>
      <c r="NBV15" s="125"/>
      <c r="NBW15" s="125"/>
      <c r="NBX15" s="125"/>
      <c r="NBY15" s="125"/>
      <c r="NBZ15" s="125"/>
      <c r="NCA15" s="125"/>
      <c r="NCB15" s="125"/>
      <c r="NCC15" s="125"/>
      <c r="NCD15" s="125"/>
      <c r="NCE15" s="125"/>
      <c r="NCF15" s="125"/>
      <c r="NCG15" s="125"/>
      <c r="NCH15" s="125"/>
      <c r="NCI15" s="125"/>
      <c r="NCJ15" s="125"/>
      <c r="NCK15" s="125"/>
      <c r="NCL15" s="125"/>
      <c r="NCM15" s="125"/>
      <c r="NCN15" s="125"/>
      <c r="NCO15" s="125"/>
      <c r="NCP15" s="125"/>
      <c r="NCQ15" s="125"/>
      <c r="NCR15" s="125"/>
      <c r="NCS15" s="125"/>
      <c r="NCT15" s="125"/>
      <c r="NCU15" s="125"/>
      <c r="NCV15" s="125"/>
      <c r="NCW15" s="125"/>
      <c r="NCX15" s="125"/>
      <c r="NCY15" s="125"/>
      <c r="NCZ15" s="125"/>
      <c r="NDA15" s="125"/>
      <c r="NDB15" s="125"/>
      <c r="NDC15" s="125"/>
      <c r="NDD15" s="125"/>
      <c r="NDE15" s="125"/>
      <c r="NDF15" s="125"/>
      <c r="NDG15" s="125"/>
      <c r="NDH15" s="125"/>
      <c r="NDI15" s="125"/>
      <c r="NDJ15" s="125"/>
      <c r="NDK15" s="125"/>
      <c r="NDL15" s="125"/>
      <c r="NDM15" s="125"/>
      <c r="NDN15" s="125"/>
      <c r="NDO15" s="125"/>
      <c r="NDP15" s="125"/>
      <c r="NDQ15" s="125"/>
      <c r="NDR15" s="125"/>
      <c r="NDS15" s="125"/>
      <c r="NDT15" s="125"/>
      <c r="NDU15" s="125"/>
      <c r="NDV15" s="125"/>
      <c r="NDW15" s="125"/>
      <c r="NDX15" s="125"/>
      <c r="NDY15" s="125"/>
      <c r="NDZ15" s="125"/>
      <c r="NEA15" s="125"/>
      <c r="NEB15" s="125"/>
      <c r="NEC15" s="125"/>
      <c r="NED15" s="125"/>
      <c r="NEE15" s="125"/>
      <c r="NEF15" s="125"/>
      <c r="NEG15" s="125"/>
      <c r="NEH15" s="125"/>
      <c r="NEI15" s="125"/>
      <c r="NEJ15" s="125"/>
      <c r="NEK15" s="125"/>
      <c r="NEL15" s="125"/>
      <c r="NEM15" s="125"/>
      <c r="NEN15" s="125"/>
      <c r="NEO15" s="125"/>
      <c r="NEP15" s="125"/>
      <c r="NEQ15" s="125"/>
      <c r="NER15" s="125"/>
      <c r="NES15" s="125"/>
      <c r="NET15" s="125"/>
      <c r="NEU15" s="125"/>
      <c r="NEV15" s="125"/>
      <c r="NEW15" s="125"/>
      <c r="NEX15" s="125"/>
      <c r="NEY15" s="125"/>
      <c r="NEZ15" s="125"/>
      <c r="NFA15" s="125"/>
      <c r="NFB15" s="125"/>
      <c r="NFC15" s="125"/>
      <c r="NFD15" s="125"/>
      <c r="NFE15" s="125"/>
      <c r="NFF15" s="125"/>
      <c r="NFG15" s="125"/>
      <c r="NFH15" s="125"/>
      <c r="NFI15" s="125"/>
      <c r="NFJ15" s="125"/>
      <c r="NFK15" s="125"/>
      <c r="NFL15" s="125"/>
      <c r="NFM15" s="125"/>
      <c r="NFN15" s="125"/>
      <c r="NFO15" s="125"/>
      <c r="NFP15" s="125"/>
      <c r="NFQ15" s="125"/>
      <c r="NFR15" s="125"/>
      <c r="NFS15" s="125"/>
      <c r="NFT15" s="125"/>
      <c r="NFU15" s="125"/>
      <c r="NFV15" s="125"/>
      <c r="NFW15" s="125"/>
      <c r="NFX15" s="125"/>
      <c r="NFY15" s="125"/>
      <c r="NFZ15" s="125"/>
      <c r="NGA15" s="125"/>
      <c r="NGB15" s="125"/>
      <c r="NGC15" s="125"/>
      <c r="NGD15" s="125"/>
      <c r="NGE15" s="125"/>
      <c r="NGF15" s="125"/>
      <c r="NGG15" s="125"/>
      <c r="NGH15" s="125"/>
      <c r="NGI15" s="125"/>
      <c r="NGJ15" s="125"/>
      <c r="NGK15" s="125"/>
      <c r="NGL15" s="125"/>
      <c r="NGM15" s="125"/>
      <c r="NGN15" s="125"/>
      <c r="NGO15" s="125"/>
      <c r="NGP15" s="125"/>
      <c r="NGQ15" s="125"/>
      <c r="NGR15" s="125"/>
      <c r="NGS15" s="125"/>
      <c r="NGT15" s="125"/>
      <c r="NGU15" s="125"/>
      <c r="NGV15" s="125"/>
      <c r="NGW15" s="125"/>
      <c r="NGX15" s="125"/>
      <c r="NGY15" s="125"/>
      <c r="NGZ15" s="125"/>
      <c r="NHA15" s="125"/>
      <c r="NHB15" s="125"/>
      <c r="NHC15" s="125"/>
      <c r="NHD15" s="125"/>
      <c r="NHE15" s="125"/>
      <c r="NHF15" s="125"/>
      <c r="NHG15" s="125"/>
      <c r="NHH15" s="125"/>
      <c r="NHI15" s="125"/>
      <c r="NHJ15" s="125"/>
      <c r="NHK15" s="125"/>
      <c r="NHL15" s="125"/>
      <c r="NHM15" s="125"/>
      <c r="NHN15" s="125"/>
      <c r="NHO15" s="125"/>
      <c r="NHP15" s="125"/>
      <c r="NHQ15" s="125"/>
      <c r="NHR15" s="125"/>
      <c r="NHS15" s="125"/>
      <c r="NHT15" s="125"/>
      <c r="NHU15" s="125"/>
      <c r="NHV15" s="125"/>
      <c r="NHW15" s="125"/>
      <c r="NHX15" s="125"/>
      <c r="NHY15" s="125"/>
      <c r="NHZ15" s="125"/>
      <c r="NIA15" s="125"/>
      <c r="NIB15" s="125"/>
      <c r="NIC15" s="125"/>
      <c r="NID15" s="125"/>
      <c r="NIE15" s="125"/>
      <c r="NIF15" s="125"/>
      <c r="NIG15" s="125"/>
      <c r="NIH15" s="125"/>
      <c r="NII15" s="125"/>
      <c r="NIJ15" s="125"/>
      <c r="NIK15" s="125"/>
      <c r="NIL15" s="125"/>
      <c r="NIM15" s="125"/>
      <c r="NIN15" s="125"/>
      <c r="NIO15" s="125"/>
      <c r="NIP15" s="125"/>
      <c r="NIQ15" s="125"/>
      <c r="NIR15" s="125"/>
      <c r="NIS15" s="125"/>
      <c r="NIT15" s="125"/>
      <c r="NIU15" s="125"/>
      <c r="NIV15" s="125"/>
      <c r="NIW15" s="125"/>
      <c r="NIX15" s="125"/>
      <c r="NIY15" s="125"/>
      <c r="NIZ15" s="125"/>
      <c r="NJA15" s="125"/>
      <c r="NJB15" s="125"/>
      <c r="NJC15" s="125"/>
      <c r="NJD15" s="125"/>
      <c r="NJE15" s="125"/>
      <c r="NJF15" s="125"/>
      <c r="NJG15" s="125"/>
      <c r="NJH15" s="125"/>
      <c r="NJI15" s="125"/>
      <c r="NJJ15" s="125"/>
      <c r="NJK15" s="125"/>
      <c r="NJL15" s="125"/>
      <c r="NJM15" s="125"/>
      <c r="NJN15" s="125"/>
      <c r="NJO15" s="125"/>
      <c r="NJP15" s="125"/>
      <c r="NJQ15" s="125"/>
      <c r="NJR15" s="125"/>
      <c r="NJS15" s="125"/>
      <c r="NJT15" s="125"/>
      <c r="NJU15" s="125"/>
      <c r="NJV15" s="125"/>
      <c r="NJW15" s="125"/>
      <c r="NJX15" s="125"/>
      <c r="NJY15" s="125"/>
      <c r="NJZ15" s="125"/>
      <c r="NKA15" s="125"/>
      <c r="NKB15" s="125"/>
      <c r="NKC15" s="125"/>
      <c r="NKD15" s="125"/>
      <c r="NKE15" s="125"/>
      <c r="NKF15" s="125"/>
      <c r="NKG15" s="125"/>
      <c r="NKH15" s="125"/>
      <c r="NKI15" s="125"/>
      <c r="NKJ15" s="125"/>
      <c r="NKK15" s="125"/>
      <c r="NKL15" s="125"/>
      <c r="NKM15" s="125"/>
      <c r="NKN15" s="125"/>
      <c r="NKO15" s="125"/>
      <c r="NKP15" s="125"/>
      <c r="NKQ15" s="125"/>
      <c r="NKR15" s="125"/>
      <c r="NKS15" s="125"/>
      <c r="NKT15" s="125"/>
      <c r="NKU15" s="125"/>
      <c r="NKV15" s="125"/>
      <c r="NKW15" s="125"/>
      <c r="NKX15" s="125"/>
      <c r="NKY15" s="125"/>
      <c r="NKZ15" s="125"/>
      <c r="NLA15" s="125"/>
      <c r="NLB15" s="125"/>
      <c r="NLC15" s="125"/>
      <c r="NLD15" s="125"/>
      <c r="NLE15" s="125"/>
      <c r="NLF15" s="125"/>
      <c r="NLG15" s="125"/>
      <c r="NLH15" s="125"/>
      <c r="NLI15" s="125"/>
      <c r="NLJ15" s="125"/>
      <c r="NLK15" s="125"/>
      <c r="NLL15" s="125"/>
      <c r="NLM15" s="125"/>
      <c r="NLN15" s="125"/>
      <c r="NLO15" s="125"/>
      <c r="NLP15" s="125"/>
      <c r="NLQ15" s="125"/>
      <c r="NLR15" s="125"/>
      <c r="NLS15" s="125"/>
      <c r="NLT15" s="125"/>
      <c r="NLU15" s="125"/>
      <c r="NLV15" s="125"/>
      <c r="NLW15" s="125"/>
      <c r="NLX15" s="125"/>
      <c r="NLY15" s="125"/>
      <c r="NLZ15" s="125"/>
      <c r="NMA15" s="125"/>
      <c r="NMB15" s="125"/>
      <c r="NMC15" s="125"/>
      <c r="NMD15" s="125"/>
      <c r="NME15" s="125"/>
      <c r="NMF15" s="125"/>
      <c r="NMG15" s="125"/>
      <c r="NMH15" s="125"/>
      <c r="NMI15" s="125"/>
      <c r="NMJ15" s="125"/>
      <c r="NMK15" s="125"/>
      <c r="NML15" s="125"/>
      <c r="NMM15" s="125"/>
      <c r="NMN15" s="125"/>
      <c r="NMO15" s="125"/>
      <c r="NMP15" s="125"/>
      <c r="NMQ15" s="125"/>
      <c r="NMR15" s="125"/>
      <c r="NMS15" s="125"/>
      <c r="NMT15" s="125"/>
      <c r="NMU15" s="125"/>
      <c r="NMV15" s="125"/>
      <c r="NMW15" s="125"/>
      <c r="NMX15" s="125"/>
      <c r="NMY15" s="125"/>
      <c r="NMZ15" s="125"/>
      <c r="NNA15" s="125"/>
      <c r="NNB15" s="125"/>
      <c r="NNC15" s="125"/>
      <c r="NND15" s="125"/>
      <c r="NNE15" s="125"/>
      <c r="NNF15" s="125"/>
      <c r="NNG15" s="125"/>
      <c r="NNH15" s="125"/>
      <c r="NNI15" s="125"/>
      <c r="NNJ15" s="125"/>
      <c r="NNK15" s="125"/>
      <c r="NNL15" s="125"/>
      <c r="NNM15" s="125"/>
      <c r="NNN15" s="125"/>
      <c r="NNO15" s="125"/>
      <c r="NNP15" s="125"/>
      <c r="NNQ15" s="125"/>
      <c r="NNR15" s="125"/>
      <c r="NNS15" s="125"/>
      <c r="NNT15" s="125"/>
      <c r="NNU15" s="125"/>
      <c r="NNV15" s="125"/>
      <c r="NNW15" s="125"/>
      <c r="NNX15" s="125"/>
      <c r="NNY15" s="125"/>
      <c r="NNZ15" s="125"/>
      <c r="NOA15" s="125"/>
      <c r="NOB15" s="125"/>
      <c r="NOC15" s="125"/>
      <c r="NOD15" s="125"/>
      <c r="NOE15" s="125"/>
      <c r="NOF15" s="125"/>
      <c r="NOG15" s="125"/>
      <c r="NOH15" s="125"/>
      <c r="NOI15" s="125"/>
      <c r="NOJ15" s="125"/>
      <c r="NOK15" s="125"/>
      <c r="NOL15" s="125"/>
      <c r="NOM15" s="125"/>
      <c r="NON15" s="125"/>
      <c r="NOO15" s="125"/>
      <c r="NOP15" s="125"/>
      <c r="NOQ15" s="125"/>
      <c r="NOR15" s="125"/>
      <c r="NOS15" s="125"/>
      <c r="NOT15" s="125"/>
      <c r="NOU15" s="125"/>
      <c r="NOV15" s="125"/>
      <c r="NOW15" s="125"/>
      <c r="NOX15" s="125"/>
      <c r="NOY15" s="125"/>
      <c r="NOZ15" s="125"/>
      <c r="NPA15" s="125"/>
      <c r="NPB15" s="125"/>
      <c r="NPC15" s="125"/>
      <c r="NPD15" s="125"/>
      <c r="NPE15" s="125"/>
      <c r="NPF15" s="125"/>
      <c r="NPG15" s="125"/>
      <c r="NPH15" s="125"/>
      <c r="NPI15" s="125"/>
      <c r="NPJ15" s="125"/>
      <c r="NPK15" s="125"/>
      <c r="NPL15" s="125"/>
      <c r="NPM15" s="125"/>
      <c r="NPN15" s="125"/>
      <c r="NPO15" s="125"/>
      <c r="NPP15" s="125"/>
      <c r="NPQ15" s="125"/>
      <c r="NPR15" s="125"/>
      <c r="NPS15" s="125"/>
      <c r="NPT15" s="125"/>
      <c r="NPU15" s="125"/>
      <c r="NPV15" s="125"/>
      <c r="NPW15" s="125"/>
      <c r="NPX15" s="125"/>
      <c r="NPY15" s="125"/>
      <c r="NPZ15" s="125"/>
      <c r="NQA15" s="125"/>
      <c r="NQB15" s="125"/>
      <c r="NQC15" s="125"/>
      <c r="NQD15" s="125"/>
      <c r="NQE15" s="125"/>
      <c r="NQF15" s="125"/>
      <c r="NQG15" s="125"/>
      <c r="NQH15" s="125"/>
      <c r="NQI15" s="125"/>
      <c r="NQJ15" s="125"/>
      <c r="NQK15" s="125"/>
      <c r="NQL15" s="125"/>
      <c r="NQM15" s="125"/>
      <c r="NQN15" s="125"/>
      <c r="NQO15" s="125"/>
      <c r="NQP15" s="125"/>
      <c r="NQQ15" s="125"/>
      <c r="NQR15" s="125"/>
      <c r="NQS15" s="125"/>
      <c r="NQT15" s="125"/>
      <c r="NQU15" s="125"/>
      <c r="NQV15" s="125"/>
      <c r="NQW15" s="125"/>
      <c r="NQX15" s="125"/>
      <c r="NQY15" s="125"/>
      <c r="NQZ15" s="125"/>
      <c r="NRA15" s="125"/>
      <c r="NRB15" s="125"/>
      <c r="NRC15" s="125"/>
      <c r="NRD15" s="125"/>
      <c r="NRE15" s="125"/>
      <c r="NRF15" s="125"/>
      <c r="NRG15" s="125"/>
      <c r="NRH15" s="125"/>
      <c r="NRI15" s="125"/>
      <c r="NRJ15" s="125"/>
      <c r="NRK15" s="125"/>
      <c r="NRL15" s="125"/>
      <c r="NRM15" s="125"/>
      <c r="NRN15" s="125"/>
      <c r="NRO15" s="125"/>
      <c r="NRP15" s="125"/>
      <c r="NRQ15" s="125"/>
      <c r="NRR15" s="125"/>
      <c r="NRS15" s="125"/>
      <c r="NRT15" s="125"/>
      <c r="NRU15" s="125"/>
      <c r="NRV15" s="125"/>
      <c r="NRW15" s="125"/>
      <c r="NRX15" s="125"/>
      <c r="NRY15" s="125"/>
      <c r="NRZ15" s="125"/>
      <c r="NSA15" s="125"/>
      <c r="NSB15" s="125"/>
      <c r="NSC15" s="125"/>
      <c r="NSD15" s="125"/>
      <c r="NSE15" s="125"/>
      <c r="NSF15" s="125"/>
      <c r="NSG15" s="125"/>
      <c r="NSH15" s="125"/>
      <c r="NSI15" s="125"/>
      <c r="NSJ15" s="125"/>
      <c r="NSK15" s="125"/>
      <c r="NSL15" s="125"/>
      <c r="NSM15" s="125"/>
      <c r="NSN15" s="125"/>
      <c r="NSO15" s="125"/>
      <c r="NSP15" s="125"/>
      <c r="NSQ15" s="125"/>
      <c r="NSR15" s="125"/>
      <c r="NSS15" s="125"/>
      <c r="NST15" s="125"/>
      <c r="NSU15" s="125"/>
      <c r="NSV15" s="125"/>
      <c r="NSW15" s="125"/>
      <c r="NSX15" s="125"/>
      <c r="NSY15" s="125"/>
      <c r="NSZ15" s="125"/>
      <c r="NTA15" s="125"/>
      <c r="NTB15" s="125"/>
      <c r="NTC15" s="125"/>
      <c r="NTD15" s="125"/>
      <c r="NTE15" s="125"/>
      <c r="NTF15" s="125"/>
      <c r="NTG15" s="125"/>
      <c r="NTH15" s="125"/>
      <c r="NTI15" s="125"/>
      <c r="NTJ15" s="125"/>
      <c r="NTK15" s="125"/>
      <c r="NTL15" s="125"/>
      <c r="NTM15" s="125"/>
      <c r="NTN15" s="125"/>
      <c r="NTO15" s="125"/>
      <c r="NTP15" s="125"/>
      <c r="NTQ15" s="125"/>
      <c r="NTR15" s="125"/>
      <c r="NTS15" s="125"/>
      <c r="NTT15" s="125"/>
      <c r="NTU15" s="125"/>
      <c r="NTV15" s="125"/>
      <c r="NTW15" s="125"/>
      <c r="NTX15" s="125"/>
      <c r="NTY15" s="125"/>
      <c r="NTZ15" s="125"/>
      <c r="NUA15" s="125"/>
      <c r="NUB15" s="125"/>
      <c r="NUC15" s="125"/>
      <c r="NUD15" s="125"/>
      <c r="NUE15" s="125"/>
      <c r="NUF15" s="125"/>
      <c r="NUG15" s="125"/>
      <c r="NUH15" s="125"/>
      <c r="NUI15" s="125"/>
      <c r="NUJ15" s="125"/>
      <c r="NUK15" s="125"/>
      <c r="NUL15" s="125"/>
      <c r="NUM15" s="125"/>
      <c r="NUN15" s="125"/>
      <c r="NUO15" s="125"/>
      <c r="NUP15" s="125"/>
      <c r="NUQ15" s="125"/>
      <c r="NUR15" s="125"/>
      <c r="NUS15" s="125"/>
      <c r="NUT15" s="125"/>
      <c r="NUU15" s="125"/>
      <c r="NUV15" s="125"/>
      <c r="NUW15" s="125"/>
      <c r="NUX15" s="125"/>
      <c r="NUY15" s="125"/>
      <c r="NUZ15" s="125"/>
      <c r="NVA15" s="125"/>
      <c r="NVB15" s="125"/>
      <c r="NVC15" s="125"/>
      <c r="NVD15" s="125"/>
      <c r="NVE15" s="125"/>
      <c r="NVF15" s="125"/>
      <c r="NVG15" s="125"/>
      <c r="NVH15" s="125"/>
      <c r="NVI15" s="125"/>
      <c r="NVJ15" s="125"/>
      <c r="NVK15" s="125"/>
      <c r="NVL15" s="125"/>
      <c r="NVM15" s="125"/>
      <c r="NVN15" s="125"/>
      <c r="NVO15" s="125"/>
      <c r="NVP15" s="125"/>
      <c r="NVQ15" s="125"/>
      <c r="NVR15" s="125"/>
      <c r="NVS15" s="125"/>
      <c r="NVT15" s="125"/>
      <c r="NVU15" s="125"/>
      <c r="NVV15" s="125"/>
      <c r="NVW15" s="125"/>
      <c r="NVX15" s="125"/>
      <c r="NVY15" s="125"/>
      <c r="NVZ15" s="125"/>
      <c r="NWA15" s="125"/>
      <c r="NWB15" s="125"/>
      <c r="NWC15" s="125"/>
      <c r="NWD15" s="125"/>
      <c r="NWE15" s="125"/>
      <c r="NWF15" s="125"/>
      <c r="NWG15" s="125"/>
      <c r="NWH15" s="125"/>
      <c r="NWI15" s="125"/>
      <c r="NWJ15" s="125"/>
      <c r="NWK15" s="125"/>
      <c r="NWL15" s="125"/>
      <c r="NWM15" s="125"/>
      <c r="NWN15" s="125"/>
      <c r="NWO15" s="125"/>
      <c r="NWP15" s="125"/>
      <c r="NWQ15" s="125"/>
      <c r="NWR15" s="125"/>
      <c r="NWS15" s="125"/>
      <c r="NWT15" s="125"/>
      <c r="NWU15" s="125"/>
      <c r="NWV15" s="125"/>
      <c r="NWW15" s="125"/>
      <c r="NWX15" s="125"/>
      <c r="NWY15" s="125"/>
      <c r="NWZ15" s="125"/>
      <c r="NXA15" s="125"/>
      <c r="NXB15" s="125"/>
      <c r="NXC15" s="125"/>
      <c r="NXD15" s="125"/>
      <c r="NXE15" s="125"/>
      <c r="NXF15" s="125"/>
      <c r="NXG15" s="125"/>
      <c r="NXH15" s="125"/>
      <c r="NXI15" s="125"/>
      <c r="NXJ15" s="125"/>
      <c r="NXK15" s="125"/>
      <c r="NXL15" s="125"/>
      <c r="NXM15" s="125"/>
      <c r="NXN15" s="125"/>
      <c r="NXO15" s="125"/>
      <c r="NXP15" s="125"/>
      <c r="NXQ15" s="125"/>
      <c r="NXR15" s="125"/>
      <c r="NXS15" s="125"/>
      <c r="NXT15" s="125"/>
      <c r="NXU15" s="125"/>
      <c r="NXV15" s="125"/>
      <c r="NXW15" s="125"/>
      <c r="NXX15" s="125"/>
      <c r="NXY15" s="125"/>
      <c r="NXZ15" s="125"/>
      <c r="NYA15" s="125"/>
      <c r="NYB15" s="125"/>
      <c r="NYC15" s="125"/>
      <c r="NYD15" s="125"/>
      <c r="NYE15" s="125"/>
      <c r="NYF15" s="125"/>
      <c r="NYG15" s="125"/>
      <c r="NYH15" s="125"/>
      <c r="NYI15" s="125"/>
      <c r="NYJ15" s="125"/>
      <c r="NYK15" s="125"/>
      <c r="NYL15" s="125"/>
      <c r="NYM15" s="125"/>
      <c r="NYN15" s="125"/>
      <c r="NYO15" s="125"/>
      <c r="NYP15" s="125"/>
      <c r="NYQ15" s="125"/>
      <c r="NYR15" s="125"/>
      <c r="NYS15" s="125"/>
      <c r="NYT15" s="125"/>
      <c r="NYU15" s="125"/>
      <c r="NYV15" s="125"/>
      <c r="NYW15" s="125"/>
      <c r="NYX15" s="125"/>
      <c r="NYY15" s="125"/>
      <c r="NYZ15" s="125"/>
      <c r="NZA15" s="125"/>
      <c r="NZB15" s="125"/>
      <c r="NZC15" s="125"/>
      <c r="NZD15" s="125"/>
      <c r="NZE15" s="125"/>
      <c r="NZF15" s="125"/>
      <c r="NZG15" s="125"/>
      <c r="NZH15" s="125"/>
      <c r="NZI15" s="125"/>
      <c r="NZJ15" s="125"/>
      <c r="NZK15" s="125"/>
      <c r="NZL15" s="125"/>
      <c r="NZM15" s="125"/>
      <c r="NZN15" s="125"/>
      <c r="NZO15" s="125"/>
      <c r="NZP15" s="125"/>
      <c r="NZQ15" s="125"/>
      <c r="NZR15" s="125"/>
      <c r="NZS15" s="125"/>
      <c r="NZT15" s="125"/>
      <c r="NZU15" s="125"/>
      <c r="NZV15" s="125"/>
      <c r="NZW15" s="125"/>
      <c r="NZX15" s="125"/>
      <c r="NZY15" s="125"/>
      <c r="NZZ15" s="125"/>
      <c r="OAA15" s="125"/>
      <c r="OAB15" s="125"/>
      <c r="OAC15" s="125"/>
      <c r="OAD15" s="125"/>
      <c r="OAE15" s="125"/>
      <c r="OAF15" s="125"/>
      <c r="OAG15" s="125"/>
      <c r="OAH15" s="125"/>
      <c r="OAI15" s="125"/>
      <c r="OAJ15" s="125"/>
      <c r="OAK15" s="125"/>
      <c r="OAL15" s="125"/>
      <c r="OAM15" s="125"/>
      <c r="OAN15" s="125"/>
      <c r="OAO15" s="125"/>
      <c r="OAP15" s="125"/>
      <c r="OAQ15" s="125"/>
      <c r="OAR15" s="125"/>
      <c r="OAS15" s="125"/>
      <c r="OAT15" s="125"/>
      <c r="OAU15" s="125"/>
      <c r="OAV15" s="125"/>
      <c r="OAW15" s="125"/>
      <c r="OAX15" s="125"/>
      <c r="OAY15" s="125"/>
      <c r="OAZ15" s="125"/>
      <c r="OBA15" s="125"/>
      <c r="OBB15" s="125"/>
      <c r="OBC15" s="125"/>
      <c r="OBD15" s="125"/>
      <c r="OBE15" s="125"/>
      <c r="OBF15" s="125"/>
      <c r="OBG15" s="125"/>
      <c r="OBH15" s="125"/>
      <c r="OBI15" s="125"/>
      <c r="OBJ15" s="125"/>
      <c r="OBK15" s="125"/>
      <c r="OBL15" s="125"/>
      <c r="OBM15" s="125"/>
      <c r="OBN15" s="125"/>
      <c r="OBO15" s="125"/>
      <c r="OBP15" s="125"/>
      <c r="OBQ15" s="125"/>
      <c r="OBR15" s="125"/>
      <c r="OBS15" s="125"/>
      <c r="OBT15" s="125"/>
      <c r="OBU15" s="125"/>
      <c r="OBV15" s="125"/>
      <c r="OBW15" s="125"/>
      <c r="OBX15" s="125"/>
      <c r="OBY15" s="125"/>
      <c r="OBZ15" s="125"/>
      <c r="OCA15" s="125"/>
      <c r="OCB15" s="125"/>
      <c r="OCC15" s="125"/>
      <c r="OCD15" s="125"/>
      <c r="OCE15" s="125"/>
      <c r="OCF15" s="125"/>
      <c r="OCG15" s="125"/>
      <c r="OCH15" s="125"/>
      <c r="OCI15" s="125"/>
      <c r="OCJ15" s="125"/>
      <c r="OCK15" s="125"/>
      <c r="OCL15" s="125"/>
      <c r="OCM15" s="125"/>
      <c r="OCN15" s="125"/>
      <c r="OCO15" s="125"/>
      <c r="OCP15" s="125"/>
      <c r="OCQ15" s="125"/>
      <c r="OCR15" s="125"/>
      <c r="OCS15" s="125"/>
      <c r="OCT15" s="125"/>
      <c r="OCU15" s="125"/>
      <c r="OCV15" s="125"/>
      <c r="OCW15" s="125"/>
      <c r="OCX15" s="125"/>
      <c r="OCY15" s="125"/>
      <c r="OCZ15" s="125"/>
      <c r="ODA15" s="125"/>
      <c r="ODB15" s="125"/>
      <c r="ODC15" s="125"/>
      <c r="ODD15" s="125"/>
      <c r="ODE15" s="125"/>
      <c r="ODF15" s="125"/>
      <c r="ODG15" s="125"/>
      <c r="ODH15" s="125"/>
      <c r="ODI15" s="125"/>
      <c r="ODJ15" s="125"/>
      <c r="ODK15" s="125"/>
      <c r="ODL15" s="125"/>
      <c r="ODM15" s="125"/>
      <c r="ODN15" s="125"/>
      <c r="ODO15" s="125"/>
      <c r="ODP15" s="125"/>
      <c r="ODQ15" s="125"/>
      <c r="ODR15" s="125"/>
      <c r="ODS15" s="125"/>
      <c r="ODT15" s="125"/>
      <c r="ODU15" s="125"/>
      <c r="ODV15" s="125"/>
      <c r="ODW15" s="125"/>
      <c r="ODX15" s="125"/>
      <c r="ODY15" s="125"/>
      <c r="ODZ15" s="125"/>
      <c r="OEA15" s="125"/>
      <c r="OEB15" s="125"/>
      <c r="OEC15" s="125"/>
      <c r="OED15" s="125"/>
      <c r="OEE15" s="125"/>
      <c r="OEF15" s="125"/>
      <c r="OEG15" s="125"/>
      <c r="OEH15" s="125"/>
      <c r="OEI15" s="125"/>
      <c r="OEJ15" s="125"/>
      <c r="OEK15" s="125"/>
      <c r="OEL15" s="125"/>
      <c r="OEM15" s="125"/>
      <c r="OEN15" s="125"/>
      <c r="OEO15" s="125"/>
      <c r="OEP15" s="125"/>
      <c r="OEQ15" s="125"/>
      <c r="OER15" s="125"/>
      <c r="OES15" s="125"/>
      <c r="OET15" s="125"/>
      <c r="OEU15" s="125"/>
      <c r="OEV15" s="125"/>
      <c r="OEW15" s="125"/>
      <c r="OEX15" s="125"/>
      <c r="OEY15" s="125"/>
      <c r="OEZ15" s="125"/>
      <c r="OFA15" s="125"/>
      <c r="OFB15" s="125"/>
      <c r="OFC15" s="125"/>
      <c r="OFD15" s="125"/>
      <c r="OFE15" s="125"/>
      <c r="OFF15" s="125"/>
      <c r="OFG15" s="125"/>
      <c r="OFH15" s="125"/>
      <c r="OFI15" s="125"/>
      <c r="OFJ15" s="125"/>
      <c r="OFK15" s="125"/>
      <c r="OFL15" s="125"/>
      <c r="OFM15" s="125"/>
      <c r="OFN15" s="125"/>
      <c r="OFO15" s="125"/>
      <c r="OFP15" s="125"/>
      <c r="OFQ15" s="125"/>
      <c r="OFR15" s="125"/>
      <c r="OFS15" s="125"/>
      <c r="OFT15" s="125"/>
      <c r="OFU15" s="125"/>
      <c r="OFV15" s="125"/>
      <c r="OFW15" s="125"/>
      <c r="OFX15" s="125"/>
      <c r="OFY15" s="125"/>
      <c r="OFZ15" s="125"/>
      <c r="OGA15" s="125"/>
      <c r="OGB15" s="125"/>
      <c r="OGC15" s="125"/>
      <c r="OGD15" s="125"/>
      <c r="OGE15" s="125"/>
      <c r="OGF15" s="125"/>
      <c r="OGG15" s="125"/>
      <c r="OGH15" s="125"/>
      <c r="OGI15" s="125"/>
      <c r="OGJ15" s="125"/>
      <c r="OGK15" s="125"/>
      <c r="OGL15" s="125"/>
      <c r="OGM15" s="125"/>
      <c r="OGN15" s="125"/>
      <c r="OGO15" s="125"/>
      <c r="OGP15" s="125"/>
      <c r="OGQ15" s="125"/>
      <c r="OGR15" s="125"/>
      <c r="OGS15" s="125"/>
      <c r="OGT15" s="125"/>
      <c r="OGU15" s="125"/>
      <c r="OGV15" s="125"/>
      <c r="OGW15" s="125"/>
      <c r="OGX15" s="125"/>
      <c r="OGY15" s="125"/>
      <c r="OGZ15" s="125"/>
      <c r="OHA15" s="125"/>
      <c r="OHB15" s="125"/>
      <c r="OHC15" s="125"/>
      <c r="OHD15" s="125"/>
      <c r="OHE15" s="125"/>
      <c r="OHF15" s="125"/>
      <c r="OHG15" s="125"/>
      <c r="OHH15" s="125"/>
      <c r="OHI15" s="125"/>
      <c r="OHJ15" s="125"/>
      <c r="OHK15" s="125"/>
      <c r="OHL15" s="125"/>
      <c r="OHM15" s="125"/>
      <c r="OHN15" s="125"/>
      <c r="OHO15" s="125"/>
      <c r="OHP15" s="125"/>
      <c r="OHQ15" s="125"/>
      <c r="OHR15" s="125"/>
      <c r="OHS15" s="125"/>
      <c r="OHT15" s="125"/>
      <c r="OHU15" s="125"/>
      <c r="OHV15" s="125"/>
      <c r="OHW15" s="125"/>
      <c r="OHX15" s="125"/>
      <c r="OHY15" s="125"/>
      <c r="OHZ15" s="125"/>
      <c r="OIA15" s="125"/>
      <c r="OIB15" s="125"/>
      <c r="OIC15" s="125"/>
      <c r="OID15" s="125"/>
      <c r="OIE15" s="125"/>
      <c r="OIF15" s="125"/>
      <c r="OIG15" s="125"/>
      <c r="OIH15" s="125"/>
      <c r="OII15" s="125"/>
      <c r="OIJ15" s="125"/>
      <c r="OIK15" s="125"/>
      <c r="OIL15" s="125"/>
      <c r="OIM15" s="125"/>
      <c r="OIN15" s="125"/>
      <c r="OIO15" s="125"/>
      <c r="OIP15" s="125"/>
      <c r="OIQ15" s="125"/>
      <c r="OIR15" s="125"/>
      <c r="OIS15" s="125"/>
      <c r="OIT15" s="125"/>
      <c r="OIU15" s="125"/>
      <c r="OIV15" s="125"/>
      <c r="OIW15" s="125"/>
      <c r="OIX15" s="125"/>
      <c r="OIY15" s="125"/>
      <c r="OIZ15" s="125"/>
      <c r="OJA15" s="125"/>
      <c r="OJB15" s="125"/>
      <c r="OJC15" s="125"/>
      <c r="OJD15" s="125"/>
      <c r="OJE15" s="125"/>
      <c r="OJF15" s="125"/>
      <c r="OJG15" s="125"/>
      <c r="OJH15" s="125"/>
      <c r="OJI15" s="125"/>
      <c r="OJJ15" s="125"/>
      <c r="OJK15" s="125"/>
      <c r="OJL15" s="125"/>
      <c r="OJM15" s="125"/>
      <c r="OJN15" s="125"/>
      <c r="OJO15" s="125"/>
      <c r="OJP15" s="125"/>
      <c r="OJQ15" s="125"/>
      <c r="OJR15" s="125"/>
      <c r="OJS15" s="125"/>
      <c r="OJT15" s="125"/>
      <c r="OJU15" s="125"/>
      <c r="OJV15" s="125"/>
      <c r="OJW15" s="125"/>
      <c r="OJX15" s="125"/>
      <c r="OJY15" s="125"/>
      <c r="OJZ15" s="125"/>
      <c r="OKA15" s="125"/>
      <c r="OKB15" s="125"/>
      <c r="OKC15" s="125"/>
      <c r="OKD15" s="125"/>
      <c r="OKE15" s="125"/>
      <c r="OKF15" s="125"/>
      <c r="OKG15" s="125"/>
      <c r="OKH15" s="125"/>
      <c r="OKI15" s="125"/>
      <c r="OKJ15" s="125"/>
      <c r="OKK15" s="125"/>
      <c r="OKL15" s="125"/>
      <c r="OKM15" s="125"/>
      <c r="OKN15" s="125"/>
      <c r="OKO15" s="125"/>
      <c r="OKP15" s="125"/>
      <c r="OKQ15" s="125"/>
      <c r="OKR15" s="125"/>
      <c r="OKS15" s="125"/>
      <c r="OKT15" s="125"/>
      <c r="OKU15" s="125"/>
      <c r="OKV15" s="125"/>
      <c r="OKW15" s="125"/>
      <c r="OKX15" s="125"/>
      <c r="OKY15" s="125"/>
      <c r="OKZ15" s="125"/>
      <c r="OLA15" s="125"/>
      <c r="OLB15" s="125"/>
      <c r="OLC15" s="125"/>
      <c r="OLD15" s="125"/>
      <c r="OLE15" s="125"/>
      <c r="OLF15" s="125"/>
      <c r="OLG15" s="125"/>
      <c r="OLH15" s="125"/>
      <c r="OLI15" s="125"/>
      <c r="OLJ15" s="125"/>
      <c r="OLK15" s="125"/>
      <c r="OLL15" s="125"/>
      <c r="OLM15" s="125"/>
      <c r="OLN15" s="125"/>
      <c r="OLO15" s="125"/>
      <c r="OLP15" s="125"/>
      <c r="OLQ15" s="125"/>
      <c r="OLR15" s="125"/>
      <c r="OLS15" s="125"/>
      <c r="OLT15" s="125"/>
      <c r="OLU15" s="125"/>
      <c r="OLV15" s="125"/>
      <c r="OLW15" s="125"/>
      <c r="OLX15" s="125"/>
      <c r="OLY15" s="125"/>
      <c r="OLZ15" s="125"/>
      <c r="OMA15" s="125"/>
      <c r="OMB15" s="125"/>
      <c r="OMC15" s="125"/>
      <c r="OMD15" s="125"/>
      <c r="OME15" s="125"/>
      <c r="OMF15" s="125"/>
      <c r="OMG15" s="125"/>
      <c r="OMH15" s="125"/>
      <c r="OMI15" s="125"/>
      <c r="OMJ15" s="125"/>
      <c r="OMK15" s="125"/>
      <c r="OML15" s="125"/>
      <c r="OMM15" s="125"/>
      <c r="OMN15" s="125"/>
      <c r="OMO15" s="125"/>
      <c r="OMP15" s="125"/>
      <c r="OMQ15" s="125"/>
      <c r="OMR15" s="125"/>
      <c r="OMS15" s="125"/>
      <c r="OMT15" s="125"/>
      <c r="OMU15" s="125"/>
      <c r="OMV15" s="125"/>
      <c r="OMW15" s="125"/>
      <c r="OMX15" s="125"/>
      <c r="OMY15" s="125"/>
      <c r="OMZ15" s="125"/>
      <c r="ONA15" s="125"/>
      <c r="ONB15" s="125"/>
      <c r="ONC15" s="125"/>
      <c r="OND15" s="125"/>
      <c r="ONE15" s="125"/>
      <c r="ONF15" s="125"/>
      <c r="ONG15" s="125"/>
      <c r="ONH15" s="125"/>
      <c r="ONI15" s="125"/>
      <c r="ONJ15" s="125"/>
      <c r="ONK15" s="125"/>
      <c r="ONL15" s="125"/>
      <c r="ONM15" s="125"/>
      <c r="ONN15" s="125"/>
      <c r="ONO15" s="125"/>
      <c r="ONP15" s="125"/>
      <c r="ONQ15" s="125"/>
      <c r="ONR15" s="125"/>
      <c r="ONS15" s="125"/>
      <c r="ONT15" s="125"/>
      <c r="ONU15" s="125"/>
      <c r="ONV15" s="125"/>
      <c r="ONW15" s="125"/>
      <c r="ONX15" s="125"/>
      <c r="ONY15" s="125"/>
      <c r="ONZ15" s="125"/>
      <c r="OOA15" s="125"/>
      <c r="OOB15" s="125"/>
      <c r="OOC15" s="125"/>
      <c r="OOD15" s="125"/>
      <c r="OOE15" s="125"/>
      <c r="OOF15" s="125"/>
      <c r="OOG15" s="125"/>
      <c r="OOH15" s="125"/>
      <c r="OOI15" s="125"/>
      <c r="OOJ15" s="125"/>
      <c r="OOK15" s="125"/>
      <c r="OOL15" s="125"/>
      <c r="OOM15" s="125"/>
      <c r="OON15" s="125"/>
      <c r="OOO15" s="125"/>
      <c r="OOP15" s="125"/>
      <c r="OOQ15" s="125"/>
      <c r="OOR15" s="125"/>
      <c r="OOS15" s="125"/>
      <c r="OOT15" s="125"/>
      <c r="OOU15" s="125"/>
      <c r="OOV15" s="125"/>
      <c r="OOW15" s="125"/>
      <c r="OOX15" s="125"/>
      <c r="OOY15" s="125"/>
      <c r="OOZ15" s="125"/>
      <c r="OPA15" s="125"/>
      <c r="OPB15" s="125"/>
      <c r="OPC15" s="125"/>
      <c r="OPD15" s="125"/>
      <c r="OPE15" s="125"/>
      <c r="OPF15" s="125"/>
      <c r="OPG15" s="125"/>
      <c r="OPH15" s="125"/>
      <c r="OPI15" s="125"/>
      <c r="OPJ15" s="125"/>
      <c r="OPK15" s="125"/>
      <c r="OPL15" s="125"/>
      <c r="OPM15" s="125"/>
      <c r="OPN15" s="125"/>
      <c r="OPO15" s="125"/>
      <c r="OPP15" s="125"/>
      <c r="OPQ15" s="125"/>
      <c r="OPR15" s="125"/>
      <c r="OPS15" s="125"/>
      <c r="OPT15" s="125"/>
      <c r="OPU15" s="125"/>
      <c r="OPV15" s="125"/>
      <c r="OPW15" s="125"/>
      <c r="OPX15" s="125"/>
      <c r="OPY15" s="125"/>
      <c r="OPZ15" s="125"/>
      <c r="OQA15" s="125"/>
      <c r="OQB15" s="125"/>
      <c r="OQC15" s="125"/>
      <c r="OQD15" s="125"/>
      <c r="OQE15" s="125"/>
      <c r="OQF15" s="125"/>
      <c r="OQG15" s="125"/>
      <c r="OQH15" s="125"/>
      <c r="OQI15" s="125"/>
      <c r="OQJ15" s="125"/>
      <c r="OQK15" s="125"/>
      <c r="OQL15" s="125"/>
      <c r="OQM15" s="125"/>
      <c r="OQN15" s="125"/>
      <c r="OQO15" s="125"/>
      <c r="OQP15" s="125"/>
      <c r="OQQ15" s="125"/>
      <c r="OQR15" s="125"/>
      <c r="OQS15" s="125"/>
      <c r="OQT15" s="125"/>
      <c r="OQU15" s="125"/>
      <c r="OQV15" s="125"/>
      <c r="OQW15" s="125"/>
      <c r="OQX15" s="125"/>
      <c r="OQY15" s="125"/>
      <c r="OQZ15" s="125"/>
      <c r="ORA15" s="125"/>
      <c r="ORB15" s="125"/>
      <c r="ORC15" s="125"/>
      <c r="ORD15" s="125"/>
      <c r="ORE15" s="125"/>
      <c r="ORF15" s="125"/>
      <c r="ORG15" s="125"/>
      <c r="ORH15" s="125"/>
      <c r="ORI15" s="125"/>
      <c r="ORJ15" s="125"/>
      <c r="ORK15" s="125"/>
      <c r="ORL15" s="125"/>
      <c r="ORM15" s="125"/>
      <c r="ORN15" s="125"/>
      <c r="ORO15" s="125"/>
      <c r="ORP15" s="125"/>
      <c r="ORQ15" s="125"/>
      <c r="ORR15" s="125"/>
      <c r="ORS15" s="125"/>
      <c r="ORT15" s="125"/>
      <c r="ORU15" s="125"/>
      <c r="ORV15" s="125"/>
      <c r="ORW15" s="125"/>
      <c r="ORX15" s="125"/>
      <c r="ORY15" s="125"/>
      <c r="ORZ15" s="125"/>
      <c r="OSA15" s="125"/>
      <c r="OSB15" s="125"/>
      <c r="OSC15" s="125"/>
      <c r="OSD15" s="125"/>
      <c r="OSE15" s="125"/>
      <c r="OSF15" s="125"/>
      <c r="OSG15" s="125"/>
      <c r="OSH15" s="125"/>
      <c r="OSI15" s="125"/>
      <c r="OSJ15" s="125"/>
      <c r="OSK15" s="125"/>
      <c r="OSL15" s="125"/>
      <c r="OSM15" s="125"/>
      <c r="OSN15" s="125"/>
      <c r="OSO15" s="125"/>
      <c r="OSP15" s="125"/>
      <c r="OSQ15" s="125"/>
      <c r="OSR15" s="125"/>
      <c r="OSS15" s="125"/>
      <c r="OST15" s="125"/>
      <c r="OSU15" s="125"/>
      <c r="OSV15" s="125"/>
      <c r="OSW15" s="125"/>
      <c r="OSX15" s="125"/>
      <c r="OSY15" s="125"/>
      <c r="OSZ15" s="125"/>
      <c r="OTA15" s="125"/>
      <c r="OTB15" s="125"/>
      <c r="OTC15" s="125"/>
      <c r="OTD15" s="125"/>
      <c r="OTE15" s="125"/>
      <c r="OTF15" s="125"/>
      <c r="OTG15" s="125"/>
      <c r="OTH15" s="125"/>
      <c r="OTI15" s="125"/>
      <c r="OTJ15" s="125"/>
      <c r="OTK15" s="125"/>
      <c r="OTL15" s="125"/>
      <c r="OTM15" s="125"/>
      <c r="OTN15" s="125"/>
      <c r="OTO15" s="125"/>
      <c r="OTP15" s="125"/>
      <c r="OTQ15" s="125"/>
      <c r="OTR15" s="125"/>
      <c r="OTS15" s="125"/>
      <c r="OTT15" s="125"/>
      <c r="OTU15" s="125"/>
      <c r="OTV15" s="125"/>
      <c r="OTW15" s="125"/>
      <c r="OTX15" s="125"/>
      <c r="OTY15" s="125"/>
      <c r="OTZ15" s="125"/>
      <c r="OUA15" s="125"/>
      <c r="OUB15" s="125"/>
      <c r="OUC15" s="125"/>
      <c r="OUD15" s="125"/>
      <c r="OUE15" s="125"/>
      <c r="OUF15" s="125"/>
      <c r="OUG15" s="125"/>
      <c r="OUH15" s="125"/>
      <c r="OUI15" s="125"/>
      <c r="OUJ15" s="125"/>
      <c r="OUK15" s="125"/>
      <c r="OUL15" s="125"/>
      <c r="OUM15" s="125"/>
      <c r="OUN15" s="125"/>
      <c r="OUO15" s="125"/>
      <c r="OUP15" s="125"/>
      <c r="OUQ15" s="125"/>
      <c r="OUR15" s="125"/>
      <c r="OUS15" s="125"/>
      <c r="OUT15" s="125"/>
      <c r="OUU15" s="125"/>
      <c r="OUV15" s="125"/>
      <c r="OUW15" s="125"/>
      <c r="OUX15" s="125"/>
      <c r="OUY15" s="125"/>
      <c r="OUZ15" s="125"/>
      <c r="OVA15" s="125"/>
      <c r="OVB15" s="125"/>
      <c r="OVC15" s="125"/>
      <c r="OVD15" s="125"/>
      <c r="OVE15" s="125"/>
      <c r="OVF15" s="125"/>
      <c r="OVG15" s="125"/>
      <c r="OVH15" s="125"/>
      <c r="OVI15" s="125"/>
      <c r="OVJ15" s="125"/>
      <c r="OVK15" s="125"/>
      <c r="OVL15" s="125"/>
      <c r="OVM15" s="125"/>
      <c r="OVN15" s="125"/>
      <c r="OVO15" s="125"/>
      <c r="OVP15" s="125"/>
      <c r="OVQ15" s="125"/>
      <c r="OVR15" s="125"/>
      <c r="OVS15" s="125"/>
      <c r="OVT15" s="125"/>
      <c r="OVU15" s="125"/>
      <c r="OVV15" s="125"/>
      <c r="OVW15" s="125"/>
      <c r="OVX15" s="125"/>
      <c r="OVY15" s="125"/>
      <c r="OVZ15" s="125"/>
      <c r="OWA15" s="125"/>
      <c r="OWB15" s="125"/>
      <c r="OWC15" s="125"/>
      <c r="OWD15" s="125"/>
      <c r="OWE15" s="125"/>
      <c r="OWF15" s="125"/>
      <c r="OWG15" s="125"/>
      <c r="OWH15" s="125"/>
      <c r="OWI15" s="125"/>
      <c r="OWJ15" s="125"/>
      <c r="OWK15" s="125"/>
      <c r="OWL15" s="125"/>
      <c r="OWM15" s="125"/>
      <c r="OWN15" s="125"/>
      <c r="OWO15" s="125"/>
      <c r="OWP15" s="125"/>
      <c r="OWQ15" s="125"/>
      <c r="OWR15" s="125"/>
      <c r="OWS15" s="125"/>
      <c r="OWT15" s="125"/>
      <c r="OWU15" s="125"/>
      <c r="OWV15" s="125"/>
      <c r="OWW15" s="125"/>
      <c r="OWX15" s="125"/>
      <c r="OWY15" s="125"/>
      <c r="OWZ15" s="125"/>
      <c r="OXA15" s="125"/>
      <c r="OXB15" s="125"/>
      <c r="OXC15" s="125"/>
      <c r="OXD15" s="125"/>
      <c r="OXE15" s="125"/>
      <c r="OXF15" s="125"/>
      <c r="OXG15" s="125"/>
      <c r="OXH15" s="125"/>
      <c r="OXI15" s="125"/>
      <c r="OXJ15" s="125"/>
      <c r="OXK15" s="125"/>
      <c r="OXL15" s="125"/>
      <c r="OXM15" s="125"/>
      <c r="OXN15" s="125"/>
      <c r="OXO15" s="125"/>
      <c r="OXP15" s="125"/>
      <c r="OXQ15" s="125"/>
      <c r="OXR15" s="125"/>
      <c r="OXS15" s="125"/>
      <c r="OXT15" s="125"/>
      <c r="OXU15" s="125"/>
      <c r="OXV15" s="125"/>
      <c r="OXW15" s="125"/>
      <c r="OXX15" s="125"/>
      <c r="OXY15" s="125"/>
      <c r="OXZ15" s="125"/>
      <c r="OYA15" s="125"/>
      <c r="OYB15" s="125"/>
      <c r="OYC15" s="125"/>
      <c r="OYD15" s="125"/>
      <c r="OYE15" s="125"/>
      <c r="OYF15" s="125"/>
      <c r="OYG15" s="125"/>
      <c r="OYH15" s="125"/>
      <c r="OYI15" s="125"/>
      <c r="OYJ15" s="125"/>
      <c r="OYK15" s="125"/>
      <c r="OYL15" s="125"/>
      <c r="OYM15" s="125"/>
      <c r="OYN15" s="125"/>
      <c r="OYO15" s="125"/>
      <c r="OYP15" s="125"/>
      <c r="OYQ15" s="125"/>
      <c r="OYR15" s="125"/>
      <c r="OYS15" s="125"/>
      <c r="OYT15" s="125"/>
      <c r="OYU15" s="125"/>
      <c r="OYV15" s="125"/>
      <c r="OYW15" s="125"/>
      <c r="OYX15" s="125"/>
      <c r="OYY15" s="125"/>
      <c r="OYZ15" s="125"/>
      <c r="OZA15" s="125"/>
      <c r="OZB15" s="125"/>
      <c r="OZC15" s="125"/>
      <c r="OZD15" s="125"/>
      <c r="OZE15" s="125"/>
      <c r="OZF15" s="125"/>
      <c r="OZG15" s="125"/>
      <c r="OZH15" s="125"/>
      <c r="OZI15" s="125"/>
      <c r="OZJ15" s="125"/>
      <c r="OZK15" s="125"/>
      <c r="OZL15" s="125"/>
      <c r="OZM15" s="125"/>
      <c r="OZN15" s="125"/>
      <c r="OZO15" s="125"/>
      <c r="OZP15" s="125"/>
      <c r="OZQ15" s="125"/>
      <c r="OZR15" s="125"/>
      <c r="OZS15" s="125"/>
      <c r="OZT15" s="125"/>
      <c r="OZU15" s="125"/>
      <c r="OZV15" s="125"/>
      <c r="OZW15" s="125"/>
      <c r="OZX15" s="125"/>
      <c r="OZY15" s="125"/>
      <c r="OZZ15" s="125"/>
      <c r="PAA15" s="125"/>
      <c r="PAB15" s="125"/>
      <c r="PAC15" s="125"/>
      <c r="PAD15" s="125"/>
      <c r="PAE15" s="125"/>
      <c r="PAF15" s="125"/>
      <c r="PAG15" s="125"/>
      <c r="PAH15" s="125"/>
      <c r="PAI15" s="125"/>
      <c r="PAJ15" s="125"/>
      <c r="PAK15" s="125"/>
      <c r="PAL15" s="125"/>
      <c r="PAM15" s="125"/>
      <c r="PAN15" s="125"/>
      <c r="PAO15" s="125"/>
      <c r="PAP15" s="125"/>
      <c r="PAQ15" s="125"/>
      <c r="PAR15" s="125"/>
      <c r="PAS15" s="125"/>
      <c r="PAT15" s="125"/>
      <c r="PAU15" s="125"/>
      <c r="PAV15" s="125"/>
      <c r="PAW15" s="125"/>
      <c r="PAX15" s="125"/>
      <c r="PAY15" s="125"/>
      <c r="PAZ15" s="125"/>
      <c r="PBA15" s="125"/>
      <c r="PBB15" s="125"/>
      <c r="PBC15" s="125"/>
      <c r="PBD15" s="125"/>
      <c r="PBE15" s="125"/>
      <c r="PBF15" s="125"/>
      <c r="PBG15" s="125"/>
      <c r="PBH15" s="125"/>
      <c r="PBI15" s="125"/>
      <c r="PBJ15" s="125"/>
      <c r="PBK15" s="125"/>
      <c r="PBL15" s="125"/>
      <c r="PBM15" s="125"/>
      <c r="PBN15" s="125"/>
      <c r="PBO15" s="125"/>
      <c r="PBP15" s="125"/>
      <c r="PBQ15" s="125"/>
      <c r="PBR15" s="125"/>
      <c r="PBS15" s="125"/>
      <c r="PBT15" s="125"/>
      <c r="PBU15" s="125"/>
      <c r="PBV15" s="125"/>
      <c r="PBW15" s="125"/>
      <c r="PBX15" s="125"/>
      <c r="PBY15" s="125"/>
      <c r="PBZ15" s="125"/>
      <c r="PCA15" s="125"/>
      <c r="PCB15" s="125"/>
      <c r="PCC15" s="125"/>
      <c r="PCD15" s="125"/>
      <c r="PCE15" s="125"/>
      <c r="PCF15" s="125"/>
      <c r="PCG15" s="125"/>
      <c r="PCH15" s="125"/>
      <c r="PCI15" s="125"/>
      <c r="PCJ15" s="125"/>
      <c r="PCK15" s="125"/>
      <c r="PCL15" s="125"/>
      <c r="PCM15" s="125"/>
      <c r="PCN15" s="125"/>
      <c r="PCO15" s="125"/>
      <c r="PCP15" s="125"/>
      <c r="PCQ15" s="125"/>
      <c r="PCR15" s="125"/>
      <c r="PCS15" s="125"/>
      <c r="PCT15" s="125"/>
      <c r="PCU15" s="125"/>
      <c r="PCV15" s="125"/>
      <c r="PCW15" s="125"/>
      <c r="PCX15" s="125"/>
      <c r="PCY15" s="125"/>
      <c r="PCZ15" s="125"/>
      <c r="PDA15" s="125"/>
      <c r="PDB15" s="125"/>
      <c r="PDC15" s="125"/>
      <c r="PDD15" s="125"/>
      <c r="PDE15" s="125"/>
      <c r="PDF15" s="125"/>
      <c r="PDG15" s="125"/>
      <c r="PDH15" s="125"/>
      <c r="PDI15" s="125"/>
      <c r="PDJ15" s="125"/>
      <c r="PDK15" s="125"/>
      <c r="PDL15" s="125"/>
      <c r="PDM15" s="125"/>
      <c r="PDN15" s="125"/>
      <c r="PDO15" s="125"/>
      <c r="PDP15" s="125"/>
      <c r="PDQ15" s="125"/>
      <c r="PDR15" s="125"/>
      <c r="PDS15" s="125"/>
      <c r="PDT15" s="125"/>
      <c r="PDU15" s="125"/>
      <c r="PDV15" s="125"/>
      <c r="PDW15" s="125"/>
      <c r="PDX15" s="125"/>
      <c r="PDY15" s="125"/>
      <c r="PDZ15" s="125"/>
      <c r="PEA15" s="125"/>
      <c r="PEB15" s="125"/>
      <c r="PEC15" s="125"/>
      <c r="PED15" s="125"/>
      <c r="PEE15" s="125"/>
      <c r="PEF15" s="125"/>
      <c r="PEG15" s="125"/>
      <c r="PEH15" s="125"/>
      <c r="PEI15" s="125"/>
      <c r="PEJ15" s="125"/>
      <c r="PEK15" s="125"/>
      <c r="PEL15" s="125"/>
      <c r="PEM15" s="125"/>
      <c r="PEN15" s="125"/>
      <c r="PEO15" s="125"/>
      <c r="PEP15" s="125"/>
      <c r="PEQ15" s="125"/>
      <c r="PER15" s="125"/>
      <c r="PES15" s="125"/>
      <c r="PET15" s="125"/>
      <c r="PEU15" s="125"/>
      <c r="PEV15" s="125"/>
      <c r="PEW15" s="125"/>
      <c r="PEX15" s="125"/>
      <c r="PEY15" s="125"/>
      <c r="PEZ15" s="125"/>
      <c r="PFA15" s="125"/>
      <c r="PFB15" s="125"/>
      <c r="PFC15" s="125"/>
      <c r="PFD15" s="125"/>
      <c r="PFE15" s="125"/>
      <c r="PFF15" s="125"/>
      <c r="PFG15" s="125"/>
      <c r="PFH15" s="125"/>
      <c r="PFI15" s="125"/>
      <c r="PFJ15" s="125"/>
      <c r="PFK15" s="125"/>
      <c r="PFL15" s="125"/>
      <c r="PFM15" s="125"/>
      <c r="PFN15" s="125"/>
      <c r="PFO15" s="125"/>
      <c r="PFP15" s="125"/>
      <c r="PFQ15" s="125"/>
      <c r="PFR15" s="125"/>
      <c r="PFS15" s="125"/>
      <c r="PFT15" s="125"/>
      <c r="PFU15" s="125"/>
      <c r="PFV15" s="125"/>
      <c r="PFW15" s="125"/>
      <c r="PFX15" s="125"/>
      <c r="PFY15" s="125"/>
      <c r="PFZ15" s="125"/>
      <c r="PGA15" s="125"/>
      <c r="PGB15" s="125"/>
      <c r="PGC15" s="125"/>
      <c r="PGD15" s="125"/>
      <c r="PGE15" s="125"/>
      <c r="PGF15" s="125"/>
      <c r="PGG15" s="125"/>
      <c r="PGH15" s="125"/>
      <c r="PGI15" s="125"/>
      <c r="PGJ15" s="125"/>
      <c r="PGK15" s="125"/>
      <c r="PGL15" s="125"/>
      <c r="PGM15" s="125"/>
      <c r="PGN15" s="125"/>
      <c r="PGO15" s="125"/>
      <c r="PGP15" s="125"/>
      <c r="PGQ15" s="125"/>
      <c r="PGR15" s="125"/>
      <c r="PGS15" s="125"/>
      <c r="PGT15" s="125"/>
      <c r="PGU15" s="125"/>
      <c r="PGV15" s="125"/>
      <c r="PGW15" s="125"/>
      <c r="PGX15" s="125"/>
      <c r="PGY15" s="125"/>
      <c r="PGZ15" s="125"/>
      <c r="PHA15" s="125"/>
      <c r="PHB15" s="125"/>
      <c r="PHC15" s="125"/>
      <c r="PHD15" s="125"/>
      <c r="PHE15" s="125"/>
      <c r="PHF15" s="125"/>
      <c r="PHG15" s="125"/>
      <c r="PHH15" s="125"/>
      <c r="PHI15" s="125"/>
      <c r="PHJ15" s="125"/>
      <c r="PHK15" s="125"/>
      <c r="PHL15" s="125"/>
      <c r="PHM15" s="125"/>
      <c r="PHN15" s="125"/>
      <c r="PHO15" s="125"/>
      <c r="PHP15" s="125"/>
      <c r="PHQ15" s="125"/>
      <c r="PHR15" s="125"/>
      <c r="PHS15" s="125"/>
      <c r="PHT15" s="125"/>
      <c r="PHU15" s="125"/>
      <c r="PHV15" s="125"/>
      <c r="PHW15" s="125"/>
      <c r="PHX15" s="125"/>
      <c r="PHY15" s="125"/>
      <c r="PHZ15" s="125"/>
      <c r="PIA15" s="125"/>
      <c r="PIB15" s="125"/>
      <c r="PIC15" s="125"/>
      <c r="PID15" s="125"/>
      <c r="PIE15" s="125"/>
      <c r="PIF15" s="125"/>
      <c r="PIG15" s="125"/>
      <c r="PIH15" s="125"/>
      <c r="PII15" s="125"/>
      <c r="PIJ15" s="125"/>
      <c r="PIK15" s="125"/>
      <c r="PIL15" s="125"/>
      <c r="PIM15" s="125"/>
      <c r="PIN15" s="125"/>
      <c r="PIO15" s="125"/>
      <c r="PIP15" s="125"/>
      <c r="PIQ15" s="125"/>
      <c r="PIR15" s="125"/>
      <c r="PIS15" s="125"/>
      <c r="PIT15" s="125"/>
      <c r="PIU15" s="125"/>
      <c r="PIV15" s="125"/>
      <c r="PIW15" s="125"/>
      <c r="PIX15" s="125"/>
      <c r="PIY15" s="125"/>
      <c r="PIZ15" s="125"/>
      <c r="PJA15" s="125"/>
      <c r="PJB15" s="125"/>
      <c r="PJC15" s="125"/>
      <c r="PJD15" s="125"/>
      <c r="PJE15" s="125"/>
      <c r="PJF15" s="125"/>
      <c r="PJG15" s="125"/>
      <c r="PJH15" s="125"/>
      <c r="PJI15" s="125"/>
      <c r="PJJ15" s="125"/>
      <c r="PJK15" s="125"/>
      <c r="PJL15" s="125"/>
      <c r="PJM15" s="125"/>
      <c r="PJN15" s="125"/>
      <c r="PJO15" s="125"/>
      <c r="PJP15" s="125"/>
      <c r="PJQ15" s="125"/>
      <c r="PJR15" s="125"/>
      <c r="PJS15" s="125"/>
      <c r="PJT15" s="125"/>
      <c r="PJU15" s="125"/>
      <c r="PJV15" s="125"/>
      <c r="PJW15" s="125"/>
      <c r="PJX15" s="125"/>
      <c r="PJY15" s="125"/>
      <c r="PJZ15" s="125"/>
      <c r="PKA15" s="125"/>
      <c r="PKB15" s="125"/>
      <c r="PKC15" s="125"/>
      <c r="PKD15" s="125"/>
      <c r="PKE15" s="125"/>
      <c r="PKF15" s="125"/>
      <c r="PKG15" s="125"/>
      <c r="PKH15" s="125"/>
      <c r="PKI15" s="125"/>
      <c r="PKJ15" s="125"/>
      <c r="PKK15" s="125"/>
      <c r="PKL15" s="125"/>
      <c r="PKM15" s="125"/>
      <c r="PKN15" s="125"/>
      <c r="PKO15" s="125"/>
      <c r="PKP15" s="125"/>
      <c r="PKQ15" s="125"/>
      <c r="PKR15" s="125"/>
      <c r="PKS15" s="125"/>
      <c r="PKT15" s="125"/>
      <c r="PKU15" s="125"/>
      <c r="PKV15" s="125"/>
      <c r="PKW15" s="125"/>
      <c r="PKX15" s="125"/>
      <c r="PKY15" s="125"/>
      <c r="PKZ15" s="125"/>
      <c r="PLA15" s="125"/>
      <c r="PLB15" s="125"/>
      <c r="PLC15" s="125"/>
      <c r="PLD15" s="125"/>
      <c r="PLE15" s="125"/>
      <c r="PLF15" s="125"/>
      <c r="PLG15" s="125"/>
      <c r="PLH15" s="125"/>
      <c r="PLI15" s="125"/>
      <c r="PLJ15" s="125"/>
      <c r="PLK15" s="125"/>
      <c r="PLL15" s="125"/>
      <c r="PLM15" s="125"/>
      <c r="PLN15" s="125"/>
      <c r="PLO15" s="125"/>
      <c r="PLP15" s="125"/>
      <c r="PLQ15" s="125"/>
      <c r="PLR15" s="125"/>
      <c r="PLS15" s="125"/>
      <c r="PLT15" s="125"/>
      <c r="PLU15" s="125"/>
      <c r="PLV15" s="125"/>
      <c r="PLW15" s="125"/>
      <c r="PLX15" s="125"/>
      <c r="PLY15" s="125"/>
      <c r="PLZ15" s="125"/>
      <c r="PMA15" s="125"/>
      <c r="PMB15" s="125"/>
      <c r="PMC15" s="125"/>
      <c r="PMD15" s="125"/>
      <c r="PME15" s="125"/>
      <c r="PMF15" s="125"/>
      <c r="PMG15" s="125"/>
      <c r="PMH15" s="125"/>
      <c r="PMI15" s="125"/>
      <c r="PMJ15" s="125"/>
      <c r="PMK15" s="125"/>
      <c r="PML15" s="125"/>
      <c r="PMM15" s="125"/>
      <c r="PMN15" s="125"/>
      <c r="PMO15" s="125"/>
      <c r="PMP15" s="125"/>
      <c r="PMQ15" s="125"/>
      <c r="PMR15" s="125"/>
      <c r="PMS15" s="125"/>
      <c r="PMT15" s="125"/>
      <c r="PMU15" s="125"/>
      <c r="PMV15" s="125"/>
      <c r="PMW15" s="125"/>
      <c r="PMX15" s="125"/>
      <c r="PMY15" s="125"/>
      <c r="PMZ15" s="125"/>
      <c r="PNA15" s="125"/>
      <c r="PNB15" s="125"/>
      <c r="PNC15" s="125"/>
      <c r="PND15" s="125"/>
      <c r="PNE15" s="125"/>
      <c r="PNF15" s="125"/>
      <c r="PNG15" s="125"/>
      <c r="PNH15" s="125"/>
      <c r="PNI15" s="125"/>
      <c r="PNJ15" s="125"/>
      <c r="PNK15" s="125"/>
      <c r="PNL15" s="125"/>
      <c r="PNM15" s="125"/>
      <c r="PNN15" s="125"/>
      <c r="PNO15" s="125"/>
      <c r="PNP15" s="125"/>
      <c r="PNQ15" s="125"/>
      <c r="PNR15" s="125"/>
      <c r="PNS15" s="125"/>
      <c r="PNT15" s="125"/>
      <c r="PNU15" s="125"/>
      <c r="PNV15" s="125"/>
      <c r="PNW15" s="125"/>
      <c r="PNX15" s="125"/>
      <c r="PNY15" s="125"/>
      <c r="PNZ15" s="125"/>
      <c r="POA15" s="125"/>
      <c r="POB15" s="125"/>
      <c r="POC15" s="125"/>
      <c r="POD15" s="125"/>
      <c r="POE15" s="125"/>
      <c r="POF15" s="125"/>
      <c r="POG15" s="125"/>
      <c r="POH15" s="125"/>
      <c r="POI15" s="125"/>
      <c r="POJ15" s="125"/>
      <c r="POK15" s="125"/>
      <c r="POL15" s="125"/>
      <c r="POM15" s="125"/>
      <c r="PON15" s="125"/>
      <c r="POO15" s="125"/>
      <c r="POP15" s="125"/>
      <c r="POQ15" s="125"/>
      <c r="POR15" s="125"/>
      <c r="POS15" s="125"/>
      <c r="POT15" s="125"/>
      <c r="POU15" s="125"/>
      <c r="POV15" s="125"/>
      <c r="POW15" s="125"/>
      <c r="POX15" s="125"/>
      <c r="POY15" s="125"/>
      <c r="POZ15" s="125"/>
      <c r="PPA15" s="125"/>
      <c r="PPB15" s="125"/>
      <c r="PPC15" s="125"/>
      <c r="PPD15" s="125"/>
      <c r="PPE15" s="125"/>
      <c r="PPF15" s="125"/>
      <c r="PPG15" s="125"/>
      <c r="PPH15" s="125"/>
      <c r="PPI15" s="125"/>
      <c r="PPJ15" s="125"/>
      <c r="PPK15" s="125"/>
      <c r="PPL15" s="125"/>
      <c r="PPM15" s="125"/>
      <c r="PPN15" s="125"/>
      <c r="PPO15" s="125"/>
      <c r="PPP15" s="125"/>
      <c r="PPQ15" s="125"/>
      <c r="PPR15" s="125"/>
      <c r="PPS15" s="125"/>
      <c r="PPT15" s="125"/>
      <c r="PPU15" s="125"/>
      <c r="PPV15" s="125"/>
      <c r="PPW15" s="125"/>
      <c r="PPX15" s="125"/>
      <c r="PPY15" s="125"/>
      <c r="PPZ15" s="125"/>
      <c r="PQA15" s="125"/>
      <c r="PQB15" s="125"/>
      <c r="PQC15" s="125"/>
      <c r="PQD15" s="125"/>
      <c r="PQE15" s="125"/>
      <c r="PQF15" s="125"/>
      <c r="PQG15" s="125"/>
      <c r="PQH15" s="125"/>
      <c r="PQI15" s="125"/>
      <c r="PQJ15" s="125"/>
      <c r="PQK15" s="125"/>
      <c r="PQL15" s="125"/>
      <c r="PQM15" s="125"/>
      <c r="PQN15" s="125"/>
      <c r="PQO15" s="125"/>
      <c r="PQP15" s="125"/>
      <c r="PQQ15" s="125"/>
      <c r="PQR15" s="125"/>
      <c r="PQS15" s="125"/>
      <c r="PQT15" s="125"/>
      <c r="PQU15" s="125"/>
      <c r="PQV15" s="125"/>
      <c r="PQW15" s="125"/>
      <c r="PQX15" s="125"/>
      <c r="PQY15" s="125"/>
      <c r="PQZ15" s="125"/>
      <c r="PRA15" s="125"/>
      <c r="PRB15" s="125"/>
      <c r="PRC15" s="125"/>
      <c r="PRD15" s="125"/>
      <c r="PRE15" s="125"/>
      <c r="PRF15" s="125"/>
      <c r="PRG15" s="125"/>
      <c r="PRH15" s="125"/>
      <c r="PRI15" s="125"/>
      <c r="PRJ15" s="125"/>
      <c r="PRK15" s="125"/>
      <c r="PRL15" s="125"/>
      <c r="PRM15" s="125"/>
      <c r="PRN15" s="125"/>
      <c r="PRO15" s="125"/>
      <c r="PRP15" s="125"/>
      <c r="PRQ15" s="125"/>
      <c r="PRR15" s="125"/>
      <c r="PRS15" s="125"/>
      <c r="PRT15" s="125"/>
      <c r="PRU15" s="125"/>
      <c r="PRV15" s="125"/>
      <c r="PRW15" s="125"/>
      <c r="PRX15" s="125"/>
      <c r="PRY15" s="125"/>
      <c r="PRZ15" s="125"/>
      <c r="PSA15" s="125"/>
      <c r="PSB15" s="125"/>
      <c r="PSC15" s="125"/>
      <c r="PSD15" s="125"/>
      <c r="PSE15" s="125"/>
      <c r="PSF15" s="125"/>
      <c r="PSG15" s="125"/>
      <c r="PSH15" s="125"/>
      <c r="PSI15" s="125"/>
      <c r="PSJ15" s="125"/>
      <c r="PSK15" s="125"/>
      <c r="PSL15" s="125"/>
      <c r="PSM15" s="125"/>
      <c r="PSN15" s="125"/>
      <c r="PSO15" s="125"/>
      <c r="PSP15" s="125"/>
      <c r="PSQ15" s="125"/>
      <c r="PSR15" s="125"/>
      <c r="PSS15" s="125"/>
      <c r="PST15" s="125"/>
      <c r="PSU15" s="125"/>
      <c r="PSV15" s="125"/>
      <c r="PSW15" s="125"/>
      <c r="PSX15" s="125"/>
      <c r="PSY15" s="125"/>
      <c r="PSZ15" s="125"/>
      <c r="PTA15" s="125"/>
      <c r="PTB15" s="125"/>
      <c r="PTC15" s="125"/>
      <c r="PTD15" s="125"/>
      <c r="PTE15" s="125"/>
      <c r="PTF15" s="125"/>
      <c r="PTG15" s="125"/>
      <c r="PTH15" s="125"/>
      <c r="PTI15" s="125"/>
      <c r="PTJ15" s="125"/>
      <c r="PTK15" s="125"/>
      <c r="PTL15" s="125"/>
      <c r="PTM15" s="125"/>
      <c r="PTN15" s="125"/>
      <c r="PTO15" s="125"/>
      <c r="PTP15" s="125"/>
      <c r="PTQ15" s="125"/>
      <c r="PTR15" s="125"/>
      <c r="PTS15" s="125"/>
      <c r="PTT15" s="125"/>
      <c r="PTU15" s="125"/>
      <c r="PTV15" s="125"/>
      <c r="PTW15" s="125"/>
      <c r="PTX15" s="125"/>
      <c r="PTY15" s="125"/>
      <c r="PTZ15" s="125"/>
      <c r="PUA15" s="125"/>
      <c r="PUB15" s="125"/>
      <c r="PUC15" s="125"/>
      <c r="PUD15" s="125"/>
      <c r="PUE15" s="125"/>
      <c r="PUF15" s="125"/>
      <c r="PUG15" s="125"/>
      <c r="PUH15" s="125"/>
      <c r="PUI15" s="125"/>
      <c r="PUJ15" s="125"/>
      <c r="PUK15" s="125"/>
      <c r="PUL15" s="125"/>
      <c r="PUM15" s="125"/>
      <c r="PUN15" s="125"/>
      <c r="PUO15" s="125"/>
      <c r="PUP15" s="125"/>
      <c r="PUQ15" s="125"/>
      <c r="PUR15" s="125"/>
      <c r="PUS15" s="125"/>
      <c r="PUT15" s="125"/>
      <c r="PUU15" s="125"/>
      <c r="PUV15" s="125"/>
      <c r="PUW15" s="125"/>
      <c r="PUX15" s="125"/>
      <c r="PUY15" s="125"/>
      <c r="PUZ15" s="125"/>
      <c r="PVA15" s="125"/>
      <c r="PVB15" s="125"/>
      <c r="PVC15" s="125"/>
      <c r="PVD15" s="125"/>
      <c r="PVE15" s="125"/>
      <c r="PVF15" s="125"/>
      <c r="PVG15" s="125"/>
      <c r="PVH15" s="125"/>
      <c r="PVI15" s="125"/>
      <c r="PVJ15" s="125"/>
      <c r="PVK15" s="125"/>
      <c r="PVL15" s="125"/>
      <c r="PVM15" s="125"/>
      <c r="PVN15" s="125"/>
      <c r="PVO15" s="125"/>
      <c r="PVP15" s="125"/>
      <c r="PVQ15" s="125"/>
      <c r="PVR15" s="125"/>
      <c r="PVS15" s="125"/>
      <c r="PVT15" s="125"/>
      <c r="PVU15" s="125"/>
      <c r="PVV15" s="125"/>
      <c r="PVW15" s="125"/>
      <c r="PVX15" s="125"/>
      <c r="PVY15" s="125"/>
      <c r="PVZ15" s="125"/>
      <c r="PWA15" s="125"/>
      <c r="PWB15" s="125"/>
      <c r="PWC15" s="125"/>
      <c r="PWD15" s="125"/>
      <c r="PWE15" s="125"/>
      <c r="PWF15" s="125"/>
      <c r="PWG15" s="125"/>
      <c r="PWH15" s="125"/>
      <c r="PWI15" s="125"/>
      <c r="PWJ15" s="125"/>
      <c r="PWK15" s="125"/>
      <c r="PWL15" s="125"/>
      <c r="PWM15" s="125"/>
      <c r="PWN15" s="125"/>
      <c r="PWO15" s="125"/>
      <c r="PWP15" s="125"/>
      <c r="PWQ15" s="125"/>
      <c r="PWR15" s="125"/>
      <c r="PWS15" s="125"/>
      <c r="PWT15" s="125"/>
      <c r="PWU15" s="125"/>
      <c r="PWV15" s="125"/>
      <c r="PWW15" s="125"/>
      <c r="PWX15" s="125"/>
      <c r="PWY15" s="125"/>
      <c r="PWZ15" s="125"/>
      <c r="PXA15" s="125"/>
      <c r="PXB15" s="125"/>
      <c r="PXC15" s="125"/>
      <c r="PXD15" s="125"/>
      <c r="PXE15" s="125"/>
      <c r="PXF15" s="125"/>
      <c r="PXG15" s="125"/>
      <c r="PXH15" s="125"/>
      <c r="PXI15" s="125"/>
      <c r="PXJ15" s="125"/>
      <c r="PXK15" s="125"/>
      <c r="PXL15" s="125"/>
      <c r="PXM15" s="125"/>
      <c r="PXN15" s="125"/>
      <c r="PXO15" s="125"/>
      <c r="PXP15" s="125"/>
      <c r="PXQ15" s="125"/>
      <c r="PXR15" s="125"/>
      <c r="PXS15" s="125"/>
      <c r="PXT15" s="125"/>
      <c r="PXU15" s="125"/>
      <c r="PXV15" s="125"/>
      <c r="PXW15" s="125"/>
      <c r="PXX15" s="125"/>
      <c r="PXY15" s="125"/>
      <c r="PXZ15" s="125"/>
      <c r="PYA15" s="125"/>
      <c r="PYB15" s="125"/>
      <c r="PYC15" s="125"/>
      <c r="PYD15" s="125"/>
      <c r="PYE15" s="125"/>
      <c r="PYF15" s="125"/>
      <c r="PYG15" s="125"/>
      <c r="PYH15" s="125"/>
      <c r="PYI15" s="125"/>
      <c r="PYJ15" s="125"/>
      <c r="PYK15" s="125"/>
      <c r="PYL15" s="125"/>
      <c r="PYM15" s="125"/>
      <c r="PYN15" s="125"/>
      <c r="PYO15" s="125"/>
      <c r="PYP15" s="125"/>
      <c r="PYQ15" s="125"/>
      <c r="PYR15" s="125"/>
      <c r="PYS15" s="125"/>
      <c r="PYT15" s="125"/>
      <c r="PYU15" s="125"/>
      <c r="PYV15" s="125"/>
      <c r="PYW15" s="125"/>
      <c r="PYX15" s="125"/>
      <c r="PYY15" s="125"/>
      <c r="PYZ15" s="125"/>
      <c r="PZA15" s="125"/>
      <c r="PZB15" s="125"/>
      <c r="PZC15" s="125"/>
      <c r="PZD15" s="125"/>
      <c r="PZE15" s="125"/>
      <c r="PZF15" s="125"/>
      <c r="PZG15" s="125"/>
      <c r="PZH15" s="125"/>
      <c r="PZI15" s="125"/>
      <c r="PZJ15" s="125"/>
      <c r="PZK15" s="125"/>
      <c r="PZL15" s="125"/>
      <c r="PZM15" s="125"/>
      <c r="PZN15" s="125"/>
      <c r="PZO15" s="125"/>
      <c r="PZP15" s="125"/>
      <c r="PZQ15" s="125"/>
      <c r="PZR15" s="125"/>
      <c r="PZS15" s="125"/>
      <c r="PZT15" s="125"/>
      <c r="PZU15" s="125"/>
      <c r="PZV15" s="125"/>
      <c r="PZW15" s="125"/>
      <c r="PZX15" s="125"/>
      <c r="PZY15" s="125"/>
      <c r="PZZ15" s="125"/>
      <c r="QAA15" s="125"/>
      <c r="QAB15" s="125"/>
      <c r="QAC15" s="125"/>
      <c r="QAD15" s="125"/>
      <c r="QAE15" s="125"/>
      <c r="QAF15" s="125"/>
      <c r="QAG15" s="125"/>
      <c r="QAH15" s="125"/>
      <c r="QAI15" s="125"/>
      <c r="QAJ15" s="125"/>
      <c r="QAK15" s="125"/>
      <c r="QAL15" s="125"/>
      <c r="QAM15" s="125"/>
      <c r="QAN15" s="125"/>
      <c r="QAO15" s="125"/>
      <c r="QAP15" s="125"/>
      <c r="QAQ15" s="125"/>
      <c r="QAR15" s="125"/>
      <c r="QAS15" s="125"/>
      <c r="QAT15" s="125"/>
      <c r="QAU15" s="125"/>
      <c r="QAV15" s="125"/>
      <c r="QAW15" s="125"/>
      <c r="QAX15" s="125"/>
      <c r="QAY15" s="125"/>
      <c r="QAZ15" s="125"/>
      <c r="QBA15" s="125"/>
      <c r="QBB15" s="125"/>
      <c r="QBC15" s="125"/>
      <c r="QBD15" s="125"/>
      <c r="QBE15" s="125"/>
      <c r="QBF15" s="125"/>
      <c r="QBG15" s="125"/>
      <c r="QBH15" s="125"/>
      <c r="QBI15" s="125"/>
      <c r="QBJ15" s="125"/>
      <c r="QBK15" s="125"/>
      <c r="QBL15" s="125"/>
      <c r="QBM15" s="125"/>
      <c r="QBN15" s="125"/>
      <c r="QBO15" s="125"/>
      <c r="QBP15" s="125"/>
      <c r="QBQ15" s="125"/>
      <c r="QBR15" s="125"/>
      <c r="QBS15" s="125"/>
      <c r="QBT15" s="125"/>
      <c r="QBU15" s="125"/>
      <c r="QBV15" s="125"/>
      <c r="QBW15" s="125"/>
      <c r="QBX15" s="125"/>
      <c r="QBY15" s="125"/>
      <c r="QBZ15" s="125"/>
      <c r="QCA15" s="125"/>
      <c r="QCB15" s="125"/>
      <c r="QCC15" s="125"/>
      <c r="QCD15" s="125"/>
      <c r="QCE15" s="125"/>
      <c r="QCF15" s="125"/>
      <c r="QCG15" s="125"/>
      <c r="QCH15" s="125"/>
      <c r="QCI15" s="125"/>
      <c r="QCJ15" s="125"/>
      <c r="QCK15" s="125"/>
      <c r="QCL15" s="125"/>
      <c r="QCM15" s="125"/>
      <c r="QCN15" s="125"/>
      <c r="QCO15" s="125"/>
      <c r="QCP15" s="125"/>
      <c r="QCQ15" s="125"/>
      <c r="QCR15" s="125"/>
      <c r="QCS15" s="125"/>
      <c r="QCT15" s="125"/>
      <c r="QCU15" s="125"/>
      <c r="QCV15" s="125"/>
      <c r="QCW15" s="125"/>
      <c r="QCX15" s="125"/>
      <c r="QCY15" s="125"/>
      <c r="QCZ15" s="125"/>
      <c r="QDA15" s="125"/>
      <c r="QDB15" s="125"/>
      <c r="QDC15" s="125"/>
      <c r="QDD15" s="125"/>
      <c r="QDE15" s="125"/>
      <c r="QDF15" s="125"/>
      <c r="QDG15" s="125"/>
      <c r="QDH15" s="125"/>
      <c r="QDI15" s="125"/>
      <c r="QDJ15" s="125"/>
      <c r="QDK15" s="125"/>
      <c r="QDL15" s="125"/>
      <c r="QDM15" s="125"/>
      <c r="QDN15" s="125"/>
      <c r="QDO15" s="125"/>
      <c r="QDP15" s="125"/>
      <c r="QDQ15" s="125"/>
      <c r="QDR15" s="125"/>
      <c r="QDS15" s="125"/>
      <c r="QDT15" s="125"/>
      <c r="QDU15" s="125"/>
      <c r="QDV15" s="125"/>
      <c r="QDW15" s="125"/>
      <c r="QDX15" s="125"/>
      <c r="QDY15" s="125"/>
      <c r="QDZ15" s="125"/>
      <c r="QEA15" s="125"/>
      <c r="QEB15" s="125"/>
      <c r="QEC15" s="125"/>
      <c r="QED15" s="125"/>
      <c r="QEE15" s="125"/>
      <c r="QEF15" s="125"/>
      <c r="QEG15" s="125"/>
      <c r="QEH15" s="125"/>
      <c r="QEI15" s="125"/>
      <c r="QEJ15" s="125"/>
      <c r="QEK15" s="125"/>
      <c r="QEL15" s="125"/>
      <c r="QEM15" s="125"/>
      <c r="QEN15" s="125"/>
      <c r="QEO15" s="125"/>
      <c r="QEP15" s="125"/>
      <c r="QEQ15" s="125"/>
      <c r="QER15" s="125"/>
      <c r="QES15" s="125"/>
      <c r="QET15" s="125"/>
      <c r="QEU15" s="125"/>
      <c r="QEV15" s="125"/>
      <c r="QEW15" s="125"/>
      <c r="QEX15" s="125"/>
      <c r="QEY15" s="125"/>
      <c r="QEZ15" s="125"/>
      <c r="QFA15" s="125"/>
      <c r="QFB15" s="125"/>
      <c r="QFC15" s="125"/>
      <c r="QFD15" s="125"/>
      <c r="QFE15" s="125"/>
      <c r="QFF15" s="125"/>
      <c r="QFG15" s="125"/>
      <c r="QFH15" s="125"/>
      <c r="QFI15" s="125"/>
      <c r="QFJ15" s="125"/>
      <c r="QFK15" s="125"/>
      <c r="QFL15" s="125"/>
      <c r="QFM15" s="125"/>
      <c r="QFN15" s="125"/>
      <c r="QFO15" s="125"/>
      <c r="QFP15" s="125"/>
      <c r="QFQ15" s="125"/>
      <c r="QFR15" s="125"/>
      <c r="QFS15" s="125"/>
      <c r="QFT15" s="125"/>
      <c r="QFU15" s="125"/>
      <c r="QFV15" s="125"/>
      <c r="QFW15" s="125"/>
      <c r="QFX15" s="125"/>
      <c r="QFY15" s="125"/>
      <c r="QFZ15" s="125"/>
      <c r="QGA15" s="125"/>
      <c r="QGB15" s="125"/>
      <c r="QGC15" s="125"/>
      <c r="QGD15" s="125"/>
      <c r="QGE15" s="125"/>
      <c r="QGF15" s="125"/>
      <c r="QGG15" s="125"/>
      <c r="QGH15" s="125"/>
      <c r="QGI15" s="125"/>
      <c r="QGJ15" s="125"/>
      <c r="QGK15" s="125"/>
      <c r="QGL15" s="125"/>
      <c r="QGM15" s="125"/>
      <c r="QGN15" s="125"/>
      <c r="QGO15" s="125"/>
      <c r="QGP15" s="125"/>
      <c r="QGQ15" s="125"/>
      <c r="QGR15" s="125"/>
      <c r="QGS15" s="125"/>
      <c r="QGT15" s="125"/>
      <c r="QGU15" s="125"/>
      <c r="QGV15" s="125"/>
      <c r="QGW15" s="125"/>
      <c r="QGX15" s="125"/>
      <c r="QGY15" s="125"/>
      <c r="QGZ15" s="125"/>
      <c r="QHA15" s="125"/>
      <c r="QHB15" s="125"/>
      <c r="QHC15" s="125"/>
      <c r="QHD15" s="125"/>
      <c r="QHE15" s="125"/>
      <c r="QHF15" s="125"/>
      <c r="QHG15" s="125"/>
      <c r="QHH15" s="125"/>
      <c r="QHI15" s="125"/>
      <c r="QHJ15" s="125"/>
      <c r="QHK15" s="125"/>
      <c r="QHL15" s="125"/>
      <c r="QHM15" s="125"/>
      <c r="QHN15" s="125"/>
      <c r="QHO15" s="125"/>
      <c r="QHP15" s="125"/>
      <c r="QHQ15" s="125"/>
      <c r="QHR15" s="125"/>
      <c r="QHS15" s="125"/>
      <c r="QHT15" s="125"/>
      <c r="QHU15" s="125"/>
      <c r="QHV15" s="125"/>
      <c r="QHW15" s="125"/>
      <c r="QHX15" s="125"/>
      <c r="QHY15" s="125"/>
      <c r="QHZ15" s="125"/>
      <c r="QIA15" s="125"/>
      <c r="QIB15" s="125"/>
      <c r="QIC15" s="125"/>
      <c r="QID15" s="125"/>
      <c r="QIE15" s="125"/>
      <c r="QIF15" s="125"/>
      <c r="QIG15" s="125"/>
      <c r="QIH15" s="125"/>
      <c r="QII15" s="125"/>
      <c r="QIJ15" s="125"/>
      <c r="QIK15" s="125"/>
      <c r="QIL15" s="125"/>
      <c r="QIM15" s="125"/>
      <c r="QIN15" s="125"/>
      <c r="QIO15" s="125"/>
      <c r="QIP15" s="125"/>
      <c r="QIQ15" s="125"/>
      <c r="QIR15" s="125"/>
      <c r="QIS15" s="125"/>
      <c r="QIT15" s="125"/>
      <c r="QIU15" s="125"/>
      <c r="QIV15" s="125"/>
      <c r="QIW15" s="125"/>
      <c r="QIX15" s="125"/>
      <c r="QIY15" s="125"/>
      <c r="QIZ15" s="125"/>
      <c r="QJA15" s="125"/>
      <c r="QJB15" s="125"/>
      <c r="QJC15" s="125"/>
      <c r="QJD15" s="125"/>
      <c r="QJE15" s="125"/>
      <c r="QJF15" s="125"/>
      <c r="QJG15" s="125"/>
      <c r="QJH15" s="125"/>
      <c r="QJI15" s="125"/>
      <c r="QJJ15" s="125"/>
      <c r="QJK15" s="125"/>
      <c r="QJL15" s="125"/>
      <c r="QJM15" s="125"/>
      <c r="QJN15" s="125"/>
      <c r="QJO15" s="125"/>
      <c r="QJP15" s="125"/>
      <c r="QJQ15" s="125"/>
      <c r="QJR15" s="125"/>
      <c r="QJS15" s="125"/>
      <c r="QJT15" s="125"/>
      <c r="QJU15" s="125"/>
      <c r="QJV15" s="125"/>
      <c r="QJW15" s="125"/>
      <c r="QJX15" s="125"/>
      <c r="QJY15" s="125"/>
      <c r="QJZ15" s="125"/>
      <c r="QKA15" s="125"/>
      <c r="QKB15" s="125"/>
      <c r="QKC15" s="125"/>
      <c r="QKD15" s="125"/>
      <c r="QKE15" s="125"/>
      <c r="QKF15" s="125"/>
      <c r="QKG15" s="125"/>
      <c r="QKH15" s="125"/>
      <c r="QKI15" s="125"/>
      <c r="QKJ15" s="125"/>
      <c r="QKK15" s="125"/>
      <c r="QKL15" s="125"/>
      <c r="QKM15" s="125"/>
      <c r="QKN15" s="125"/>
      <c r="QKO15" s="125"/>
      <c r="QKP15" s="125"/>
      <c r="QKQ15" s="125"/>
      <c r="QKR15" s="125"/>
      <c r="QKS15" s="125"/>
      <c r="QKT15" s="125"/>
      <c r="QKU15" s="125"/>
      <c r="QKV15" s="125"/>
      <c r="QKW15" s="125"/>
      <c r="QKX15" s="125"/>
      <c r="QKY15" s="125"/>
      <c r="QKZ15" s="125"/>
      <c r="QLA15" s="125"/>
      <c r="QLB15" s="125"/>
      <c r="QLC15" s="125"/>
      <c r="QLD15" s="125"/>
      <c r="QLE15" s="125"/>
      <c r="QLF15" s="125"/>
      <c r="QLG15" s="125"/>
      <c r="QLH15" s="125"/>
      <c r="QLI15" s="125"/>
      <c r="QLJ15" s="125"/>
      <c r="QLK15" s="125"/>
      <c r="QLL15" s="125"/>
      <c r="QLM15" s="125"/>
      <c r="QLN15" s="125"/>
      <c r="QLO15" s="125"/>
      <c r="QLP15" s="125"/>
      <c r="QLQ15" s="125"/>
      <c r="QLR15" s="125"/>
      <c r="QLS15" s="125"/>
      <c r="QLT15" s="125"/>
      <c r="QLU15" s="125"/>
      <c r="QLV15" s="125"/>
      <c r="QLW15" s="125"/>
      <c r="QLX15" s="125"/>
      <c r="QLY15" s="125"/>
      <c r="QLZ15" s="125"/>
      <c r="QMA15" s="125"/>
      <c r="QMB15" s="125"/>
      <c r="QMC15" s="125"/>
      <c r="QMD15" s="125"/>
      <c r="QME15" s="125"/>
      <c r="QMF15" s="125"/>
      <c r="QMG15" s="125"/>
      <c r="QMH15" s="125"/>
      <c r="QMI15" s="125"/>
      <c r="QMJ15" s="125"/>
      <c r="QMK15" s="125"/>
      <c r="QML15" s="125"/>
      <c r="QMM15" s="125"/>
      <c r="QMN15" s="125"/>
      <c r="QMO15" s="125"/>
      <c r="QMP15" s="125"/>
      <c r="QMQ15" s="125"/>
      <c r="QMR15" s="125"/>
      <c r="QMS15" s="125"/>
      <c r="QMT15" s="125"/>
      <c r="QMU15" s="125"/>
      <c r="QMV15" s="125"/>
      <c r="QMW15" s="125"/>
      <c r="QMX15" s="125"/>
      <c r="QMY15" s="125"/>
      <c r="QMZ15" s="125"/>
      <c r="QNA15" s="125"/>
      <c r="QNB15" s="125"/>
      <c r="QNC15" s="125"/>
      <c r="QND15" s="125"/>
      <c r="QNE15" s="125"/>
      <c r="QNF15" s="125"/>
      <c r="QNG15" s="125"/>
      <c r="QNH15" s="125"/>
      <c r="QNI15" s="125"/>
      <c r="QNJ15" s="125"/>
      <c r="QNK15" s="125"/>
      <c r="QNL15" s="125"/>
      <c r="QNM15" s="125"/>
      <c r="QNN15" s="125"/>
      <c r="QNO15" s="125"/>
      <c r="QNP15" s="125"/>
      <c r="QNQ15" s="125"/>
      <c r="QNR15" s="125"/>
      <c r="QNS15" s="125"/>
      <c r="QNT15" s="125"/>
      <c r="QNU15" s="125"/>
      <c r="QNV15" s="125"/>
      <c r="QNW15" s="125"/>
      <c r="QNX15" s="125"/>
      <c r="QNY15" s="125"/>
      <c r="QNZ15" s="125"/>
      <c r="QOA15" s="125"/>
      <c r="QOB15" s="125"/>
      <c r="QOC15" s="125"/>
      <c r="QOD15" s="125"/>
      <c r="QOE15" s="125"/>
      <c r="QOF15" s="125"/>
      <c r="QOG15" s="125"/>
      <c r="QOH15" s="125"/>
      <c r="QOI15" s="125"/>
      <c r="QOJ15" s="125"/>
      <c r="QOK15" s="125"/>
      <c r="QOL15" s="125"/>
      <c r="QOM15" s="125"/>
      <c r="QON15" s="125"/>
      <c r="QOO15" s="125"/>
      <c r="QOP15" s="125"/>
      <c r="QOQ15" s="125"/>
      <c r="QOR15" s="125"/>
      <c r="QOS15" s="125"/>
      <c r="QOT15" s="125"/>
      <c r="QOU15" s="125"/>
      <c r="QOV15" s="125"/>
      <c r="QOW15" s="125"/>
      <c r="QOX15" s="125"/>
      <c r="QOY15" s="125"/>
      <c r="QOZ15" s="125"/>
      <c r="QPA15" s="125"/>
      <c r="QPB15" s="125"/>
      <c r="QPC15" s="125"/>
      <c r="QPD15" s="125"/>
      <c r="QPE15" s="125"/>
      <c r="QPF15" s="125"/>
      <c r="QPG15" s="125"/>
      <c r="QPH15" s="125"/>
      <c r="QPI15" s="125"/>
      <c r="QPJ15" s="125"/>
      <c r="QPK15" s="125"/>
      <c r="QPL15" s="125"/>
      <c r="QPM15" s="125"/>
      <c r="QPN15" s="125"/>
      <c r="QPO15" s="125"/>
      <c r="QPP15" s="125"/>
      <c r="QPQ15" s="125"/>
      <c r="QPR15" s="125"/>
      <c r="QPS15" s="125"/>
      <c r="QPT15" s="125"/>
      <c r="QPU15" s="125"/>
      <c r="QPV15" s="125"/>
      <c r="QPW15" s="125"/>
      <c r="QPX15" s="125"/>
      <c r="QPY15" s="125"/>
      <c r="QPZ15" s="125"/>
      <c r="QQA15" s="125"/>
      <c r="QQB15" s="125"/>
      <c r="QQC15" s="125"/>
      <c r="QQD15" s="125"/>
      <c r="QQE15" s="125"/>
      <c r="QQF15" s="125"/>
      <c r="QQG15" s="125"/>
      <c r="QQH15" s="125"/>
      <c r="QQI15" s="125"/>
      <c r="QQJ15" s="125"/>
      <c r="QQK15" s="125"/>
      <c r="QQL15" s="125"/>
      <c r="QQM15" s="125"/>
      <c r="QQN15" s="125"/>
      <c r="QQO15" s="125"/>
      <c r="QQP15" s="125"/>
      <c r="QQQ15" s="125"/>
      <c r="QQR15" s="125"/>
      <c r="QQS15" s="125"/>
      <c r="QQT15" s="125"/>
      <c r="QQU15" s="125"/>
      <c r="QQV15" s="125"/>
      <c r="QQW15" s="125"/>
      <c r="QQX15" s="125"/>
      <c r="QQY15" s="125"/>
      <c r="QQZ15" s="125"/>
      <c r="QRA15" s="125"/>
      <c r="QRB15" s="125"/>
      <c r="QRC15" s="125"/>
      <c r="QRD15" s="125"/>
      <c r="QRE15" s="125"/>
      <c r="QRF15" s="125"/>
      <c r="QRG15" s="125"/>
      <c r="QRH15" s="125"/>
      <c r="QRI15" s="125"/>
      <c r="QRJ15" s="125"/>
      <c r="QRK15" s="125"/>
      <c r="QRL15" s="125"/>
      <c r="QRM15" s="125"/>
      <c r="QRN15" s="125"/>
      <c r="QRO15" s="125"/>
      <c r="QRP15" s="125"/>
      <c r="QRQ15" s="125"/>
      <c r="QRR15" s="125"/>
      <c r="QRS15" s="125"/>
      <c r="QRT15" s="125"/>
      <c r="QRU15" s="125"/>
      <c r="QRV15" s="125"/>
      <c r="QRW15" s="125"/>
      <c r="QRX15" s="125"/>
      <c r="QRY15" s="125"/>
      <c r="QRZ15" s="125"/>
      <c r="QSA15" s="125"/>
      <c r="QSB15" s="125"/>
      <c r="QSC15" s="125"/>
      <c r="QSD15" s="125"/>
      <c r="QSE15" s="125"/>
      <c r="QSF15" s="125"/>
      <c r="QSG15" s="125"/>
      <c r="QSH15" s="125"/>
      <c r="QSI15" s="125"/>
      <c r="QSJ15" s="125"/>
      <c r="QSK15" s="125"/>
      <c r="QSL15" s="125"/>
      <c r="QSM15" s="125"/>
      <c r="QSN15" s="125"/>
      <c r="QSO15" s="125"/>
      <c r="QSP15" s="125"/>
      <c r="QSQ15" s="125"/>
      <c r="QSR15" s="125"/>
      <c r="QSS15" s="125"/>
      <c r="QST15" s="125"/>
      <c r="QSU15" s="125"/>
      <c r="QSV15" s="125"/>
      <c r="QSW15" s="125"/>
      <c r="QSX15" s="125"/>
      <c r="QSY15" s="125"/>
      <c r="QSZ15" s="125"/>
      <c r="QTA15" s="125"/>
      <c r="QTB15" s="125"/>
      <c r="QTC15" s="125"/>
      <c r="QTD15" s="125"/>
      <c r="QTE15" s="125"/>
      <c r="QTF15" s="125"/>
      <c r="QTG15" s="125"/>
      <c r="QTH15" s="125"/>
      <c r="QTI15" s="125"/>
      <c r="QTJ15" s="125"/>
      <c r="QTK15" s="125"/>
      <c r="QTL15" s="125"/>
      <c r="QTM15" s="125"/>
      <c r="QTN15" s="125"/>
      <c r="QTO15" s="125"/>
      <c r="QTP15" s="125"/>
      <c r="QTQ15" s="125"/>
      <c r="QTR15" s="125"/>
      <c r="QTS15" s="125"/>
      <c r="QTT15" s="125"/>
      <c r="QTU15" s="125"/>
      <c r="QTV15" s="125"/>
      <c r="QTW15" s="125"/>
      <c r="QTX15" s="125"/>
      <c r="QTY15" s="125"/>
      <c r="QTZ15" s="125"/>
      <c r="QUA15" s="125"/>
      <c r="QUB15" s="125"/>
      <c r="QUC15" s="125"/>
      <c r="QUD15" s="125"/>
      <c r="QUE15" s="125"/>
      <c r="QUF15" s="125"/>
      <c r="QUG15" s="125"/>
      <c r="QUH15" s="125"/>
      <c r="QUI15" s="125"/>
      <c r="QUJ15" s="125"/>
      <c r="QUK15" s="125"/>
      <c r="QUL15" s="125"/>
      <c r="QUM15" s="125"/>
      <c r="QUN15" s="125"/>
      <c r="QUO15" s="125"/>
      <c r="QUP15" s="125"/>
      <c r="QUQ15" s="125"/>
      <c r="QUR15" s="125"/>
      <c r="QUS15" s="125"/>
      <c r="QUT15" s="125"/>
      <c r="QUU15" s="125"/>
      <c r="QUV15" s="125"/>
      <c r="QUW15" s="125"/>
      <c r="QUX15" s="125"/>
      <c r="QUY15" s="125"/>
      <c r="QUZ15" s="125"/>
      <c r="QVA15" s="125"/>
      <c r="QVB15" s="125"/>
      <c r="QVC15" s="125"/>
      <c r="QVD15" s="125"/>
      <c r="QVE15" s="125"/>
      <c r="QVF15" s="125"/>
      <c r="QVG15" s="125"/>
      <c r="QVH15" s="125"/>
      <c r="QVI15" s="125"/>
      <c r="QVJ15" s="125"/>
      <c r="QVK15" s="125"/>
      <c r="QVL15" s="125"/>
      <c r="QVM15" s="125"/>
      <c r="QVN15" s="125"/>
      <c r="QVO15" s="125"/>
      <c r="QVP15" s="125"/>
      <c r="QVQ15" s="125"/>
      <c r="QVR15" s="125"/>
      <c r="QVS15" s="125"/>
      <c r="QVT15" s="125"/>
      <c r="QVU15" s="125"/>
      <c r="QVV15" s="125"/>
      <c r="QVW15" s="125"/>
      <c r="QVX15" s="125"/>
      <c r="QVY15" s="125"/>
      <c r="QVZ15" s="125"/>
      <c r="QWA15" s="125"/>
      <c r="QWB15" s="125"/>
      <c r="QWC15" s="125"/>
      <c r="QWD15" s="125"/>
      <c r="QWE15" s="125"/>
      <c r="QWF15" s="125"/>
      <c r="QWG15" s="125"/>
      <c r="QWH15" s="125"/>
      <c r="QWI15" s="125"/>
      <c r="QWJ15" s="125"/>
      <c r="QWK15" s="125"/>
      <c r="QWL15" s="125"/>
      <c r="QWM15" s="125"/>
      <c r="QWN15" s="125"/>
      <c r="QWO15" s="125"/>
      <c r="QWP15" s="125"/>
      <c r="QWQ15" s="125"/>
      <c r="QWR15" s="125"/>
      <c r="QWS15" s="125"/>
      <c r="QWT15" s="125"/>
      <c r="QWU15" s="125"/>
      <c r="QWV15" s="125"/>
      <c r="QWW15" s="125"/>
      <c r="QWX15" s="125"/>
      <c r="QWY15" s="125"/>
      <c r="QWZ15" s="125"/>
      <c r="QXA15" s="125"/>
      <c r="QXB15" s="125"/>
      <c r="QXC15" s="125"/>
      <c r="QXD15" s="125"/>
      <c r="QXE15" s="125"/>
      <c r="QXF15" s="125"/>
      <c r="QXG15" s="125"/>
      <c r="QXH15" s="125"/>
      <c r="QXI15" s="125"/>
      <c r="QXJ15" s="125"/>
      <c r="QXK15" s="125"/>
      <c r="QXL15" s="125"/>
      <c r="QXM15" s="125"/>
      <c r="QXN15" s="125"/>
      <c r="QXO15" s="125"/>
      <c r="QXP15" s="125"/>
      <c r="QXQ15" s="125"/>
      <c r="QXR15" s="125"/>
      <c r="QXS15" s="125"/>
      <c r="QXT15" s="125"/>
      <c r="QXU15" s="125"/>
      <c r="QXV15" s="125"/>
      <c r="QXW15" s="125"/>
      <c r="QXX15" s="125"/>
      <c r="QXY15" s="125"/>
      <c r="QXZ15" s="125"/>
      <c r="QYA15" s="125"/>
      <c r="QYB15" s="125"/>
      <c r="QYC15" s="125"/>
      <c r="QYD15" s="125"/>
      <c r="QYE15" s="125"/>
      <c r="QYF15" s="125"/>
      <c r="QYG15" s="125"/>
      <c r="QYH15" s="125"/>
      <c r="QYI15" s="125"/>
      <c r="QYJ15" s="125"/>
      <c r="QYK15" s="125"/>
      <c r="QYL15" s="125"/>
      <c r="QYM15" s="125"/>
      <c r="QYN15" s="125"/>
      <c r="QYO15" s="125"/>
      <c r="QYP15" s="125"/>
      <c r="QYQ15" s="125"/>
      <c r="QYR15" s="125"/>
      <c r="QYS15" s="125"/>
      <c r="QYT15" s="125"/>
      <c r="QYU15" s="125"/>
      <c r="QYV15" s="125"/>
      <c r="QYW15" s="125"/>
      <c r="QYX15" s="125"/>
      <c r="QYY15" s="125"/>
      <c r="QYZ15" s="125"/>
      <c r="QZA15" s="125"/>
      <c r="QZB15" s="125"/>
      <c r="QZC15" s="125"/>
      <c r="QZD15" s="125"/>
      <c r="QZE15" s="125"/>
      <c r="QZF15" s="125"/>
      <c r="QZG15" s="125"/>
      <c r="QZH15" s="125"/>
      <c r="QZI15" s="125"/>
      <c r="QZJ15" s="125"/>
      <c r="QZK15" s="125"/>
      <c r="QZL15" s="125"/>
      <c r="QZM15" s="125"/>
      <c r="QZN15" s="125"/>
      <c r="QZO15" s="125"/>
      <c r="QZP15" s="125"/>
      <c r="QZQ15" s="125"/>
      <c r="QZR15" s="125"/>
      <c r="QZS15" s="125"/>
      <c r="QZT15" s="125"/>
      <c r="QZU15" s="125"/>
      <c r="QZV15" s="125"/>
      <c r="QZW15" s="125"/>
      <c r="QZX15" s="125"/>
      <c r="QZY15" s="125"/>
      <c r="QZZ15" s="125"/>
      <c r="RAA15" s="125"/>
      <c r="RAB15" s="125"/>
      <c r="RAC15" s="125"/>
      <c r="RAD15" s="125"/>
      <c r="RAE15" s="125"/>
      <c r="RAF15" s="125"/>
      <c r="RAG15" s="125"/>
      <c r="RAH15" s="125"/>
      <c r="RAI15" s="125"/>
      <c r="RAJ15" s="125"/>
      <c r="RAK15" s="125"/>
      <c r="RAL15" s="125"/>
      <c r="RAM15" s="125"/>
      <c r="RAN15" s="125"/>
      <c r="RAO15" s="125"/>
      <c r="RAP15" s="125"/>
      <c r="RAQ15" s="125"/>
      <c r="RAR15" s="125"/>
      <c r="RAS15" s="125"/>
      <c r="RAT15" s="125"/>
      <c r="RAU15" s="125"/>
      <c r="RAV15" s="125"/>
      <c r="RAW15" s="125"/>
      <c r="RAX15" s="125"/>
      <c r="RAY15" s="125"/>
      <c r="RAZ15" s="125"/>
      <c r="RBA15" s="125"/>
      <c r="RBB15" s="125"/>
      <c r="RBC15" s="125"/>
      <c r="RBD15" s="125"/>
      <c r="RBE15" s="125"/>
      <c r="RBF15" s="125"/>
      <c r="RBG15" s="125"/>
      <c r="RBH15" s="125"/>
      <c r="RBI15" s="125"/>
      <c r="RBJ15" s="125"/>
      <c r="RBK15" s="125"/>
      <c r="RBL15" s="125"/>
      <c r="RBM15" s="125"/>
      <c r="RBN15" s="125"/>
      <c r="RBO15" s="125"/>
      <c r="RBP15" s="125"/>
      <c r="RBQ15" s="125"/>
      <c r="RBR15" s="125"/>
      <c r="RBS15" s="125"/>
      <c r="RBT15" s="125"/>
      <c r="RBU15" s="125"/>
      <c r="RBV15" s="125"/>
      <c r="RBW15" s="125"/>
      <c r="RBX15" s="125"/>
      <c r="RBY15" s="125"/>
      <c r="RBZ15" s="125"/>
      <c r="RCA15" s="125"/>
      <c r="RCB15" s="125"/>
      <c r="RCC15" s="125"/>
      <c r="RCD15" s="125"/>
      <c r="RCE15" s="125"/>
      <c r="RCF15" s="125"/>
      <c r="RCG15" s="125"/>
      <c r="RCH15" s="125"/>
      <c r="RCI15" s="125"/>
      <c r="RCJ15" s="125"/>
      <c r="RCK15" s="125"/>
      <c r="RCL15" s="125"/>
      <c r="RCM15" s="125"/>
      <c r="RCN15" s="125"/>
      <c r="RCO15" s="125"/>
      <c r="RCP15" s="125"/>
      <c r="RCQ15" s="125"/>
      <c r="RCR15" s="125"/>
      <c r="RCS15" s="125"/>
      <c r="RCT15" s="125"/>
      <c r="RCU15" s="125"/>
      <c r="RCV15" s="125"/>
      <c r="RCW15" s="125"/>
      <c r="RCX15" s="125"/>
      <c r="RCY15" s="125"/>
      <c r="RCZ15" s="125"/>
      <c r="RDA15" s="125"/>
      <c r="RDB15" s="125"/>
      <c r="RDC15" s="125"/>
      <c r="RDD15" s="125"/>
      <c r="RDE15" s="125"/>
      <c r="RDF15" s="125"/>
      <c r="RDG15" s="125"/>
      <c r="RDH15" s="125"/>
      <c r="RDI15" s="125"/>
      <c r="RDJ15" s="125"/>
      <c r="RDK15" s="125"/>
      <c r="RDL15" s="125"/>
      <c r="RDM15" s="125"/>
      <c r="RDN15" s="125"/>
      <c r="RDO15" s="125"/>
      <c r="RDP15" s="125"/>
      <c r="RDQ15" s="125"/>
      <c r="RDR15" s="125"/>
      <c r="RDS15" s="125"/>
      <c r="RDT15" s="125"/>
      <c r="RDU15" s="125"/>
      <c r="RDV15" s="125"/>
      <c r="RDW15" s="125"/>
      <c r="RDX15" s="125"/>
      <c r="RDY15" s="125"/>
      <c r="RDZ15" s="125"/>
      <c r="REA15" s="125"/>
      <c r="REB15" s="125"/>
      <c r="REC15" s="125"/>
      <c r="RED15" s="125"/>
      <c r="REE15" s="125"/>
      <c r="REF15" s="125"/>
      <c r="REG15" s="125"/>
      <c r="REH15" s="125"/>
      <c r="REI15" s="125"/>
      <c r="REJ15" s="125"/>
      <c r="REK15" s="125"/>
      <c r="REL15" s="125"/>
      <c r="REM15" s="125"/>
      <c r="REN15" s="125"/>
      <c r="REO15" s="125"/>
      <c r="REP15" s="125"/>
      <c r="REQ15" s="125"/>
      <c r="RER15" s="125"/>
      <c r="RES15" s="125"/>
      <c r="RET15" s="125"/>
      <c r="REU15" s="125"/>
      <c r="REV15" s="125"/>
      <c r="REW15" s="125"/>
      <c r="REX15" s="125"/>
      <c r="REY15" s="125"/>
      <c r="REZ15" s="125"/>
      <c r="RFA15" s="125"/>
      <c r="RFB15" s="125"/>
      <c r="RFC15" s="125"/>
      <c r="RFD15" s="125"/>
      <c r="RFE15" s="125"/>
      <c r="RFF15" s="125"/>
      <c r="RFG15" s="125"/>
      <c r="RFH15" s="125"/>
      <c r="RFI15" s="125"/>
      <c r="RFJ15" s="125"/>
      <c r="RFK15" s="125"/>
      <c r="RFL15" s="125"/>
      <c r="RFM15" s="125"/>
      <c r="RFN15" s="125"/>
      <c r="RFO15" s="125"/>
      <c r="RFP15" s="125"/>
      <c r="RFQ15" s="125"/>
      <c r="RFR15" s="125"/>
      <c r="RFS15" s="125"/>
      <c r="RFT15" s="125"/>
      <c r="RFU15" s="125"/>
      <c r="RFV15" s="125"/>
      <c r="RFW15" s="125"/>
      <c r="RFX15" s="125"/>
      <c r="RFY15" s="125"/>
      <c r="RFZ15" s="125"/>
      <c r="RGA15" s="125"/>
      <c r="RGB15" s="125"/>
      <c r="RGC15" s="125"/>
      <c r="RGD15" s="125"/>
      <c r="RGE15" s="125"/>
      <c r="RGF15" s="125"/>
      <c r="RGG15" s="125"/>
      <c r="RGH15" s="125"/>
      <c r="RGI15" s="125"/>
      <c r="RGJ15" s="125"/>
      <c r="RGK15" s="125"/>
      <c r="RGL15" s="125"/>
      <c r="RGM15" s="125"/>
      <c r="RGN15" s="125"/>
      <c r="RGO15" s="125"/>
      <c r="RGP15" s="125"/>
      <c r="RGQ15" s="125"/>
      <c r="RGR15" s="125"/>
      <c r="RGS15" s="125"/>
      <c r="RGT15" s="125"/>
      <c r="RGU15" s="125"/>
      <c r="RGV15" s="125"/>
      <c r="RGW15" s="125"/>
      <c r="RGX15" s="125"/>
      <c r="RGY15" s="125"/>
      <c r="RGZ15" s="125"/>
      <c r="RHA15" s="125"/>
      <c r="RHB15" s="125"/>
      <c r="RHC15" s="125"/>
      <c r="RHD15" s="125"/>
      <c r="RHE15" s="125"/>
      <c r="RHF15" s="125"/>
      <c r="RHG15" s="125"/>
      <c r="RHH15" s="125"/>
      <c r="RHI15" s="125"/>
      <c r="RHJ15" s="125"/>
      <c r="RHK15" s="125"/>
      <c r="RHL15" s="125"/>
      <c r="RHM15" s="125"/>
      <c r="RHN15" s="125"/>
      <c r="RHO15" s="125"/>
      <c r="RHP15" s="125"/>
      <c r="RHQ15" s="125"/>
      <c r="RHR15" s="125"/>
      <c r="RHS15" s="125"/>
      <c r="RHT15" s="125"/>
      <c r="RHU15" s="125"/>
      <c r="RHV15" s="125"/>
      <c r="RHW15" s="125"/>
      <c r="RHX15" s="125"/>
      <c r="RHY15" s="125"/>
      <c r="RHZ15" s="125"/>
      <c r="RIA15" s="125"/>
      <c r="RIB15" s="125"/>
      <c r="RIC15" s="125"/>
      <c r="RID15" s="125"/>
      <c r="RIE15" s="125"/>
      <c r="RIF15" s="125"/>
      <c r="RIG15" s="125"/>
      <c r="RIH15" s="125"/>
      <c r="RII15" s="125"/>
      <c r="RIJ15" s="125"/>
      <c r="RIK15" s="125"/>
      <c r="RIL15" s="125"/>
      <c r="RIM15" s="125"/>
      <c r="RIN15" s="125"/>
      <c r="RIO15" s="125"/>
      <c r="RIP15" s="125"/>
      <c r="RIQ15" s="125"/>
      <c r="RIR15" s="125"/>
      <c r="RIS15" s="125"/>
      <c r="RIT15" s="125"/>
      <c r="RIU15" s="125"/>
      <c r="RIV15" s="125"/>
      <c r="RIW15" s="125"/>
      <c r="RIX15" s="125"/>
      <c r="RIY15" s="125"/>
      <c r="RIZ15" s="125"/>
      <c r="RJA15" s="125"/>
      <c r="RJB15" s="125"/>
      <c r="RJC15" s="125"/>
      <c r="RJD15" s="125"/>
      <c r="RJE15" s="125"/>
      <c r="RJF15" s="125"/>
      <c r="RJG15" s="125"/>
      <c r="RJH15" s="125"/>
      <c r="RJI15" s="125"/>
      <c r="RJJ15" s="125"/>
      <c r="RJK15" s="125"/>
      <c r="RJL15" s="125"/>
      <c r="RJM15" s="125"/>
      <c r="RJN15" s="125"/>
      <c r="RJO15" s="125"/>
      <c r="RJP15" s="125"/>
      <c r="RJQ15" s="125"/>
      <c r="RJR15" s="125"/>
      <c r="RJS15" s="125"/>
      <c r="RJT15" s="125"/>
      <c r="RJU15" s="125"/>
      <c r="RJV15" s="125"/>
      <c r="RJW15" s="125"/>
      <c r="RJX15" s="125"/>
      <c r="RJY15" s="125"/>
      <c r="RJZ15" s="125"/>
      <c r="RKA15" s="125"/>
      <c r="RKB15" s="125"/>
      <c r="RKC15" s="125"/>
      <c r="RKD15" s="125"/>
      <c r="RKE15" s="125"/>
      <c r="RKF15" s="125"/>
      <c r="RKG15" s="125"/>
      <c r="RKH15" s="125"/>
      <c r="RKI15" s="125"/>
      <c r="RKJ15" s="125"/>
      <c r="RKK15" s="125"/>
      <c r="RKL15" s="125"/>
      <c r="RKM15" s="125"/>
      <c r="RKN15" s="125"/>
      <c r="RKO15" s="125"/>
      <c r="RKP15" s="125"/>
      <c r="RKQ15" s="125"/>
      <c r="RKR15" s="125"/>
      <c r="RKS15" s="125"/>
      <c r="RKT15" s="125"/>
      <c r="RKU15" s="125"/>
      <c r="RKV15" s="125"/>
      <c r="RKW15" s="125"/>
      <c r="RKX15" s="125"/>
      <c r="RKY15" s="125"/>
      <c r="RKZ15" s="125"/>
      <c r="RLA15" s="125"/>
      <c r="RLB15" s="125"/>
      <c r="RLC15" s="125"/>
      <c r="RLD15" s="125"/>
      <c r="RLE15" s="125"/>
      <c r="RLF15" s="125"/>
      <c r="RLG15" s="125"/>
      <c r="RLH15" s="125"/>
      <c r="RLI15" s="125"/>
      <c r="RLJ15" s="125"/>
      <c r="RLK15" s="125"/>
      <c r="RLL15" s="125"/>
      <c r="RLM15" s="125"/>
      <c r="RLN15" s="125"/>
      <c r="RLO15" s="125"/>
      <c r="RLP15" s="125"/>
      <c r="RLQ15" s="125"/>
      <c r="RLR15" s="125"/>
      <c r="RLS15" s="125"/>
      <c r="RLT15" s="125"/>
      <c r="RLU15" s="125"/>
      <c r="RLV15" s="125"/>
      <c r="RLW15" s="125"/>
      <c r="RLX15" s="125"/>
      <c r="RLY15" s="125"/>
      <c r="RLZ15" s="125"/>
      <c r="RMA15" s="125"/>
      <c r="RMB15" s="125"/>
      <c r="RMC15" s="125"/>
      <c r="RMD15" s="125"/>
      <c r="RME15" s="125"/>
      <c r="RMF15" s="125"/>
      <c r="RMG15" s="125"/>
      <c r="RMH15" s="125"/>
      <c r="RMI15" s="125"/>
      <c r="RMJ15" s="125"/>
      <c r="RMK15" s="125"/>
      <c r="RML15" s="125"/>
      <c r="RMM15" s="125"/>
      <c r="RMN15" s="125"/>
      <c r="RMO15" s="125"/>
      <c r="RMP15" s="125"/>
      <c r="RMQ15" s="125"/>
      <c r="RMR15" s="125"/>
      <c r="RMS15" s="125"/>
      <c r="RMT15" s="125"/>
      <c r="RMU15" s="125"/>
      <c r="RMV15" s="125"/>
      <c r="RMW15" s="125"/>
      <c r="RMX15" s="125"/>
      <c r="RMY15" s="125"/>
      <c r="RMZ15" s="125"/>
      <c r="RNA15" s="125"/>
      <c r="RNB15" s="125"/>
      <c r="RNC15" s="125"/>
      <c r="RND15" s="125"/>
      <c r="RNE15" s="125"/>
      <c r="RNF15" s="125"/>
      <c r="RNG15" s="125"/>
      <c r="RNH15" s="125"/>
      <c r="RNI15" s="125"/>
      <c r="RNJ15" s="125"/>
      <c r="RNK15" s="125"/>
      <c r="RNL15" s="125"/>
      <c r="RNM15" s="125"/>
      <c r="RNN15" s="125"/>
      <c r="RNO15" s="125"/>
      <c r="RNP15" s="125"/>
      <c r="RNQ15" s="125"/>
      <c r="RNR15" s="125"/>
      <c r="RNS15" s="125"/>
      <c r="RNT15" s="125"/>
      <c r="RNU15" s="125"/>
      <c r="RNV15" s="125"/>
      <c r="RNW15" s="125"/>
      <c r="RNX15" s="125"/>
      <c r="RNY15" s="125"/>
      <c r="RNZ15" s="125"/>
      <c r="ROA15" s="125"/>
      <c r="ROB15" s="125"/>
      <c r="ROC15" s="125"/>
      <c r="ROD15" s="125"/>
      <c r="ROE15" s="125"/>
      <c r="ROF15" s="125"/>
      <c r="ROG15" s="125"/>
      <c r="ROH15" s="125"/>
      <c r="ROI15" s="125"/>
      <c r="ROJ15" s="125"/>
      <c r="ROK15" s="125"/>
      <c r="ROL15" s="125"/>
      <c r="ROM15" s="125"/>
      <c r="RON15" s="125"/>
      <c r="ROO15" s="125"/>
      <c r="ROP15" s="125"/>
      <c r="ROQ15" s="125"/>
      <c r="ROR15" s="125"/>
      <c r="ROS15" s="125"/>
      <c r="ROT15" s="125"/>
      <c r="ROU15" s="125"/>
      <c r="ROV15" s="125"/>
      <c r="ROW15" s="125"/>
      <c r="ROX15" s="125"/>
      <c r="ROY15" s="125"/>
      <c r="ROZ15" s="125"/>
      <c r="RPA15" s="125"/>
      <c r="RPB15" s="125"/>
      <c r="RPC15" s="125"/>
      <c r="RPD15" s="125"/>
      <c r="RPE15" s="125"/>
      <c r="RPF15" s="125"/>
      <c r="RPG15" s="125"/>
      <c r="RPH15" s="125"/>
      <c r="RPI15" s="125"/>
      <c r="RPJ15" s="125"/>
      <c r="RPK15" s="125"/>
      <c r="RPL15" s="125"/>
      <c r="RPM15" s="125"/>
      <c r="RPN15" s="125"/>
      <c r="RPO15" s="125"/>
      <c r="RPP15" s="125"/>
      <c r="RPQ15" s="125"/>
      <c r="RPR15" s="125"/>
      <c r="RPS15" s="125"/>
      <c r="RPT15" s="125"/>
      <c r="RPU15" s="125"/>
      <c r="RPV15" s="125"/>
      <c r="RPW15" s="125"/>
      <c r="RPX15" s="125"/>
      <c r="RPY15" s="125"/>
      <c r="RPZ15" s="125"/>
      <c r="RQA15" s="125"/>
      <c r="RQB15" s="125"/>
      <c r="RQC15" s="125"/>
      <c r="RQD15" s="125"/>
      <c r="RQE15" s="125"/>
      <c r="RQF15" s="125"/>
      <c r="RQG15" s="125"/>
      <c r="RQH15" s="125"/>
      <c r="RQI15" s="125"/>
      <c r="RQJ15" s="125"/>
      <c r="RQK15" s="125"/>
      <c r="RQL15" s="125"/>
      <c r="RQM15" s="125"/>
      <c r="RQN15" s="125"/>
      <c r="RQO15" s="125"/>
      <c r="RQP15" s="125"/>
      <c r="RQQ15" s="125"/>
      <c r="RQR15" s="125"/>
      <c r="RQS15" s="125"/>
      <c r="RQT15" s="125"/>
      <c r="RQU15" s="125"/>
      <c r="RQV15" s="125"/>
      <c r="RQW15" s="125"/>
      <c r="RQX15" s="125"/>
      <c r="RQY15" s="125"/>
      <c r="RQZ15" s="125"/>
      <c r="RRA15" s="125"/>
      <c r="RRB15" s="125"/>
      <c r="RRC15" s="125"/>
      <c r="RRD15" s="125"/>
      <c r="RRE15" s="125"/>
      <c r="RRF15" s="125"/>
      <c r="RRG15" s="125"/>
      <c r="RRH15" s="125"/>
      <c r="RRI15" s="125"/>
      <c r="RRJ15" s="125"/>
      <c r="RRK15" s="125"/>
      <c r="RRL15" s="125"/>
      <c r="RRM15" s="125"/>
      <c r="RRN15" s="125"/>
      <c r="RRO15" s="125"/>
      <c r="RRP15" s="125"/>
      <c r="RRQ15" s="125"/>
      <c r="RRR15" s="125"/>
      <c r="RRS15" s="125"/>
      <c r="RRT15" s="125"/>
      <c r="RRU15" s="125"/>
      <c r="RRV15" s="125"/>
      <c r="RRW15" s="125"/>
      <c r="RRX15" s="125"/>
      <c r="RRY15" s="125"/>
      <c r="RRZ15" s="125"/>
      <c r="RSA15" s="125"/>
      <c r="RSB15" s="125"/>
      <c r="RSC15" s="125"/>
      <c r="RSD15" s="125"/>
      <c r="RSE15" s="125"/>
      <c r="RSF15" s="125"/>
      <c r="RSG15" s="125"/>
      <c r="RSH15" s="125"/>
      <c r="RSI15" s="125"/>
      <c r="RSJ15" s="125"/>
      <c r="RSK15" s="125"/>
      <c r="RSL15" s="125"/>
      <c r="RSM15" s="125"/>
      <c r="RSN15" s="125"/>
      <c r="RSO15" s="125"/>
      <c r="RSP15" s="125"/>
      <c r="RSQ15" s="125"/>
      <c r="RSR15" s="125"/>
      <c r="RSS15" s="125"/>
      <c r="RST15" s="125"/>
      <c r="RSU15" s="125"/>
      <c r="RSV15" s="125"/>
      <c r="RSW15" s="125"/>
      <c r="RSX15" s="125"/>
      <c r="RSY15" s="125"/>
      <c r="RSZ15" s="125"/>
      <c r="RTA15" s="125"/>
      <c r="RTB15" s="125"/>
      <c r="RTC15" s="125"/>
      <c r="RTD15" s="125"/>
      <c r="RTE15" s="125"/>
      <c r="RTF15" s="125"/>
      <c r="RTG15" s="125"/>
      <c r="RTH15" s="125"/>
      <c r="RTI15" s="125"/>
      <c r="RTJ15" s="125"/>
      <c r="RTK15" s="125"/>
      <c r="RTL15" s="125"/>
      <c r="RTM15" s="125"/>
      <c r="RTN15" s="125"/>
      <c r="RTO15" s="125"/>
      <c r="RTP15" s="125"/>
      <c r="RTQ15" s="125"/>
      <c r="RTR15" s="125"/>
      <c r="RTS15" s="125"/>
      <c r="RTT15" s="125"/>
      <c r="RTU15" s="125"/>
      <c r="RTV15" s="125"/>
      <c r="RTW15" s="125"/>
      <c r="RTX15" s="125"/>
      <c r="RTY15" s="125"/>
      <c r="RTZ15" s="125"/>
      <c r="RUA15" s="125"/>
      <c r="RUB15" s="125"/>
      <c r="RUC15" s="125"/>
      <c r="RUD15" s="125"/>
      <c r="RUE15" s="125"/>
      <c r="RUF15" s="125"/>
      <c r="RUG15" s="125"/>
      <c r="RUH15" s="125"/>
      <c r="RUI15" s="125"/>
      <c r="RUJ15" s="125"/>
      <c r="RUK15" s="125"/>
      <c r="RUL15" s="125"/>
      <c r="RUM15" s="125"/>
      <c r="RUN15" s="125"/>
      <c r="RUO15" s="125"/>
      <c r="RUP15" s="125"/>
      <c r="RUQ15" s="125"/>
      <c r="RUR15" s="125"/>
      <c r="RUS15" s="125"/>
      <c r="RUT15" s="125"/>
      <c r="RUU15" s="125"/>
      <c r="RUV15" s="125"/>
      <c r="RUW15" s="125"/>
      <c r="RUX15" s="125"/>
      <c r="RUY15" s="125"/>
      <c r="RUZ15" s="125"/>
      <c r="RVA15" s="125"/>
      <c r="RVB15" s="125"/>
      <c r="RVC15" s="125"/>
      <c r="RVD15" s="125"/>
      <c r="RVE15" s="125"/>
      <c r="RVF15" s="125"/>
      <c r="RVG15" s="125"/>
      <c r="RVH15" s="125"/>
      <c r="RVI15" s="125"/>
      <c r="RVJ15" s="125"/>
      <c r="RVK15" s="125"/>
      <c r="RVL15" s="125"/>
      <c r="RVM15" s="125"/>
      <c r="RVN15" s="125"/>
      <c r="RVO15" s="125"/>
      <c r="RVP15" s="125"/>
      <c r="RVQ15" s="125"/>
      <c r="RVR15" s="125"/>
      <c r="RVS15" s="125"/>
      <c r="RVT15" s="125"/>
      <c r="RVU15" s="125"/>
      <c r="RVV15" s="125"/>
      <c r="RVW15" s="125"/>
      <c r="RVX15" s="125"/>
      <c r="RVY15" s="125"/>
      <c r="RVZ15" s="125"/>
      <c r="RWA15" s="125"/>
      <c r="RWB15" s="125"/>
      <c r="RWC15" s="125"/>
      <c r="RWD15" s="125"/>
      <c r="RWE15" s="125"/>
      <c r="RWF15" s="125"/>
      <c r="RWG15" s="125"/>
      <c r="RWH15" s="125"/>
      <c r="RWI15" s="125"/>
      <c r="RWJ15" s="125"/>
      <c r="RWK15" s="125"/>
      <c r="RWL15" s="125"/>
      <c r="RWM15" s="125"/>
      <c r="RWN15" s="125"/>
      <c r="RWO15" s="125"/>
      <c r="RWP15" s="125"/>
      <c r="RWQ15" s="125"/>
      <c r="RWR15" s="125"/>
      <c r="RWS15" s="125"/>
      <c r="RWT15" s="125"/>
      <c r="RWU15" s="125"/>
      <c r="RWV15" s="125"/>
      <c r="RWW15" s="125"/>
      <c r="RWX15" s="125"/>
      <c r="RWY15" s="125"/>
      <c r="RWZ15" s="125"/>
      <c r="RXA15" s="125"/>
      <c r="RXB15" s="125"/>
      <c r="RXC15" s="125"/>
      <c r="RXD15" s="125"/>
      <c r="RXE15" s="125"/>
      <c r="RXF15" s="125"/>
      <c r="RXG15" s="125"/>
      <c r="RXH15" s="125"/>
      <c r="RXI15" s="125"/>
      <c r="RXJ15" s="125"/>
      <c r="RXK15" s="125"/>
      <c r="RXL15" s="125"/>
      <c r="RXM15" s="125"/>
      <c r="RXN15" s="125"/>
      <c r="RXO15" s="125"/>
      <c r="RXP15" s="125"/>
      <c r="RXQ15" s="125"/>
      <c r="RXR15" s="125"/>
      <c r="RXS15" s="125"/>
      <c r="RXT15" s="125"/>
      <c r="RXU15" s="125"/>
      <c r="RXV15" s="125"/>
      <c r="RXW15" s="125"/>
      <c r="RXX15" s="125"/>
      <c r="RXY15" s="125"/>
      <c r="RXZ15" s="125"/>
      <c r="RYA15" s="125"/>
      <c r="RYB15" s="125"/>
      <c r="RYC15" s="125"/>
      <c r="RYD15" s="125"/>
      <c r="RYE15" s="125"/>
      <c r="RYF15" s="125"/>
      <c r="RYG15" s="125"/>
      <c r="RYH15" s="125"/>
      <c r="RYI15" s="125"/>
      <c r="RYJ15" s="125"/>
      <c r="RYK15" s="125"/>
      <c r="RYL15" s="125"/>
      <c r="RYM15" s="125"/>
      <c r="RYN15" s="125"/>
      <c r="RYO15" s="125"/>
      <c r="RYP15" s="125"/>
      <c r="RYQ15" s="125"/>
      <c r="RYR15" s="125"/>
      <c r="RYS15" s="125"/>
      <c r="RYT15" s="125"/>
      <c r="RYU15" s="125"/>
      <c r="RYV15" s="125"/>
      <c r="RYW15" s="125"/>
      <c r="RYX15" s="125"/>
      <c r="RYY15" s="125"/>
      <c r="RYZ15" s="125"/>
      <c r="RZA15" s="125"/>
      <c r="RZB15" s="125"/>
      <c r="RZC15" s="125"/>
      <c r="RZD15" s="125"/>
      <c r="RZE15" s="125"/>
      <c r="RZF15" s="125"/>
      <c r="RZG15" s="125"/>
      <c r="RZH15" s="125"/>
      <c r="RZI15" s="125"/>
      <c r="RZJ15" s="125"/>
      <c r="RZK15" s="125"/>
      <c r="RZL15" s="125"/>
      <c r="RZM15" s="125"/>
      <c r="RZN15" s="125"/>
      <c r="RZO15" s="125"/>
      <c r="RZP15" s="125"/>
      <c r="RZQ15" s="125"/>
      <c r="RZR15" s="125"/>
      <c r="RZS15" s="125"/>
      <c r="RZT15" s="125"/>
      <c r="RZU15" s="125"/>
      <c r="RZV15" s="125"/>
      <c r="RZW15" s="125"/>
      <c r="RZX15" s="125"/>
      <c r="RZY15" s="125"/>
      <c r="RZZ15" s="125"/>
      <c r="SAA15" s="125"/>
      <c r="SAB15" s="125"/>
      <c r="SAC15" s="125"/>
      <c r="SAD15" s="125"/>
      <c r="SAE15" s="125"/>
      <c r="SAF15" s="125"/>
      <c r="SAG15" s="125"/>
      <c r="SAH15" s="125"/>
      <c r="SAI15" s="125"/>
      <c r="SAJ15" s="125"/>
      <c r="SAK15" s="125"/>
      <c r="SAL15" s="125"/>
      <c r="SAM15" s="125"/>
      <c r="SAN15" s="125"/>
      <c r="SAO15" s="125"/>
      <c r="SAP15" s="125"/>
      <c r="SAQ15" s="125"/>
      <c r="SAR15" s="125"/>
      <c r="SAS15" s="125"/>
      <c r="SAT15" s="125"/>
      <c r="SAU15" s="125"/>
      <c r="SAV15" s="125"/>
      <c r="SAW15" s="125"/>
      <c r="SAX15" s="125"/>
      <c r="SAY15" s="125"/>
      <c r="SAZ15" s="125"/>
      <c r="SBA15" s="125"/>
      <c r="SBB15" s="125"/>
      <c r="SBC15" s="125"/>
      <c r="SBD15" s="125"/>
      <c r="SBE15" s="125"/>
      <c r="SBF15" s="125"/>
      <c r="SBG15" s="125"/>
      <c r="SBH15" s="125"/>
      <c r="SBI15" s="125"/>
      <c r="SBJ15" s="125"/>
      <c r="SBK15" s="125"/>
      <c r="SBL15" s="125"/>
      <c r="SBM15" s="125"/>
      <c r="SBN15" s="125"/>
      <c r="SBO15" s="125"/>
      <c r="SBP15" s="125"/>
      <c r="SBQ15" s="125"/>
      <c r="SBR15" s="125"/>
      <c r="SBS15" s="125"/>
      <c r="SBT15" s="125"/>
      <c r="SBU15" s="125"/>
      <c r="SBV15" s="125"/>
      <c r="SBW15" s="125"/>
      <c r="SBX15" s="125"/>
      <c r="SBY15" s="125"/>
      <c r="SBZ15" s="125"/>
      <c r="SCA15" s="125"/>
      <c r="SCB15" s="125"/>
      <c r="SCC15" s="125"/>
      <c r="SCD15" s="125"/>
      <c r="SCE15" s="125"/>
      <c r="SCF15" s="125"/>
      <c r="SCG15" s="125"/>
      <c r="SCH15" s="125"/>
      <c r="SCI15" s="125"/>
      <c r="SCJ15" s="125"/>
      <c r="SCK15" s="125"/>
      <c r="SCL15" s="125"/>
      <c r="SCM15" s="125"/>
      <c r="SCN15" s="125"/>
      <c r="SCO15" s="125"/>
      <c r="SCP15" s="125"/>
      <c r="SCQ15" s="125"/>
      <c r="SCR15" s="125"/>
      <c r="SCS15" s="125"/>
      <c r="SCT15" s="125"/>
      <c r="SCU15" s="125"/>
      <c r="SCV15" s="125"/>
      <c r="SCW15" s="125"/>
      <c r="SCX15" s="125"/>
      <c r="SCY15" s="125"/>
      <c r="SCZ15" s="125"/>
      <c r="SDA15" s="125"/>
      <c r="SDB15" s="125"/>
      <c r="SDC15" s="125"/>
      <c r="SDD15" s="125"/>
      <c r="SDE15" s="125"/>
      <c r="SDF15" s="125"/>
      <c r="SDG15" s="125"/>
      <c r="SDH15" s="125"/>
      <c r="SDI15" s="125"/>
      <c r="SDJ15" s="125"/>
      <c r="SDK15" s="125"/>
      <c r="SDL15" s="125"/>
      <c r="SDM15" s="125"/>
      <c r="SDN15" s="125"/>
      <c r="SDO15" s="125"/>
      <c r="SDP15" s="125"/>
      <c r="SDQ15" s="125"/>
      <c r="SDR15" s="125"/>
      <c r="SDS15" s="125"/>
      <c r="SDT15" s="125"/>
      <c r="SDU15" s="125"/>
      <c r="SDV15" s="125"/>
      <c r="SDW15" s="125"/>
      <c r="SDX15" s="125"/>
      <c r="SDY15" s="125"/>
      <c r="SDZ15" s="125"/>
      <c r="SEA15" s="125"/>
      <c r="SEB15" s="125"/>
      <c r="SEC15" s="125"/>
      <c r="SED15" s="125"/>
      <c r="SEE15" s="125"/>
      <c r="SEF15" s="125"/>
      <c r="SEG15" s="125"/>
      <c r="SEH15" s="125"/>
      <c r="SEI15" s="125"/>
      <c r="SEJ15" s="125"/>
      <c r="SEK15" s="125"/>
      <c r="SEL15" s="125"/>
      <c r="SEM15" s="125"/>
      <c r="SEN15" s="125"/>
      <c r="SEO15" s="125"/>
      <c r="SEP15" s="125"/>
      <c r="SEQ15" s="125"/>
      <c r="SER15" s="125"/>
      <c r="SES15" s="125"/>
      <c r="SET15" s="125"/>
      <c r="SEU15" s="125"/>
      <c r="SEV15" s="125"/>
      <c r="SEW15" s="125"/>
      <c r="SEX15" s="125"/>
      <c r="SEY15" s="125"/>
      <c r="SEZ15" s="125"/>
      <c r="SFA15" s="125"/>
      <c r="SFB15" s="125"/>
      <c r="SFC15" s="125"/>
      <c r="SFD15" s="125"/>
      <c r="SFE15" s="125"/>
      <c r="SFF15" s="125"/>
      <c r="SFG15" s="125"/>
      <c r="SFH15" s="125"/>
      <c r="SFI15" s="125"/>
      <c r="SFJ15" s="125"/>
      <c r="SFK15" s="125"/>
      <c r="SFL15" s="125"/>
      <c r="SFM15" s="125"/>
      <c r="SFN15" s="125"/>
      <c r="SFO15" s="125"/>
      <c r="SFP15" s="125"/>
      <c r="SFQ15" s="125"/>
      <c r="SFR15" s="125"/>
      <c r="SFS15" s="125"/>
      <c r="SFT15" s="125"/>
      <c r="SFU15" s="125"/>
      <c r="SFV15" s="125"/>
      <c r="SFW15" s="125"/>
      <c r="SFX15" s="125"/>
      <c r="SFY15" s="125"/>
      <c r="SFZ15" s="125"/>
      <c r="SGA15" s="125"/>
      <c r="SGB15" s="125"/>
      <c r="SGC15" s="125"/>
      <c r="SGD15" s="125"/>
      <c r="SGE15" s="125"/>
      <c r="SGF15" s="125"/>
      <c r="SGG15" s="125"/>
      <c r="SGH15" s="125"/>
      <c r="SGI15" s="125"/>
      <c r="SGJ15" s="125"/>
      <c r="SGK15" s="125"/>
      <c r="SGL15" s="125"/>
      <c r="SGM15" s="125"/>
      <c r="SGN15" s="125"/>
      <c r="SGO15" s="125"/>
      <c r="SGP15" s="125"/>
      <c r="SGQ15" s="125"/>
      <c r="SGR15" s="125"/>
      <c r="SGS15" s="125"/>
      <c r="SGT15" s="125"/>
      <c r="SGU15" s="125"/>
      <c r="SGV15" s="125"/>
      <c r="SGW15" s="125"/>
      <c r="SGX15" s="125"/>
      <c r="SGY15" s="125"/>
      <c r="SGZ15" s="125"/>
      <c r="SHA15" s="125"/>
      <c r="SHB15" s="125"/>
      <c r="SHC15" s="125"/>
      <c r="SHD15" s="125"/>
      <c r="SHE15" s="125"/>
      <c r="SHF15" s="125"/>
      <c r="SHG15" s="125"/>
      <c r="SHH15" s="125"/>
      <c r="SHI15" s="125"/>
      <c r="SHJ15" s="125"/>
      <c r="SHK15" s="125"/>
      <c r="SHL15" s="125"/>
      <c r="SHM15" s="125"/>
      <c r="SHN15" s="125"/>
      <c r="SHO15" s="125"/>
      <c r="SHP15" s="125"/>
      <c r="SHQ15" s="125"/>
      <c r="SHR15" s="125"/>
      <c r="SHS15" s="125"/>
      <c r="SHT15" s="125"/>
      <c r="SHU15" s="125"/>
      <c r="SHV15" s="125"/>
      <c r="SHW15" s="125"/>
      <c r="SHX15" s="125"/>
      <c r="SHY15" s="125"/>
      <c r="SHZ15" s="125"/>
      <c r="SIA15" s="125"/>
      <c r="SIB15" s="125"/>
      <c r="SIC15" s="125"/>
      <c r="SID15" s="125"/>
      <c r="SIE15" s="125"/>
      <c r="SIF15" s="125"/>
      <c r="SIG15" s="125"/>
      <c r="SIH15" s="125"/>
      <c r="SII15" s="125"/>
      <c r="SIJ15" s="125"/>
      <c r="SIK15" s="125"/>
      <c r="SIL15" s="125"/>
      <c r="SIM15" s="125"/>
      <c r="SIN15" s="125"/>
      <c r="SIO15" s="125"/>
      <c r="SIP15" s="125"/>
      <c r="SIQ15" s="125"/>
      <c r="SIR15" s="125"/>
      <c r="SIS15" s="125"/>
      <c r="SIT15" s="125"/>
      <c r="SIU15" s="125"/>
      <c r="SIV15" s="125"/>
      <c r="SIW15" s="125"/>
      <c r="SIX15" s="125"/>
      <c r="SIY15" s="125"/>
      <c r="SIZ15" s="125"/>
      <c r="SJA15" s="125"/>
      <c r="SJB15" s="125"/>
      <c r="SJC15" s="125"/>
      <c r="SJD15" s="125"/>
      <c r="SJE15" s="125"/>
      <c r="SJF15" s="125"/>
      <c r="SJG15" s="125"/>
      <c r="SJH15" s="125"/>
      <c r="SJI15" s="125"/>
      <c r="SJJ15" s="125"/>
      <c r="SJK15" s="125"/>
      <c r="SJL15" s="125"/>
      <c r="SJM15" s="125"/>
      <c r="SJN15" s="125"/>
      <c r="SJO15" s="125"/>
      <c r="SJP15" s="125"/>
      <c r="SJQ15" s="125"/>
      <c r="SJR15" s="125"/>
      <c r="SJS15" s="125"/>
      <c r="SJT15" s="125"/>
      <c r="SJU15" s="125"/>
      <c r="SJV15" s="125"/>
      <c r="SJW15" s="125"/>
      <c r="SJX15" s="125"/>
      <c r="SJY15" s="125"/>
      <c r="SJZ15" s="125"/>
      <c r="SKA15" s="125"/>
      <c r="SKB15" s="125"/>
      <c r="SKC15" s="125"/>
      <c r="SKD15" s="125"/>
      <c r="SKE15" s="125"/>
      <c r="SKF15" s="125"/>
      <c r="SKG15" s="125"/>
      <c r="SKH15" s="125"/>
      <c r="SKI15" s="125"/>
      <c r="SKJ15" s="125"/>
      <c r="SKK15" s="125"/>
      <c r="SKL15" s="125"/>
      <c r="SKM15" s="125"/>
      <c r="SKN15" s="125"/>
      <c r="SKO15" s="125"/>
      <c r="SKP15" s="125"/>
      <c r="SKQ15" s="125"/>
      <c r="SKR15" s="125"/>
      <c r="SKS15" s="125"/>
      <c r="SKT15" s="125"/>
      <c r="SKU15" s="125"/>
      <c r="SKV15" s="125"/>
      <c r="SKW15" s="125"/>
      <c r="SKX15" s="125"/>
      <c r="SKY15" s="125"/>
      <c r="SKZ15" s="125"/>
      <c r="SLA15" s="125"/>
      <c r="SLB15" s="125"/>
      <c r="SLC15" s="125"/>
      <c r="SLD15" s="125"/>
      <c r="SLE15" s="125"/>
      <c r="SLF15" s="125"/>
      <c r="SLG15" s="125"/>
      <c r="SLH15" s="125"/>
      <c r="SLI15" s="125"/>
      <c r="SLJ15" s="125"/>
      <c r="SLK15" s="125"/>
      <c r="SLL15" s="125"/>
      <c r="SLM15" s="125"/>
      <c r="SLN15" s="125"/>
      <c r="SLO15" s="125"/>
      <c r="SLP15" s="125"/>
      <c r="SLQ15" s="125"/>
      <c r="SLR15" s="125"/>
      <c r="SLS15" s="125"/>
      <c r="SLT15" s="125"/>
      <c r="SLU15" s="125"/>
      <c r="SLV15" s="125"/>
      <c r="SLW15" s="125"/>
      <c r="SLX15" s="125"/>
      <c r="SLY15" s="125"/>
      <c r="SLZ15" s="125"/>
      <c r="SMA15" s="125"/>
      <c r="SMB15" s="125"/>
      <c r="SMC15" s="125"/>
      <c r="SMD15" s="125"/>
      <c r="SME15" s="125"/>
      <c r="SMF15" s="125"/>
      <c r="SMG15" s="125"/>
      <c r="SMH15" s="125"/>
      <c r="SMI15" s="125"/>
      <c r="SMJ15" s="125"/>
      <c r="SMK15" s="125"/>
      <c r="SML15" s="125"/>
      <c r="SMM15" s="125"/>
      <c r="SMN15" s="125"/>
      <c r="SMO15" s="125"/>
      <c r="SMP15" s="125"/>
      <c r="SMQ15" s="125"/>
      <c r="SMR15" s="125"/>
      <c r="SMS15" s="125"/>
      <c r="SMT15" s="125"/>
      <c r="SMU15" s="125"/>
      <c r="SMV15" s="125"/>
      <c r="SMW15" s="125"/>
      <c r="SMX15" s="125"/>
      <c r="SMY15" s="125"/>
      <c r="SMZ15" s="125"/>
      <c r="SNA15" s="125"/>
      <c r="SNB15" s="125"/>
      <c r="SNC15" s="125"/>
      <c r="SND15" s="125"/>
      <c r="SNE15" s="125"/>
      <c r="SNF15" s="125"/>
      <c r="SNG15" s="125"/>
      <c r="SNH15" s="125"/>
      <c r="SNI15" s="125"/>
      <c r="SNJ15" s="125"/>
      <c r="SNK15" s="125"/>
      <c r="SNL15" s="125"/>
      <c r="SNM15" s="125"/>
      <c r="SNN15" s="125"/>
      <c r="SNO15" s="125"/>
      <c r="SNP15" s="125"/>
      <c r="SNQ15" s="125"/>
      <c r="SNR15" s="125"/>
      <c r="SNS15" s="125"/>
      <c r="SNT15" s="125"/>
      <c r="SNU15" s="125"/>
      <c r="SNV15" s="125"/>
      <c r="SNW15" s="125"/>
      <c r="SNX15" s="125"/>
      <c r="SNY15" s="125"/>
      <c r="SNZ15" s="125"/>
      <c r="SOA15" s="125"/>
      <c r="SOB15" s="125"/>
      <c r="SOC15" s="125"/>
      <c r="SOD15" s="125"/>
      <c r="SOE15" s="125"/>
      <c r="SOF15" s="125"/>
      <c r="SOG15" s="125"/>
      <c r="SOH15" s="125"/>
      <c r="SOI15" s="125"/>
      <c r="SOJ15" s="125"/>
      <c r="SOK15" s="125"/>
      <c r="SOL15" s="125"/>
      <c r="SOM15" s="125"/>
      <c r="SON15" s="125"/>
      <c r="SOO15" s="125"/>
      <c r="SOP15" s="125"/>
      <c r="SOQ15" s="125"/>
      <c r="SOR15" s="125"/>
      <c r="SOS15" s="125"/>
      <c r="SOT15" s="125"/>
      <c r="SOU15" s="125"/>
      <c r="SOV15" s="125"/>
      <c r="SOW15" s="125"/>
      <c r="SOX15" s="125"/>
      <c r="SOY15" s="125"/>
      <c r="SOZ15" s="125"/>
      <c r="SPA15" s="125"/>
      <c r="SPB15" s="125"/>
      <c r="SPC15" s="125"/>
      <c r="SPD15" s="125"/>
      <c r="SPE15" s="125"/>
      <c r="SPF15" s="125"/>
      <c r="SPG15" s="125"/>
      <c r="SPH15" s="125"/>
      <c r="SPI15" s="125"/>
      <c r="SPJ15" s="125"/>
      <c r="SPK15" s="125"/>
      <c r="SPL15" s="125"/>
      <c r="SPM15" s="125"/>
      <c r="SPN15" s="125"/>
      <c r="SPO15" s="125"/>
      <c r="SPP15" s="125"/>
      <c r="SPQ15" s="125"/>
      <c r="SPR15" s="125"/>
      <c r="SPS15" s="125"/>
      <c r="SPT15" s="125"/>
      <c r="SPU15" s="125"/>
      <c r="SPV15" s="125"/>
      <c r="SPW15" s="125"/>
      <c r="SPX15" s="125"/>
      <c r="SPY15" s="125"/>
      <c r="SPZ15" s="125"/>
      <c r="SQA15" s="125"/>
      <c r="SQB15" s="125"/>
      <c r="SQC15" s="125"/>
      <c r="SQD15" s="125"/>
      <c r="SQE15" s="125"/>
      <c r="SQF15" s="125"/>
      <c r="SQG15" s="125"/>
      <c r="SQH15" s="125"/>
      <c r="SQI15" s="125"/>
      <c r="SQJ15" s="125"/>
      <c r="SQK15" s="125"/>
      <c r="SQL15" s="125"/>
      <c r="SQM15" s="125"/>
      <c r="SQN15" s="125"/>
      <c r="SQO15" s="125"/>
      <c r="SQP15" s="125"/>
      <c r="SQQ15" s="125"/>
      <c r="SQR15" s="125"/>
      <c r="SQS15" s="125"/>
      <c r="SQT15" s="125"/>
      <c r="SQU15" s="125"/>
      <c r="SQV15" s="125"/>
      <c r="SQW15" s="125"/>
      <c r="SQX15" s="125"/>
      <c r="SQY15" s="125"/>
      <c r="SQZ15" s="125"/>
      <c r="SRA15" s="125"/>
      <c r="SRB15" s="125"/>
      <c r="SRC15" s="125"/>
      <c r="SRD15" s="125"/>
      <c r="SRE15" s="125"/>
      <c r="SRF15" s="125"/>
      <c r="SRG15" s="125"/>
      <c r="SRH15" s="125"/>
      <c r="SRI15" s="125"/>
      <c r="SRJ15" s="125"/>
      <c r="SRK15" s="125"/>
      <c r="SRL15" s="125"/>
      <c r="SRM15" s="125"/>
      <c r="SRN15" s="125"/>
      <c r="SRO15" s="125"/>
      <c r="SRP15" s="125"/>
      <c r="SRQ15" s="125"/>
      <c r="SRR15" s="125"/>
      <c r="SRS15" s="125"/>
      <c r="SRT15" s="125"/>
      <c r="SRU15" s="125"/>
      <c r="SRV15" s="125"/>
      <c r="SRW15" s="125"/>
      <c r="SRX15" s="125"/>
      <c r="SRY15" s="125"/>
      <c r="SRZ15" s="125"/>
      <c r="SSA15" s="125"/>
      <c r="SSB15" s="125"/>
      <c r="SSC15" s="125"/>
      <c r="SSD15" s="125"/>
      <c r="SSE15" s="125"/>
      <c r="SSF15" s="125"/>
      <c r="SSG15" s="125"/>
      <c r="SSH15" s="125"/>
      <c r="SSI15" s="125"/>
      <c r="SSJ15" s="125"/>
      <c r="SSK15" s="125"/>
      <c r="SSL15" s="125"/>
      <c r="SSM15" s="125"/>
      <c r="SSN15" s="125"/>
      <c r="SSO15" s="125"/>
      <c r="SSP15" s="125"/>
      <c r="SSQ15" s="125"/>
      <c r="SSR15" s="125"/>
      <c r="SSS15" s="125"/>
      <c r="SST15" s="125"/>
      <c r="SSU15" s="125"/>
      <c r="SSV15" s="125"/>
      <c r="SSW15" s="125"/>
      <c r="SSX15" s="125"/>
      <c r="SSY15" s="125"/>
      <c r="SSZ15" s="125"/>
      <c r="STA15" s="125"/>
      <c r="STB15" s="125"/>
      <c r="STC15" s="125"/>
      <c r="STD15" s="125"/>
      <c r="STE15" s="125"/>
      <c r="STF15" s="125"/>
      <c r="STG15" s="125"/>
      <c r="STH15" s="125"/>
      <c r="STI15" s="125"/>
      <c r="STJ15" s="125"/>
      <c r="STK15" s="125"/>
      <c r="STL15" s="125"/>
      <c r="STM15" s="125"/>
      <c r="STN15" s="125"/>
      <c r="STO15" s="125"/>
      <c r="STP15" s="125"/>
      <c r="STQ15" s="125"/>
      <c r="STR15" s="125"/>
      <c r="STS15" s="125"/>
      <c r="STT15" s="125"/>
      <c r="STU15" s="125"/>
      <c r="STV15" s="125"/>
      <c r="STW15" s="125"/>
      <c r="STX15" s="125"/>
      <c r="STY15" s="125"/>
      <c r="STZ15" s="125"/>
      <c r="SUA15" s="125"/>
      <c r="SUB15" s="125"/>
      <c r="SUC15" s="125"/>
      <c r="SUD15" s="125"/>
      <c r="SUE15" s="125"/>
      <c r="SUF15" s="125"/>
      <c r="SUG15" s="125"/>
      <c r="SUH15" s="125"/>
      <c r="SUI15" s="125"/>
      <c r="SUJ15" s="125"/>
      <c r="SUK15" s="125"/>
      <c r="SUL15" s="125"/>
      <c r="SUM15" s="125"/>
      <c r="SUN15" s="125"/>
      <c r="SUO15" s="125"/>
      <c r="SUP15" s="125"/>
      <c r="SUQ15" s="125"/>
      <c r="SUR15" s="125"/>
      <c r="SUS15" s="125"/>
      <c r="SUT15" s="125"/>
      <c r="SUU15" s="125"/>
      <c r="SUV15" s="125"/>
      <c r="SUW15" s="125"/>
      <c r="SUX15" s="125"/>
      <c r="SUY15" s="125"/>
      <c r="SUZ15" s="125"/>
      <c r="SVA15" s="125"/>
      <c r="SVB15" s="125"/>
      <c r="SVC15" s="125"/>
      <c r="SVD15" s="125"/>
      <c r="SVE15" s="125"/>
      <c r="SVF15" s="125"/>
      <c r="SVG15" s="125"/>
      <c r="SVH15" s="125"/>
      <c r="SVI15" s="125"/>
      <c r="SVJ15" s="125"/>
      <c r="SVK15" s="125"/>
      <c r="SVL15" s="125"/>
      <c r="SVM15" s="125"/>
      <c r="SVN15" s="125"/>
      <c r="SVO15" s="125"/>
      <c r="SVP15" s="125"/>
      <c r="SVQ15" s="125"/>
      <c r="SVR15" s="125"/>
      <c r="SVS15" s="125"/>
      <c r="SVT15" s="125"/>
      <c r="SVU15" s="125"/>
      <c r="SVV15" s="125"/>
      <c r="SVW15" s="125"/>
      <c r="SVX15" s="125"/>
      <c r="SVY15" s="125"/>
      <c r="SVZ15" s="125"/>
      <c r="SWA15" s="125"/>
      <c r="SWB15" s="125"/>
      <c r="SWC15" s="125"/>
      <c r="SWD15" s="125"/>
      <c r="SWE15" s="125"/>
      <c r="SWF15" s="125"/>
      <c r="SWG15" s="125"/>
      <c r="SWH15" s="125"/>
      <c r="SWI15" s="125"/>
      <c r="SWJ15" s="125"/>
      <c r="SWK15" s="125"/>
      <c r="SWL15" s="125"/>
      <c r="SWM15" s="125"/>
      <c r="SWN15" s="125"/>
      <c r="SWO15" s="125"/>
      <c r="SWP15" s="125"/>
      <c r="SWQ15" s="125"/>
      <c r="SWR15" s="125"/>
      <c r="SWS15" s="125"/>
      <c r="SWT15" s="125"/>
      <c r="SWU15" s="125"/>
      <c r="SWV15" s="125"/>
      <c r="SWW15" s="125"/>
      <c r="SWX15" s="125"/>
      <c r="SWY15" s="125"/>
      <c r="SWZ15" s="125"/>
      <c r="SXA15" s="125"/>
      <c r="SXB15" s="125"/>
      <c r="SXC15" s="125"/>
      <c r="SXD15" s="125"/>
      <c r="SXE15" s="125"/>
      <c r="SXF15" s="125"/>
      <c r="SXG15" s="125"/>
      <c r="SXH15" s="125"/>
      <c r="SXI15" s="125"/>
      <c r="SXJ15" s="125"/>
      <c r="SXK15" s="125"/>
      <c r="SXL15" s="125"/>
      <c r="SXM15" s="125"/>
      <c r="SXN15" s="125"/>
      <c r="SXO15" s="125"/>
      <c r="SXP15" s="125"/>
      <c r="SXQ15" s="125"/>
      <c r="SXR15" s="125"/>
      <c r="SXS15" s="125"/>
      <c r="SXT15" s="125"/>
      <c r="SXU15" s="125"/>
      <c r="SXV15" s="125"/>
      <c r="SXW15" s="125"/>
      <c r="SXX15" s="125"/>
      <c r="SXY15" s="125"/>
      <c r="SXZ15" s="125"/>
      <c r="SYA15" s="125"/>
      <c r="SYB15" s="125"/>
      <c r="SYC15" s="125"/>
      <c r="SYD15" s="125"/>
      <c r="SYE15" s="125"/>
      <c r="SYF15" s="125"/>
      <c r="SYG15" s="125"/>
      <c r="SYH15" s="125"/>
      <c r="SYI15" s="125"/>
      <c r="SYJ15" s="125"/>
      <c r="SYK15" s="125"/>
      <c r="SYL15" s="125"/>
      <c r="SYM15" s="125"/>
      <c r="SYN15" s="125"/>
      <c r="SYO15" s="125"/>
      <c r="SYP15" s="125"/>
      <c r="SYQ15" s="125"/>
      <c r="SYR15" s="125"/>
      <c r="SYS15" s="125"/>
      <c r="SYT15" s="125"/>
      <c r="SYU15" s="125"/>
      <c r="SYV15" s="125"/>
      <c r="SYW15" s="125"/>
      <c r="SYX15" s="125"/>
      <c r="SYY15" s="125"/>
      <c r="SYZ15" s="125"/>
      <c r="SZA15" s="125"/>
      <c r="SZB15" s="125"/>
      <c r="SZC15" s="125"/>
      <c r="SZD15" s="125"/>
      <c r="SZE15" s="125"/>
      <c r="SZF15" s="125"/>
      <c r="SZG15" s="125"/>
      <c r="SZH15" s="125"/>
      <c r="SZI15" s="125"/>
      <c r="SZJ15" s="125"/>
      <c r="SZK15" s="125"/>
      <c r="SZL15" s="125"/>
      <c r="SZM15" s="125"/>
      <c r="SZN15" s="125"/>
      <c r="SZO15" s="125"/>
      <c r="SZP15" s="125"/>
      <c r="SZQ15" s="125"/>
      <c r="SZR15" s="125"/>
      <c r="SZS15" s="125"/>
      <c r="SZT15" s="125"/>
      <c r="SZU15" s="125"/>
      <c r="SZV15" s="125"/>
      <c r="SZW15" s="125"/>
      <c r="SZX15" s="125"/>
      <c r="SZY15" s="125"/>
      <c r="SZZ15" s="125"/>
      <c r="TAA15" s="125"/>
      <c r="TAB15" s="125"/>
      <c r="TAC15" s="125"/>
      <c r="TAD15" s="125"/>
      <c r="TAE15" s="125"/>
      <c r="TAF15" s="125"/>
      <c r="TAG15" s="125"/>
      <c r="TAH15" s="125"/>
      <c r="TAI15" s="125"/>
      <c r="TAJ15" s="125"/>
      <c r="TAK15" s="125"/>
      <c r="TAL15" s="125"/>
      <c r="TAM15" s="125"/>
      <c r="TAN15" s="125"/>
      <c r="TAO15" s="125"/>
      <c r="TAP15" s="125"/>
      <c r="TAQ15" s="125"/>
      <c r="TAR15" s="125"/>
      <c r="TAS15" s="125"/>
      <c r="TAT15" s="125"/>
      <c r="TAU15" s="125"/>
      <c r="TAV15" s="125"/>
      <c r="TAW15" s="125"/>
      <c r="TAX15" s="125"/>
      <c r="TAY15" s="125"/>
      <c r="TAZ15" s="125"/>
      <c r="TBA15" s="125"/>
      <c r="TBB15" s="125"/>
      <c r="TBC15" s="125"/>
      <c r="TBD15" s="125"/>
      <c r="TBE15" s="125"/>
      <c r="TBF15" s="125"/>
      <c r="TBG15" s="125"/>
      <c r="TBH15" s="125"/>
      <c r="TBI15" s="125"/>
      <c r="TBJ15" s="125"/>
      <c r="TBK15" s="125"/>
      <c r="TBL15" s="125"/>
      <c r="TBM15" s="125"/>
      <c r="TBN15" s="125"/>
      <c r="TBO15" s="125"/>
      <c r="TBP15" s="125"/>
      <c r="TBQ15" s="125"/>
      <c r="TBR15" s="125"/>
      <c r="TBS15" s="125"/>
      <c r="TBT15" s="125"/>
      <c r="TBU15" s="125"/>
      <c r="TBV15" s="125"/>
      <c r="TBW15" s="125"/>
      <c r="TBX15" s="125"/>
      <c r="TBY15" s="125"/>
      <c r="TBZ15" s="125"/>
      <c r="TCA15" s="125"/>
      <c r="TCB15" s="125"/>
      <c r="TCC15" s="125"/>
      <c r="TCD15" s="125"/>
      <c r="TCE15" s="125"/>
      <c r="TCF15" s="125"/>
      <c r="TCG15" s="125"/>
      <c r="TCH15" s="125"/>
      <c r="TCI15" s="125"/>
      <c r="TCJ15" s="125"/>
      <c r="TCK15" s="125"/>
      <c r="TCL15" s="125"/>
      <c r="TCM15" s="125"/>
      <c r="TCN15" s="125"/>
      <c r="TCO15" s="125"/>
      <c r="TCP15" s="125"/>
      <c r="TCQ15" s="125"/>
      <c r="TCR15" s="125"/>
      <c r="TCS15" s="125"/>
      <c r="TCT15" s="125"/>
      <c r="TCU15" s="125"/>
      <c r="TCV15" s="125"/>
      <c r="TCW15" s="125"/>
      <c r="TCX15" s="125"/>
      <c r="TCY15" s="125"/>
      <c r="TCZ15" s="125"/>
      <c r="TDA15" s="125"/>
      <c r="TDB15" s="125"/>
      <c r="TDC15" s="125"/>
      <c r="TDD15" s="125"/>
      <c r="TDE15" s="125"/>
      <c r="TDF15" s="125"/>
      <c r="TDG15" s="125"/>
      <c r="TDH15" s="125"/>
      <c r="TDI15" s="125"/>
      <c r="TDJ15" s="125"/>
      <c r="TDK15" s="125"/>
      <c r="TDL15" s="125"/>
      <c r="TDM15" s="125"/>
      <c r="TDN15" s="125"/>
      <c r="TDO15" s="125"/>
      <c r="TDP15" s="125"/>
      <c r="TDQ15" s="125"/>
      <c r="TDR15" s="125"/>
      <c r="TDS15" s="125"/>
      <c r="TDT15" s="125"/>
      <c r="TDU15" s="125"/>
      <c r="TDV15" s="125"/>
      <c r="TDW15" s="125"/>
      <c r="TDX15" s="125"/>
      <c r="TDY15" s="125"/>
      <c r="TDZ15" s="125"/>
      <c r="TEA15" s="125"/>
      <c r="TEB15" s="125"/>
      <c r="TEC15" s="125"/>
      <c r="TED15" s="125"/>
      <c r="TEE15" s="125"/>
      <c r="TEF15" s="125"/>
      <c r="TEG15" s="125"/>
      <c r="TEH15" s="125"/>
      <c r="TEI15" s="125"/>
      <c r="TEJ15" s="125"/>
      <c r="TEK15" s="125"/>
      <c r="TEL15" s="125"/>
      <c r="TEM15" s="125"/>
      <c r="TEN15" s="125"/>
      <c r="TEO15" s="125"/>
      <c r="TEP15" s="125"/>
      <c r="TEQ15" s="125"/>
      <c r="TER15" s="125"/>
      <c r="TES15" s="125"/>
      <c r="TET15" s="125"/>
      <c r="TEU15" s="125"/>
      <c r="TEV15" s="125"/>
      <c r="TEW15" s="125"/>
      <c r="TEX15" s="125"/>
      <c r="TEY15" s="125"/>
      <c r="TEZ15" s="125"/>
      <c r="TFA15" s="125"/>
      <c r="TFB15" s="125"/>
      <c r="TFC15" s="125"/>
      <c r="TFD15" s="125"/>
      <c r="TFE15" s="125"/>
      <c r="TFF15" s="125"/>
      <c r="TFG15" s="125"/>
      <c r="TFH15" s="125"/>
      <c r="TFI15" s="125"/>
      <c r="TFJ15" s="125"/>
      <c r="TFK15" s="125"/>
      <c r="TFL15" s="125"/>
      <c r="TFM15" s="125"/>
      <c r="TFN15" s="125"/>
      <c r="TFO15" s="125"/>
      <c r="TFP15" s="125"/>
      <c r="TFQ15" s="125"/>
      <c r="TFR15" s="125"/>
      <c r="TFS15" s="125"/>
      <c r="TFT15" s="125"/>
      <c r="TFU15" s="125"/>
      <c r="TFV15" s="125"/>
      <c r="TFW15" s="125"/>
      <c r="TFX15" s="125"/>
      <c r="TFY15" s="125"/>
      <c r="TFZ15" s="125"/>
      <c r="TGA15" s="125"/>
      <c r="TGB15" s="125"/>
      <c r="TGC15" s="125"/>
      <c r="TGD15" s="125"/>
      <c r="TGE15" s="125"/>
      <c r="TGF15" s="125"/>
      <c r="TGG15" s="125"/>
      <c r="TGH15" s="125"/>
      <c r="TGI15" s="125"/>
      <c r="TGJ15" s="125"/>
      <c r="TGK15" s="125"/>
      <c r="TGL15" s="125"/>
      <c r="TGM15" s="125"/>
      <c r="TGN15" s="125"/>
      <c r="TGO15" s="125"/>
      <c r="TGP15" s="125"/>
      <c r="TGQ15" s="125"/>
      <c r="TGR15" s="125"/>
      <c r="TGS15" s="125"/>
      <c r="TGT15" s="125"/>
      <c r="TGU15" s="125"/>
      <c r="TGV15" s="125"/>
      <c r="TGW15" s="125"/>
      <c r="TGX15" s="125"/>
      <c r="TGY15" s="125"/>
      <c r="TGZ15" s="125"/>
      <c r="THA15" s="125"/>
      <c r="THB15" s="125"/>
      <c r="THC15" s="125"/>
      <c r="THD15" s="125"/>
      <c r="THE15" s="125"/>
      <c r="THF15" s="125"/>
      <c r="THG15" s="125"/>
      <c r="THH15" s="125"/>
      <c r="THI15" s="125"/>
      <c r="THJ15" s="125"/>
      <c r="THK15" s="125"/>
      <c r="THL15" s="125"/>
      <c r="THM15" s="125"/>
      <c r="THN15" s="125"/>
      <c r="THO15" s="125"/>
      <c r="THP15" s="125"/>
      <c r="THQ15" s="125"/>
      <c r="THR15" s="125"/>
      <c r="THS15" s="125"/>
      <c r="THT15" s="125"/>
      <c r="THU15" s="125"/>
      <c r="THV15" s="125"/>
      <c r="THW15" s="125"/>
      <c r="THX15" s="125"/>
      <c r="THY15" s="125"/>
      <c r="THZ15" s="125"/>
      <c r="TIA15" s="125"/>
      <c r="TIB15" s="125"/>
      <c r="TIC15" s="125"/>
      <c r="TID15" s="125"/>
      <c r="TIE15" s="125"/>
      <c r="TIF15" s="125"/>
      <c r="TIG15" s="125"/>
      <c r="TIH15" s="125"/>
      <c r="TII15" s="125"/>
      <c r="TIJ15" s="125"/>
      <c r="TIK15" s="125"/>
      <c r="TIL15" s="125"/>
      <c r="TIM15" s="125"/>
      <c r="TIN15" s="125"/>
      <c r="TIO15" s="125"/>
      <c r="TIP15" s="125"/>
      <c r="TIQ15" s="125"/>
      <c r="TIR15" s="125"/>
      <c r="TIS15" s="125"/>
      <c r="TIT15" s="125"/>
      <c r="TIU15" s="125"/>
      <c r="TIV15" s="125"/>
      <c r="TIW15" s="125"/>
      <c r="TIX15" s="125"/>
      <c r="TIY15" s="125"/>
      <c r="TIZ15" s="125"/>
      <c r="TJA15" s="125"/>
      <c r="TJB15" s="125"/>
      <c r="TJC15" s="125"/>
      <c r="TJD15" s="125"/>
      <c r="TJE15" s="125"/>
      <c r="TJF15" s="125"/>
      <c r="TJG15" s="125"/>
      <c r="TJH15" s="125"/>
      <c r="TJI15" s="125"/>
      <c r="TJJ15" s="125"/>
      <c r="TJK15" s="125"/>
      <c r="TJL15" s="125"/>
      <c r="TJM15" s="125"/>
      <c r="TJN15" s="125"/>
      <c r="TJO15" s="125"/>
      <c r="TJP15" s="125"/>
      <c r="TJQ15" s="125"/>
      <c r="TJR15" s="125"/>
      <c r="TJS15" s="125"/>
      <c r="TJT15" s="125"/>
      <c r="TJU15" s="125"/>
      <c r="TJV15" s="125"/>
      <c r="TJW15" s="125"/>
      <c r="TJX15" s="125"/>
      <c r="TJY15" s="125"/>
      <c r="TJZ15" s="125"/>
      <c r="TKA15" s="125"/>
      <c r="TKB15" s="125"/>
      <c r="TKC15" s="125"/>
      <c r="TKD15" s="125"/>
      <c r="TKE15" s="125"/>
      <c r="TKF15" s="125"/>
      <c r="TKG15" s="125"/>
      <c r="TKH15" s="125"/>
      <c r="TKI15" s="125"/>
      <c r="TKJ15" s="125"/>
      <c r="TKK15" s="125"/>
      <c r="TKL15" s="125"/>
      <c r="TKM15" s="125"/>
      <c r="TKN15" s="125"/>
      <c r="TKO15" s="125"/>
      <c r="TKP15" s="125"/>
      <c r="TKQ15" s="125"/>
      <c r="TKR15" s="125"/>
      <c r="TKS15" s="125"/>
      <c r="TKT15" s="125"/>
      <c r="TKU15" s="125"/>
      <c r="TKV15" s="125"/>
      <c r="TKW15" s="125"/>
      <c r="TKX15" s="125"/>
      <c r="TKY15" s="125"/>
      <c r="TKZ15" s="125"/>
      <c r="TLA15" s="125"/>
      <c r="TLB15" s="125"/>
      <c r="TLC15" s="125"/>
      <c r="TLD15" s="125"/>
      <c r="TLE15" s="125"/>
      <c r="TLF15" s="125"/>
      <c r="TLG15" s="125"/>
      <c r="TLH15" s="125"/>
      <c r="TLI15" s="125"/>
      <c r="TLJ15" s="125"/>
      <c r="TLK15" s="125"/>
      <c r="TLL15" s="125"/>
      <c r="TLM15" s="125"/>
      <c r="TLN15" s="125"/>
      <c r="TLO15" s="125"/>
      <c r="TLP15" s="125"/>
      <c r="TLQ15" s="125"/>
      <c r="TLR15" s="125"/>
      <c r="TLS15" s="125"/>
      <c r="TLT15" s="125"/>
      <c r="TLU15" s="125"/>
      <c r="TLV15" s="125"/>
      <c r="TLW15" s="125"/>
      <c r="TLX15" s="125"/>
      <c r="TLY15" s="125"/>
      <c r="TLZ15" s="125"/>
      <c r="TMA15" s="125"/>
      <c r="TMB15" s="125"/>
      <c r="TMC15" s="125"/>
      <c r="TMD15" s="125"/>
      <c r="TME15" s="125"/>
      <c r="TMF15" s="125"/>
      <c r="TMG15" s="125"/>
      <c r="TMH15" s="125"/>
      <c r="TMI15" s="125"/>
      <c r="TMJ15" s="125"/>
      <c r="TMK15" s="125"/>
      <c r="TML15" s="125"/>
      <c r="TMM15" s="125"/>
      <c r="TMN15" s="125"/>
      <c r="TMO15" s="125"/>
      <c r="TMP15" s="125"/>
      <c r="TMQ15" s="125"/>
      <c r="TMR15" s="125"/>
      <c r="TMS15" s="125"/>
      <c r="TMT15" s="125"/>
      <c r="TMU15" s="125"/>
      <c r="TMV15" s="125"/>
      <c r="TMW15" s="125"/>
      <c r="TMX15" s="125"/>
      <c r="TMY15" s="125"/>
      <c r="TMZ15" s="125"/>
      <c r="TNA15" s="125"/>
      <c r="TNB15" s="125"/>
      <c r="TNC15" s="125"/>
      <c r="TND15" s="125"/>
      <c r="TNE15" s="125"/>
      <c r="TNF15" s="125"/>
      <c r="TNG15" s="125"/>
      <c r="TNH15" s="125"/>
      <c r="TNI15" s="125"/>
      <c r="TNJ15" s="125"/>
      <c r="TNK15" s="125"/>
      <c r="TNL15" s="125"/>
      <c r="TNM15" s="125"/>
      <c r="TNN15" s="125"/>
      <c r="TNO15" s="125"/>
      <c r="TNP15" s="125"/>
      <c r="TNQ15" s="125"/>
      <c r="TNR15" s="125"/>
      <c r="TNS15" s="125"/>
      <c r="TNT15" s="125"/>
      <c r="TNU15" s="125"/>
      <c r="TNV15" s="125"/>
      <c r="TNW15" s="125"/>
      <c r="TNX15" s="125"/>
      <c r="TNY15" s="125"/>
      <c r="TNZ15" s="125"/>
      <c r="TOA15" s="125"/>
      <c r="TOB15" s="125"/>
      <c r="TOC15" s="125"/>
      <c r="TOD15" s="125"/>
      <c r="TOE15" s="125"/>
      <c r="TOF15" s="125"/>
      <c r="TOG15" s="125"/>
      <c r="TOH15" s="125"/>
      <c r="TOI15" s="125"/>
      <c r="TOJ15" s="125"/>
      <c r="TOK15" s="125"/>
      <c r="TOL15" s="125"/>
      <c r="TOM15" s="125"/>
      <c r="TON15" s="125"/>
      <c r="TOO15" s="125"/>
      <c r="TOP15" s="125"/>
      <c r="TOQ15" s="125"/>
      <c r="TOR15" s="125"/>
      <c r="TOS15" s="125"/>
      <c r="TOT15" s="125"/>
      <c r="TOU15" s="125"/>
      <c r="TOV15" s="125"/>
      <c r="TOW15" s="125"/>
      <c r="TOX15" s="125"/>
      <c r="TOY15" s="125"/>
      <c r="TOZ15" s="125"/>
      <c r="TPA15" s="125"/>
      <c r="TPB15" s="125"/>
      <c r="TPC15" s="125"/>
      <c r="TPD15" s="125"/>
      <c r="TPE15" s="125"/>
      <c r="TPF15" s="125"/>
      <c r="TPG15" s="125"/>
      <c r="TPH15" s="125"/>
      <c r="TPI15" s="125"/>
      <c r="TPJ15" s="125"/>
      <c r="TPK15" s="125"/>
      <c r="TPL15" s="125"/>
      <c r="TPM15" s="125"/>
      <c r="TPN15" s="125"/>
      <c r="TPO15" s="125"/>
      <c r="TPP15" s="125"/>
      <c r="TPQ15" s="125"/>
      <c r="TPR15" s="125"/>
      <c r="TPS15" s="125"/>
      <c r="TPT15" s="125"/>
      <c r="TPU15" s="125"/>
      <c r="TPV15" s="125"/>
      <c r="TPW15" s="125"/>
      <c r="TPX15" s="125"/>
      <c r="TPY15" s="125"/>
      <c r="TPZ15" s="125"/>
      <c r="TQA15" s="125"/>
      <c r="TQB15" s="125"/>
      <c r="TQC15" s="125"/>
      <c r="TQD15" s="125"/>
      <c r="TQE15" s="125"/>
      <c r="TQF15" s="125"/>
      <c r="TQG15" s="125"/>
      <c r="TQH15" s="125"/>
      <c r="TQI15" s="125"/>
      <c r="TQJ15" s="125"/>
      <c r="TQK15" s="125"/>
      <c r="TQL15" s="125"/>
      <c r="TQM15" s="125"/>
      <c r="TQN15" s="125"/>
      <c r="TQO15" s="125"/>
      <c r="TQP15" s="125"/>
      <c r="TQQ15" s="125"/>
      <c r="TQR15" s="125"/>
      <c r="TQS15" s="125"/>
      <c r="TQT15" s="125"/>
      <c r="TQU15" s="125"/>
      <c r="TQV15" s="125"/>
      <c r="TQW15" s="125"/>
      <c r="TQX15" s="125"/>
      <c r="TQY15" s="125"/>
      <c r="TQZ15" s="125"/>
      <c r="TRA15" s="125"/>
      <c r="TRB15" s="125"/>
      <c r="TRC15" s="125"/>
      <c r="TRD15" s="125"/>
      <c r="TRE15" s="125"/>
      <c r="TRF15" s="125"/>
      <c r="TRG15" s="125"/>
      <c r="TRH15" s="125"/>
      <c r="TRI15" s="125"/>
      <c r="TRJ15" s="125"/>
      <c r="TRK15" s="125"/>
      <c r="TRL15" s="125"/>
      <c r="TRM15" s="125"/>
      <c r="TRN15" s="125"/>
      <c r="TRO15" s="125"/>
      <c r="TRP15" s="125"/>
      <c r="TRQ15" s="125"/>
      <c r="TRR15" s="125"/>
      <c r="TRS15" s="125"/>
      <c r="TRT15" s="125"/>
      <c r="TRU15" s="125"/>
      <c r="TRV15" s="125"/>
      <c r="TRW15" s="125"/>
      <c r="TRX15" s="125"/>
      <c r="TRY15" s="125"/>
      <c r="TRZ15" s="125"/>
      <c r="TSA15" s="125"/>
      <c r="TSB15" s="125"/>
      <c r="TSC15" s="125"/>
      <c r="TSD15" s="125"/>
      <c r="TSE15" s="125"/>
      <c r="TSF15" s="125"/>
      <c r="TSG15" s="125"/>
      <c r="TSH15" s="125"/>
      <c r="TSI15" s="125"/>
      <c r="TSJ15" s="125"/>
      <c r="TSK15" s="125"/>
      <c r="TSL15" s="125"/>
      <c r="TSM15" s="125"/>
      <c r="TSN15" s="125"/>
      <c r="TSO15" s="125"/>
      <c r="TSP15" s="125"/>
      <c r="TSQ15" s="125"/>
      <c r="TSR15" s="125"/>
      <c r="TSS15" s="125"/>
      <c r="TST15" s="125"/>
      <c r="TSU15" s="125"/>
      <c r="TSV15" s="125"/>
      <c r="TSW15" s="125"/>
      <c r="TSX15" s="125"/>
      <c r="TSY15" s="125"/>
      <c r="TSZ15" s="125"/>
      <c r="TTA15" s="125"/>
      <c r="TTB15" s="125"/>
      <c r="TTC15" s="125"/>
      <c r="TTD15" s="125"/>
      <c r="TTE15" s="125"/>
      <c r="TTF15" s="125"/>
      <c r="TTG15" s="125"/>
      <c r="TTH15" s="125"/>
      <c r="TTI15" s="125"/>
      <c r="TTJ15" s="125"/>
      <c r="TTK15" s="125"/>
      <c r="TTL15" s="125"/>
      <c r="TTM15" s="125"/>
      <c r="TTN15" s="125"/>
      <c r="TTO15" s="125"/>
      <c r="TTP15" s="125"/>
      <c r="TTQ15" s="125"/>
      <c r="TTR15" s="125"/>
      <c r="TTS15" s="125"/>
      <c r="TTT15" s="125"/>
      <c r="TTU15" s="125"/>
      <c r="TTV15" s="125"/>
      <c r="TTW15" s="125"/>
      <c r="TTX15" s="125"/>
      <c r="TTY15" s="125"/>
      <c r="TTZ15" s="125"/>
      <c r="TUA15" s="125"/>
      <c r="TUB15" s="125"/>
      <c r="TUC15" s="125"/>
      <c r="TUD15" s="125"/>
      <c r="TUE15" s="125"/>
      <c r="TUF15" s="125"/>
      <c r="TUG15" s="125"/>
      <c r="TUH15" s="125"/>
      <c r="TUI15" s="125"/>
      <c r="TUJ15" s="125"/>
      <c r="TUK15" s="125"/>
      <c r="TUL15" s="125"/>
      <c r="TUM15" s="125"/>
      <c r="TUN15" s="125"/>
      <c r="TUO15" s="125"/>
      <c r="TUP15" s="125"/>
      <c r="TUQ15" s="125"/>
      <c r="TUR15" s="125"/>
      <c r="TUS15" s="125"/>
      <c r="TUT15" s="125"/>
      <c r="TUU15" s="125"/>
      <c r="TUV15" s="125"/>
      <c r="TUW15" s="125"/>
      <c r="TUX15" s="125"/>
      <c r="TUY15" s="125"/>
      <c r="TUZ15" s="125"/>
      <c r="TVA15" s="125"/>
      <c r="TVB15" s="125"/>
      <c r="TVC15" s="125"/>
      <c r="TVD15" s="125"/>
      <c r="TVE15" s="125"/>
      <c r="TVF15" s="125"/>
      <c r="TVG15" s="125"/>
      <c r="TVH15" s="125"/>
      <c r="TVI15" s="125"/>
      <c r="TVJ15" s="125"/>
      <c r="TVK15" s="125"/>
      <c r="TVL15" s="125"/>
      <c r="TVM15" s="125"/>
      <c r="TVN15" s="125"/>
      <c r="TVO15" s="125"/>
      <c r="TVP15" s="125"/>
      <c r="TVQ15" s="125"/>
      <c r="TVR15" s="125"/>
      <c r="TVS15" s="125"/>
      <c r="TVT15" s="125"/>
      <c r="TVU15" s="125"/>
      <c r="TVV15" s="125"/>
      <c r="TVW15" s="125"/>
      <c r="TVX15" s="125"/>
      <c r="TVY15" s="125"/>
      <c r="TVZ15" s="125"/>
      <c r="TWA15" s="125"/>
      <c r="TWB15" s="125"/>
      <c r="TWC15" s="125"/>
      <c r="TWD15" s="125"/>
      <c r="TWE15" s="125"/>
      <c r="TWF15" s="125"/>
      <c r="TWG15" s="125"/>
      <c r="TWH15" s="125"/>
      <c r="TWI15" s="125"/>
      <c r="TWJ15" s="125"/>
      <c r="TWK15" s="125"/>
      <c r="TWL15" s="125"/>
      <c r="TWM15" s="125"/>
      <c r="TWN15" s="125"/>
      <c r="TWO15" s="125"/>
      <c r="TWP15" s="125"/>
      <c r="TWQ15" s="125"/>
      <c r="TWR15" s="125"/>
      <c r="TWS15" s="125"/>
      <c r="TWT15" s="125"/>
      <c r="TWU15" s="125"/>
      <c r="TWV15" s="125"/>
      <c r="TWW15" s="125"/>
      <c r="TWX15" s="125"/>
      <c r="TWY15" s="125"/>
      <c r="TWZ15" s="125"/>
      <c r="TXA15" s="125"/>
      <c r="TXB15" s="125"/>
      <c r="TXC15" s="125"/>
      <c r="TXD15" s="125"/>
      <c r="TXE15" s="125"/>
      <c r="TXF15" s="125"/>
      <c r="TXG15" s="125"/>
      <c r="TXH15" s="125"/>
      <c r="TXI15" s="125"/>
      <c r="TXJ15" s="125"/>
      <c r="TXK15" s="125"/>
      <c r="TXL15" s="125"/>
      <c r="TXM15" s="125"/>
      <c r="TXN15" s="125"/>
      <c r="TXO15" s="125"/>
      <c r="TXP15" s="125"/>
      <c r="TXQ15" s="125"/>
      <c r="TXR15" s="125"/>
      <c r="TXS15" s="125"/>
      <c r="TXT15" s="125"/>
      <c r="TXU15" s="125"/>
      <c r="TXV15" s="125"/>
      <c r="TXW15" s="125"/>
      <c r="TXX15" s="125"/>
      <c r="TXY15" s="125"/>
      <c r="TXZ15" s="125"/>
      <c r="TYA15" s="125"/>
      <c r="TYB15" s="125"/>
      <c r="TYC15" s="125"/>
      <c r="TYD15" s="125"/>
      <c r="TYE15" s="125"/>
      <c r="TYF15" s="125"/>
      <c r="TYG15" s="125"/>
      <c r="TYH15" s="125"/>
      <c r="TYI15" s="125"/>
      <c r="TYJ15" s="125"/>
      <c r="TYK15" s="125"/>
      <c r="TYL15" s="125"/>
      <c r="TYM15" s="125"/>
      <c r="TYN15" s="125"/>
      <c r="TYO15" s="125"/>
      <c r="TYP15" s="125"/>
      <c r="TYQ15" s="125"/>
      <c r="TYR15" s="125"/>
      <c r="TYS15" s="125"/>
      <c r="TYT15" s="125"/>
      <c r="TYU15" s="125"/>
      <c r="TYV15" s="125"/>
      <c r="TYW15" s="125"/>
      <c r="TYX15" s="125"/>
      <c r="TYY15" s="125"/>
      <c r="TYZ15" s="125"/>
      <c r="TZA15" s="125"/>
      <c r="TZB15" s="125"/>
      <c r="TZC15" s="125"/>
      <c r="TZD15" s="125"/>
      <c r="TZE15" s="125"/>
      <c r="TZF15" s="125"/>
      <c r="TZG15" s="125"/>
      <c r="TZH15" s="125"/>
      <c r="TZI15" s="125"/>
      <c r="TZJ15" s="125"/>
      <c r="TZK15" s="125"/>
      <c r="TZL15" s="125"/>
      <c r="TZM15" s="125"/>
      <c r="TZN15" s="125"/>
      <c r="TZO15" s="125"/>
      <c r="TZP15" s="125"/>
      <c r="TZQ15" s="125"/>
      <c r="TZR15" s="125"/>
      <c r="TZS15" s="125"/>
      <c r="TZT15" s="125"/>
      <c r="TZU15" s="125"/>
      <c r="TZV15" s="125"/>
      <c r="TZW15" s="125"/>
      <c r="TZX15" s="125"/>
      <c r="TZY15" s="125"/>
      <c r="TZZ15" s="125"/>
      <c r="UAA15" s="125"/>
      <c r="UAB15" s="125"/>
      <c r="UAC15" s="125"/>
      <c r="UAD15" s="125"/>
      <c r="UAE15" s="125"/>
      <c r="UAF15" s="125"/>
      <c r="UAG15" s="125"/>
      <c r="UAH15" s="125"/>
      <c r="UAI15" s="125"/>
      <c r="UAJ15" s="125"/>
      <c r="UAK15" s="125"/>
      <c r="UAL15" s="125"/>
      <c r="UAM15" s="125"/>
      <c r="UAN15" s="125"/>
      <c r="UAO15" s="125"/>
      <c r="UAP15" s="125"/>
      <c r="UAQ15" s="125"/>
      <c r="UAR15" s="125"/>
      <c r="UAS15" s="125"/>
      <c r="UAT15" s="125"/>
      <c r="UAU15" s="125"/>
      <c r="UAV15" s="125"/>
      <c r="UAW15" s="125"/>
      <c r="UAX15" s="125"/>
      <c r="UAY15" s="125"/>
      <c r="UAZ15" s="125"/>
      <c r="UBA15" s="125"/>
      <c r="UBB15" s="125"/>
      <c r="UBC15" s="125"/>
      <c r="UBD15" s="125"/>
      <c r="UBE15" s="125"/>
      <c r="UBF15" s="125"/>
      <c r="UBG15" s="125"/>
      <c r="UBH15" s="125"/>
      <c r="UBI15" s="125"/>
      <c r="UBJ15" s="125"/>
      <c r="UBK15" s="125"/>
      <c r="UBL15" s="125"/>
      <c r="UBM15" s="125"/>
      <c r="UBN15" s="125"/>
      <c r="UBO15" s="125"/>
      <c r="UBP15" s="125"/>
      <c r="UBQ15" s="125"/>
      <c r="UBR15" s="125"/>
      <c r="UBS15" s="125"/>
      <c r="UBT15" s="125"/>
      <c r="UBU15" s="125"/>
      <c r="UBV15" s="125"/>
      <c r="UBW15" s="125"/>
      <c r="UBX15" s="125"/>
      <c r="UBY15" s="125"/>
      <c r="UBZ15" s="125"/>
      <c r="UCA15" s="125"/>
      <c r="UCB15" s="125"/>
      <c r="UCC15" s="125"/>
      <c r="UCD15" s="125"/>
      <c r="UCE15" s="125"/>
      <c r="UCF15" s="125"/>
      <c r="UCG15" s="125"/>
      <c r="UCH15" s="125"/>
      <c r="UCI15" s="125"/>
      <c r="UCJ15" s="125"/>
      <c r="UCK15" s="125"/>
      <c r="UCL15" s="125"/>
      <c r="UCM15" s="125"/>
      <c r="UCN15" s="125"/>
      <c r="UCO15" s="125"/>
      <c r="UCP15" s="125"/>
      <c r="UCQ15" s="125"/>
      <c r="UCR15" s="125"/>
      <c r="UCS15" s="125"/>
      <c r="UCT15" s="125"/>
      <c r="UCU15" s="125"/>
      <c r="UCV15" s="125"/>
      <c r="UCW15" s="125"/>
      <c r="UCX15" s="125"/>
      <c r="UCY15" s="125"/>
      <c r="UCZ15" s="125"/>
      <c r="UDA15" s="125"/>
      <c r="UDB15" s="125"/>
      <c r="UDC15" s="125"/>
      <c r="UDD15" s="125"/>
      <c r="UDE15" s="125"/>
      <c r="UDF15" s="125"/>
      <c r="UDG15" s="125"/>
      <c r="UDH15" s="125"/>
      <c r="UDI15" s="125"/>
      <c r="UDJ15" s="125"/>
      <c r="UDK15" s="125"/>
      <c r="UDL15" s="125"/>
      <c r="UDM15" s="125"/>
      <c r="UDN15" s="125"/>
      <c r="UDO15" s="125"/>
      <c r="UDP15" s="125"/>
      <c r="UDQ15" s="125"/>
      <c r="UDR15" s="125"/>
      <c r="UDS15" s="125"/>
      <c r="UDT15" s="125"/>
      <c r="UDU15" s="125"/>
      <c r="UDV15" s="125"/>
      <c r="UDW15" s="125"/>
      <c r="UDX15" s="125"/>
      <c r="UDY15" s="125"/>
      <c r="UDZ15" s="125"/>
      <c r="UEA15" s="125"/>
      <c r="UEB15" s="125"/>
      <c r="UEC15" s="125"/>
      <c r="UED15" s="125"/>
      <c r="UEE15" s="125"/>
      <c r="UEF15" s="125"/>
      <c r="UEG15" s="125"/>
      <c r="UEH15" s="125"/>
      <c r="UEI15" s="125"/>
      <c r="UEJ15" s="125"/>
      <c r="UEK15" s="125"/>
      <c r="UEL15" s="125"/>
      <c r="UEM15" s="125"/>
      <c r="UEN15" s="125"/>
      <c r="UEO15" s="125"/>
      <c r="UEP15" s="125"/>
      <c r="UEQ15" s="125"/>
      <c r="UER15" s="125"/>
      <c r="UES15" s="125"/>
      <c r="UET15" s="125"/>
      <c r="UEU15" s="125"/>
      <c r="UEV15" s="125"/>
      <c r="UEW15" s="125"/>
      <c r="UEX15" s="125"/>
      <c r="UEY15" s="125"/>
      <c r="UEZ15" s="125"/>
      <c r="UFA15" s="125"/>
      <c r="UFB15" s="125"/>
      <c r="UFC15" s="125"/>
      <c r="UFD15" s="125"/>
      <c r="UFE15" s="125"/>
      <c r="UFF15" s="125"/>
      <c r="UFG15" s="125"/>
      <c r="UFH15" s="125"/>
      <c r="UFI15" s="125"/>
      <c r="UFJ15" s="125"/>
      <c r="UFK15" s="125"/>
      <c r="UFL15" s="125"/>
      <c r="UFM15" s="125"/>
      <c r="UFN15" s="125"/>
      <c r="UFO15" s="125"/>
      <c r="UFP15" s="125"/>
      <c r="UFQ15" s="125"/>
      <c r="UFR15" s="125"/>
      <c r="UFS15" s="125"/>
      <c r="UFT15" s="125"/>
      <c r="UFU15" s="125"/>
      <c r="UFV15" s="125"/>
      <c r="UFW15" s="125"/>
      <c r="UFX15" s="125"/>
      <c r="UFY15" s="125"/>
      <c r="UFZ15" s="125"/>
      <c r="UGA15" s="125"/>
      <c r="UGB15" s="125"/>
      <c r="UGC15" s="125"/>
      <c r="UGD15" s="125"/>
      <c r="UGE15" s="125"/>
      <c r="UGF15" s="125"/>
      <c r="UGG15" s="125"/>
      <c r="UGH15" s="125"/>
      <c r="UGI15" s="125"/>
      <c r="UGJ15" s="125"/>
      <c r="UGK15" s="125"/>
      <c r="UGL15" s="125"/>
      <c r="UGM15" s="125"/>
      <c r="UGN15" s="125"/>
      <c r="UGO15" s="125"/>
      <c r="UGP15" s="125"/>
      <c r="UGQ15" s="125"/>
      <c r="UGR15" s="125"/>
      <c r="UGS15" s="125"/>
      <c r="UGT15" s="125"/>
      <c r="UGU15" s="125"/>
      <c r="UGV15" s="125"/>
      <c r="UGW15" s="125"/>
      <c r="UGX15" s="125"/>
      <c r="UGY15" s="125"/>
      <c r="UGZ15" s="125"/>
      <c r="UHA15" s="125"/>
      <c r="UHB15" s="125"/>
      <c r="UHC15" s="125"/>
      <c r="UHD15" s="125"/>
      <c r="UHE15" s="125"/>
      <c r="UHF15" s="125"/>
      <c r="UHG15" s="125"/>
      <c r="UHH15" s="125"/>
      <c r="UHI15" s="125"/>
      <c r="UHJ15" s="125"/>
      <c r="UHK15" s="125"/>
      <c r="UHL15" s="125"/>
      <c r="UHM15" s="125"/>
      <c r="UHN15" s="125"/>
      <c r="UHO15" s="125"/>
      <c r="UHP15" s="125"/>
      <c r="UHQ15" s="125"/>
      <c r="UHR15" s="125"/>
      <c r="UHS15" s="125"/>
      <c r="UHT15" s="125"/>
      <c r="UHU15" s="125"/>
      <c r="UHV15" s="125"/>
      <c r="UHW15" s="125"/>
      <c r="UHX15" s="125"/>
      <c r="UHY15" s="125"/>
      <c r="UHZ15" s="125"/>
      <c r="UIA15" s="125"/>
      <c r="UIB15" s="125"/>
      <c r="UIC15" s="125"/>
      <c r="UID15" s="125"/>
      <c r="UIE15" s="125"/>
      <c r="UIF15" s="125"/>
      <c r="UIG15" s="125"/>
      <c r="UIH15" s="125"/>
      <c r="UII15" s="125"/>
      <c r="UIJ15" s="125"/>
      <c r="UIK15" s="125"/>
      <c r="UIL15" s="125"/>
      <c r="UIM15" s="125"/>
      <c r="UIN15" s="125"/>
      <c r="UIO15" s="125"/>
      <c r="UIP15" s="125"/>
      <c r="UIQ15" s="125"/>
      <c r="UIR15" s="125"/>
      <c r="UIS15" s="125"/>
      <c r="UIT15" s="125"/>
      <c r="UIU15" s="125"/>
      <c r="UIV15" s="125"/>
      <c r="UIW15" s="125"/>
      <c r="UIX15" s="125"/>
      <c r="UIY15" s="125"/>
      <c r="UIZ15" s="125"/>
      <c r="UJA15" s="125"/>
      <c r="UJB15" s="125"/>
      <c r="UJC15" s="125"/>
      <c r="UJD15" s="125"/>
      <c r="UJE15" s="125"/>
      <c r="UJF15" s="125"/>
      <c r="UJG15" s="125"/>
      <c r="UJH15" s="125"/>
      <c r="UJI15" s="125"/>
      <c r="UJJ15" s="125"/>
      <c r="UJK15" s="125"/>
      <c r="UJL15" s="125"/>
      <c r="UJM15" s="125"/>
      <c r="UJN15" s="125"/>
      <c r="UJO15" s="125"/>
      <c r="UJP15" s="125"/>
      <c r="UJQ15" s="125"/>
      <c r="UJR15" s="125"/>
      <c r="UJS15" s="125"/>
      <c r="UJT15" s="125"/>
      <c r="UJU15" s="125"/>
      <c r="UJV15" s="125"/>
      <c r="UJW15" s="125"/>
      <c r="UJX15" s="125"/>
      <c r="UJY15" s="125"/>
      <c r="UJZ15" s="125"/>
      <c r="UKA15" s="125"/>
      <c r="UKB15" s="125"/>
      <c r="UKC15" s="125"/>
      <c r="UKD15" s="125"/>
      <c r="UKE15" s="125"/>
      <c r="UKF15" s="125"/>
      <c r="UKG15" s="125"/>
      <c r="UKH15" s="125"/>
      <c r="UKI15" s="125"/>
      <c r="UKJ15" s="125"/>
      <c r="UKK15" s="125"/>
      <c r="UKL15" s="125"/>
      <c r="UKM15" s="125"/>
      <c r="UKN15" s="125"/>
      <c r="UKO15" s="125"/>
      <c r="UKP15" s="125"/>
      <c r="UKQ15" s="125"/>
      <c r="UKR15" s="125"/>
      <c r="UKS15" s="125"/>
      <c r="UKT15" s="125"/>
      <c r="UKU15" s="125"/>
      <c r="UKV15" s="125"/>
      <c r="UKW15" s="125"/>
      <c r="UKX15" s="125"/>
      <c r="UKY15" s="125"/>
      <c r="UKZ15" s="125"/>
      <c r="ULA15" s="125"/>
      <c r="ULB15" s="125"/>
      <c r="ULC15" s="125"/>
      <c r="ULD15" s="125"/>
      <c r="ULE15" s="125"/>
      <c r="ULF15" s="125"/>
      <c r="ULG15" s="125"/>
      <c r="ULH15" s="125"/>
      <c r="ULI15" s="125"/>
      <c r="ULJ15" s="125"/>
      <c r="ULK15" s="125"/>
      <c r="ULL15" s="125"/>
      <c r="ULM15" s="125"/>
      <c r="ULN15" s="125"/>
      <c r="ULO15" s="125"/>
      <c r="ULP15" s="125"/>
      <c r="ULQ15" s="125"/>
      <c r="ULR15" s="125"/>
      <c r="ULS15" s="125"/>
      <c r="ULT15" s="125"/>
      <c r="ULU15" s="125"/>
      <c r="ULV15" s="125"/>
      <c r="ULW15" s="125"/>
      <c r="ULX15" s="125"/>
      <c r="ULY15" s="125"/>
      <c r="ULZ15" s="125"/>
      <c r="UMA15" s="125"/>
      <c r="UMB15" s="125"/>
      <c r="UMC15" s="125"/>
      <c r="UMD15" s="125"/>
      <c r="UME15" s="125"/>
      <c r="UMF15" s="125"/>
      <c r="UMG15" s="125"/>
      <c r="UMH15" s="125"/>
      <c r="UMI15" s="125"/>
      <c r="UMJ15" s="125"/>
      <c r="UMK15" s="125"/>
      <c r="UML15" s="125"/>
      <c r="UMM15" s="125"/>
      <c r="UMN15" s="125"/>
      <c r="UMO15" s="125"/>
      <c r="UMP15" s="125"/>
      <c r="UMQ15" s="125"/>
      <c r="UMR15" s="125"/>
      <c r="UMS15" s="125"/>
      <c r="UMT15" s="125"/>
      <c r="UMU15" s="125"/>
      <c r="UMV15" s="125"/>
      <c r="UMW15" s="125"/>
      <c r="UMX15" s="125"/>
      <c r="UMY15" s="125"/>
      <c r="UMZ15" s="125"/>
      <c r="UNA15" s="125"/>
      <c r="UNB15" s="125"/>
      <c r="UNC15" s="125"/>
      <c r="UND15" s="125"/>
      <c r="UNE15" s="125"/>
      <c r="UNF15" s="125"/>
      <c r="UNG15" s="125"/>
      <c r="UNH15" s="125"/>
      <c r="UNI15" s="125"/>
      <c r="UNJ15" s="125"/>
      <c r="UNK15" s="125"/>
      <c r="UNL15" s="125"/>
      <c r="UNM15" s="125"/>
      <c r="UNN15" s="125"/>
      <c r="UNO15" s="125"/>
      <c r="UNP15" s="125"/>
      <c r="UNQ15" s="125"/>
      <c r="UNR15" s="125"/>
      <c r="UNS15" s="125"/>
      <c r="UNT15" s="125"/>
      <c r="UNU15" s="125"/>
      <c r="UNV15" s="125"/>
      <c r="UNW15" s="125"/>
      <c r="UNX15" s="125"/>
      <c r="UNY15" s="125"/>
      <c r="UNZ15" s="125"/>
      <c r="UOA15" s="125"/>
      <c r="UOB15" s="125"/>
      <c r="UOC15" s="125"/>
      <c r="UOD15" s="125"/>
      <c r="UOE15" s="125"/>
      <c r="UOF15" s="125"/>
      <c r="UOG15" s="125"/>
      <c r="UOH15" s="125"/>
      <c r="UOI15" s="125"/>
      <c r="UOJ15" s="125"/>
      <c r="UOK15" s="125"/>
      <c r="UOL15" s="125"/>
      <c r="UOM15" s="125"/>
      <c r="UON15" s="125"/>
      <c r="UOO15" s="125"/>
      <c r="UOP15" s="125"/>
      <c r="UOQ15" s="125"/>
      <c r="UOR15" s="125"/>
      <c r="UOS15" s="125"/>
      <c r="UOT15" s="125"/>
      <c r="UOU15" s="125"/>
      <c r="UOV15" s="125"/>
      <c r="UOW15" s="125"/>
      <c r="UOX15" s="125"/>
      <c r="UOY15" s="125"/>
      <c r="UOZ15" s="125"/>
      <c r="UPA15" s="125"/>
      <c r="UPB15" s="125"/>
      <c r="UPC15" s="125"/>
      <c r="UPD15" s="125"/>
      <c r="UPE15" s="125"/>
      <c r="UPF15" s="125"/>
      <c r="UPG15" s="125"/>
      <c r="UPH15" s="125"/>
      <c r="UPI15" s="125"/>
      <c r="UPJ15" s="125"/>
      <c r="UPK15" s="125"/>
      <c r="UPL15" s="125"/>
      <c r="UPM15" s="125"/>
      <c r="UPN15" s="125"/>
      <c r="UPO15" s="125"/>
      <c r="UPP15" s="125"/>
      <c r="UPQ15" s="125"/>
      <c r="UPR15" s="125"/>
      <c r="UPS15" s="125"/>
      <c r="UPT15" s="125"/>
      <c r="UPU15" s="125"/>
      <c r="UPV15" s="125"/>
      <c r="UPW15" s="125"/>
      <c r="UPX15" s="125"/>
      <c r="UPY15" s="125"/>
      <c r="UPZ15" s="125"/>
      <c r="UQA15" s="125"/>
      <c r="UQB15" s="125"/>
      <c r="UQC15" s="125"/>
      <c r="UQD15" s="125"/>
      <c r="UQE15" s="125"/>
      <c r="UQF15" s="125"/>
      <c r="UQG15" s="125"/>
      <c r="UQH15" s="125"/>
      <c r="UQI15" s="125"/>
      <c r="UQJ15" s="125"/>
      <c r="UQK15" s="125"/>
      <c r="UQL15" s="125"/>
      <c r="UQM15" s="125"/>
      <c r="UQN15" s="125"/>
      <c r="UQO15" s="125"/>
      <c r="UQP15" s="125"/>
      <c r="UQQ15" s="125"/>
      <c r="UQR15" s="125"/>
      <c r="UQS15" s="125"/>
      <c r="UQT15" s="125"/>
      <c r="UQU15" s="125"/>
      <c r="UQV15" s="125"/>
      <c r="UQW15" s="125"/>
      <c r="UQX15" s="125"/>
      <c r="UQY15" s="125"/>
      <c r="UQZ15" s="125"/>
      <c r="URA15" s="125"/>
      <c r="URB15" s="125"/>
      <c r="URC15" s="125"/>
      <c r="URD15" s="125"/>
      <c r="URE15" s="125"/>
      <c r="URF15" s="125"/>
      <c r="URG15" s="125"/>
      <c r="URH15" s="125"/>
      <c r="URI15" s="125"/>
      <c r="URJ15" s="125"/>
      <c r="URK15" s="125"/>
      <c r="URL15" s="125"/>
      <c r="URM15" s="125"/>
      <c r="URN15" s="125"/>
      <c r="URO15" s="125"/>
      <c r="URP15" s="125"/>
      <c r="URQ15" s="125"/>
      <c r="URR15" s="125"/>
      <c r="URS15" s="125"/>
      <c r="URT15" s="125"/>
      <c r="URU15" s="125"/>
      <c r="URV15" s="125"/>
      <c r="URW15" s="125"/>
      <c r="URX15" s="125"/>
      <c r="URY15" s="125"/>
      <c r="URZ15" s="125"/>
      <c r="USA15" s="125"/>
      <c r="USB15" s="125"/>
      <c r="USC15" s="125"/>
      <c r="USD15" s="125"/>
      <c r="USE15" s="125"/>
      <c r="USF15" s="125"/>
      <c r="USG15" s="125"/>
      <c r="USH15" s="125"/>
      <c r="USI15" s="125"/>
      <c r="USJ15" s="125"/>
      <c r="USK15" s="125"/>
      <c r="USL15" s="125"/>
      <c r="USM15" s="125"/>
      <c r="USN15" s="125"/>
      <c r="USO15" s="125"/>
      <c r="USP15" s="125"/>
      <c r="USQ15" s="125"/>
      <c r="USR15" s="125"/>
      <c r="USS15" s="125"/>
      <c r="UST15" s="125"/>
      <c r="USU15" s="125"/>
      <c r="USV15" s="125"/>
      <c r="USW15" s="125"/>
      <c r="USX15" s="125"/>
      <c r="USY15" s="125"/>
      <c r="USZ15" s="125"/>
      <c r="UTA15" s="125"/>
      <c r="UTB15" s="125"/>
      <c r="UTC15" s="125"/>
      <c r="UTD15" s="125"/>
      <c r="UTE15" s="125"/>
      <c r="UTF15" s="125"/>
      <c r="UTG15" s="125"/>
      <c r="UTH15" s="125"/>
      <c r="UTI15" s="125"/>
      <c r="UTJ15" s="125"/>
      <c r="UTK15" s="125"/>
      <c r="UTL15" s="125"/>
      <c r="UTM15" s="125"/>
      <c r="UTN15" s="125"/>
      <c r="UTO15" s="125"/>
      <c r="UTP15" s="125"/>
      <c r="UTQ15" s="125"/>
      <c r="UTR15" s="125"/>
      <c r="UTS15" s="125"/>
      <c r="UTT15" s="125"/>
      <c r="UTU15" s="125"/>
      <c r="UTV15" s="125"/>
      <c r="UTW15" s="125"/>
      <c r="UTX15" s="125"/>
      <c r="UTY15" s="125"/>
      <c r="UTZ15" s="125"/>
      <c r="UUA15" s="125"/>
      <c r="UUB15" s="125"/>
      <c r="UUC15" s="125"/>
      <c r="UUD15" s="125"/>
      <c r="UUE15" s="125"/>
      <c r="UUF15" s="125"/>
      <c r="UUG15" s="125"/>
      <c r="UUH15" s="125"/>
      <c r="UUI15" s="125"/>
      <c r="UUJ15" s="125"/>
      <c r="UUK15" s="125"/>
      <c r="UUL15" s="125"/>
      <c r="UUM15" s="125"/>
      <c r="UUN15" s="125"/>
      <c r="UUO15" s="125"/>
      <c r="UUP15" s="125"/>
      <c r="UUQ15" s="125"/>
      <c r="UUR15" s="125"/>
      <c r="UUS15" s="125"/>
      <c r="UUT15" s="125"/>
      <c r="UUU15" s="125"/>
      <c r="UUV15" s="125"/>
      <c r="UUW15" s="125"/>
      <c r="UUX15" s="125"/>
      <c r="UUY15" s="125"/>
      <c r="UUZ15" s="125"/>
      <c r="UVA15" s="125"/>
      <c r="UVB15" s="125"/>
      <c r="UVC15" s="125"/>
      <c r="UVD15" s="125"/>
      <c r="UVE15" s="125"/>
      <c r="UVF15" s="125"/>
      <c r="UVG15" s="125"/>
      <c r="UVH15" s="125"/>
      <c r="UVI15" s="125"/>
      <c r="UVJ15" s="125"/>
      <c r="UVK15" s="125"/>
      <c r="UVL15" s="125"/>
      <c r="UVM15" s="125"/>
      <c r="UVN15" s="125"/>
      <c r="UVO15" s="125"/>
      <c r="UVP15" s="125"/>
      <c r="UVQ15" s="125"/>
      <c r="UVR15" s="125"/>
      <c r="UVS15" s="125"/>
      <c r="UVT15" s="125"/>
      <c r="UVU15" s="125"/>
      <c r="UVV15" s="125"/>
      <c r="UVW15" s="125"/>
      <c r="UVX15" s="125"/>
      <c r="UVY15" s="125"/>
      <c r="UVZ15" s="125"/>
      <c r="UWA15" s="125"/>
      <c r="UWB15" s="125"/>
      <c r="UWC15" s="125"/>
      <c r="UWD15" s="125"/>
      <c r="UWE15" s="125"/>
      <c r="UWF15" s="125"/>
      <c r="UWG15" s="125"/>
      <c r="UWH15" s="125"/>
      <c r="UWI15" s="125"/>
      <c r="UWJ15" s="125"/>
      <c r="UWK15" s="125"/>
      <c r="UWL15" s="125"/>
      <c r="UWM15" s="125"/>
      <c r="UWN15" s="125"/>
      <c r="UWO15" s="125"/>
      <c r="UWP15" s="125"/>
      <c r="UWQ15" s="125"/>
      <c r="UWR15" s="125"/>
      <c r="UWS15" s="125"/>
      <c r="UWT15" s="125"/>
      <c r="UWU15" s="125"/>
      <c r="UWV15" s="125"/>
      <c r="UWW15" s="125"/>
      <c r="UWX15" s="125"/>
      <c r="UWY15" s="125"/>
      <c r="UWZ15" s="125"/>
      <c r="UXA15" s="125"/>
      <c r="UXB15" s="125"/>
      <c r="UXC15" s="125"/>
      <c r="UXD15" s="125"/>
      <c r="UXE15" s="125"/>
      <c r="UXF15" s="125"/>
      <c r="UXG15" s="125"/>
      <c r="UXH15" s="125"/>
      <c r="UXI15" s="125"/>
      <c r="UXJ15" s="125"/>
      <c r="UXK15" s="125"/>
      <c r="UXL15" s="125"/>
      <c r="UXM15" s="125"/>
      <c r="UXN15" s="125"/>
      <c r="UXO15" s="125"/>
      <c r="UXP15" s="125"/>
      <c r="UXQ15" s="125"/>
      <c r="UXR15" s="125"/>
      <c r="UXS15" s="125"/>
      <c r="UXT15" s="125"/>
      <c r="UXU15" s="125"/>
      <c r="UXV15" s="125"/>
      <c r="UXW15" s="125"/>
      <c r="UXX15" s="125"/>
      <c r="UXY15" s="125"/>
      <c r="UXZ15" s="125"/>
      <c r="UYA15" s="125"/>
      <c r="UYB15" s="125"/>
      <c r="UYC15" s="125"/>
      <c r="UYD15" s="125"/>
      <c r="UYE15" s="125"/>
      <c r="UYF15" s="125"/>
      <c r="UYG15" s="125"/>
      <c r="UYH15" s="125"/>
      <c r="UYI15" s="125"/>
      <c r="UYJ15" s="125"/>
      <c r="UYK15" s="125"/>
      <c r="UYL15" s="125"/>
      <c r="UYM15" s="125"/>
      <c r="UYN15" s="125"/>
      <c r="UYO15" s="125"/>
      <c r="UYP15" s="125"/>
      <c r="UYQ15" s="125"/>
      <c r="UYR15" s="125"/>
      <c r="UYS15" s="125"/>
      <c r="UYT15" s="125"/>
      <c r="UYU15" s="125"/>
      <c r="UYV15" s="125"/>
      <c r="UYW15" s="125"/>
      <c r="UYX15" s="125"/>
      <c r="UYY15" s="125"/>
      <c r="UYZ15" s="125"/>
      <c r="UZA15" s="125"/>
      <c r="UZB15" s="125"/>
      <c r="UZC15" s="125"/>
      <c r="UZD15" s="125"/>
      <c r="UZE15" s="125"/>
      <c r="UZF15" s="125"/>
      <c r="UZG15" s="125"/>
      <c r="UZH15" s="125"/>
      <c r="UZI15" s="125"/>
      <c r="UZJ15" s="125"/>
      <c r="UZK15" s="125"/>
      <c r="UZL15" s="125"/>
      <c r="UZM15" s="125"/>
      <c r="UZN15" s="125"/>
      <c r="UZO15" s="125"/>
      <c r="UZP15" s="125"/>
      <c r="UZQ15" s="125"/>
      <c r="UZR15" s="125"/>
      <c r="UZS15" s="125"/>
      <c r="UZT15" s="125"/>
      <c r="UZU15" s="125"/>
      <c r="UZV15" s="125"/>
      <c r="UZW15" s="125"/>
      <c r="UZX15" s="125"/>
      <c r="UZY15" s="125"/>
      <c r="UZZ15" s="125"/>
      <c r="VAA15" s="125"/>
      <c r="VAB15" s="125"/>
      <c r="VAC15" s="125"/>
      <c r="VAD15" s="125"/>
      <c r="VAE15" s="125"/>
      <c r="VAF15" s="125"/>
      <c r="VAG15" s="125"/>
      <c r="VAH15" s="125"/>
      <c r="VAI15" s="125"/>
      <c r="VAJ15" s="125"/>
      <c r="VAK15" s="125"/>
      <c r="VAL15" s="125"/>
      <c r="VAM15" s="125"/>
      <c r="VAN15" s="125"/>
      <c r="VAO15" s="125"/>
      <c r="VAP15" s="125"/>
      <c r="VAQ15" s="125"/>
      <c r="VAR15" s="125"/>
      <c r="VAS15" s="125"/>
      <c r="VAT15" s="125"/>
      <c r="VAU15" s="125"/>
      <c r="VAV15" s="125"/>
      <c r="VAW15" s="125"/>
      <c r="VAX15" s="125"/>
      <c r="VAY15" s="125"/>
      <c r="VAZ15" s="125"/>
      <c r="VBA15" s="125"/>
      <c r="VBB15" s="125"/>
      <c r="VBC15" s="125"/>
      <c r="VBD15" s="125"/>
      <c r="VBE15" s="125"/>
      <c r="VBF15" s="125"/>
      <c r="VBG15" s="125"/>
      <c r="VBH15" s="125"/>
      <c r="VBI15" s="125"/>
      <c r="VBJ15" s="125"/>
      <c r="VBK15" s="125"/>
      <c r="VBL15" s="125"/>
      <c r="VBM15" s="125"/>
      <c r="VBN15" s="125"/>
      <c r="VBO15" s="125"/>
      <c r="VBP15" s="125"/>
      <c r="VBQ15" s="125"/>
      <c r="VBR15" s="125"/>
      <c r="VBS15" s="125"/>
      <c r="VBT15" s="125"/>
      <c r="VBU15" s="125"/>
      <c r="VBV15" s="125"/>
      <c r="VBW15" s="125"/>
      <c r="VBX15" s="125"/>
      <c r="VBY15" s="125"/>
      <c r="VBZ15" s="125"/>
      <c r="VCA15" s="125"/>
      <c r="VCB15" s="125"/>
      <c r="VCC15" s="125"/>
      <c r="VCD15" s="125"/>
      <c r="VCE15" s="125"/>
      <c r="VCF15" s="125"/>
      <c r="VCG15" s="125"/>
      <c r="VCH15" s="125"/>
      <c r="VCI15" s="125"/>
      <c r="VCJ15" s="125"/>
      <c r="VCK15" s="125"/>
      <c r="VCL15" s="125"/>
      <c r="VCM15" s="125"/>
      <c r="VCN15" s="125"/>
      <c r="VCO15" s="125"/>
      <c r="VCP15" s="125"/>
      <c r="VCQ15" s="125"/>
      <c r="VCR15" s="125"/>
      <c r="VCS15" s="125"/>
      <c r="VCT15" s="125"/>
      <c r="VCU15" s="125"/>
      <c r="VCV15" s="125"/>
      <c r="VCW15" s="125"/>
      <c r="VCX15" s="125"/>
      <c r="VCY15" s="125"/>
      <c r="VCZ15" s="125"/>
      <c r="VDA15" s="125"/>
      <c r="VDB15" s="125"/>
      <c r="VDC15" s="125"/>
      <c r="VDD15" s="125"/>
      <c r="VDE15" s="125"/>
      <c r="VDF15" s="125"/>
      <c r="VDG15" s="125"/>
      <c r="VDH15" s="125"/>
      <c r="VDI15" s="125"/>
      <c r="VDJ15" s="125"/>
      <c r="VDK15" s="125"/>
      <c r="VDL15" s="125"/>
      <c r="VDM15" s="125"/>
      <c r="VDN15" s="125"/>
      <c r="VDO15" s="125"/>
      <c r="VDP15" s="125"/>
      <c r="VDQ15" s="125"/>
      <c r="VDR15" s="125"/>
      <c r="VDS15" s="125"/>
      <c r="VDT15" s="125"/>
      <c r="VDU15" s="125"/>
      <c r="VDV15" s="125"/>
      <c r="VDW15" s="125"/>
      <c r="VDX15" s="125"/>
      <c r="VDY15" s="125"/>
      <c r="VDZ15" s="125"/>
      <c r="VEA15" s="125"/>
      <c r="VEB15" s="125"/>
      <c r="VEC15" s="125"/>
      <c r="VED15" s="125"/>
      <c r="VEE15" s="125"/>
      <c r="VEF15" s="125"/>
      <c r="VEG15" s="125"/>
      <c r="VEH15" s="125"/>
      <c r="VEI15" s="125"/>
      <c r="VEJ15" s="125"/>
      <c r="VEK15" s="125"/>
      <c r="VEL15" s="125"/>
      <c r="VEM15" s="125"/>
      <c r="VEN15" s="125"/>
      <c r="VEO15" s="125"/>
      <c r="VEP15" s="125"/>
      <c r="VEQ15" s="125"/>
      <c r="VER15" s="125"/>
      <c r="VES15" s="125"/>
      <c r="VET15" s="125"/>
      <c r="VEU15" s="125"/>
      <c r="VEV15" s="125"/>
      <c r="VEW15" s="125"/>
      <c r="VEX15" s="125"/>
      <c r="VEY15" s="125"/>
      <c r="VEZ15" s="125"/>
      <c r="VFA15" s="125"/>
      <c r="VFB15" s="125"/>
      <c r="VFC15" s="125"/>
      <c r="VFD15" s="125"/>
      <c r="VFE15" s="125"/>
      <c r="VFF15" s="125"/>
      <c r="VFG15" s="125"/>
      <c r="VFH15" s="125"/>
      <c r="VFI15" s="125"/>
      <c r="VFJ15" s="125"/>
      <c r="VFK15" s="125"/>
      <c r="VFL15" s="125"/>
      <c r="VFM15" s="125"/>
      <c r="VFN15" s="125"/>
      <c r="VFO15" s="125"/>
      <c r="VFP15" s="125"/>
      <c r="VFQ15" s="125"/>
      <c r="VFR15" s="125"/>
      <c r="VFS15" s="125"/>
      <c r="VFT15" s="125"/>
      <c r="VFU15" s="125"/>
      <c r="VFV15" s="125"/>
      <c r="VFW15" s="125"/>
      <c r="VFX15" s="125"/>
      <c r="VFY15" s="125"/>
      <c r="VFZ15" s="125"/>
      <c r="VGA15" s="125"/>
      <c r="VGB15" s="125"/>
      <c r="VGC15" s="125"/>
      <c r="VGD15" s="125"/>
      <c r="VGE15" s="125"/>
      <c r="VGF15" s="125"/>
      <c r="VGG15" s="125"/>
      <c r="VGH15" s="125"/>
      <c r="VGI15" s="125"/>
      <c r="VGJ15" s="125"/>
      <c r="VGK15" s="125"/>
      <c r="VGL15" s="125"/>
      <c r="VGM15" s="125"/>
      <c r="VGN15" s="125"/>
      <c r="VGO15" s="125"/>
      <c r="VGP15" s="125"/>
      <c r="VGQ15" s="125"/>
      <c r="VGR15" s="125"/>
      <c r="VGS15" s="125"/>
      <c r="VGT15" s="125"/>
      <c r="VGU15" s="125"/>
      <c r="VGV15" s="125"/>
      <c r="VGW15" s="125"/>
      <c r="VGX15" s="125"/>
      <c r="VGY15" s="125"/>
      <c r="VGZ15" s="125"/>
      <c r="VHA15" s="125"/>
      <c r="VHB15" s="125"/>
      <c r="VHC15" s="125"/>
      <c r="VHD15" s="125"/>
      <c r="VHE15" s="125"/>
      <c r="VHF15" s="125"/>
      <c r="VHG15" s="125"/>
      <c r="VHH15" s="125"/>
      <c r="VHI15" s="125"/>
      <c r="VHJ15" s="125"/>
      <c r="VHK15" s="125"/>
      <c r="VHL15" s="125"/>
      <c r="VHM15" s="125"/>
      <c r="VHN15" s="125"/>
      <c r="VHO15" s="125"/>
      <c r="VHP15" s="125"/>
      <c r="VHQ15" s="125"/>
      <c r="VHR15" s="125"/>
      <c r="VHS15" s="125"/>
      <c r="VHT15" s="125"/>
      <c r="VHU15" s="125"/>
      <c r="VHV15" s="125"/>
      <c r="VHW15" s="125"/>
      <c r="VHX15" s="125"/>
      <c r="VHY15" s="125"/>
      <c r="VHZ15" s="125"/>
      <c r="VIA15" s="125"/>
      <c r="VIB15" s="125"/>
      <c r="VIC15" s="125"/>
      <c r="VID15" s="125"/>
      <c r="VIE15" s="125"/>
      <c r="VIF15" s="125"/>
      <c r="VIG15" s="125"/>
      <c r="VIH15" s="125"/>
      <c r="VII15" s="125"/>
      <c r="VIJ15" s="125"/>
      <c r="VIK15" s="125"/>
      <c r="VIL15" s="125"/>
      <c r="VIM15" s="125"/>
      <c r="VIN15" s="125"/>
      <c r="VIO15" s="125"/>
      <c r="VIP15" s="125"/>
      <c r="VIQ15" s="125"/>
      <c r="VIR15" s="125"/>
      <c r="VIS15" s="125"/>
      <c r="VIT15" s="125"/>
      <c r="VIU15" s="125"/>
      <c r="VIV15" s="125"/>
      <c r="VIW15" s="125"/>
      <c r="VIX15" s="125"/>
      <c r="VIY15" s="125"/>
      <c r="VIZ15" s="125"/>
      <c r="VJA15" s="125"/>
      <c r="VJB15" s="125"/>
      <c r="VJC15" s="125"/>
      <c r="VJD15" s="125"/>
      <c r="VJE15" s="125"/>
      <c r="VJF15" s="125"/>
      <c r="VJG15" s="125"/>
      <c r="VJH15" s="125"/>
      <c r="VJI15" s="125"/>
      <c r="VJJ15" s="125"/>
      <c r="VJK15" s="125"/>
      <c r="VJL15" s="125"/>
      <c r="VJM15" s="125"/>
      <c r="VJN15" s="125"/>
      <c r="VJO15" s="125"/>
      <c r="VJP15" s="125"/>
      <c r="VJQ15" s="125"/>
      <c r="VJR15" s="125"/>
      <c r="VJS15" s="125"/>
      <c r="VJT15" s="125"/>
      <c r="VJU15" s="125"/>
      <c r="VJV15" s="125"/>
      <c r="VJW15" s="125"/>
      <c r="VJX15" s="125"/>
      <c r="VJY15" s="125"/>
      <c r="VJZ15" s="125"/>
      <c r="VKA15" s="125"/>
      <c r="VKB15" s="125"/>
      <c r="VKC15" s="125"/>
      <c r="VKD15" s="125"/>
      <c r="VKE15" s="125"/>
      <c r="VKF15" s="125"/>
      <c r="VKG15" s="125"/>
      <c r="VKH15" s="125"/>
      <c r="VKI15" s="125"/>
      <c r="VKJ15" s="125"/>
      <c r="VKK15" s="125"/>
      <c r="VKL15" s="125"/>
      <c r="VKM15" s="125"/>
      <c r="VKN15" s="125"/>
      <c r="VKO15" s="125"/>
      <c r="VKP15" s="125"/>
      <c r="VKQ15" s="125"/>
      <c r="VKR15" s="125"/>
      <c r="VKS15" s="125"/>
      <c r="VKT15" s="125"/>
      <c r="VKU15" s="125"/>
      <c r="VKV15" s="125"/>
      <c r="VKW15" s="125"/>
      <c r="VKX15" s="125"/>
      <c r="VKY15" s="125"/>
      <c r="VKZ15" s="125"/>
      <c r="VLA15" s="125"/>
      <c r="VLB15" s="125"/>
      <c r="VLC15" s="125"/>
      <c r="VLD15" s="125"/>
      <c r="VLE15" s="125"/>
      <c r="VLF15" s="125"/>
      <c r="VLG15" s="125"/>
      <c r="VLH15" s="125"/>
      <c r="VLI15" s="125"/>
      <c r="VLJ15" s="125"/>
      <c r="VLK15" s="125"/>
      <c r="VLL15" s="125"/>
      <c r="VLM15" s="125"/>
      <c r="VLN15" s="125"/>
      <c r="VLO15" s="125"/>
      <c r="VLP15" s="125"/>
      <c r="VLQ15" s="125"/>
      <c r="VLR15" s="125"/>
      <c r="VLS15" s="125"/>
      <c r="VLT15" s="125"/>
      <c r="VLU15" s="125"/>
      <c r="VLV15" s="125"/>
      <c r="VLW15" s="125"/>
      <c r="VLX15" s="125"/>
      <c r="VLY15" s="125"/>
      <c r="VLZ15" s="125"/>
      <c r="VMA15" s="125"/>
      <c r="VMB15" s="125"/>
      <c r="VMC15" s="125"/>
      <c r="VMD15" s="125"/>
      <c r="VME15" s="125"/>
      <c r="VMF15" s="125"/>
      <c r="VMG15" s="125"/>
      <c r="VMH15" s="125"/>
      <c r="VMI15" s="125"/>
      <c r="VMJ15" s="125"/>
      <c r="VMK15" s="125"/>
      <c r="VML15" s="125"/>
      <c r="VMM15" s="125"/>
      <c r="VMN15" s="125"/>
      <c r="VMO15" s="125"/>
      <c r="VMP15" s="125"/>
      <c r="VMQ15" s="125"/>
      <c r="VMR15" s="125"/>
      <c r="VMS15" s="125"/>
      <c r="VMT15" s="125"/>
      <c r="VMU15" s="125"/>
      <c r="VMV15" s="125"/>
      <c r="VMW15" s="125"/>
      <c r="VMX15" s="125"/>
      <c r="VMY15" s="125"/>
      <c r="VMZ15" s="125"/>
      <c r="VNA15" s="125"/>
      <c r="VNB15" s="125"/>
      <c r="VNC15" s="125"/>
      <c r="VND15" s="125"/>
      <c r="VNE15" s="125"/>
      <c r="VNF15" s="125"/>
      <c r="VNG15" s="125"/>
      <c r="VNH15" s="125"/>
      <c r="VNI15" s="125"/>
      <c r="VNJ15" s="125"/>
      <c r="VNK15" s="125"/>
      <c r="VNL15" s="125"/>
      <c r="VNM15" s="125"/>
      <c r="VNN15" s="125"/>
      <c r="VNO15" s="125"/>
      <c r="VNP15" s="125"/>
      <c r="VNQ15" s="125"/>
      <c r="VNR15" s="125"/>
      <c r="VNS15" s="125"/>
      <c r="VNT15" s="125"/>
      <c r="VNU15" s="125"/>
      <c r="VNV15" s="125"/>
      <c r="VNW15" s="125"/>
      <c r="VNX15" s="125"/>
      <c r="VNY15" s="125"/>
      <c r="VNZ15" s="125"/>
      <c r="VOA15" s="125"/>
      <c r="VOB15" s="125"/>
      <c r="VOC15" s="125"/>
      <c r="VOD15" s="125"/>
      <c r="VOE15" s="125"/>
      <c r="VOF15" s="125"/>
      <c r="VOG15" s="125"/>
      <c r="VOH15" s="125"/>
      <c r="VOI15" s="125"/>
      <c r="VOJ15" s="125"/>
      <c r="VOK15" s="125"/>
      <c r="VOL15" s="125"/>
      <c r="VOM15" s="125"/>
      <c r="VON15" s="125"/>
      <c r="VOO15" s="125"/>
      <c r="VOP15" s="125"/>
      <c r="VOQ15" s="125"/>
      <c r="VOR15" s="125"/>
      <c r="VOS15" s="125"/>
      <c r="VOT15" s="125"/>
      <c r="VOU15" s="125"/>
      <c r="VOV15" s="125"/>
      <c r="VOW15" s="125"/>
      <c r="VOX15" s="125"/>
      <c r="VOY15" s="125"/>
      <c r="VOZ15" s="125"/>
      <c r="VPA15" s="125"/>
      <c r="VPB15" s="125"/>
      <c r="VPC15" s="125"/>
      <c r="VPD15" s="125"/>
      <c r="VPE15" s="125"/>
      <c r="VPF15" s="125"/>
      <c r="VPG15" s="125"/>
      <c r="VPH15" s="125"/>
      <c r="VPI15" s="125"/>
      <c r="VPJ15" s="125"/>
      <c r="VPK15" s="125"/>
      <c r="VPL15" s="125"/>
      <c r="VPM15" s="125"/>
      <c r="VPN15" s="125"/>
      <c r="VPO15" s="125"/>
      <c r="VPP15" s="125"/>
      <c r="VPQ15" s="125"/>
      <c r="VPR15" s="125"/>
      <c r="VPS15" s="125"/>
      <c r="VPT15" s="125"/>
      <c r="VPU15" s="125"/>
      <c r="VPV15" s="125"/>
      <c r="VPW15" s="125"/>
      <c r="VPX15" s="125"/>
      <c r="VPY15" s="125"/>
      <c r="VPZ15" s="125"/>
      <c r="VQA15" s="125"/>
      <c r="VQB15" s="125"/>
      <c r="VQC15" s="125"/>
      <c r="VQD15" s="125"/>
      <c r="VQE15" s="125"/>
      <c r="VQF15" s="125"/>
      <c r="VQG15" s="125"/>
      <c r="VQH15" s="125"/>
      <c r="VQI15" s="125"/>
      <c r="VQJ15" s="125"/>
      <c r="VQK15" s="125"/>
      <c r="VQL15" s="125"/>
      <c r="VQM15" s="125"/>
      <c r="VQN15" s="125"/>
      <c r="VQO15" s="125"/>
      <c r="VQP15" s="125"/>
      <c r="VQQ15" s="125"/>
      <c r="VQR15" s="125"/>
      <c r="VQS15" s="125"/>
      <c r="VQT15" s="125"/>
      <c r="VQU15" s="125"/>
      <c r="VQV15" s="125"/>
      <c r="VQW15" s="125"/>
      <c r="VQX15" s="125"/>
      <c r="VQY15" s="125"/>
      <c r="VQZ15" s="125"/>
      <c r="VRA15" s="125"/>
      <c r="VRB15" s="125"/>
      <c r="VRC15" s="125"/>
      <c r="VRD15" s="125"/>
      <c r="VRE15" s="125"/>
      <c r="VRF15" s="125"/>
      <c r="VRG15" s="125"/>
      <c r="VRH15" s="125"/>
      <c r="VRI15" s="125"/>
      <c r="VRJ15" s="125"/>
      <c r="VRK15" s="125"/>
      <c r="VRL15" s="125"/>
      <c r="VRM15" s="125"/>
      <c r="VRN15" s="125"/>
      <c r="VRO15" s="125"/>
      <c r="VRP15" s="125"/>
      <c r="VRQ15" s="125"/>
      <c r="VRR15" s="125"/>
      <c r="VRS15" s="125"/>
      <c r="VRT15" s="125"/>
      <c r="VRU15" s="125"/>
      <c r="VRV15" s="125"/>
      <c r="VRW15" s="125"/>
      <c r="VRX15" s="125"/>
      <c r="VRY15" s="125"/>
      <c r="VRZ15" s="125"/>
      <c r="VSA15" s="125"/>
      <c r="VSB15" s="125"/>
      <c r="VSC15" s="125"/>
      <c r="VSD15" s="125"/>
      <c r="VSE15" s="125"/>
      <c r="VSF15" s="125"/>
      <c r="VSG15" s="125"/>
      <c r="VSH15" s="125"/>
      <c r="VSI15" s="125"/>
      <c r="VSJ15" s="125"/>
      <c r="VSK15" s="125"/>
      <c r="VSL15" s="125"/>
      <c r="VSM15" s="125"/>
      <c r="VSN15" s="125"/>
      <c r="VSO15" s="125"/>
      <c r="VSP15" s="125"/>
      <c r="VSQ15" s="125"/>
      <c r="VSR15" s="125"/>
      <c r="VSS15" s="125"/>
      <c r="VST15" s="125"/>
      <c r="VSU15" s="125"/>
      <c r="VSV15" s="125"/>
      <c r="VSW15" s="125"/>
      <c r="VSX15" s="125"/>
      <c r="VSY15" s="125"/>
      <c r="VSZ15" s="125"/>
      <c r="VTA15" s="125"/>
      <c r="VTB15" s="125"/>
      <c r="VTC15" s="125"/>
      <c r="VTD15" s="125"/>
      <c r="VTE15" s="125"/>
      <c r="VTF15" s="125"/>
      <c r="VTG15" s="125"/>
      <c r="VTH15" s="125"/>
      <c r="VTI15" s="125"/>
      <c r="VTJ15" s="125"/>
      <c r="VTK15" s="125"/>
      <c r="VTL15" s="125"/>
      <c r="VTM15" s="125"/>
      <c r="VTN15" s="125"/>
      <c r="VTO15" s="125"/>
      <c r="VTP15" s="125"/>
      <c r="VTQ15" s="125"/>
      <c r="VTR15" s="125"/>
      <c r="VTS15" s="125"/>
      <c r="VTT15" s="125"/>
      <c r="VTU15" s="125"/>
      <c r="VTV15" s="125"/>
      <c r="VTW15" s="125"/>
      <c r="VTX15" s="125"/>
      <c r="VTY15" s="125"/>
      <c r="VTZ15" s="125"/>
      <c r="VUA15" s="125"/>
      <c r="VUB15" s="125"/>
      <c r="VUC15" s="125"/>
      <c r="VUD15" s="125"/>
      <c r="VUE15" s="125"/>
      <c r="VUF15" s="125"/>
      <c r="VUG15" s="125"/>
      <c r="VUH15" s="125"/>
      <c r="VUI15" s="125"/>
      <c r="VUJ15" s="125"/>
      <c r="VUK15" s="125"/>
      <c r="VUL15" s="125"/>
      <c r="VUM15" s="125"/>
      <c r="VUN15" s="125"/>
      <c r="VUO15" s="125"/>
      <c r="VUP15" s="125"/>
      <c r="VUQ15" s="125"/>
      <c r="VUR15" s="125"/>
      <c r="VUS15" s="125"/>
      <c r="VUT15" s="125"/>
      <c r="VUU15" s="125"/>
      <c r="VUV15" s="125"/>
      <c r="VUW15" s="125"/>
      <c r="VUX15" s="125"/>
      <c r="VUY15" s="125"/>
      <c r="VUZ15" s="125"/>
      <c r="VVA15" s="125"/>
      <c r="VVB15" s="125"/>
      <c r="VVC15" s="125"/>
      <c r="VVD15" s="125"/>
      <c r="VVE15" s="125"/>
      <c r="VVF15" s="125"/>
      <c r="VVG15" s="125"/>
      <c r="VVH15" s="125"/>
      <c r="VVI15" s="125"/>
      <c r="VVJ15" s="125"/>
      <c r="VVK15" s="125"/>
      <c r="VVL15" s="125"/>
      <c r="VVM15" s="125"/>
      <c r="VVN15" s="125"/>
      <c r="VVO15" s="125"/>
      <c r="VVP15" s="125"/>
      <c r="VVQ15" s="125"/>
      <c r="VVR15" s="125"/>
      <c r="VVS15" s="125"/>
      <c r="VVT15" s="125"/>
      <c r="VVU15" s="125"/>
      <c r="VVV15" s="125"/>
      <c r="VVW15" s="125"/>
      <c r="VVX15" s="125"/>
      <c r="VVY15" s="125"/>
      <c r="VVZ15" s="125"/>
      <c r="VWA15" s="125"/>
      <c r="VWB15" s="125"/>
      <c r="VWC15" s="125"/>
      <c r="VWD15" s="125"/>
      <c r="VWE15" s="125"/>
      <c r="VWF15" s="125"/>
      <c r="VWG15" s="125"/>
      <c r="VWH15" s="125"/>
      <c r="VWI15" s="125"/>
      <c r="VWJ15" s="125"/>
      <c r="VWK15" s="125"/>
      <c r="VWL15" s="125"/>
      <c r="VWM15" s="125"/>
      <c r="VWN15" s="125"/>
      <c r="VWO15" s="125"/>
      <c r="VWP15" s="125"/>
      <c r="VWQ15" s="125"/>
      <c r="VWR15" s="125"/>
      <c r="VWS15" s="125"/>
      <c r="VWT15" s="125"/>
      <c r="VWU15" s="125"/>
      <c r="VWV15" s="125"/>
      <c r="VWW15" s="125"/>
      <c r="VWX15" s="125"/>
      <c r="VWY15" s="125"/>
      <c r="VWZ15" s="125"/>
      <c r="VXA15" s="125"/>
      <c r="VXB15" s="125"/>
      <c r="VXC15" s="125"/>
      <c r="VXD15" s="125"/>
      <c r="VXE15" s="125"/>
      <c r="VXF15" s="125"/>
      <c r="VXG15" s="125"/>
      <c r="VXH15" s="125"/>
      <c r="VXI15" s="125"/>
      <c r="VXJ15" s="125"/>
      <c r="VXK15" s="125"/>
      <c r="VXL15" s="125"/>
      <c r="VXM15" s="125"/>
      <c r="VXN15" s="125"/>
      <c r="VXO15" s="125"/>
      <c r="VXP15" s="125"/>
      <c r="VXQ15" s="125"/>
      <c r="VXR15" s="125"/>
      <c r="VXS15" s="125"/>
      <c r="VXT15" s="125"/>
      <c r="VXU15" s="125"/>
      <c r="VXV15" s="125"/>
      <c r="VXW15" s="125"/>
      <c r="VXX15" s="125"/>
      <c r="VXY15" s="125"/>
      <c r="VXZ15" s="125"/>
      <c r="VYA15" s="125"/>
      <c r="VYB15" s="125"/>
      <c r="VYC15" s="125"/>
      <c r="VYD15" s="125"/>
      <c r="VYE15" s="125"/>
      <c r="VYF15" s="125"/>
      <c r="VYG15" s="125"/>
      <c r="VYH15" s="125"/>
      <c r="VYI15" s="125"/>
      <c r="VYJ15" s="125"/>
      <c r="VYK15" s="125"/>
      <c r="VYL15" s="125"/>
      <c r="VYM15" s="125"/>
      <c r="VYN15" s="125"/>
      <c r="VYO15" s="125"/>
      <c r="VYP15" s="125"/>
      <c r="VYQ15" s="125"/>
      <c r="VYR15" s="125"/>
      <c r="VYS15" s="125"/>
      <c r="VYT15" s="125"/>
      <c r="VYU15" s="125"/>
      <c r="VYV15" s="125"/>
      <c r="VYW15" s="125"/>
      <c r="VYX15" s="125"/>
      <c r="VYY15" s="125"/>
      <c r="VYZ15" s="125"/>
      <c r="VZA15" s="125"/>
      <c r="VZB15" s="125"/>
      <c r="VZC15" s="125"/>
      <c r="VZD15" s="125"/>
      <c r="VZE15" s="125"/>
      <c r="VZF15" s="125"/>
      <c r="VZG15" s="125"/>
      <c r="VZH15" s="125"/>
      <c r="VZI15" s="125"/>
      <c r="VZJ15" s="125"/>
      <c r="VZK15" s="125"/>
      <c r="VZL15" s="125"/>
      <c r="VZM15" s="125"/>
      <c r="VZN15" s="125"/>
      <c r="VZO15" s="125"/>
      <c r="VZP15" s="125"/>
      <c r="VZQ15" s="125"/>
      <c r="VZR15" s="125"/>
      <c r="VZS15" s="125"/>
      <c r="VZT15" s="125"/>
      <c r="VZU15" s="125"/>
      <c r="VZV15" s="125"/>
      <c r="VZW15" s="125"/>
      <c r="VZX15" s="125"/>
      <c r="VZY15" s="125"/>
      <c r="VZZ15" s="125"/>
      <c r="WAA15" s="125"/>
      <c r="WAB15" s="125"/>
      <c r="WAC15" s="125"/>
      <c r="WAD15" s="125"/>
      <c r="WAE15" s="125"/>
      <c r="WAF15" s="125"/>
      <c r="WAG15" s="125"/>
      <c r="WAH15" s="125"/>
      <c r="WAI15" s="125"/>
      <c r="WAJ15" s="125"/>
      <c r="WAK15" s="125"/>
      <c r="WAL15" s="125"/>
      <c r="WAM15" s="125"/>
      <c r="WAN15" s="125"/>
      <c r="WAO15" s="125"/>
      <c r="WAP15" s="125"/>
      <c r="WAQ15" s="125"/>
      <c r="WAR15" s="125"/>
      <c r="WAS15" s="125"/>
      <c r="WAT15" s="125"/>
      <c r="WAU15" s="125"/>
      <c r="WAV15" s="125"/>
      <c r="WAW15" s="125"/>
      <c r="WAX15" s="125"/>
      <c r="WAY15" s="125"/>
      <c r="WAZ15" s="125"/>
      <c r="WBA15" s="125"/>
      <c r="WBB15" s="125"/>
      <c r="WBC15" s="125"/>
      <c r="WBD15" s="125"/>
      <c r="WBE15" s="125"/>
      <c r="WBF15" s="125"/>
      <c r="WBG15" s="125"/>
      <c r="WBH15" s="125"/>
      <c r="WBI15" s="125"/>
      <c r="WBJ15" s="125"/>
      <c r="WBK15" s="125"/>
      <c r="WBL15" s="125"/>
      <c r="WBM15" s="125"/>
      <c r="WBN15" s="125"/>
      <c r="WBO15" s="125"/>
      <c r="WBP15" s="125"/>
      <c r="WBQ15" s="125"/>
      <c r="WBR15" s="125"/>
      <c r="WBS15" s="125"/>
      <c r="WBT15" s="125"/>
      <c r="WBU15" s="125"/>
      <c r="WBV15" s="125"/>
      <c r="WBW15" s="125"/>
      <c r="WBX15" s="125"/>
      <c r="WBY15" s="125"/>
      <c r="WBZ15" s="125"/>
      <c r="WCA15" s="125"/>
      <c r="WCB15" s="125"/>
      <c r="WCC15" s="125"/>
      <c r="WCD15" s="125"/>
      <c r="WCE15" s="125"/>
      <c r="WCF15" s="125"/>
      <c r="WCG15" s="125"/>
      <c r="WCH15" s="125"/>
      <c r="WCI15" s="125"/>
      <c r="WCJ15" s="125"/>
      <c r="WCK15" s="125"/>
      <c r="WCL15" s="125"/>
      <c r="WCM15" s="125"/>
      <c r="WCN15" s="125"/>
      <c r="WCO15" s="125"/>
      <c r="WCP15" s="125"/>
      <c r="WCQ15" s="125"/>
      <c r="WCR15" s="125"/>
      <c r="WCS15" s="125"/>
      <c r="WCT15" s="125"/>
      <c r="WCU15" s="125"/>
      <c r="WCV15" s="125"/>
      <c r="WCW15" s="125"/>
      <c r="WCX15" s="125"/>
      <c r="WCY15" s="125"/>
      <c r="WCZ15" s="125"/>
      <c r="WDA15" s="125"/>
      <c r="WDB15" s="125"/>
      <c r="WDC15" s="125"/>
      <c r="WDD15" s="125"/>
      <c r="WDE15" s="125"/>
      <c r="WDF15" s="125"/>
      <c r="WDG15" s="125"/>
      <c r="WDH15" s="125"/>
      <c r="WDI15" s="125"/>
      <c r="WDJ15" s="125"/>
      <c r="WDK15" s="125"/>
      <c r="WDL15" s="125"/>
      <c r="WDM15" s="125"/>
      <c r="WDN15" s="125"/>
      <c r="WDO15" s="125"/>
      <c r="WDP15" s="125"/>
      <c r="WDQ15" s="125"/>
      <c r="WDR15" s="125"/>
      <c r="WDS15" s="125"/>
      <c r="WDT15" s="125"/>
      <c r="WDU15" s="125"/>
      <c r="WDV15" s="125"/>
      <c r="WDW15" s="125"/>
      <c r="WDX15" s="125"/>
      <c r="WDY15" s="125"/>
      <c r="WDZ15" s="125"/>
      <c r="WEA15" s="125"/>
      <c r="WEB15" s="125"/>
      <c r="WEC15" s="125"/>
      <c r="WED15" s="125"/>
      <c r="WEE15" s="125"/>
      <c r="WEF15" s="125"/>
      <c r="WEG15" s="125"/>
      <c r="WEH15" s="125"/>
      <c r="WEI15" s="125"/>
      <c r="WEJ15" s="125"/>
      <c r="WEK15" s="125"/>
      <c r="WEL15" s="125"/>
      <c r="WEM15" s="125"/>
      <c r="WEN15" s="125"/>
      <c r="WEO15" s="125"/>
      <c r="WEP15" s="125"/>
      <c r="WEQ15" s="125"/>
      <c r="WER15" s="125"/>
      <c r="WES15" s="125"/>
      <c r="WET15" s="125"/>
      <c r="WEU15" s="125"/>
      <c r="WEV15" s="125"/>
      <c r="WEW15" s="125"/>
      <c r="WEX15" s="125"/>
      <c r="WEY15" s="125"/>
      <c r="WEZ15" s="125"/>
      <c r="WFA15" s="125"/>
      <c r="WFB15" s="125"/>
      <c r="WFC15" s="125"/>
      <c r="WFD15" s="125"/>
      <c r="WFE15" s="125"/>
      <c r="WFF15" s="125"/>
      <c r="WFG15" s="125"/>
      <c r="WFH15" s="125"/>
      <c r="WFI15" s="125"/>
      <c r="WFJ15" s="125"/>
      <c r="WFK15" s="125"/>
      <c r="WFL15" s="125"/>
      <c r="WFM15" s="125"/>
      <c r="WFN15" s="125"/>
      <c r="WFO15" s="125"/>
      <c r="WFP15" s="125"/>
      <c r="WFQ15" s="125"/>
      <c r="WFR15" s="125"/>
      <c r="WFS15" s="125"/>
      <c r="WFT15" s="125"/>
      <c r="WFU15" s="125"/>
      <c r="WFV15" s="125"/>
      <c r="WFW15" s="125"/>
      <c r="WFX15" s="125"/>
      <c r="WFY15" s="125"/>
      <c r="WFZ15" s="125"/>
      <c r="WGA15" s="125"/>
      <c r="WGB15" s="125"/>
      <c r="WGC15" s="125"/>
      <c r="WGD15" s="125"/>
      <c r="WGE15" s="125"/>
      <c r="WGF15" s="125"/>
      <c r="WGG15" s="125"/>
      <c r="WGH15" s="125"/>
      <c r="WGI15" s="125"/>
      <c r="WGJ15" s="125"/>
      <c r="WGK15" s="125"/>
      <c r="WGL15" s="125"/>
      <c r="WGM15" s="125"/>
      <c r="WGN15" s="125"/>
      <c r="WGO15" s="125"/>
      <c r="WGP15" s="125"/>
      <c r="WGQ15" s="125"/>
      <c r="WGR15" s="125"/>
      <c r="WGS15" s="125"/>
      <c r="WGT15" s="125"/>
      <c r="WGU15" s="125"/>
      <c r="WGV15" s="125"/>
      <c r="WGW15" s="125"/>
      <c r="WGX15" s="125"/>
      <c r="WGY15" s="125"/>
      <c r="WGZ15" s="125"/>
      <c r="WHA15" s="125"/>
      <c r="WHB15" s="125"/>
      <c r="WHC15" s="125"/>
      <c r="WHD15" s="125"/>
      <c r="WHE15" s="125"/>
      <c r="WHF15" s="125"/>
      <c r="WHG15" s="125"/>
      <c r="WHH15" s="125"/>
      <c r="WHI15" s="125"/>
      <c r="WHJ15" s="125"/>
      <c r="WHK15" s="125"/>
      <c r="WHL15" s="125"/>
      <c r="WHM15" s="125"/>
      <c r="WHN15" s="125"/>
      <c r="WHO15" s="125"/>
      <c r="WHP15" s="125"/>
      <c r="WHQ15" s="125"/>
      <c r="WHR15" s="125"/>
      <c r="WHS15" s="125"/>
      <c r="WHT15" s="125"/>
      <c r="WHU15" s="125"/>
      <c r="WHV15" s="125"/>
      <c r="WHW15" s="125"/>
      <c r="WHX15" s="125"/>
      <c r="WHY15" s="125"/>
      <c r="WHZ15" s="125"/>
      <c r="WIA15" s="125"/>
      <c r="WIB15" s="125"/>
      <c r="WIC15" s="125"/>
      <c r="WID15" s="125"/>
      <c r="WIE15" s="125"/>
      <c r="WIF15" s="125"/>
      <c r="WIG15" s="125"/>
      <c r="WIH15" s="125"/>
      <c r="WII15" s="125"/>
      <c r="WIJ15" s="125"/>
      <c r="WIK15" s="125"/>
      <c r="WIL15" s="125"/>
      <c r="WIM15" s="125"/>
      <c r="WIN15" s="125"/>
      <c r="WIO15" s="125"/>
      <c r="WIP15" s="125"/>
      <c r="WIQ15" s="125"/>
      <c r="WIR15" s="125"/>
      <c r="WIS15" s="125"/>
      <c r="WIT15" s="125"/>
      <c r="WIU15" s="125"/>
      <c r="WIV15" s="125"/>
      <c r="WIW15" s="125"/>
      <c r="WIX15" s="125"/>
      <c r="WIY15" s="125"/>
      <c r="WIZ15" s="125"/>
      <c r="WJA15" s="125"/>
      <c r="WJB15" s="125"/>
      <c r="WJC15" s="125"/>
      <c r="WJD15" s="125"/>
      <c r="WJE15" s="125"/>
      <c r="WJF15" s="125"/>
      <c r="WJG15" s="125"/>
      <c r="WJH15" s="125"/>
      <c r="WJI15" s="125"/>
      <c r="WJJ15" s="125"/>
      <c r="WJK15" s="125"/>
      <c r="WJL15" s="125"/>
      <c r="WJM15" s="125"/>
      <c r="WJN15" s="125"/>
      <c r="WJO15" s="125"/>
      <c r="WJP15" s="125"/>
      <c r="WJQ15" s="125"/>
      <c r="WJR15" s="125"/>
      <c r="WJS15" s="125"/>
      <c r="WJT15" s="125"/>
      <c r="WJU15" s="125"/>
      <c r="WJV15" s="125"/>
      <c r="WJW15" s="125"/>
      <c r="WJX15" s="125"/>
      <c r="WJY15" s="125"/>
      <c r="WJZ15" s="125"/>
      <c r="WKA15" s="125"/>
      <c r="WKB15" s="125"/>
      <c r="WKC15" s="125"/>
      <c r="WKD15" s="125"/>
      <c r="WKE15" s="125"/>
      <c r="WKF15" s="125"/>
      <c r="WKG15" s="125"/>
      <c r="WKH15" s="125"/>
      <c r="WKI15" s="125"/>
      <c r="WKJ15" s="125"/>
      <c r="WKK15" s="125"/>
      <c r="WKL15" s="125"/>
      <c r="WKM15" s="125"/>
      <c r="WKN15" s="125"/>
      <c r="WKO15" s="125"/>
      <c r="WKP15" s="125"/>
      <c r="WKQ15" s="125"/>
      <c r="WKR15" s="125"/>
      <c r="WKS15" s="125"/>
      <c r="WKT15" s="125"/>
      <c r="WKU15" s="125"/>
      <c r="WKV15" s="125"/>
      <c r="WKW15" s="125"/>
      <c r="WKX15" s="125"/>
      <c r="WKY15" s="125"/>
      <c r="WKZ15" s="125"/>
      <c r="WLA15" s="125"/>
      <c r="WLB15" s="125"/>
      <c r="WLC15" s="125"/>
      <c r="WLD15" s="125"/>
      <c r="WLE15" s="125"/>
      <c r="WLF15" s="125"/>
      <c r="WLG15" s="125"/>
      <c r="WLH15" s="125"/>
      <c r="WLI15" s="125"/>
      <c r="WLJ15" s="125"/>
      <c r="WLK15" s="125"/>
      <c r="WLL15" s="125"/>
      <c r="WLM15" s="125"/>
      <c r="WLN15" s="125"/>
      <c r="WLO15" s="125"/>
      <c r="WLP15" s="125"/>
      <c r="WLQ15" s="125"/>
      <c r="WLR15" s="125"/>
      <c r="WLS15" s="125"/>
      <c r="WLT15" s="125"/>
      <c r="WLU15" s="125"/>
      <c r="WLV15" s="125"/>
      <c r="WLW15" s="125"/>
      <c r="WLX15" s="125"/>
      <c r="WLY15" s="125"/>
      <c r="WLZ15" s="125"/>
      <c r="WMA15" s="125"/>
      <c r="WMB15" s="125"/>
      <c r="WMC15" s="125"/>
      <c r="WMD15" s="125"/>
      <c r="WME15" s="125"/>
      <c r="WMF15" s="125"/>
      <c r="WMG15" s="125"/>
      <c r="WMH15" s="125"/>
      <c r="WMI15" s="125"/>
      <c r="WMJ15" s="125"/>
      <c r="WMK15" s="125"/>
      <c r="WML15" s="125"/>
      <c r="WMM15" s="125"/>
      <c r="WMN15" s="125"/>
      <c r="WMO15" s="125"/>
      <c r="WMP15" s="125"/>
      <c r="WMQ15" s="125"/>
      <c r="WMR15" s="125"/>
      <c r="WMS15" s="125"/>
      <c r="WMT15" s="125"/>
      <c r="WMU15" s="125"/>
      <c r="WMV15" s="125"/>
      <c r="WMW15" s="125"/>
      <c r="WMX15" s="125"/>
      <c r="WMY15" s="125"/>
      <c r="WMZ15" s="125"/>
      <c r="WNA15" s="125"/>
      <c r="WNB15" s="125"/>
      <c r="WNC15" s="125"/>
      <c r="WND15" s="125"/>
      <c r="WNE15" s="125"/>
      <c r="WNF15" s="125"/>
      <c r="WNG15" s="125"/>
      <c r="WNH15" s="125"/>
      <c r="WNI15" s="125"/>
      <c r="WNJ15" s="125"/>
      <c r="WNK15" s="125"/>
      <c r="WNL15" s="125"/>
      <c r="WNM15" s="125"/>
      <c r="WNN15" s="125"/>
      <c r="WNO15" s="125"/>
      <c r="WNP15" s="125"/>
      <c r="WNQ15" s="125"/>
      <c r="WNR15" s="125"/>
      <c r="WNS15" s="125"/>
      <c r="WNT15" s="125"/>
      <c r="WNU15" s="125"/>
      <c r="WNV15" s="125"/>
      <c r="WNW15" s="125"/>
      <c r="WNX15" s="125"/>
      <c r="WNY15" s="125"/>
      <c r="WNZ15" s="125"/>
      <c r="WOA15" s="125"/>
      <c r="WOB15" s="125"/>
      <c r="WOC15" s="125"/>
      <c r="WOD15" s="125"/>
      <c r="WOE15" s="125"/>
      <c r="WOF15" s="125"/>
      <c r="WOG15" s="125"/>
      <c r="WOH15" s="125"/>
      <c r="WOI15" s="125"/>
      <c r="WOJ15" s="125"/>
      <c r="WOK15" s="125"/>
      <c r="WOL15" s="125"/>
      <c r="WOM15" s="125"/>
      <c r="WON15" s="125"/>
      <c r="WOO15" s="125"/>
      <c r="WOP15" s="125"/>
      <c r="WOQ15" s="125"/>
      <c r="WOR15" s="125"/>
      <c r="WOS15" s="125"/>
      <c r="WOT15" s="125"/>
      <c r="WOU15" s="125"/>
      <c r="WOV15" s="125"/>
      <c r="WOW15" s="125"/>
      <c r="WOX15" s="125"/>
      <c r="WOY15" s="125"/>
      <c r="WOZ15" s="125"/>
      <c r="WPA15" s="125"/>
      <c r="WPB15" s="125"/>
      <c r="WPC15" s="125"/>
      <c r="WPD15" s="125"/>
      <c r="WPE15" s="125"/>
      <c r="WPF15" s="125"/>
      <c r="WPG15" s="125"/>
      <c r="WPH15" s="125"/>
      <c r="WPI15" s="125"/>
      <c r="WPJ15" s="125"/>
      <c r="WPK15" s="125"/>
      <c r="WPL15" s="125"/>
      <c r="WPM15" s="125"/>
      <c r="WPN15" s="125"/>
      <c r="WPO15" s="125"/>
      <c r="WPP15" s="125"/>
      <c r="WPQ15" s="125"/>
      <c r="WPR15" s="125"/>
      <c r="WPS15" s="125"/>
      <c r="WPT15" s="125"/>
      <c r="WPU15" s="125"/>
      <c r="WPV15" s="125"/>
      <c r="WPW15" s="125"/>
      <c r="WPX15" s="125"/>
      <c r="WPY15" s="125"/>
      <c r="WPZ15" s="125"/>
      <c r="WQA15" s="125"/>
      <c r="WQB15" s="125"/>
      <c r="WQC15" s="125"/>
      <c r="WQD15" s="125"/>
      <c r="WQE15" s="125"/>
      <c r="WQF15" s="125"/>
      <c r="WQG15" s="125"/>
      <c r="WQH15" s="125"/>
      <c r="WQI15" s="125"/>
      <c r="WQJ15" s="125"/>
      <c r="WQK15" s="125"/>
      <c r="WQL15" s="125"/>
      <c r="WQM15" s="125"/>
      <c r="WQN15" s="125"/>
      <c r="WQO15" s="125"/>
      <c r="WQP15" s="125"/>
      <c r="WQQ15" s="125"/>
      <c r="WQR15" s="125"/>
      <c r="WQS15" s="125"/>
      <c r="WQT15" s="125"/>
      <c r="WQU15" s="125"/>
      <c r="WQV15" s="125"/>
      <c r="WQW15" s="125"/>
      <c r="WQX15" s="125"/>
      <c r="WQY15" s="125"/>
      <c r="WQZ15" s="125"/>
      <c r="WRA15" s="125"/>
      <c r="WRB15" s="125"/>
      <c r="WRC15" s="125"/>
      <c r="WRD15" s="125"/>
      <c r="WRE15" s="125"/>
      <c r="WRF15" s="125"/>
      <c r="WRG15" s="125"/>
      <c r="WRH15" s="125"/>
      <c r="WRI15" s="125"/>
      <c r="WRJ15" s="125"/>
      <c r="WRK15" s="125"/>
      <c r="WRL15" s="125"/>
      <c r="WRM15" s="125"/>
      <c r="WRN15" s="125"/>
      <c r="WRO15" s="125"/>
      <c r="WRP15" s="125"/>
      <c r="WRQ15" s="125"/>
      <c r="WRR15" s="125"/>
      <c r="WRS15" s="125"/>
      <c r="WRT15" s="125"/>
      <c r="WRU15" s="125"/>
      <c r="WRV15" s="125"/>
      <c r="WRW15" s="125"/>
      <c r="WRX15" s="125"/>
      <c r="WRY15" s="125"/>
      <c r="WRZ15" s="125"/>
      <c r="WSA15" s="125"/>
      <c r="WSB15" s="125"/>
      <c r="WSC15" s="125"/>
      <c r="WSD15" s="125"/>
      <c r="WSE15" s="125"/>
      <c r="WSF15" s="125"/>
      <c r="WSG15" s="125"/>
      <c r="WSH15" s="125"/>
      <c r="WSI15" s="125"/>
      <c r="WSJ15" s="125"/>
      <c r="WSK15" s="125"/>
      <c r="WSL15" s="125"/>
      <c r="WSM15" s="125"/>
      <c r="WSN15" s="125"/>
      <c r="WSO15" s="125"/>
      <c r="WSP15" s="125"/>
      <c r="WSQ15" s="125"/>
      <c r="WSR15" s="125"/>
      <c r="WSS15" s="125"/>
      <c r="WST15" s="125"/>
      <c r="WSU15" s="125"/>
      <c r="WSV15" s="125"/>
      <c r="WSW15" s="125"/>
      <c r="WSX15" s="125"/>
      <c r="WSY15" s="125"/>
      <c r="WSZ15" s="125"/>
      <c r="WTA15" s="125"/>
      <c r="WTB15" s="125"/>
      <c r="WTC15" s="125"/>
      <c r="WTD15" s="125"/>
      <c r="WTE15" s="125"/>
      <c r="WTF15" s="125"/>
      <c r="WTG15" s="125"/>
      <c r="WTH15" s="125"/>
      <c r="WTI15" s="125"/>
      <c r="WTJ15" s="125"/>
      <c r="WTK15" s="125"/>
      <c r="WTL15" s="125"/>
      <c r="WTM15" s="125"/>
      <c r="WTN15" s="125"/>
      <c r="WTO15" s="125"/>
      <c r="WTP15" s="125"/>
      <c r="WTQ15" s="125"/>
      <c r="WTR15" s="125"/>
      <c r="WTS15" s="125"/>
      <c r="WTT15" s="125"/>
      <c r="WTU15" s="125"/>
      <c r="WTV15" s="125"/>
      <c r="WTW15" s="125"/>
      <c r="WTX15" s="125"/>
      <c r="WTY15" s="125"/>
      <c r="WTZ15" s="125"/>
      <c r="WUA15" s="125"/>
      <c r="WUB15" s="125"/>
      <c r="WUC15" s="125"/>
      <c r="WUD15" s="125"/>
      <c r="WUE15" s="125"/>
      <c r="WUF15" s="125"/>
      <c r="WUG15" s="125"/>
      <c r="WUH15" s="125"/>
      <c r="WUI15" s="125"/>
      <c r="WUJ15" s="125"/>
      <c r="WUK15" s="125"/>
      <c r="WUL15" s="125"/>
      <c r="WUM15" s="125"/>
      <c r="WUN15" s="125"/>
      <c r="WUO15" s="125"/>
      <c r="WUP15" s="125"/>
      <c r="WUQ15" s="125"/>
      <c r="WUR15" s="125"/>
      <c r="WUS15" s="125"/>
      <c r="WUT15" s="125"/>
      <c r="WUU15" s="125"/>
      <c r="WUV15" s="125"/>
      <c r="WUW15" s="125"/>
      <c r="WUX15" s="125"/>
      <c r="WUY15" s="125"/>
      <c r="WUZ15" s="125"/>
      <c r="WVA15" s="125"/>
      <c r="WVB15" s="125"/>
      <c r="WVC15" s="125"/>
      <c r="WVD15" s="125"/>
      <c r="WVE15" s="125"/>
      <c r="WVF15" s="125"/>
      <c r="WVG15" s="125"/>
      <c r="WVH15" s="125"/>
      <c r="WVI15" s="125"/>
      <c r="WVJ15" s="125"/>
      <c r="WVK15" s="125"/>
      <c r="WVL15" s="125"/>
      <c r="WVM15" s="125"/>
      <c r="WVN15" s="125"/>
      <c r="WVO15" s="125"/>
      <c r="WVP15" s="125"/>
      <c r="WVQ15" s="125"/>
      <c r="WVR15" s="125"/>
      <c r="WVS15" s="125"/>
      <c r="WVT15" s="125"/>
      <c r="WVU15" s="125"/>
      <c r="WVV15" s="125"/>
      <c r="WVW15" s="125"/>
      <c r="WVX15" s="125"/>
      <c r="WVY15" s="125"/>
      <c r="WVZ15" s="125"/>
      <c r="WWA15" s="125"/>
      <c r="WWB15" s="125"/>
      <c r="WWC15" s="125"/>
      <c r="WWD15" s="125"/>
      <c r="WWE15" s="125"/>
      <c r="WWF15" s="125"/>
      <c r="WWG15" s="125"/>
      <c r="WWH15" s="125"/>
      <c r="WWI15" s="125"/>
      <c r="WWJ15" s="125"/>
      <c r="WWK15" s="125"/>
      <c r="WWL15" s="125"/>
      <c r="WWM15" s="125"/>
      <c r="WWN15" s="125"/>
      <c r="WWO15" s="125"/>
      <c r="WWP15" s="125"/>
      <c r="WWQ15" s="125"/>
      <c r="WWR15" s="125"/>
      <c r="WWS15" s="125"/>
      <c r="WWT15" s="125"/>
      <c r="WWU15" s="125"/>
      <c r="WWV15" s="125"/>
      <c r="WWW15" s="125"/>
      <c r="WWX15" s="125"/>
      <c r="WWY15" s="125"/>
      <c r="WWZ15" s="125"/>
      <c r="WXA15" s="125"/>
      <c r="WXB15" s="125"/>
      <c r="WXC15" s="125"/>
      <c r="WXD15" s="125"/>
      <c r="WXE15" s="125"/>
      <c r="WXF15" s="125"/>
      <c r="WXG15" s="125"/>
      <c r="WXH15" s="125"/>
      <c r="WXI15" s="125"/>
      <c r="WXJ15" s="125"/>
      <c r="WXK15" s="125"/>
      <c r="WXL15" s="125"/>
      <c r="WXM15" s="125"/>
      <c r="WXN15" s="125"/>
      <c r="WXO15" s="125"/>
      <c r="WXP15" s="125"/>
      <c r="WXQ15" s="125"/>
      <c r="WXR15" s="125"/>
      <c r="WXS15" s="125"/>
      <c r="WXT15" s="125"/>
      <c r="WXU15" s="125"/>
      <c r="WXV15" s="125"/>
      <c r="WXW15" s="125"/>
      <c r="WXX15" s="125"/>
      <c r="WXY15" s="125"/>
      <c r="WXZ15" s="125"/>
      <c r="WYA15" s="125"/>
      <c r="WYB15" s="125"/>
      <c r="WYC15" s="125"/>
      <c r="WYD15" s="125"/>
      <c r="WYE15" s="125"/>
      <c r="WYF15" s="125"/>
      <c r="WYG15" s="125"/>
      <c r="WYH15" s="125"/>
      <c r="WYI15" s="125"/>
      <c r="WYJ15" s="125"/>
      <c r="WYK15" s="125"/>
      <c r="WYL15" s="125"/>
      <c r="WYM15" s="125"/>
      <c r="WYN15" s="125"/>
      <c r="WYO15" s="125"/>
      <c r="WYP15" s="125"/>
      <c r="WYQ15" s="125"/>
      <c r="WYR15" s="125"/>
      <c r="WYS15" s="125"/>
      <c r="WYT15" s="125"/>
      <c r="WYU15" s="125"/>
      <c r="WYV15" s="125"/>
      <c r="WYW15" s="125"/>
      <c r="WYX15" s="125"/>
      <c r="WYY15" s="125"/>
      <c r="WYZ15" s="125"/>
      <c r="WZA15" s="125"/>
      <c r="WZB15" s="125"/>
      <c r="WZC15" s="125"/>
      <c r="WZD15" s="125"/>
      <c r="WZE15" s="125"/>
      <c r="WZF15" s="125"/>
      <c r="WZG15" s="125"/>
      <c r="WZH15" s="125"/>
      <c r="WZI15" s="125"/>
      <c r="WZJ15" s="125"/>
      <c r="WZK15" s="125"/>
      <c r="WZL15" s="125"/>
      <c r="WZM15" s="125"/>
      <c r="WZN15" s="125"/>
      <c r="WZO15" s="125"/>
      <c r="WZP15" s="125"/>
      <c r="WZQ15" s="125"/>
      <c r="WZR15" s="125"/>
      <c r="WZS15" s="125"/>
      <c r="WZT15" s="125"/>
      <c r="WZU15" s="125"/>
      <c r="WZV15" s="125"/>
      <c r="WZW15" s="125"/>
      <c r="WZX15" s="125"/>
      <c r="WZY15" s="125"/>
      <c r="WZZ15" s="125"/>
      <c r="XAA15" s="125"/>
      <c r="XAB15" s="125"/>
      <c r="XAC15" s="125"/>
      <c r="XAD15" s="125"/>
      <c r="XAE15" s="125"/>
      <c r="XAF15" s="125"/>
      <c r="XAG15" s="125"/>
      <c r="XAH15" s="125"/>
      <c r="XAI15" s="125"/>
      <c r="XAJ15" s="125"/>
      <c r="XAK15" s="125"/>
      <c r="XAL15" s="125"/>
      <c r="XAM15" s="125"/>
      <c r="XAN15" s="125"/>
      <c r="XAO15" s="125"/>
      <c r="XAP15" s="125"/>
      <c r="XAQ15" s="125"/>
      <c r="XAR15" s="125"/>
      <c r="XAS15" s="125"/>
      <c r="XAT15" s="125"/>
      <c r="XAU15" s="125"/>
      <c r="XAV15" s="125"/>
      <c r="XAW15" s="125"/>
      <c r="XAX15" s="125"/>
      <c r="XAY15" s="125"/>
      <c r="XAZ15" s="125"/>
      <c r="XBA15" s="125"/>
      <c r="XBB15" s="125"/>
      <c r="XBC15" s="125"/>
      <c r="XBD15" s="125"/>
      <c r="XBE15" s="125"/>
      <c r="XBF15" s="125"/>
      <c r="XBG15" s="125"/>
      <c r="XBH15" s="125"/>
      <c r="XBI15" s="125"/>
      <c r="XBJ15" s="125"/>
      <c r="XBK15" s="125"/>
      <c r="XBL15" s="125"/>
      <c r="XBM15" s="125"/>
      <c r="XBN15" s="125"/>
      <c r="XBO15" s="125"/>
      <c r="XBP15" s="125"/>
      <c r="XBQ15" s="125"/>
      <c r="XBR15" s="125"/>
      <c r="XBS15" s="125"/>
      <c r="XBT15" s="125"/>
      <c r="XBU15" s="125"/>
      <c r="XBV15" s="125"/>
      <c r="XBW15" s="125"/>
      <c r="XBX15" s="125"/>
      <c r="XBY15" s="125"/>
      <c r="XBZ15" s="125"/>
      <c r="XCA15" s="125"/>
      <c r="XCB15" s="125"/>
      <c r="XCC15" s="125"/>
      <c r="XCD15" s="125"/>
      <c r="XCE15" s="125"/>
      <c r="XCF15" s="125"/>
      <c r="XCG15" s="125"/>
      <c r="XCH15" s="125"/>
      <c r="XCI15" s="125"/>
      <c r="XCJ15" s="125"/>
      <c r="XCK15" s="125"/>
      <c r="XCL15" s="125"/>
      <c r="XCM15" s="125"/>
      <c r="XCN15" s="125"/>
      <c r="XCO15" s="125"/>
      <c r="XCP15" s="125"/>
      <c r="XCQ15" s="125"/>
      <c r="XCR15" s="125"/>
      <c r="XCS15" s="125"/>
      <c r="XCT15" s="125"/>
      <c r="XCU15" s="125"/>
      <c r="XCV15" s="125"/>
      <c r="XCW15" s="125"/>
      <c r="XCX15" s="125"/>
      <c r="XCY15" s="125"/>
      <c r="XCZ15" s="125"/>
      <c r="XDA15" s="125"/>
      <c r="XDB15" s="125"/>
      <c r="XDC15" s="125"/>
      <c r="XDD15" s="125"/>
      <c r="XDE15" s="125"/>
      <c r="XDF15" s="125"/>
      <c r="XDG15" s="125"/>
      <c r="XDH15" s="125"/>
      <c r="XDI15" s="125"/>
      <c r="XDJ15" s="125"/>
      <c r="XDK15" s="125"/>
      <c r="XDL15" s="125"/>
      <c r="XDM15" s="125"/>
      <c r="XDN15" s="125"/>
      <c r="XDO15" s="125"/>
      <c r="XDP15" s="125"/>
      <c r="XDQ15" s="125"/>
      <c r="XDR15" s="125"/>
      <c r="XDS15" s="125"/>
      <c r="XDT15" s="125"/>
      <c r="XDU15" s="125"/>
      <c r="XDV15" s="125"/>
      <c r="XDW15" s="125"/>
      <c r="XDX15" s="125"/>
      <c r="XDY15" s="125"/>
      <c r="XDZ15" s="125"/>
      <c r="XEA15" s="125"/>
      <c r="XEB15" s="125"/>
      <c r="XEC15" s="125"/>
      <c r="XED15" s="125"/>
      <c r="XEE15" s="125"/>
      <c r="XEF15" s="125"/>
      <c r="XEG15" s="125"/>
      <c r="XEH15" s="125"/>
      <c r="XEI15" s="125"/>
      <c r="XEJ15" s="125"/>
      <c r="XEK15" s="125"/>
      <c r="XEL15" s="125"/>
      <c r="XEM15" s="125"/>
      <c r="XEN15" s="125"/>
      <c r="XEO15" s="125"/>
      <c r="XEP15" s="125"/>
      <c r="XEQ15" s="125"/>
      <c r="XER15" s="125"/>
      <c r="XES15" s="125"/>
      <c r="XET15" s="125"/>
      <c r="XEU15" s="125"/>
      <c r="XEV15" s="125"/>
    </row>
    <row r="16" spans="1:16376" hidden="1" x14ac:dyDescent="0.2">
      <c r="A16" s="184"/>
      <c r="B16" s="103"/>
      <c r="C16" s="93"/>
      <c r="D16" s="93"/>
      <c r="E16" s="20" t="s">
        <v>816</v>
      </c>
      <c r="F16" s="20" t="s">
        <v>279</v>
      </c>
      <c r="G16" s="20" t="s">
        <v>797</v>
      </c>
      <c r="H16" s="98">
        <v>1230</v>
      </c>
      <c r="I16" s="98"/>
      <c r="J16" s="101"/>
      <c r="K16" s="93">
        <v>43439</v>
      </c>
      <c r="L16" s="93">
        <v>43439</v>
      </c>
      <c r="M16" s="293" t="s">
        <v>876</v>
      </c>
      <c r="N16" s="293"/>
      <c r="O16" s="57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/>
      <c r="DI16" s="125"/>
      <c r="DJ16" s="125"/>
      <c r="DK16" s="125"/>
      <c r="DL16" s="125"/>
      <c r="DM16" s="125"/>
      <c r="DN16" s="125"/>
      <c r="DO16" s="125"/>
      <c r="DP16" s="125"/>
      <c r="DQ16" s="125"/>
      <c r="DR16" s="125"/>
      <c r="DS16" s="125"/>
      <c r="DT16" s="125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5"/>
      <c r="EF16" s="125"/>
      <c r="EG16" s="125"/>
      <c r="EH16" s="125"/>
      <c r="EI16" s="125"/>
      <c r="EJ16" s="125"/>
      <c r="EK16" s="125"/>
      <c r="EL16" s="125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5"/>
      <c r="EY16" s="125"/>
      <c r="EZ16" s="125"/>
      <c r="FA16" s="125"/>
      <c r="FB16" s="125"/>
      <c r="FC16" s="125"/>
      <c r="FD16" s="125"/>
      <c r="FE16" s="125"/>
      <c r="FF16" s="125"/>
      <c r="FG16" s="125"/>
      <c r="FH16" s="125"/>
      <c r="FI16" s="125"/>
      <c r="FJ16" s="125"/>
      <c r="FK16" s="125"/>
      <c r="FL16" s="125"/>
      <c r="FM16" s="125"/>
      <c r="FN16" s="125"/>
      <c r="FO16" s="125"/>
      <c r="FP16" s="125"/>
      <c r="FQ16" s="125"/>
      <c r="FR16" s="125"/>
      <c r="FS16" s="125"/>
      <c r="FT16" s="125"/>
      <c r="FU16" s="125"/>
      <c r="FV16" s="125"/>
      <c r="FW16" s="125"/>
      <c r="FX16" s="125"/>
      <c r="FY16" s="125"/>
      <c r="FZ16" s="125"/>
      <c r="GA16" s="125"/>
      <c r="GB16" s="125"/>
      <c r="GC16" s="125"/>
      <c r="GD16" s="125"/>
      <c r="GE16" s="125"/>
      <c r="GF16" s="125"/>
      <c r="GG16" s="125"/>
      <c r="GH16" s="125"/>
      <c r="GI16" s="125"/>
      <c r="GJ16" s="125"/>
      <c r="GK16" s="125"/>
      <c r="GL16" s="125"/>
      <c r="GM16" s="125"/>
      <c r="GN16" s="125"/>
      <c r="GO16" s="125"/>
      <c r="GP16" s="125"/>
      <c r="GQ16" s="125"/>
      <c r="GR16" s="125"/>
      <c r="GS16" s="125"/>
      <c r="GT16" s="125"/>
      <c r="GU16" s="125"/>
      <c r="GV16" s="125"/>
      <c r="GW16" s="125"/>
      <c r="GX16" s="125"/>
      <c r="GY16" s="125"/>
      <c r="GZ16" s="125"/>
      <c r="HA16" s="125"/>
      <c r="HB16" s="125"/>
      <c r="HC16" s="125"/>
      <c r="HD16" s="125"/>
      <c r="HE16" s="125"/>
      <c r="HF16" s="125"/>
      <c r="HG16" s="125"/>
      <c r="HH16" s="125"/>
      <c r="HI16" s="125"/>
      <c r="HJ16" s="125"/>
      <c r="HK16" s="125"/>
      <c r="HL16" s="125"/>
      <c r="HM16" s="125"/>
      <c r="HN16" s="125"/>
      <c r="HO16" s="125"/>
      <c r="HP16" s="125"/>
      <c r="HQ16" s="125"/>
      <c r="HR16" s="125"/>
      <c r="HS16" s="125"/>
      <c r="HT16" s="125"/>
      <c r="HU16" s="125"/>
      <c r="HV16" s="125"/>
      <c r="HW16" s="125"/>
      <c r="HX16" s="125"/>
      <c r="HY16" s="125"/>
      <c r="HZ16" s="125"/>
      <c r="IA16" s="125"/>
      <c r="IB16" s="125"/>
      <c r="IC16" s="125"/>
      <c r="ID16" s="125"/>
      <c r="IE16" s="125"/>
      <c r="IF16" s="125"/>
      <c r="IG16" s="125"/>
      <c r="IH16" s="125"/>
      <c r="II16" s="125"/>
      <c r="IJ16" s="125"/>
      <c r="IK16" s="125"/>
      <c r="IL16" s="125"/>
      <c r="IM16" s="125"/>
      <c r="IN16" s="125"/>
      <c r="IO16" s="125"/>
      <c r="IP16" s="125"/>
      <c r="IQ16" s="125"/>
      <c r="IR16" s="125"/>
      <c r="IS16" s="125"/>
      <c r="IT16" s="125"/>
      <c r="IU16" s="125"/>
      <c r="IV16" s="125"/>
      <c r="IW16" s="125"/>
      <c r="IX16" s="125"/>
      <c r="IY16" s="125"/>
      <c r="IZ16" s="125"/>
      <c r="JA16" s="125"/>
      <c r="JB16" s="125"/>
      <c r="JC16" s="125"/>
      <c r="JD16" s="125"/>
      <c r="JE16" s="125"/>
      <c r="JF16" s="125"/>
      <c r="JG16" s="125"/>
      <c r="JH16" s="125"/>
      <c r="JI16" s="125"/>
      <c r="JJ16" s="125"/>
      <c r="JK16" s="125"/>
      <c r="JL16" s="125"/>
      <c r="JM16" s="125"/>
      <c r="JN16" s="125"/>
      <c r="JO16" s="125"/>
      <c r="JP16" s="125"/>
      <c r="JQ16" s="125"/>
      <c r="JR16" s="125"/>
      <c r="JS16" s="125"/>
      <c r="JT16" s="125"/>
      <c r="JU16" s="125"/>
      <c r="JV16" s="125"/>
      <c r="JW16" s="125"/>
      <c r="JX16" s="125"/>
      <c r="JY16" s="125"/>
      <c r="JZ16" s="125"/>
      <c r="KA16" s="125"/>
      <c r="KB16" s="125"/>
      <c r="KC16" s="125"/>
      <c r="KD16" s="125"/>
      <c r="KE16" s="125"/>
      <c r="KF16" s="125"/>
      <c r="KG16" s="125"/>
      <c r="KH16" s="125"/>
      <c r="KI16" s="125"/>
      <c r="KJ16" s="125"/>
      <c r="KK16" s="125"/>
      <c r="KL16" s="125"/>
      <c r="KM16" s="125"/>
      <c r="KN16" s="125"/>
      <c r="KO16" s="125"/>
      <c r="KP16" s="125"/>
      <c r="KQ16" s="125"/>
      <c r="KR16" s="125"/>
      <c r="KS16" s="125"/>
      <c r="KT16" s="125"/>
      <c r="KU16" s="125"/>
      <c r="KV16" s="125"/>
      <c r="KW16" s="125"/>
      <c r="KX16" s="125"/>
      <c r="KY16" s="125"/>
      <c r="KZ16" s="125"/>
      <c r="LA16" s="125"/>
      <c r="LB16" s="125"/>
      <c r="LC16" s="125"/>
      <c r="LD16" s="125"/>
      <c r="LE16" s="125"/>
      <c r="LF16" s="125"/>
      <c r="LG16" s="125"/>
      <c r="LH16" s="125"/>
      <c r="LI16" s="125"/>
      <c r="LJ16" s="125"/>
      <c r="LK16" s="125"/>
      <c r="LL16" s="125"/>
      <c r="LM16" s="125"/>
      <c r="LN16" s="125"/>
      <c r="LO16" s="125"/>
      <c r="LP16" s="125"/>
      <c r="LQ16" s="125"/>
      <c r="LR16" s="125"/>
      <c r="LS16" s="125"/>
      <c r="LT16" s="125"/>
      <c r="LU16" s="125"/>
      <c r="LV16" s="125"/>
      <c r="LW16" s="125"/>
      <c r="LX16" s="125"/>
      <c r="LY16" s="125"/>
      <c r="LZ16" s="125"/>
      <c r="MA16" s="125"/>
      <c r="MB16" s="125"/>
      <c r="MC16" s="125"/>
      <c r="MD16" s="125"/>
      <c r="ME16" s="125"/>
      <c r="MF16" s="125"/>
      <c r="MG16" s="125"/>
      <c r="MH16" s="125"/>
      <c r="MI16" s="125"/>
      <c r="MJ16" s="125"/>
      <c r="MK16" s="125"/>
      <c r="ML16" s="125"/>
      <c r="MM16" s="125"/>
      <c r="MN16" s="125"/>
      <c r="MO16" s="125"/>
      <c r="MP16" s="125"/>
      <c r="MQ16" s="125"/>
      <c r="MR16" s="125"/>
      <c r="MS16" s="125"/>
      <c r="MT16" s="125"/>
      <c r="MU16" s="125"/>
      <c r="MV16" s="125"/>
      <c r="MW16" s="125"/>
      <c r="MX16" s="125"/>
      <c r="MY16" s="125"/>
      <c r="MZ16" s="125"/>
      <c r="NA16" s="125"/>
      <c r="NB16" s="125"/>
      <c r="NC16" s="125"/>
      <c r="ND16" s="125"/>
      <c r="NE16" s="125"/>
      <c r="NF16" s="125"/>
      <c r="NG16" s="125"/>
      <c r="NH16" s="125"/>
      <c r="NI16" s="125"/>
      <c r="NJ16" s="125"/>
      <c r="NK16" s="125"/>
      <c r="NL16" s="125"/>
      <c r="NM16" s="125"/>
      <c r="NN16" s="125"/>
      <c r="NO16" s="125"/>
      <c r="NP16" s="125"/>
      <c r="NQ16" s="125"/>
      <c r="NR16" s="125"/>
      <c r="NS16" s="125"/>
      <c r="NT16" s="125"/>
      <c r="NU16" s="125"/>
      <c r="NV16" s="125"/>
      <c r="NW16" s="125"/>
      <c r="NX16" s="125"/>
      <c r="NY16" s="125"/>
      <c r="NZ16" s="125"/>
      <c r="OA16" s="125"/>
      <c r="OB16" s="125"/>
      <c r="OC16" s="125"/>
      <c r="OD16" s="125"/>
      <c r="OE16" s="125"/>
      <c r="OF16" s="125"/>
      <c r="OG16" s="125"/>
      <c r="OH16" s="125"/>
      <c r="OI16" s="125"/>
      <c r="OJ16" s="125"/>
      <c r="OK16" s="125"/>
      <c r="OL16" s="125"/>
      <c r="OM16" s="125"/>
      <c r="ON16" s="125"/>
      <c r="OO16" s="125"/>
      <c r="OP16" s="125"/>
      <c r="OQ16" s="125"/>
      <c r="OR16" s="125"/>
      <c r="OS16" s="125"/>
      <c r="OT16" s="125"/>
      <c r="OU16" s="125"/>
      <c r="OV16" s="125"/>
      <c r="OW16" s="125"/>
      <c r="OX16" s="125"/>
      <c r="OY16" s="125"/>
      <c r="OZ16" s="125"/>
      <c r="PA16" s="125"/>
      <c r="PB16" s="125"/>
      <c r="PC16" s="125"/>
      <c r="PD16" s="125"/>
      <c r="PE16" s="125"/>
      <c r="PF16" s="125"/>
      <c r="PG16" s="125"/>
      <c r="PH16" s="125"/>
      <c r="PI16" s="125"/>
      <c r="PJ16" s="125"/>
      <c r="PK16" s="125"/>
      <c r="PL16" s="125"/>
      <c r="PM16" s="125"/>
      <c r="PN16" s="125"/>
      <c r="PO16" s="125"/>
      <c r="PP16" s="125"/>
      <c r="PQ16" s="125"/>
      <c r="PR16" s="125"/>
      <c r="PS16" s="125"/>
      <c r="PT16" s="125"/>
      <c r="PU16" s="125"/>
      <c r="PV16" s="125"/>
      <c r="PW16" s="125"/>
      <c r="PX16" s="125"/>
      <c r="PY16" s="125"/>
      <c r="PZ16" s="125"/>
      <c r="QA16" s="125"/>
      <c r="QB16" s="125"/>
      <c r="QC16" s="125"/>
      <c r="QD16" s="125"/>
      <c r="QE16" s="125"/>
      <c r="QF16" s="125"/>
      <c r="QG16" s="125"/>
      <c r="QH16" s="125"/>
      <c r="QI16" s="125"/>
      <c r="QJ16" s="125"/>
      <c r="QK16" s="125"/>
      <c r="QL16" s="125"/>
      <c r="QM16" s="125"/>
      <c r="QN16" s="125"/>
      <c r="QO16" s="125"/>
      <c r="QP16" s="125"/>
      <c r="QQ16" s="125"/>
      <c r="QR16" s="125"/>
      <c r="QS16" s="125"/>
      <c r="QT16" s="125"/>
      <c r="QU16" s="125"/>
      <c r="QV16" s="125"/>
      <c r="QW16" s="125"/>
      <c r="QX16" s="125"/>
      <c r="QY16" s="125"/>
      <c r="QZ16" s="125"/>
      <c r="RA16" s="125"/>
      <c r="RB16" s="125"/>
      <c r="RC16" s="125"/>
      <c r="RD16" s="125"/>
      <c r="RE16" s="125"/>
      <c r="RF16" s="125"/>
      <c r="RG16" s="125"/>
      <c r="RH16" s="125"/>
      <c r="RI16" s="125"/>
      <c r="RJ16" s="125"/>
      <c r="RK16" s="125"/>
      <c r="RL16" s="125"/>
      <c r="RM16" s="125"/>
      <c r="RN16" s="125"/>
      <c r="RO16" s="125"/>
      <c r="RP16" s="125"/>
      <c r="RQ16" s="125"/>
      <c r="RR16" s="125"/>
      <c r="RS16" s="125"/>
      <c r="RT16" s="125"/>
      <c r="RU16" s="125"/>
      <c r="RV16" s="125"/>
      <c r="RW16" s="125"/>
      <c r="RX16" s="125"/>
      <c r="RY16" s="125"/>
      <c r="RZ16" s="125"/>
      <c r="SA16" s="125"/>
      <c r="SB16" s="125"/>
      <c r="SC16" s="125"/>
      <c r="SD16" s="125"/>
      <c r="SE16" s="125"/>
      <c r="SF16" s="125"/>
      <c r="SG16" s="125"/>
      <c r="SH16" s="125"/>
      <c r="SI16" s="125"/>
      <c r="SJ16" s="125"/>
      <c r="SK16" s="125"/>
      <c r="SL16" s="125"/>
      <c r="SM16" s="125"/>
      <c r="SN16" s="125"/>
      <c r="SO16" s="125"/>
      <c r="SP16" s="125"/>
      <c r="SQ16" s="125"/>
      <c r="SR16" s="125"/>
      <c r="SS16" s="125"/>
      <c r="ST16" s="125"/>
      <c r="SU16" s="125"/>
      <c r="SV16" s="125"/>
      <c r="SW16" s="125"/>
      <c r="SX16" s="125"/>
      <c r="SY16" s="125"/>
      <c r="SZ16" s="125"/>
      <c r="TA16" s="125"/>
      <c r="TB16" s="125"/>
      <c r="TC16" s="125"/>
      <c r="TD16" s="125"/>
      <c r="TE16" s="125"/>
      <c r="TF16" s="125"/>
      <c r="TG16" s="125"/>
      <c r="TH16" s="125"/>
      <c r="TI16" s="125"/>
      <c r="TJ16" s="125"/>
      <c r="TK16" s="125"/>
      <c r="TL16" s="125"/>
      <c r="TM16" s="125"/>
      <c r="TN16" s="125"/>
      <c r="TO16" s="125"/>
      <c r="TP16" s="125"/>
      <c r="TQ16" s="125"/>
      <c r="TR16" s="125"/>
      <c r="TS16" s="125"/>
      <c r="TT16" s="125"/>
      <c r="TU16" s="125"/>
      <c r="TV16" s="125"/>
      <c r="TW16" s="125"/>
      <c r="TX16" s="125"/>
      <c r="TY16" s="125"/>
      <c r="TZ16" s="125"/>
      <c r="UA16" s="125"/>
      <c r="UB16" s="125"/>
      <c r="UC16" s="125"/>
      <c r="UD16" s="125"/>
      <c r="UE16" s="125"/>
      <c r="UF16" s="125"/>
      <c r="UG16" s="125"/>
      <c r="UH16" s="125"/>
      <c r="UI16" s="125"/>
      <c r="UJ16" s="125"/>
      <c r="UK16" s="125"/>
      <c r="UL16" s="125"/>
      <c r="UM16" s="125"/>
      <c r="UN16" s="125"/>
      <c r="UO16" s="125"/>
      <c r="UP16" s="125"/>
      <c r="UQ16" s="125"/>
      <c r="UR16" s="125"/>
      <c r="US16" s="125"/>
      <c r="UT16" s="125"/>
      <c r="UU16" s="125"/>
      <c r="UV16" s="125"/>
      <c r="UW16" s="125"/>
      <c r="UX16" s="125"/>
      <c r="UY16" s="125"/>
      <c r="UZ16" s="125"/>
      <c r="VA16" s="125"/>
      <c r="VB16" s="125"/>
      <c r="VC16" s="125"/>
      <c r="VD16" s="125"/>
      <c r="VE16" s="125"/>
      <c r="VF16" s="125"/>
      <c r="VG16" s="125"/>
      <c r="VH16" s="125"/>
      <c r="VI16" s="125"/>
      <c r="VJ16" s="125"/>
      <c r="VK16" s="125"/>
      <c r="VL16" s="125"/>
      <c r="VM16" s="125"/>
      <c r="VN16" s="125"/>
      <c r="VO16" s="125"/>
      <c r="VP16" s="125"/>
      <c r="VQ16" s="125"/>
      <c r="VR16" s="125"/>
      <c r="VS16" s="125"/>
      <c r="VT16" s="125"/>
      <c r="VU16" s="125"/>
      <c r="VV16" s="125"/>
      <c r="VW16" s="125"/>
      <c r="VX16" s="125"/>
      <c r="VY16" s="125"/>
      <c r="VZ16" s="125"/>
      <c r="WA16" s="125"/>
      <c r="WB16" s="125"/>
      <c r="WC16" s="125"/>
      <c r="WD16" s="125"/>
      <c r="WE16" s="125"/>
      <c r="WF16" s="125"/>
      <c r="WG16" s="125"/>
      <c r="WH16" s="125"/>
      <c r="WI16" s="125"/>
      <c r="WJ16" s="125"/>
      <c r="WK16" s="125"/>
      <c r="WL16" s="125"/>
      <c r="WM16" s="125"/>
      <c r="WN16" s="125"/>
      <c r="WO16" s="125"/>
      <c r="WP16" s="125"/>
      <c r="WQ16" s="125"/>
      <c r="WR16" s="125"/>
      <c r="WS16" s="125"/>
      <c r="WT16" s="125"/>
      <c r="WU16" s="125"/>
      <c r="WV16" s="125"/>
      <c r="WW16" s="125"/>
      <c r="WX16" s="125"/>
      <c r="WY16" s="125"/>
      <c r="WZ16" s="125"/>
      <c r="XA16" s="125"/>
      <c r="XB16" s="125"/>
      <c r="XC16" s="125"/>
      <c r="XD16" s="125"/>
      <c r="XE16" s="125"/>
      <c r="XF16" s="125"/>
      <c r="XG16" s="125"/>
      <c r="XH16" s="125"/>
      <c r="XI16" s="125"/>
      <c r="XJ16" s="125"/>
      <c r="XK16" s="125"/>
      <c r="XL16" s="125"/>
      <c r="XM16" s="125"/>
      <c r="XN16" s="125"/>
      <c r="XO16" s="125"/>
      <c r="XP16" s="125"/>
      <c r="XQ16" s="125"/>
      <c r="XR16" s="125"/>
      <c r="XS16" s="125"/>
      <c r="XT16" s="125"/>
      <c r="XU16" s="125"/>
      <c r="XV16" s="125"/>
      <c r="XW16" s="125"/>
      <c r="XX16" s="125"/>
      <c r="XY16" s="125"/>
      <c r="XZ16" s="125"/>
      <c r="YA16" s="125"/>
      <c r="YB16" s="125"/>
      <c r="YC16" s="125"/>
      <c r="YD16" s="125"/>
      <c r="YE16" s="125"/>
      <c r="YF16" s="125"/>
      <c r="YG16" s="125"/>
      <c r="YH16" s="125"/>
      <c r="YI16" s="125"/>
      <c r="YJ16" s="125"/>
      <c r="YK16" s="125"/>
      <c r="YL16" s="125"/>
      <c r="YM16" s="125"/>
      <c r="YN16" s="125"/>
      <c r="YO16" s="125"/>
      <c r="YP16" s="125"/>
      <c r="YQ16" s="125"/>
      <c r="YR16" s="125"/>
      <c r="YS16" s="125"/>
      <c r="YT16" s="125"/>
      <c r="YU16" s="125"/>
      <c r="YV16" s="125"/>
      <c r="YW16" s="125"/>
      <c r="YX16" s="125"/>
      <c r="YY16" s="125"/>
      <c r="YZ16" s="125"/>
      <c r="ZA16" s="125"/>
      <c r="ZB16" s="125"/>
      <c r="ZC16" s="125"/>
      <c r="ZD16" s="125"/>
      <c r="ZE16" s="125"/>
      <c r="ZF16" s="125"/>
      <c r="ZG16" s="125"/>
      <c r="ZH16" s="125"/>
      <c r="ZI16" s="125"/>
      <c r="ZJ16" s="125"/>
      <c r="ZK16" s="125"/>
      <c r="ZL16" s="125"/>
      <c r="ZM16" s="125"/>
      <c r="ZN16" s="125"/>
      <c r="ZO16" s="125"/>
      <c r="ZP16" s="125"/>
      <c r="ZQ16" s="125"/>
      <c r="ZR16" s="125"/>
      <c r="ZS16" s="125"/>
      <c r="ZT16" s="125"/>
      <c r="ZU16" s="125"/>
      <c r="ZV16" s="125"/>
      <c r="ZW16" s="125"/>
      <c r="ZX16" s="125"/>
      <c r="ZY16" s="125"/>
      <c r="ZZ16" s="125"/>
      <c r="AAA16" s="125"/>
      <c r="AAB16" s="125"/>
      <c r="AAC16" s="125"/>
      <c r="AAD16" s="125"/>
      <c r="AAE16" s="125"/>
      <c r="AAF16" s="125"/>
      <c r="AAG16" s="125"/>
      <c r="AAH16" s="125"/>
      <c r="AAI16" s="125"/>
      <c r="AAJ16" s="125"/>
      <c r="AAK16" s="125"/>
      <c r="AAL16" s="125"/>
      <c r="AAM16" s="125"/>
      <c r="AAN16" s="125"/>
      <c r="AAO16" s="125"/>
      <c r="AAP16" s="125"/>
      <c r="AAQ16" s="125"/>
      <c r="AAR16" s="125"/>
      <c r="AAS16" s="125"/>
      <c r="AAT16" s="125"/>
      <c r="AAU16" s="125"/>
      <c r="AAV16" s="125"/>
      <c r="AAW16" s="125"/>
      <c r="AAX16" s="125"/>
      <c r="AAY16" s="125"/>
      <c r="AAZ16" s="125"/>
      <c r="ABA16" s="125"/>
      <c r="ABB16" s="125"/>
      <c r="ABC16" s="125"/>
      <c r="ABD16" s="125"/>
      <c r="ABE16" s="125"/>
      <c r="ABF16" s="125"/>
      <c r="ABG16" s="125"/>
      <c r="ABH16" s="125"/>
      <c r="ABI16" s="125"/>
      <c r="ABJ16" s="125"/>
      <c r="ABK16" s="125"/>
      <c r="ABL16" s="125"/>
      <c r="ABM16" s="125"/>
      <c r="ABN16" s="125"/>
      <c r="ABO16" s="125"/>
      <c r="ABP16" s="125"/>
      <c r="ABQ16" s="125"/>
      <c r="ABR16" s="125"/>
      <c r="ABS16" s="125"/>
      <c r="ABT16" s="125"/>
      <c r="ABU16" s="125"/>
      <c r="ABV16" s="125"/>
      <c r="ABW16" s="125"/>
      <c r="ABX16" s="125"/>
      <c r="ABY16" s="125"/>
      <c r="ABZ16" s="125"/>
      <c r="ACA16" s="125"/>
      <c r="ACB16" s="125"/>
      <c r="ACC16" s="125"/>
      <c r="ACD16" s="125"/>
      <c r="ACE16" s="125"/>
      <c r="ACF16" s="125"/>
      <c r="ACG16" s="125"/>
      <c r="ACH16" s="125"/>
      <c r="ACI16" s="125"/>
      <c r="ACJ16" s="125"/>
      <c r="ACK16" s="125"/>
      <c r="ACL16" s="125"/>
      <c r="ACM16" s="125"/>
      <c r="ACN16" s="125"/>
      <c r="ACO16" s="125"/>
      <c r="ACP16" s="125"/>
      <c r="ACQ16" s="125"/>
      <c r="ACR16" s="125"/>
      <c r="ACS16" s="125"/>
      <c r="ACT16" s="125"/>
      <c r="ACU16" s="125"/>
      <c r="ACV16" s="125"/>
      <c r="ACW16" s="125"/>
      <c r="ACX16" s="125"/>
      <c r="ACY16" s="125"/>
      <c r="ACZ16" s="125"/>
      <c r="ADA16" s="125"/>
      <c r="ADB16" s="125"/>
      <c r="ADC16" s="125"/>
      <c r="ADD16" s="125"/>
      <c r="ADE16" s="125"/>
      <c r="ADF16" s="125"/>
      <c r="ADG16" s="125"/>
      <c r="ADH16" s="125"/>
      <c r="ADI16" s="125"/>
      <c r="ADJ16" s="125"/>
      <c r="ADK16" s="125"/>
      <c r="ADL16" s="125"/>
      <c r="ADM16" s="125"/>
      <c r="ADN16" s="125"/>
      <c r="ADO16" s="125"/>
      <c r="ADP16" s="125"/>
      <c r="ADQ16" s="125"/>
      <c r="ADR16" s="125"/>
      <c r="ADS16" s="125"/>
      <c r="ADT16" s="125"/>
      <c r="ADU16" s="125"/>
      <c r="ADV16" s="125"/>
      <c r="ADW16" s="125"/>
      <c r="ADX16" s="125"/>
      <c r="ADY16" s="125"/>
      <c r="ADZ16" s="125"/>
      <c r="AEA16" s="125"/>
      <c r="AEB16" s="125"/>
      <c r="AEC16" s="125"/>
      <c r="AED16" s="125"/>
      <c r="AEE16" s="125"/>
      <c r="AEF16" s="125"/>
      <c r="AEG16" s="125"/>
      <c r="AEH16" s="125"/>
      <c r="AEI16" s="125"/>
      <c r="AEJ16" s="125"/>
      <c r="AEK16" s="125"/>
      <c r="AEL16" s="125"/>
      <c r="AEM16" s="125"/>
      <c r="AEN16" s="125"/>
      <c r="AEO16" s="125"/>
      <c r="AEP16" s="125"/>
      <c r="AEQ16" s="125"/>
      <c r="AER16" s="125"/>
      <c r="AES16" s="125"/>
      <c r="AET16" s="125"/>
      <c r="AEU16" s="125"/>
      <c r="AEV16" s="125"/>
      <c r="AEW16" s="125"/>
      <c r="AEX16" s="125"/>
      <c r="AEY16" s="125"/>
      <c r="AEZ16" s="125"/>
      <c r="AFA16" s="125"/>
      <c r="AFB16" s="125"/>
      <c r="AFC16" s="125"/>
      <c r="AFD16" s="125"/>
      <c r="AFE16" s="125"/>
      <c r="AFF16" s="125"/>
      <c r="AFG16" s="125"/>
      <c r="AFH16" s="125"/>
      <c r="AFI16" s="125"/>
      <c r="AFJ16" s="125"/>
      <c r="AFK16" s="125"/>
      <c r="AFL16" s="125"/>
      <c r="AFM16" s="125"/>
      <c r="AFN16" s="125"/>
      <c r="AFO16" s="125"/>
      <c r="AFP16" s="125"/>
      <c r="AFQ16" s="125"/>
      <c r="AFR16" s="125"/>
      <c r="AFS16" s="125"/>
      <c r="AFT16" s="125"/>
      <c r="AFU16" s="125"/>
      <c r="AFV16" s="125"/>
      <c r="AFW16" s="125"/>
      <c r="AFX16" s="125"/>
      <c r="AFY16" s="125"/>
      <c r="AFZ16" s="125"/>
      <c r="AGA16" s="125"/>
      <c r="AGB16" s="125"/>
      <c r="AGC16" s="125"/>
      <c r="AGD16" s="125"/>
      <c r="AGE16" s="125"/>
      <c r="AGF16" s="125"/>
      <c r="AGG16" s="125"/>
      <c r="AGH16" s="125"/>
      <c r="AGI16" s="125"/>
      <c r="AGJ16" s="125"/>
      <c r="AGK16" s="125"/>
      <c r="AGL16" s="125"/>
      <c r="AGM16" s="125"/>
      <c r="AGN16" s="125"/>
      <c r="AGO16" s="125"/>
      <c r="AGP16" s="125"/>
      <c r="AGQ16" s="125"/>
      <c r="AGR16" s="125"/>
      <c r="AGS16" s="125"/>
      <c r="AGT16" s="125"/>
      <c r="AGU16" s="125"/>
      <c r="AGV16" s="125"/>
      <c r="AGW16" s="125"/>
      <c r="AGX16" s="125"/>
      <c r="AGY16" s="125"/>
      <c r="AGZ16" s="125"/>
      <c r="AHA16" s="125"/>
      <c r="AHB16" s="125"/>
      <c r="AHC16" s="125"/>
      <c r="AHD16" s="125"/>
      <c r="AHE16" s="125"/>
      <c r="AHF16" s="125"/>
      <c r="AHG16" s="125"/>
      <c r="AHH16" s="125"/>
      <c r="AHI16" s="125"/>
      <c r="AHJ16" s="125"/>
      <c r="AHK16" s="125"/>
      <c r="AHL16" s="125"/>
      <c r="AHM16" s="125"/>
      <c r="AHN16" s="125"/>
      <c r="AHO16" s="125"/>
      <c r="AHP16" s="125"/>
      <c r="AHQ16" s="125"/>
      <c r="AHR16" s="125"/>
      <c r="AHS16" s="125"/>
      <c r="AHT16" s="125"/>
      <c r="AHU16" s="125"/>
      <c r="AHV16" s="125"/>
      <c r="AHW16" s="125"/>
      <c r="AHX16" s="125"/>
      <c r="AHY16" s="125"/>
      <c r="AHZ16" s="125"/>
      <c r="AIA16" s="125"/>
      <c r="AIB16" s="125"/>
      <c r="AIC16" s="125"/>
      <c r="AID16" s="125"/>
      <c r="AIE16" s="125"/>
      <c r="AIF16" s="125"/>
      <c r="AIG16" s="125"/>
      <c r="AIH16" s="125"/>
      <c r="AII16" s="125"/>
      <c r="AIJ16" s="125"/>
      <c r="AIK16" s="125"/>
      <c r="AIL16" s="125"/>
      <c r="AIM16" s="125"/>
      <c r="AIN16" s="125"/>
      <c r="AIO16" s="125"/>
      <c r="AIP16" s="125"/>
      <c r="AIQ16" s="125"/>
      <c r="AIR16" s="125"/>
      <c r="AIS16" s="125"/>
      <c r="AIT16" s="125"/>
      <c r="AIU16" s="125"/>
      <c r="AIV16" s="125"/>
      <c r="AIW16" s="125"/>
      <c r="AIX16" s="125"/>
      <c r="AIY16" s="125"/>
      <c r="AIZ16" s="125"/>
      <c r="AJA16" s="125"/>
      <c r="AJB16" s="125"/>
      <c r="AJC16" s="125"/>
      <c r="AJD16" s="125"/>
      <c r="AJE16" s="125"/>
      <c r="AJF16" s="125"/>
      <c r="AJG16" s="125"/>
      <c r="AJH16" s="125"/>
      <c r="AJI16" s="125"/>
      <c r="AJJ16" s="125"/>
      <c r="AJK16" s="125"/>
      <c r="AJL16" s="125"/>
      <c r="AJM16" s="125"/>
      <c r="AJN16" s="125"/>
      <c r="AJO16" s="125"/>
      <c r="AJP16" s="125"/>
      <c r="AJQ16" s="125"/>
      <c r="AJR16" s="125"/>
      <c r="AJS16" s="125"/>
      <c r="AJT16" s="125"/>
      <c r="AJU16" s="125"/>
      <c r="AJV16" s="125"/>
      <c r="AJW16" s="125"/>
      <c r="AJX16" s="125"/>
      <c r="AJY16" s="125"/>
      <c r="AJZ16" s="125"/>
      <c r="AKA16" s="125"/>
      <c r="AKB16" s="125"/>
      <c r="AKC16" s="125"/>
      <c r="AKD16" s="125"/>
      <c r="AKE16" s="125"/>
      <c r="AKF16" s="125"/>
      <c r="AKG16" s="125"/>
      <c r="AKH16" s="125"/>
      <c r="AKI16" s="125"/>
      <c r="AKJ16" s="125"/>
      <c r="AKK16" s="125"/>
      <c r="AKL16" s="125"/>
      <c r="AKM16" s="125"/>
      <c r="AKN16" s="125"/>
      <c r="AKO16" s="125"/>
      <c r="AKP16" s="125"/>
      <c r="AKQ16" s="125"/>
      <c r="AKR16" s="125"/>
      <c r="AKS16" s="125"/>
      <c r="AKT16" s="125"/>
      <c r="AKU16" s="125"/>
      <c r="AKV16" s="125"/>
      <c r="AKW16" s="125"/>
      <c r="AKX16" s="125"/>
      <c r="AKY16" s="125"/>
      <c r="AKZ16" s="125"/>
      <c r="ALA16" s="125"/>
      <c r="ALB16" s="125"/>
      <c r="ALC16" s="125"/>
      <c r="ALD16" s="125"/>
      <c r="ALE16" s="125"/>
      <c r="ALF16" s="125"/>
      <c r="ALG16" s="125"/>
      <c r="ALH16" s="125"/>
      <c r="ALI16" s="125"/>
      <c r="ALJ16" s="125"/>
      <c r="ALK16" s="125"/>
      <c r="ALL16" s="125"/>
      <c r="ALM16" s="125"/>
      <c r="ALN16" s="125"/>
      <c r="ALO16" s="125"/>
      <c r="ALP16" s="125"/>
      <c r="ALQ16" s="125"/>
      <c r="ALR16" s="125"/>
      <c r="ALS16" s="125"/>
      <c r="ALT16" s="125"/>
      <c r="ALU16" s="125"/>
      <c r="ALV16" s="125"/>
      <c r="ALW16" s="125"/>
      <c r="ALX16" s="125"/>
      <c r="ALY16" s="125"/>
      <c r="ALZ16" s="125"/>
      <c r="AMA16" s="125"/>
      <c r="AMB16" s="125"/>
      <c r="AMC16" s="125"/>
      <c r="AMD16" s="125"/>
      <c r="AME16" s="125"/>
      <c r="AMF16" s="125"/>
      <c r="AMG16" s="125"/>
      <c r="AMH16" s="125"/>
      <c r="AMI16" s="125"/>
      <c r="AMJ16" s="125"/>
      <c r="AMK16" s="125"/>
      <c r="AML16" s="125"/>
      <c r="AMM16" s="125"/>
      <c r="AMN16" s="125"/>
      <c r="AMO16" s="125"/>
      <c r="AMP16" s="125"/>
      <c r="AMQ16" s="125"/>
      <c r="AMR16" s="125"/>
      <c r="AMS16" s="125"/>
      <c r="AMT16" s="125"/>
      <c r="AMU16" s="125"/>
      <c r="AMV16" s="125"/>
      <c r="AMW16" s="125"/>
      <c r="AMX16" s="125"/>
      <c r="AMY16" s="125"/>
      <c r="AMZ16" s="125"/>
      <c r="ANA16" s="125"/>
      <c r="ANB16" s="125"/>
      <c r="ANC16" s="125"/>
      <c r="AND16" s="125"/>
      <c r="ANE16" s="125"/>
      <c r="ANF16" s="125"/>
      <c r="ANG16" s="125"/>
      <c r="ANH16" s="125"/>
      <c r="ANI16" s="125"/>
      <c r="ANJ16" s="125"/>
      <c r="ANK16" s="125"/>
      <c r="ANL16" s="125"/>
      <c r="ANM16" s="125"/>
      <c r="ANN16" s="125"/>
      <c r="ANO16" s="125"/>
      <c r="ANP16" s="125"/>
      <c r="ANQ16" s="125"/>
      <c r="ANR16" s="125"/>
      <c r="ANS16" s="125"/>
      <c r="ANT16" s="125"/>
      <c r="ANU16" s="125"/>
      <c r="ANV16" s="125"/>
      <c r="ANW16" s="125"/>
      <c r="ANX16" s="125"/>
      <c r="ANY16" s="125"/>
      <c r="ANZ16" s="125"/>
      <c r="AOA16" s="125"/>
      <c r="AOB16" s="125"/>
      <c r="AOC16" s="125"/>
      <c r="AOD16" s="125"/>
      <c r="AOE16" s="125"/>
      <c r="AOF16" s="125"/>
      <c r="AOG16" s="125"/>
      <c r="AOH16" s="125"/>
      <c r="AOI16" s="125"/>
      <c r="AOJ16" s="125"/>
      <c r="AOK16" s="125"/>
      <c r="AOL16" s="125"/>
      <c r="AOM16" s="125"/>
      <c r="AON16" s="125"/>
      <c r="AOO16" s="125"/>
      <c r="AOP16" s="125"/>
      <c r="AOQ16" s="125"/>
      <c r="AOR16" s="125"/>
      <c r="AOS16" s="125"/>
      <c r="AOT16" s="125"/>
      <c r="AOU16" s="125"/>
      <c r="AOV16" s="125"/>
      <c r="AOW16" s="125"/>
      <c r="AOX16" s="125"/>
      <c r="AOY16" s="125"/>
      <c r="AOZ16" s="125"/>
      <c r="APA16" s="125"/>
      <c r="APB16" s="125"/>
      <c r="APC16" s="125"/>
      <c r="APD16" s="125"/>
      <c r="APE16" s="125"/>
      <c r="APF16" s="125"/>
      <c r="APG16" s="125"/>
      <c r="APH16" s="125"/>
      <c r="API16" s="125"/>
      <c r="APJ16" s="125"/>
      <c r="APK16" s="125"/>
      <c r="APL16" s="125"/>
      <c r="APM16" s="125"/>
      <c r="APN16" s="125"/>
      <c r="APO16" s="125"/>
      <c r="APP16" s="125"/>
      <c r="APQ16" s="125"/>
      <c r="APR16" s="125"/>
      <c r="APS16" s="125"/>
      <c r="APT16" s="125"/>
      <c r="APU16" s="125"/>
      <c r="APV16" s="125"/>
      <c r="APW16" s="125"/>
      <c r="APX16" s="125"/>
      <c r="APY16" s="125"/>
      <c r="APZ16" s="125"/>
      <c r="AQA16" s="125"/>
      <c r="AQB16" s="125"/>
      <c r="AQC16" s="125"/>
      <c r="AQD16" s="125"/>
      <c r="AQE16" s="125"/>
      <c r="AQF16" s="125"/>
      <c r="AQG16" s="125"/>
      <c r="AQH16" s="125"/>
      <c r="AQI16" s="125"/>
      <c r="AQJ16" s="125"/>
      <c r="AQK16" s="125"/>
      <c r="AQL16" s="125"/>
      <c r="AQM16" s="125"/>
      <c r="AQN16" s="125"/>
      <c r="AQO16" s="125"/>
      <c r="AQP16" s="125"/>
      <c r="AQQ16" s="125"/>
      <c r="AQR16" s="125"/>
      <c r="AQS16" s="125"/>
      <c r="AQT16" s="125"/>
      <c r="AQU16" s="125"/>
      <c r="AQV16" s="125"/>
      <c r="AQW16" s="125"/>
      <c r="AQX16" s="125"/>
      <c r="AQY16" s="125"/>
      <c r="AQZ16" s="125"/>
      <c r="ARA16" s="125"/>
      <c r="ARB16" s="125"/>
      <c r="ARC16" s="125"/>
      <c r="ARD16" s="125"/>
      <c r="ARE16" s="125"/>
      <c r="ARF16" s="125"/>
      <c r="ARG16" s="125"/>
      <c r="ARH16" s="125"/>
      <c r="ARI16" s="125"/>
      <c r="ARJ16" s="125"/>
      <c r="ARK16" s="125"/>
      <c r="ARL16" s="125"/>
      <c r="ARM16" s="125"/>
      <c r="ARN16" s="125"/>
      <c r="ARO16" s="125"/>
      <c r="ARP16" s="125"/>
      <c r="ARQ16" s="125"/>
      <c r="ARR16" s="125"/>
      <c r="ARS16" s="125"/>
      <c r="ART16" s="125"/>
      <c r="ARU16" s="125"/>
      <c r="ARV16" s="125"/>
      <c r="ARW16" s="125"/>
      <c r="ARX16" s="125"/>
      <c r="ARY16" s="125"/>
      <c r="ARZ16" s="125"/>
      <c r="ASA16" s="125"/>
      <c r="ASB16" s="125"/>
      <c r="ASC16" s="125"/>
      <c r="ASD16" s="125"/>
      <c r="ASE16" s="125"/>
      <c r="ASF16" s="125"/>
      <c r="ASG16" s="125"/>
      <c r="ASH16" s="125"/>
      <c r="ASI16" s="125"/>
      <c r="ASJ16" s="125"/>
      <c r="ASK16" s="125"/>
      <c r="ASL16" s="125"/>
      <c r="ASM16" s="125"/>
      <c r="ASN16" s="125"/>
      <c r="ASO16" s="125"/>
      <c r="ASP16" s="125"/>
      <c r="ASQ16" s="125"/>
      <c r="ASR16" s="125"/>
      <c r="ASS16" s="125"/>
      <c r="AST16" s="125"/>
      <c r="ASU16" s="125"/>
      <c r="ASV16" s="125"/>
      <c r="ASW16" s="125"/>
      <c r="ASX16" s="125"/>
      <c r="ASY16" s="125"/>
      <c r="ASZ16" s="125"/>
      <c r="ATA16" s="125"/>
      <c r="ATB16" s="125"/>
      <c r="ATC16" s="125"/>
      <c r="ATD16" s="125"/>
      <c r="ATE16" s="125"/>
      <c r="ATF16" s="125"/>
      <c r="ATG16" s="125"/>
      <c r="ATH16" s="125"/>
      <c r="ATI16" s="125"/>
      <c r="ATJ16" s="125"/>
      <c r="ATK16" s="125"/>
      <c r="ATL16" s="125"/>
      <c r="ATM16" s="125"/>
      <c r="ATN16" s="125"/>
      <c r="ATO16" s="125"/>
      <c r="ATP16" s="125"/>
      <c r="ATQ16" s="125"/>
      <c r="ATR16" s="125"/>
      <c r="ATS16" s="125"/>
      <c r="ATT16" s="125"/>
      <c r="ATU16" s="125"/>
      <c r="ATV16" s="125"/>
      <c r="ATW16" s="125"/>
      <c r="ATX16" s="125"/>
      <c r="ATY16" s="125"/>
      <c r="ATZ16" s="125"/>
      <c r="AUA16" s="125"/>
      <c r="AUB16" s="125"/>
      <c r="AUC16" s="125"/>
      <c r="AUD16" s="125"/>
      <c r="AUE16" s="125"/>
      <c r="AUF16" s="125"/>
      <c r="AUG16" s="125"/>
      <c r="AUH16" s="125"/>
      <c r="AUI16" s="125"/>
      <c r="AUJ16" s="125"/>
      <c r="AUK16" s="125"/>
      <c r="AUL16" s="125"/>
      <c r="AUM16" s="125"/>
      <c r="AUN16" s="125"/>
      <c r="AUO16" s="125"/>
      <c r="AUP16" s="125"/>
      <c r="AUQ16" s="125"/>
      <c r="AUR16" s="125"/>
      <c r="AUS16" s="125"/>
      <c r="AUT16" s="125"/>
      <c r="AUU16" s="125"/>
      <c r="AUV16" s="125"/>
      <c r="AUW16" s="125"/>
      <c r="AUX16" s="125"/>
      <c r="AUY16" s="125"/>
      <c r="AUZ16" s="125"/>
      <c r="AVA16" s="125"/>
      <c r="AVB16" s="125"/>
      <c r="AVC16" s="125"/>
      <c r="AVD16" s="125"/>
      <c r="AVE16" s="125"/>
      <c r="AVF16" s="125"/>
      <c r="AVG16" s="125"/>
      <c r="AVH16" s="125"/>
      <c r="AVI16" s="125"/>
      <c r="AVJ16" s="125"/>
      <c r="AVK16" s="125"/>
      <c r="AVL16" s="125"/>
      <c r="AVM16" s="125"/>
      <c r="AVN16" s="125"/>
      <c r="AVO16" s="125"/>
      <c r="AVP16" s="125"/>
      <c r="AVQ16" s="125"/>
      <c r="AVR16" s="125"/>
      <c r="AVS16" s="125"/>
      <c r="AVT16" s="125"/>
      <c r="AVU16" s="125"/>
      <c r="AVV16" s="125"/>
      <c r="AVW16" s="125"/>
      <c r="AVX16" s="125"/>
      <c r="AVY16" s="125"/>
      <c r="AVZ16" s="125"/>
      <c r="AWA16" s="125"/>
      <c r="AWB16" s="125"/>
      <c r="AWC16" s="125"/>
      <c r="AWD16" s="125"/>
      <c r="AWE16" s="125"/>
      <c r="AWF16" s="125"/>
      <c r="AWG16" s="125"/>
      <c r="AWH16" s="125"/>
      <c r="AWI16" s="125"/>
      <c r="AWJ16" s="125"/>
      <c r="AWK16" s="125"/>
      <c r="AWL16" s="125"/>
      <c r="AWM16" s="125"/>
      <c r="AWN16" s="125"/>
      <c r="AWO16" s="125"/>
      <c r="AWP16" s="125"/>
      <c r="AWQ16" s="125"/>
      <c r="AWR16" s="125"/>
      <c r="AWS16" s="125"/>
      <c r="AWT16" s="125"/>
      <c r="AWU16" s="125"/>
      <c r="AWV16" s="125"/>
      <c r="AWW16" s="125"/>
      <c r="AWX16" s="125"/>
      <c r="AWY16" s="125"/>
      <c r="AWZ16" s="125"/>
      <c r="AXA16" s="125"/>
      <c r="AXB16" s="125"/>
      <c r="AXC16" s="125"/>
      <c r="AXD16" s="125"/>
      <c r="AXE16" s="125"/>
      <c r="AXF16" s="125"/>
      <c r="AXG16" s="125"/>
      <c r="AXH16" s="125"/>
      <c r="AXI16" s="125"/>
      <c r="AXJ16" s="125"/>
      <c r="AXK16" s="125"/>
      <c r="AXL16" s="125"/>
      <c r="AXM16" s="125"/>
      <c r="AXN16" s="125"/>
      <c r="AXO16" s="125"/>
      <c r="AXP16" s="125"/>
      <c r="AXQ16" s="125"/>
      <c r="AXR16" s="125"/>
      <c r="AXS16" s="125"/>
      <c r="AXT16" s="125"/>
      <c r="AXU16" s="125"/>
      <c r="AXV16" s="125"/>
      <c r="AXW16" s="125"/>
      <c r="AXX16" s="125"/>
      <c r="AXY16" s="125"/>
      <c r="AXZ16" s="125"/>
      <c r="AYA16" s="125"/>
      <c r="AYB16" s="125"/>
      <c r="AYC16" s="125"/>
      <c r="AYD16" s="125"/>
      <c r="AYE16" s="125"/>
      <c r="AYF16" s="125"/>
      <c r="AYG16" s="125"/>
      <c r="AYH16" s="125"/>
      <c r="AYI16" s="125"/>
      <c r="AYJ16" s="125"/>
      <c r="AYK16" s="125"/>
      <c r="AYL16" s="125"/>
      <c r="AYM16" s="125"/>
      <c r="AYN16" s="125"/>
      <c r="AYO16" s="125"/>
      <c r="AYP16" s="125"/>
      <c r="AYQ16" s="125"/>
      <c r="AYR16" s="125"/>
      <c r="AYS16" s="125"/>
      <c r="AYT16" s="125"/>
      <c r="AYU16" s="125"/>
      <c r="AYV16" s="125"/>
      <c r="AYW16" s="125"/>
      <c r="AYX16" s="125"/>
      <c r="AYY16" s="125"/>
      <c r="AYZ16" s="125"/>
      <c r="AZA16" s="125"/>
      <c r="AZB16" s="125"/>
      <c r="AZC16" s="125"/>
      <c r="AZD16" s="125"/>
      <c r="AZE16" s="125"/>
      <c r="AZF16" s="125"/>
      <c r="AZG16" s="125"/>
      <c r="AZH16" s="125"/>
      <c r="AZI16" s="125"/>
      <c r="AZJ16" s="125"/>
      <c r="AZK16" s="125"/>
      <c r="AZL16" s="125"/>
      <c r="AZM16" s="125"/>
      <c r="AZN16" s="125"/>
      <c r="AZO16" s="125"/>
      <c r="AZP16" s="125"/>
      <c r="AZQ16" s="125"/>
      <c r="AZR16" s="125"/>
      <c r="AZS16" s="125"/>
      <c r="AZT16" s="125"/>
      <c r="AZU16" s="125"/>
      <c r="AZV16" s="125"/>
      <c r="AZW16" s="125"/>
      <c r="AZX16" s="125"/>
      <c r="AZY16" s="125"/>
      <c r="AZZ16" s="125"/>
      <c r="BAA16" s="125"/>
      <c r="BAB16" s="125"/>
      <c r="BAC16" s="125"/>
      <c r="BAD16" s="125"/>
      <c r="BAE16" s="125"/>
      <c r="BAF16" s="125"/>
      <c r="BAG16" s="125"/>
      <c r="BAH16" s="125"/>
      <c r="BAI16" s="125"/>
      <c r="BAJ16" s="125"/>
      <c r="BAK16" s="125"/>
      <c r="BAL16" s="125"/>
      <c r="BAM16" s="125"/>
      <c r="BAN16" s="125"/>
      <c r="BAO16" s="125"/>
      <c r="BAP16" s="125"/>
      <c r="BAQ16" s="125"/>
      <c r="BAR16" s="125"/>
      <c r="BAS16" s="125"/>
      <c r="BAT16" s="125"/>
      <c r="BAU16" s="125"/>
      <c r="BAV16" s="125"/>
      <c r="BAW16" s="125"/>
      <c r="BAX16" s="125"/>
      <c r="BAY16" s="125"/>
      <c r="BAZ16" s="125"/>
      <c r="BBA16" s="125"/>
      <c r="BBB16" s="125"/>
      <c r="BBC16" s="125"/>
      <c r="BBD16" s="125"/>
      <c r="BBE16" s="125"/>
      <c r="BBF16" s="125"/>
      <c r="BBG16" s="125"/>
      <c r="BBH16" s="125"/>
      <c r="BBI16" s="125"/>
      <c r="BBJ16" s="125"/>
      <c r="BBK16" s="125"/>
      <c r="BBL16" s="125"/>
      <c r="BBM16" s="125"/>
      <c r="BBN16" s="125"/>
      <c r="BBO16" s="125"/>
      <c r="BBP16" s="125"/>
      <c r="BBQ16" s="125"/>
      <c r="BBR16" s="125"/>
      <c r="BBS16" s="125"/>
      <c r="BBT16" s="125"/>
      <c r="BBU16" s="125"/>
      <c r="BBV16" s="125"/>
      <c r="BBW16" s="125"/>
      <c r="BBX16" s="125"/>
      <c r="BBY16" s="125"/>
      <c r="BBZ16" s="125"/>
      <c r="BCA16" s="125"/>
      <c r="BCB16" s="125"/>
      <c r="BCC16" s="125"/>
      <c r="BCD16" s="125"/>
      <c r="BCE16" s="125"/>
      <c r="BCF16" s="125"/>
      <c r="BCG16" s="125"/>
      <c r="BCH16" s="125"/>
      <c r="BCI16" s="125"/>
      <c r="BCJ16" s="125"/>
      <c r="BCK16" s="125"/>
      <c r="BCL16" s="125"/>
      <c r="BCM16" s="125"/>
      <c r="BCN16" s="125"/>
      <c r="BCO16" s="125"/>
      <c r="BCP16" s="125"/>
      <c r="BCQ16" s="125"/>
      <c r="BCR16" s="125"/>
      <c r="BCS16" s="125"/>
      <c r="BCT16" s="125"/>
      <c r="BCU16" s="125"/>
      <c r="BCV16" s="125"/>
      <c r="BCW16" s="125"/>
      <c r="BCX16" s="125"/>
      <c r="BCY16" s="125"/>
      <c r="BCZ16" s="125"/>
      <c r="BDA16" s="125"/>
      <c r="BDB16" s="125"/>
      <c r="BDC16" s="125"/>
      <c r="BDD16" s="125"/>
      <c r="BDE16" s="125"/>
      <c r="BDF16" s="125"/>
      <c r="BDG16" s="125"/>
      <c r="BDH16" s="125"/>
      <c r="BDI16" s="125"/>
      <c r="BDJ16" s="125"/>
      <c r="BDK16" s="125"/>
      <c r="BDL16" s="125"/>
      <c r="BDM16" s="125"/>
      <c r="BDN16" s="125"/>
      <c r="BDO16" s="125"/>
      <c r="BDP16" s="125"/>
      <c r="BDQ16" s="125"/>
      <c r="BDR16" s="125"/>
      <c r="BDS16" s="125"/>
      <c r="BDT16" s="125"/>
      <c r="BDU16" s="125"/>
      <c r="BDV16" s="125"/>
      <c r="BDW16" s="125"/>
      <c r="BDX16" s="125"/>
      <c r="BDY16" s="125"/>
      <c r="BDZ16" s="125"/>
      <c r="BEA16" s="125"/>
      <c r="BEB16" s="125"/>
      <c r="BEC16" s="125"/>
      <c r="BED16" s="125"/>
      <c r="BEE16" s="125"/>
      <c r="BEF16" s="125"/>
      <c r="BEG16" s="125"/>
      <c r="BEH16" s="125"/>
      <c r="BEI16" s="125"/>
      <c r="BEJ16" s="125"/>
      <c r="BEK16" s="125"/>
      <c r="BEL16" s="125"/>
      <c r="BEM16" s="125"/>
      <c r="BEN16" s="125"/>
      <c r="BEO16" s="125"/>
      <c r="BEP16" s="125"/>
      <c r="BEQ16" s="125"/>
      <c r="BER16" s="125"/>
      <c r="BES16" s="125"/>
      <c r="BET16" s="125"/>
      <c r="BEU16" s="125"/>
      <c r="BEV16" s="125"/>
      <c r="BEW16" s="125"/>
      <c r="BEX16" s="125"/>
      <c r="BEY16" s="125"/>
      <c r="BEZ16" s="125"/>
      <c r="BFA16" s="125"/>
      <c r="BFB16" s="125"/>
      <c r="BFC16" s="125"/>
      <c r="BFD16" s="125"/>
      <c r="BFE16" s="125"/>
      <c r="BFF16" s="125"/>
      <c r="BFG16" s="125"/>
      <c r="BFH16" s="125"/>
      <c r="BFI16" s="125"/>
      <c r="BFJ16" s="125"/>
      <c r="BFK16" s="125"/>
      <c r="BFL16" s="125"/>
      <c r="BFM16" s="125"/>
      <c r="BFN16" s="125"/>
      <c r="BFO16" s="125"/>
      <c r="BFP16" s="125"/>
      <c r="BFQ16" s="125"/>
      <c r="BFR16" s="125"/>
      <c r="BFS16" s="125"/>
      <c r="BFT16" s="125"/>
      <c r="BFU16" s="125"/>
      <c r="BFV16" s="125"/>
      <c r="BFW16" s="125"/>
      <c r="BFX16" s="125"/>
      <c r="BFY16" s="125"/>
      <c r="BFZ16" s="125"/>
      <c r="BGA16" s="125"/>
      <c r="BGB16" s="125"/>
      <c r="BGC16" s="125"/>
      <c r="BGD16" s="125"/>
      <c r="BGE16" s="125"/>
      <c r="BGF16" s="125"/>
      <c r="BGG16" s="125"/>
      <c r="BGH16" s="125"/>
      <c r="BGI16" s="125"/>
      <c r="BGJ16" s="125"/>
      <c r="BGK16" s="125"/>
      <c r="BGL16" s="125"/>
      <c r="BGM16" s="125"/>
      <c r="BGN16" s="125"/>
      <c r="BGO16" s="125"/>
      <c r="BGP16" s="125"/>
      <c r="BGQ16" s="125"/>
      <c r="BGR16" s="125"/>
      <c r="BGS16" s="125"/>
      <c r="BGT16" s="125"/>
      <c r="BGU16" s="125"/>
      <c r="BGV16" s="125"/>
      <c r="BGW16" s="125"/>
      <c r="BGX16" s="125"/>
      <c r="BGY16" s="125"/>
      <c r="BGZ16" s="125"/>
      <c r="BHA16" s="125"/>
      <c r="BHB16" s="125"/>
      <c r="BHC16" s="125"/>
      <c r="BHD16" s="125"/>
      <c r="BHE16" s="125"/>
      <c r="BHF16" s="125"/>
      <c r="BHG16" s="125"/>
      <c r="BHH16" s="125"/>
      <c r="BHI16" s="125"/>
      <c r="BHJ16" s="125"/>
      <c r="BHK16" s="125"/>
      <c r="BHL16" s="125"/>
      <c r="BHM16" s="125"/>
      <c r="BHN16" s="125"/>
      <c r="BHO16" s="125"/>
      <c r="BHP16" s="125"/>
      <c r="BHQ16" s="125"/>
      <c r="BHR16" s="125"/>
      <c r="BHS16" s="125"/>
      <c r="BHT16" s="125"/>
      <c r="BHU16" s="125"/>
      <c r="BHV16" s="125"/>
      <c r="BHW16" s="125"/>
      <c r="BHX16" s="125"/>
      <c r="BHY16" s="125"/>
      <c r="BHZ16" s="125"/>
      <c r="BIA16" s="125"/>
      <c r="BIB16" s="125"/>
      <c r="BIC16" s="125"/>
      <c r="BID16" s="125"/>
      <c r="BIE16" s="125"/>
      <c r="BIF16" s="125"/>
      <c r="BIG16" s="125"/>
      <c r="BIH16" s="125"/>
      <c r="BII16" s="125"/>
      <c r="BIJ16" s="125"/>
      <c r="BIK16" s="125"/>
      <c r="BIL16" s="125"/>
      <c r="BIM16" s="125"/>
      <c r="BIN16" s="125"/>
      <c r="BIO16" s="125"/>
      <c r="BIP16" s="125"/>
      <c r="BIQ16" s="125"/>
      <c r="BIR16" s="125"/>
      <c r="BIS16" s="125"/>
      <c r="BIT16" s="125"/>
      <c r="BIU16" s="125"/>
      <c r="BIV16" s="125"/>
      <c r="BIW16" s="125"/>
      <c r="BIX16" s="125"/>
      <c r="BIY16" s="125"/>
      <c r="BIZ16" s="125"/>
      <c r="BJA16" s="125"/>
      <c r="BJB16" s="125"/>
      <c r="BJC16" s="125"/>
      <c r="BJD16" s="125"/>
      <c r="BJE16" s="125"/>
      <c r="BJF16" s="125"/>
      <c r="BJG16" s="125"/>
      <c r="BJH16" s="125"/>
      <c r="BJI16" s="125"/>
      <c r="BJJ16" s="125"/>
      <c r="BJK16" s="125"/>
      <c r="BJL16" s="125"/>
      <c r="BJM16" s="125"/>
      <c r="BJN16" s="125"/>
      <c r="BJO16" s="125"/>
      <c r="BJP16" s="125"/>
      <c r="BJQ16" s="125"/>
      <c r="BJR16" s="125"/>
      <c r="BJS16" s="125"/>
      <c r="BJT16" s="125"/>
      <c r="BJU16" s="125"/>
      <c r="BJV16" s="125"/>
      <c r="BJW16" s="125"/>
      <c r="BJX16" s="125"/>
      <c r="BJY16" s="125"/>
      <c r="BJZ16" s="125"/>
      <c r="BKA16" s="125"/>
      <c r="BKB16" s="125"/>
      <c r="BKC16" s="125"/>
      <c r="BKD16" s="125"/>
      <c r="BKE16" s="125"/>
      <c r="BKF16" s="125"/>
      <c r="BKG16" s="125"/>
      <c r="BKH16" s="125"/>
      <c r="BKI16" s="125"/>
      <c r="BKJ16" s="125"/>
      <c r="BKK16" s="125"/>
      <c r="BKL16" s="125"/>
      <c r="BKM16" s="125"/>
      <c r="BKN16" s="125"/>
      <c r="BKO16" s="125"/>
      <c r="BKP16" s="125"/>
      <c r="BKQ16" s="125"/>
      <c r="BKR16" s="125"/>
      <c r="BKS16" s="125"/>
      <c r="BKT16" s="125"/>
      <c r="BKU16" s="125"/>
      <c r="BKV16" s="125"/>
      <c r="BKW16" s="125"/>
      <c r="BKX16" s="125"/>
      <c r="BKY16" s="125"/>
      <c r="BKZ16" s="125"/>
      <c r="BLA16" s="125"/>
      <c r="BLB16" s="125"/>
      <c r="BLC16" s="125"/>
      <c r="BLD16" s="125"/>
      <c r="BLE16" s="125"/>
      <c r="BLF16" s="125"/>
      <c r="BLG16" s="125"/>
      <c r="BLH16" s="125"/>
      <c r="BLI16" s="125"/>
      <c r="BLJ16" s="125"/>
      <c r="BLK16" s="125"/>
      <c r="BLL16" s="125"/>
      <c r="BLM16" s="125"/>
      <c r="BLN16" s="125"/>
      <c r="BLO16" s="125"/>
      <c r="BLP16" s="125"/>
      <c r="BLQ16" s="125"/>
      <c r="BLR16" s="125"/>
      <c r="BLS16" s="125"/>
      <c r="BLT16" s="125"/>
      <c r="BLU16" s="125"/>
      <c r="BLV16" s="125"/>
      <c r="BLW16" s="125"/>
      <c r="BLX16" s="125"/>
      <c r="BLY16" s="125"/>
      <c r="BLZ16" s="125"/>
      <c r="BMA16" s="125"/>
      <c r="BMB16" s="125"/>
      <c r="BMC16" s="125"/>
      <c r="BMD16" s="125"/>
      <c r="BME16" s="125"/>
      <c r="BMF16" s="125"/>
      <c r="BMG16" s="125"/>
      <c r="BMH16" s="125"/>
      <c r="BMI16" s="125"/>
      <c r="BMJ16" s="125"/>
      <c r="BMK16" s="125"/>
      <c r="BML16" s="125"/>
      <c r="BMM16" s="125"/>
      <c r="BMN16" s="125"/>
      <c r="BMO16" s="125"/>
      <c r="BMP16" s="125"/>
      <c r="BMQ16" s="125"/>
      <c r="BMR16" s="125"/>
      <c r="BMS16" s="125"/>
      <c r="BMT16" s="125"/>
      <c r="BMU16" s="125"/>
      <c r="BMV16" s="125"/>
      <c r="BMW16" s="125"/>
      <c r="BMX16" s="125"/>
      <c r="BMY16" s="125"/>
      <c r="BMZ16" s="125"/>
      <c r="BNA16" s="125"/>
      <c r="BNB16" s="125"/>
      <c r="BNC16" s="125"/>
      <c r="BND16" s="125"/>
      <c r="BNE16" s="125"/>
      <c r="BNF16" s="125"/>
      <c r="BNG16" s="125"/>
      <c r="BNH16" s="125"/>
      <c r="BNI16" s="125"/>
      <c r="BNJ16" s="125"/>
      <c r="BNK16" s="125"/>
      <c r="BNL16" s="125"/>
      <c r="BNM16" s="125"/>
      <c r="BNN16" s="125"/>
      <c r="BNO16" s="125"/>
      <c r="BNP16" s="125"/>
      <c r="BNQ16" s="125"/>
      <c r="BNR16" s="125"/>
      <c r="BNS16" s="125"/>
      <c r="BNT16" s="125"/>
      <c r="BNU16" s="125"/>
      <c r="BNV16" s="125"/>
      <c r="BNW16" s="125"/>
      <c r="BNX16" s="125"/>
      <c r="BNY16" s="125"/>
      <c r="BNZ16" s="125"/>
      <c r="BOA16" s="125"/>
      <c r="BOB16" s="125"/>
      <c r="BOC16" s="125"/>
      <c r="BOD16" s="125"/>
      <c r="BOE16" s="125"/>
      <c r="BOF16" s="125"/>
      <c r="BOG16" s="125"/>
      <c r="BOH16" s="125"/>
      <c r="BOI16" s="125"/>
      <c r="BOJ16" s="125"/>
      <c r="BOK16" s="125"/>
      <c r="BOL16" s="125"/>
      <c r="BOM16" s="125"/>
      <c r="BON16" s="125"/>
      <c r="BOO16" s="125"/>
      <c r="BOP16" s="125"/>
      <c r="BOQ16" s="125"/>
      <c r="BOR16" s="125"/>
      <c r="BOS16" s="125"/>
      <c r="BOT16" s="125"/>
      <c r="BOU16" s="125"/>
      <c r="BOV16" s="125"/>
      <c r="BOW16" s="125"/>
      <c r="BOX16" s="125"/>
      <c r="BOY16" s="125"/>
      <c r="BOZ16" s="125"/>
      <c r="BPA16" s="125"/>
      <c r="BPB16" s="125"/>
      <c r="BPC16" s="125"/>
      <c r="BPD16" s="125"/>
      <c r="BPE16" s="125"/>
      <c r="BPF16" s="125"/>
      <c r="BPG16" s="125"/>
      <c r="BPH16" s="125"/>
      <c r="BPI16" s="125"/>
      <c r="BPJ16" s="125"/>
      <c r="BPK16" s="125"/>
      <c r="BPL16" s="125"/>
      <c r="BPM16" s="125"/>
      <c r="BPN16" s="125"/>
      <c r="BPO16" s="125"/>
      <c r="BPP16" s="125"/>
      <c r="BPQ16" s="125"/>
      <c r="BPR16" s="125"/>
      <c r="BPS16" s="125"/>
      <c r="BPT16" s="125"/>
      <c r="BPU16" s="125"/>
      <c r="BPV16" s="125"/>
      <c r="BPW16" s="125"/>
      <c r="BPX16" s="125"/>
      <c r="BPY16" s="125"/>
      <c r="BPZ16" s="125"/>
      <c r="BQA16" s="125"/>
      <c r="BQB16" s="125"/>
      <c r="BQC16" s="125"/>
      <c r="BQD16" s="125"/>
      <c r="BQE16" s="125"/>
      <c r="BQF16" s="125"/>
      <c r="BQG16" s="125"/>
      <c r="BQH16" s="125"/>
      <c r="BQI16" s="125"/>
      <c r="BQJ16" s="125"/>
      <c r="BQK16" s="125"/>
      <c r="BQL16" s="125"/>
      <c r="BQM16" s="125"/>
      <c r="BQN16" s="125"/>
      <c r="BQO16" s="125"/>
      <c r="BQP16" s="125"/>
      <c r="BQQ16" s="125"/>
      <c r="BQR16" s="125"/>
      <c r="BQS16" s="125"/>
      <c r="BQT16" s="125"/>
      <c r="BQU16" s="125"/>
      <c r="BQV16" s="125"/>
      <c r="BQW16" s="125"/>
      <c r="BQX16" s="125"/>
      <c r="BQY16" s="125"/>
      <c r="BQZ16" s="125"/>
      <c r="BRA16" s="125"/>
      <c r="BRB16" s="125"/>
      <c r="BRC16" s="125"/>
      <c r="BRD16" s="125"/>
      <c r="BRE16" s="125"/>
      <c r="BRF16" s="125"/>
      <c r="BRG16" s="125"/>
      <c r="BRH16" s="125"/>
      <c r="BRI16" s="125"/>
      <c r="BRJ16" s="125"/>
      <c r="BRK16" s="125"/>
      <c r="BRL16" s="125"/>
      <c r="BRM16" s="125"/>
      <c r="BRN16" s="125"/>
      <c r="BRO16" s="125"/>
      <c r="BRP16" s="125"/>
      <c r="BRQ16" s="125"/>
      <c r="BRR16" s="125"/>
      <c r="BRS16" s="125"/>
      <c r="BRT16" s="125"/>
      <c r="BRU16" s="125"/>
      <c r="BRV16" s="125"/>
      <c r="BRW16" s="125"/>
      <c r="BRX16" s="125"/>
      <c r="BRY16" s="125"/>
      <c r="BRZ16" s="125"/>
      <c r="BSA16" s="125"/>
      <c r="BSB16" s="125"/>
      <c r="BSC16" s="125"/>
      <c r="BSD16" s="125"/>
      <c r="BSE16" s="125"/>
      <c r="BSF16" s="125"/>
      <c r="BSG16" s="125"/>
      <c r="BSH16" s="125"/>
      <c r="BSI16" s="125"/>
      <c r="BSJ16" s="125"/>
      <c r="BSK16" s="125"/>
      <c r="BSL16" s="125"/>
      <c r="BSM16" s="125"/>
      <c r="BSN16" s="125"/>
      <c r="BSO16" s="125"/>
      <c r="BSP16" s="125"/>
      <c r="BSQ16" s="125"/>
      <c r="BSR16" s="125"/>
      <c r="BSS16" s="125"/>
      <c r="BST16" s="125"/>
      <c r="BSU16" s="125"/>
      <c r="BSV16" s="125"/>
      <c r="BSW16" s="125"/>
      <c r="BSX16" s="125"/>
      <c r="BSY16" s="125"/>
      <c r="BSZ16" s="125"/>
      <c r="BTA16" s="125"/>
      <c r="BTB16" s="125"/>
      <c r="BTC16" s="125"/>
      <c r="BTD16" s="125"/>
      <c r="BTE16" s="125"/>
      <c r="BTF16" s="125"/>
      <c r="BTG16" s="125"/>
      <c r="BTH16" s="125"/>
      <c r="BTI16" s="125"/>
      <c r="BTJ16" s="125"/>
      <c r="BTK16" s="125"/>
      <c r="BTL16" s="125"/>
      <c r="BTM16" s="125"/>
      <c r="BTN16" s="125"/>
      <c r="BTO16" s="125"/>
      <c r="BTP16" s="125"/>
      <c r="BTQ16" s="125"/>
      <c r="BTR16" s="125"/>
      <c r="BTS16" s="125"/>
      <c r="BTT16" s="125"/>
      <c r="BTU16" s="125"/>
      <c r="BTV16" s="125"/>
      <c r="BTW16" s="125"/>
      <c r="BTX16" s="125"/>
      <c r="BTY16" s="125"/>
      <c r="BTZ16" s="125"/>
      <c r="BUA16" s="125"/>
      <c r="BUB16" s="125"/>
      <c r="BUC16" s="125"/>
      <c r="BUD16" s="125"/>
      <c r="BUE16" s="125"/>
      <c r="BUF16" s="125"/>
      <c r="BUG16" s="125"/>
      <c r="BUH16" s="125"/>
      <c r="BUI16" s="125"/>
      <c r="BUJ16" s="125"/>
      <c r="BUK16" s="125"/>
      <c r="BUL16" s="125"/>
      <c r="BUM16" s="125"/>
      <c r="BUN16" s="125"/>
      <c r="BUO16" s="125"/>
      <c r="BUP16" s="125"/>
      <c r="BUQ16" s="125"/>
      <c r="BUR16" s="125"/>
      <c r="BUS16" s="125"/>
      <c r="BUT16" s="125"/>
      <c r="BUU16" s="125"/>
      <c r="BUV16" s="125"/>
      <c r="BUW16" s="125"/>
      <c r="BUX16" s="125"/>
      <c r="BUY16" s="125"/>
      <c r="BUZ16" s="125"/>
      <c r="BVA16" s="125"/>
      <c r="BVB16" s="125"/>
      <c r="BVC16" s="125"/>
      <c r="BVD16" s="125"/>
      <c r="BVE16" s="125"/>
      <c r="BVF16" s="125"/>
      <c r="BVG16" s="125"/>
      <c r="BVH16" s="125"/>
      <c r="BVI16" s="125"/>
      <c r="BVJ16" s="125"/>
      <c r="BVK16" s="125"/>
      <c r="BVL16" s="125"/>
      <c r="BVM16" s="125"/>
      <c r="BVN16" s="125"/>
      <c r="BVO16" s="125"/>
      <c r="BVP16" s="125"/>
      <c r="BVQ16" s="125"/>
      <c r="BVR16" s="125"/>
      <c r="BVS16" s="125"/>
      <c r="BVT16" s="125"/>
      <c r="BVU16" s="125"/>
      <c r="BVV16" s="125"/>
      <c r="BVW16" s="125"/>
      <c r="BVX16" s="125"/>
      <c r="BVY16" s="125"/>
      <c r="BVZ16" s="125"/>
      <c r="BWA16" s="125"/>
      <c r="BWB16" s="125"/>
      <c r="BWC16" s="125"/>
      <c r="BWD16" s="125"/>
      <c r="BWE16" s="125"/>
      <c r="BWF16" s="125"/>
      <c r="BWG16" s="125"/>
      <c r="BWH16" s="125"/>
      <c r="BWI16" s="125"/>
      <c r="BWJ16" s="125"/>
      <c r="BWK16" s="125"/>
      <c r="BWL16" s="125"/>
      <c r="BWM16" s="125"/>
      <c r="BWN16" s="125"/>
      <c r="BWO16" s="125"/>
      <c r="BWP16" s="125"/>
      <c r="BWQ16" s="125"/>
      <c r="BWR16" s="125"/>
      <c r="BWS16" s="125"/>
      <c r="BWT16" s="125"/>
      <c r="BWU16" s="125"/>
      <c r="BWV16" s="125"/>
      <c r="BWW16" s="125"/>
      <c r="BWX16" s="125"/>
      <c r="BWY16" s="125"/>
      <c r="BWZ16" s="125"/>
      <c r="BXA16" s="125"/>
      <c r="BXB16" s="125"/>
      <c r="BXC16" s="125"/>
      <c r="BXD16" s="125"/>
      <c r="BXE16" s="125"/>
      <c r="BXF16" s="125"/>
      <c r="BXG16" s="125"/>
      <c r="BXH16" s="125"/>
      <c r="BXI16" s="125"/>
      <c r="BXJ16" s="125"/>
      <c r="BXK16" s="125"/>
      <c r="BXL16" s="125"/>
      <c r="BXM16" s="125"/>
      <c r="BXN16" s="125"/>
      <c r="BXO16" s="125"/>
      <c r="BXP16" s="125"/>
      <c r="BXQ16" s="125"/>
      <c r="BXR16" s="125"/>
      <c r="BXS16" s="125"/>
      <c r="BXT16" s="125"/>
      <c r="BXU16" s="125"/>
      <c r="BXV16" s="125"/>
      <c r="BXW16" s="125"/>
      <c r="BXX16" s="125"/>
      <c r="BXY16" s="125"/>
      <c r="BXZ16" s="125"/>
      <c r="BYA16" s="125"/>
      <c r="BYB16" s="125"/>
      <c r="BYC16" s="125"/>
      <c r="BYD16" s="125"/>
      <c r="BYE16" s="125"/>
      <c r="BYF16" s="125"/>
      <c r="BYG16" s="125"/>
      <c r="BYH16" s="125"/>
      <c r="BYI16" s="125"/>
      <c r="BYJ16" s="125"/>
      <c r="BYK16" s="125"/>
      <c r="BYL16" s="125"/>
      <c r="BYM16" s="125"/>
      <c r="BYN16" s="125"/>
      <c r="BYO16" s="125"/>
      <c r="BYP16" s="125"/>
      <c r="BYQ16" s="125"/>
      <c r="BYR16" s="125"/>
      <c r="BYS16" s="125"/>
      <c r="BYT16" s="125"/>
      <c r="BYU16" s="125"/>
      <c r="BYV16" s="125"/>
      <c r="BYW16" s="125"/>
      <c r="BYX16" s="125"/>
      <c r="BYY16" s="125"/>
      <c r="BYZ16" s="125"/>
      <c r="BZA16" s="125"/>
      <c r="BZB16" s="125"/>
      <c r="BZC16" s="125"/>
      <c r="BZD16" s="125"/>
      <c r="BZE16" s="125"/>
      <c r="BZF16" s="125"/>
      <c r="BZG16" s="125"/>
      <c r="BZH16" s="125"/>
      <c r="BZI16" s="125"/>
      <c r="BZJ16" s="125"/>
      <c r="BZK16" s="125"/>
      <c r="BZL16" s="125"/>
      <c r="BZM16" s="125"/>
      <c r="BZN16" s="125"/>
      <c r="BZO16" s="125"/>
      <c r="BZP16" s="125"/>
      <c r="BZQ16" s="125"/>
      <c r="BZR16" s="125"/>
      <c r="BZS16" s="125"/>
      <c r="BZT16" s="125"/>
      <c r="BZU16" s="125"/>
      <c r="BZV16" s="125"/>
      <c r="BZW16" s="125"/>
      <c r="BZX16" s="125"/>
      <c r="BZY16" s="125"/>
      <c r="BZZ16" s="125"/>
      <c r="CAA16" s="125"/>
      <c r="CAB16" s="125"/>
      <c r="CAC16" s="125"/>
      <c r="CAD16" s="125"/>
      <c r="CAE16" s="125"/>
      <c r="CAF16" s="125"/>
      <c r="CAG16" s="125"/>
      <c r="CAH16" s="125"/>
      <c r="CAI16" s="125"/>
      <c r="CAJ16" s="125"/>
      <c r="CAK16" s="125"/>
      <c r="CAL16" s="125"/>
      <c r="CAM16" s="125"/>
      <c r="CAN16" s="125"/>
      <c r="CAO16" s="125"/>
      <c r="CAP16" s="125"/>
      <c r="CAQ16" s="125"/>
      <c r="CAR16" s="125"/>
      <c r="CAS16" s="125"/>
      <c r="CAT16" s="125"/>
      <c r="CAU16" s="125"/>
      <c r="CAV16" s="125"/>
      <c r="CAW16" s="125"/>
      <c r="CAX16" s="125"/>
      <c r="CAY16" s="125"/>
      <c r="CAZ16" s="125"/>
      <c r="CBA16" s="125"/>
      <c r="CBB16" s="125"/>
      <c r="CBC16" s="125"/>
      <c r="CBD16" s="125"/>
      <c r="CBE16" s="125"/>
      <c r="CBF16" s="125"/>
      <c r="CBG16" s="125"/>
      <c r="CBH16" s="125"/>
      <c r="CBI16" s="125"/>
      <c r="CBJ16" s="125"/>
      <c r="CBK16" s="125"/>
      <c r="CBL16" s="125"/>
      <c r="CBM16" s="125"/>
      <c r="CBN16" s="125"/>
      <c r="CBO16" s="125"/>
      <c r="CBP16" s="125"/>
      <c r="CBQ16" s="125"/>
      <c r="CBR16" s="125"/>
      <c r="CBS16" s="125"/>
      <c r="CBT16" s="125"/>
      <c r="CBU16" s="125"/>
      <c r="CBV16" s="125"/>
      <c r="CBW16" s="125"/>
      <c r="CBX16" s="125"/>
      <c r="CBY16" s="125"/>
      <c r="CBZ16" s="125"/>
      <c r="CCA16" s="125"/>
      <c r="CCB16" s="125"/>
      <c r="CCC16" s="125"/>
      <c r="CCD16" s="125"/>
      <c r="CCE16" s="125"/>
      <c r="CCF16" s="125"/>
      <c r="CCG16" s="125"/>
      <c r="CCH16" s="125"/>
      <c r="CCI16" s="125"/>
      <c r="CCJ16" s="125"/>
      <c r="CCK16" s="125"/>
      <c r="CCL16" s="125"/>
      <c r="CCM16" s="125"/>
      <c r="CCN16" s="125"/>
      <c r="CCO16" s="125"/>
      <c r="CCP16" s="125"/>
      <c r="CCQ16" s="125"/>
      <c r="CCR16" s="125"/>
      <c r="CCS16" s="125"/>
      <c r="CCT16" s="125"/>
      <c r="CCU16" s="125"/>
      <c r="CCV16" s="125"/>
      <c r="CCW16" s="125"/>
      <c r="CCX16" s="125"/>
      <c r="CCY16" s="125"/>
      <c r="CCZ16" s="125"/>
      <c r="CDA16" s="125"/>
      <c r="CDB16" s="125"/>
      <c r="CDC16" s="125"/>
      <c r="CDD16" s="125"/>
      <c r="CDE16" s="125"/>
      <c r="CDF16" s="125"/>
      <c r="CDG16" s="125"/>
      <c r="CDH16" s="125"/>
      <c r="CDI16" s="125"/>
      <c r="CDJ16" s="125"/>
      <c r="CDK16" s="125"/>
      <c r="CDL16" s="125"/>
      <c r="CDM16" s="125"/>
      <c r="CDN16" s="125"/>
      <c r="CDO16" s="125"/>
      <c r="CDP16" s="125"/>
      <c r="CDQ16" s="125"/>
      <c r="CDR16" s="125"/>
      <c r="CDS16" s="125"/>
      <c r="CDT16" s="125"/>
      <c r="CDU16" s="125"/>
      <c r="CDV16" s="125"/>
      <c r="CDW16" s="125"/>
      <c r="CDX16" s="125"/>
      <c r="CDY16" s="125"/>
      <c r="CDZ16" s="125"/>
      <c r="CEA16" s="125"/>
      <c r="CEB16" s="125"/>
      <c r="CEC16" s="125"/>
      <c r="CED16" s="125"/>
      <c r="CEE16" s="125"/>
      <c r="CEF16" s="125"/>
      <c r="CEG16" s="125"/>
      <c r="CEH16" s="125"/>
      <c r="CEI16" s="125"/>
      <c r="CEJ16" s="125"/>
      <c r="CEK16" s="125"/>
      <c r="CEL16" s="125"/>
      <c r="CEM16" s="125"/>
      <c r="CEN16" s="125"/>
      <c r="CEO16" s="125"/>
      <c r="CEP16" s="125"/>
      <c r="CEQ16" s="125"/>
      <c r="CER16" s="125"/>
      <c r="CES16" s="125"/>
      <c r="CET16" s="125"/>
      <c r="CEU16" s="125"/>
      <c r="CEV16" s="125"/>
      <c r="CEW16" s="125"/>
      <c r="CEX16" s="125"/>
      <c r="CEY16" s="125"/>
      <c r="CEZ16" s="125"/>
      <c r="CFA16" s="125"/>
      <c r="CFB16" s="125"/>
      <c r="CFC16" s="125"/>
      <c r="CFD16" s="125"/>
      <c r="CFE16" s="125"/>
      <c r="CFF16" s="125"/>
      <c r="CFG16" s="125"/>
      <c r="CFH16" s="125"/>
      <c r="CFI16" s="125"/>
      <c r="CFJ16" s="125"/>
      <c r="CFK16" s="125"/>
      <c r="CFL16" s="125"/>
      <c r="CFM16" s="125"/>
      <c r="CFN16" s="125"/>
      <c r="CFO16" s="125"/>
      <c r="CFP16" s="125"/>
      <c r="CFQ16" s="125"/>
      <c r="CFR16" s="125"/>
      <c r="CFS16" s="125"/>
      <c r="CFT16" s="125"/>
      <c r="CFU16" s="125"/>
      <c r="CFV16" s="125"/>
      <c r="CFW16" s="125"/>
      <c r="CFX16" s="125"/>
      <c r="CFY16" s="125"/>
      <c r="CFZ16" s="125"/>
      <c r="CGA16" s="125"/>
      <c r="CGB16" s="125"/>
      <c r="CGC16" s="125"/>
      <c r="CGD16" s="125"/>
      <c r="CGE16" s="125"/>
      <c r="CGF16" s="125"/>
      <c r="CGG16" s="125"/>
      <c r="CGH16" s="125"/>
      <c r="CGI16" s="125"/>
      <c r="CGJ16" s="125"/>
      <c r="CGK16" s="125"/>
      <c r="CGL16" s="125"/>
      <c r="CGM16" s="125"/>
      <c r="CGN16" s="125"/>
      <c r="CGO16" s="125"/>
      <c r="CGP16" s="125"/>
      <c r="CGQ16" s="125"/>
      <c r="CGR16" s="125"/>
      <c r="CGS16" s="125"/>
      <c r="CGT16" s="125"/>
      <c r="CGU16" s="125"/>
      <c r="CGV16" s="125"/>
      <c r="CGW16" s="125"/>
      <c r="CGX16" s="125"/>
      <c r="CGY16" s="125"/>
      <c r="CGZ16" s="125"/>
      <c r="CHA16" s="125"/>
      <c r="CHB16" s="125"/>
      <c r="CHC16" s="125"/>
      <c r="CHD16" s="125"/>
      <c r="CHE16" s="125"/>
      <c r="CHF16" s="125"/>
      <c r="CHG16" s="125"/>
      <c r="CHH16" s="125"/>
      <c r="CHI16" s="125"/>
      <c r="CHJ16" s="125"/>
      <c r="CHK16" s="125"/>
      <c r="CHL16" s="125"/>
      <c r="CHM16" s="125"/>
      <c r="CHN16" s="125"/>
      <c r="CHO16" s="125"/>
      <c r="CHP16" s="125"/>
      <c r="CHQ16" s="125"/>
      <c r="CHR16" s="125"/>
      <c r="CHS16" s="125"/>
      <c r="CHT16" s="125"/>
      <c r="CHU16" s="125"/>
      <c r="CHV16" s="125"/>
      <c r="CHW16" s="125"/>
      <c r="CHX16" s="125"/>
      <c r="CHY16" s="125"/>
      <c r="CHZ16" s="125"/>
      <c r="CIA16" s="125"/>
      <c r="CIB16" s="125"/>
      <c r="CIC16" s="125"/>
      <c r="CID16" s="125"/>
      <c r="CIE16" s="125"/>
      <c r="CIF16" s="125"/>
      <c r="CIG16" s="125"/>
      <c r="CIH16" s="125"/>
      <c r="CII16" s="125"/>
      <c r="CIJ16" s="125"/>
      <c r="CIK16" s="125"/>
      <c r="CIL16" s="125"/>
      <c r="CIM16" s="125"/>
      <c r="CIN16" s="125"/>
      <c r="CIO16" s="125"/>
      <c r="CIP16" s="125"/>
      <c r="CIQ16" s="125"/>
      <c r="CIR16" s="125"/>
      <c r="CIS16" s="125"/>
      <c r="CIT16" s="125"/>
      <c r="CIU16" s="125"/>
      <c r="CIV16" s="125"/>
      <c r="CIW16" s="125"/>
      <c r="CIX16" s="125"/>
      <c r="CIY16" s="125"/>
      <c r="CIZ16" s="125"/>
      <c r="CJA16" s="125"/>
      <c r="CJB16" s="125"/>
      <c r="CJC16" s="125"/>
      <c r="CJD16" s="125"/>
      <c r="CJE16" s="125"/>
      <c r="CJF16" s="125"/>
      <c r="CJG16" s="125"/>
      <c r="CJH16" s="125"/>
      <c r="CJI16" s="125"/>
      <c r="CJJ16" s="125"/>
      <c r="CJK16" s="125"/>
      <c r="CJL16" s="125"/>
      <c r="CJM16" s="125"/>
      <c r="CJN16" s="125"/>
      <c r="CJO16" s="125"/>
      <c r="CJP16" s="125"/>
      <c r="CJQ16" s="125"/>
      <c r="CJR16" s="125"/>
      <c r="CJS16" s="125"/>
      <c r="CJT16" s="125"/>
      <c r="CJU16" s="125"/>
      <c r="CJV16" s="125"/>
      <c r="CJW16" s="125"/>
      <c r="CJX16" s="125"/>
      <c r="CJY16" s="125"/>
      <c r="CJZ16" s="125"/>
      <c r="CKA16" s="125"/>
      <c r="CKB16" s="125"/>
      <c r="CKC16" s="125"/>
      <c r="CKD16" s="125"/>
      <c r="CKE16" s="125"/>
      <c r="CKF16" s="125"/>
      <c r="CKG16" s="125"/>
      <c r="CKH16" s="125"/>
      <c r="CKI16" s="125"/>
      <c r="CKJ16" s="125"/>
      <c r="CKK16" s="125"/>
      <c r="CKL16" s="125"/>
      <c r="CKM16" s="125"/>
      <c r="CKN16" s="125"/>
      <c r="CKO16" s="125"/>
      <c r="CKP16" s="125"/>
      <c r="CKQ16" s="125"/>
      <c r="CKR16" s="125"/>
      <c r="CKS16" s="125"/>
      <c r="CKT16" s="125"/>
      <c r="CKU16" s="125"/>
      <c r="CKV16" s="125"/>
      <c r="CKW16" s="125"/>
      <c r="CKX16" s="125"/>
      <c r="CKY16" s="125"/>
      <c r="CKZ16" s="125"/>
      <c r="CLA16" s="125"/>
      <c r="CLB16" s="125"/>
      <c r="CLC16" s="125"/>
      <c r="CLD16" s="125"/>
      <c r="CLE16" s="125"/>
      <c r="CLF16" s="125"/>
      <c r="CLG16" s="125"/>
      <c r="CLH16" s="125"/>
      <c r="CLI16" s="125"/>
      <c r="CLJ16" s="125"/>
      <c r="CLK16" s="125"/>
      <c r="CLL16" s="125"/>
      <c r="CLM16" s="125"/>
      <c r="CLN16" s="125"/>
      <c r="CLO16" s="125"/>
      <c r="CLP16" s="125"/>
      <c r="CLQ16" s="125"/>
      <c r="CLR16" s="125"/>
      <c r="CLS16" s="125"/>
      <c r="CLT16" s="125"/>
      <c r="CLU16" s="125"/>
      <c r="CLV16" s="125"/>
      <c r="CLW16" s="125"/>
      <c r="CLX16" s="125"/>
      <c r="CLY16" s="125"/>
      <c r="CLZ16" s="125"/>
      <c r="CMA16" s="125"/>
      <c r="CMB16" s="125"/>
      <c r="CMC16" s="125"/>
      <c r="CMD16" s="125"/>
      <c r="CME16" s="125"/>
      <c r="CMF16" s="125"/>
      <c r="CMG16" s="125"/>
      <c r="CMH16" s="125"/>
      <c r="CMI16" s="125"/>
      <c r="CMJ16" s="125"/>
      <c r="CMK16" s="125"/>
      <c r="CML16" s="125"/>
      <c r="CMM16" s="125"/>
      <c r="CMN16" s="125"/>
      <c r="CMO16" s="125"/>
      <c r="CMP16" s="125"/>
      <c r="CMQ16" s="125"/>
      <c r="CMR16" s="125"/>
      <c r="CMS16" s="125"/>
      <c r="CMT16" s="125"/>
      <c r="CMU16" s="125"/>
      <c r="CMV16" s="125"/>
      <c r="CMW16" s="125"/>
      <c r="CMX16" s="125"/>
      <c r="CMY16" s="125"/>
      <c r="CMZ16" s="125"/>
      <c r="CNA16" s="125"/>
      <c r="CNB16" s="125"/>
      <c r="CNC16" s="125"/>
      <c r="CND16" s="125"/>
      <c r="CNE16" s="125"/>
      <c r="CNF16" s="125"/>
      <c r="CNG16" s="125"/>
      <c r="CNH16" s="125"/>
      <c r="CNI16" s="125"/>
      <c r="CNJ16" s="125"/>
      <c r="CNK16" s="125"/>
      <c r="CNL16" s="125"/>
      <c r="CNM16" s="125"/>
      <c r="CNN16" s="125"/>
      <c r="CNO16" s="125"/>
      <c r="CNP16" s="125"/>
      <c r="CNQ16" s="125"/>
      <c r="CNR16" s="125"/>
      <c r="CNS16" s="125"/>
      <c r="CNT16" s="125"/>
      <c r="CNU16" s="125"/>
      <c r="CNV16" s="125"/>
      <c r="CNW16" s="125"/>
      <c r="CNX16" s="125"/>
      <c r="CNY16" s="125"/>
      <c r="CNZ16" s="125"/>
      <c r="COA16" s="125"/>
      <c r="COB16" s="125"/>
      <c r="COC16" s="125"/>
      <c r="COD16" s="125"/>
      <c r="COE16" s="125"/>
      <c r="COF16" s="125"/>
      <c r="COG16" s="125"/>
      <c r="COH16" s="125"/>
      <c r="COI16" s="125"/>
      <c r="COJ16" s="125"/>
      <c r="COK16" s="125"/>
      <c r="COL16" s="125"/>
      <c r="COM16" s="125"/>
      <c r="CON16" s="125"/>
      <c r="COO16" s="125"/>
      <c r="COP16" s="125"/>
      <c r="COQ16" s="125"/>
      <c r="COR16" s="125"/>
      <c r="COS16" s="125"/>
      <c r="COT16" s="125"/>
      <c r="COU16" s="125"/>
      <c r="COV16" s="125"/>
      <c r="COW16" s="125"/>
      <c r="COX16" s="125"/>
      <c r="COY16" s="125"/>
      <c r="COZ16" s="125"/>
      <c r="CPA16" s="125"/>
      <c r="CPB16" s="125"/>
      <c r="CPC16" s="125"/>
      <c r="CPD16" s="125"/>
      <c r="CPE16" s="125"/>
      <c r="CPF16" s="125"/>
      <c r="CPG16" s="125"/>
      <c r="CPH16" s="125"/>
      <c r="CPI16" s="125"/>
      <c r="CPJ16" s="125"/>
      <c r="CPK16" s="125"/>
      <c r="CPL16" s="125"/>
      <c r="CPM16" s="125"/>
      <c r="CPN16" s="125"/>
      <c r="CPO16" s="125"/>
      <c r="CPP16" s="125"/>
      <c r="CPQ16" s="125"/>
      <c r="CPR16" s="125"/>
      <c r="CPS16" s="125"/>
      <c r="CPT16" s="125"/>
      <c r="CPU16" s="125"/>
      <c r="CPV16" s="125"/>
      <c r="CPW16" s="125"/>
      <c r="CPX16" s="125"/>
      <c r="CPY16" s="125"/>
      <c r="CPZ16" s="125"/>
      <c r="CQA16" s="125"/>
      <c r="CQB16" s="125"/>
      <c r="CQC16" s="125"/>
      <c r="CQD16" s="125"/>
      <c r="CQE16" s="125"/>
      <c r="CQF16" s="125"/>
      <c r="CQG16" s="125"/>
      <c r="CQH16" s="125"/>
      <c r="CQI16" s="125"/>
      <c r="CQJ16" s="125"/>
      <c r="CQK16" s="125"/>
      <c r="CQL16" s="125"/>
      <c r="CQM16" s="125"/>
      <c r="CQN16" s="125"/>
      <c r="CQO16" s="125"/>
      <c r="CQP16" s="125"/>
      <c r="CQQ16" s="125"/>
      <c r="CQR16" s="125"/>
      <c r="CQS16" s="125"/>
      <c r="CQT16" s="125"/>
      <c r="CQU16" s="125"/>
      <c r="CQV16" s="125"/>
      <c r="CQW16" s="125"/>
      <c r="CQX16" s="125"/>
      <c r="CQY16" s="125"/>
      <c r="CQZ16" s="125"/>
      <c r="CRA16" s="125"/>
      <c r="CRB16" s="125"/>
      <c r="CRC16" s="125"/>
      <c r="CRD16" s="125"/>
      <c r="CRE16" s="125"/>
      <c r="CRF16" s="125"/>
      <c r="CRG16" s="125"/>
      <c r="CRH16" s="125"/>
      <c r="CRI16" s="125"/>
      <c r="CRJ16" s="125"/>
      <c r="CRK16" s="125"/>
      <c r="CRL16" s="125"/>
      <c r="CRM16" s="125"/>
      <c r="CRN16" s="125"/>
      <c r="CRO16" s="125"/>
      <c r="CRP16" s="125"/>
      <c r="CRQ16" s="125"/>
      <c r="CRR16" s="125"/>
      <c r="CRS16" s="125"/>
      <c r="CRT16" s="125"/>
      <c r="CRU16" s="125"/>
      <c r="CRV16" s="125"/>
      <c r="CRW16" s="125"/>
      <c r="CRX16" s="125"/>
      <c r="CRY16" s="125"/>
      <c r="CRZ16" s="125"/>
      <c r="CSA16" s="125"/>
      <c r="CSB16" s="125"/>
      <c r="CSC16" s="125"/>
      <c r="CSD16" s="125"/>
      <c r="CSE16" s="125"/>
      <c r="CSF16" s="125"/>
      <c r="CSG16" s="125"/>
      <c r="CSH16" s="125"/>
      <c r="CSI16" s="125"/>
      <c r="CSJ16" s="125"/>
      <c r="CSK16" s="125"/>
      <c r="CSL16" s="125"/>
      <c r="CSM16" s="125"/>
      <c r="CSN16" s="125"/>
      <c r="CSO16" s="125"/>
      <c r="CSP16" s="125"/>
      <c r="CSQ16" s="125"/>
      <c r="CSR16" s="125"/>
      <c r="CSS16" s="125"/>
      <c r="CST16" s="125"/>
      <c r="CSU16" s="125"/>
      <c r="CSV16" s="125"/>
      <c r="CSW16" s="125"/>
      <c r="CSX16" s="125"/>
      <c r="CSY16" s="125"/>
      <c r="CSZ16" s="125"/>
      <c r="CTA16" s="125"/>
      <c r="CTB16" s="125"/>
      <c r="CTC16" s="125"/>
      <c r="CTD16" s="125"/>
      <c r="CTE16" s="125"/>
      <c r="CTF16" s="125"/>
      <c r="CTG16" s="125"/>
      <c r="CTH16" s="125"/>
      <c r="CTI16" s="125"/>
      <c r="CTJ16" s="125"/>
      <c r="CTK16" s="125"/>
      <c r="CTL16" s="125"/>
      <c r="CTM16" s="125"/>
      <c r="CTN16" s="125"/>
      <c r="CTO16" s="125"/>
      <c r="CTP16" s="125"/>
      <c r="CTQ16" s="125"/>
      <c r="CTR16" s="125"/>
      <c r="CTS16" s="125"/>
      <c r="CTT16" s="125"/>
      <c r="CTU16" s="125"/>
      <c r="CTV16" s="125"/>
      <c r="CTW16" s="125"/>
      <c r="CTX16" s="125"/>
      <c r="CTY16" s="125"/>
      <c r="CTZ16" s="125"/>
      <c r="CUA16" s="125"/>
      <c r="CUB16" s="125"/>
      <c r="CUC16" s="125"/>
      <c r="CUD16" s="125"/>
      <c r="CUE16" s="125"/>
      <c r="CUF16" s="125"/>
      <c r="CUG16" s="125"/>
      <c r="CUH16" s="125"/>
      <c r="CUI16" s="125"/>
      <c r="CUJ16" s="125"/>
      <c r="CUK16" s="125"/>
      <c r="CUL16" s="125"/>
      <c r="CUM16" s="125"/>
      <c r="CUN16" s="125"/>
      <c r="CUO16" s="125"/>
      <c r="CUP16" s="125"/>
      <c r="CUQ16" s="125"/>
      <c r="CUR16" s="125"/>
      <c r="CUS16" s="125"/>
      <c r="CUT16" s="125"/>
      <c r="CUU16" s="125"/>
      <c r="CUV16" s="125"/>
      <c r="CUW16" s="125"/>
      <c r="CUX16" s="125"/>
      <c r="CUY16" s="125"/>
      <c r="CUZ16" s="125"/>
      <c r="CVA16" s="125"/>
      <c r="CVB16" s="125"/>
      <c r="CVC16" s="125"/>
      <c r="CVD16" s="125"/>
      <c r="CVE16" s="125"/>
      <c r="CVF16" s="125"/>
      <c r="CVG16" s="125"/>
      <c r="CVH16" s="125"/>
      <c r="CVI16" s="125"/>
      <c r="CVJ16" s="125"/>
      <c r="CVK16" s="125"/>
      <c r="CVL16" s="125"/>
      <c r="CVM16" s="125"/>
      <c r="CVN16" s="125"/>
      <c r="CVO16" s="125"/>
      <c r="CVP16" s="125"/>
      <c r="CVQ16" s="125"/>
      <c r="CVR16" s="125"/>
      <c r="CVS16" s="125"/>
      <c r="CVT16" s="125"/>
      <c r="CVU16" s="125"/>
      <c r="CVV16" s="125"/>
      <c r="CVW16" s="125"/>
      <c r="CVX16" s="125"/>
      <c r="CVY16" s="125"/>
      <c r="CVZ16" s="125"/>
      <c r="CWA16" s="125"/>
      <c r="CWB16" s="125"/>
      <c r="CWC16" s="125"/>
      <c r="CWD16" s="125"/>
      <c r="CWE16" s="125"/>
      <c r="CWF16" s="125"/>
      <c r="CWG16" s="125"/>
      <c r="CWH16" s="125"/>
      <c r="CWI16" s="125"/>
      <c r="CWJ16" s="125"/>
      <c r="CWK16" s="125"/>
      <c r="CWL16" s="125"/>
      <c r="CWM16" s="125"/>
      <c r="CWN16" s="125"/>
      <c r="CWO16" s="125"/>
      <c r="CWP16" s="125"/>
      <c r="CWQ16" s="125"/>
      <c r="CWR16" s="125"/>
      <c r="CWS16" s="125"/>
      <c r="CWT16" s="125"/>
      <c r="CWU16" s="125"/>
      <c r="CWV16" s="125"/>
      <c r="CWW16" s="125"/>
      <c r="CWX16" s="125"/>
      <c r="CWY16" s="125"/>
      <c r="CWZ16" s="125"/>
      <c r="CXA16" s="125"/>
      <c r="CXB16" s="125"/>
      <c r="CXC16" s="125"/>
      <c r="CXD16" s="125"/>
      <c r="CXE16" s="125"/>
      <c r="CXF16" s="125"/>
      <c r="CXG16" s="125"/>
      <c r="CXH16" s="125"/>
      <c r="CXI16" s="125"/>
      <c r="CXJ16" s="125"/>
      <c r="CXK16" s="125"/>
      <c r="CXL16" s="125"/>
      <c r="CXM16" s="125"/>
      <c r="CXN16" s="125"/>
      <c r="CXO16" s="125"/>
      <c r="CXP16" s="125"/>
      <c r="CXQ16" s="125"/>
      <c r="CXR16" s="125"/>
      <c r="CXS16" s="125"/>
      <c r="CXT16" s="125"/>
      <c r="CXU16" s="125"/>
      <c r="CXV16" s="125"/>
      <c r="CXW16" s="125"/>
      <c r="CXX16" s="125"/>
      <c r="CXY16" s="125"/>
      <c r="CXZ16" s="125"/>
      <c r="CYA16" s="125"/>
      <c r="CYB16" s="125"/>
      <c r="CYC16" s="125"/>
      <c r="CYD16" s="125"/>
      <c r="CYE16" s="125"/>
      <c r="CYF16" s="125"/>
      <c r="CYG16" s="125"/>
      <c r="CYH16" s="125"/>
      <c r="CYI16" s="125"/>
      <c r="CYJ16" s="125"/>
      <c r="CYK16" s="125"/>
      <c r="CYL16" s="125"/>
      <c r="CYM16" s="125"/>
      <c r="CYN16" s="125"/>
      <c r="CYO16" s="125"/>
      <c r="CYP16" s="125"/>
      <c r="CYQ16" s="125"/>
      <c r="CYR16" s="125"/>
      <c r="CYS16" s="125"/>
      <c r="CYT16" s="125"/>
      <c r="CYU16" s="125"/>
      <c r="CYV16" s="125"/>
      <c r="CYW16" s="125"/>
      <c r="CYX16" s="125"/>
      <c r="CYY16" s="125"/>
      <c r="CYZ16" s="125"/>
      <c r="CZA16" s="125"/>
      <c r="CZB16" s="125"/>
      <c r="CZC16" s="125"/>
      <c r="CZD16" s="125"/>
      <c r="CZE16" s="125"/>
      <c r="CZF16" s="125"/>
      <c r="CZG16" s="125"/>
      <c r="CZH16" s="125"/>
      <c r="CZI16" s="125"/>
      <c r="CZJ16" s="125"/>
      <c r="CZK16" s="125"/>
      <c r="CZL16" s="125"/>
      <c r="CZM16" s="125"/>
      <c r="CZN16" s="125"/>
      <c r="CZO16" s="125"/>
      <c r="CZP16" s="125"/>
      <c r="CZQ16" s="125"/>
      <c r="CZR16" s="125"/>
      <c r="CZS16" s="125"/>
      <c r="CZT16" s="125"/>
      <c r="CZU16" s="125"/>
      <c r="CZV16" s="125"/>
      <c r="CZW16" s="125"/>
      <c r="CZX16" s="125"/>
      <c r="CZY16" s="125"/>
      <c r="CZZ16" s="125"/>
      <c r="DAA16" s="125"/>
      <c r="DAB16" s="125"/>
      <c r="DAC16" s="125"/>
      <c r="DAD16" s="125"/>
      <c r="DAE16" s="125"/>
      <c r="DAF16" s="125"/>
      <c r="DAG16" s="125"/>
      <c r="DAH16" s="125"/>
      <c r="DAI16" s="125"/>
      <c r="DAJ16" s="125"/>
      <c r="DAK16" s="125"/>
      <c r="DAL16" s="125"/>
      <c r="DAM16" s="125"/>
      <c r="DAN16" s="125"/>
      <c r="DAO16" s="125"/>
      <c r="DAP16" s="125"/>
      <c r="DAQ16" s="125"/>
      <c r="DAR16" s="125"/>
      <c r="DAS16" s="125"/>
      <c r="DAT16" s="125"/>
      <c r="DAU16" s="125"/>
      <c r="DAV16" s="125"/>
      <c r="DAW16" s="125"/>
      <c r="DAX16" s="125"/>
      <c r="DAY16" s="125"/>
      <c r="DAZ16" s="125"/>
      <c r="DBA16" s="125"/>
      <c r="DBB16" s="125"/>
      <c r="DBC16" s="125"/>
      <c r="DBD16" s="125"/>
      <c r="DBE16" s="125"/>
      <c r="DBF16" s="125"/>
      <c r="DBG16" s="125"/>
      <c r="DBH16" s="125"/>
      <c r="DBI16" s="125"/>
      <c r="DBJ16" s="125"/>
      <c r="DBK16" s="125"/>
      <c r="DBL16" s="125"/>
      <c r="DBM16" s="125"/>
      <c r="DBN16" s="125"/>
      <c r="DBO16" s="125"/>
      <c r="DBP16" s="125"/>
      <c r="DBQ16" s="125"/>
      <c r="DBR16" s="125"/>
      <c r="DBS16" s="125"/>
      <c r="DBT16" s="125"/>
      <c r="DBU16" s="125"/>
      <c r="DBV16" s="125"/>
      <c r="DBW16" s="125"/>
      <c r="DBX16" s="125"/>
      <c r="DBY16" s="125"/>
      <c r="DBZ16" s="125"/>
      <c r="DCA16" s="125"/>
      <c r="DCB16" s="125"/>
      <c r="DCC16" s="125"/>
      <c r="DCD16" s="125"/>
      <c r="DCE16" s="125"/>
      <c r="DCF16" s="125"/>
      <c r="DCG16" s="125"/>
      <c r="DCH16" s="125"/>
      <c r="DCI16" s="125"/>
      <c r="DCJ16" s="125"/>
      <c r="DCK16" s="125"/>
      <c r="DCL16" s="125"/>
      <c r="DCM16" s="125"/>
      <c r="DCN16" s="125"/>
      <c r="DCO16" s="125"/>
      <c r="DCP16" s="125"/>
      <c r="DCQ16" s="125"/>
      <c r="DCR16" s="125"/>
      <c r="DCS16" s="125"/>
      <c r="DCT16" s="125"/>
      <c r="DCU16" s="125"/>
      <c r="DCV16" s="125"/>
      <c r="DCW16" s="125"/>
      <c r="DCX16" s="125"/>
      <c r="DCY16" s="125"/>
      <c r="DCZ16" s="125"/>
      <c r="DDA16" s="125"/>
      <c r="DDB16" s="125"/>
      <c r="DDC16" s="125"/>
      <c r="DDD16" s="125"/>
      <c r="DDE16" s="125"/>
      <c r="DDF16" s="125"/>
      <c r="DDG16" s="125"/>
      <c r="DDH16" s="125"/>
      <c r="DDI16" s="125"/>
      <c r="DDJ16" s="125"/>
      <c r="DDK16" s="125"/>
      <c r="DDL16" s="125"/>
      <c r="DDM16" s="125"/>
      <c r="DDN16" s="125"/>
      <c r="DDO16" s="125"/>
      <c r="DDP16" s="125"/>
      <c r="DDQ16" s="125"/>
      <c r="DDR16" s="125"/>
      <c r="DDS16" s="125"/>
      <c r="DDT16" s="125"/>
      <c r="DDU16" s="125"/>
      <c r="DDV16" s="125"/>
      <c r="DDW16" s="125"/>
      <c r="DDX16" s="125"/>
      <c r="DDY16" s="125"/>
      <c r="DDZ16" s="125"/>
      <c r="DEA16" s="125"/>
      <c r="DEB16" s="125"/>
      <c r="DEC16" s="125"/>
      <c r="DED16" s="125"/>
      <c r="DEE16" s="125"/>
      <c r="DEF16" s="125"/>
      <c r="DEG16" s="125"/>
      <c r="DEH16" s="125"/>
      <c r="DEI16" s="125"/>
      <c r="DEJ16" s="125"/>
      <c r="DEK16" s="125"/>
      <c r="DEL16" s="125"/>
      <c r="DEM16" s="125"/>
      <c r="DEN16" s="125"/>
      <c r="DEO16" s="125"/>
      <c r="DEP16" s="125"/>
      <c r="DEQ16" s="125"/>
      <c r="DER16" s="125"/>
      <c r="DES16" s="125"/>
      <c r="DET16" s="125"/>
      <c r="DEU16" s="125"/>
      <c r="DEV16" s="125"/>
      <c r="DEW16" s="125"/>
      <c r="DEX16" s="125"/>
      <c r="DEY16" s="125"/>
      <c r="DEZ16" s="125"/>
      <c r="DFA16" s="125"/>
      <c r="DFB16" s="125"/>
      <c r="DFC16" s="125"/>
      <c r="DFD16" s="125"/>
      <c r="DFE16" s="125"/>
      <c r="DFF16" s="125"/>
      <c r="DFG16" s="125"/>
      <c r="DFH16" s="125"/>
      <c r="DFI16" s="125"/>
      <c r="DFJ16" s="125"/>
      <c r="DFK16" s="125"/>
      <c r="DFL16" s="125"/>
      <c r="DFM16" s="125"/>
      <c r="DFN16" s="125"/>
      <c r="DFO16" s="125"/>
      <c r="DFP16" s="125"/>
      <c r="DFQ16" s="125"/>
      <c r="DFR16" s="125"/>
      <c r="DFS16" s="125"/>
      <c r="DFT16" s="125"/>
      <c r="DFU16" s="125"/>
      <c r="DFV16" s="125"/>
      <c r="DFW16" s="125"/>
      <c r="DFX16" s="125"/>
      <c r="DFY16" s="125"/>
      <c r="DFZ16" s="125"/>
      <c r="DGA16" s="125"/>
      <c r="DGB16" s="125"/>
      <c r="DGC16" s="125"/>
      <c r="DGD16" s="125"/>
      <c r="DGE16" s="125"/>
      <c r="DGF16" s="125"/>
      <c r="DGG16" s="125"/>
      <c r="DGH16" s="125"/>
      <c r="DGI16" s="125"/>
      <c r="DGJ16" s="125"/>
      <c r="DGK16" s="125"/>
      <c r="DGL16" s="125"/>
      <c r="DGM16" s="125"/>
      <c r="DGN16" s="125"/>
      <c r="DGO16" s="125"/>
      <c r="DGP16" s="125"/>
      <c r="DGQ16" s="125"/>
      <c r="DGR16" s="125"/>
      <c r="DGS16" s="125"/>
      <c r="DGT16" s="125"/>
      <c r="DGU16" s="125"/>
      <c r="DGV16" s="125"/>
      <c r="DGW16" s="125"/>
      <c r="DGX16" s="125"/>
      <c r="DGY16" s="125"/>
      <c r="DGZ16" s="125"/>
      <c r="DHA16" s="125"/>
      <c r="DHB16" s="125"/>
      <c r="DHC16" s="125"/>
      <c r="DHD16" s="125"/>
      <c r="DHE16" s="125"/>
      <c r="DHF16" s="125"/>
      <c r="DHG16" s="125"/>
      <c r="DHH16" s="125"/>
      <c r="DHI16" s="125"/>
      <c r="DHJ16" s="125"/>
      <c r="DHK16" s="125"/>
      <c r="DHL16" s="125"/>
      <c r="DHM16" s="125"/>
      <c r="DHN16" s="125"/>
      <c r="DHO16" s="125"/>
      <c r="DHP16" s="125"/>
      <c r="DHQ16" s="125"/>
      <c r="DHR16" s="125"/>
      <c r="DHS16" s="125"/>
      <c r="DHT16" s="125"/>
      <c r="DHU16" s="125"/>
      <c r="DHV16" s="125"/>
      <c r="DHW16" s="125"/>
      <c r="DHX16" s="125"/>
      <c r="DHY16" s="125"/>
      <c r="DHZ16" s="125"/>
      <c r="DIA16" s="125"/>
      <c r="DIB16" s="125"/>
      <c r="DIC16" s="125"/>
      <c r="DID16" s="125"/>
      <c r="DIE16" s="125"/>
      <c r="DIF16" s="125"/>
      <c r="DIG16" s="125"/>
      <c r="DIH16" s="125"/>
      <c r="DII16" s="125"/>
      <c r="DIJ16" s="125"/>
      <c r="DIK16" s="125"/>
      <c r="DIL16" s="125"/>
      <c r="DIM16" s="125"/>
      <c r="DIN16" s="125"/>
      <c r="DIO16" s="125"/>
      <c r="DIP16" s="125"/>
      <c r="DIQ16" s="125"/>
      <c r="DIR16" s="125"/>
      <c r="DIS16" s="125"/>
      <c r="DIT16" s="125"/>
      <c r="DIU16" s="125"/>
      <c r="DIV16" s="125"/>
      <c r="DIW16" s="125"/>
      <c r="DIX16" s="125"/>
      <c r="DIY16" s="125"/>
      <c r="DIZ16" s="125"/>
      <c r="DJA16" s="125"/>
      <c r="DJB16" s="125"/>
      <c r="DJC16" s="125"/>
      <c r="DJD16" s="125"/>
      <c r="DJE16" s="125"/>
      <c r="DJF16" s="125"/>
      <c r="DJG16" s="125"/>
      <c r="DJH16" s="125"/>
      <c r="DJI16" s="125"/>
      <c r="DJJ16" s="125"/>
      <c r="DJK16" s="125"/>
      <c r="DJL16" s="125"/>
      <c r="DJM16" s="125"/>
      <c r="DJN16" s="125"/>
      <c r="DJO16" s="125"/>
      <c r="DJP16" s="125"/>
      <c r="DJQ16" s="125"/>
      <c r="DJR16" s="125"/>
      <c r="DJS16" s="125"/>
      <c r="DJT16" s="125"/>
      <c r="DJU16" s="125"/>
      <c r="DJV16" s="125"/>
      <c r="DJW16" s="125"/>
      <c r="DJX16" s="125"/>
      <c r="DJY16" s="125"/>
      <c r="DJZ16" s="125"/>
      <c r="DKA16" s="125"/>
      <c r="DKB16" s="125"/>
      <c r="DKC16" s="125"/>
      <c r="DKD16" s="125"/>
      <c r="DKE16" s="125"/>
      <c r="DKF16" s="125"/>
      <c r="DKG16" s="125"/>
      <c r="DKH16" s="125"/>
      <c r="DKI16" s="125"/>
      <c r="DKJ16" s="125"/>
      <c r="DKK16" s="125"/>
      <c r="DKL16" s="125"/>
      <c r="DKM16" s="125"/>
      <c r="DKN16" s="125"/>
      <c r="DKO16" s="125"/>
      <c r="DKP16" s="125"/>
      <c r="DKQ16" s="125"/>
      <c r="DKR16" s="125"/>
      <c r="DKS16" s="125"/>
      <c r="DKT16" s="125"/>
      <c r="DKU16" s="125"/>
      <c r="DKV16" s="125"/>
      <c r="DKW16" s="125"/>
      <c r="DKX16" s="125"/>
      <c r="DKY16" s="125"/>
      <c r="DKZ16" s="125"/>
      <c r="DLA16" s="125"/>
      <c r="DLB16" s="125"/>
      <c r="DLC16" s="125"/>
      <c r="DLD16" s="125"/>
      <c r="DLE16" s="125"/>
      <c r="DLF16" s="125"/>
      <c r="DLG16" s="125"/>
      <c r="DLH16" s="125"/>
      <c r="DLI16" s="125"/>
      <c r="DLJ16" s="125"/>
      <c r="DLK16" s="125"/>
      <c r="DLL16" s="125"/>
      <c r="DLM16" s="125"/>
      <c r="DLN16" s="125"/>
      <c r="DLO16" s="125"/>
      <c r="DLP16" s="125"/>
      <c r="DLQ16" s="125"/>
      <c r="DLR16" s="125"/>
      <c r="DLS16" s="125"/>
      <c r="DLT16" s="125"/>
      <c r="DLU16" s="125"/>
      <c r="DLV16" s="125"/>
      <c r="DLW16" s="125"/>
      <c r="DLX16" s="125"/>
      <c r="DLY16" s="125"/>
      <c r="DLZ16" s="125"/>
      <c r="DMA16" s="125"/>
      <c r="DMB16" s="125"/>
      <c r="DMC16" s="125"/>
      <c r="DMD16" s="125"/>
      <c r="DME16" s="125"/>
      <c r="DMF16" s="125"/>
      <c r="DMG16" s="125"/>
      <c r="DMH16" s="125"/>
      <c r="DMI16" s="125"/>
      <c r="DMJ16" s="125"/>
      <c r="DMK16" s="125"/>
      <c r="DML16" s="125"/>
      <c r="DMM16" s="125"/>
      <c r="DMN16" s="125"/>
      <c r="DMO16" s="125"/>
      <c r="DMP16" s="125"/>
      <c r="DMQ16" s="125"/>
      <c r="DMR16" s="125"/>
      <c r="DMS16" s="125"/>
      <c r="DMT16" s="125"/>
      <c r="DMU16" s="125"/>
      <c r="DMV16" s="125"/>
      <c r="DMW16" s="125"/>
      <c r="DMX16" s="125"/>
      <c r="DMY16" s="125"/>
      <c r="DMZ16" s="125"/>
      <c r="DNA16" s="125"/>
      <c r="DNB16" s="125"/>
      <c r="DNC16" s="125"/>
      <c r="DND16" s="125"/>
      <c r="DNE16" s="125"/>
      <c r="DNF16" s="125"/>
      <c r="DNG16" s="125"/>
      <c r="DNH16" s="125"/>
      <c r="DNI16" s="125"/>
      <c r="DNJ16" s="125"/>
      <c r="DNK16" s="125"/>
      <c r="DNL16" s="125"/>
      <c r="DNM16" s="125"/>
      <c r="DNN16" s="125"/>
      <c r="DNO16" s="125"/>
      <c r="DNP16" s="125"/>
      <c r="DNQ16" s="125"/>
      <c r="DNR16" s="125"/>
      <c r="DNS16" s="125"/>
      <c r="DNT16" s="125"/>
      <c r="DNU16" s="125"/>
      <c r="DNV16" s="125"/>
      <c r="DNW16" s="125"/>
      <c r="DNX16" s="125"/>
      <c r="DNY16" s="125"/>
      <c r="DNZ16" s="125"/>
      <c r="DOA16" s="125"/>
      <c r="DOB16" s="125"/>
      <c r="DOC16" s="125"/>
      <c r="DOD16" s="125"/>
      <c r="DOE16" s="125"/>
      <c r="DOF16" s="125"/>
      <c r="DOG16" s="125"/>
      <c r="DOH16" s="125"/>
      <c r="DOI16" s="125"/>
      <c r="DOJ16" s="125"/>
      <c r="DOK16" s="125"/>
      <c r="DOL16" s="125"/>
      <c r="DOM16" s="125"/>
      <c r="DON16" s="125"/>
      <c r="DOO16" s="125"/>
      <c r="DOP16" s="125"/>
      <c r="DOQ16" s="125"/>
      <c r="DOR16" s="125"/>
      <c r="DOS16" s="125"/>
      <c r="DOT16" s="125"/>
      <c r="DOU16" s="125"/>
      <c r="DOV16" s="125"/>
      <c r="DOW16" s="125"/>
      <c r="DOX16" s="125"/>
      <c r="DOY16" s="125"/>
      <c r="DOZ16" s="125"/>
      <c r="DPA16" s="125"/>
      <c r="DPB16" s="125"/>
      <c r="DPC16" s="125"/>
      <c r="DPD16" s="125"/>
      <c r="DPE16" s="125"/>
      <c r="DPF16" s="125"/>
      <c r="DPG16" s="125"/>
      <c r="DPH16" s="125"/>
      <c r="DPI16" s="125"/>
      <c r="DPJ16" s="125"/>
      <c r="DPK16" s="125"/>
      <c r="DPL16" s="125"/>
      <c r="DPM16" s="125"/>
      <c r="DPN16" s="125"/>
      <c r="DPO16" s="125"/>
      <c r="DPP16" s="125"/>
      <c r="DPQ16" s="125"/>
      <c r="DPR16" s="125"/>
      <c r="DPS16" s="125"/>
      <c r="DPT16" s="125"/>
      <c r="DPU16" s="125"/>
      <c r="DPV16" s="125"/>
      <c r="DPW16" s="125"/>
      <c r="DPX16" s="125"/>
      <c r="DPY16" s="125"/>
      <c r="DPZ16" s="125"/>
      <c r="DQA16" s="125"/>
      <c r="DQB16" s="125"/>
      <c r="DQC16" s="125"/>
      <c r="DQD16" s="125"/>
      <c r="DQE16" s="125"/>
      <c r="DQF16" s="125"/>
      <c r="DQG16" s="125"/>
      <c r="DQH16" s="125"/>
      <c r="DQI16" s="125"/>
      <c r="DQJ16" s="125"/>
      <c r="DQK16" s="125"/>
      <c r="DQL16" s="125"/>
      <c r="DQM16" s="125"/>
      <c r="DQN16" s="125"/>
      <c r="DQO16" s="125"/>
      <c r="DQP16" s="125"/>
      <c r="DQQ16" s="125"/>
      <c r="DQR16" s="125"/>
      <c r="DQS16" s="125"/>
      <c r="DQT16" s="125"/>
      <c r="DQU16" s="125"/>
      <c r="DQV16" s="125"/>
      <c r="DQW16" s="125"/>
      <c r="DQX16" s="125"/>
      <c r="DQY16" s="125"/>
      <c r="DQZ16" s="125"/>
      <c r="DRA16" s="125"/>
      <c r="DRB16" s="125"/>
      <c r="DRC16" s="125"/>
      <c r="DRD16" s="125"/>
      <c r="DRE16" s="125"/>
      <c r="DRF16" s="125"/>
      <c r="DRG16" s="125"/>
      <c r="DRH16" s="125"/>
      <c r="DRI16" s="125"/>
      <c r="DRJ16" s="125"/>
      <c r="DRK16" s="125"/>
      <c r="DRL16" s="125"/>
      <c r="DRM16" s="125"/>
      <c r="DRN16" s="125"/>
      <c r="DRO16" s="125"/>
      <c r="DRP16" s="125"/>
      <c r="DRQ16" s="125"/>
      <c r="DRR16" s="125"/>
      <c r="DRS16" s="125"/>
      <c r="DRT16" s="125"/>
      <c r="DRU16" s="125"/>
      <c r="DRV16" s="125"/>
      <c r="DRW16" s="125"/>
      <c r="DRX16" s="125"/>
      <c r="DRY16" s="125"/>
      <c r="DRZ16" s="125"/>
      <c r="DSA16" s="125"/>
      <c r="DSB16" s="125"/>
      <c r="DSC16" s="125"/>
      <c r="DSD16" s="125"/>
      <c r="DSE16" s="125"/>
      <c r="DSF16" s="125"/>
      <c r="DSG16" s="125"/>
      <c r="DSH16" s="125"/>
      <c r="DSI16" s="125"/>
      <c r="DSJ16" s="125"/>
      <c r="DSK16" s="125"/>
      <c r="DSL16" s="125"/>
      <c r="DSM16" s="125"/>
      <c r="DSN16" s="125"/>
      <c r="DSO16" s="125"/>
      <c r="DSP16" s="125"/>
      <c r="DSQ16" s="125"/>
      <c r="DSR16" s="125"/>
      <c r="DSS16" s="125"/>
      <c r="DST16" s="125"/>
      <c r="DSU16" s="125"/>
      <c r="DSV16" s="125"/>
      <c r="DSW16" s="125"/>
      <c r="DSX16" s="125"/>
      <c r="DSY16" s="125"/>
      <c r="DSZ16" s="125"/>
      <c r="DTA16" s="125"/>
      <c r="DTB16" s="125"/>
      <c r="DTC16" s="125"/>
      <c r="DTD16" s="125"/>
      <c r="DTE16" s="125"/>
      <c r="DTF16" s="125"/>
      <c r="DTG16" s="125"/>
      <c r="DTH16" s="125"/>
      <c r="DTI16" s="125"/>
      <c r="DTJ16" s="125"/>
      <c r="DTK16" s="125"/>
      <c r="DTL16" s="125"/>
      <c r="DTM16" s="125"/>
      <c r="DTN16" s="125"/>
      <c r="DTO16" s="125"/>
      <c r="DTP16" s="125"/>
      <c r="DTQ16" s="125"/>
      <c r="DTR16" s="125"/>
      <c r="DTS16" s="125"/>
      <c r="DTT16" s="125"/>
      <c r="DTU16" s="125"/>
      <c r="DTV16" s="125"/>
      <c r="DTW16" s="125"/>
      <c r="DTX16" s="125"/>
      <c r="DTY16" s="125"/>
      <c r="DTZ16" s="125"/>
      <c r="DUA16" s="125"/>
      <c r="DUB16" s="125"/>
      <c r="DUC16" s="125"/>
      <c r="DUD16" s="125"/>
      <c r="DUE16" s="125"/>
      <c r="DUF16" s="125"/>
      <c r="DUG16" s="125"/>
      <c r="DUH16" s="125"/>
      <c r="DUI16" s="125"/>
      <c r="DUJ16" s="125"/>
      <c r="DUK16" s="125"/>
      <c r="DUL16" s="125"/>
      <c r="DUM16" s="125"/>
      <c r="DUN16" s="125"/>
      <c r="DUO16" s="125"/>
      <c r="DUP16" s="125"/>
      <c r="DUQ16" s="125"/>
      <c r="DUR16" s="125"/>
      <c r="DUS16" s="125"/>
      <c r="DUT16" s="125"/>
      <c r="DUU16" s="125"/>
      <c r="DUV16" s="125"/>
      <c r="DUW16" s="125"/>
      <c r="DUX16" s="125"/>
      <c r="DUY16" s="125"/>
      <c r="DUZ16" s="125"/>
      <c r="DVA16" s="125"/>
      <c r="DVB16" s="125"/>
      <c r="DVC16" s="125"/>
      <c r="DVD16" s="125"/>
      <c r="DVE16" s="125"/>
      <c r="DVF16" s="125"/>
      <c r="DVG16" s="125"/>
      <c r="DVH16" s="125"/>
      <c r="DVI16" s="125"/>
      <c r="DVJ16" s="125"/>
      <c r="DVK16" s="125"/>
      <c r="DVL16" s="125"/>
      <c r="DVM16" s="125"/>
      <c r="DVN16" s="125"/>
      <c r="DVO16" s="125"/>
      <c r="DVP16" s="125"/>
      <c r="DVQ16" s="125"/>
      <c r="DVR16" s="125"/>
      <c r="DVS16" s="125"/>
      <c r="DVT16" s="125"/>
      <c r="DVU16" s="125"/>
      <c r="DVV16" s="125"/>
      <c r="DVW16" s="125"/>
      <c r="DVX16" s="125"/>
      <c r="DVY16" s="125"/>
      <c r="DVZ16" s="125"/>
      <c r="DWA16" s="125"/>
      <c r="DWB16" s="125"/>
      <c r="DWC16" s="125"/>
      <c r="DWD16" s="125"/>
      <c r="DWE16" s="125"/>
      <c r="DWF16" s="125"/>
      <c r="DWG16" s="125"/>
      <c r="DWH16" s="125"/>
      <c r="DWI16" s="125"/>
      <c r="DWJ16" s="125"/>
      <c r="DWK16" s="125"/>
      <c r="DWL16" s="125"/>
      <c r="DWM16" s="125"/>
      <c r="DWN16" s="125"/>
      <c r="DWO16" s="125"/>
      <c r="DWP16" s="125"/>
      <c r="DWQ16" s="125"/>
      <c r="DWR16" s="125"/>
      <c r="DWS16" s="125"/>
      <c r="DWT16" s="125"/>
      <c r="DWU16" s="125"/>
      <c r="DWV16" s="125"/>
      <c r="DWW16" s="125"/>
      <c r="DWX16" s="125"/>
      <c r="DWY16" s="125"/>
      <c r="DWZ16" s="125"/>
      <c r="DXA16" s="125"/>
      <c r="DXB16" s="125"/>
      <c r="DXC16" s="125"/>
      <c r="DXD16" s="125"/>
      <c r="DXE16" s="125"/>
      <c r="DXF16" s="125"/>
      <c r="DXG16" s="125"/>
      <c r="DXH16" s="125"/>
      <c r="DXI16" s="125"/>
      <c r="DXJ16" s="125"/>
      <c r="DXK16" s="125"/>
      <c r="DXL16" s="125"/>
      <c r="DXM16" s="125"/>
      <c r="DXN16" s="125"/>
      <c r="DXO16" s="125"/>
      <c r="DXP16" s="125"/>
      <c r="DXQ16" s="125"/>
      <c r="DXR16" s="125"/>
      <c r="DXS16" s="125"/>
      <c r="DXT16" s="125"/>
      <c r="DXU16" s="125"/>
      <c r="DXV16" s="125"/>
      <c r="DXW16" s="125"/>
      <c r="DXX16" s="125"/>
      <c r="DXY16" s="125"/>
      <c r="DXZ16" s="125"/>
      <c r="DYA16" s="125"/>
      <c r="DYB16" s="125"/>
      <c r="DYC16" s="125"/>
      <c r="DYD16" s="125"/>
      <c r="DYE16" s="125"/>
      <c r="DYF16" s="125"/>
      <c r="DYG16" s="125"/>
      <c r="DYH16" s="125"/>
      <c r="DYI16" s="125"/>
      <c r="DYJ16" s="125"/>
      <c r="DYK16" s="125"/>
      <c r="DYL16" s="125"/>
      <c r="DYM16" s="125"/>
      <c r="DYN16" s="125"/>
      <c r="DYO16" s="125"/>
      <c r="DYP16" s="125"/>
      <c r="DYQ16" s="125"/>
      <c r="DYR16" s="125"/>
      <c r="DYS16" s="125"/>
      <c r="DYT16" s="125"/>
      <c r="DYU16" s="125"/>
      <c r="DYV16" s="125"/>
      <c r="DYW16" s="125"/>
      <c r="DYX16" s="125"/>
      <c r="DYY16" s="125"/>
      <c r="DYZ16" s="125"/>
      <c r="DZA16" s="125"/>
      <c r="DZB16" s="125"/>
      <c r="DZC16" s="125"/>
      <c r="DZD16" s="125"/>
      <c r="DZE16" s="125"/>
      <c r="DZF16" s="125"/>
      <c r="DZG16" s="125"/>
      <c r="DZH16" s="125"/>
      <c r="DZI16" s="125"/>
      <c r="DZJ16" s="125"/>
      <c r="DZK16" s="125"/>
      <c r="DZL16" s="125"/>
      <c r="DZM16" s="125"/>
      <c r="DZN16" s="125"/>
      <c r="DZO16" s="125"/>
      <c r="DZP16" s="125"/>
      <c r="DZQ16" s="125"/>
      <c r="DZR16" s="125"/>
      <c r="DZS16" s="125"/>
      <c r="DZT16" s="125"/>
      <c r="DZU16" s="125"/>
      <c r="DZV16" s="125"/>
      <c r="DZW16" s="125"/>
      <c r="DZX16" s="125"/>
      <c r="DZY16" s="125"/>
      <c r="DZZ16" s="125"/>
      <c r="EAA16" s="125"/>
      <c r="EAB16" s="125"/>
      <c r="EAC16" s="125"/>
      <c r="EAD16" s="125"/>
      <c r="EAE16" s="125"/>
      <c r="EAF16" s="125"/>
      <c r="EAG16" s="125"/>
      <c r="EAH16" s="125"/>
      <c r="EAI16" s="125"/>
      <c r="EAJ16" s="125"/>
      <c r="EAK16" s="125"/>
      <c r="EAL16" s="125"/>
      <c r="EAM16" s="125"/>
      <c r="EAN16" s="125"/>
      <c r="EAO16" s="125"/>
      <c r="EAP16" s="125"/>
      <c r="EAQ16" s="125"/>
      <c r="EAR16" s="125"/>
      <c r="EAS16" s="125"/>
      <c r="EAT16" s="125"/>
      <c r="EAU16" s="125"/>
      <c r="EAV16" s="125"/>
      <c r="EAW16" s="125"/>
      <c r="EAX16" s="125"/>
      <c r="EAY16" s="125"/>
      <c r="EAZ16" s="125"/>
      <c r="EBA16" s="125"/>
      <c r="EBB16" s="125"/>
      <c r="EBC16" s="125"/>
      <c r="EBD16" s="125"/>
      <c r="EBE16" s="125"/>
      <c r="EBF16" s="125"/>
      <c r="EBG16" s="125"/>
      <c r="EBH16" s="125"/>
      <c r="EBI16" s="125"/>
      <c r="EBJ16" s="125"/>
      <c r="EBK16" s="125"/>
      <c r="EBL16" s="125"/>
      <c r="EBM16" s="125"/>
      <c r="EBN16" s="125"/>
      <c r="EBO16" s="125"/>
      <c r="EBP16" s="125"/>
      <c r="EBQ16" s="125"/>
      <c r="EBR16" s="125"/>
      <c r="EBS16" s="125"/>
      <c r="EBT16" s="125"/>
      <c r="EBU16" s="125"/>
      <c r="EBV16" s="125"/>
      <c r="EBW16" s="125"/>
      <c r="EBX16" s="125"/>
      <c r="EBY16" s="125"/>
      <c r="EBZ16" s="125"/>
      <c r="ECA16" s="125"/>
      <c r="ECB16" s="125"/>
      <c r="ECC16" s="125"/>
      <c r="ECD16" s="125"/>
      <c r="ECE16" s="125"/>
      <c r="ECF16" s="125"/>
      <c r="ECG16" s="125"/>
      <c r="ECH16" s="125"/>
      <c r="ECI16" s="125"/>
      <c r="ECJ16" s="125"/>
      <c r="ECK16" s="125"/>
      <c r="ECL16" s="125"/>
      <c r="ECM16" s="125"/>
      <c r="ECN16" s="125"/>
      <c r="ECO16" s="125"/>
      <c r="ECP16" s="125"/>
      <c r="ECQ16" s="125"/>
      <c r="ECR16" s="125"/>
      <c r="ECS16" s="125"/>
      <c r="ECT16" s="125"/>
      <c r="ECU16" s="125"/>
      <c r="ECV16" s="125"/>
      <c r="ECW16" s="125"/>
      <c r="ECX16" s="125"/>
      <c r="ECY16" s="125"/>
      <c r="ECZ16" s="125"/>
      <c r="EDA16" s="125"/>
      <c r="EDB16" s="125"/>
      <c r="EDC16" s="125"/>
      <c r="EDD16" s="125"/>
      <c r="EDE16" s="125"/>
      <c r="EDF16" s="125"/>
      <c r="EDG16" s="125"/>
      <c r="EDH16" s="125"/>
      <c r="EDI16" s="125"/>
      <c r="EDJ16" s="125"/>
      <c r="EDK16" s="125"/>
      <c r="EDL16" s="125"/>
      <c r="EDM16" s="125"/>
      <c r="EDN16" s="125"/>
      <c r="EDO16" s="125"/>
      <c r="EDP16" s="125"/>
      <c r="EDQ16" s="125"/>
      <c r="EDR16" s="125"/>
      <c r="EDS16" s="125"/>
      <c r="EDT16" s="125"/>
      <c r="EDU16" s="125"/>
      <c r="EDV16" s="125"/>
      <c r="EDW16" s="125"/>
      <c r="EDX16" s="125"/>
      <c r="EDY16" s="125"/>
      <c r="EDZ16" s="125"/>
      <c r="EEA16" s="125"/>
      <c r="EEB16" s="125"/>
      <c r="EEC16" s="125"/>
      <c r="EED16" s="125"/>
      <c r="EEE16" s="125"/>
      <c r="EEF16" s="125"/>
      <c r="EEG16" s="125"/>
      <c r="EEH16" s="125"/>
      <c r="EEI16" s="125"/>
      <c r="EEJ16" s="125"/>
      <c r="EEK16" s="125"/>
      <c r="EEL16" s="125"/>
      <c r="EEM16" s="125"/>
      <c r="EEN16" s="125"/>
      <c r="EEO16" s="125"/>
      <c r="EEP16" s="125"/>
      <c r="EEQ16" s="125"/>
      <c r="EER16" s="125"/>
      <c r="EES16" s="125"/>
      <c r="EET16" s="125"/>
      <c r="EEU16" s="125"/>
      <c r="EEV16" s="125"/>
      <c r="EEW16" s="125"/>
      <c r="EEX16" s="125"/>
      <c r="EEY16" s="125"/>
      <c r="EEZ16" s="125"/>
      <c r="EFA16" s="125"/>
      <c r="EFB16" s="125"/>
      <c r="EFC16" s="125"/>
      <c r="EFD16" s="125"/>
      <c r="EFE16" s="125"/>
      <c r="EFF16" s="125"/>
      <c r="EFG16" s="125"/>
      <c r="EFH16" s="125"/>
      <c r="EFI16" s="125"/>
      <c r="EFJ16" s="125"/>
      <c r="EFK16" s="125"/>
      <c r="EFL16" s="125"/>
      <c r="EFM16" s="125"/>
      <c r="EFN16" s="125"/>
      <c r="EFO16" s="125"/>
      <c r="EFP16" s="125"/>
      <c r="EFQ16" s="125"/>
      <c r="EFR16" s="125"/>
      <c r="EFS16" s="125"/>
      <c r="EFT16" s="125"/>
      <c r="EFU16" s="125"/>
      <c r="EFV16" s="125"/>
      <c r="EFW16" s="125"/>
      <c r="EFX16" s="125"/>
      <c r="EFY16" s="125"/>
      <c r="EFZ16" s="125"/>
      <c r="EGA16" s="125"/>
      <c r="EGB16" s="125"/>
      <c r="EGC16" s="125"/>
      <c r="EGD16" s="125"/>
      <c r="EGE16" s="125"/>
      <c r="EGF16" s="125"/>
      <c r="EGG16" s="125"/>
      <c r="EGH16" s="125"/>
      <c r="EGI16" s="125"/>
      <c r="EGJ16" s="125"/>
      <c r="EGK16" s="125"/>
      <c r="EGL16" s="125"/>
      <c r="EGM16" s="125"/>
      <c r="EGN16" s="125"/>
      <c r="EGO16" s="125"/>
      <c r="EGP16" s="125"/>
      <c r="EGQ16" s="125"/>
      <c r="EGR16" s="125"/>
      <c r="EGS16" s="125"/>
      <c r="EGT16" s="125"/>
      <c r="EGU16" s="125"/>
      <c r="EGV16" s="125"/>
      <c r="EGW16" s="125"/>
      <c r="EGX16" s="125"/>
      <c r="EGY16" s="125"/>
      <c r="EGZ16" s="125"/>
      <c r="EHA16" s="125"/>
      <c r="EHB16" s="125"/>
      <c r="EHC16" s="125"/>
      <c r="EHD16" s="125"/>
      <c r="EHE16" s="125"/>
      <c r="EHF16" s="125"/>
      <c r="EHG16" s="125"/>
      <c r="EHH16" s="125"/>
      <c r="EHI16" s="125"/>
      <c r="EHJ16" s="125"/>
      <c r="EHK16" s="125"/>
      <c r="EHL16" s="125"/>
      <c r="EHM16" s="125"/>
      <c r="EHN16" s="125"/>
      <c r="EHO16" s="125"/>
      <c r="EHP16" s="125"/>
      <c r="EHQ16" s="125"/>
      <c r="EHR16" s="125"/>
      <c r="EHS16" s="125"/>
      <c r="EHT16" s="125"/>
      <c r="EHU16" s="125"/>
      <c r="EHV16" s="125"/>
      <c r="EHW16" s="125"/>
      <c r="EHX16" s="125"/>
      <c r="EHY16" s="125"/>
      <c r="EHZ16" s="125"/>
      <c r="EIA16" s="125"/>
      <c r="EIB16" s="125"/>
      <c r="EIC16" s="125"/>
      <c r="EID16" s="125"/>
      <c r="EIE16" s="125"/>
      <c r="EIF16" s="125"/>
      <c r="EIG16" s="125"/>
      <c r="EIH16" s="125"/>
      <c r="EII16" s="125"/>
      <c r="EIJ16" s="125"/>
      <c r="EIK16" s="125"/>
      <c r="EIL16" s="125"/>
      <c r="EIM16" s="125"/>
      <c r="EIN16" s="125"/>
      <c r="EIO16" s="125"/>
      <c r="EIP16" s="125"/>
      <c r="EIQ16" s="125"/>
      <c r="EIR16" s="125"/>
      <c r="EIS16" s="125"/>
      <c r="EIT16" s="125"/>
      <c r="EIU16" s="125"/>
      <c r="EIV16" s="125"/>
      <c r="EIW16" s="125"/>
      <c r="EIX16" s="125"/>
      <c r="EIY16" s="125"/>
      <c r="EIZ16" s="125"/>
      <c r="EJA16" s="125"/>
      <c r="EJB16" s="125"/>
      <c r="EJC16" s="125"/>
      <c r="EJD16" s="125"/>
      <c r="EJE16" s="125"/>
      <c r="EJF16" s="125"/>
      <c r="EJG16" s="125"/>
      <c r="EJH16" s="125"/>
      <c r="EJI16" s="125"/>
      <c r="EJJ16" s="125"/>
      <c r="EJK16" s="125"/>
      <c r="EJL16" s="125"/>
      <c r="EJM16" s="125"/>
      <c r="EJN16" s="125"/>
      <c r="EJO16" s="125"/>
      <c r="EJP16" s="125"/>
      <c r="EJQ16" s="125"/>
      <c r="EJR16" s="125"/>
      <c r="EJS16" s="125"/>
      <c r="EJT16" s="125"/>
      <c r="EJU16" s="125"/>
      <c r="EJV16" s="125"/>
      <c r="EJW16" s="125"/>
      <c r="EJX16" s="125"/>
      <c r="EJY16" s="125"/>
      <c r="EJZ16" s="125"/>
      <c r="EKA16" s="125"/>
      <c r="EKB16" s="125"/>
      <c r="EKC16" s="125"/>
      <c r="EKD16" s="125"/>
      <c r="EKE16" s="125"/>
      <c r="EKF16" s="125"/>
      <c r="EKG16" s="125"/>
      <c r="EKH16" s="125"/>
      <c r="EKI16" s="125"/>
      <c r="EKJ16" s="125"/>
      <c r="EKK16" s="125"/>
      <c r="EKL16" s="125"/>
      <c r="EKM16" s="125"/>
      <c r="EKN16" s="125"/>
      <c r="EKO16" s="125"/>
      <c r="EKP16" s="125"/>
      <c r="EKQ16" s="125"/>
      <c r="EKR16" s="125"/>
      <c r="EKS16" s="125"/>
      <c r="EKT16" s="125"/>
      <c r="EKU16" s="125"/>
      <c r="EKV16" s="125"/>
      <c r="EKW16" s="125"/>
      <c r="EKX16" s="125"/>
      <c r="EKY16" s="125"/>
      <c r="EKZ16" s="125"/>
      <c r="ELA16" s="125"/>
      <c r="ELB16" s="125"/>
      <c r="ELC16" s="125"/>
      <c r="ELD16" s="125"/>
      <c r="ELE16" s="125"/>
      <c r="ELF16" s="125"/>
      <c r="ELG16" s="125"/>
      <c r="ELH16" s="125"/>
      <c r="ELI16" s="125"/>
      <c r="ELJ16" s="125"/>
      <c r="ELK16" s="125"/>
      <c r="ELL16" s="125"/>
      <c r="ELM16" s="125"/>
      <c r="ELN16" s="125"/>
      <c r="ELO16" s="125"/>
      <c r="ELP16" s="125"/>
      <c r="ELQ16" s="125"/>
      <c r="ELR16" s="125"/>
      <c r="ELS16" s="125"/>
      <c r="ELT16" s="125"/>
      <c r="ELU16" s="125"/>
      <c r="ELV16" s="125"/>
      <c r="ELW16" s="125"/>
      <c r="ELX16" s="125"/>
      <c r="ELY16" s="125"/>
      <c r="ELZ16" s="125"/>
      <c r="EMA16" s="125"/>
      <c r="EMB16" s="125"/>
      <c r="EMC16" s="125"/>
      <c r="EMD16" s="125"/>
      <c r="EME16" s="125"/>
      <c r="EMF16" s="125"/>
      <c r="EMG16" s="125"/>
      <c r="EMH16" s="125"/>
      <c r="EMI16" s="125"/>
      <c r="EMJ16" s="125"/>
      <c r="EMK16" s="125"/>
      <c r="EML16" s="125"/>
      <c r="EMM16" s="125"/>
      <c r="EMN16" s="125"/>
      <c r="EMO16" s="125"/>
      <c r="EMP16" s="125"/>
      <c r="EMQ16" s="125"/>
      <c r="EMR16" s="125"/>
      <c r="EMS16" s="125"/>
      <c r="EMT16" s="125"/>
      <c r="EMU16" s="125"/>
      <c r="EMV16" s="125"/>
      <c r="EMW16" s="125"/>
      <c r="EMX16" s="125"/>
      <c r="EMY16" s="125"/>
      <c r="EMZ16" s="125"/>
      <c r="ENA16" s="125"/>
      <c r="ENB16" s="125"/>
      <c r="ENC16" s="125"/>
      <c r="END16" s="125"/>
      <c r="ENE16" s="125"/>
      <c r="ENF16" s="125"/>
      <c r="ENG16" s="125"/>
      <c r="ENH16" s="125"/>
      <c r="ENI16" s="125"/>
      <c r="ENJ16" s="125"/>
      <c r="ENK16" s="125"/>
      <c r="ENL16" s="125"/>
      <c r="ENM16" s="125"/>
      <c r="ENN16" s="125"/>
      <c r="ENO16" s="125"/>
      <c r="ENP16" s="125"/>
      <c r="ENQ16" s="125"/>
      <c r="ENR16" s="125"/>
      <c r="ENS16" s="125"/>
      <c r="ENT16" s="125"/>
      <c r="ENU16" s="125"/>
      <c r="ENV16" s="125"/>
      <c r="ENW16" s="125"/>
      <c r="ENX16" s="125"/>
      <c r="ENY16" s="125"/>
      <c r="ENZ16" s="125"/>
      <c r="EOA16" s="125"/>
      <c r="EOB16" s="125"/>
      <c r="EOC16" s="125"/>
      <c r="EOD16" s="125"/>
      <c r="EOE16" s="125"/>
      <c r="EOF16" s="125"/>
      <c r="EOG16" s="125"/>
      <c r="EOH16" s="125"/>
      <c r="EOI16" s="125"/>
      <c r="EOJ16" s="125"/>
      <c r="EOK16" s="125"/>
      <c r="EOL16" s="125"/>
      <c r="EOM16" s="125"/>
      <c r="EON16" s="125"/>
      <c r="EOO16" s="125"/>
      <c r="EOP16" s="125"/>
      <c r="EOQ16" s="125"/>
      <c r="EOR16" s="125"/>
      <c r="EOS16" s="125"/>
      <c r="EOT16" s="125"/>
      <c r="EOU16" s="125"/>
      <c r="EOV16" s="125"/>
      <c r="EOW16" s="125"/>
      <c r="EOX16" s="125"/>
      <c r="EOY16" s="125"/>
      <c r="EOZ16" s="125"/>
      <c r="EPA16" s="125"/>
      <c r="EPB16" s="125"/>
      <c r="EPC16" s="125"/>
      <c r="EPD16" s="125"/>
      <c r="EPE16" s="125"/>
      <c r="EPF16" s="125"/>
      <c r="EPG16" s="125"/>
      <c r="EPH16" s="125"/>
      <c r="EPI16" s="125"/>
      <c r="EPJ16" s="125"/>
      <c r="EPK16" s="125"/>
      <c r="EPL16" s="125"/>
      <c r="EPM16" s="125"/>
      <c r="EPN16" s="125"/>
      <c r="EPO16" s="125"/>
      <c r="EPP16" s="125"/>
      <c r="EPQ16" s="125"/>
      <c r="EPR16" s="125"/>
      <c r="EPS16" s="125"/>
      <c r="EPT16" s="125"/>
      <c r="EPU16" s="125"/>
      <c r="EPV16" s="125"/>
      <c r="EPW16" s="125"/>
      <c r="EPX16" s="125"/>
      <c r="EPY16" s="125"/>
      <c r="EPZ16" s="125"/>
      <c r="EQA16" s="125"/>
      <c r="EQB16" s="125"/>
      <c r="EQC16" s="125"/>
      <c r="EQD16" s="125"/>
      <c r="EQE16" s="125"/>
      <c r="EQF16" s="125"/>
      <c r="EQG16" s="125"/>
      <c r="EQH16" s="125"/>
      <c r="EQI16" s="125"/>
      <c r="EQJ16" s="125"/>
      <c r="EQK16" s="125"/>
      <c r="EQL16" s="125"/>
      <c r="EQM16" s="125"/>
      <c r="EQN16" s="125"/>
      <c r="EQO16" s="125"/>
      <c r="EQP16" s="125"/>
      <c r="EQQ16" s="125"/>
      <c r="EQR16" s="125"/>
      <c r="EQS16" s="125"/>
      <c r="EQT16" s="125"/>
      <c r="EQU16" s="125"/>
      <c r="EQV16" s="125"/>
      <c r="EQW16" s="125"/>
      <c r="EQX16" s="125"/>
      <c r="EQY16" s="125"/>
      <c r="EQZ16" s="125"/>
      <c r="ERA16" s="125"/>
      <c r="ERB16" s="125"/>
      <c r="ERC16" s="125"/>
      <c r="ERD16" s="125"/>
      <c r="ERE16" s="125"/>
      <c r="ERF16" s="125"/>
      <c r="ERG16" s="125"/>
      <c r="ERH16" s="125"/>
      <c r="ERI16" s="125"/>
      <c r="ERJ16" s="125"/>
      <c r="ERK16" s="125"/>
      <c r="ERL16" s="125"/>
      <c r="ERM16" s="125"/>
      <c r="ERN16" s="125"/>
      <c r="ERO16" s="125"/>
      <c r="ERP16" s="125"/>
      <c r="ERQ16" s="125"/>
      <c r="ERR16" s="125"/>
      <c r="ERS16" s="125"/>
      <c r="ERT16" s="125"/>
      <c r="ERU16" s="125"/>
      <c r="ERV16" s="125"/>
      <c r="ERW16" s="125"/>
      <c r="ERX16" s="125"/>
      <c r="ERY16" s="125"/>
      <c r="ERZ16" s="125"/>
      <c r="ESA16" s="125"/>
      <c r="ESB16" s="125"/>
      <c r="ESC16" s="125"/>
      <c r="ESD16" s="125"/>
      <c r="ESE16" s="125"/>
      <c r="ESF16" s="125"/>
      <c r="ESG16" s="125"/>
      <c r="ESH16" s="125"/>
      <c r="ESI16" s="125"/>
      <c r="ESJ16" s="125"/>
      <c r="ESK16" s="125"/>
      <c r="ESL16" s="125"/>
      <c r="ESM16" s="125"/>
      <c r="ESN16" s="125"/>
      <c r="ESO16" s="125"/>
      <c r="ESP16" s="125"/>
      <c r="ESQ16" s="125"/>
      <c r="ESR16" s="125"/>
      <c r="ESS16" s="125"/>
      <c r="EST16" s="125"/>
      <c r="ESU16" s="125"/>
      <c r="ESV16" s="125"/>
      <c r="ESW16" s="125"/>
      <c r="ESX16" s="125"/>
      <c r="ESY16" s="125"/>
      <c r="ESZ16" s="125"/>
      <c r="ETA16" s="125"/>
      <c r="ETB16" s="125"/>
      <c r="ETC16" s="125"/>
      <c r="ETD16" s="125"/>
      <c r="ETE16" s="125"/>
      <c r="ETF16" s="125"/>
      <c r="ETG16" s="125"/>
      <c r="ETH16" s="125"/>
      <c r="ETI16" s="125"/>
      <c r="ETJ16" s="125"/>
      <c r="ETK16" s="125"/>
      <c r="ETL16" s="125"/>
      <c r="ETM16" s="125"/>
      <c r="ETN16" s="125"/>
      <c r="ETO16" s="125"/>
      <c r="ETP16" s="125"/>
      <c r="ETQ16" s="125"/>
      <c r="ETR16" s="125"/>
      <c r="ETS16" s="125"/>
      <c r="ETT16" s="125"/>
      <c r="ETU16" s="125"/>
      <c r="ETV16" s="125"/>
      <c r="ETW16" s="125"/>
      <c r="ETX16" s="125"/>
      <c r="ETY16" s="125"/>
      <c r="ETZ16" s="125"/>
      <c r="EUA16" s="125"/>
      <c r="EUB16" s="125"/>
      <c r="EUC16" s="125"/>
      <c r="EUD16" s="125"/>
      <c r="EUE16" s="125"/>
      <c r="EUF16" s="125"/>
      <c r="EUG16" s="125"/>
      <c r="EUH16" s="125"/>
      <c r="EUI16" s="125"/>
      <c r="EUJ16" s="125"/>
      <c r="EUK16" s="125"/>
      <c r="EUL16" s="125"/>
      <c r="EUM16" s="125"/>
      <c r="EUN16" s="125"/>
      <c r="EUO16" s="125"/>
      <c r="EUP16" s="125"/>
      <c r="EUQ16" s="125"/>
      <c r="EUR16" s="125"/>
      <c r="EUS16" s="125"/>
      <c r="EUT16" s="125"/>
      <c r="EUU16" s="125"/>
      <c r="EUV16" s="125"/>
      <c r="EUW16" s="125"/>
      <c r="EUX16" s="125"/>
      <c r="EUY16" s="125"/>
      <c r="EUZ16" s="125"/>
      <c r="EVA16" s="125"/>
      <c r="EVB16" s="125"/>
      <c r="EVC16" s="125"/>
      <c r="EVD16" s="125"/>
      <c r="EVE16" s="125"/>
      <c r="EVF16" s="125"/>
      <c r="EVG16" s="125"/>
      <c r="EVH16" s="125"/>
      <c r="EVI16" s="125"/>
      <c r="EVJ16" s="125"/>
      <c r="EVK16" s="125"/>
      <c r="EVL16" s="125"/>
      <c r="EVM16" s="125"/>
      <c r="EVN16" s="125"/>
      <c r="EVO16" s="125"/>
      <c r="EVP16" s="125"/>
      <c r="EVQ16" s="125"/>
      <c r="EVR16" s="125"/>
      <c r="EVS16" s="125"/>
      <c r="EVT16" s="125"/>
      <c r="EVU16" s="125"/>
      <c r="EVV16" s="125"/>
      <c r="EVW16" s="125"/>
      <c r="EVX16" s="125"/>
      <c r="EVY16" s="125"/>
      <c r="EVZ16" s="125"/>
      <c r="EWA16" s="125"/>
      <c r="EWB16" s="125"/>
      <c r="EWC16" s="125"/>
      <c r="EWD16" s="125"/>
      <c r="EWE16" s="125"/>
      <c r="EWF16" s="125"/>
      <c r="EWG16" s="125"/>
      <c r="EWH16" s="125"/>
      <c r="EWI16" s="125"/>
      <c r="EWJ16" s="125"/>
      <c r="EWK16" s="125"/>
      <c r="EWL16" s="125"/>
      <c r="EWM16" s="125"/>
      <c r="EWN16" s="125"/>
      <c r="EWO16" s="125"/>
      <c r="EWP16" s="125"/>
      <c r="EWQ16" s="125"/>
      <c r="EWR16" s="125"/>
      <c r="EWS16" s="125"/>
      <c r="EWT16" s="125"/>
      <c r="EWU16" s="125"/>
      <c r="EWV16" s="125"/>
      <c r="EWW16" s="125"/>
      <c r="EWX16" s="125"/>
      <c r="EWY16" s="125"/>
      <c r="EWZ16" s="125"/>
      <c r="EXA16" s="125"/>
      <c r="EXB16" s="125"/>
      <c r="EXC16" s="125"/>
      <c r="EXD16" s="125"/>
      <c r="EXE16" s="125"/>
      <c r="EXF16" s="125"/>
      <c r="EXG16" s="125"/>
      <c r="EXH16" s="125"/>
      <c r="EXI16" s="125"/>
      <c r="EXJ16" s="125"/>
      <c r="EXK16" s="125"/>
      <c r="EXL16" s="125"/>
      <c r="EXM16" s="125"/>
      <c r="EXN16" s="125"/>
      <c r="EXO16" s="125"/>
      <c r="EXP16" s="125"/>
      <c r="EXQ16" s="125"/>
      <c r="EXR16" s="125"/>
      <c r="EXS16" s="125"/>
      <c r="EXT16" s="125"/>
      <c r="EXU16" s="125"/>
      <c r="EXV16" s="125"/>
      <c r="EXW16" s="125"/>
      <c r="EXX16" s="125"/>
      <c r="EXY16" s="125"/>
      <c r="EXZ16" s="125"/>
      <c r="EYA16" s="125"/>
      <c r="EYB16" s="125"/>
      <c r="EYC16" s="125"/>
      <c r="EYD16" s="125"/>
      <c r="EYE16" s="125"/>
      <c r="EYF16" s="125"/>
      <c r="EYG16" s="125"/>
      <c r="EYH16" s="125"/>
      <c r="EYI16" s="125"/>
      <c r="EYJ16" s="125"/>
      <c r="EYK16" s="125"/>
      <c r="EYL16" s="125"/>
      <c r="EYM16" s="125"/>
      <c r="EYN16" s="125"/>
      <c r="EYO16" s="125"/>
      <c r="EYP16" s="125"/>
      <c r="EYQ16" s="125"/>
      <c r="EYR16" s="125"/>
      <c r="EYS16" s="125"/>
      <c r="EYT16" s="125"/>
      <c r="EYU16" s="125"/>
      <c r="EYV16" s="125"/>
      <c r="EYW16" s="125"/>
      <c r="EYX16" s="125"/>
      <c r="EYY16" s="125"/>
      <c r="EYZ16" s="125"/>
      <c r="EZA16" s="125"/>
      <c r="EZB16" s="125"/>
      <c r="EZC16" s="125"/>
      <c r="EZD16" s="125"/>
      <c r="EZE16" s="125"/>
      <c r="EZF16" s="125"/>
      <c r="EZG16" s="125"/>
      <c r="EZH16" s="125"/>
      <c r="EZI16" s="125"/>
      <c r="EZJ16" s="125"/>
      <c r="EZK16" s="125"/>
      <c r="EZL16" s="125"/>
      <c r="EZM16" s="125"/>
      <c r="EZN16" s="125"/>
      <c r="EZO16" s="125"/>
      <c r="EZP16" s="125"/>
      <c r="EZQ16" s="125"/>
      <c r="EZR16" s="125"/>
      <c r="EZS16" s="125"/>
      <c r="EZT16" s="125"/>
      <c r="EZU16" s="125"/>
      <c r="EZV16" s="125"/>
      <c r="EZW16" s="125"/>
      <c r="EZX16" s="125"/>
      <c r="EZY16" s="125"/>
      <c r="EZZ16" s="125"/>
      <c r="FAA16" s="125"/>
      <c r="FAB16" s="125"/>
      <c r="FAC16" s="125"/>
      <c r="FAD16" s="125"/>
      <c r="FAE16" s="125"/>
      <c r="FAF16" s="125"/>
      <c r="FAG16" s="125"/>
      <c r="FAH16" s="125"/>
      <c r="FAI16" s="125"/>
      <c r="FAJ16" s="125"/>
      <c r="FAK16" s="125"/>
      <c r="FAL16" s="125"/>
      <c r="FAM16" s="125"/>
      <c r="FAN16" s="125"/>
      <c r="FAO16" s="125"/>
      <c r="FAP16" s="125"/>
      <c r="FAQ16" s="125"/>
      <c r="FAR16" s="125"/>
      <c r="FAS16" s="125"/>
      <c r="FAT16" s="125"/>
      <c r="FAU16" s="125"/>
      <c r="FAV16" s="125"/>
      <c r="FAW16" s="125"/>
      <c r="FAX16" s="125"/>
      <c r="FAY16" s="125"/>
      <c r="FAZ16" s="125"/>
      <c r="FBA16" s="125"/>
      <c r="FBB16" s="125"/>
      <c r="FBC16" s="125"/>
      <c r="FBD16" s="125"/>
      <c r="FBE16" s="125"/>
      <c r="FBF16" s="125"/>
      <c r="FBG16" s="125"/>
      <c r="FBH16" s="125"/>
      <c r="FBI16" s="125"/>
      <c r="FBJ16" s="125"/>
      <c r="FBK16" s="125"/>
      <c r="FBL16" s="125"/>
      <c r="FBM16" s="125"/>
      <c r="FBN16" s="125"/>
      <c r="FBO16" s="125"/>
      <c r="FBP16" s="125"/>
      <c r="FBQ16" s="125"/>
      <c r="FBR16" s="125"/>
      <c r="FBS16" s="125"/>
      <c r="FBT16" s="125"/>
      <c r="FBU16" s="125"/>
      <c r="FBV16" s="125"/>
      <c r="FBW16" s="125"/>
      <c r="FBX16" s="125"/>
      <c r="FBY16" s="125"/>
      <c r="FBZ16" s="125"/>
      <c r="FCA16" s="125"/>
      <c r="FCB16" s="125"/>
      <c r="FCC16" s="125"/>
      <c r="FCD16" s="125"/>
      <c r="FCE16" s="125"/>
      <c r="FCF16" s="125"/>
      <c r="FCG16" s="125"/>
      <c r="FCH16" s="125"/>
      <c r="FCI16" s="125"/>
      <c r="FCJ16" s="125"/>
      <c r="FCK16" s="125"/>
      <c r="FCL16" s="125"/>
      <c r="FCM16" s="125"/>
      <c r="FCN16" s="125"/>
      <c r="FCO16" s="125"/>
      <c r="FCP16" s="125"/>
      <c r="FCQ16" s="125"/>
      <c r="FCR16" s="125"/>
      <c r="FCS16" s="125"/>
      <c r="FCT16" s="125"/>
      <c r="FCU16" s="125"/>
      <c r="FCV16" s="125"/>
      <c r="FCW16" s="125"/>
      <c r="FCX16" s="125"/>
      <c r="FCY16" s="125"/>
      <c r="FCZ16" s="125"/>
      <c r="FDA16" s="125"/>
      <c r="FDB16" s="125"/>
      <c r="FDC16" s="125"/>
      <c r="FDD16" s="125"/>
      <c r="FDE16" s="125"/>
      <c r="FDF16" s="125"/>
      <c r="FDG16" s="125"/>
      <c r="FDH16" s="125"/>
      <c r="FDI16" s="125"/>
      <c r="FDJ16" s="125"/>
      <c r="FDK16" s="125"/>
      <c r="FDL16" s="125"/>
      <c r="FDM16" s="125"/>
      <c r="FDN16" s="125"/>
      <c r="FDO16" s="125"/>
      <c r="FDP16" s="125"/>
      <c r="FDQ16" s="125"/>
      <c r="FDR16" s="125"/>
      <c r="FDS16" s="125"/>
      <c r="FDT16" s="125"/>
      <c r="FDU16" s="125"/>
      <c r="FDV16" s="125"/>
      <c r="FDW16" s="125"/>
      <c r="FDX16" s="125"/>
      <c r="FDY16" s="125"/>
      <c r="FDZ16" s="125"/>
      <c r="FEA16" s="125"/>
      <c r="FEB16" s="125"/>
      <c r="FEC16" s="125"/>
      <c r="FED16" s="125"/>
      <c r="FEE16" s="125"/>
      <c r="FEF16" s="125"/>
      <c r="FEG16" s="125"/>
      <c r="FEH16" s="125"/>
      <c r="FEI16" s="125"/>
      <c r="FEJ16" s="125"/>
      <c r="FEK16" s="125"/>
      <c r="FEL16" s="125"/>
      <c r="FEM16" s="125"/>
      <c r="FEN16" s="125"/>
      <c r="FEO16" s="125"/>
      <c r="FEP16" s="125"/>
      <c r="FEQ16" s="125"/>
      <c r="FER16" s="125"/>
      <c r="FES16" s="125"/>
      <c r="FET16" s="125"/>
      <c r="FEU16" s="125"/>
      <c r="FEV16" s="125"/>
      <c r="FEW16" s="125"/>
      <c r="FEX16" s="125"/>
      <c r="FEY16" s="125"/>
      <c r="FEZ16" s="125"/>
      <c r="FFA16" s="125"/>
      <c r="FFB16" s="125"/>
      <c r="FFC16" s="125"/>
      <c r="FFD16" s="125"/>
      <c r="FFE16" s="125"/>
      <c r="FFF16" s="125"/>
      <c r="FFG16" s="125"/>
      <c r="FFH16" s="125"/>
      <c r="FFI16" s="125"/>
      <c r="FFJ16" s="125"/>
      <c r="FFK16" s="125"/>
      <c r="FFL16" s="125"/>
      <c r="FFM16" s="125"/>
      <c r="FFN16" s="125"/>
      <c r="FFO16" s="125"/>
      <c r="FFP16" s="125"/>
      <c r="FFQ16" s="125"/>
      <c r="FFR16" s="125"/>
      <c r="FFS16" s="125"/>
      <c r="FFT16" s="125"/>
      <c r="FFU16" s="125"/>
      <c r="FFV16" s="125"/>
      <c r="FFW16" s="125"/>
      <c r="FFX16" s="125"/>
      <c r="FFY16" s="125"/>
      <c r="FFZ16" s="125"/>
      <c r="FGA16" s="125"/>
      <c r="FGB16" s="125"/>
      <c r="FGC16" s="125"/>
      <c r="FGD16" s="125"/>
      <c r="FGE16" s="125"/>
      <c r="FGF16" s="125"/>
      <c r="FGG16" s="125"/>
      <c r="FGH16" s="125"/>
      <c r="FGI16" s="125"/>
      <c r="FGJ16" s="125"/>
      <c r="FGK16" s="125"/>
      <c r="FGL16" s="125"/>
      <c r="FGM16" s="125"/>
      <c r="FGN16" s="125"/>
      <c r="FGO16" s="125"/>
      <c r="FGP16" s="125"/>
      <c r="FGQ16" s="125"/>
      <c r="FGR16" s="125"/>
      <c r="FGS16" s="125"/>
      <c r="FGT16" s="125"/>
      <c r="FGU16" s="125"/>
      <c r="FGV16" s="125"/>
      <c r="FGW16" s="125"/>
      <c r="FGX16" s="125"/>
      <c r="FGY16" s="125"/>
      <c r="FGZ16" s="125"/>
      <c r="FHA16" s="125"/>
      <c r="FHB16" s="125"/>
      <c r="FHC16" s="125"/>
      <c r="FHD16" s="125"/>
      <c r="FHE16" s="125"/>
      <c r="FHF16" s="125"/>
      <c r="FHG16" s="125"/>
      <c r="FHH16" s="125"/>
      <c r="FHI16" s="125"/>
      <c r="FHJ16" s="125"/>
      <c r="FHK16" s="125"/>
      <c r="FHL16" s="125"/>
      <c r="FHM16" s="125"/>
      <c r="FHN16" s="125"/>
      <c r="FHO16" s="125"/>
      <c r="FHP16" s="125"/>
      <c r="FHQ16" s="125"/>
      <c r="FHR16" s="125"/>
      <c r="FHS16" s="125"/>
      <c r="FHT16" s="125"/>
      <c r="FHU16" s="125"/>
      <c r="FHV16" s="125"/>
      <c r="FHW16" s="125"/>
      <c r="FHX16" s="125"/>
      <c r="FHY16" s="125"/>
      <c r="FHZ16" s="125"/>
      <c r="FIA16" s="125"/>
      <c r="FIB16" s="125"/>
      <c r="FIC16" s="125"/>
      <c r="FID16" s="125"/>
      <c r="FIE16" s="125"/>
      <c r="FIF16" s="125"/>
      <c r="FIG16" s="125"/>
      <c r="FIH16" s="125"/>
      <c r="FII16" s="125"/>
      <c r="FIJ16" s="125"/>
      <c r="FIK16" s="125"/>
      <c r="FIL16" s="125"/>
      <c r="FIM16" s="125"/>
      <c r="FIN16" s="125"/>
      <c r="FIO16" s="125"/>
      <c r="FIP16" s="125"/>
      <c r="FIQ16" s="125"/>
      <c r="FIR16" s="125"/>
      <c r="FIS16" s="125"/>
      <c r="FIT16" s="125"/>
      <c r="FIU16" s="125"/>
      <c r="FIV16" s="125"/>
      <c r="FIW16" s="125"/>
      <c r="FIX16" s="125"/>
      <c r="FIY16" s="125"/>
      <c r="FIZ16" s="125"/>
      <c r="FJA16" s="125"/>
      <c r="FJB16" s="125"/>
      <c r="FJC16" s="125"/>
      <c r="FJD16" s="125"/>
      <c r="FJE16" s="125"/>
      <c r="FJF16" s="125"/>
      <c r="FJG16" s="125"/>
      <c r="FJH16" s="125"/>
      <c r="FJI16" s="125"/>
      <c r="FJJ16" s="125"/>
      <c r="FJK16" s="125"/>
      <c r="FJL16" s="125"/>
      <c r="FJM16" s="125"/>
      <c r="FJN16" s="125"/>
      <c r="FJO16" s="125"/>
      <c r="FJP16" s="125"/>
      <c r="FJQ16" s="125"/>
      <c r="FJR16" s="125"/>
      <c r="FJS16" s="125"/>
      <c r="FJT16" s="125"/>
      <c r="FJU16" s="125"/>
      <c r="FJV16" s="125"/>
      <c r="FJW16" s="125"/>
      <c r="FJX16" s="125"/>
      <c r="FJY16" s="125"/>
      <c r="FJZ16" s="125"/>
      <c r="FKA16" s="125"/>
      <c r="FKB16" s="125"/>
      <c r="FKC16" s="125"/>
      <c r="FKD16" s="125"/>
      <c r="FKE16" s="125"/>
      <c r="FKF16" s="125"/>
      <c r="FKG16" s="125"/>
      <c r="FKH16" s="125"/>
      <c r="FKI16" s="125"/>
      <c r="FKJ16" s="125"/>
      <c r="FKK16" s="125"/>
      <c r="FKL16" s="125"/>
      <c r="FKM16" s="125"/>
      <c r="FKN16" s="125"/>
      <c r="FKO16" s="125"/>
      <c r="FKP16" s="125"/>
      <c r="FKQ16" s="125"/>
      <c r="FKR16" s="125"/>
      <c r="FKS16" s="125"/>
      <c r="FKT16" s="125"/>
      <c r="FKU16" s="125"/>
      <c r="FKV16" s="125"/>
      <c r="FKW16" s="125"/>
      <c r="FKX16" s="125"/>
      <c r="FKY16" s="125"/>
      <c r="FKZ16" s="125"/>
      <c r="FLA16" s="125"/>
      <c r="FLB16" s="125"/>
      <c r="FLC16" s="125"/>
      <c r="FLD16" s="125"/>
      <c r="FLE16" s="125"/>
      <c r="FLF16" s="125"/>
      <c r="FLG16" s="125"/>
      <c r="FLH16" s="125"/>
      <c r="FLI16" s="125"/>
      <c r="FLJ16" s="125"/>
      <c r="FLK16" s="125"/>
      <c r="FLL16" s="125"/>
      <c r="FLM16" s="125"/>
      <c r="FLN16" s="125"/>
      <c r="FLO16" s="125"/>
      <c r="FLP16" s="125"/>
      <c r="FLQ16" s="125"/>
      <c r="FLR16" s="125"/>
      <c r="FLS16" s="125"/>
      <c r="FLT16" s="125"/>
      <c r="FLU16" s="125"/>
      <c r="FLV16" s="125"/>
      <c r="FLW16" s="125"/>
      <c r="FLX16" s="125"/>
      <c r="FLY16" s="125"/>
      <c r="FLZ16" s="125"/>
      <c r="FMA16" s="125"/>
      <c r="FMB16" s="125"/>
      <c r="FMC16" s="125"/>
      <c r="FMD16" s="125"/>
      <c r="FME16" s="125"/>
      <c r="FMF16" s="125"/>
      <c r="FMG16" s="125"/>
      <c r="FMH16" s="125"/>
      <c r="FMI16" s="125"/>
      <c r="FMJ16" s="125"/>
      <c r="FMK16" s="125"/>
      <c r="FML16" s="125"/>
      <c r="FMM16" s="125"/>
      <c r="FMN16" s="125"/>
      <c r="FMO16" s="125"/>
      <c r="FMP16" s="125"/>
      <c r="FMQ16" s="125"/>
      <c r="FMR16" s="125"/>
      <c r="FMS16" s="125"/>
      <c r="FMT16" s="125"/>
      <c r="FMU16" s="125"/>
      <c r="FMV16" s="125"/>
      <c r="FMW16" s="125"/>
      <c r="FMX16" s="125"/>
      <c r="FMY16" s="125"/>
      <c r="FMZ16" s="125"/>
      <c r="FNA16" s="125"/>
      <c r="FNB16" s="125"/>
      <c r="FNC16" s="125"/>
      <c r="FND16" s="125"/>
      <c r="FNE16" s="125"/>
      <c r="FNF16" s="125"/>
      <c r="FNG16" s="125"/>
      <c r="FNH16" s="125"/>
      <c r="FNI16" s="125"/>
      <c r="FNJ16" s="125"/>
      <c r="FNK16" s="125"/>
      <c r="FNL16" s="125"/>
      <c r="FNM16" s="125"/>
      <c r="FNN16" s="125"/>
      <c r="FNO16" s="125"/>
      <c r="FNP16" s="125"/>
      <c r="FNQ16" s="125"/>
      <c r="FNR16" s="125"/>
      <c r="FNS16" s="125"/>
      <c r="FNT16" s="125"/>
      <c r="FNU16" s="125"/>
      <c r="FNV16" s="125"/>
      <c r="FNW16" s="125"/>
      <c r="FNX16" s="125"/>
      <c r="FNY16" s="125"/>
      <c r="FNZ16" s="125"/>
      <c r="FOA16" s="125"/>
      <c r="FOB16" s="125"/>
      <c r="FOC16" s="125"/>
      <c r="FOD16" s="125"/>
      <c r="FOE16" s="125"/>
      <c r="FOF16" s="125"/>
      <c r="FOG16" s="125"/>
      <c r="FOH16" s="125"/>
      <c r="FOI16" s="125"/>
      <c r="FOJ16" s="125"/>
      <c r="FOK16" s="125"/>
      <c r="FOL16" s="125"/>
      <c r="FOM16" s="125"/>
      <c r="FON16" s="125"/>
      <c r="FOO16" s="125"/>
      <c r="FOP16" s="125"/>
      <c r="FOQ16" s="125"/>
      <c r="FOR16" s="125"/>
      <c r="FOS16" s="125"/>
      <c r="FOT16" s="125"/>
      <c r="FOU16" s="125"/>
      <c r="FOV16" s="125"/>
      <c r="FOW16" s="125"/>
      <c r="FOX16" s="125"/>
      <c r="FOY16" s="125"/>
      <c r="FOZ16" s="125"/>
      <c r="FPA16" s="125"/>
      <c r="FPB16" s="125"/>
      <c r="FPC16" s="125"/>
      <c r="FPD16" s="125"/>
      <c r="FPE16" s="125"/>
      <c r="FPF16" s="125"/>
      <c r="FPG16" s="125"/>
      <c r="FPH16" s="125"/>
      <c r="FPI16" s="125"/>
      <c r="FPJ16" s="125"/>
      <c r="FPK16" s="125"/>
      <c r="FPL16" s="125"/>
      <c r="FPM16" s="125"/>
      <c r="FPN16" s="125"/>
      <c r="FPO16" s="125"/>
      <c r="FPP16" s="125"/>
      <c r="FPQ16" s="125"/>
      <c r="FPR16" s="125"/>
      <c r="FPS16" s="125"/>
      <c r="FPT16" s="125"/>
      <c r="FPU16" s="125"/>
      <c r="FPV16" s="125"/>
      <c r="FPW16" s="125"/>
      <c r="FPX16" s="125"/>
      <c r="FPY16" s="125"/>
      <c r="FPZ16" s="125"/>
      <c r="FQA16" s="125"/>
      <c r="FQB16" s="125"/>
      <c r="FQC16" s="125"/>
      <c r="FQD16" s="125"/>
      <c r="FQE16" s="125"/>
      <c r="FQF16" s="125"/>
      <c r="FQG16" s="125"/>
      <c r="FQH16" s="125"/>
      <c r="FQI16" s="125"/>
      <c r="FQJ16" s="125"/>
      <c r="FQK16" s="125"/>
      <c r="FQL16" s="125"/>
      <c r="FQM16" s="125"/>
      <c r="FQN16" s="125"/>
      <c r="FQO16" s="125"/>
      <c r="FQP16" s="125"/>
      <c r="FQQ16" s="125"/>
      <c r="FQR16" s="125"/>
      <c r="FQS16" s="125"/>
      <c r="FQT16" s="125"/>
      <c r="FQU16" s="125"/>
      <c r="FQV16" s="125"/>
      <c r="FQW16" s="125"/>
      <c r="FQX16" s="125"/>
      <c r="FQY16" s="125"/>
      <c r="FQZ16" s="125"/>
      <c r="FRA16" s="125"/>
      <c r="FRB16" s="125"/>
      <c r="FRC16" s="125"/>
      <c r="FRD16" s="125"/>
      <c r="FRE16" s="125"/>
      <c r="FRF16" s="125"/>
      <c r="FRG16" s="125"/>
      <c r="FRH16" s="125"/>
      <c r="FRI16" s="125"/>
      <c r="FRJ16" s="125"/>
      <c r="FRK16" s="125"/>
      <c r="FRL16" s="125"/>
      <c r="FRM16" s="125"/>
      <c r="FRN16" s="125"/>
      <c r="FRO16" s="125"/>
      <c r="FRP16" s="125"/>
      <c r="FRQ16" s="125"/>
      <c r="FRR16" s="125"/>
      <c r="FRS16" s="125"/>
      <c r="FRT16" s="125"/>
      <c r="FRU16" s="125"/>
      <c r="FRV16" s="125"/>
      <c r="FRW16" s="125"/>
      <c r="FRX16" s="125"/>
      <c r="FRY16" s="125"/>
      <c r="FRZ16" s="125"/>
      <c r="FSA16" s="125"/>
      <c r="FSB16" s="125"/>
      <c r="FSC16" s="125"/>
      <c r="FSD16" s="125"/>
      <c r="FSE16" s="125"/>
      <c r="FSF16" s="125"/>
      <c r="FSG16" s="125"/>
      <c r="FSH16" s="125"/>
      <c r="FSI16" s="125"/>
      <c r="FSJ16" s="125"/>
      <c r="FSK16" s="125"/>
      <c r="FSL16" s="125"/>
      <c r="FSM16" s="125"/>
      <c r="FSN16" s="125"/>
      <c r="FSO16" s="125"/>
      <c r="FSP16" s="125"/>
      <c r="FSQ16" s="125"/>
      <c r="FSR16" s="125"/>
      <c r="FSS16" s="125"/>
      <c r="FST16" s="125"/>
      <c r="FSU16" s="125"/>
      <c r="FSV16" s="125"/>
      <c r="FSW16" s="125"/>
      <c r="FSX16" s="125"/>
      <c r="FSY16" s="125"/>
      <c r="FSZ16" s="125"/>
      <c r="FTA16" s="125"/>
      <c r="FTB16" s="125"/>
      <c r="FTC16" s="125"/>
      <c r="FTD16" s="125"/>
      <c r="FTE16" s="125"/>
      <c r="FTF16" s="125"/>
      <c r="FTG16" s="125"/>
      <c r="FTH16" s="125"/>
      <c r="FTI16" s="125"/>
      <c r="FTJ16" s="125"/>
      <c r="FTK16" s="125"/>
      <c r="FTL16" s="125"/>
      <c r="FTM16" s="125"/>
      <c r="FTN16" s="125"/>
      <c r="FTO16" s="125"/>
      <c r="FTP16" s="125"/>
      <c r="FTQ16" s="125"/>
      <c r="FTR16" s="125"/>
      <c r="FTS16" s="125"/>
      <c r="FTT16" s="125"/>
      <c r="FTU16" s="125"/>
      <c r="FTV16" s="125"/>
      <c r="FTW16" s="125"/>
      <c r="FTX16" s="125"/>
      <c r="FTY16" s="125"/>
      <c r="FTZ16" s="125"/>
      <c r="FUA16" s="125"/>
      <c r="FUB16" s="125"/>
      <c r="FUC16" s="125"/>
      <c r="FUD16" s="125"/>
      <c r="FUE16" s="125"/>
      <c r="FUF16" s="125"/>
      <c r="FUG16" s="125"/>
      <c r="FUH16" s="125"/>
      <c r="FUI16" s="125"/>
      <c r="FUJ16" s="125"/>
      <c r="FUK16" s="125"/>
      <c r="FUL16" s="125"/>
      <c r="FUM16" s="125"/>
      <c r="FUN16" s="125"/>
      <c r="FUO16" s="125"/>
      <c r="FUP16" s="125"/>
      <c r="FUQ16" s="125"/>
      <c r="FUR16" s="125"/>
      <c r="FUS16" s="125"/>
      <c r="FUT16" s="125"/>
      <c r="FUU16" s="125"/>
      <c r="FUV16" s="125"/>
      <c r="FUW16" s="125"/>
      <c r="FUX16" s="125"/>
      <c r="FUY16" s="125"/>
      <c r="FUZ16" s="125"/>
      <c r="FVA16" s="125"/>
      <c r="FVB16" s="125"/>
      <c r="FVC16" s="125"/>
      <c r="FVD16" s="125"/>
      <c r="FVE16" s="125"/>
      <c r="FVF16" s="125"/>
      <c r="FVG16" s="125"/>
      <c r="FVH16" s="125"/>
      <c r="FVI16" s="125"/>
      <c r="FVJ16" s="125"/>
      <c r="FVK16" s="125"/>
      <c r="FVL16" s="125"/>
      <c r="FVM16" s="125"/>
      <c r="FVN16" s="125"/>
      <c r="FVO16" s="125"/>
      <c r="FVP16" s="125"/>
      <c r="FVQ16" s="125"/>
      <c r="FVR16" s="125"/>
      <c r="FVS16" s="125"/>
      <c r="FVT16" s="125"/>
      <c r="FVU16" s="125"/>
      <c r="FVV16" s="125"/>
      <c r="FVW16" s="125"/>
      <c r="FVX16" s="125"/>
      <c r="FVY16" s="125"/>
      <c r="FVZ16" s="125"/>
      <c r="FWA16" s="125"/>
      <c r="FWB16" s="125"/>
      <c r="FWC16" s="125"/>
      <c r="FWD16" s="125"/>
      <c r="FWE16" s="125"/>
      <c r="FWF16" s="125"/>
      <c r="FWG16" s="125"/>
      <c r="FWH16" s="125"/>
      <c r="FWI16" s="125"/>
      <c r="FWJ16" s="125"/>
      <c r="FWK16" s="125"/>
      <c r="FWL16" s="125"/>
      <c r="FWM16" s="125"/>
      <c r="FWN16" s="125"/>
      <c r="FWO16" s="125"/>
      <c r="FWP16" s="125"/>
      <c r="FWQ16" s="125"/>
      <c r="FWR16" s="125"/>
      <c r="FWS16" s="125"/>
      <c r="FWT16" s="125"/>
      <c r="FWU16" s="125"/>
      <c r="FWV16" s="125"/>
      <c r="FWW16" s="125"/>
      <c r="FWX16" s="125"/>
      <c r="FWY16" s="125"/>
      <c r="FWZ16" s="125"/>
      <c r="FXA16" s="125"/>
      <c r="FXB16" s="125"/>
      <c r="FXC16" s="125"/>
      <c r="FXD16" s="125"/>
      <c r="FXE16" s="125"/>
      <c r="FXF16" s="125"/>
      <c r="FXG16" s="125"/>
      <c r="FXH16" s="125"/>
      <c r="FXI16" s="125"/>
      <c r="FXJ16" s="125"/>
      <c r="FXK16" s="125"/>
      <c r="FXL16" s="125"/>
      <c r="FXM16" s="125"/>
      <c r="FXN16" s="125"/>
      <c r="FXO16" s="125"/>
      <c r="FXP16" s="125"/>
      <c r="FXQ16" s="125"/>
      <c r="FXR16" s="125"/>
      <c r="FXS16" s="125"/>
      <c r="FXT16" s="125"/>
      <c r="FXU16" s="125"/>
      <c r="FXV16" s="125"/>
      <c r="FXW16" s="125"/>
      <c r="FXX16" s="125"/>
      <c r="FXY16" s="125"/>
      <c r="FXZ16" s="125"/>
      <c r="FYA16" s="125"/>
      <c r="FYB16" s="125"/>
      <c r="FYC16" s="125"/>
      <c r="FYD16" s="125"/>
      <c r="FYE16" s="125"/>
      <c r="FYF16" s="125"/>
      <c r="FYG16" s="125"/>
      <c r="FYH16" s="125"/>
      <c r="FYI16" s="125"/>
      <c r="FYJ16" s="125"/>
      <c r="FYK16" s="125"/>
      <c r="FYL16" s="125"/>
      <c r="FYM16" s="125"/>
      <c r="FYN16" s="125"/>
      <c r="FYO16" s="125"/>
      <c r="FYP16" s="125"/>
      <c r="FYQ16" s="125"/>
      <c r="FYR16" s="125"/>
      <c r="FYS16" s="125"/>
      <c r="FYT16" s="125"/>
      <c r="FYU16" s="125"/>
      <c r="FYV16" s="125"/>
      <c r="FYW16" s="125"/>
      <c r="FYX16" s="125"/>
      <c r="FYY16" s="125"/>
      <c r="FYZ16" s="125"/>
      <c r="FZA16" s="125"/>
      <c r="FZB16" s="125"/>
      <c r="FZC16" s="125"/>
      <c r="FZD16" s="125"/>
      <c r="FZE16" s="125"/>
      <c r="FZF16" s="125"/>
      <c r="FZG16" s="125"/>
      <c r="FZH16" s="125"/>
      <c r="FZI16" s="125"/>
      <c r="FZJ16" s="125"/>
      <c r="FZK16" s="125"/>
      <c r="FZL16" s="125"/>
      <c r="FZM16" s="125"/>
      <c r="FZN16" s="125"/>
      <c r="FZO16" s="125"/>
      <c r="FZP16" s="125"/>
      <c r="FZQ16" s="125"/>
      <c r="FZR16" s="125"/>
      <c r="FZS16" s="125"/>
      <c r="FZT16" s="125"/>
      <c r="FZU16" s="125"/>
      <c r="FZV16" s="125"/>
      <c r="FZW16" s="125"/>
      <c r="FZX16" s="125"/>
      <c r="FZY16" s="125"/>
      <c r="FZZ16" s="125"/>
      <c r="GAA16" s="125"/>
      <c r="GAB16" s="125"/>
      <c r="GAC16" s="125"/>
      <c r="GAD16" s="125"/>
      <c r="GAE16" s="125"/>
      <c r="GAF16" s="125"/>
      <c r="GAG16" s="125"/>
      <c r="GAH16" s="125"/>
      <c r="GAI16" s="125"/>
      <c r="GAJ16" s="125"/>
      <c r="GAK16" s="125"/>
      <c r="GAL16" s="125"/>
      <c r="GAM16" s="125"/>
      <c r="GAN16" s="125"/>
      <c r="GAO16" s="125"/>
      <c r="GAP16" s="125"/>
      <c r="GAQ16" s="125"/>
      <c r="GAR16" s="125"/>
      <c r="GAS16" s="125"/>
      <c r="GAT16" s="125"/>
      <c r="GAU16" s="125"/>
      <c r="GAV16" s="125"/>
      <c r="GAW16" s="125"/>
      <c r="GAX16" s="125"/>
      <c r="GAY16" s="125"/>
      <c r="GAZ16" s="125"/>
      <c r="GBA16" s="125"/>
      <c r="GBB16" s="125"/>
      <c r="GBC16" s="125"/>
      <c r="GBD16" s="125"/>
      <c r="GBE16" s="125"/>
      <c r="GBF16" s="125"/>
      <c r="GBG16" s="125"/>
      <c r="GBH16" s="125"/>
      <c r="GBI16" s="125"/>
      <c r="GBJ16" s="125"/>
      <c r="GBK16" s="125"/>
      <c r="GBL16" s="125"/>
      <c r="GBM16" s="125"/>
      <c r="GBN16" s="125"/>
      <c r="GBO16" s="125"/>
      <c r="GBP16" s="125"/>
      <c r="GBQ16" s="125"/>
      <c r="GBR16" s="125"/>
      <c r="GBS16" s="125"/>
      <c r="GBT16" s="125"/>
      <c r="GBU16" s="125"/>
      <c r="GBV16" s="125"/>
      <c r="GBW16" s="125"/>
      <c r="GBX16" s="125"/>
      <c r="GBY16" s="125"/>
      <c r="GBZ16" s="125"/>
      <c r="GCA16" s="125"/>
      <c r="GCB16" s="125"/>
      <c r="GCC16" s="125"/>
      <c r="GCD16" s="125"/>
      <c r="GCE16" s="125"/>
      <c r="GCF16" s="125"/>
      <c r="GCG16" s="125"/>
      <c r="GCH16" s="125"/>
      <c r="GCI16" s="125"/>
      <c r="GCJ16" s="125"/>
      <c r="GCK16" s="125"/>
      <c r="GCL16" s="125"/>
      <c r="GCM16" s="125"/>
      <c r="GCN16" s="125"/>
      <c r="GCO16" s="125"/>
      <c r="GCP16" s="125"/>
      <c r="GCQ16" s="125"/>
      <c r="GCR16" s="125"/>
      <c r="GCS16" s="125"/>
      <c r="GCT16" s="125"/>
      <c r="GCU16" s="125"/>
      <c r="GCV16" s="125"/>
      <c r="GCW16" s="125"/>
      <c r="GCX16" s="125"/>
      <c r="GCY16" s="125"/>
      <c r="GCZ16" s="125"/>
      <c r="GDA16" s="125"/>
      <c r="GDB16" s="125"/>
      <c r="GDC16" s="125"/>
      <c r="GDD16" s="125"/>
      <c r="GDE16" s="125"/>
      <c r="GDF16" s="125"/>
      <c r="GDG16" s="125"/>
      <c r="GDH16" s="125"/>
      <c r="GDI16" s="125"/>
      <c r="GDJ16" s="125"/>
      <c r="GDK16" s="125"/>
      <c r="GDL16" s="125"/>
      <c r="GDM16" s="125"/>
      <c r="GDN16" s="125"/>
      <c r="GDO16" s="125"/>
      <c r="GDP16" s="125"/>
      <c r="GDQ16" s="125"/>
      <c r="GDR16" s="125"/>
      <c r="GDS16" s="125"/>
      <c r="GDT16" s="125"/>
      <c r="GDU16" s="125"/>
      <c r="GDV16" s="125"/>
      <c r="GDW16" s="125"/>
      <c r="GDX16" s="125"/>
      <c r="GDY16" s="125"/>
      <c r="GDZ16" s="125"/>
      <c r="GEA16" s="125"/>
      <c r="GEB16" s="125"/>
      <c r="GEC16" s="125"/>
      <c r="GED16" s="125"/>
      <c r="GEE16" s="125"/>
      <c r="GEF16" s="125"/>
      <c r="GEG16" s="125"/>
      <c r="GEH16" s="125"/>
      <c r="GEI16" s="125"/>
      <c r="GEJ16" s="125"/>
      <c r="GEK16" s="125"/>
      <c r="GEL16" s="125"/>
      <c r="GEM16" s="125"/>
      <c r="GEN16" s="125"/>
      <c r="GEO16" s="125"/>
      <c r="GEP16" s="125"/>
      <c r="GEQ16" s="125"/>
      <c r="GER16" s="125"/>
      <c r="GES16" s="125"/>
      <c r="GET16" s="125"/>
      <c r="GEU16" s="125"/>
      <c r="GEV16" s="125"/>
      <c r="GEW16" s="125"/>
      <c r="GEX16" s="125"/>
      <c r="GEY16" s="125"/>
      <c r="GEZ16" s="125"/>
      <c r="GFA16" s="125"/>
      <c r="GFB16" s="125"/>
      <c r="GFC16" s="125"/>
      <c r="GFD16" s="125"/>
      <c r="GFE16" s="125"/>
      <c r="GFF16" s="125"/>
      <c r="GFG16" s="125"/>
      <c r="GFH16" s="125"/>
      <c r="GFI16" s="125"/>
      <c r="GFJ16" s="125"/>
      <c r="GFK16" s="125"/>
      <c r="GFL16" s="125"/>
      <c r="GFM16" s="125"/>
      <c r="GFN16" s="125"/>
      <c r="GFO16" s="125"/>
      <c r="GFP16" s="125"/>
      <c r="GFQ16" s="125"/>
      <c r="GFR16" s="125"/>
      <c r="GFS16" s="125"/>
      <c r="GFT16" s="125"/>
      <c r="GFU16" s="125"/>
      <c r="GFV16" s="125"/>
      <c r="GFW16" s="125"/>
      <c r="GFX16" s="125"/>
      <c r="GFY16" s="125"/>
      <c r="GFZ16" s="125"/>
      <c r="GGA16" s="125"/>
      <c r="GGB16" s="125"/>
      <c r="GGC16" s="125"/>
      <c r="GGD16" s="125"/>
      <c r="GGE16" s="125"/>
      <c r="GGF16" s="125"/>
      <c r="GGG16" s="125"/>
      <c r="GGH16" s="125"/>
      <c r="GGI16" s="125"/>
      <c r="GGJ16" s="125"/>
      <c r="GGK16" s="125"/>
      <c r="GGL16" s="125"/>
      <c r="GGM16" s="125"/>
      <c r="GGN16" s="125"/>
      <c r="GGO16" s="125"/>
      <c r="GGP16" s="125"/>
      <c r="GGQ16" s="125"/>
      <c r="GGR16" s="125"/>
      <c r="GGS16" s="125"/>
      <c r="GGT16" s="125"/>
      <c r="GGU16" s="125"/>
      <c r="GGV16" s="125"/>
      <c r="GGW16" s="125"/>
      <c r="GGX16" s="125"/>
      <c r="GGY16" s="125"/>
      <c r="GGZ16" s="125"/>
      <c r="GHA16" s="125"/>
      <c r="GHB16" s="125"/>
      <c r="GHC16" s="125"/>
      <c r="GHD16" s="125"/>
      <c r="GHE16" s="125"/>
      <c r="GHF16" s="125"/>
      <c r="GHG16" s="125"/>
      <c r="GHH16" s="125"/>
      <c r="GHI16" s="125"/>
      <c r="GHJ16" s="125"/>
      <c r="GHK16" s="125"/>
      <c r="GHL16" s="125"/>
      <c r="GHM16" s="125"/>
      <c r="GHN16" s="125"/>
      <c r="GHO16" s="125"/>
      <c r="GHP16" s="125"/>
      <c r="GHQ16" s="125"/>
      <c r="GHR16" s="125"/>
      <c r="GHS16" s="125"/>
      <c r="GHT16" s="125"/>
      <c r="GHU16" s="125"/>
      <c r="GHV16" s="125"/>
      <c r="GHW16" s="125"/>
      <c r="GHX16" s="125"/>
      <c r="GHY16" s="125"/>
      <c r="GHZ16" s="125"/>
      <c r="GIA16" s="125"/>
      <c r="GIB16" s="125"/>
      <c r="GIC16" s="125"/>
      <c r="GID16" s="125"/>
      <c r="GIE16" s="125"/>
      <c r="GIF16" s="125"/>
      <c r="GIG16" s="125"/>
      <c r="GIH16" s="125"/>
      <c r="GII16" s="125"/>
      <c r="GIJ16" s="125"/>
      <c r="GIK16" s="125"/>
      <c r="GIL16" s="125"/>
      <c r="GIM16" s="125"/>
      <c r="GIN16" s="125"/>
      <c r="GIO16" s="125"/>
      <c r="GIP16" s="125"/>
      <c r="GIQ16" s="125"/>
      <c r="GIR16" s="125"/>
      <c r="GIS16" s="125"/>
      <c r="GIT16" s="125"/>
      <c r="GIU16" s="125"/>
      <c r="GIV16" s="125"/>
      <c r="GIW16" s="125"/>
      <c r="GIX16" s="125"/>
      <c r="GIY16" s="125"/>
      <c r="GIZ16" s="125"/>
      <c r="GJA16" s="125"/>
      <c r="GJB16" s="125"/>
      <c r="GJC16" s="125"/>
      <c r="GJD16" s="125"/>
      <c r="GJE16" s="125"/>
      <c r="GJF16" s="125"/>
      <c r="GJG16" s="125"/>
      <c r="GJH16" s="125"/>
      <c r="GJI16" s="125"/>
      <c r="GJJ16" s="125"/>
      <c r="GJK16" s="125"/>
      <c r="GJL16" s="125"/>
      <c r="GJM16" s="125"/>
      <c r="GJN16" s="125"/>
      <c r="GJO16" s="125"/>
      <c r="GJP16" s="125"/>
      <c r="GJQ16" s="125"/>
      <c r="GJR16" s="125"/>
      <c r="GJS16" s="125"/>
      <c r="GJT16" s="125"/>
      <c r="GJU16" s="125"/>
      <c r="GJV16" s="125"/>
      <c r="GJW16" s="125"/>
      <c r="GJX16" s="125"/>
      <c r="GJY16" s="125"/>
      <c r="GJZ16" s="125"/>
      <c r="GKA16" s="125"/>
      <c r="GKB16" s="125"/>
      <c r="GKC16" s="125"/>
      <c r="GKD16" s="125"/>
      <c r="GKE16" s="125"/>
      <c r="GKF16" s="125"/>
      <c r="GKG16" s="125"/>
      <c r="GKH16" s="125"/>
      <c r="GKI16" s="125"/>
      <c r="GKJ16" s="125"/>
      <c r="GKK16" s="125"/>
      <c r="GKL16" s="125"/>
      <c r="GKM16" s="125"/>
      <c r="GKN16" s="125"/>
      <c r="GKO16" s="125"/>
      <c r="GKP16" s="125"/>
      <c r="GKQ16" s="125"/>
      <c r="GKR16" s="125"/>
      <c r="GKS16" s="125"/>
      <c r="GKT16" s="125"/>
      <c r="GKU16" s="125"/>
      <c r="GKV16" s="125"/>
      <c r="GKW16" s="125"/>
      <c r="GKX16" s="125"/>
      <c r="GKY16" s="125"/>
      <c r="GKZ16" s="125"/>
      <c r="GLA16" s="125"/>
      <c r="GLB16" s="125"/>
      <c r="GLC16" s="125"/>
      <c r="GLD16" s="125"/>
      <c r="GLE16" s="125"/>
      <c r="GLF16" s="125"/>
      <c r="GLG16" s="125"/>
      <c r="GLH16" s="125"/>
      <c r="GLI16" s="125"/>
      <c r="GLJ16" s="125"/>
      <c r="GLK16" s="125"/>
      <c r="GLL16" s="125"/>
      <c r="GLM16" s="125"/>
      <c r="GLN16" s="125"/>
      <c r="GLO16" s="125"/>
      <c r="GLP16" s="125"/>
      <c r="GLQ16" s="125"/>
      <c r="GLR16" s="125"/>
      <c r="GLS16" s="125"/>
      <c r="GLT16" s="125"/>
      <c r="GLU16" s="125"/>
      <c r="GLV16" s="125"/>
      <c r="GLW16" s="125"/>
      <c r="GLX16" s="125"/>
      <c r="GLY16" s="125"/>
      <c r="GLZ16" s="125"/>
      <c r="GMA16" s="125"/>
      <c r="GMB16" s="125"/>
      <c r="GMC16" s="125"/>
      <c r="GMD16" s="125"/>
      <c r="GME16" s="125"/>
      <c r="GMF16" s="125"/>
      <c r="GMG16" s="125"/>
      <c r="GMH16" s="125"/>
      <c r="GMI16" s="125"/>
      <c r="GMJ16" s="125"/>
      <c r="GMK16" s="125"/>
      <c r="GML16" s="125"/>
      <c r="GMM16" s="125"/>
      <c r="GMN16" s="125"/>
      <c r="GMO16" s="125"/>
      <c r="GMP16" s="125"/>
      <c r="GMQ16" s="125"/>
      <c r="GMR16" s="125"/>
      <c r="GMS16" s="125"/>
      <c r="GMT16" s="125"/>
      <c r="GMU16" s="125"/>
      <c r="GMV16" s="125"/>
      <c r="GMW16" s="125"/>
      <c r="GMX16" s="125"/>
      <c r="GMY16" s="125"/>
      <c r="GMZ16" s="125"/>
      <c r="GNA16" s="125"/>
      <c r="GNB16" s="125"/>
      <c r="GNC16" s="125"/>
      <c r="GND16" s="125"/>
      <c r="GNE16" s="125"/>
      <c r="GNF16" s="125"/>
      <c r="GNG16" s="125"/>
      <c r="GNH16" s="125"/>
      <c r="GNI16" s="125"/>
      <c r="GNJ16" s="125"/>
      <c r="GNK16" s="125"/>
      <c r="GNL16" s="125"/>
      <c r="GNM16" s="125"/>
      <c r="GNN16" s="125"/>
      <c r="GNO16" s="125"/>
      <c r="GNP16" s="125"/>
      <c r="GNQ16" s="125"/>
      <c r="GNR16" s="125"/>
      <c r="GNS16" s="125"/>
      <c r="GNT16" s="125"/>
      <c r="GNU16" s="125"/>
      <c r="GNV16" s="125"/>
      <c r="GNW16" s="125"/>
      <c r="GNX16" s="125"/>
      <c r="GNY16" s="125"/>
      <c r="GNZ16" s="125"/>
      <c r="GOA16" s="125"/>
      <c r="GOB16" s="125"/>
      <c r="GOC16" s="125"/>
      <c r="GOD16" s="125"/>
      <c r="GOE16" s="125"/>
      <c r="GOF16" s="125"/>
      <c r="GOG16" s="125"/>
      <c r="GOH16" s="125"/>
      <c r="GOI16" s="125"/>
      <c r="GOJ16" s="125"/>
      <c r="GOK16" s="125"/>
      <c r="GOL16" s="125"/>
      <c r="GOM16" s="125"/>
      <c r="GON16" s="125"/>
      <c r="GOO16" s="125"/>
      <c r="GOP16" s="125"/>
      <c r="GOQ16" s="125"/>
      <c r="GOR16" s="125"/>
      <c r="GOS16" s="125"/>
      <c r="GOT16" s="125"/>
      <c r="GOU16" s="125"/>
      <c r="GOV16" s="125"/>
      <c r="GOW16" s="125"/>
      <c r="GOX16" s="125"/>
      <c r="GOY16" s="125"/>
      <c r="GOZ16" s="125"/>
      <c r="GPA16" s="125"/>
      <c r="GPB16" s="125"/>
      <c r="GPC16" s="125"/>
      <c r="GPD16" s="125"/>
      <c r="GPE16" s="125"/>
      <c r="GPF16" s="125"/>
      <c r="GPG16" s="125"/>
      <c r="GPH16" s="125"/>
      <c r="GPI16" s="125"/>
      <c r="GPJ16" s="125"/>
      <c r="GPK16" s="125"/>
      <c r="GPL16" s="125"/>
      <c r="GPM16" s="125"/>
      <c r="GPN16" s="125"/>
      <c r="GPO16" s="125"/>
      <c r="GPP16" s="125"/>
      <c r="GPQ16" s="125"/>
      <c r="GPR16" s="125"/>
      <c r="GPS16" s="125"/>
      <c r="GPT16" s="125"/>
      <c r="GPU16" s="125"/>
      <c r="GPV16" s="125"/>
      <c r="GPW16" s="125"/>
      <c r="GPX16" s="125"/>
      <c r="GPY16" s="125"/>
      <c r="GPZ16" s="125"/>
      <c r="GQA16" s="125"/>
      <c r="GQB16" s="125"/>
      <c r="GQC16" s="125"/>
      <c r="GQD16" s="125"/>
      <c r="GQE16" s="125"/>
      <c r="GQF16" s="125"/>
      <c r="GQG16" s="125"/>
      <c r="GQH16" s="125"/>
      <c r="GQI16" s="125"/>
      <c r="GQJ16" s="125"/>
      <c r="GQK16" s="125"/>
      <c r="GQL16" s="125"/>
      <c r="GQM16" s="125"/>
      <c r="GQN16" s="125"/>
      <c r="GQO16" s="125"/>
      <c r="GQP16" s="125"/>
      <c r="GQQ16" s="125"/>
      <c r="GQR16" s="125"/>
      <c r="GQS16" s="125"/>
      <c r="GQT16" s="125"/>
      <c r="GQU16" s="125"/>
      <c r="GQV16" s="125"/>
      <c r="GQW16" s="125"/>
      <c r="GQX16" s="125"/>
      <c r="GQY16" s="125"/>
      <c r="GQZ16" s="125"/>
      <c r="GRA16" s="125"/>
      <c r="GRB16" s="125"/>
      <c r="GRC16" s="125"/>
      <c r="GRD16" s="125"/>
      <c r="GRE16" s="125"/>
      <c r="GRF16" s="125"/>
      <c r="GRG16" s="125"/>
      <c r="GRH16" s="125"/>
      <c r="GRI16" s="125"/>
      <c r="GRJ16" s="125"/>
      <c r="GRK16" s="125"/>
      <c r="GRL16" s="125"/>
      <c r="GRM16" s="125"/>
      <c r="GRN16" s="125"/>
      <c r="GRO16" s="125"/>
      <c r="GRP16" s="125"/>
      <c r="GRQ16" s="125"/>
      <c r="GRR16" s="125"/>
      <c r="GRS16" s="125"/>
      <c r="GRT16" s="125"/>
      <c r="GRU16" s="125"/>
      <c r="GRV16" s="125"/>
      <c r="GRW16" s="125"/>
      <c r="GRX16" s="125"/>
      <c r="GRY16" s="125"/>
      <c r="GRZ16" s="125"/>
      <c r="GSA16" s="125"/>
      <c r="GSB16" s="125"/>
      <c r="GSC16" s="125"/>
      <c r="GSD16" s="125"/>
      <c r="GSE16" s="125"/>
      <c r="GSF16" s="125"/>
      <c r="GSG16" s="125"/>
      <c r="GSH16" s="125"/>
      <c r="GSI16" s="125"/>
      <c r="GSJ16" s="125"/>
      <c r="GSK16" s="125"/>
      <c r="GSL16" s="125"/>
      <c r="GSM16" s="125"/>
      <c r="GSN16" s="125"/>
      <c r="GSO16" s="125"/>
      <c r="GSP16" s="125"/>
      <c r="GSQ16" s="125"/>
      <c r="GSR16" s="125"/>
      <c r="GSS16" s="125"/>
      <c r="GST16" s="125"/>
      <c r="GSU16" s="125"/>
      <c r="GSV16" s="125"/>
      <c r="GSW16" s="125"/>
      <c r="GSX16" s="125"/>
      <c r="GSY16" s="125"/>
      <c r="GSZ16" s="125"/>
      <c r="GTA16" s="125"/>
      <c r="GTB16" s="125"/>
      <c r="GTC16" s="125"/>
      <c r="GTD16" s="125"/>
      <c r="GTE16" s="125"/>
      <c r="GTF16" s="125"/>
      <c r="GTG16" s="125"/>
      <c r="GTH16" s="125"/>
      <c r="GTI16" s="125"/>
      <c r="GTJ16" s="125"/>
      <c r="GTK16" s="125"/>
      <c r="GTL16" s="125"/>
      <c r="GTM16" s="125"/>
      <c r="GTN16" s="125"/>
      <c r="GTO16" s="125"/>
      <c r="GTP16" s="125"/>
      <c r="GTQ16" s="125"/>
      <c r="GTR16" s="125"/>
      <c r="GTS16" s="125"/>
      <c r="GTT16" s="125"/>
      <c r="GTU16" s="125"/>
      <c r="GTV16" s="125"/>
      <c r="GTW16" s="125"/>
      <c r="GTX16" s="125"/>
      <c r="GTY16" s="125"/>
      <c r="GTZ16" s="125"/>
      <c r="GUA16" s="125"/>
      <c r="GUB16" s="125"/>
      <c r="GUC16" s="125"/>
      <c r="GUD16" s="125"/>
      <c r="GUE16" s="125"/>
      <c r="GUF16" s="125"/>
      <c r="GUG16" s="125"/>
      <c r="GUH16" s="125"/>
      <c r="GUI16" s="125"/>
      <c r="GUJ16" s="125"/>
      <c r="GUK16" s="125"/>
      <c r="GUL16" s="125"/>
      <c r="GUM16" s="125"/>
      <c r="GUN16" s="125"/>
      <c r="GUO16" s="125"/>
      <c r="GUP16" s="125"/>
      <c r="GUQ16" s="125"/>
      <c r="GUR16" s="125"/>
      <c r="GUS16" s="125"/>
      <c r="GUT16" s="125"/>
      <c r="GUU16" s="125"/>
      <c r="GUV16" s="125"/>
      <c r="GUW16" s="125"/>
      <c r="GUX16" s="125"/>
      <c r="GUY16" s="125"/>
      <c r="GUZ16" s="125"/>
      <c r="GVA16" s="125"/>
      <c r="GVB16" s="125"/>
      <c r="GVC16" s="125"/>
      <c r="GVD16" s="125"/>
      <c r="GVE16" s="125"/>
      <c r="GVF16" s="125"/>
      <c r="GVG16" s="125"/>
      <c r="GVH16" s="125"/>
      <c r="GVI16" s="125"/>
      <c r="GVJ16" s="125"/>
      <c r="GVK16" s="125"/>
      <c r="GVL16" s="125"/>
      <c r="GVM16" s="125"/>
      <c r="GVN16" s="125"/>
      <c r="GVO16" s="125"/>
      <c r="GVP16" s="125"/>
      <c r="GVQ16" s="125"/>
      <c r="GVR16" s="125"/>
      <c r="GVS16" s="125"/>
      <c r="GVT16" s="125"/>
      <c r="GVU16" s="125"/>
      <c r="GVV16" s="125"/>
      <c r="GVW16" s="125"/>
      <c r="GVX16" s="125"/>
      <c r="GVY16" s="125"/>
      <c r="GVZ16" s="125"/>
      <c r="GWA16" s="125"/>
      <c r="GWB16" s="125"/>
      <c r="GWC16" s="125"/>
      <c r="GWD16" s="125"/>
      <c r="GWE16" s="125"/>
      <c r="GWF16" s="125"/>
      <c r="GWG16" s="125"/>
      <c r="GWH16" s="125"/>
      <c r="GWI16" s="125"/>
      <c r="GWJ16" s="125"/>
      <c r="GWK16" s="125"/>
      <c r="GWL16" s="125"/>
      <c r="GWM16" s="125"/>
      <c r="GWN16" s="125"/>
      <c r="GWO16" s="125"/>
      <c r="GWP16" s="125"/>
      <c r="GWQ16" s="125"/>
      <c r="GWR16" s="125"/>
      <c r="GWS16" s="125"/>
      <c r="GWT16" s="125"/>
      <c r="GWU16" s="125"/>
      <c r="GWV16" s="125"/>
      <c r="GWW16" s="125"/>
      <c r="GWX16" s="125"/>
      <c r="GWY16" s="125"/>
      <c r="GWZ16" s="125"/>
      <c r="GXA16" s="125"/>
      <c r="GXB16" s="125"/>
      <c r="GXC16" s="125"/>
      <c r="GXD16" s="125"/>
      <c r="GXE16" s="125"/>
      <c r="GXF16" s="125"/>
      <c r="GXG16" s="125"/>
      <c r="GXH16" s="125"/>
      <c r="GXI16" s="125"/>
      <c r="GXJ16" s="125"/>
      <c r="GXK16" s="125"/>
      <c r="GXL16" s="125"/>
      <c r="GXM16" s="125"/>
      <c r="GXN16" s="125"/>
      <c r="GXO16" s="125"/>
      <c r="GXP16" s="125"/>
      <c r="GXQ16" s="125"/>
      <c r="GXR16" s="125"/>
      <c r="GXS16" s="125"/>
      <c r="GXT16" s="125"/>
      <c r="GXU16" s="125"/>
      <c r="GXV16" s="125"/>
      <c r="GXW16" s="125"/>
      <c r="GXX16" s="125"/>
      <c r="GXY16" s="125"/>
      <c r="GXZ16" s="125"/>
      <c r="GYA16" s="125"/>
      <c r="GYB16" s="125"/>
      <c r="GYC16" s="125"/>
      <c r="GYD16" s="125"/>
      <c r="GYE16" s="125"/>
      <c r="GYF16" s="125"/>
      <c r="GYG16" s="125"/>
      <c r="GYH16" s="125"/>
      <c r="GYI16" s="125"/>
      <c r="GYJ16" s="125"/>
      <c r="GYK16" s="125"/>
      <c r="GYL16" s="125"/>
      <c r="GYM16" s="125"/>
      <c r="GYN16" s="125"/>
      <c r="GYO16" s="125"/>
      <c r="GYP16" s="125"/>
      <c r="GYQ16" s="125"/>
      <c r="GYR16" s="125"/>
      <c r="GYS16" s="125"/>
      <c r="GYT16" s="125"/>
      <c r="GYU16" s="125"/>
      <c r="GYV16" s="125"/>
      <c r="GYW16" s="125"/>
      <c r="GYX16" s="125"/>
      <c r="GYY16" s="125"/>
      <c r="GYZ16" s="125"/>
      <c r="GZA16" s="125"/>
      <c r="GZB16" s="125"/>
      <c r="GZC16" s="125"/>
      <c r="GZD16" s="125"/>
      <c r="GZE16" s="125"/>
      <c r="GZF16" s="125"/>
      <c r="GZG16" s="125"/>
      <c r="GZH16" s="125"/>
      <c r="GZI16" s="125"/>
      <c r="GZJ16" s="125"/>
      <c r="GZK16" s="125"/>
      <c r="GZL16" s="125"/>
      <c r="GZM16" s="125"/>
      <c r="GZN16" s="125"/>
      <c r="GZO16" s="125"/>
      <c r="GZP16" s="125"/>
      <c r="GZQ16" s="125"/>
      <c r="GZR16" s="125"/>
      <c r="GZS16" s="125"/>
      <c r="GZT16" s="125"/>
      <c r="GZU16" s="125"/>
      <c r="GZV16" s="125"/>
      <c r="GZW16" s="125"/>
      <c r="GZX16" s="125"/>
      <c r="GZY16" s="125"/>
      <c r="GZZ16" s="125"/>
      <c r="HAA16" s="125"/>
      <c r="HAB16" s="125"/>
      <c r="HAC16" s="125"/>
      <c r="HAD16" s="125"/>
      <c r="HAE16" s="125"/>
      <c r="HAF16" s="125"/>
      <c r="HAG16" s="125"/>
      <c r="HAH16" s="125"/>
      <c r="HAI16" s="125"/>
      <c r="HAJ16" s="125"/>
      <c r="HAK16" s="125"/>
      <c r="HAL16" s="125"/>
      <c r="HAM16" s="125"/>
      <c r="HAN16" s="125"/>
      <c r="HAO16" s="125"/>
      <c r="HAP16" s="125"/>
      <c r="HAQ16" s="125"/>
      <c r="HAR16" s="125"/>
      <c r="HAS16" s="125"/>
      <c r="HAT16" s="125"/>
      <c r="HAU16" s="125"/>
      <c r="HAV16" s="125"/>
      <c r="HAW16" s="125"/>
      <c r="HAX16" s="125"/>
      <c r="HAY16" s="125"/>
      <c r="HAZ16" s="125"/>
      <c r="HBA16" s="125"/>
      <c r="HBB16" s="125"/>
      <c r="HBC16" s="125"/>
      <c r="HBD16" s="125"/>
      <c r="HBE16" s="125"/>
      <c r="HBF16" s="125"/>
      <c r="HBG16" s="125"/>
      <c r="HBH16" s="125"/>
      <c r="HBI16" s="125"/>
      <c r="HBJ16" s="125"/>
      <c r="HBK16" s="125"/>
      <c r="HBL16" s="125"/>
      <c r="HBM16" s="125"/>
      <c r="HBN16" s="125"/>
      <c r="HBO16" s="125"/>
      <c r="HBP16" s="125"/>
      <c r="HBQ16" s="125"/>
      <c r="HBR16" s="125"/>
      <c r="HBS16" s="125"/>
      <c r="HBT16" s="125"/>
      <c r="HBU16" s="125"/>
      <c r="HBV16" s="125"/>
      <c r="HBW16" s="125"/>
      <c r="HBX16" s="125"/>
      <c r="HBY16" s="125"/>
      <c r="HBZ16" s="125"/>
      <c r="HCA16" s="125"/>
      <c r="HCB16" s="125"/>
      <c r="HCC16" s="125"/>
      <c r="HCD16" s="125"/>
      <c r="HCE16" s="125"/>
      <c r="HCF16" s="125"/>
      <c r="HCG16" s="125"/>
      <c r="HCH16" s="125"/>
      <c r="HCI16" s="125"/>
      <c r="HCJ16" s="125"/>
      <c r="HCK16" s="125"/>
      <c r="HCL16" s="125"/>
      <c r="HCM16" s="125"/>
      <c r="HCN16" s="125"/>
      <c r="HCO16" s="125"/>
      <c r="HCP16" s="125"/>
      <c r="HCQ16" s="125"/>
      <c r="HCR16" s="125"/>
      <c r="HCS16" s="125"/>
      <c r="HCT16" s="125"/>
      <c r="HCU16" s="125"/>
      <c r="HCV16" s="125"/>
      <c r="HCW16" s="125"/>
      <c r="HCX16" s="125"/>
      <c r="HCY16" s="125"/>
      <c r="HCZ16" s="125"/>
      <c r="HDA16" s="125"/>
      <c r="HDB16" s="125"/>
      <c r="HDC16" s="125"/>
      <c r="HDD16" s="125"/>
      <c r="HDE16" s="125"/>
      <c r="HDF16" s="125"/>
      <c r="HDG16" s="125"/>
      <c r="HDH16" s="125"/>
      <c r="HDI16" s="125"/>
      <c r="HDJ16" s="125"/>
      <c r="HDK16" s="125"/>
      <c r="HDL16" s="125"/>
      <c r="HDM16" s="125"/>
      <c r="HDN16" s="125"/>
      <c r="HDO16" s="125"/>
      <c r="HDP16" s="125"/>
      <c r="HDQ16" s="125"/>
      <c r="HDR16" s="125"/>
      <c r="HDS16" s="125"/>
      <c r="HDT16" s="125"/>
      <c r="HDU16" s="125"/>
      <c r="HDV16" s="125"/>
      <c r="HDW16" s="125"/>
      <c r="HDX16" s="125"/>
      <c r="HDY16" s="125"/>
      <c r="HDZ16" s="125"/>
      <c r="HEA16" s="125"/>
      <c r="HEB16" s="125"/>
      <c r="HEC16" s="125"/>
      <c r="HED16" s="125"/>
      <c r="HEE16" s="125"/>
      <c r="HEF16" s="125"/>
      <c r="HEG16" s="125"/>
      <c r="HEH16" s="125"/>
      <c r="HEI16" s="125"/>
      <c r="HEJ16" s="125"/>
      <c r="HEK16" s="125"/>
      <c r="HEL16" s="125"/>
      <c r="HEM16" s="125"/>
      <c r="HEN16" s="125"/>
      <c r="HEO16" s="125"/>
      <c r="HEP16" s="125"/>
      <c r="HEQ16" s="125"/>
      <c r="HER16" s="125"/>
      <c r="HES16" s="125"/>
      <c r="HET16" s="125"/>
      <c r="HEU16" s="125"/>
      <c r="HEV16" s="125"/>
      <c r="HEW16" s="125"/>
      <c r="HEX16" s="125"/>
      <c r="HEY16" s="125"/>
      <c r="HEZ16" s="125"/>
      <c r="HFA16" s="125"/>
      <c r="HFB16" s="125"/>
      <c r="HFC16" s="125"/>
      <c r="HFD16" s="125"/>
      <c r="HFE16" s="125"/>
      <c r="HFF16" s="125"/>
      <c r="HFG16" s="125"/>
      <c r="HFH16" s="125"/>
      <c r="HFI16" s="125"/>
      <c r="HFJ16" s="125"/>
      <c r="HFK16" s="125"/>
      <c r="HFL16" s="125"/>
      <c r="HFM16" s="125"/>
      <c r="HFN16" s="125"/>
      <c r="HFO16" s="125"/>
      <c r="HFP16" s="125"/>
      <c r="HFQ16" s="125"/>
      <c r="HFR16" s="125"/>
      <c r="HFS16" s="125"/>
      <c r="HFT16" s="125"/>
      <c r="HFU16" s="125"/>
      <c r="HFV16" s="125"/>
      <c r="HFW16" s="125"/>
      <c r="HFX16" s="125"/>
      <c r="HFY16" s="125"/>
      <c r="HFZ16" s="125"/>
      <c r="HGA16" s="125"/>
      <c r="HGB16" s="125"/>
      <c r="HGC16" s="125"/>
      <c r="HGD16" s="125"/>
      <c r="HGE16" s="125"/>
      <c r="HGF16" s="125"/>
      <c r="HGG16" s="125"/>
      <c r="HGH16" s="125"/>
      <c r="HGI16" s="125"/>
      <c r="HGJ16" s="125"/>
      <c r="HGK16" s="125"/>
      <c r="HGL16" s="125"/>
      <c r="HGM16" s="125"/>
      <c r="HGN16" s="125"/>
      <c r="HGO16" s="125"/>
      <c r="HGP16" s="125"/>
      <c r="HGQ16" s="125"/>
      <c r="HGR16" s="125"/>
      <c r="HGS16" s="125"/>
      <c r="HGT16" s="125"/>
      <c r="HGU16" s="125"/>
      <c r="HGV16" s="125"/>
      <c r="HGW16" s="125"/>
      <c r="HGX16" s="125"/>
      <c r="HGY16" s="125"/>
      <c r="HGZ16" s="125"/>
      <c r="HHA16" s="125"/>
      <c r="HHB16" s="125"/>
      <c r="HHC16" s="125"/>
      <c r="HHD16" s="125"/>
      <c r="HHE16" s="125"/>
      <c r="HHF16" s="125"/>
      <c r="HHG16" s="125"/>
      <c r="HHH16" s="125"/>
      <c r="HHI16" s="125"/>
      <c r="HHJ16" s="125"/>
      <c r="HHK16" s="125"/>
      <c r="HHL16" s="125"/>
      <c r="HHM16" s="125"/>
      <c r="HHN16" s="125"/>
      <c r="HHO16" s="125"/>
      <c r="HHP16" s="125"/>
      <c r="HHQ16" s="125"/>
      <c r="HHR16" s="125"/>
      <c r="HHS16" s="125"/>
      <c r="HHT16" s="125"/>
      <c r="HHU16" s="125"/>
      <c r="HHV16" s="125"/>
      <c r="HHW16" s="125"/>
      <c r="HHX16" s="125"/>
      <c r="HHY16" s="125"/>
      <c r="HHZ16" s="125"/>
      <c r="HIA16" s="125"/>
      <c r="HIB16" s="125"/>
      <c r="HIC16" s="125"/>
      <c r="HID16" s="125"/>
      <c r="HIE16" s="125"/>
      <c r="HIF16" s="125"/>
      <c r="HIG16" s="125"/>
      <c r="HIH16" s="125"/>
      <c r="HII16" s="125"/>
      <c r="HIJ16" s="125"/>
      <c r="HIK16" s="125"/>
      <c r="HIL16" s="125"/>
      <c r="HIM16" s="125"/>
      <c r="HIN16" s="125"/>
      <c r="HIO16" s="125"/>
      <c r="HIP16" s="125"/>
      <c r="HIQ16" s="125"/>
      <c r="HIR16" s="125"/>
      <c r="HIS16" s="125"/>
      <c r="HIT16" s="125"/>
      <c r="HIU16" s="125"/>
      <c r="HIV16" s="125"/>
      <c r="HIW16" s="125"/>
      <c r="HIX16" s="125"/>
      <c r="HIY16" s="125"/>
      <c r="HIZ16" s="125"/>
      <c r="HJA16" s="125"/>
      <c r="HJB16" s="125"/>
      <c r="HJC16" s="125"/>
      <c r="HJD16" s="125"/>
      <c r="HJE16" s="125"/>
      <c r="HJF16" s="125"/>
      <c r="HJG16" s="125"/>
      <c r="HJH16" s="125"/>
      <c r="HJI16" s="125"/>
      <c r="HJJ16" s="125"/>
      <c r="HJK16" s="125"/>
      <c r="HJL16" s="125"/>
      <c r="HJM16" s="125"/>
      <c r="HJN16" s="125"/>
      <c r="HJO16" s="125"/>
      <c r="HJP16" s="125"/>
      <c r="HJQ16" s="125"/>
      <c r="HJR16" s="125"/>
      <c r="HJS16" s="125"/>
      <c r="HJT16" s="125"/>
      <c r="HJU16" s="125"/>
      <c r="HJV16" s="125"/>
      <c r="HJW16" s="125"/>
      <c r="HJX16" s="125"/>
      <c r="HJY16" s="125"/>
      <c r="HJZ16" s="125"/>
      <c r="HKA16" s="125"/>
      <c r="HKB16" s="125"/>
      <c r="HKC16" s="125"/>
      <c r="HKD16" s="125"/>
      <c r="HKE16" s="125"/>
      <c r="HKF16" s="125"/>
      <c r="HKG16" s="125"/>
      <c r="HKH16" s="125"/>
      <c r="HKI16" s="125"/>
      <c r="HKJ16" s="125"/>
      <c r="HKK16" s="125"/>
      <c r="HKL16" s="125"/>
      <c r="HKM16" s="125"/>
      <c r="HKN16" s="125"/>
      <c r="HKO16" s="125"/>
      <c r="HKP16" s="125"/>
      <c r="HKQ16" s="125"/>
      <c r="HKR16" s="125"/>
      <c r="HKS16" s="125"/>
      <c r="HKT16" s="125"/>
      <c r="HKU16" s="125"/>
      <c r="HKV16" s="125"/>
      <c r="HKW16" s="125"/>
      <c r="HKX16" s="125"/>
      <c r="HKY16" s="125"/>
      <c r="HKZ16" s="125"/>
      <c r="HLA16" s="125"/>
      <c r="HLB16" s="125"/>
      <c r="HLC16" s="125"/>
      <c r="HLD16" s="125"/>
      <c r="HLE16" s="125"/>
      <c r="HLF16" s="125"/>
      <c r="HLG16" s="125"/>
      <c r="HLH16" s="125"/>
      <c r="HLI16" s="125"/>
      <c r="HLJ16" s="125"/>
      <c r="HLK16" s="125"/>
      <c r="HLL16" s="125"/>
      <c r="HLM16" s="125"/>
      <c r="HLN16" s="125"/>
      <c r="HLO16" s="125"/>
      <c r="HLP16" s="125"/>
      <c r="HLQ16" s="125"/>
      <c r="HLR16" s="125"/>
      <c r="HLS16" s="125"/>
      <c r="HLT16" s="125"/>
      <c r="HLU16" s="125"/>
      <c r="HLV16" s="125"/>
      <c r="HLW16" s="125"/>
      <c r="HLX16" s="125"/>
      <c r="HLY16" s="125"/>
      <c r="HLZ16" s="125"/>
      <c r="HMA16" s="125"/>
      <c r="HMB16" s="125"/>
      <c r="HMC16" s="125"/>
      <c r="HMD16" s="125"/>
      <c r="HME16" s="125"/>
      <c r="HMF16" s="125"/>
      <c r="HMG16" s="125"/>
      <c r="HMH16" s="125"/>
      <c r="HMI16" s="125"/>
      <c r="HMJ16" s="125"/>
      <c r="HMK16" s="125"/>
      <c r="HML16" s="125"/>
      <c r="HMM16" s="125"/>
      <c r="HMN16" s="125"/>
      <c r="HMO16" s="125"/>
      <c r="HMP16" s="125"/>
      <c r="HMQ16" s="125"/>
      <c r="HMR16" s="125"/>
      <c r="HMS16" s="125"/>
      <c r="HMT16" s="125"/>
      <c r="HMU16" s="125"/>
      <c r="HMV16" s="125"/>
      <c r="HMW16" s="125"/>
      <c r="HMX16" s="125"/>
      <c r="HMY16" s="125"/>
      <c r="HMZ16" s="125"/>
      <c r="HNA16" s="125"/>
      <c r="HNB16" s="125"/>
      <c r="HNC16" s="125"/>
      <c r="HND16" s="125"/>
      <c r="HNE16" s="125"/>
      <c r="HNF16" s="125"/>
      <c r="HNG16" s="125"/>
      <c r="HNH16" s="125"/>
      <c r="HNI16" s="125"/>
      <c r="HNJ16" s="125"/>
      <c r="HNK16" s="125"/>
      <c r="HNL16" s="125"/>
      <c r="HNM16" s="125"/>
      <c r="HNN16" s="125"/>
      <c r="HNO16" s="125"/>
      <c r="HNP16" s="125"/>
      <c r="HNQ16" s="125"/>
      <c r="HNR16" s="125"/>
      <c r="HNS16" s="125"/>
      <c r="HNT16" s="125"/>
      <c r="HNU16" s="125"/>
      <c r="HNV16" s="125"/>
      <c r="HNW16" s="125"/>
      <c r="HNX16" s="125"/>
      <c r="HNY16" s="125"/>
      <c r="HNZ16" s="125"/>
      <c r="HOA16" s="125"/>
      <c r="HOB16" s="125"/>
      <c r="HOC16" s="125"/>
      <c r="HOD16" s="125"/>
      <c r="HOE16" s="125"/>
      <c r="HOF16" s="125"/>
      <c r="HOG16" s="125"/>
      <c r="HOH16" s="125"/>
      <c r="HOI16" s="125"/>
      <c r="HOJ16" s="125"/>
      <c r="HOK16" s="125"/>
      <c r="HOL16" s="125"/>
      <c r="HOM16" s="125"/>
      <c r="HON16" s="125"/>
      <c r="HOO16" s="125"/>
      <c r="HOP16" s="125"/>
      <c r="HOQ16" s="125"/>
      <c r="HOR16" s="125"/>
      <c r="HOS16" s="125"/>
      <c r="HOT16" s="125"/>
      <c r="HOU16" s="125"/>
      <c r="HOV16" s="125"/>
      <c r="HOW16" s="125"/>
      <c r="HOX16" s="125"/>
      <c r="HOY16" s="125"/>
      <c r="HOZ16" s="125"/>
      <c r="HPA16" s="125"/>
      <c r="HPB16" s="125"/>
      <c r="HPC16" s="125"/>
      <c r="HPD16" s="125"/>
      <c r="HPE16" s="125"/>
      <c r="HPF16" s="125"/>
      <c r="HPG16" s="125"/>
      <c r="HPH16" s="125"/>
      <c r="HPI16" s="125"/>
      <c r="HPJ16" s="125"/>
      <c r="HPK16" s="125"/>
      <c r="HPL16" s="125"/>
      <c r="HPM16" s="125"/>
      <c r="HPN16" s="125"/>
      <c r="HPO16" s="125"/>
      <c r="HPP16" s="125"/>
      <c r="HPQ16" s="125"/>
      <c r="HPR16" s="125"/>
      <c r="HPS16" s="125"/>
      <c r="HPT16" s="125"/>
      <c r="HPU16" s="125"/>
      <c r="HPV16" s="125"/>
      <c r="HPW16" s="125"/>
      <c r="HPX16" s="125"/>
      <c r="HPY16" s="125"/>
      <c r="HPZ16" s="125"/>
      <c r="HQA16" s="125"/>
      <c r="HQB16" s="125"/>
      <c r="HQC16" s="125"/>
      <c r="HQD16" s="125"/>
      <c r="HQE16" s="125"/>
      <c r="HQF16" s="125"/>
      <c r="HQG16" s="125"/>
      <c r="HQH16" s="125"/>
      <c r="HQI16" s="125"/>
      <c r="HQJ16" s="125"/>
      <c r="HQK16" s="125"/>
      <c r="HQL16" s="125"/>
      <c r="HQM16" s="125"/>
      <c r="HQN16" s="125"/>
      <c r="HQO16" s="125"/>
      <c r="HQP16" s="125"/>
      <c r="HQQ16" s="125"/>
      <c r="HQR16" s="125"/>
      <c r="HQS16" s="125"/>
      <c r="HQT16" s="125"/>
      <c r="HQU16" s="125"/>
      <c r="HQV16" s="125"/>
      <c r="HQW16" s="125"/>
      <c r="HQX16" s="125"/>
      <c r="HQY16" s="125"/>
      <c r="HQZ16" s="125"/>
      <c r="HRA16" s="125"/>
      <c r="HRB16" s="125"/>
      <c r="HRC16" s="125"/>
      <c r="HRD16" s="125"/>
      <c r="HRE16" s="125"/>
      <c r="HRF16" s="125"/>
      <c r="HRG16" s="125"/>
      <c r="HRH16" s="125"/>
      <c r="HRI16" s="125"/>
      <c r="HRJ16" s="125"/>
      <c r="HRK16" s="125"/>
      <c r="HRL16" s="125"/>
      <c r="HRM16" s="125"/>
      <c r="HRN16" s="125"/>
      <c r="HRO16" s="125"/>
      <c r="HRP16" s="125"/>
      <c r="HRQ16" s="125"/>
      <c r="HRR16" s="125"/>
      <c r="HRS16" s="125"/>
      <c r="HRT16" s="125"/>
      <c r="HRU16" s="125"/>
      <c r="HRV16" s="125"/>
      <c r="HRW16" s="125"/>
      <c r="HRX16" s="125"/>
      <c r="HRY16" s="125"/>
      <c r="HRZ16" s="125"/>
      <c r="HSA16" s="125"/>
      <c r="HSB16" s="125"/>
      <c r="HSC16" s="125"/>
      <c r="HSD16" s="125"/>
      <c r="HSE16" s="125"/>
      <c r="HSF16" s="125"/>
      <c r="HSG16" s="125"/>
      <c r="HSH16" s="125"/>
      <c r="HSI16" s="125"/>
      <c r="HSJ16" s="125"/>
      <c r="HSK16" s="125"/>
      <c r="HSL16" s="125"/>
      <c r="HSM16" s="125"/>
      <c r="HSN16" s="125"/>
      <c r="HSO16" s="125"/>
      <c r="HSP16" s="125"/>
      <c r="HSQ16" s="125"/>
      <c r="HSR16" s="125"/>
      <c r="HSS16" s="125"/>
      <c r="HST16" s="125"/>
      <c r="HSU16" s="125"/>
      <c r="HSV16" s="125"/>
      <c r="HSW16" s="125"/>
      <c r="HSX16" s="125"/>
      <c r="HSY16" s="125"/>
      <c r="HSZ16" s="125"/>
      <c r="HTA16" s="125"/>
      <c r="HTB16" s="125"/>
      <c r="HTC16" s="125"/>
      <c r="HTD16" s="125"/>
      <c r="HTE16" s="125"/>
      <c r="HTF16" s="125"/>
      <c r="HTG16" s="125"/>
      <c r="HTH16" s="125"/>
      <c r="HTI16" s="125"/>
      <c r="HTJ16" s="125"/>
      <c r="HTK16" s="125"/>
      <c r="HTL16" s="125"/>
      <c r="HTM16" s="125"/>
      <c r="HTN16" s="125"/>
      <c r="HTO16" s="125"/>
      <c r="HTP16" s="125"/>
      <c r="HTQ16" s="125"/>
      <c r="HTR16" s="125"/>
      <c r="HTS16" s="125"/>
      <c r="HTT16" s="125"/>
      <c r="HTU16" s="125"/>
      <c r="HTV16" s="125"/>
      <c r="HTW16" s="125"/>
      <c r="HTX16" s="125"/>
      <c r="HTY16" s="125"/>
      <c r="HTZ16" s="125"/>
      <c r="HUA16" s="125"/>
      <c r="HUB16" s="125"/>
      <c r="HUC16" s="125"/>
      <c r="HUD16" s="125"/>
      <c r="HUE16" s="125"/>
      <c r="HUF16" s="125"/>
      <c r="HUG16" s="125"/>
      <c r="HUH16" s="125"/>
      <c r="HUI16" s="125"/>
      <c r="HUJ16" s="125"/>
      <c r="HUK16" s="125"/>
      <c r="HUL16" s="125"/>
      <c r="HUM16" s="125"/>
      <c r="HUN16" s="125"/>
      <c r="HUO16" s="125"/>
      <c r="HUP16" s="125"/>
      <c r="HUQ16" s="125"/>
      <c r="HUR16" s="125"/>
      <c r="HUS16" s="125"/>
      <c r="HUT16" s="125"/>
      <c r="HUU16" s="125"/>
      <c r="HUV16" s="125"/>
      <c r="HUW16" s="125"/>
      <c r="HUX16" s="125"/>
      <c r="HUY16" s="125"/>
      <c r="HUZ16" s="125"/>
      <c r="HVA16" s="125"/>
      <c r="HVB16" s="125"/>
      <c r="HVC16" s="125"/>
      <c r="HVD16" s="125"/>
      <c r="HVE16" s="125"/>
      <c r="HVF16" s="125"/>
      <c r="HVG16" s="125"/>
      <c r="HVH16" s="125"/>
      <c r="HVI16" s="125"/>
      <c r="HVJ16" s="125"/>
      <c r="HVK16" s="125"/>
      <c r="HVL16" s="125"/>
      <c r="HVM16" s="125"/>
      <c r="HVN16" s="125"/>
      <c r="HVO16" s="125"/>
      <c r="HVP16" s="125"/>
      <c r="HVQ16" s="125"/>
      <c r="HVR16" s="125"/>
      <c r="HVS16" s="125"/>
      <c r="HVT16" s="125"/>
      <c r="HVU16" s="125"/>
      <c r="HVV16" s="125"/>
      <c r="HVW16" s="125"/>
      <c r="HVX16" s="125"/>
      <c r="HVY16" s="125"/>
      <c r="HVZ16" s="125"/>
      <c r="HWA16" s="125"/>
      <c r="HWB16" s="125"/>
      <c r="HWC16" s="125"/>
      <c r="HWD16" s="125"/>
      <c r="HWE16" s="125"/>
      <c r="HWF16" s="125"/>
      <c r="HWG16" s="125"/>
      <c r="HWH16" s="125"/>
      <c r="HWI16" s="125"/>
      <c r="HWJ16" s="125"/>
      <c r="HWK16" s="125"/>
      <c r="HWL16" s="125"/>
      <c r="HWM16" s="125"/>
      <c r="HWN16" s="125"/>
      <c r="HWO16" s="125"/>
      <c r="HWP16" s="125"/>
      <c r="HWQ16" s="125"/>
      <c r="HWR16" s="125"/>
      <c r="HWS16" s="125"/>
      <c r="HWT16" s="125"/>
      <c r="HWU16" s="125"/>
      <c r="HWV16" s="125"/>
      <c r="HWW16" s="125"/>
      <c r="HWX16" s="125"/>
      <c r="HWY16" s="125"/>
      <c r="HWZ16" s="125"/>
      <c r="HXA16" s="125"/>
      <c r="HXB16" s="125"/>
      <c r="HXC16" s="125"/>
      <c r="HXD16" s="125"/>
      <c r="HXE16" s="125"/>
      <c r="HXF16" s="125"/>
      <c r="HXG16" s="125"/>
      <c r="HXH16" s="125"/>
      <c r="HXI16" s="125"/>
      <c r="HXJ16" s="125"/>
      <c r="HXK16" s="125"/>
      <c r="HXL16" s="125"/>
      <c r="HXM16" s="125"/>
      <c r="HXN16" s="125"/>
      <c r="HXO16" s="125"/>
      <c r="HXP16" s="125"/>
      <c r="HXQ16" s="125"/>
      <c r="HXR16" s="125"/>
      <c r="HXS16" s="125"/>
      <c r="HXT16" s="125"/>
      <c r="HXU16" s="125"/>
      <c r="HXV16" s="125"/>
      <c r="HXW16" s="125"/>
      <c r="HXX16" s="125"/>
      <c r="HXY16" s="125"/>
      <c r="HXZ16" s="125"/>
      <c r="HYA16" s="125"/>
      <c r="HYB16" s="125"/>
      <c r="HYC16" s="125"/>
      <c r="HYD16" s="125"/>
      <c r="HYE16" s="125"/>
      <c r="HYF16" s="125"/>
      <c r="HYG16" s="125"/>
      <c r="HYH16" s="125"/>
      <c r="HYI16" s="125"/>
      <c r="HYJ16" s="125"/>
      <c r="HYK16" s="125"/>
      <c r="HYL16" s="125"/>
      <c r="HYM16" s="125"/>
      <c r="HYN16" s="125"/>
      <c r="HYO16" s="125"/>
      <c r="HYP16" s="125"/>
      <c r="HYQ16" s="125"/>
      <c r="HYR16" s="125"/>
      <c r="HYS16" s="125"/>
      <c r="HYT16" s="125"/>
      <c r="HYU16" s="125"/>
      <c r="HYV16" s="125"/>
      <c r="HYW16" s="125"/>
      <c r="HYX16" s="125"/>
      <c r="HYY16" s="125"/>
      <c r="HYZ16" s="125"/>
      <c r="HZA16" s="125"/>
      <c r="HZB16" s="125"/>
      <c r="HZC16" s="125"/>
      <c r="HZD16" s="125"/>
      <c r="HZE16" s="125"/>
      <c r="HZF16" s="125"/>
      <c r="HZG16" s="125"/>
      <c r="HZH16" s="125"/>
      <c r="HZI16" s="125"/>
      <c r="HZJ16" s="125"/>
      <c r="HZK16" s="125"/>
      <c r="HZL16" s="125"/>
      <c r="HZM16" s="125"/>
      <c r="HZN16" s="125"/>
      <c r="HZO16" s="125"/>
      <c r="HZP16" s="125"/>
      <c r="HZQ16" s="125"/>
      <c r="HZR16" s="125"/>
      <c r="HZS16" s="125"/>
      <c r="HZT16" s="125"/>
      <c r="HZU16" s="125"/>
      <c r="HZV16" s="125"/>
      <c r="HZW16" s="125"/>
      <c r="HZX16" s="125"/>
      <c r="HZY16" s="125"/>
      <c r="HZZ16" s="125"/>
      <c r="IAA16" s="125"/>
      <c r="IAB16" s="125"/>
      <c r="IAC16" s="125"/>
      <c r="IAD16" s="125"/>
      <c r="IAE16" s="125"/>
      <c r="IAF16" s="125"/>
      <c r="IAG16" s="125"/>
      <c r="IAH16" s="125"/>
      <c r="IAI16" s="125"/>
      <c r="IAJ16" s="125"/>
      <c r="IAK16" s="125"/>
      <c r="IAL16" s="125"/>
      <c r="IAM16" s="125"/>
      <c r="IAN16" s="125"/>
      <c r="IAO16" s="125"/>
      <c r="IAP16" s="125"/>
      <c r="IAQ16" s="125"/>
      <c r="IAR16" s="125"/>
      <c r="IAS16" s="125"/>
      <c r="IAT16" s="125"/>
      <c r="IAU16" s="125"/>
      <c r="IAV16" s="125"/>
      <c r="IAW16" s="125"/>
      <c r="IAX16" s="125"/>
      <c r="IAY16" s="125"/>
      <c r="IAZ16" s="125"/>
      <c r="IBA16" s="125"/>
      <c r="IBB16" s="125"/>
      <c r="IBC16" s="125"/>
      <c r="IBD16" s="125"/>
      <c r="IBE16" s="125"/>
      <c r="IBF16" s="125"/>
      <c r="IBG16" s="125"/>
      <c r="IBH16" s="125"/>
      <c r="IBI16" s="125"/>
      <c r="IBJ16" s="125"/>
      <c r="IBK16" s="125"/>
      <c r="IBL16" s="125"/>
      <c r="IBM16" s="125"/>
      <c r="IBN16" s="125"/>
      <c r="IBO16" s="125"/>
      <c r="IBP16" s="125"/>
      <c r="IBQ16" s="125"/>
      <c r="IBR16" s="125"/>
      <c r="IBS16" s="125"/>
      <c r="IBT16" s="125"/>
      <c r="IBU16" s="125"/>
      <c r="IBV16" s="125"/>
      <c r="IBW16" s="125"/>
      <c r="IBX16" s="125"/>
      <c r="IBY16" s="125"/>
      <c r="IBZ16" s="125"/>
      <c r="ICA16" s="125"/>
      <c r="ICB16" s="125"/>
      <c r="ICC16" s="125"/>
      <c r="ICD16" s="125"/>
      <c r="ICE16" s="125"/>
      <c r="ICF16" s="125"/>
      <c r="ICG16" s="125"/>
      <c r="ICH16" s="125"/>
      <c r="ICI16" s="125"/>
      <c r="ICJ16" s="125"/>
      <c r="ICK16" s="125"/>
      <c r="ICL16" s="125"/>
      <c r="ICM16" s="125"/>
      <c r="ICN16" s="125"/>
      <c r="ICO16" s="125"/>
      <c r="ICP16" s="125"/>
      <c r="ICQ16" s="125"/>
      <c r="ICR16" s="125"/>
      <c r="ICS16" s="125"/>
      <c r="ICT16" s="125"/>
      <c r="ICU16" s="125"/>
      <c r="ICV16" s="125"/>
      <c r="ICW16" s="125"/>
      <c r="ICX16" s="125"/>
      <c r="ICY16" s="125"/>
      <c r="ICZ16" s="125"/>
      <c r="IDA16" s="125"/>
      <c r="IDB16" s="125"/>
      <c r="IDC16" s="125"/>
      <c r="IDD16" s="125"/>
      <c r="IDE16" s="125"/>
      <c r="IDF16" s="125"/>
      <c r="IDG16" s="125"/>
      <c r="IDH16" s="125"/>
      <c r="IDI16" s="125"/>
      <c r="IDJ16" s="125"/>
      <c r="IDK16" s="125"/>
      <c r="IDL16" s="125"/>
      <c r="IDM16" s="125"/>
      <c r="IDN16" s="125"/>
      <c r="IDO16" s="125"/>
      <c r="IDP16" s="125"/>
      <c r="IDQ16" s="125"/>
      <c r="IDR16" s="125"/>
      <c r="IDS16" s="125"/>
      <c r="IDT16" s="125"/>
      <c r="IDU16" s="125"/>
      <c r="IDV16" s="125"/>
      <c r="IDW16" s="125"/>
      <c r="IDX16" s="125"/>
      <c r="IDY16" s="125"/>
      <c r="IDZ16" s="125"/>
      <c r="IEA16" s="125"/>
      <c r="IEB16" s="125"/>
      <c r="IEC16" s="125"/>
      <c r="IED16" s="125"/>
      <c r="IEE16" s="125"/>
      <c r="IEF16" s="125"/>
      <c r="IEG16" s="125"/>
      <c r="IEH16" s="125"/>
      <c r="IEI16" s="125"/>
      <c r="IEJ16" s="125"/>
      <c r="IEK16" s="125"/>
      <c r="IEL16" s="125"/>
      <c r="IEM16" s="125"/>
      <c r="IEN16" s="125"/>
      <c r="IEO16" s="125"/>
      <c r="IEP16" s="125"/>
      <c r="IEQ16" s="125"/>
      <c r="IER16" s="125"/>
      <c r="IES16" s="125"/>
      <c r="IET16" s="125"/>
      <c r="IEU16" s="125"/>
      <c r="IEV16" s="125"/>
      <c r="IEW16" s="125"/>
      <c r="IEX16" s="125"/>
      <c r="IEY16" s="125"/>
      <c r="IEZ16" s="125"/>
      <c r="IFA16" s="125"/>
      <c r="IFB16" s="125"/>
      <c r="IFC16" s="125"/>
      <c r="IFD16" s="125"/>
      <c r="IFE16" s="125"/>
      <c r="IFF16" s="125"/>
      <c r="IFG16" s="125"/>
      <c r="IFH16" s="125"/>
      <c r="IFI16" s="125"/>
      <c r="IFJ16" s="125"/>
      <c r="IFK16" s="125"/>
      <c r="IFL16" s="125"/>
      <c r="IFM16" s="125"/>
      <c r="IFN16" s="125"/>
      <c r="IFO16" s="125"/>
      <c r="IFP16" s="125"/>
      <c r="IFQ16" s="125"/>
      <c r="IFR16" s="125"/>
      <c r="IFS16" s="125"/>
      <c r="IFT16" s="125"/>
      <c r="IFU16" s="125"/>
      <c r="IFV16" s="125"/>
      <c r="IFW16" s="125"/>
      <c r="IFX16" s="125"/>
      <c r="IFY16" s="125"/>
      <c r="IFZ16" s="125"/>
      <c r="IGA16" s="125"/>
      <c r="IGB16" s="125"/>
      <c r="IGC16" s="125"/>
      <c r="IGD16" s="125"/>
      <c r="IGE16" s="125"/>
      <c r="IGF16" s="125"/>
      <c r="IGG16" s="125"/>
      <c r="IGH16" s="125"/>
      <c r="IGI16" s="125"/>
      <c r="IGJ16" s="125"/>
      <c r="IGK16" s="125"/>
      <c r="IGL16" s="125"/>
      <c r="IGM16" s="125"/>
      <c r="IGN16" s="125"/>
      <c r="IGO16" s="125"/>
      <c r="IGP16" s="125"/>
      <c r="IGQ16" s="125"/>
      <c r="IGR16" s="125"/>
      <c r="IGS16" s="125"/>
      <c r="IGT16" s="125"/>
      <c r="IGU16" s="125"/>
      <c r="IGV16" s="125"/>
      <c r="IGW16" s="125"/>
      <c r="IGX16" s="125"/>
      <c r="IGY16" s="125"/>
      <c r="IGZ16" s="125"/>
      <c r="IHA16" s="125"/>
      <c r="IHB16" s="125"/>
      <c r="IHC16" s="125"/>
      <c r="IHD16" s="125"/>
      <c r="IHE16" s="125"/>
      <c r="IHF16" s="125"/>
      <c r="IHG16" s="125"/>
      <c r="IHH16" s="125"/>
      <c r="IHI16" s="125"/>
      <c r="IHJ16" s="125"/>
      <c r="IHK16" s="125"/>
      <c r="IHL16" s="125"/>
      <c r="IHM16" s="125"/>
      <c r="IHN16" s="125"/>
      <c r="IHO16" s="125"/>
      <c r="IHP16" s="125"/>
      <c r="IHQ16" s="125"/>
      <c r="IHR16" s="125"/>
      <c r="IHS16" s="125"/>
      <c r="IHT16" s="125"/>
      <c r="IHU16" s="125"/>
      <c r="IHV16" s="125"/>
      <c r="IHW16" s="125"/>
      <c r="IHX16" s="125"/>
      <c r="IHY16" s="125"/>
      <c r="IHZ16" s="125"/>
      <c r="IIA16" s="125"/>
      <c r="IIB16" s="125"/>
      <c r="IIC16" s="125"/>
      <c r="IID16" s="125"/>
      <c r="IIE16" s="125"/>
      <c r="IIF16" s="125"/>
      <c r="IIG16" s="125"/>
      <c r="IIH16" s="125"/>
      <c r="III16" s="125"/>
      <c r="IIJ16" s="125"/>
      <c r="IIK16" s="125"/>
      <c r="IIL16" s="125"/>
      <c r="IIM16" s="125"/>
      <c r="IIN16" s="125"/>
      <c r="IIO16" s="125"/>
      <c r="IIP16" s="125"/>
      <c r="IIQ16" s="125"/>
      <c r="IIR16" s="125"/>
      <c r="IIS16" s="125"/>
      <c r="IIT16" s="125"/>
      <c r="IIU16" s="125"/>
      <c r="IIV16" s="125"/>
      <c r="IIW16" s="125"/>
      <c r="IIX16" s="125"/>
      <c r="IIY16" s="125"/>
      <c r="IIZ16" s="125"/>
      <c r="IJA16" s="125"/>
      <c r="IJB16" s="125"/>
      <c r="IJC16" s="125"/>
      <c r="IJD16" s="125"/>
      <c r="IJE16" s="125"/>
      <c r="IJF16" s="125"/>
      <c r="IJG16" s="125"/>
      <c r="IJH16" s="125"/>
      <c r="IJI16" s="125"/>
      <c r="IJJ16" s="125"/>
      <c r="IJK16" s="125"/>
      <c r="IJL16" s="125"/>
      <c r="IJM16" s="125"/>
      <c r="IJN16" s="125"/>
      <c r="IJO16" s="125"/>
      <c r="IJP16" s="125"/>
      <c r="IJQ16" s="125"/>
      <c r="IJR16" s="125"/>
      <c r="IJS16" s="125"/>
      <c r="IJT16" s="125"/>
      <c r="IJU16" s="125"/>
      <c r="IJV16" s="125"/>
      <c r="IJW16" s="125"/>
      <c r="IJX16" s="125"/>
      <c r="IJY16" s="125"/>
      <c r="IJZ16" s="125"/>
      <c r="IKA16" s="125"/>
      <c r="IKB16" s="125"/>
      <c r="IKC16" s="125"/>
      <c r="IKD16" s="125"/>
      <c r="IKE16" s="125"/>
      <c r="IKF16" s="125"/>
      <c r="IKG16" s="125"/>
      <c r="IKH16" s="125"/>
      <c r="IKI16" s="125"/>
      <c r="IKJ16" s="125"/>
      <c r="IKK16" s="125"/>
      <c r="IKL16" s="125"/>
      <c r="IKM16" s="125"/>
      <c r="IKN16" s="125"/>
      <c r="IKO16" s="125"/>
      <c r="IKP16" s="125"/>
      <c r="IKQ16" s="125"/>
      <c r="IKR16" s="125"/>
      <c r="IKS16" s="125"/>
      <c r="IKT16" s="125"/>
      <c r="IKU16" s="125"/>
      <c r="IKV16" s="125"/>
      <c r="IKW16" s="125"/>
      <c r="IKX16" s="125"/>
      <c r="IKY16" s="125"/>
      <c r="IKZ16" s="125"/>
      <c r="ILA16" s="125"/>
      <c r="ILB16" s="125"/>
      <c r="ILC16" s="125"/>
      <c r="ILD16" s="125"/>
      <c r="ILE16" s="125"/>
      <c r="ILF16" s="125"/>
      <c r="ILG16" s="125"/>
      <c r="ILH16" s="125"/>
      <c r="ILI16" s="125"/>
      <c r="ILJ16" s="125"/>
      <c r="ILK16" s="125"/>
      <c r="ILL16" s="125"/>
      <c r="ILM16" s="125"/>
      <c r="ILN16" s="125"/>
      <c r="ILO16" s="125"/>
      <c r="ILP16" s="125"/>
      <c r="ILQ16" s="125"/>
      <c r="ILR16" s="125"/>
      <c r="ILS16" s="125"/>
      <c r="ILT16" s="125"/>
      <c r="ILU16" s="125"/>
      <c r="ILV16" s="125"/>
      <c r="ILW16" s="125"/>
      <c r="ILX16" s="125"/>
      <c r="ILY16" s="125"/>
      <c r="ILZ16" s="125"/>
      <c r="IMA16" s="125"/>
      <c r="IMB16" s="125"/>
      <c r="IMC16" s="125"/>
      <c r="IMD16" s="125"/>
      <c r="IME16" s="125"/>
      <c r="IMF16" s="125"/>
      <c r="IMG16" s="125"/>
      <c r="IMH16" s="125"/>
      <c r="IMI16" s="125"/>
      <c r="IMJ16" s="125"/>
      <c r="IMK16" s="125"/>
      <c r="IML16" s="125"/>
      <c r="IMM16" s="125"/>
      <c r="IMN16" s="125"/>
      <c r="IMO16" s="125"/>
      <c r="IMP16" s="125"/>
      <c r="IMQ16" s="125"/>
      <c r="IMR16" s="125"/>
      <c r="IMS16" s="125"/>
      <c r="IMT16" s="125"/>
      <c r="IMU16" s="125"/>
      <c r="IMV16" s="125"/>
      <c r="IMW16" s="125"/>
      <c r="IMX16" s="125"/>
      <c r="IMY16" s="125"/>
      <c r="IMZ16" s="125"/>
      <c r="INA16" s="125"/>
      <c r="INB16" s="125"/>
      <c r="INC16" s="125"/>
      <c r="IND16" s="125"/>
      <c r="INE16" s="125"/>
      <c r="INF16" s="125"/>
      <c r="ING16" s="125"/>
      <c r="INH16" s="125"/>
      <c r="INI16" s="125"/>
      <c r="INJ16" s="125"/>
      <c r="INK16" s="125"/>
      <c r="INL16" s="125"/>
      <c r="INM16" s="125"/>
      <c r="INN16" s="125"/>
      <c r="INO16" s="125"/>
      <c r="INP16" s="125"/>
      <c r="INQ16" s="125"/>
      <c r="INR16" s="125"/>
      <c r="INS16" s="125"/>
      <c r="INT16" s="125"/>
      <c r="INU16" s="125"/>
      <c r="INV16" s="125"/>
      <c r="INW16" s="125"/>
      <c r="INX16" s="125"/>
      <c r="INY16" s="125"/>
      <c r="INZ16" s="125"/>
      <c r="IOA16" s="125"/>
      <c r="IOB16" s="125"/>
      <c r="IOC16" s="125"/>
      <c r="IOD16" s="125"/>
      <c r="IOE16" s="125"/>
      <c r="IOF16" s="125"/>
      <c r="IOG16" s="125"/>
      <c r="IOH16" s="125"/>
      <c r="IOI16" s="125"/>
      <c r="IOJ16" s="125"/>
      <c r="IOK16" s="125"/>
      <c r="IOL16" s="125"/>
      <c r="IOM16" s="125"/>
      <c r="ION16" s="125"/>
      <c r="IOO16" s="125"/>
      <c r="IOP16" s="125"/>
      <c r="IOQ16" s="125"/>
      <c r="IOR16" s="125"/>
      <c r="IOS16" s="125"/>
      <c r="IOT16" s="125"/>
      <c r="IOU16" s="125"/>
      <c r="IOV16" s="125"/>
      <c r="IOW16" s="125"/>
      <c r="IOX16" s="125"/>
      <c r="IOY16" s="125"/>
      <c r="IOZ16" s="125"/>
      <c r="IPA16" s="125"/>
      <c r="IPB16" s="125"/>
      <c r="IPC16" s="125"/>
      <c r="IPD16" s="125"/>
      <c r="IPE16" s="125"/>
      <c r="IPF16" s="125"/>
      <c r="IPG16" s="125"/>
      <c r="IPH16" s="125"/>
      <c r="IPI16" s="125"/>
      <c r="IPJ16" s="125"/>
      <c r="IPK16" s="125"/>
      <c r="IPL16" s="125"/>
      <c r="IPM16" s="125"/>
      <c r="IPN16" s="125"/>
      <c r="IPO16" s="125"/>
      <c r="IPP16" s="125"/>
      <c r="IPQ16" s="125"/>
      <c r="IPR16" s="125"/>
      <c r="IPS16" s="125"/>
      <c r="IPT16" s="125"/>
      <c r="IPU16" s="125"/>
      <c r="IPV16" s="125"/>
      <c r="IPW16" s="125"/>
      <c r="IPX16" s="125"/>
      <c r="IPY16" s="125"/>
      <c r="IPZ16" s="125"/>
      <c r="IQA16" s="125"/>
      <c r="IQB16" s="125"/>
      <c r="IQC16" s="125"/>
      <c r="IQD16" s="125"/>
      <c r="IQE16" s="125"/>
      <c r="IQF16" s="125"/>
      <c r="IQG16" s="125"/>
      <c r="IQH16" s="125"/>
      <c r="IQI16" s="125"/>
      <c r="IQJ16" s="125"/>
      <c r="IQK16" s="125"/>
      <c r="IQL16" s="125"/>
      <c r="IQM16" s="125"/>
      <c r="IQN16" s="125"/>
      <c r="IQO16" s="125"/>
      <c r="IQP16" s="125"/>
      <c r="IQQ16" s="125"/>
      <c r="IQR16" s="125"/>
      <c r="IQS16" s="125"/>
      <c r="IQT16" s="125"/>
      <c r="IQU16" s="125"/>
      <c r="IQV16" s="125"/>
      <c r="IQW16" s="125"/>
      <c r="IQX16" s="125"/>
      <c r="IQY16" s="125"/>
      <c r="IQZ16" s="125"/>
      <c r="IRA16" s="125"/>
      <c r="IRB16" s="125"/>
      <c r="IRC16" s="125"/>
      <c r="IRD16" s="125"/>
      <c r="IRE16" s="125"/>
      <c r="IRF16" s="125"/>
      <c r="IRG16" s="125"/>
      <c r="IRH16" s="125"/>
      <c r="IRI16" s="125"/>
      <c r="IRJ16" s="125"/>
      <c r="IRK16" s="125"/>
      <c r="IRL16" s="125"/>
      <c r="IRM16" s="125"/>
      <c r="IRN16" s="125"/>
      <c r="IRO16" s="125"/>
      <c r="IRP16" s="125"/>
      <c r="IRQ16" s="125"/>
      <c r="IRR16" s="125"/>
      <c r="IRS16" s="125"/>
      <c r="IRT16" s="125"/>
      <c r="IRU16" s="125"/>
      <c r="IRV16" s="125"/>
      <c r="IRW16" s="125"/>
      <c r="IRX16" s="125"/>
      <c r="IRY16" s="125"/>
      <c r="IRZ16" s="125"/>
      <c r="ISA16" s="125"/>
      <c r="ISB16" s="125"/>
      <c r="ISC16" s="125"/>
      <c r="ISD16" s="125"/>
      <c r="ISE16" s="125"/>
      <c r="ISF16" s="125"/>
      <c r="ISG16" s="125"/>
      <c r="ISH16" s="125"/>
      <c r="ISI16" s="125"/>
      <c r="ISJ16" s="125"/>
      <c r="ISK16" s="125"/>
      <c r="ISL16" s="125"/>
      <c r="ISM16" s="125"/>
      <c r="ISN16" s="125"/>
      <c r="ISO16" s="125"/>
      <c r="ISP16" s="125"/>
      <c r="ISQ16" s="125"/>
      <c r="ISR16" s="125"/>
      <c r="ISS16" s="125"/>
      <c r="IST16" s="125"/>
      <c r="ISU16" s="125"/>
      <c r="ISV16" s="125"/>
      <c r="ISW16" s="125"/>
      <c r="ISX16" s="125"/>
      <c r="ISY16" s="125"/>
      <c r="ISZ16" s="125"/>
      <c r="ITA16" s="125"/>
      <c r="ITB16" s="125"/>
      <c r="ITC16" s="125"/>
      <c r="ITD16" s="125"/>
      <c r="ITE16" s="125"/>
      <c r="ITF16" s="125"/>
      <c r="ITG16" s="125"/>
      <c r="ITH16" s="125"/>
      <c r="ITI16" s="125"/>
      <c r="ITJ16" s="125"/>
      <c r="ITK16" s="125"/>
      <c r="ITL16" s="125"/>
      <c r="ITM16" s="125"/>
      <c r="ITN16" s="125"/>
      <c r="ITO16" s="125"/>
      <c r="ITP16" s="125"/>
      <c r="ITQ16" s="125"/>
      <c r="ITR16" s="125"/>
      <c r="ITS16" s="125"/>
      <c r="ITT16" s="125"/>
      <c r="ITU16" s="125"/>
      <c r="ITV16" s="125"/>
      <c r="ITW16" s="125"/>
      <c r="ITX16" s="125"/>
      <c r="ITY16" s="125"/>
      <c r="ITZ16" s="125"/>
      <c r="IUA16" s="125"/>
      <c r="IUB16" s="125"/>
      <c r="IUC16" s="125"/>
      <c r="IUD16" s="125"/>
      <c r="IUE16" s="125"/>
      <c r="IUF16" s="125"/>
      <c r="IUG16" s="125"/>
      <c r="IUH16" s="125"/>
      <c r="IUI16" s="125"/>
      <c r="IUJ16" s="125"/>
      <c r="IUK16" s="125"/>
      <c r="IUL16" s="125"/>
      <c r="IUM16" s="125"/>
      <c r="IUN16" s="125"/>
      <c r="IUO16" s="125"/>
      <c r="IUP16" s="125"/>
      <c r="IUQ16" s="125"/>
      <c r="IUR16" s="125"/>
      <c r="IUS16" s="125"/>
      <c r="IUT16" s="125"/>
      <c r="IUU16" s="125"/>
      <c r="IUV16" s="125"/>
      <c r="IUW16" s="125"/>
      <c r="IUX16" s="125"/>
      <c r="IUY16" s="125"/>
      <c r="IUZ16" s="125"/>
      <c r="IVA16" s="125"/>
      <c r="IVB16" s="125"/>
      <c r="IVC16" s="125"/>
      <c r="IVD16" s="125"/>
      <c r="IVE16" s="125"/>
      <c r="IVF16" s="125"/>
      <c r="IVG16" s="125"/>
      <c r="IVH16" s="125"/>
      <c r="IVI16" s="125"/>
      <c r="IVJ16" s="125"/>
      <c r="IVK16" s="125"/>
      <c r="IVL16" s="125"/>
      <c r="IVM16" s="125"/>
      <c r="IVN16" s="125"/>
      <c r="IVO16" s="125"/>
      <c r="IVP16" s="125"/>
      <c r="IVQ16" s="125"/>
      <c r="IVR16" s="125"/>
      <c r="IVS16" s="125"/>
      <c r="IVT16" s="125"/>
      <c r="IVU16" s="125"/>
      <c r="IVV16" s="125"/>
      <c r="IVW16" s="125"/>
      <c r="IVX16" s="125"/>
      <c r="IVY16" s="125"/>
      <c r="IVZ16" s="125"/>
      <c r="IWA16" s="125"/>
      <c r="IWB16" s="125"/>
      <c r="IWC16" s="125"/>
      <c r="IWD16" s="125"/>
      <c r="IWE16" s="125"/>
      <c r="IWF16" s="125"/>
      <c r="IWG16" s="125"/>
      <c r="IWH16" s="125"/>
      <c r="IWI16" s="125"/>
      <c r="IWJ16" s="125"/>
      <c r="IWK16" s="125"/>
      <c r="IWL16" s="125"/>
      <c r="IWM16" s="125"/>
      <c r="IWN16" s="125"/>
      <c r="IWO16" s="125"/>
      <c r="IWP16" s="125"/>
      <c r="IWQ16" s="125"/>
      <c r="IWR16" s="125"/>
      <c r="IWS16" s="125"/>
      <c r="IWT16" s="125"/>
      <c r="IWU16" s="125"/>
      <c r="IWV16" s="125"/>
      <c r="IWW16" s="125"/>
      <c r="IWX16" s="125"/>
      <c r="IWY16" s="125"/>
      <c r="IWZ16" s="125"/>
      <c r="IXA16" s="125"/>
      <c r="IXB16" s="125"/>
      <c r="IXC16" s="125"/>
      <c r="IXD16" s="125"/>
      <c r="IXE16" s="125"/>
      <c r="IXF16" s="125"/>
      <c r="IXG16" s="125"/>
      <c r="IXH16" s="125"/>
      <c r="IXI16" s="125"/>
      <c r="IXJ16" s="125"/>
      <c r="IXK16" s="125"/>
      <c r="IXL16" s="125"/>
      <c r="IXM16" s="125"/>
      <c r="IXN16" s="125"/>
      <c r="IXO16" s="125"/>
      <c r="IXP16" s="125"/>
      <c r="IXQ16" s="125"/>
      <c r="IXR16" s="125"/>
      <c r="IXS16" s="125"/>
      <c r="IXT16" s="125"/>
      <c r="IXU16" s="125"/>
      <c r="IXV16" s="125"/>
      <c r="IXW16" s="125"/>
      <c r="IXX16" s="125"/>
      <c r="IXY16" s="125"/>
      <c r="IXZ16" s="125"/>
      <c r="IYA16" s="125"/>
      <c r="IYB16" s="125"/>
      <c r="IYC16" s="125"/>
      <c r="IYD16" s="125"/>
      <c r="IYE16" s="125"/>
      <c r="IYF16" s="125"/>
      <c r="IYG16" s="125"/>
      <c r="IYH16" s="125"/>
      <c r="IYI16" s="125"/>
      <c r="IYJ16" s="125"/>
      <c r="IYK16" s="125"/>
      <c r="IYL16" s="125"/>
      <c r="IYM16" s="125"/>
      <c r="IYN16" s="125"/>
      <c r="IYO16" s="125"/>
      <c r="IYP16" s="125"/>
      <c r="IYQ16" s="125"/>
      <c r="IYR16" s="125"/>
      <c r="IYS16" s="125"/>
      <c r="IYT16" s="125"/>
      <c r="IYU16" s="125"/>
      <c r="IYV16" s="125"/>
      <c r="IYW16" s="125"/>
      <c r="IYX16" s="125"/>
      <c r="IYY16" s="125"/>
      <c r="IYZ16" s="125"/>
      <c r="IZA16" s="125"/>
      <c r="IZB16" s="125"/>
      <c r="IZC16" s="125"/>
      <c r="IZD16" s="125"/>
      <c r="IZE16" s="125"/>
      <c r="IZF16" s="125"/>
      <c r="IZG16" s="125"/>
      <c r="IZH16" s="125"/>
      <c r="IZI16" s="125"/>
      <c r="IZJ16" s="125"/>
      <c r="IZK16" s="125"/>
      <c r="IZL16" s="125"/>
      <c r="IZM16" s="125"/>
      <c r="IZN16" s="125"/>
      <c r="IZO16" s="125"/>
      <c r="IZP16" s="125"/>
      <c r="IZQ16" s="125"/>
      <c r="IZR16" s="125"/>
      <c r="IZS16" s="125"/>
      <c r="IZT16" s="125"/>
      <c r="IZU16" s="125"/>
      <c r="IZV16" s="125"/>
      <c r="IZW16" s="125"/>
      <c r="IZX16" s="125"/>
      <c r="IZY16" s="125"/>
      <c r="IZZ16" s="125"/>
      <c r="JAA16" s="125"/>
      <c r="JAB16" s="125"/>
      <c r="JAC16" s="125"/>
      <c r="JAD16" s="125"/>
      <c r="JAE16" s="125"/>
      <c r="JAF16" s="125"/>
      <c r="JAG16" s="125"/>
      <c r="JAH16" s="125"/>
      <c r="JAI16" s="125"/>
      <c r="JAJ16" s="125"/>
      <c r="JAK16" s="125"/>
      <c r="JAL16" s="125"/>
      <c r="JAM16" s="125"/>
      <c r="JAN16" s="125"/>
      <c r="JAO16" s="125"/>
      <c r="JAP16" s="125"/>
      <c r="JAQ16" s="125"/>
      <c r="JAR16" s="125"/>
      <c r="JAS16" s="125"/>
      <c r="JAT16" s="125"/>
      <c r="JAU16" s="125"/>
      <c r="JAV16" s="125"/>
      <c r="JAW16" s="125"/>
      <c r="JAX16" s="125"/>
      <c r="JAY16" s="125"/>
      <c r="JAZ16" s="125"/>
      <c r="JBA16" s="125"/>
      <c r="JBB16" s="125"/>
      <c r="JBC16" s="125"/>
      <c r="JBD16" s="125"/>
      <c r="JBE16" s="125"/>
      <c r="JBF16" s="125"/>
      <c r="JBG16" s="125"/>
      <c r="JBH16" s="125"/>
      <c r="JBI16" s="125"/>
      <c r="JBJ16" s="125"/>
      <c r="JBK16" s="125"/>
      <c r="JBL16" s="125"/>
      <c r="JBM16" s="125"/>
      <c r="JBN16" s="125"/>
      <c r="JBO16" s="125"/>
      <c r="JBP16" s="125"/>
      <c r="JBQ16" s="125"/>
      <c r="JBR16" s="125"/>
      <c r="JBS16" s="125"/>
      <c r="JBT16" s="125"/>
      <c r="JBU16" s="125"/>
      <c r="JBV16" s="125"/>
      <c r="JBW16" s="125"/>
      <c r="JBX16" s="125"/>
      <c r="JBY16" s="125"/>
      <c r="JBZ16" s="125"/>
      <c r="JCA16" s="125"/>
      <c r="JCB16" s="125"/>
      <c r="JCC16" s="125"/>
      <c r="JCD16" s="125"/>
      <c r="JCE16" s="125"/>
      <c r="JCF16" s="125"/>
      <c r="JCG16" s="125"/>
      <c r="JCH16" s="125"/>
      <c r="JCI16" s="125"/>
      <c r="JCJ16" s="125"/>
      <c r="JCK16" s="125"/>
      <c r="JCL16" s="125"/>
      <c r="JCM16" s="125"/>
      <c r="JCN16" s="125"/>
      <c r="JCO16" s="125"/>
      <c r="JCP16" s="125"/>
      <c r="JCQ16" s="125"/>
      <c r="JCR16" s="125"/>
      <c r="JCS16" s="125"/>
      <c r="JCT16" s="125"/>
      <c r="JCU16" s="125"/>
      <c r="JCV16" s="125"/>
      <c r="JCW16" s="125"/>
      <c r="JCX16" s="125"/>
      <c r="JCY16" s="125"/>
      <c r="JCZ16" s="125"/>
      <c r="JDA16" s="125"/>
      <c r="JDB16" s="125"/>
      <c r="JDC16" s="125"/>
      <c r="JDD16" s="125"/>
      <c r="JDE16" s="125"/>
      <c r="JDF16" s="125"/>
      <c r="JDG16" s="125"/>
      <c r="JDH16" s="125"/>
      <c r="JDI16" s="125"/>
      <c r="JDJ16" s="125"/>
      <c r="JDK16" s="125"/>
      <c r="JDL16" s="125"/>
      <c r="JDM16" s="125"/>
      <c r="JDN16" s="125"/>
      <c r="JDO16" s="125"/>
      <c r="JDP16" s="125"/>
      <c r="JDQ16" s="125"/>
      <c r="JDR16" s="125"/>
      <c r="JDS16" s="125"/>
      <c r="JDT16" s="125"/>
      <c r="JDU16" s="125"/>
      <c r="JDV16" s="125"/>
      <c r="JDW16" s="125"/>
      <c r="JDX16" s="125"/>
      <c r="JDY16" s="125"/>
      <c r="JDZ16" s="125"/>
      <c r="JEA16" s="125"/>
      <c r="JEB16" s="125"/>
      <c r="JEC16" s="125"/>
      <c r="JED16" s="125"/>
      <c r="JEE16" s="125"/>
      <c r="JEF16" s="125"/>
      <c r="JEG16" s="125"/>
      <c r="JEH16" s="125"/>
      <c r="JEI16" s="125"/>
      <c r="JEJ16" s="125"/>
      <c r="JEK16" s="125"/>
      <c r="JEL16" s="125"/>
      <c r="JEM16" s="125"/>
      <c r="JEN16" s="125"/>
      <c r="JEO16" s="125"/>
      <c r="JEP16" s="125"/>
      <c r="JEQ16" s="125"/>
      <c r="JER16" s="125"/>
      <c r="JES16" s="125"/>
      <c r="JET16" s="125"/>
      <c r="JEU16" s="125"/>
      <c r="JEV16" s="125"/>
      <c r="JEW16" s="125"/>
      <c r="JEX16" s="125"/>
      <c r="JEY16" s="125"/>
      <c r="JEZ16" s="125"/>
      <c r="JFA16" s="125"/>
      <c r="JFB16" s="125"/>
      <c r="JFC16" s="125"/>
      <c r="JFD16" s="125"/>
      <c r="JFE16" s="125"/>
      <c r="JFF16" s="125"/>
      <c r="JFG16" s="125"/>
      <c r="JFH16" s="125"/>
      <c r="JFI16" s="125"/>
      <c r="JFJ16" s="125"/>
      <c r="JFK16" s="125"/>
      <c r="JFL16" s="125"/>
      <c r="JFM16" s="125"/>
      <c r="JFN16" s="125"/>
      <c r="JFO16" s="125"/>
      <c r="JFP16" s="125"/>
      <c r="JFQ16" s="125"/>
      <c r="JFR16" s="125"/>
      <c r="JFS16" s="125"/>
      <c r="JFT16" s="125"/>
      <c r="JFU16" s="125"/>
      <c r="JFV16" s="125"/>
      <c r="JFW16" s="125"/>
      <c r="JFX16" s="125"/>
      <c r="JFY16" s="125"/>
      <c r="JFZ16" s="125"/>
      <c r="JGA16" s="125"/>
      <c r="JGB16" s="125"/>
      <c r="JGC16" s="125"/>
      <c r="JGD16" s="125"/>
      <c r="JGE16" s="125"/>
      <c r="JGF16" s="125"/>
      <c r="JGG16" s="125"/>
      <c r="JGH16" s="125"/>
      <c r="JGI16" s="125"/>
      <c r="JGJ16" s="125"/>
      <c r="JGK16" s="125"/>
      <c r="JGL16" s="125"/>
      <c r="JGM16" s="125"/>
      <c r="JGN16" s="125"/>
      <c r="JGO16" s="125"/>
      <c r="JGP16" s="125"/>
      <c r="JGQ16" s="125"/>
      <c r="JGR16" s="125"/>
      <c r="JGS16" s="125"/>
      <c r="JGT16" s="125"/>
      <c r="JGU16" s="125"/>
      <c r="JGV16" s="125"/>
      <c r="JGW16" s="125"/>
      <c r="JGX16" s="125"/>
      <c r="JGY16" s="125"/>
      <c r="JGZ16" s="125"/>
      <c r="JHA16" s="125"/>
      <c r="JHB16" s="125"/>
      <c r="JHC16" s="125"/>
      <c r="JHD16" s="125"/>
      <c r="JHE16" s="125"/>
      <c r="JHF16" s="125"/>
      <c r="JHG16" s="125"/>
      <c r="JHH16" s="125"/>
      <c r="JHI16" s="125"/>
      <c r="JHJ16" s="125"/>
      <c r="JHK16" s="125"/>
      <c r="JHL16" s="125"/>
      <c r="JHM16" s="125"/>
      <c r="JHN16" s="125"/>
      <c r="JHO16" s="125"/>
      <c r="JHP16" s="125"/>
      <c r="JHQ16" s="125"/>
      <c r="JHR16" s="125"/>
      <c r="JHS16" s="125"/>
      <c r="JHT16" s="125"/>
      <c r="JHU16" s="125"/>
      <c r="JHV16" s="125"/>
      <c r="JHW16" s="125"/>
      <c r="JHX16" s="125"/>
      <c r="JHY16" s="125"/>
      <c r="JHZ16" s="125"/>
      <c r="JIA16" s="125"/>
      <c r="JIB16" s="125"/>
      <c r="JIC16" s="125"/>
      <c r="JID16" s="125"/>
      <c r="JIE16" s="125"/>
      <c r="JIF16" s="125"/>
      <c r="JIG16" s="125"/>
      <c r="JIH16" s="125"/>
      <c r="JII16" s="125"/>
      <c r="JIJ16" s="125"/>
      <c r="JIK16" s="125"/>
      <c r="JIL16" s="125"/>
      <c r="JIM16" s="125"/>
      <c r="JIN16" s="125"/>
      <c r="JIO16" s="125"/>
      <c r="JIP16" s="125"/>
      <c r="JIQ16" s="125"/>
      <c r="JIR16" s="125"/>
      <c r="JIS16" s="125"/>
      <c r="JIT16" s="125"/>
      <c r="JIU16" s="125"/>
      <c r="JIV16" s="125"/>
      <c r="JIW16" s="125"/>
      <c r="JIX16" s="125"/>
      <c r="JIY16" s="125"/>
      <c r="JIZ16" s="125"/>
      <c r="JJA16" s="125"/>
      <c r="JJB16" s="125"/>
      <c r="JJC16" s="125"/>
      <c r="JJD16" s="125"/>
      <c r="JJE16" s="125"/>
      <c r="JJF16" s="125"/>
      <c r="JJG16" s="125"/>
      <c r="JJH16" s="125"/>
      <c r="JJI16" s="125"/>
      <c r="JJJ16" s="125"/>
      <c r="JJK16" s="125"/>
      <c r="JJL16" s="125"/>
      <c r="JJM16" s="125"/>
      <c r="JJN16" s="125"/>
      <c r="JJO16" s="125"/>
      <c r="JJP16" s="125"/>
      <c r="JJQ16" s="125"/>
      <c r="JJR16" s="125"/>
      <c r="JJS16" s="125"/>
      <c r="JJT16" s="125"/>
      <c r="JJU16" s="125"/>
      <c r="JJV16" s="125"/>
      <c r="JJW16" s="125"/>
      <c r="JJX16" s="125"/>
      <c r="JJY16" s="125"/>
      <c r="JJZ16" s="125"/>
      <c r="JKA16" s="125"/>
      <c r="JKB16" s="125"/>
      <c r="JKC16" s="125"/>
      <c r="JKD16" s="125"/>
      <c r="JKE16" s="125"/>
      <c r="JKF16" s="125"/>
      <c r="JKG16" s="125"/>
      <c r="JKH16" s="125"/>
      <c r="JKI16" s="125"/>
      <c r="JKJ16" s="125"/>
      <c r="JKK16" s="125"/>
      <c r="JKL16" s="125"/>
      <c r="JKM16" s="125"/>
      <c r="JKN16" s="125"/>
      <c r="JKO16" s="125"/>
      <c r="JKP16" s="125"/>
      <c r="JKQ16" s="125"/>
      <c r="JKR16" s="125"/>
      <c r="JKS16" s="125"/>
      <c r="JKT16" s="125"/>
      <c r="JKU16" s="125"/>
      <c r="JKV16" s="125"/>
      <c r="JKW16" s="125"/>
      <c r="JKX16" s="125"/>
      <c r="JKY16" s="125"/>
      <c r="JKZ16" s="125"/>
      <c r="JLA16" s="125"/>
      <c r="JLB16" s="125"/>
      <c r="JLC16" s="125"/>
      <c r="JLD16" s="125"/>
      <c r="JLE16" s="125"/>
      <c r="JLF16" s="125"/>
      <c r="JLG16" s="125"/>
      <c r="JLH16" s="125"/>
      <c r="JLI16" s="125"/>
      <c r="JLJ16" s="125"/>
      <c r="JLK16" s="125"/>
      <c r="JLL16" s="125"/>
      <c r="JLM16" s="125"/>
      <c r="JLN16" s="125"/>
      <c r="JLO16" s="125"/>
      <c r="JLP16" s="125"/>
      <c r="JLQ16" s="125"/>
      <c r="JLR16" s="125"/>
      <c r="JLS16" s="125"/>
      <c r="JLT16" s="125"/>
      <c r="JLU16" s="125"/>
      <c r="JLV16" s="125"/>
      <c r="JLW16" s="125"/>
      <c r="JLX16" s="125"/>
      <c r="JLY16" s="125"/>
      <c r="JLZ16" s="125"/>
      <c r="JMA16" s="125"/>
      <c r="JMB16" s="125"/>
      <c r="JMC16" s="125"/>
      <c r="JMD16" s="125"/>
      <c r="JME16" s="125"/>
      <c r="JMF16" s="125"/>
      <c r="JMG16" s="125"/>
      <c r="JMH16" s="125"/>
      <c r="JMI16" s="125"/>
      <c r="JMJ16" s="125"/>
      <c r="JMK16" s="125"/>
      <c r="JML16" s="125"/>
      <c r="JMM16" s="125"/>
      <c r="JMN16" s="125"/>
      <c r="JMO16" s="125"/>
      <c r="JMP16" s="125"/>
      <c r="JMQ16" s="125"/>
      <c r="JMR16" s="125"/>
      <c r="JMS16" s="125"/>
      <c r="JMT16" s="125"/>
      <c r="JMU16" s="125"/>
      <c r="JMV16" s="125"/>
      <c r="JMW16" s="125"/>
      <c r="JMX16" s="125"/>
      <c r="JMY16" s="125"/>
      <c r="JMZ16" s="125"/>
      <c r="JNA16" s="125"/>
      <c r="JNB16" s="125"/>
      <c r="JNC16" s="125"/>
      <c r="JND16" s="125"/>
      <c r="JNE16" s="125"/>
      <c r="JNF16" s="125"/>
      <c r="JNG16" s="125"/>
      <c r="JNH16" s="125"/>
      <c r="JNI16" s="125"/>
      <c r="JNJ16" s="125"/>
      <c r="JNK16" s="125"/>
      <c r="JNL16" s="125"/>
      <c r="JNM16" s="125"/>
      <c r="JNN16" s="125"/>
      <c r="JNO16" s="125"/>
      <c r="JNP16" s="125"/>
      <c r="JNQ16" s="125"/>
      <c r="JNR16" s="125"/>
      <c r="JNS16" s="125"/>
      <c r="JNT16" s="125"/>
      <c r="JNU16" s="125"/>
      <c r="JNV16" s="125"/>
      <c r="JNW16" s="125"/>
      <c r="JNX16" s="125"/>
      <c r="JNY16" s="125"/>
      <c r="JNZ16" s="125"/>
      <c r="JOA16" s="125"/>
      <c r="JOB16" s="125"/>
      <c r="JOC16" s="125"/>
      <c r="JOD16" s="125"/>
      <c r="JOE16" s="125"/>
      <c r="JOF16" s="125"/>
      <c r="JOG16" s="125"/>
      <c r="JOH16" s="125"/>
      <c r="JOI16" s="125"/>
      <c r="JOJ16" s="125"/>
      <c r="JOK16" s="125"/>
      <c r="JOL16" s="125"/>
      <c r="JOM16" s="125"/>
      <c r="JON16" s="125"/>
      <c r="JOO16" s="125"/>
      <c r="JOP16" s="125"/>
      <c r="JOQ16" s="125"/>
      <c r="JOR16" s="125"/>
      <c r="JOS16" s="125"/>
      <c r="JOT16" s="125"/>
      <c r="JOU16" s="125"/>
      <c r="JOV16" s="125"/>
      <c r="JOW16" s="125"/>
      <c r="JOX16" s="125"/>
      <c r="JOY16" s="125"/>
      <c r="JOZ16" s="125"/>
      <c r="JPA16" s="125"/>
      <c r="JPB16" s="125"/>
      <c r="JPC16" s="125"/>
      <c r="JPD16" s="125"/>
      <c r="JPE16" s="125"/>
      <c r="JPF16" s="125"/>
      <c r="JPG16" s="125"/>
      <c r="JPH16" s="125"/>
      <c r="JPI16" s="125"/>
      <c r="JPJ16" s="125"/>
      <c r="JPK16" s="125"/>
      <c r="JPL16" s="125"/>
      <c r="JPM16" s="125"/>
      <c r="JPN16" s="125"/>
      <c r="JPO16" s="125"/>
      <c r="JPP16" s="125"/>
      <c r="JPQ16" s="125"/>
      <c r="JPR16" s="125"/>
      <c r="JPS16" s="125"/>
      <c r="JPT16" s="125"/>
      <c r="JPU16" s="125"/>
      <c r="JPV16" s="125"/>
      <c r="JPW16" s="125"/>
      <c r="JPX16" s="125"/>
      <c r="JPY16" s="125"/>
      <c r="JPZ16" s="125"/>
      <c r="JQA16" s="125"/>
      <c r="JQB16" s="125"/>
      <c r="JQC16" s="125"/>
      <c r="JQD16" s="125"/>
      <c r="JQE16" s="125"/>
      <c r="JQF16" s="125"/>
      <c r="JQG16" s="125"/>
      <c r="JQH16" s="125"/>
      <c r="JQI16" s="125"/>
      <c r="JQJ16" s="125"/>
      <c r="JQK16" s="125"/>
      <c r="JQL16" s="125"/>
      <c r="JQM16" s="125"/>
      <c r="JQN16" s="125"/>
      <c r="JQO16" s="125"/>
      <c r="JQP16" s="125"/>
      <c r="JQQ16" s="125"/>
      <c r="JQR16" s="125"/>
      <c r="JQS16" s="125"/>
      <c r="JQT16" s="125"/>
      <c r="JQU16" s="125"/>
      <c r="JQV16" s="125"/>
      <c r="JQW16" s="125"/>
      <c r="JQX16" s="125"/>
      <c r="JQY16" s="125"/>
      <c r="JQZ16" s="125"/>
      <c r="JRA16" s="125"/>
      <c r="JRB16" s="125"/>
      <c r="JRC16" s="125"/>
      <c r="JRD16" s="125"/>
      <c r="JRE16" s="125"/>
      <c r="JRF16" s="125"/>
      <c r="JRG16" s="125"/>
      <c r="JRH16" s="125"/>
      <c r="JRI16" s="125"/>
      <c r="JRJ16" s="125"/>
      <c r="JRK16" s="125"/>
      <c r="JRL16" s="125"/>
      <c r="JRM16" s="125"/>
      <c r="JRN16" s="125"/>
      <c r="JRO16" s="125"/>
      <c r="JRP16" s="125"/>
      <c r="JRQ16" s="125"/>
      <c r="JRR16" s="125"/>
      <c r="JRS16" s="125"/>
      <c r="JRT16" s="125"/>
      <c r="JRU16" s="125"/>
      <c r="JRV16" s="125"/>
      <c r="JRW16" s="125"/>
      <c r="JRX16" s="125"/>
      <c r="JRY16" s="125"/>
      <c r="JRZ16" s="125"/>
      <c r="JSA16" s="125"/>
      <c r="JSB16" s="125"/>
      <c r="JSC16" s="125"/>
      <c r="JSD16" s="125"/>
      <c r="JSE16" s="125"/>
      <c r="JSF16" s="125"/>
      <c r="JSG16" s="125"/>
      <c r="JSH16" s="125"/>
      <c r="JSI16" s="125"/>
      <c r="JSJ16" s="125"/>
      <c r="JSK16" s="125"/>
      <c r="JSL16" s="125"/>
      <c r="JSM16" s="125"/>
      <c r="JSN16" s="125"/>
      <c r="JSO16" s="125"/>
      <c r="JSP16" s="125"/>
      <c r="JSQ16" s="125"/>
      <c r="JSR16" s="125"/>
      <c r="JSS16" s="125"/>
      <c r="JST16" s="125"/>
      <c r="JSU16" s="125"/>
      <c r="JSV16" s="125"/>
      <c r="JSW16" s="125"/>
      <c r="JSX16" s="125"/>
      <c r="JSY16" s="125"/>
      <c r="JSZ16" s="125"/>
      <c r="JTA16" s="125"/>
      <c r="JTB16" s="125"/>
      <c r="JTC16" s="125"/>
      <c r="JTD16" s="125"/>
      <c r="JTE16" s="125"/>
      <c r="JTF16" s="125"/>
      <c r="JTG16" s="125"/>
      <c r="JTH16" s="125"/>
      <c r="JTI16" s="125"/>
      <c r="JTJ16" s="125"/>
      <c r="JTK16" s="125"/>
      <c r="JTL16" s="125"/>
      <c r="JTM16" s="125"/>
      <c r="JTN16" s="125"/>
      <c r="JTO16" s="125"/>
      <c r="JTP16" s="125"/>
      <c r="JTQ16" s="125"/>
      <c r="JTR16" s="125"/>
      <c r="JTS16" s="125"/>
      <c r="JTT16" s="125"/>
      <c r="JTU16" s="125"/>
      <c r="JTV16" s="125"/>
      <c r="JTW16" s="125"/>
      <c r="JTX16" s="125"/>
      <c r="JTY16" s="125"/>
      <c r="JTZ16" s="125"/>
      <c r="JUA16" s="125"/>
      <c r="JUB16" s="125"/>
      <c r="JUC16" s="125"/>
      <c r="JUD16" s="125"/>
      <c r="JUE16" s="125"/>
      <c r="JUF16" s="125"/>
      <c r="JUG16" s="125"/>
      <c r="JUH16" s="125"/>
      <c r="JUI16" s="125"/>
      <c r="JUJ16" s="125"/>
      <c r="JUK16" s="125"/>
      <c r="JUL16" s="125"/>
      <c r="JUM16" s="125"/>
      <c r="JUN16" s="125"/>
      <c r="JUO16" s="125"/>
      <c r="JUP16" s="125"/>
      <c r="JUQ16" s="125"/>
      <c r="JUR16" s="125"/>
      <c r="JUS16" s="125"/>
      <c r="JUT16" s="125"/>
      <c r="JUU16" s="125"/>
      <c r="JUV16" s="125"/>
      <c r="JUW16" s="125"/>
      <c r="JUX16" s="125"/>
      <c r="JUY16" s="125"/>
      <c r="JUZ16" s="125"/>
      <c r="JVA16" s="125"/>
      <c r="JVB16" s="125"/>
      <c r="JVC16" s="125"/>
      <c r="JVD16" s="125"/>
      <c r="JVE16" s="125"/>
      <c r="JVF16" s="125"/>
      <c r="JVG16" s="125"/>
      <c r="JVH16" s="125"/>
      <c r="JVI16" s="125"/>
      <c r="JVJ16" s="125"/>
      <c r="JVK16" s="125"/>
      <c r="JVL16" s="125"/>
      <c r="JVM16" s="125"/>
      <c r="JVN16" s="125"/>
      <c r="JVO16" s="125"/>
      <c r="JVP16" s="125"/>
      <c r="JVQ16" s="125"/>
      <c r="JVR16" s="125"/>
      <c r="JVS16" s="125"/>
      <c r="JVT16" s="125"/>
      <c r="JVU16" s="125"/>
      <c r="JVV16" s="125"/>
      <c r="JVW16" s="125"/>
      <c r="JVX16" s="125"/>
      <c r="JVY16" s="125"/>
      <c r="JVZ16" s="125"/>
      <c r="JWA16" s="125"/>
      <c r="JWB16" s="125"/>
      <c r="JWC16" s="125"/>
      <c r="JWD16" s="125"/>
      <c r="JWE16" s="125"/>
      <c r="JWF16" s="125"/>
      <c r="JWG16" s="125"/>
      <c r="JWH16" s="125"/>
      <c r="JWI16" s="125"/>
      <c r="JWJ16" s="125"/>
      <c r="JWK16" s="125"/>
      <c r="JWL16" s="125"/>
      <c r="JWM16" s="125"/>
      <c r="JWN16" s="125"/>
      <c r="JWO16" s="125"/>
      <c r="JWP16" s="125"/>
      <c r="JWQ16" s="125"/>
      <c r="JWR16" s="125"/>
      <c r="JWS16" s="125"/>
      <c r="JWT16" s="125"/>
      <c r="JWU16" s="125"/>
      <c r="JWV16" s="125"/>
      <c r="JWW16" s="125"/>
      <c r="JWX16" s="125"/>
      <c r="JWY16" s="125"/>
      <c r="JWZ16" s="125"/>
      <c r="JXA16" s="125"/>
      <c r="JXB16" s="125"/>
      <c r="JXC16" s="125"/>
      <c r="JXD16" s="125"/>
      <c r="JXE16" s="125"/>
      <c r="JXF16" s="125"/>
      <c r="JXG16" s="125"/>
      <c r="JXH16" s="125"/>
      <c r="JXI16" s="125"/>
      <c r="JXJ16" s="125"/>
      <c r="JXK16" s="125"/>
      <c r="JXL16" s="125"/>
      <c r="JXM16" s="125"/>
      <c r="JXN16" s="125"/>
      <c r="JXO16" s="125"/>
      <c r="JXP16" s="125"/>
      <c r="JXQ16" s="125"/>
      <c r="JXR16" s="125"/>
      <c r="JXS16" s="125"/>
      <c r="JXT16" s="125"/>
      <c r="JXU16" s="125"/>
      <c r="JXV16" s="125"/>
      <c r="JXW16" s="125"/>
      <c r="JXX16" s="125"/>
      <c r="JXY16" s="125"/>
      <c r="JXZ16" s="125"/>
      <c r="JYA16" s="125"/>
      <c r="JYB16" s="125"/>
      <c r="JYC16" s="125"/>
      <c r="JYD16" s="125"/>
      <c r="JYE16" s="125"/>
      <c r="JYF16" s="125"/>
      <c r="JYG16" s="125"/>
      <c r="JYH16" s="125"/>
      <c r="JYI16" s="125"/>
      <c r="JYJ16" s="125"/>
      <c r="JYK16" s="125"/>
      <c r="JYL16" s="125"/>
      <c r="JYM16" s="125"/>
      <c r="JYN16" s="125"/>
      <c r="JYO16" s="125"/>
      <c r="JYP16" s="125"/>
      <c r="JYQ16" s="125"/>
      <c r="JYR16" s="125"/>
      <c r="JYS16" s="125"/>
      <c r="JYT16" s="125"/>
      <c r="JYU16" s="125"/>
      <c r="JYV16" s="125"/>
      <c r="JYW16" s="125"/>
      <c r="JYX16" s="125"/>
      <c r="JYY16" s="125"/>
      <c r="JYZ16" s="125"/>
      <c r="JZA16" s="125"/>
      <c r="JZB16" s="125"/>
      <c r="JZC16" s="125"/>
      <c r="JZD16" s="125"/>
      <c r="JZE16" s="125"/>
      <c r="JZF16" s="125"/>
      <c r="JZG16" s="125"/>
      <c r="JZH16" s="125"/>
      <c r="JZI16" s="125"/>
      <c r="JZJ16" s="125"/>
      <c r="JZK16" s="125"/>
      <c r="JZL16" s="125"/>
      <c r="JZM16" s="125"/>
      <c r="JZN16" s="125"/>
      <c r="JZO16" s="125"/>
      <c r="JZP16" s="125"/>
      <c r="JZQ16" s="125"/>
      <c r="JZR16" s="125"/>
      <c r="JZS16" s="125"/>
      <c r="JZT16" s="125"/>
      <c r="JZU16" s="125"/>
      <c r="JZV16" s="125"/>
      <c r="JZW16" s="125"/>
      <c r="JZX16" s="125"/>
      <c r="JZY16" s="125"/>
      <c r="JZZ16" s="125"/>
      <c r="KAA16" s="125"/>
      <c r="KAB16" s="125"/>
      <c r="KAC16" s="125"/>
      <c r="KAD16" s="125"/>
      <c r="KAE16" s="125"/>
      <c r="KAF16" s="125"/>
      <c r="KAG16" s="125"/>
      <c r="KAH16" s="125"/>
      <c r="KAI16" s="125"/>
      <c r="KAJ16" s="125"/>
      <c r="KAK16" s="125"/>
      <c r="KAL16" s="125"/>
      <c r="KAM16" s="125"/>
      <c r="KAN16" s="125"/>
      <c r="KAO16" s="125"/>
      <c r="KAP16" s="125"/>
      <c r="KAQ16" s="125"/>
      <c r="KAR16" s="125"/>
      <c r="KAS16" s="125"/>
      <c r="KAT16" s="125"/>
      <c r="KAU16" s="125"/>
      <c r="KAV16" s="125"/>
      <c r="KAW16" s="125"/>
      <c r="KAX16" s="125"/>
      <c r="KAY16" s="125"/>
      <c r="KAZ16" s="125"/>
      <c r="KBA16" s="125"/>
      <c r="KBB16" s="125"/>
      <c r="KBC16" s="125"/>
      <c r="KBD16" s="125"/>
      <c r="KBE16" s="125"/>
      <c r="KBF16" s="125"/>
      <c r="KBG16" s="125"/>
      <c r="KBH16" s="125"/>
      <c r="KBI16" s="125"/>
      <c r="KBJ16" s="125"/>
      <c r="KBK16" s="125"/>
      <c r="KBL16" s="125"/>
      <c r="KBM16" s="125"/>
      <c r="KBN16" s="125"/>
      <c r="KBO16" s="125"/>
      <c r="KBP16" s="125"/>
      <c r="KBQ16" s="125"/>
      <c r="KBR16" s="125"/>
      <c r="KBS16" s="125"/>
      <c r="KBT16" s="125"/>
      <c r="KBU16" s="125"/>
      <c r="KBV16" s="125"/>
      <c r="KBW16" s="125"/>
      <c r="KBX16" s="125"/>
      <c r="KBY16" s="125"/>
      <c r="KBZ16" s="125"/>
      <c r="KCA16" s="125"/>
      <c r="KCB16" s="125"/>
      <c r="KCC16" s="125"/>
      <c r="KCD16" s="125"/>
      <c r="KCE16" s="125"/>
      <c r="KCF16" s="125"/>
      <c r="KCG16" s="125"/>
      <c r="KCH16" s="125"/>
      <c r="KCI16" s="125"/>
      <c r="KCJ16" s="125"/>
      <c r="KCK16" s="125"/>
      <c r="KCL16" s="125"/>
      <c r="KCM16" s="125"/>
      <c r="KCN16" s="125"/>
      <c r="KCO16" s="125"/>
      <c r="KCP16" s="125"/>
      <c r="KCQ16" s="125"/>
      <c r="KCR16" s="125"/>
      <c r="KCS16" s="125"/>
      <c r="KCT16" s="125"/>
      <c r="KCU16" s="125"/>
      <c r="KCV16" s="125"/>
      <c r="KCW16" s="125"/>
      <c r="KCX16" s="125"/>
      <c r="KCY16" s="125"/>
      <c r="KCZ16" s="125"/>
      <c r="KDA16" s="125"/>
      <c r="KDB16" s="125"/>
      <c r="KDC16" s="125"/>
      <c r="KDD16" s="125"/>
      <c r="KDE16" s="125"/>
      <c r="KDF16" s="125"/>
      <c r="KDG16" s="125"/>
      <c r="KDH16" s="125"/>
      <c r="KDI16" s="125"/>
      <c r="KDJ16" s="125"/>
      <c r="KDK16" s="125"/>
      <c r="KDL16" s="125"/>
      <c r="KDM16" s="125"/>
      <c r="KDN16" s="125"/>
      <c r="KDO16" s="125"/>
      <c r="KDP16" s="125"/>
      <c r="KDQ16" s="125"/>
      <c r="KDR16" s="125"/>
      <c r="KDS16" s="125"/>
      <c r="KDT16" s="125"/>
      <c r="KDU16" s="125"/>
      <c r="KDV16" s="125"/>
      <c r="KDW16" s="125"/>
      <c r="KDX16" s="125"/>
      <c r="KDY16" s="125"/>
      <c r="KDZ16" s="125"/>
      <c r="KEA16" s="125"/>
      <c r="KEB16" s="125"/>
      <c r="KEC16" s="125"/>
      <c r="KED16" s="125"/>
      <c r="KEE16" s="125"/>
      <c r="KEF16" s="125"/>
      <c r="KEG16" s="125"/>
      <c r="KEH16" s="125"/>
      <c r="KEI16" s="125"/>
      <c r="KEJ16" s="125"/>
      <c r="KEK16" s="125"/>
      <c r="KEL16" s="125"/>
      <c r="KEM16" s="125"/>
      <c r="KEN16" s="125"/>
      <c r="KEO16" s="125"/>
      <c r="KEP16" s="125"/>
      <c r="KEQ16" s="125"/>
      <c r="KER16" s="125"/>
      <c r="KES16" s="125"/>
      <c r="KET16" s="125"/>
      <c r="KEU16" s="125"/>
      <c r="KEV16" s="125"/>
      <c r="KEW16" s="125"/>
      <c r="KEX16" s="125"/>
      <c r="KEY16" s="125"/>
      <c r="KEZ16" s="125"/>
      <c r="KFA16" s="125"/>
      <c r="KFB16" s="125"/>
      <c r="KFC16" s="125"/>
      <c r="KFD16" s="125"/>
      <c r="KFE16" s="125"/>
      <c r="KFF16" s="125"/>
      <c r="KFG16" s="125"/>
      <c r="KFH16" s="125"/>
      <c r="KFI16" s="125"/>
      <c r="KFJ16" s="125"/>
      <c r="KFK16" s="125"/>
      <c r="KFL16" s="125"/>
      <c r="KFM16" s="125"/>
      <c r="KFN16" s="125"/>
      <c r="KFO16" s="125"/>
      <c r="KFP16" s="125"/>
      <c r="KFQ16" s="125"/>
      <c r="KFR16" s="125"/>
      <c r="KFS16" s="125"/>
      <c r="KFT16" s="125"/>
      <c r="KFU16" s="125"/>
      <c r="KFV16" s="125"/>
      <c r="KFW16" s="125"/>
      <c r="KFX16" s="125"/>
      <c r="KFY16" s="125"/>
      <c r="KFZ16" s="125"/>
      <c r="KGA16" s="125"/>
      <c r="KGB16" s="125"/>
      <c r="KGC16" s="125"/>
      <c r="KGD16" s="125"/>
      <c r="KGE16" s="125"/>
      <c r="KGF16" s="125"/>
      <c r="KGG16" s="125"/>
      <c r="KGH16" s="125"/>
      <c r="KGI16" s="125"/>
      <c r="KGJ16" s="125"/>
      <c r="KGK16" s="125"/>
      <c r="KGL16" s="125"/>
      <c r="KGM16" s="125"/>
      <c r="KGN16" s="125"/>
      <c r="KGO16" s="125"/>
      <c r="KGP16" s="125"/>
      <c r="KGQ16" s="125"/>
      <c r="KGR16" s="125"/>
      <c r="KGS16" s="125"/>
      <c r="KGT16" s="125"/>
      <c r="KGU16" s="125"/>
      <c r="KGV16" s="125"/>
      <c r="KGW16" s="125"/>
      <c r="KGX16" s="125"/>
      <c r="KGY16" s="125"/>
      <c r="KGZ16" s="125"/>
      <c r="KHA16" s="125"/>
      <c r="KHB16" s="125"/>
      <c r="KHC16" s="125"/>
      <c r="KHD16" s="125"/>
      <c r="KHE16" s="125"/>
      <c r="KHF16" s="125"/>
      <c r="KHG16" s="125"/>
      <c r="KHH16" s="125"/>
      <c r="KHI16" s="125"/>
      <c r="KHJ16" s="125"/>
      <c r="KHK16" s="125"/>
      <c r="KHL16" s="125"/>
      <c r="KHM16" s="125"/>
      <c r="KHN16" s="125"/>
      <c r="KHO16" s="125"/>
      <c r="KHP16" s="125"/>
      <c r="KHQ16" s="125"/>
      <c r="KHR16" s="125"/>
      <c r="KHS16" s="125"/>
      <c r="KHT16" s="125"/>
      <c r="KHU16" s="125"/>
      <c r="KHV16" s="125"/>
      <c r="KHW16" s="125"/>
      <c r="KHX16" s="125"/>
      <c r="KHY16" s="125"/>
      <c r="KHZ16" s="125"/>
      <c r="KIA16" s="125"/>
      <c r="KIB16" s="125"/>
      <c r="KIC16" s="125"/>
      <c r="KID16" s="125"/>
      <c r="KIE16" s="125"/>
      <c r="KIF16" s="125"/>
      <c r="KIG16" s="125"/>
      <c r="KIH16" s="125"/>
      <c r="KII16" s="125"/>
      <c r="KIJ16" s="125"/>
      <c r="KIK16" s="125"/>
      <c r="KIL16" s="125"/>
      <c r="KIM16" s="125"/>
      <c r="KIN16" s="125"/>
      <c r="KIO16" s="125"/>
      <c r="KIP16" s="125"/>
      <c r="KIQ16" s="125"/>
      <c r="KIR16" s="125"/>
      <c r="KIS16" s="125"/>
      <c r="KIT16" s="125"/>
      <c r="KIU16" s="125"/>
      <c r="KIV16" s="125"/>
      <c r="KIW16" s="125"/>
      <c r="KIX16" s="125"/>
      <c r="KIY16" s="125"/>
      <c r="KIZ16" s="125"/>
      <c r="KJA16" s="125"/>
      <c r="KJB16" s="125"/>
      <c r="KJC16" s="125"/>
      <c r="KJD16" s="125"/>
      <c r="KJE16" s="125"/>
      <c r="KJF16" s="125"/>
      <c r="KJG16" s="125"/>
      <c r="KJH16" s="125"/>
      <c r="KJI16" s="125"/>
      <c r="KJJ16" s="125"/>
      <c r="KJK16" s="125"/>
      <c r="KJL16" s="125"/>
      <c r="KJM16" s="125"/>
      <c r="KJN16" s="125"/>
      <c r="KJO16" s="125"/>
      <c r="KJP16" s="125"/>
      <c r="KJQ16" s="125"/>
      <c r="KJR16" s="125"/>
      <c r="KJS16" s="125"/>
      <c r="KJT16" s="125"/>
      <c r="KJU16" s="125"/>
      <c r="KJV16" s="125"/>
      <c r="KJW16" s="125"/>
      <c r="KJX16" s="125"/>
      <c r="KJY16" s="125"/>
      <c r="KJZ16" s="125"/>
      <c r="KKA16" s="125"/>
      <c r="KKB16" s="125"/>
      <c r="KKC16" s="125"/>
      <c r="KKD16" s="125"/>
      <c r="KKE16" s="125"/>
      <c r="KKF16" s="125"/>
      <c r="KKG16" s="125"/>
      <c r="KKH16" s="125"/>
      <c r="KKI16" s="125"/>
      <c r="KKJ16" s="125"/>
      <c r="KKK16" s="125"/>
      <c r="KKL16" s="125"/>
      <c r="KKM16" s="125"/>
      <c r="KKN16" s="125"/>
      <c r="KKO16" s="125"/>
      <c r="KKP16" s="125"/>
      <c r="KKQ16" s="125"/>
      <c r="KKR16" s="125"/>
      <c r="KKS16" s="125"/>
      <c r="KKT16" s="125"/>
      <c r="KKU16" s="125"/>
      <c r="KKV16" s="125"/>
      <c r="KKW16" s="125"/>
      <c r="KKX16" s="125"/>
      <c r="KKY16" s="125"/>
      <c r="KKZ16" s="125"/>
      <c r="KLA16" s="125"/>
      <c r="KLB16" s="125"/>
      <c r="KLC16" s="125"/>
      <c r="KLD16" s="125"/>
      <c r="KLE16" s="125"/>
      <c r="KLF16" s="125"/>
      <c r="KLG16" s="125"/>
      <c r="KLH16" s="125"/>
      <c r="KLI16" s="125"/>
      <c r="KLJ16" s="125"/>
      <c r="KLK16" s="125"/>
      <c r="KLL16" s="125"/>
      <c r="KLM16" s="125"/>
      <c r="KLN16" s="125"/>
      <c r="KLO16" s="125"/>
      <c r="KLP16" s="125"/>
      <c r="KLQ16" s="125"/>
      <c r="KLR16" s="125"/>
      <c r="KLS16" s="125"/>
      <c r="KLT16" s="125"/>
      <c r="KLU16" s="125"/>
      <c r="KLV16" s="125"/>
      <c r="KLW16" s="125"/>
      <c r="KLX16" s="125"/>
      <c r="KLY16" s="125"/>
      <c r="KLZ16" s="125"/>
      <c r="KMA16" s="125"/>
      <c r="KMB16" s="125"/>
      <c r="KMC16" s="125"/>
      <c r="KMD16" s="125"/>
      <c r="KME16" s="125"/>
      <c r="KMF16" s="125"/>
      <c r="KMG16" s="125"/>
      <c r="KMH16" s="125"/>
      <c r="KMI16" s="125"/>
      <c r="KMJ16" s="125"/>
      <c r="KMK16" s="125"/>
      <c r="KML16" s="125"/>
      <c r="KMM16" s="125"/>
      <c r="KMN16" s="125"/>
      <c r="KMO16" s="125"/>
      <c r="KMP16" s="125"/>
      <c r="KMQ16" s="125"/>
      <c r="KMR16" s="125"/>
      <c r="KMS16" s="125"/>
      <c r="KMT16" s="125"/>
      <c r="KMU16" s="125"/>
      <c r="KMV16" s="125"/>
      <c r="KMW16" s="125"/>
      <c r="KMX16" s="125"/>
      <c r="KMY16" s="125"/>
      <c r="KMZ16" s="125"/>
      <c r="KNA16" s="125"/>
      <c r="KNB16" s="125"/>
      <c r="KNC16" s="125"/>
      <c r="KND16" s="125"/>
      <c r="KNE16" s="125"/>
      <c r="KNF16" s="125"/>
      <c r="KNG16" s="125"/>
      <c r="KNH16" s="125"/>
      <c r="KNI16" s="125"/>
      <c r="KNJ16" s="125"/>
      <c r="KNK16" s="125"/>
      <c r="KNL16" s="125"/>
      <c r="KNM16" s="125"/>
      <c r="KNN16" s="125"/>
      <c r="KNO16" s="125"/>
      <c r="KNP16" s="125"/>
      <c r="KNQ16" s="125"/>
      <c r="KNR16" s="125"/>
      <c r="KNS16" s="125"/>
      <c r="KNT16" s="125"/>
      <c r="KNU16" s="125"/>
      <c r="KNV16" s="125"/>
      <c r="KNW16" s="125"/>
      <c r="KNX16" s="125"/>
      <c r="KNY16" s="125"/>
      <c r="KNZ16" s="125"/>
      <c r="KOA16" s="125"/>
      <c r="KOB16" s="125"/>
      <c r="KOC16" s="125"/>
      <c r="KOD16" s="125"/>
      <c r="KOE16" s="125"/>
      <c r="KOF16" s="125"/>
      <c r="KOG16" s="125"/>
      <c r="KOH16" s="125"/>
      <c r="KOI16" s="125"/>
      <c r="KOJ16" s="125"/>
      <c r="KOK16" s="125"/>
      <c r="KOL16" s="125"/>
      <c r="KOM16" s="125"/>
      <c r="KON16" s="125"/>
      <c r="KOO16" s="125"/>
      <c r="KOP16" s="125"/>
      <c r="KOQ16" s="125"/>
      <c r="KOR16" s="125"/>
      <c r="KOS16" s="125"/>
      <c r="KOT16" s="125"/>
      <c r="KOU16" s="125"/>
      <c r="KOV16" s="125"/>
      <c r="KOW16" s="125"/>
      <c r="KOX16" s="125"/>
      <c r="KOY16" s="125"/>
      <c r="KOZ16" s="125"/>
      <c r="KPA16" s="125"/>
      <c r="KPB16" s="125"/>
      <c r="KPC16" s="125"/>
      <c r="KPD16" s="125"/>
      <c r="KPE16" s="125"/>
      <c r="KPF16" s="125"/>
      <c r="KPG16" s="125"/>
      <c r="KPH16" s="125"/>
      <c r="KPI16" s="125"/>
      <c r="KPJ16" s="125"/>
      <c r="KPK16" s="125"/>
      <c r="KPL16" s="125"/>
      <c r="KPM16" s="125"/>
      <c r="KPN16" s="125"/>
      <c r="KPO16" s="125"/>
      <c r="KPP16" s="125"/>
      <c r="KPQ16" s="125"/>
      <c r="KPR16" s="125"/>
      <c r="KPS16" s="125"/>
      <c r="KPT16" s="125"/>
      <c r="KPU16" s="125"/>
      <c r="KPV16" s="125"/>
      <c r="KPW16" s="125"/>
      <c r="KPX16" s="125"/>
      <c r="KPY16" s="125"/>
      <c r="KPZ16" s="125"/>
      <c r="KQA16" s="125"/>
      <c r="KQB16" s="125"/>
      <c r="KQC16" s="125"/>
      <c r="KQD16" s="125"/>
      <c r="KQE16" s="125"/>
      <c r="KQF16" s="125"/>
      <c r="KQG16" s="125"/>
      <c r="KQH16" s="125"/>
      <c r="KQI16" s="125"/>
      <c r="KQJ16" s="125"/>
      <c r="KQK16" s="125"/>
      <c r="KQL16" s="125"/>
      <c r="KQM16" s="125"/>
      <c r="KQN16" s="125"/>
      <c r="KQO16" s="125"/>
      <c r="KQP16" s="125"/>
      <c r="KQQ16" s="125"/>
      <c r="KQR16" s="125"/>
      <c r="KQS16" s="125"/>
      <c r="KQT16" s="125"/>
      <c r="KQU16" s="125"/>
      <c r="KQV16" s="125"/>
      <c r="KQW16" s="125"/>
      <c r="KQX16" s="125"/>
      <c r="KQY16" s="125"/>
      <c r="KQZ16" s="125"/>
      <c r="KRA16" s="125"/>
      <c r="KRB16" s="125"/>
      <c r="KRC16" s="125"/>
      <c r="KRD16" s="125"/>
      <c r="KRE16" s="125"/>
      <c r="KRF16" s="125"/>
      <c r="KRG16" s="125"/>
      <c r="KRH16" s="125"/>
      <c r="KRI16" s="125"/>
      <c r="KRJ16" s="125"/>
      <c r="KRK16" s="125"/>
      <c r="KRL16" s="125"/>
      <c r="KRM16" s="125"/>
      <c r="KRN16" s="125"/>
      <c r="KRO16" s="125"/>
      <c r="KRP16" s="125"/>
      <c r="KRQ16" s="125"/>
      <c r="KRR16" s="125"/>
      <c r="KRS16" s="125"/>
      <c r="KRT16" s="125"/>
      <c r="KRU16" s="125"/>
      <c r="KRV16" s="125"/>
      <c r="KRW16" s="125"/>
      <c r="KRX16" s="125"/>
      <c r="KRY16" s="125"/>
      <c r="KRZ16" s="125"/>
      <c r="KSA16" s="125"/>
      <c r="KSB16" s="125"/>
      <c r="KSC16" s="125"/>
      <c r="KSD16" s="125"/>
      <c r="KSE16" s="125"/>
      <c r="KSF16" s="125"/>
      <c r="KSG16" s="125"/>
      <c r="KSH16" s="125"/>
      <c r="KSI16" s="125"/>
      <c r="KSJ16" s="125"/>
      <c r="KSK16" s="125"/>
      <c r="KSL16" s="125"/>
      <c r="KSM16" s="125"/>
      <c r="KSN16" s="125"/>
      <c r="KSO16" s="125"/>
      <c r="KSP16" s="125"/>
      <c r="KSQ16" s="125"/>
      <c r="KSR16" s="125"/>
      <c r="KSS16" s="125"/>
      <c r="KST16" s="125"/>
      <c r="KSU16" s="125"/>
      <c r="KSV16" s="125"/>
      <c r="KSW16" s="125"/>
      <c r="KSX16" s="125"/>
      <c r="KSY16" s="125"/>
      <c r="KSZ16" s="125"/>
      <c r="KTA16" s="125"/>
      <c r="KTB16" s="125"/>
      <c r="KTC16" s="125"/>
      <c r="KTD16" s="125"/>
      <c r="KTE16" s="125"/>
      <c r="KTF16" s="125"/>
      <c r="KTG16" s="125"/>
      <c r="KTH16" s="125"/>
      <c r="KTI16" s="125"/>
      <c r="KTJ16" s="125"/>
      <c r="KTK16" s="125"/>
      <c r="KTL16" s="125"/>
      <c r="KTM16" s="125"/>
      <c r="KTN16" s="125"/>
      <c r="KTO16" s="125"/>
      <c r="KTP16" s="125"/>
      <c r="KTQ16" s="125"/>
      <c r="KTR16" s="125"/>
      <c r="KTS16" s="125"/>
      <c r="KTT16" s="125"/>
      <c r="KTU16" s="125"/>
      <c r="KTV16" s="125"/>
      <c r="KTW16" s="125"/>
      <c r="KTX16" s="125"/>
      <c r="KTY16" s="125"/>
      <c r="KTZ16" s="125"/>
      <c r="KUA16" s="125"/>
      <c r="KUB16" s="125"/>
      <c r="KUC16" s="125"/>
      <c r="KUD16" s="125"/>
      <c r="KUE16" s="125"/>
      <c r="KUF16" s="125"/>
      <c r="KUG16" s="125"/>
      <c r="KUH16" s="125"/>
      <c r="KUI16" s="125"/>
      <c r="KUJ16" s="125"/>
      <c r="KUK16" s="125"/>
      <c r="KUL16" s="125"/>
      <c r="KUM16" s="125"/>
      <c r="KUN16" s="125"/>
      <c r="KUO16" s="125"/>
      <c r="KUP16" s="125"/>
      <c r="KUQ16" s="125"/>
      <c r="KUR16" s="125"/>
      <c r="KUS16" s="125"/>
      <c r="KUT16" s="125"/>
      <c r="KUU16" s="125"/>
      <c r="KUV16" s="125"/>
      <c r="KUW16" s="125"/>
      <c r="KUX16" s="125"/>
      <c r="KUY16" s="125"/>
      <c r="KUZ16" s="125"/>
      <c r="KVA16" s="125"/>
      <c r="KVB16" s="125"/>
      <c r="KVC16" s="125"/>
      <c r="KVD16" s="125"/>
      <c r="KVE16" s="125"/>
      <c r="KVF16" s="125"/>
      <c r="KVG16" s="125"/>
      <c r="KVH16" s="125"/>
      <c r="KVI16" s="125"/>
      <c r="KVJ16" s="125"/>
      <c r="KVK16" s="125"/>
      <c r="KVL16" s="125"/>
      <c r="KVM16" s="125"/>
      <c r="KVN16" s="125"/>
      <c r="KVO16" s="125"/>
      <c r="KVP16" s="125"/>
      <c r="KVQ16" s="125"/>
      <c r="KVR16" s="125"/>
      <c r="KVS16" s="125"/>
      <c r="KVT16" s="125"/>
      <c r="KVU16" s="125"/>
      <c r="KVV16" s="125"/>
      <c r="KVW16" s="125"/>
      <c r="KVX16" s="125"/>
      <c r="KVY16" s="125"/>
      <c r="KVZ16" s="125"/>
      <c r="KWA16" s="125"/>
      <c r="KWB16" s="125"/>
      <c r="KWC16" s="125"/>
      <c r="KWD16" s="125"/>
      <c r="KWE16" s="125"/>
      <c r="KWF16" s="125"/>
      <c r="KWG16" s="125"/>
      <c r="KWH16" s="125"/>
      <c r="KWI16" s="125"/>
      <c r="KWJ16" s="125"/>
      <c r="KWK16" s="125"/>
      <c r="KWL16" s="125"/>
      <c r="KWM16" s="125"/>
      <c r="KWN16" s="125"/>
      <c r="KWO16" s="125"/>
      <c r="KWP16" s="125"/>
      <c r="KWQ16" s="125"/>
      <c r="KWR16" s="125"/>
      <c r="KWS16" s="125"/>
      <c r="KWT16" s="125"/>
      <c r="KWU16" s="125"/>
      <c r="KWV16" s="125"/>
      <c r="KWW16" s="125"/>
      <c r="KWX16" s="125"/>
      <c r="KWY16" s="125"/>
      <c r="KWZ16" s="125"/>
      <c r="KXA16" s="125"/>
      <c r="KXB16" s="125"/>
      <c r="KXC16" s="125"/>
      <c r="KXD16" s="125"/>
      <c r="KXE16" s="125"/>
      <c r="KXF16" s="125"/>
      <c r="KXG16" s="125"/>
      <c r="KXH16" s="125"/>
      <c r="KXI16" s="125"/>
      <c r="KXJ16" s="125"/>
      <c r="KXK16" s="125"/>
      <c r="KXL16" s="125"/>
      <c r="KXM16" s="125"/>
      <c r="KXN16" s="125"/>
      <c r="KXO16" s="125"/>
      <c r="KXP16" s="125"/>
      <c r="KXQ16" s="125"/>
      <c r="KXR16" s="125"/>
      <c r="KXS16" s="125"/>
      <c r="KXT16" s="125"/>
      <c r="KXU16" s="125"/>
      <c r="KXV16" s="125"/>
      <c r="KXW16" s="125"/>
      <c r="KXX16" s="125"/>
      <c r="KXY16" s="125"/>
      <c r="KXZ16" s="125"/>
      <c r="KYA16" s="125"/>
      <c r="KYB16" s="125"/>
      <c r="KYC16" s="125"/>
      <c r="KYD16" s="125"/>
      <c r="KYE16" s="125"/>
      <c r="KYF16" s="125"/>
      <c r="KYG16" s="125"/>
      <c r="KYH16" s="125"/>
      <c r="KYI16" s="125"/>
      <c r="KYJ16" s="125"/>
      <c r="KYK16" s="125"/>
      <c r="KYL16" s="125"/>
      <c r="KYM16" s="125"/>
      <c r="KYN16" s="125"/>
      <c r="KYO16" s="125"/>
      <c r="KYP16" s="125"/>
      <c r="KYQ16" s="125"/>
      <c r="KYR16" s="125"/>
      <c r="KYS16" s="125"/>
      <c r="KYT16" s="125"/>
      <c r="KYU16" s="125"/>
      <c r="KYV16" s="125"/>
      <c r="KYW16" s="125"/>
      <c r="KYX16" s="125"/>
      <c r="KYY16" s="125"/>
      <c r="KYZ16" s="125"/>
      <c r="KZA16" s="125"/>
      <c r="KZB16" s="125"/>
      <c r="KZC16" s="125"/>
      <c r="KZD16" s="125"/>
      <c r="KZE16" s="125"/>
      <c r="KZF16" s="125"/>
      <c r="KZG16" s="125"/>
      <c r="KZH16" s="125"/>
      <c r="KZI16" s="125"/>
      <c r="KZJ16" s="125"/>
      <c r="KZK16" s="125"/>
      <c r="KZL16" s="125"/>
      <c r="KZM16" s="125"/>
      <c r="KZN16" s="125"/>
      <c r="KZO16" s="125"/>
      <c r="KZP16" s="125"/>
      <c r="KZQ16" s="125"/>
      <c r="KZR16" s="125"/>
      <c r="KZS16" s="125"/>
      <c r="KZT16" s="125"/>
      <c r="KZU16" s="125"/>
      <c r="KZV16" s="125"/>
      <c r="KZW16" s="125"/>
      <c r="KZX16" s="125"/>
      <c r="KZY16" s="125"/>
      <c r="KZZ16" s="125"/>
      <c r="LAA16" s="125"/>
      <c r="LAB16" s="125"/>
      <c r="LAC16" s="125"/>
      <c r="LAD16" s="125"/>
      <c r="LAE16" s="125"/>
      <c r="LAF16" s="125"/>
      <c r="LAG16" s="125"/>
      <c r="LAH16" s="125"/>
      <c r="LAI16" s="125"/>
      <c r="LAJ16" s="125"/>
      <c r="LAK16" s="125"/>
      <c r="LAL16" s="125"/>
      <c r="LAM16" s="125"/>
      <c r="LAN16" s="125"/>
      <c r="LAO16" s="125"/>
      <c r="LAP16" s="125"/>
      <c r="LAQ16" s="125"/>
      <c r="LAR16" s="125"/>
      <c r="LAS16" s="125"/>
      <c r="LAT16" s="125"/>
      <c r="LAU16" s="125"/>
      <c r="LAV16" s="125"/>
      <c r="LAW16" s="125"/>
      <c r="LAX16" s="125"/>
      <c r="LAY16" s="125"/>
      <c r="LAZ16" s="125"/>
      <c r="LBA16" s="125"/>
      <c r="LBB16" s="125"/>
      <c r="LBC16" s="125"/>
      <c r="LBD16" s="125"/>
      <c r="LBE16" s="125"/>
      <c r="LBF16" s="125"/>
      <c r="LBG16" s="125"/>
      <c r="LBH16" s="125"/>
      <c r="LBI16" s="125"/>
      <c r="LBJ16" s="125"/>
      <c r="LBK16" s="125"/>
      <c r="LBL16" s="125"/>
      <c r="LBM16" s="125"/>
      <c r="LBN16" s="125"/>
      <c r="LBO16" s="125"/>
      <c r="LBP16" s="125"/>
      <c r="LBQ16" s="125"/>
      <c r="LBR16" s="125"/>
      <c r="LBS16" s="125"/>
      <c r="LBT16" s="125"/>
      <c r="LBU16" s="125"/>
      <c r="LBV16" s="125"/>
      <c r="LBW16" s="125"/>
      <c r="LBX16" s="125"/>
      <c r="LBY16" s="125"/>
      <c r="LBZ16" s="125"/>
      <c r="LCA16" s="125"/>
      <c r="LCB16" s="125"/>
      <c r="LCC16" s="125"/>
      <c r="LCD16" s="125"/>
      <c r="LCE16" s="125"/>
      <c r="LCF16" s="125"/>
      <c r="LCG16" s="125"/>
      <c r="LCH16" s="125"/>
      <c r="LCI16" s="125"/>
      <c r="LCJ16" s="125"/>
      <c r="LCK16" s="125"/>
      <c r="LCL16" s="125"/>
      <c r="LCM16" s="125"/>
      <c r="LCN16" s="125"/>
      <c r="LCO16" s="125"/>
      <c r="LCP16" s="125"/>
      <c r="LCQ16" s="125"/>
      <c r="LCR16" s="125"/>
      <c r="LCS16" s="125"/>
      <c r="LCT16" s="125"/>
      <c r="LCU16" s="125"/>
      <c r="LCV16" s="125"/>
      <c r="LCW16" s="125"/>
      <c r="LCX16" s="125"/>
      <c r="LCY16" s="125"/>
      <c r="LCZ16" s="125"/>
      <c r="LDA16" s="125"/>
      <c r="LDB16" s="125"/>
      <c r="LDC16" s="125"/>
      <c r="LDD16" s="125"/>
      <c r="LDE16" s="125"/>
      <c r="LDF16" s="125"/>
      <c r="LDG16" s="125"/>
      <c r="LDH16" s="125"/>
      <c r="LDI16" s="125"/>
      <c r="LDJ16" s="125"/>
      <c r="LDK16" s="125"/>
      <c r="LDL16" s="125"/>
      <c r="LDM16" s="125"/>
      <c r="LDN16" s="125"/>
      <c r="LDO16" s="125"/>
      <c r="LDP16" s="125"/>
      <c r="LDQ16" s="125"/>
      <c r="LDR16" s="125"/>
      <c r="LDS16" s="125"/>
      <c r="LDT16" s="125"/>
      <c r="LDU16" s="125"/>
      <c r="LDV16" s="125"/>
      <c r="LDW16" s="125"/>
      <c r="LDX16" s="125"/>
      <c r="LDY16" s="125"/>
      <c r="LDZ16" s="125"/>
      <c r="LEA16" s="125"/>
      <c r="LEB16" s="125"/>
      <c r="LEC16" s="125"/>
      <c r="LED16" s="125"/>
      <c r="LEE16" s="125"/>
      <c r="LEF16" s="125"/>
      <c r="LEG16" s="125"/>
      <c r="LEH16" s="125"/>
      <c r="LEI16" s="125"/>
      <c r="LEJ16" s="125"/>
      <c r="LEK16" s="125"/>
      <c r="LEL16" s="125"/>
      <c r="LEM16" s="125"/>
      <c r="LEN16" s="125"/>
      <c r="LEO16" s="125"/>
      <c r="LEP16" s="125"/>
      <c r="LEQ16" s="125"/>
      <c r="LER16" s="125"/>
      <c r="LES16" s="125"/>
      <c r="LET16" s="125"/>
      <c r="LEU16" s="125"/>
      <c r="LEV16" s="125"/>
      <c r="LEW16" s="125"/>
      <c r="LEX16" s="125"/>
      <c r="LEY16" s="125"/>
      <c r="LEZ16" s="125"/>
      <c r="LFA16" s="125"/>
      <c r="LFB16" s="125"/>
      <c r="LFC16" s="125"/>
      <c r="LFD16" s="125"/>
      <c r="LFE16" s="125"/>
      <c r="LFF16" s="125"/>
      <c r="LFG16" s="125"/>
      <c r="LFH16" s="125"/>
      <c r="LFI16" s="125"/>
      <c r="LFJ16" s="125"/>
      <c r="LFK16" s="125"/>
      <c r="LFL16" s="125"/>
      <c r="LFM16" s="125"/>
      <c r="LFN16" s="125"/>
      <c r="LFO16" s="125"/>
      <c r="LFP16" s="125"/>
      <c r="LFQ16" s="125"/>
      <c r="LFR16" s="125"/>
      <c r="LFS16" s="125"/>
      <c r="LFT16" s="125"/>
      <c r="LFU16" s="125"/>
      <c r="LFV16" s="125"/>
      <c r="LFW16" s="125"/>
      <c r="LFX16" s="125"/>
      <c r="LFY16" s="125"/>
      <c r="LFZ16" s="125"/>
      <c r="LGA16" s="125"/>
      <c r="LGB16" s="125"/>
      <c r="LGC16" s="125"/>
      <c r="LGD16" s="125"/>
      <c r="LGE16" s="125"/>
      <c r="LGF16" s="125"/>
      <c r="LGG16" s="125"/>
      <c r="LGH16" s="125"/>
      <c r="LGI16" s="125"/>
      <c r="LGJ16" s="125"/>
      <c r="LGK16" s="125"/>
      <c r="LGL16" s="125"/>
      <c r="LGM16" s="125"/>
      <c r="LGN16" s="125"/>
      <c r="LGO16" s="125"/>
      <c r="LGP16" s="125"/>
      <c r="LGQ16" s="125"/>
      <c r="LGR16" s="125"/>
      <c r="LGS16" s="125"/>
      <c r="LGT16" s="125"/>
      <c r="LGU16" s="125"/>
      <c r="LGV16" s="125"/>
      <c r="LGW16" s="125"/>
      <c r="LGX16" s="125"/>
      <c r="LGY16" s="125"/>
      <c r="LGZ16" s="125"/>
      <c r="LHA16" s="125"/>
      <c r="LHB16" s="125"/>
      <c r="LHC16" s="125"/>
      <c r="LHD16" s="125"/>
      <c r="LHE16" s="125"/>
      <c r="LHF16" s="125"/>
      <c r="LHG16" s="125"/>
      <c r="LHH16" s="125"/>
      <c r="LHI16" s="125"/>
      <c r="LHJ16" s="125"/>
      <c r="LHK16" s="125"/>
      <c r="LHL16" s="125"/>
      <c r="LHM16" s="125"/>
      <c r="LHN16" s="125"/>
      <c r="LHO16" s="125"/>
      <c r="LHP16" s="125"/>
      <c r="LHQ16" s="125"/>
      <c r="LHR16" s="125"/>
      <c r="LHS16" s="125"/>
      <c r="LHT16" s="125"/>
      <c r="LHU16" s="125"/>
      <c r="LHV16" s="125"/>
      <c r="LHW16" s="125"/>
      <c r="LHX16" s="125"/>
      <c r="LHY16" s="125"/>
      <c r="LHZ16" s="125"/>
      <c r="LIA16" s="125"/>
      <c r="LIB16" s="125"/>
      <c r="LIC16" s="125"/>
      <c r="LID16" s="125"/>
      <c r="LIE16" s="125"/>
      <c r="LIF16" s="125"/>
      <c r="LIG16" s="125"/>
      <c r="LIH16" s="125"/>
      <c r="LII16" s="125"/>
      <c r="LIJ16" s="125"/>
      <c r="LIK16" s="125"/>
      <c r="LIL16" s="125"/>
      <c r="LIM16" s="125"/>
      <c r="LIN16" s="125"/>
      <c r="LIO16" s="125"/>
      <c r="LIP16" s="125"/>
      <c r="LIQ16" s="125"/>
      <c r="LIR16" s="125"/>
      <c r="LIS16" s="125"/>
      <c r="LIT16" s="125"/>
      <c r="LIU16" s="125"/>
      <c r="LIV16" s="125"/>
      <c r="LIW16" s="125"/>
      <c r="LIX16" s="125"/>
      <c r="LIY16" s="125"/>
      <c r="LIZ16" s="125"/>
      <c r="LJA16" s="125"/>
      <c r="LJB16" s="125"/>
      <c r="LJC16" s="125"/>
      <c r="LJD16" s="125"/>
      <c r="LJE16" s="125"/>
      <c r="LJF16" s="125"/>
      <c r="LJG16" s="125"/>
      <c r="LJH16" s="125"/>
      <c r="LJI16" s="125"/>
      <c r="LJJ16" s="125"/>
      <c r="LJK16" s="125"/>
      <c r="LJL16" s="125"/>
      <c r="LJM16" s="125"/>
      <c r="LJN16" s="125"/>
      <c r="LJO16" s="125"/>
      <c r="LJP16" s="125"/>
      <c r="LJQ16" s="125"/>
      <c r="LJR16" s="125"/>
      <c r="LJS16" s="125"/>
      <c r="LJT16" s="125"/>
      <c r="LJU16" s="125"/>
      <c r="LJV16" s="125"/>
      <c r="LJW16" s="125"/>
      <c r="LJX16" s="125"/>
      <c r="LJY16" s="125"/>
      <c r="LJZ16" s="125"/>
      <c r="LKA16" s="125"/>
      <c r="LKB16" s="125"/>
      <c r="LKC16" s="125"/>
      <c r="LKD16" s="125"/>
      <c r="LKE16" s="125"/>
      <c r="LKF16" s="125"/>
      <c r="LKG16" s="125"/>
      <c r="LKH16" s="125"/>
      <c r="LKI16" s="125"/>
      <c r="LKJ16" s="125"/>
      <c r="LKK16" s="125"/>
      <c r="LKL16" s="125"/>
      <c r="LKM16" s="125"/>
      <c r="LKN16" s="125"/>
      <c r="LKO16" s="125"/>
      <c r="LKP16" s="125"/>
      <c r="LKQ16" s="125"/>
      <c r="LKR16" s="125"/>
      <c r="LKS16" s="125"/>
      <c r="LKT16" s="125"/>
      <c r="LKU16" s="125"/>
      <c r="LKV16" s="125"/>
      <c r="LKW16" s="125"/>
      <c r="LKX16" s="125"/>
      <c r="LKY16" s="125"/>
      <c r="LKZ16" s="125"/>
      <c r="LLA16" s="125"/>
      <c r="LLB16" s="125"/>
      <c r="LLC16" s="125"/>
      <c r="LLD16" s="125"/>
      <c r="LLE16" s="125"/>
      <c r="LLF16" s="125"/>
      <c r="LLG16" s="125"/>
      <c r="LLH16" s="125"/>
      <c r="LLI16" s="125"/>
      <c r="LLJ16" s="125"/>
      <c r="LLK16" s="125"/>
      <c r="LLL16" s="125"/>
      <c r="LLM16" s="125"/>
      <c r="LLN16" s="125"/>
      <c r="LLO16" s="125"/>
      <c r="LLP16" s="125"/>
      <c r="LLQ16" s="125"/>
      <c r="LLR16" s="125"/>
      <c r="LLS16" s="125"/>
      <c r="LLT16" s="125"/>
      <c r="LLU16" s="125"/>
      <c r="LLV16" s="125"/>
      <c r="LLW16" s="125"/>
      <c r="LLX16" s="125"/>
      <c r="LLY16" s="125"/>
      <c r="LLZ16" s="125"/>
      <c r="LMA16" s="125"/>
      <c r="LMB16" s="125"/>
      <c r="LMC16" s="125"/>
      <c r="LMD16" s="125"/>
      <c r="LME16" s="125"/>
      <c r="LMF16" s="125"/>
      <c r="LMG16" s="125"/>
      <c r="LMH16" s="125"/>
      <c r="LMI16" s="125"/>
      <c r="LMJ16" s="125"/>
      <c r="LMK16" s="125"/>
      <c r="LML16" s="125"/>
      <c r="LMM16" s="125"/>
      <c r="LMN16" s="125"/>
      <c r="LMO16" s="125"/>
      <c r="LMP16" s="125"/>
      <c r="LMQ16" s="125"/>
      <c r="LMR16" s="125"/>
      <c r="LMS16" s="125"/>
      <c r="LMT16" s="125"/>
      <c r="LMU16" s="125"/>
      <c r="LMV16" s="125"/>
      <c r="LMW16" s="125"/>
      <c r="LMX16" s="125"/>
      <c r="LMY16" s="125"/>
      <c r="LMZ16" s="125"/>
      <c r="LNA16" s="125"/>
      <c r="LNB16" s="125"/>
      <c r="LNC16" s="125"/>
      <c r="LND16" s="125"/>
      <c r="LNE16" s="125"/>
      <c r="LNF16" s="125"/>
      <c r="LNG16" s="125"/>
      <c r="LNH16" s="125"/>
      <c r="LNI16" s="125"/>
      <c r="LNJ16" s="125"/>
      <c r="LNK16" s="125"/>
      <c r="LNL16" s="125"/>
      <c r="LNM16" s="125"/>
      <c r="LNN16" s="125"/>
      <c r="LNO16" s="125"/>
      <c r="LNP16" s="125"/>
      <c r="LNQ16" s="125"/>
      <c r="LNR16" s="125"/>
      <c r="LNS16" s="125"/>
      <c r="LNT16" s="125"/>
      <c r="LNU16" s="125"/>
      <c r="LNV16" s="125"/>
      <c r="LNW16" s="125"/>
      <c r="LNX16" s="125"/>
      <c r="LNY16" s="125"/>
      <c r="LNZ16" s="125"/>
      <c r="LOA16" s="125"/>
      <c r="LOB16" s="125"/>
      <c r="LOC16" s="125"/>
      <c r="LOD16" s="125"/>
      <c r="LOE16" s="125"/>
      <c r="LOF16" s="125"/>
      <c r="LOG16" s="125"/>
      <c r="LOH16" s="125"/>
      <c r="LOI16" s="125"/>
      <c r="LOJ16" s="125"/>
      <c r="LOK16" s="125"/>
      <c r="LOL16" s="125"/>
      <c r="LOM16" s="125"/>
      <c r="LON16" s="125"/>
      <c r="LOO16" s="125"/>
      <c r="LOP16" s="125"/>
      <c r="LOQ16" s="125"/>
      <c r="LOR16" s="125"/>
      <c r="LOS16" s="125"/>
      <c r="LOT16" s="125"/>
      <c r="LOU16" s="125"/>
      <c r="LOV16" s="125"/>
      <c r="LOW16" s="125"/>
      <c r="LOX16" s="125"/>
      <c r="LOY16" s="125"/>
      <c r="LOZ16" s="125"/>
      <c r="LPA16" s="125"/>
      <c r="LPB16" s="125"/>
      <c r="LPC16" s="125"/>
      <c r="LPD16" s="125"/>
      <c r="LPE16" s="125"/>
      <c r="LPF16" s="125"/>
      <c r="LPG16" s="125"/>
      <c r="LPH16" s="125"/>
      <c r="LPI16" s="125"/>
      <c r="LPJ16" s="125"/>
      <c r="LPK16" s="125"/>
      <c r="LPL16" s="125"/>
      <c r="LPM16" s="125"/>
      <c r="LPN16" s="125"/>
      <c r="LPO16" s="125"/>
      <c r="LPP16" s="125"/>
      <c r="LPQ16" s="125"/>
      <c r="LPR16" s="125"/>
      <c r="LPS16" s="125"/>
      <c r="LPT16" s="125"/>
      <c r="LPU16" s="125"/>
      <c r="LPV16" s="125"/>
      <c r="LPW16" s="125"/>
      <c r="LPX16" s="125"/>
      <c r="LPY16" s="125"/>
      <c r="LPZ16" s="125"/>
      <c r="LQA16" s="125"/>
      <c r="LQB16" s="125"/>
      <c r="LQC16" s="125"/>
      <c r="LQD16" s="125"/>
      <c r="LQE16" s="125"/>
      <c r="LQF16" s="125"/>
      <c r="LQG16" s="125"/>
      <c r="LQH16" s="125"/>
      <c r="LQI16" s="125"/>
      <c r="LQJ16" s="125"/>
      <c r="LQK16" s="125"/>
      <c r="LQL16" s="125"/>
      <c r="LQM16" s="125"/>
      <c r="LQN16" s="125"/>
      <c r="LQO16" s="125"/>
      <c r="LQP16" s="125"/>
      <c r="LQQ16" s="125"/>
      <c r="LQR16" s="125"/>
      <c r="LQS16" s="125"/>
      <c r="LQT16" s="125"/>
      <c r="LQU16" s="125"/>
      <c r="LQV16" s="125"/>
      <c r="LQW16" s="125"/>
      <c r="LQX16" s="125"/>
      <c r="LQY16" s="125"/>
      <c r="LQZ16" s="125"/>
      <c r="LRA16" s="125"/>
      <c r="LRB16" s="125"/>
      <c r="LRC16" s="125"/>
      <c r="LRD16" s="125"/>
      <c r="LRE16" s="125"/>
      <c r="LRF16" s="125"/>
      <c r="LRG16" s="125"/>
      <c r="LRH16" s="125"/>
      <c r="LRI16" s="125"/>
      <c r="LRJ16" s="125"/>
      <c r="LRK16" s="125"/>
      <c r="LRL16" s="125"/>
      <c r="LRM16" s="125"/>
      <c r="LRN16" s="125"/>
      <c r="LRO16" s="125"/>
      <c r="LRP16" s="125"/>
      <c r="LRQ16" s="125"/>
      <c r="LRR16" s="125"/>
      <c r="LRS16" s="125"/>
      <c r="LRT16" s="125"/>
      <c r="LRU16" s="125"/>
      <c r="LRV16" s="125"/>
      <c r="LRW16" s="125"/>
      <c r="LRX16" s="125"/>
      <c r="LRY16" s="125"/>
      <c r="LRZ16" s="125"/>
      <c r="LSA16" s="125"/>
      <c r="LSB16" s="125"/>
      <c r="LSC16" s="125"/>
      <c r="LSD16" s="125"/>
      <c r="LSE16" s="125"/>
      <c r="LSF16" s="125"/>
      <c r="LSG16" s="125"/>
      <c r="LSH16" s="125"/>
      <c r="LSI16" s="125"/>
      <c r="LSJ16" s="125"/>
      <c r="LSK16" s="125"/>
      <c r="LSL16" s="125"/>
      <c r="LSM16" s="125"/>
      <c r="LSN16" s="125"/>
      <c r="LSO16" s="125"/>
      <c r="LSP16" s="125"/>
      <c r="LSQ16" s="125"/>
      <c r="LSR16" s="125"/>
      <c r="LSS16" s="125"/>
      <c r="LST16" s="125"/>
      <c r="LSU16" s="125"/>
      <c r="LSV16" s="125"/>
      <c r="LSW16" s="125"/>
      <c r="LSX16" s="125"/>
      <c r="LSY16" s="125"/>
      <c r="LSZ16" s="125"/>
      <c r="LTA16" s="125"/>
      <c r="LTB16" s="125"/>
      <c r="LTC16" s="125"/>
      <c r="LTD16" s="125"/>
      <c r="LTE16" s="125"/>
      <c r="LTF16" s="125"/>
      <c r="LTG16" s="125"/>
      <c r="LTH16" s="125"/>
      <c r="LTI16" s="125"/>
      <c r="LTJ16" s="125"/>
      <c r="LTK16" s="125"/>
      <c r="LTL16" s="125"/>
      <c r="LTM16" s="125"/>
      <c r="LTN16" s="125"/>
      <c r="LTO16" s="125"/>
      <c r="LTP16" s="125"/>
      <c r="LTQ16" s="125"/>
      <c r="LTR16" s="125"/>
      <c r="LTS16" s="125"/>
      <c r="LTT16" s="125"/>
      <c r="LTU16" s="125"/>
      <c r="LTV16" s="125"/>
      <c r="LTW16" s="125"/>
      <c r="LTX16" s="125"/>
      <c r="LTY16" s="125"/>
      <c r="LTZ16" s="125"/>
      <c r="LUA16" s="125"/>
      <c r="LUB16" s="125"/>
      <c r="LUC16" s="125"/>
      <c r="LUD16" s="125"/>
      <c r="LUE16" s="125"/>
      <c r="LUF16" s="125"/>
      <c r="LUG16" s="125"/>
      <c r="LUH16" s="125"/>
      <c r="LUI16" s="125"/>
      <c r="LUJ16" s="125"/>
      <c r="LUK16" s="125"/>
      <c r="LUL16" s="125"/>
      <c r="LUM16" s="125"/>
      <c r="LUN16" s="125"/>
      <c r="LUO16" s="125"/>
      <c r="LUP16" s="125"/>
      <c r="LUQ16" s="125"/>
      <c r="LUR16" s="125"/>
      <c r="LUS16" s="125"/>
      <c r="LUT16" s="125"/>
      <c r="LUU16" s="125"/>
      <c r="LUV16" s="125"/>
      <c r="LUW16" s="125"/>
      <c r="LUX16" s="125"/>
      <c r="LUY16" s="125"/>
      <c r="LUZ16" s="125"/>
      <c r="LVA16" s="125"/>
      <c r="LVB16" s="125"/>
      <c r="LVC16" s="125"/>
      <c r="LVD16" s="125"/>
      <c r="LVE16" s="125"/>
      <c r="LVF16" s="125"/>
      <c r="LVG16" s="125"/>
      <c r="LVH16" s="125"/>
      <c r="LVI16" s="125"/>
      <c r="LVJ16" s="125"/>
      <c r="LVK16" s="125"/>
      <c r="LVL16" s="125"/>
      <c r="LVM16" s="125"/>
      <c r="LVN16" s="125"/>
      <c r="LVO16" s="125"/>
      <c r="LVP16" s="125"/>
      <c r="LVQ16" s="125"/>
      <c r="LVR16" s="125"/>
      <c r="LVS16" s="125"/>
      <c r="LVT16" s="125"/>
      <c r="LVU16" s="125"/>
      <c r="LVV16" s="125"/>
      <c r="LVW16" s="125"/>
      <c r="LVX16" s="125"/>
      <c r="LVY16" s="125"/>
      <c r="LVZ16" s="125"/>
      <c r="LWA16" s="125"/>
      <c r="LWB16" s="125"/>
      <c r="LWC16" s="125"/>
      <c r="LWD16" s="125"/>
      <c r="LWE16" s="125"/>
      <c r="LWF16" s="125"/>
      <c r="LWG16" s="125"/>
      <c r="LWH16" s="125"/>
      <c r="LWI16" s="125"/>
      <c r="LWJ16" s="125"/>
      <c r="LWK16" s="125"/>
      <c r="LWL16" s="125"/>
      <c r="LWM16" s="125"/>
      <c r="LWN16" s="125"/>
      <c r="LWO16" s="125"/>
      <c r="LWP16" s="125"/>
      <c r="LWQ16" s="125"/>
      <c r="LWR16" s="125"/>
      <c r="LWS16" s="125"/>
      <c r="LWT16" s="125"/>
      <c r="LWU16" s="125"/>
      <c r="LWV16" s="125"/>
      <c r="LWW16" s="125"/>
      <c r="LWX16" s="125"/>
      <c r="LWY16" s="125"/>
      <c r="LWZ16" s="125"/>
      <c r="LXA16" s="125"/>
      <c r="LXB16" s="125"/>
      <c r="LXC16" s="125"/>
      <c r="LXD16" s="125"/>
      <c r="LXE16" s="125"/>
      <c r="LXF16" s="125"/>
      <c r="LXG16" s="125"/>
      <c r="LXH16" s="125"/>
      <c r="LXI16" s="125"/>
      <c r="LXJ16" s="125"/>
      <c r="LXK16" s="125"/>
      <c r="LXL16" s="125"/>
      <c r="LXM16" s="125"/>
      <c r="LXN16" s="125"/>
      <c r="LXO16" s="125"/>
      <c r="LXP16" s="125"/>
      <c r="LXQ16" s="125"/>
      <c r="LXR16" s="125"/>
      <c r="LXS16" s="125"/>
      <c r="LXT16" s="125"/>
      <c r="LXU16" s="125"/>
      <c r="LXV16" s="125"/>
      <c r="LXW16" s="125"/>
      <c r="LXX16" s="125"/>
      <c r="LXY16" s="125"/>
      <c r="LXZ16" s="125"/>
      <c r="LYA16" s="125"/>
      <c r="LYB16" s="125"/>
      <c r="LYC16" s="125"/>
      <c r="LYD16" s="125"/>
      <c r="LYE16" s="125"/>
      <c r="LYF16" s="125"/>
      <c r="LYG16" s="125"/>
      <c r="LYH16" s="125"/>
      <c r="LYI16" s="125"/>
      <c r="LYJ16" s="125"/>
      <c r="LYK16" s="125"/>
      <c r="LYL16" s="125"/>
      <c r="LYM16" s="125"/>
      <c r="LYN16" s="125"/>
      <c r="LYO16" s="125"/>
      <c r="LYP16" s="125"/>
      <c r="LYQ16" s="125"/>
      <c r="LYR16" s="125"/>
      <c r="LYS16" s="125"/>
      <c r="LYT16" s="125"/>
      <c r="LYU16" s="125"/>
      <c r="LYV16" s="125"/>
      <c r="LYW16" s="125"/>
      <c r="LYX16" s="125"/>
      <c r="LYY16" s="125"/>
      <c r="LYZ16" s="125"/>
      <c r="LZA16" s="125"/>
      <c r="LZB16" s="125"/>
      <c r="LZC16" s="125"/>
      <c r="LZD16" s="125"/>
      <c r="LZE16" s="125"/>
      <c r="LZF16" s="125"/>
      <c r="LZG16" s="125"/>
      <c r="LZH16" s="125"/>
      <c r="LZI16" s="125"/>
      <c r="LZJ16" s="125"/>
      <c r="LZK16" s="125"/>
      <c r="LZL16" s="125"/>
      <c r="LZM16" s="125"/>
      <c r="LZN16" s="125"/>
      <c r="LZO16" s="125"/>
      <c r="LZP16" s="125"/>
      <c r="LZQ16" s="125"/>
      <c r="LZR16" s="125"/>
      <c r="LZS16" s="125"/>
      <c r="LZT16" s="125"/>
      <c r="LZU16" s="125"/>
      <c r="LZV16" s="125"/>
      <c r="LZW16" s="125"/>
      <c r="LZX16" s="125"/>
      <c r="LZY16" s="125"/>
      <c r="LZZ16" s="125"/>
      <c r="MAA16" s="125"/>
      <c r="MAB16" s="125"/>
      <c r="MAC16" s="125"/>
      <c r="MAD16" s="125"/>
      <c r="MAE16" s="125"/>
      <c r="MAF16" s="125"/>
      <c r="MAG16" s="125"/>
      <c r="MAH16" s="125"/>
      <c r="MAI16" s="125"/>
      <c r="MAJ16" s="125"/>
      <c r="MAK16" s="125"/>
      <c r="MAL16" s="125"/>
      <c r="MAM16" s="125"/>
      <c r="MAN16" s="125"/>
      <c r="MAO16" s="125"/>
      <c r="MAP16" s="125"/>
      <c r="MAQ16" s="125"/>
      <c r="MAR16" s="125"/>
      <c r="MAS16" s="125"/>
      <c r="MAT16" s="125"/>
      <c r="MAU16" s="125"/>
      <c r="MAV16" s="125"/>
      <c r="MAW16" s="125"/>
      <c r="MAX16" s="125"/>
      <c r="MAY16" s="125"/>
      <c r="MAZ16" s="125"/>
      <c r="MBA16" s="125"/>
      <c r="MBB16" s="125"/>
      <c r="MBC16" s="125"/>
      <c r="MBD16" s="125"/>
      <c r="MBE16" s="125"/>
      <c r="MBF16" s="125"/>
      <c r="MBG16" s="125"/>
      <c r="MBH16" s="125"/>
      <c r="MBI16" s="125"/>
      <c r="MBJ16" s="125"/>
      <c r="MBK16" s="125"/>
      <c r="MBL16" s="125"/>
      <c r="MBM16" s="125"/>
      <c r="MBN16" s="125"/>
      <c r="MBO16" s="125"/>
      <c r="MBP16" s="125"/>
      <c r="MBQ16" s="125"/>
      <c r="MBR16" s="125"/>
      <c r="MBS16" s="125"/>
      <c r="MBT16" s="125"/>
      <c r="MBU16" s="125"/>
      <c r="MBV16" s="125"/>
      <c r="MBW16" s="125"/>
      <c r="MBX16" s="125"/>
      <c r="MBY16" s="125"/>
      <c r="MBZ16" s="125"/>
      <c r="MCA16" s="125"/>
      <c r="MCB16" s="125"/>
      <c r="MCC16" s="125"/>
      <c r="MCD16" s="125"/>
      <c r="MCE16" s="125"/>
      <c r="MCF16" s="125"/>
      <c r="MCG16" s="125"/>
      <c r="MCH16" s="125"/>
      <c r="MCI16" s="125"/>
      <c r="MCJ16" s="125"/>
      <c r="MCK16" s="125"/>
      <c r="MCL16" s="125"/>
      <c r="MCM16" s="125"/>
      <c r="MCN16" s="125"/>
      <c r="MCO16" s="125"/>
      <c r="MCP16" s="125"/>
      <c r="MCQ16" s="125"/>
      <c r="MCR16" s="125"/>
      <c r="MCS16" s="125"/>
      <c r="MCT16" s="125"/>
      <c r="MCU16" s="125"/>
      <c r="MCV16" s="125"/>
      <c r="MCW16" s="125"/>
      <c r="MCX16" s="125"/>
      <c r="MCY16" s="125"/>
      <c r="MCZ16" s="125"/>
      <c r="MDA16" s="125"/>
      <c r="MDB16" s="125"/>
      <c r="MDC16" s="125"/>
      <c r="MDD16" s="125"/>
      <c r="MDE16" s="125"/>
      <c r="MDF16" s="125"/>
      <c r="MDG16" s="125"/>
      <c r="MDH16" s="125"/>
      <c r="MDI16" s="125"/>
      <c r="MDJ16" s="125"/>
      <c r="MDK16" s="125"/>
      <c r="MDL16" s="125"/>
      <c r="MDM16" s="125"/>
      <c r="MDN16" s="125"/>
      <c r="MDO16" s="125"/>
      <c r="MDP16" s="125"/>
      <c r="MDQ16" s="125"/>
      <c r="MDR16" s="125"/>
      <c r="MDS16" s="125"/>
      <c r="MDT16" s="125"/>
      <c r="MDU16" s="125"/>
      <c r="MDV16" s="125"/>
      <c r="MDW16" s="125"/>
      <c r="MDX16" s="125"/>
      <c r="MDY16" s="125"/>
      <c r="MDZ16" s="125"/>
      <c r="MEA16" s="125"/>
      <c r="MEB16" s="125"/>
      <c r="MEC16" s="125"/>
      <c r="MED16" s="125"/>
      <c r="MEE16" s="125"/>
      <c r="MEF16" s="125"/>
      <c r="MEG16" s="125"/>
      <c r="MEH16" s="125"/>
      <c r="MEI16" s="125"/>
      <c r="MEJ16" s="125"/>
      <c r="MEK16" s="125"/>
      <c r="MEL16" s="125"/>
      <c r="MEM16" s="125"/>
      <c r="MEN16" s="125"/>
      <c r="MEO16" s="125"/>
      <c r="MEP16" s="125"/>
      <c r="MEQ16" s="125"/>
      <c r="MER16" s="125"/>
      <c r="MES16" s="125"/>
      <c r="MET16" s="125"/>
      <c r="MEU16" s="125"/>
      <c r="MEV16" s="125"/>
      <c r="MEW16" s="125"/>
      <c r="MEX16" s="125"/>
      <c r="MEY16" s="125"/>
      <c r="MEZ16" s="125"/>
      <c r="MFA16" s="125"/>
      <c r="MFB16" s="125"/>
      <c r="MFC16" s="125"/>
      <c r="MFD16" s="125"/>
      <c r="MFE16" s="125"/>
      <c r="MFF16" s="125"/>
      <c r="MFG16" s="125"/>
      <c r="MFH16" s="125"/>
      <c r="MFI16" s="125"/>
      <c r="MFJ16" s="125"/>
      <c r="MFK16" s="125"/>
      <c r="MFL16" s="125"/>
      <c r="MFM16" s="125"/>
      <c r="MFN16" s="125"/>
      <c r="MFO16" s="125"/>
      <c r="MFP16" s="125"/>
      <c r="MFQ16" s="125"/>
      <c r="MFR16" s="125"/>
      <c r="MFS16" s="125"/>
      <c r="MFT16" s="125"/>
      <c r="MFU16" s="125"/>
      <c r="MFV16" s="125"/>
      <c r="MFW16" s="125"/>
      <c r="MFX16" s="125"/>
      <c r="MFY16" s="125"/>
      <c r="MFZ16" s="125"/>
      <c r="MGA16" s="125"/>
      <c r="MGB16" s="125"/>
      <c r="MGC16" s="125"/>
      <c r="MGD16" s="125"/>
      <c r="MGE16" s="125"/>
      <c r="MGF16" s="125"/>
      <c r="MGG16" s="125"/>
      <c r="MGH16" s="125"/>
      <c r="MGI16" s="125"/>
      <c r="MGJ16" s="125"/>
      <c r="MGK16" s="125"/>
      <c r="MGL16" s="125"/>
      <c r="MGM16" s="125"/>
      <c r="MGN16" s="125"/>
      <c r="MGO16" s="125"/>
      <c r="MGP16" s="125"/>
      <c r="MGQ16" s="125"/>
      <c r="MGR16" s="125"/>
      <c r="MGS16" s="125"/>
      <c r="MGT16" s="125"/>
      <c r="MGU16" s="125"/>
      <c r="MGV16" s="125"/>
      <c r="MGW16" s="125"/>
      <c r="MGX16" s="125"/>
      <c r="MGY16" s="125"/>
      <c r="MGZ16" s="125"/>
      <c r="MHA16" s="125"/>
      <c r="MHB16" s="125"/>
      <c r="MHC16" s="125"/>
      <c r="MHD16" s="125"/>
      <c r="MHE16" s="125"/>
      <c r="MHF16" s="125"/>
      <c r="MHG16" s="125"/>
      <c r="MHH16" s="125"/>
      <c r="MHI16" s="125"/>
      <c r="MHJ16" s="125"/>
      <c r="MHK16" s="125"/>
      <c r="MHL16" s="125"/>
      <c r="MHM16" s="125"/>
      <c r="MHN16" s="125"/>
      <c r="MHO16" s="125"/>
      <c r="MHP16" s="125"/>
      <c r="MHQ16" s="125"/>
      <c r="MHR16" s="125"/>
      <c r="MHS16" s="125"/>
      <c r="MHT16" s="125"/>
      <c r="MHU16" s="125"/>
      <c r="MHV16" s="125"/>
      <c r="MHW16" s="125"/>
      <c r="MHX16" s="125"/>
      <c r="MHY16" s="125"/>
      <c r="MHZ16" s="125"/>
      <c r="MIA16" s="125"/>
      <c r="MIB16" s="125"/>
      <c r="MIC16" s="125"/>
      <c r="MID16" s="125"/>
      <c r="MIE16" s="125"/>
      <c r="MIF16" s="125"/>
      <c r="MIG16" s="125"/>
      <c r="MIH16" s="125"/>
      <c r="MII16" s="125"/>
      <c r="MIJ16" s="125"/>
      <c r="MIK16" s="125"/>
      <c r="MIL16" s="125"/>
      <c r="MIM16" s="125"/>
      <c r="MIN16" s="125"/>
      <c r="MIO16" s="125"/>
      <c r="MIP16" s="125"/>
      <c r="MIQ16" s="125"/>
      <c r="MIR16" s="125"/>
      <c r="MIS16" s="125"/>
      <c r="MIT16" s="125"/>
      <c r="MIU16" s="125"/>
      <c r="MIV16" s="125"/>
      <c r="MIW16" s="125"/>
      <c r="MIX16" s="125"/>
      <c r="MIY16" s="125"/>
      <c r="MIZ16" s="125"/>
      <c r="MJA16" s="125"/>
      <c r="MJB16" s="125"/>
      <c r="MJC16" s="125"/>
      <c r="MJD16" s="125"/>
      <c r="MJE16" s="125"/>
      <c r="MJF16" s="125"/>
      <c r="MJG16" s="125"/>
      <c r="MJH16" s="125"/>
      <c r="MJI16" s="125"/>
      <c r="MJJ16" s="125"/>
      <c r="MJK16" s="125"/>
      <c r="MJL16" s="125"/>
      <c r="MJM16" s="125"/>
      <c r="MJN16" s="125"/>
      <c r="MJO16" s="125"/>
      <c r="MJP16" s="125"/>
      <c r="MJQ16" s="125"/>
      <c r="MJR16" s="125"/>
      <c r="MJS16" s="125"/>
      <c r="MJT16" s="125"/>
      <c r="MJU16" s="125"/>
      <c r="MJV16" s="125"/>
      <c r="MJW16" s="125"/>
      <c r="MJX16" s="125"/>
      <c r="MJY16" s="125"/>
      <c r="MJZ16" s="125"/>
      <c r="MKA16" s="125"/>
      <c r="MKB16" s="125"/>
      <c r="MKC16" s="125"/>
      <c r="MKD16" s="125"/>
      <c r="MKE16" s="125"/>
      <c r="MKF16" s="125"/>
      <c r="MKG16" s="125"/>
      <c r="MKH16" s="125"/>
      <c r="MKI16" s="125"/>
      <c r="MKJ16" s="125"/>
      <c r="MKK16" s="125"/>
      <c r="MKL16" s="125"/>
      <c r="MKM16" s="125"/>
      <c r="MKN16" s="125"/>
      <c r="MKO16" s="125"/>
      <c r="MKP16" s="125"/>
      <c r="MKQ16" s="125"/>
      <c r="MKR16" s="125"/>
      <c r="MKS16" s="125"/>
      <c r="MKT16" s="125"/>
      <c r="MKU16" s="125"/>
      <c r="MKV16" s="125"/>
      <c r="MKW16" s="125"/>
      <c r="MKX16" s="125"/>
      <c r="MKY16" s="125"/>
      <c r="MKZ16" s="125"/>
      <c r="MLA16" s="125"/>
      <c r="MLB16" s="125"/>
      <c r="MLC16" s="125"/>
      <c r="MLD16" s="125"/>
      <c r="MLE16" s="125"/>
      <c r="MLF16" s="125"/>
      <c r="MLG16" s="125"/>
      <c r="MLH16" s="125"/>
      <c r="MLI16" s="125"/>
      <c r="MLJ16" s="125"/>
      <c r="MLK16" s="125"/>
      <c r="MLL16" s="125"/>
      <c r="MLM16" s="125"/>
      <c r="MLN16" s="125"/>
      <c r="MLO16" s="125"/>
      <c r="MLP16" s="125"/>
      <c r="MLQ16" s="125"/>
      <c r="MLR16" s="125"/>
      <c r="MLS16" s="125"/>
      <c r="MLT16" s="125"/>
      <c r="MLU16" s="125"/>
      <c r="MLV16" s="125"/>
      <c r="MLW16" s="125"/>
      <c r="MLX16" s="125"/>
      <c r="MLY16" s="125"/>
      <c r="MLZ16" s="125"/>
      <c r="MMA16" s="125"/>
      <c r="MMB16" s="125"/>
      <c r="MMC16" s="125"/>
      <c r="MMD16" s="125"/>
      <c r="MME16" s="125"/>
      <c r="MMF16" s="125"/>
      <c r="MMG16" s="125"/>
      <c r="MMH16" s="125"/>
      <c r="MMI16" s="125"/>
      <c r="MMJ16" s="125"/>
      <c r="MMK16" s="125"/>
      <c r="MML16" s="125"/>
      <c r="MMM16" s="125"/>
      <c r="MMN16" s="125"/>
      <c r="MMO16" s="125"/>
      <c r="MMP16" s="125"/>
      <c r="MMQ16" s="125"/>
      <c r="MMR16" s="125"/>
      <c r="MMS16" s="125"/>
      <c r="MMT16" s="125"/>
      <c r="MMU16" s="125"/>
      <c r="MMV16" s="125"/>
      <c r="MMW16" s="125"/>
      <c r="MMX16" s="125"/>
      <c r="MMY16" s="125"/>
      <c r="MMZ16" s="125"/>
      <c r="MNA16" s="125"/>
      <c r="MNB16" s="125"/>
      <c r="MNC16" s="125"/>
      <c r="MND16" s="125"/>
      <c r="MNE16" s="125"/>
      <c r="MNF16" s="125"/>
      <c r="MNG16" s="125"/>
      <c r="MNH16" s="125"/>
      <c r="MNI16" s="125"/>
      <c r="MNJ16" s="125"/>
      <c r="MNK16" s="125"/>
      <c r="MNL16" s="125"/>
      <c r="MNM16" s="125"/>
      <c r="MNN16" s="125"/>
      <c r="MNO16" s="125"/>
      <c r="MNP16" s="125"/>
      <c r="MNQ16" s="125"/>
      <c r="MNR16" s="125"/>
      <c r="MNS16" s="125"/>
      <c r="MNT16" s="125"/>
      <c r="MNU16" s="125"/>
      <c r="MNV16" s="125"/>
      <c r="MNW16" s="125"/>
      <c r="MNX16" s="125"/>
      <c r="MNY16" s="125"/>
      <c r="MNZ16" s="125"/>
      <c r="MOA16" s="125"/>
      <c r="MOB16" s="125"/>
      <c r="MOC16" s="125"/>
      <c r="MOD16" s="125"/>
      <c r="MOE16" s="125"/>
      <c r="MOF16" s="125"/>
      <c r="MOG16" s="125"/>
      <c r="MOH16" s="125"/>
      <c r="MOI16" s="125"/>
      <c r="MOJ16" s="125"/>
      <c r="MOK16" s="125"/>
      <c r="MOL16" s="125"/>
      <c r="MOM16" s="125"/>
      <c r="MON16" s="125"/>
      <c r="MOO16" s="125"/>
      <c r="MOP16" s="125"/>
      <c r="MOQ16" s="125"/>
      <c r="MOR16" s="125"/>
      <c r="MOS16" s="125"/>
      <c r="MOT16" s="125"/>
      <c r="MOU16" s="125"/>
      <c r="MOV16" s="125"/>
      <c r="MOW16" s="125"/>
      <c r="MOX16" s="125"/>
      <c r="MOY16" s="125"/>
      <c r="MOZ16" s="125"/>
      <c r="MPA16" s="125"/>
      <c r="MPB16" s="125"/>
      <c r="MPC16" s="125"/>
      <c r="MPD16" s="125"/>
      <c r="MPE16" s="125"/>
      <c r="MPF16" s="125"/>
      <c r="MPG16" s="125"/>
      <c r="MPH16" s="125"/>
      <c r="MPI16" s="125"/>
      <c r="MPJ16" s="125"/>
      <c r="MPK16" s="125"/>
      <c r="MPL16" s="125"/>
      <c r="MPM16" s="125"/>
      <c r="MPN16" s="125"/>
      <c r="MPO16" s="125"/>
      <c r="MPP16" s="125"/>
      <c r="MPQ16" s="125"/>
      <c r="MPR16" s="125"/>
      <c r="MPS16" s="125"/>
      <c r="MPT16" s="125"/>
      <c r="MPU16" s="125"/>
      <c r="MPV16" s="125"/>
      <c r="MPW16" s="125"/>
      <c r="MPX16" s="125"/>
      <c r="MPY16" s="125"/>
      <c r="MPZ16" s="125"/>
      <c r="MQA16" s="125"/>
      <c r="MQB16" s="125"/>
      <c r="MQC16" s="125"/>
      <c r="MQD16" s="125"/>
      <c r="MQE16" s="125"/>
      <c r="MQF16" s="125"/>
      <c r="MQG16" s="125"/>
      <c r="MQH16" s="125"/>
      <c r="MQI16" s="125"/>
      <c r="MQJ16" s="125"/>
      <c r="MQK16" s="125"/>
      <c r="MQL16" s="125"/>
      <c r="MQM16" s="125"/>
      <c r="MQN16" s="125"/>
      <c r="MQO16" s="125"/>
      <c r="MQP16" s="125"/>
      <c r="MQQ16" s="125"/>
      <c r="MQR16" s="125"/>
      <c r="MQS16" s="125"/>
      <c r="MQT16" s="125"/>
      <c r="MQU16" s="125"/>
      <c r="MQV16" s="125"/>
      <c r="MQW16" s="125"/>
      <c r="MQX16" s="125"/>
      <c r="MQY16" s="125"/>
      <c r="MQZ16" s="125"/>
      <c r="MRA16" s="125"/>
      <c r="MRB16" s="125"/>
      <c r="MRC16" s="125"/>
      <c r="MRD16" s="125"/>
      <c r="MRE16" s="125"/>
      <c r="MRF16" s="125"/>
      <c r="MRG16" s="125"/>
      <c r="MRH16" s="125"/>
      <c r="MRI16" s="125"/>
      <c r="MRJ16" s="125"/>
      <c r="MRK16" s="125"/>
      <c r="MRL16" s="125"/>
      <c r="MRM16" s="125"/>
      <c r="MRN16" s="125"/>
      <c r="MRO16" s="125"/>
      <c r="MRP16" s="125"/>
      <c r="MRQ16" s="125"/>
      <c r="MRR16" s="125"/>
      <c r="MRS16" s="125"/>
      <c r="MRT16" s="125"/>
      <c r="MRU16" s="125"/>
      <c r="MRV16" s="125"/>
      <c r="MRW16" s="125"/>
      <c r="MRX16" s="125"/>
      <c r="MRY16" s="125"/>
      <c r="MRZ16" s="125"/>
      <c r="MSA16" s="125"/>
      <c r="MSB16" s="125"/>
      <c r="MSC16" s="125"/>
      <c r="MSD16" s="125"/>
      <c r="MSE16" s="125"/>
      <c r="MSF16" s="125"/>
      <c r="MSG16" s="125"/>
      <c r="MSH16" s="125"/>
      <c r="MSI16" s="125"/>
      <c r="MSJ16" s="125"/>
      <c r="MSK16" s="125"/>
      <c r="MSL16" s="125"/>
      <c r="MSM16" s="125"/>
      <c r="MSN16" s="125"/>
      <c r="MSO16" s="125"/>
      <c r="MSP16" s="125"/>
      <c r="MSQ16" s="125"/>
      <c r="MSR16" s="125"/>
      <c r="MSS16" s="125"/>
      <c r="MST16" s="125"/>
      <c r="MSU16" s="125"/>
      <c r="MSV16" s="125"/>
      <c r="MSW16" s="125"/>
      <c r="MSX16" s="125"/>
      <c r="MSY16" s="125"/>
      <c r="MSZ16" s="125"/>
      <c r="MTA16" s="125"/>
      <c r="MTB16" s="125"/>
      <c r="MTC16" s="125"/>
      <c r="MTD16" s="125"/>
      <c r="MTE16" s="125"/>
      <c r="MTF16" s="125"/>
      <c r="MTG16" s="125"/>
      <c r="MTH16" s="125"/>
      <c r="MTI16" s="125"/>
      <c r="MTJ16" s="125"/>
      <c r="MTK16" s="125"/>
      <c r="MTL16" s="125"/>
      <c r="MTM16" s="125"/>
      <c r="MTN16" s="125"/>
      <c r="MTO16" s="125"/>
      <c r="MTP16" s="125"/>
      <c r="MTQ16" s="125"/>
      <c r="MTR16" s="125"/>
      <c r="MTS16" s="125"/>
      <c r="MTT16" s="125"/>
      <c r="MTU16" s="125"/>
      <c r="MTV16" s="125"/>
      <c r="MTW16" s="125"/>
      <c r="MTX16" s="125"/>
      <c r="MTY16" s="125"/>
      <c r="MTZ16" s="125"/>
      <c r="MUA16" s="125"/>
      <c r="MUB16" s="125"/>
      <c r="MUC16" s="125"/>
      <c r="MUD16" s="125"/>
      <c r="MUE16" s="125"/>
      <c r="MUF16" s="125"/>
      <c r="MUG16" s="125"/>
      <c r="MUH16" s="125"/>
      <c r="MUI16" s="125"/>
      <c r="MUJ16" s="125"/>
      <c r="MUK16" s="125"/>
      <c r="MUL16" s="125"/>
      <c r="MUM16" s="125"/>
      <c r="MUN16" s="125"/>
      <c r="MUO16" s="125"/>
      <c r="MUP16" s="125"/>
      <c r="MUQ16" s="125"/>
      <c r="MUR16" s="125"/>
      <c r="MUS16" s="125"/>
      <c r="MUT16" s="125"/>
      <c r="MUU16" s="125"/>
      <c r="MUV16" s="125"/>
      <c r="MUW16" s="125"/>
      <c r="MUX16" s="125"/>
      <c r="MUY16" s="125"/>
      <c r="MUZ16" s="125"/>
      <c r="MVA16" s="125"/>
      <c r="MVB16" s="125"/>
      <c r="MVC16" s="125"/>
      <c r="MVD16" s="125"/>
      <c r="MVE16" s="125"/>
      <c r="MVF16" s="125"/>
      <c r="MVG16" s="125"/>
      <c r="MVH16" s="125"/>
      <c r="MVI16" s="125"/>
      <c r="MVJ16" s="125"/>
      <c r="MVK16" s="125"/>
      <c r="MVL16" s="125"/>
      <c r="MVM16" s="125"/>
      <c r="MVN16" s="125"/>
      <c r="MVO16" s="125"/>
      <c r="MVP16" s="125"/>
      <c r="MVQ16" s="125"/>
      <c r="MVR16" s="125"/>
      <c r="MVS16" s="125"/>
      <c r="MVT16" s="125"/>
      <c r="MVU16" s="125"/>
      <c r="MVV16" s="125"/>
      <c r="MVW16" s="125"/>
      <c r="MVX16" s="125"/>
      <c r="MVY16" s="125"/>
      <c r="MVZ16" s="125"/>
      <c r="MWA16" s="125"/>
      <c r="MWB16" s="125"/>
      <c r="MWC16" s="125"/>
      <c r="MWD16" s="125"/>
      <c r="MWE16" s="125"/>
      <c r="MWF16" s="125"/>
      <c r="MWG16" s="125"/>
      <c r="MWH16" s="125"/>
      <c r="MWI16" s="125"/>
      <c r="MWJ16" s="125"/>
      <c r="MWK16" s="125"/>
      <c r="MWL16" s="125"/>
      <c r="MWM16" s="125"/>
      <c r="MWN16" s="125"/>
      <c r="MWO16" s="125"/>
      <c r="MWP16" s="125"/>
      <c r="MWQ16" s="125"/>
      <c r="MWR16" s="125"/>
      <c r="MWS16" s="125"/>
      <c r="MWT16" s="125"/>
      <c r="MWU16" s="125"/>
      <c r="MWV16" s="125"/>
      <c r="MWW16" s="125"/>
      <c r="MWX16" s="125"/>
      <c r="MWY16" s="125"/>
      <c r="MWZ16" s="125"/>
      <c r="MXA16" s="125"/>
      <c r="MXB16" s="125"/>
      <c r="MXC16" s="125"/>
      <c r="MXD16" s="125"/>
      <c r="MXE16" s="125"/>
      <c r="MXF16" s="125"/>
      <c r="MXG16" s="125"/>
      <c r="MXH16" s="125"/>
      <c r="MXI16" s="125"/>
      <c r="MXJ16" s="125"/>
      <c r="MXK16" s="125"/>
      <c r="MXL16" s="125"/>
      <c r="MXM16" s="125"/>
      <c r="MXN16" s="125"/>
      <c r="MXO16" s="125"/>
      <c r="MXP16" s="125"/>
      <c r="MXQ16" s="125"/>
      <c r="MXR16" s="125"/>
      <c r="MXS16" s="125"/>
      <c r="MXT16" s="125"/>
      <c r="MXU16" s="125"/>
      <c r="MXV16" s="125"/>
      <c r="MXW16" s="125"/>
      <c r="MXX16" s="125"/>
      <c r="MXY16" s="125"/>
      <c r="MXZ16" s="125"/>
      <c r="MYA16" s="125"/>
      <c r="MYB16" s="125"/>
      <c r="MYC16" s="125"/>
      <c r="MYD16" s="125"/>
      <c r="MYE16" s="125"/>
      <c r="MYF16" s="125"/>
      <c r="MYG16" s="125"/>
      <c r="MYH16" s="125"/>
      <c r="MYI16" s="125"/>
      <c r="MYJ16" s="125"/>
      <c r="MYK16" s="125"/>
      <c r="MYL16" s="125"/>
      <c r="MYM16" s="125"/>
      <c r="MYN16" s="125"/>
      <c r="MYO16" s="125"/>
      <c r="MYP16" s="125"/>
      <c r="MYQ16" s="125"/>
      <c r="MYR16" s="125"/>
      <c r="MYS16" s="125"/>
      <c r="MYT16" s="125"/>
      <c r="MYU16" s="125"/>
      <c r="MYV16" s="125"/>
      <c r="MYW16" s="125"/>
      <c r="MYX16" s="125"/>
      <c r="MYY16" s="125"/>
      <c r="MYZ16" s="125"/>
      <c r="MZA16" s="125"/>
      <c r="MZB16" s="125"/>
      <c r="MZC16" s="125"/>
      <c r="MZD16" s="125"/>
      <c r="MZE16" s="125"/>
      <c r="MZF16" s="125"/>
      <c r="MZG16" s="125"/>
      <c r="MZH16" s="125"/>
      <c r="MZI16" s="125"/>
      <c r="MZJ16" s="125"/>
      <c r="MZK16" s="125"/>
      <c r="MZL16" s="125"/>
      <c r="MZM16" s="125"/>
      <c r="MZN16" s="125"/>
      <c r="MZO16" s="125"/>
      <c r="MZP16" s="125"/>
      <c r="MZQ16" s="125"/>
      <c r="MZR16" s="125"/>
      <c r="MZS16" s="125"/>
      <c r="MZT16" s="125"/>
      <c r="MZU16" s="125"/>
      <c r="MZV16" s="125"/>
      <c r="MZW16" s="125"/>
      <c r="MZX16" s="125"/>
      <c r="MZY16" s="125"/>
      <c r="MZZ16" s="125"/>
      <c r="NAA16" s="125"/>
      <c r="NAB16" s="125"/>
      <c r="NAC16" s="125"/>
      <c r="NAD16" s="125"/>
      <c r="NAE16" s="125"/>
      <c r="NAF16" s="125"/>
      <c r="NAG16" s="125"/>
      <c r="NAH16" s="125"/>
      <c r="NAI16" s="125"/>
      <c r="NAJ16" s="125"/>
      <c r="NAK16" s="125"/>
      <c r="NAL16" s="125"/>
      <c r="NAM16" s="125"/>
      <c r="NAN16" s="125"/>
      <c r="NAO16" s="125"/>
      <c r="NAP16" s="125"/>
      <c r="NAQ16" s="125"/>
      <c r="NAR16" s="125"/>
      <c r="NAS16" s="125"/>
      <c r="NAT16" s="125"/>
      <c r="NAU16" s="125"/>
      <c r="NAV16" s="125"/>
      <c r="NAW16" s="125"/>
      <c r="NAX16" s="125"/>
      <c r="NAY16" s="125"/>
      <c r="NAZ16" s="125"/>
      <c r="NBA16" s="125"/>
      <c r="NBB16" s="125"/>
      <c r="NBC16" s="125"/>
      <c r="NBD16" s="125"/>
      <c r="NBE16" s="125"/>
      <c r="NBF16" s="125"/>
      <c r="NBG16" s="125"/>
      <c r="NBH16" s="125"/>
      <c r="NBI16" s="125"/>
      <c r="NBJ16" s="125"/>
      <c r="NBK16" s="125"/>
      <c r="NBL16" s="125"/>
      <c r="NBM16" s="125"/>
      <c r="NBN16" s="125"/>
      <c r="NBO16" s="125"/>
      <c r="NBP16" s="125"/>
      <c r="NBQ16" s="125"/>
      <c r="NBR16" s="125"/>
      <c r="NBS16" s="125"/>
      <c r="NBT16" s="125"/>
      <c r="NBU16" s="125"/>
      <c r="NBV16" s="125"/>
      <c r="NBW16" s="125"/>
      <c r="NBX16" s="125"/>
      <c r="NBY16" s="125"/>
      <c r="NBZ16" s="125"/>
      <c r="NCA16" s="125"/>
      <c r="NCB16" s="125"/>
      <c r="NCC16" s="125"/>
      <c r="NCD16" s="125"/>
      <c r="NCE16" s="125"/>
      <c r="NCF16" s="125"/>
      <c r="NCG16" s="125"/>
      <c r="NCH16" s="125"/>
      <c r="NCI16" s="125"/>
      <c r="NCJ16" s="125"/>
      <c r="NCK16" s="125"/>
      <c r="NCL16" s="125"/>
      <c r="NCM16" s="125"/>
      <c r="NCN16" s="125"/>
      <c r="NCO16" s="125"/>
      <c r="NCP16" s="125"/>
      <c r="NCQ16" s="125"/>
      <c r="NCR16" s="125"/>
      <c r="NCS16" s="125"/>
      <c r="NCT16" s="125"/>
      <c r="NCU16" s="125"/>
      <c r="NCV16" s="125"/>
      <c r="NCW16" s="125"/>
      <c r="NCX16" s="125"/>
      <c r="NCY16" s="125"/>
      <c r="NCZ16" s="125"/>
      <c r="NDA16" s="125"/>
      <c r="NDB16" s="125"/>
      <c r="NDC16" s="125"/>
      <c r="NDD16" s="125"/>
      <c r="NDE16" s="125"/>
      <c r="NDF16" s="125"/>
      <c r="NDG16" s="125"/>
      <c r="NDH16" s="125"/>
      <c r="NDI16" s="125"/>
      <c r="NDJ16" s="125"/>
      <c r="NDK16" s="125"/>
      <c r="NDL16" s="125"/>
      <c r="NDM16" s="125"/>
      <c r="NDN16" s="125"/>
      <c r="NDO16" s="125"/>
      <c r="NDP16" s="125"/>
      <c r="NDQ16" s="125"/>
      <c r="NDR16" s="125"/>
      <c r="NDS16" s="125"/>
      <c r="NDT16" s="125"/>
      <c r="NDU16" s="125"/>
      <c r="NDV16" s="125"/>
      <c r="NDW16" s="125"/>
      <c r="NDX16" s="125"/>
      <c r="NDY16" s="125"/>
      <c r="NDZ16" s="125"/>
      <c r="NEA16" s="125"/>
      <c r="NEB16" s="125"/>
      <c r="NEC16" s="125"/>
      <c r="NED16" s="125"/>
      <c r="NEE16" s="125"/>
      <c r="NEF16" s="125"/>
      <c r="NEG16" s="125"/>
      <c r="NEH16" s="125"/>
      <c r="NEI16" s="125"/>
      <c r="NEJ16" s="125"/>
      <c r="NEK16" s="125"/>
      <c r="NEL16" s="125"/>
      <c r="NEM16" s="125"/>
      <c r="NEN16" s="125"/>
      <c r="NEO16" s="125"/>
      <c r="NEP16" s="125"/>
      <c r="NEQ16" s="125"/>
      <c r="NER16" s="125"/>
      <c r="NES16" s="125"/>
      <c r="NET16" s="125"/>
      <c r="NEU16" s="125"/>
      <c r="NEV16" s="125"/>
      <c r="NEW16" s="125"/>
      <c r="NEX16" s="125"/>
      <c r="NEY16" s="125"/>
      <c r="NEZ16" s="125"/>
      <c r="NFA16" s="125"/>
      <c r="NFB16" s="125"/>
      <c r="NFC16" s="125"/>
      <c r="NFD16" s="125"/>
      <c r="NFE16" s="125"/>
      <c r="NFF16" s="125"/>
      <c r="NFG16" s="125"/>
      <c r="NFH16" s="125"/>
      <c r="NFI16" s="125"/>
      <c r="NFJ16" s="125"/>
      <c r="NFK16" s="125"/>
      <c r="NFL16" s="125"/>
      <c r="NFM16" s="125"/>
      <c r="NFN16" s="125"/>
      <c r="NFO16" s="125"/>
      <c r="NFP16" s="125"/>
      <c r="NFQ16" s="125"/>
      <c r="NFR16" s="125"/>
      <c r="NFS16" s="125"/>
      <c r="NFT16" s="125"/>
      <c r="NFU16" s="125"/>
      <c r="NFV16" s="125"/>
      <c r="NFW16" s="125"/>
      <c r="NFX16" s="125"/>
      <c r="NFY16" s="125"/>
      <c r="NFZ16" s="125"/>
      <c r="NGA16" s="125"/>
      <c r="NGB16" s="125"/>
      <c r="NGC16" s="125"/>
      <c r="NGD16" s="125"/>
      <c r="NGE16" s="125"/>
      <c r="NGF16" s="125"/>
      <c r="NGG16" s="125"/>
      <c r="NGH16" s="125"/>
      <c r="NGI16" s="125"/>
      <c r="NGJ16" s="125"/>
      <c r="NGK16" s="125"/>
      <c r="NGL16" s="125"/>
      <c r="NGM16" s="125"/>
      <c r="NGN16" s="125"/>
      <c r="NGO16" s="125"/>
      <c r="NGP16" s="125"/>
      <c r="NGQ16" s="125"/>
      <c r="NGR16" s="125"/>
      <c r="NGS16" s="125"/>
      <c r="NGT16" s="125"/>
      <c r="NGU16" s="125"/>
      <c r="NGV16" s="125"/>
      <c r="NGW16" s="125"/>
      <c r="NGX16" s="125"/>
      <c r="NGY16" s="125"/>
      <c r="NGZ16" s="125"/>
      <c r="NHA16" s="125"/>
      <c r="NHB16" s="125"/>
      <c r="NHC16" s="125"/>
      <c r="NHD16" s="125"/>
      <c r="NHE16" s="125"/>
      <c r="NHF16" s="125"/>
      <c r="NHG16" s="125"/>
      <c r="NHH16" s="125"/>
      <c r="NHI16" s="125"/>
      <c r="NHJ16" s="125"/>
      <c r="NHK16" s="125"/>
      <c r="NHL16" s="125"/>
      <c r="NHM16" s="125"/>
      <c r="NHN16" s="125"/>
      <c r="NHO16" s="125"/>
      <c r="NHP16" s="125"/>
      <c r="NHQ16" s="125"/>
      <c r="NHR16" s="125"/>
      <c r="NHS16" s="125"/>
      <c r="NHT16" s="125"/>
      <c r="NHU16" s="125"/>
      <c r="NHV16" s="125"/>
      <c r="NHW16" s="125"/>
      <c r="NHX16" s="125"/>
      <c r="NHY16" s="125"/>
      <c r="NHZ16" s="125"/>
      <c r="NIA16" s="125"/>
      <c r="NIB16" s="125"/>
      <c r="NIC16" s="125"/>
      <c r="NID16" s="125"/>
      <c r="NIE16" s="125"/>
      <c r="NIF16" s="125"/>
      <c r="NIG16" s="125"/>
      <c r="NIH16" s="125"/>
      <c r="NII16" s="125"/>
      <c r="NIJ16" s="125"/>
      <c r="NIK16" s="125"/>
      <c r="NIL16" s="125"/>
      <c r="NIM16" s="125"/>
      <c r="NIN16" s="125"/>
      <c r="NIO16" s="125"/>
      <c r="NIP16" s="125"/>
      <c r="NIQ16" s="125"/>
      <c r="NIR16" s="125"/>
      <c r="NIS16" s="125"/>
      <c r="NIT16" s="125"/>
      <c r="NIU16" s="125"/>
      <c r="NIV16" s="125"/>
      <c r="NIW16" s="125"/>
      <c r="NIX16" s="125"/>
      <c r="NIY16" s="125"/>
      <c r="NIZ16" s="125"/>
      <c r="NJA16" s="125"/>
      <c r="NJB16" s="125"/>
      <c r="NJC16" s="125"/>
      <c r="NJD16" s="125"/>
      <c r="NJE16" s="125"/>
      <c r="NJF16" s="125"/>
      <c r="NJG16" s="125"/>
      <c r="NJH16" s="125"/>
      <c r="NJI16" s="125"/>
      <c r="NJJ16" s="125"/>
      <c r="NJK16" s="125"/>
      <c r="NJL16" s="125"/>
      <c r="NJM16" s="125"/>
      <c r="NJN16" s="125"/>
      <c r="NJO16" s="125"/>
      <c r="NJP16" s="125"/>
      <c r="NJQ16" s="125"/>
      <c r="NJR16" s="125"/>
      <c r="NJS16" s="125"/>
      <c r="NJT16" s="125"/>
      <c r="NJU16" s="125"/>
      <c r="NJV16" s="125"/>
      <c r="NJW16" s="125"/>
      <c r="NJX16" s="125"/>
      <c r="NJY16" s="125"/>
      <c r="NJZ16" s="125"/>
      <c r="NKA16" s="125"/>
      <c r="NKB16" s="125"/>
      <c r="NKC16" s="125"/>
      <c r="NKD16" s="125"/>
      <c r="NKE16" s="125"/>
      <c r="NKF16" s="125"/>
      <c r="NKG16" s="125"/>
      <c r="NKH16" s="125"/>
      <c r="NKI16" s="125"/>
      <c r="NKJ16" s="125"/>
      <c r="NKK16" s="125"/>
      <c r="NKL16" s="125"/>
      <c r="NKM16" s="125"/>
      <c r="NKN16" s="125"/>
      <c r="NKO16" s="125"/>
      <c r="NKP16" s="125"/>
      <c r="NKQ16" s="125"/>
      <c r="NKR16" s="125"/>
      <c r="NKS16" s="125"/>
      <c r="NKT16" s="125"/>
      <c r="NKU16" s="125"/>
      <c r="NKV16" s="125"/>
      <c r="NKW16" s="125"/>
      <c r="NKX16" s="125"/>
      <c r="NKY16" s="125"/>
      <c r="NKZ16" s="125"/>
      <c r="NLA16" s="125"/>
      <c r="NLB16" s="125"/>
      <c r="NLC16" s="125"/>
      <c r="NLD16" s="125"/>
      <c r="NLE16" s="125"/>
      <c r="NLF16" s="125"/>
      <c r="NLG16" s="125"/>
      <c r="NLH16" s="125"/>
      <c r="NLI16" s="125"/>
      <c r="NLJ16" s="125"/>
      <c r="NLK16" s="125"/>
      <c r="NLL16" s="125"/>
      <c r="NLM16" s="125"/>
      <c r="NLN16" s="125"/>
      <c r="NLO16" s="125"/>
      <c r="NLP16" s="125"/>
      <c r="NLQ16" s="125"/>
      <c r="NLR16" s="125"/>
      <c r="NLS16" s="125"/>
      <c r="NLT16" s="125"/>
      <c r="NLU16" s="125"/>
      <c r="NLV16" s="125"/>
      <c r="NLW16" s="125"/>
      <c r="NLX16" s="125"/>
      <c r="NLY16" s="125"/>
      <c r="NLZ16" s="125"/>
      <c r="NMA16" s="125"/>
      <c r="NMB16" s="125"/>
      <c r="NMC16" s="125"/>
      <c r="NMD16" s="125"/>
      <c r="NME16" s="125"/>
      <c r="NMF16" s="125"/>
      <c r="NMG16" s="125"/>
      <c r="NMH16" s="125"/>
      <c r="NMI16" s="125"/>
      <c r="NMJ16" s="125"/>
      <c r="NMK16" s="125"/>
      <c r="NML16" s="125"/>
      <c r="NMM16" s="125"/>
      <c r="NMN16" s="125"/>
      <c r="NMO16" s="125"/>
      <c r="NMP16" s="125"/>
      <c r="NMQ16" s="125"/>
      <c r="NMR16" s="125"/>
      <c r="NMS16" s="125"/>
      <c r="NMT16" s="125"/>
      <c r="NMU16" s="125"/>
      <c r="NMV16" s="125"/>
      <c r="NMW16" s="125"/>
      <c r="NMX16" s="125"/>
      <c r="NMY16" s="125"/>
      <c r="NMZ16" s="125"/>
      <c r="NNA16" s="125"/>
      <c r="NNB16" s="125"/>
      <c r="NNC16" s="125"/>
      <c r="NND16" s="125"/>
      <c r="NNE16" s="125"/>
      <c r="NNF16" s="125"/>
      <c r="NNG16" s="125"/>
      <c r="NNH16" s="125"/>
      <c r="NNI16" s="125"/>
      <c r="NNJ16" s="125"/>
      <c r="NNK16" s="125"/>
      <c r="NNL16" s="125"/>
      <c r="NNM16" s="125"/>
      <c r="NNN16" s="125"/>
      <c r="NNO16" s="125"/>
      <c r="NNP16" s="125"/>
      <c r="NNQ16" s="125"/>
      <c r="NNR16" s="125"/>
      <c r="NNS16" s="125"/>
      <c r="NNT16" s="125"/>
      <c r="NNU16" s="125"/>
      <c r="NNV16" s="125"/>
      <c r="NNW16" s="125"/>
      <c r="NNX16" s="125"/>
      <c r="NNY16" s="125"/>
      <c r="NNZ16" s="125"/>
      <c r="NOA16" s="125"/>
      <c r="NOB16" s="125"/>
      <c r="NOC16" s="125"/>
      <c r="NOD16" s="125"/>
      <c r="NOE16" s="125"/>
      <c r="NOF16" s="125"/>
      <c r="NOG16" s="125"/>
      <c r="NOH16" s="125"/>
      <c r="NOI16" s="125"/>
      <c r="NOJ16" s="125"/>
      <c r="NOK16" s="125"/>
      <c r="NOL16" s="125"/>
      <c r="NOM16" s="125"/>
      <c r="NON16" s="125"/>
      <c r="NOO16" s="125"/>
      <c r="NOP16" s="125"/>
      <c r="NOQ16" s="125"/>
      <c r="NOR16" s="125"/>
      <c r="NOS16" s="125"/>
      <c r="NOT16" s="125"/>
      <c r="NOU16" s="125"/>
      <c r="NOV16" s="125"/>
      <c r="NOW16" s="125"/>
      <c r="NOX16" s="125"/>
      <c r="NOY16" s="125"/>
      <c r="NOZ16" s="125"/>
      <c r="NPA16" s="125"/>
      <c r="NPB16" s="125"/>
      <c r="NPC16" s="125"/>
      <c r="NPD16" s="125"/>
      <c r="NPE16" s="125"/>
      <c r="NPF16" s="125"/>
      <c r="NPG16" s="125"/>
      <c r="NPH16" s="125"/>
      <c r="NPI16" s="125"/>
      <c r="NPJ16" s="125"/>
      <c r="NPK16" s="125"/>
      <c r="NPL16" s="125"/>
      <c r="NPM16" s="125"/>
      <c r="NPN16" s="125"/>
      <c r="NPO16" s="125"/>
      <c r="NPP16" s="125"/>
      <c r="NPQ16" s="125"/>
      <c r="NPR16" s="125"/>
      <c r="NPS16" s="125"/>
      <c r="NPT16" s="125"/>
      <c r="NPU16" s="125"/>
      <c r="NPV16" s="125"/>
      <c r="NPW16" s="125"/>
      <c r="NPX16" s="125"/>
      <c r="NPY16" s="125"/>
      <c r="NPZ16" s="125"/>
      <c r="NQA16" s="125"/>
      <c r="NQB16" s="125"/>
      <c r="NQC16" s="125"/>
      <c r="NQD16" s="125"/>
      <c r="NQE16" s="125"/>
      <c r="NQF16" s="125"/>
      <c r="NQG16" s="125"/>
      <c r="NQH16" s="125"/>
      <c r="NQI16" s="125"/>
      <c r="NQJ16" s="125"/>
      <c r="NQK16" s="125"/>
      <c r="NQL16" s="125"/>
      <c r="NQM16" s="125"/>
      <c r="NQN16" s="125"/>
      <c r="NQO16" s="125"/>
      <c r="NQP16" s="125"/>
      <c r="NQQ16" s="125"/>
      <c r="NQR16" s="125"/>
      <c r="NQS16" s="125"/>
      <c r="NQT16" s="125"/>
      <c r="NQU16" s="125"/>
      <c r="NQV16" s="125"/>
      <c r="NQW16" s="125"/>
      <c r="NQX16" s="125"/>
      <c r="NQY16" s="125"/>
      <c r="NQZ16" s="125"/>
      <c r="NRA16" s="125"/>
      <c r="NRB16" s="125"/>
      <c r="NRC16" s="125"/>
      <c r="NRD16" s="125"/>
      <c r="NRE16" s="125"/>
      <c r="NRF16" s="125"/>
      <c r="NRG16" s="125"/>
      <c r="NRH16" s="125"/>
      <c r="NRI16" s="125"/>
      <c r="NRJ16" s="125"/>
      <c r="NRK16" s="125"/>
      <c r="NRL16" s="125"/>
      <c r="NRM16" s="125"/>
      <c r="NRN16" s="125"/>
      <c r="NRO16" s="125"/>
      <c r="NRP16" s="125"/>
      <c r="NRQ16" s="125"/>
      <c r="NRR16" s="125"/>
      <c r="NRS16" s="125"/>
      <c r="NRT16" s="125"/>
      <c r="NRU16" s="125"/>
      <c r="NRV16" s="125"/>
      <c r="NRW16" s="125"/>
      <c r="NRX16" s="125"/>
      <c r="NRY16" s="125"/>
      <c r="NRZ16" s="125"/>
      <c r="NSA16" s="125"/>
      <c r="NSB16" s="125"/>
      <c r="NSC16" s="125"/>
      <c r="NSD16" s="125"/>
      <c r="NSE16" s="125"/>
      <c r="NSF16" s="125"/>
      <c r="NSG16" s="125"/>
      <c r="NSH16" s="125"/>
      <c r="NSI16" s="125"/>
      <c r="NSJ16" s="125"/>
      <c r="NSK16" s="125"/>
      <c r="NSL16" s="125"/>
      <c r="NSM16" s="125"/>
      <c r="NSN16" s="125"/>
      <c r="NSO16" s="125"/>
      <c r="NSP16" s="125"/>
      <c r="NSQ16" s="125"/>
      <c r="NSR16" s="125"/>
      <c r="NSS16" s="125"/>
      <c r="NST16" s="125"/>
      <c r="NSU16" s="125"/>
      <c r="NSV16" s="125"/>
      <c r="NSW16" s="125"/>
      <c r="NSX16" s="125"/>
      <c r="NSY16" s="125"/>
      <c r="NSZ16" s="125"/>
      <c r="NTA16" s="125"/>
      <c r="NTB16" s="125"/>
      <c r="NTC16" s="125"/>
      <c r="NTD16" s="125"/>
      <c r="NTE16" s="125"/>
      <c r="NTF16" s="125"/>
      <c r="NTG16" s="125"/>
      <c r="NTH16" s="125"/>
      <c r="NTI16" s="125"/>
      <c r="NTJ16" s="125"/>
      <c r="NTK16" s="125"/>
      <c r="NTL16" s="125"/>
      <c r="NTM16" s="125"/>
      <c r="NTN16" s="125"/>
      <c r="NTO16" s="125"/>
      <c r="NTP16" s="125"/>
      <c r="NTQ16" s="125"/>
      <c r="NTR16" s="125"/>
      <c r="NTS16" s="125"/>
      <c r="NTT16" s="125"/>
      <c r="NTU16" s="125"/>
      <c r="NTV16" s="125"/>
      <c r="NTW16" s="125"/>
      <c r="NTX16" s="125"/>
      <c r="NTY16" s="125"/>
      <c r="NTZ16" s="125"/>
      <c r="NUA16" s="125"/>
      <c r="NUB16" s="125"/>
      <c r="NUC16" s="125"/>
      <c r="NUD16" s="125"/>
      <c r="NUE16" s="125"/>
      <c r="NUF16" s="125"/>
      <c r="NUG16" s="125"/>
      <c r="NUH16" s="125"/>
      <c r="NUI16" s="125"/>
      <c r="NUJ16" s="125"/>
      <c r="NUK16" s="125"/>
      <c r="NUL16" s="125"/>
      <c r="NUM16" s="125"/>
      <c r="NUN16" s="125"/>
      <c r="NUO16" s="125"/>
      <c r="NUP16" s="125"/>
      <c r="NUQ16" s="125"/>
      <c r="NUR16" s="125"/>
      <c r="NUS16" s="125"/>
      <c r="NUT16" s="125"/>
      <c r="NUU16" s="125"/>
      <c r="NUV16" s="125"/>
      <c r="NUW16" s="125"/>
      <c r="NUX16" s="125"/>
      <c r="NUY16" s="125"/>
      <c r="NUZ16" s="125"/>
      <c r="NVA16" s="125"/>
      <c r="NVB16" s="125"/>
      <c r="NVC16" s="125"/>
      <c r="NVD16" s="125"/>
      <c r="NVE16" s="125"/>
      <c r="NVF16" s="125"/>
      <c r="NVG16" s="125"/>
      <c r="NVH16" s="125"/>
      <c r="NVI16" s="125"/>
      <c r="NVJ16" s="125"/>
      <c r="NVK16" s="125"/>
      <c r="NVL16" s="125"/>
      <c r="NVM16" s="125"/>
      <c r="NVN16" s="125"/>
      <c r="NVO16" s="125"/>
      <c r="NVP16" s="125"/>
      <c r="NVQ16" s="125"/>
      <c r="NVR16" s="125"/>
      <c r="NVS16" s="125"/>
      <c r="NVT16" s="125"/>
      <c r="NVU16" s="125"/>
      <c r="NVV16" s="125"/>
      <c r="NVW16" s="125"/>
      <c r="NVX16" s="125"/>
      <c r="NVY16" s="125"/>
      <c r="NVZ16" s="125"/>
      <c r="NWA16" s="125"/>
      <c r="NWB16" s="125"/>
      <c r="NWC16" s="125"/>
      <c r="NWD16" s="125"/>
      <c r="NWE16" s="125"/>
      <c r="NWF16" s="125"/>
      <c r="NWG16" s="125"/>
      <c r="NWH16" s="125"/>
      <c r="NWI16" s="125"/>
      <c r="NWJ16" s="125"/>
      <c r="NWK16" s="125"/>
      <c r="NWL16" s="125"/>
      <c r="NWM16" s="125"/>
      <c r="NWN16" s="125"/>
      <c r="NWO16" s="125"/>
      <c r="NWP16" s="125"/>
      <c r="NWQ16" s="125"/>
      <c r="NWR16" s="125"/>
      <c r="NWS16" s="125"/>
      <c r="NWT16" s="125"/>
      <c r="NWU16" s="125"/>
      <c r="NWV16" s="125"/>
      <c r="NWW16" s="125"/>
      <c r="NWX16" s="125"/>
      <c r="NWY16" s="125"/>
      <c r="NWZ16" s="125"/>
      <c r="NXA16" s="125"/>
      <c r="NXB16" s="125"/>
      <c r="NXC16" s="125"/>
      <c r="NXD16" s="125"/>
      <c r="NXE16" s="125"/>
      <c r="NXF16" s="125"/>
      <c r="NXG16" s="125"/>
      <c r="NXH16" s="125"/>
      <c r="NXI16" s="125"/>
      <c r="NXJ16" s="125"/>
      <c r="NXK16" s="125"/>
      <c r="NXL16" s="125"/>
      <c r="NXM16" s="125"/>
      <c r="NXN16" s="125"/>
      <c r="NXO16" s="125"/>
      <c r="NXP16" s="125"/>
      <c r="NXQ16" s="125"/>
      <c r="NXR16" s="125"/>
      <c r="NXS16" s="125"/>
      <c r="NXT16" s="125"/>
      <c r="NXU16" s="125"/>
      <c r="NXV16" s="125"/>
      <c r="NXW16" s="125"/>
      <c r="NXX16" s="125"/>
      <c r="NXY16" s="125"/>
      <c r="NXZ16" s="125"/>
      <c r="NYA16" s="125"/>
      <c r="NYB16" s="125"/>
      <c r="NYC16" s="125"/>
      <c r="NYD16" s="125"/>
      <c r="NYE16" s="125"/>
      <c r="NYF16" s="125"/>
      <c r="NYG16" s="125"/>
      <c r="NYH16" s="125"/>
      <c r="NYI16" s="125"/>
      <c r="NYJ16" s="125"/>
      <c r="NYK16" s="125"/>
      <c r="NYL16" s="125"/>
      <c r="NYM16" s="125"/>
      <c r="NYN16" s="125"/>
      <c r="NYO16" s="125"/>
      <c r="NYP16" s="125"/>
      <c r="NYQ16" s="125"/>
      <c r="NYR16" s="125"/>
      <c r="NYS16" s="125"/>
      <c r="NYT16" s="125"/>
      <c r="NYU16" s="125"/>
      <c r="NYV16" s="125"/>
      <c r="NYW16" s="125"/>
      <c r="NYX16" s="125"/>
      <c r="NYY16" s="125"/>
      <c r="NYZ16" s="125"/>
      <c r="NZA16" s="125"/>
      <c r="NZB16" s="125"/>
      <c r="NZC16" s="125"/>
      <c r="NZD16" s="125"/>
      <c r="NZE16" s="125"/>
      <c r="NZF16" s="125"/>
      <c r="NZG16" s="125"/>
      <c r="NZH16" s="125"/>
      <c r="NZI16" s="125"/>
      <c r="NZJ16" s="125"/>
      <c r="NZK16" s="125"/>
      <c r="NZL16" s="125"/>
      <c r="NZM16" s="125"/>
      <c r="NZN16" s="125"/>
      <c r="NZO16" s="125"/>
      <c r="NZP16" s="125"/>
      <c r="NZQ16" s="125"/>
      <c r="NZR16" s="125"/>
      <c r="NZS16" s="125"/>
      <c r="NZT16" s="125"/>
      <c r="NZU16" s="125"/>
      <c r="NZV16" s="125"/>
      <c r="NZW16" s="125"/>
      <c r="NZX16" s="125"/>
      <c r="NZY16" s="125"/>
      <c r="NZZ16" s="125"/>
      <c r="OAA16" s="125"/>
      <c r="OAB16" s="125"/>
      <c r="OAC16" s="125"/>
      <c r="OAD16" s="125"/>
      <c r="OAE16" s="125"/>
      <c r="OAF16" s="125"/>
      <c r="OAG16" s="125"/>
      <c r="OAH16" s="125"/>
      <c r="OAI16" s="125"/>
      <c r="OAJ16" s="125"/>
      <c r="OAK16" s="125"/>
      <c r="OAL16" s="125"/>
      <c r="OAM16" s="125"/>
      <c r="OAN16" s="125"/>
      <c r="OAO16" s="125"/>
      <c r="OAP16" s="125"/>
      <c r="OAQ16" s="125"/>
      <c r="OAR16" s="125"/>
      <c r="OAS16" s="125"/>
      <c r="OAT16" s="125"/>
      <c r="OAU16" s="125"/>
      <c r="OAV16" s="125"/>
      <c r="OAW16" s="125"/>
      <c r="OAX16" s="125"/>
      <c r="OAY16" s="125"/>
      <c r="OAZ16" s="125"/>
      <c r="OBA16" s="125"/>
      <c r="OBB16" s="125"/>
      <c r="OBC16" s="125"/>
      <c r="OBD16" s="125"/>
      <c r="OBE16" s="125"/>
      <c r="OBF16" s="125"/>
      <c r="OBG16" s="125"/>
      <c r="OBH16" s="125"/>
      <c r="OBI16" s="125"/>
      <c r="OBJ16" s="125"/>
      <c r="OBK16" s="125"/>
      <c r="OBL16" s="125"/>
      <c r="OBM16" s="125"/>
      <c r="OBN16" s="125"/>
      <c r="OBO16" s="125"/>
      <c r="OBP16" s="125"/>
      <c r="OBQ16" s="125"/>
      <c r="OBR16" s="125"/>
      <c r="OBS16" s="125"/>
      <c r="OBT16" s="125"/>
      <c r="OBU16" s="125"/>
      <c r="OBV16" s="125"/>
      <c r="OBW16" s="125"/>
      <c r="OBX16" s="125"/>
      <c r="OBY16" s="125"/>
      <c r="OBZ16" s="125"/>
      <c r="OCA16" s="125"/>
      <c r="OCB16" s="125"/>
      <c r="OCC16" s="125"/>
      <c r="OCD16" s="125"/>
      <c r="OCE16" s="125"/>
      <c r="OCF16" s="125"/>
      <c r="OCG16" s="125"/>
      <c r="OCH16" s="125"/>
      <c r="OCI16" s="125"/>
      <c r="OCJ16" s="125"/>
      <c r="OCK16" s="125"/>
      <c r="OCL16" s="125"/>
      <c r="OCM16" s="125"/>
      <c r="OCN16" s="125"/>
      <c r="OCO16" s="125"/>
      <c r="OCP16" s="125"/>
      <c r="OCQ16" s="125"/>
      <c r="OCR16" s="125"/>
      <c r="OCS16" s="125"/>
      <c r="OCT16" s="125"/>
      <c r="OCU16" s="125"/>
      <c r="OCV16" s="125"/>
      <c r="OCW16" s="125"/>
      <c r="OCX16" s="125"/>
      <c r="OCY16" s="125"/>
      <c r="OCZ16" s="125"/>
      <c r="ODA16" s="125"/>
      <c r="ODB16" s="125"/>
      <c r="ODC16" s="125"/>
      <c r="ODD16" s="125"/>
      <c r="ODE16" s="125"/>
      <c r="ODF16" s="125"/>
      <c r="ODG16" s="125"/>
      <c r="ODH16" s="125"/>
      <c r="ODI16" s="125"/>
      <c r="ODJ16" s="125"/>
      <c r="ODK16" s="125"/>
      <c r="ODL16" s="125"/>
      <c r="ODM16" s="125"/>
      <c r="ODN16" s="125"/>
      <c r="ODO16" s="125"/>
      <c r="ODP16" s="125"/>
      <c r="ODQ16" s="125"/>
      <c r="ODR16" s="125"/>
      <c r="ODS16" s="125"/>
      <c r="ODT16" s="125"/>
      <c r="ODU16" s="125"/>
      <c r="ODV16" s="125"/>
      <c r="ODW16" s="125"/>
      <c r="ODX16" s="125"/>
      <c r="ODY16" s="125"/>
      <c r="ODZ16" s="125"/>
      <c r="OEA16" s="125"/>
      <c r="OEB16" s="125"/>
      <c r="OEC16" s="125"/>
      <c r="OED16" s="125"/>
      <c r="OEE16" s="125"/>
      <c r="OEF16" s="125"/>
      <c r="OEG16" s="125"/>
      <c r="OEH16" s="125"/>
      <c r="OEI16" s="125"/>
      <c r="OEJ16" s="125"/>
      <c r="OEK16" s="125"/>
      <c r="OEL16" s="125"/>
      <c r="OEM16" s="125"/>
      <c r="OEN16" s="125"/>
      <c r="OEO16" s="125"/>
      <c r="OEP16" s="125"/>
      <c r="OEQ16" s="125"/>
      <c r="OER16" s="125"/>
      <c r="OES16" s="125"/>
      <c r="OET16" s="125"/>
      <c r="OEU16" s="125"/>
      <c r="OEV16" s="125"/>
      <c r="OEW16" s="125"/>
      <c r="OEX16" s="125"/>
      <c r="OEY16" s="125"/>
      <c r="OEZ16" s="125"/>
      <c r="OFA16" s="125"/>
      <c r="OFB16" s="125"/>
      <c r="OFC16" s="125"/>
      <c r="OFD16" s="125"/>
      <c r="OFE16" s="125"/>
      <c r="OFF16" s="125"/>
      <c r="OFG16" s="125"/>
      <c r="OFH16" s="125"/>
      <c r="OFI16" s="125"/>
      <c r="OFJ16" s="125"/>
      <c r="OFK16" s="125"/>
      <c r="OFL16" s="125"/>
      <c r="OFM16" s="125"/>
      <c r="OFN16" s="125"/>
      <c r="OFO16" s="125"/>
      <c r="OFP16" s="125"/>
      <c r="OFQ16" s="125"/>
      <c r="OFR16" s="125"/>
      <c r="OFS16" s="125"/>
      <c r="OFT16" s="125"/>
      <c r="OFU16" s="125"/>
      <c r="OFV16" s="125"/>
      <c r="OFW16" s="125"/>
      <c r="OFX16" s="125"/>
      <c r="OFY16" s="125"/>
      <c r="OFZ16" s="125"/>
      <c r="OGA16" s="125"/>
      <c r="OGB16" s="125"/>
      <c r="OGC16" s="125"/>
      <c r="OGD16" s="125"/>
      <c r="OGE16" s="125"/>
      <c r="OGF16" s="125"/>
      <c r="OGG16" s="125"/>
      <c r="OGH16" s="125"/>
      <c r="OGI16" s="125"/>
      <c r="OGJ16" s="125"/>
      <c r="OGK16" s="125"/>
      <c r="OGL16" s="125"/>
      <c r="OGM16" s="125"/>
      <c r="OGN16" s="125"/>
      <c r="OGO16" s="125"/>
      <c r="OGP16" s="125"/>
      <c r="OGQ16" s="125"/>
      <c r="OGR16" s="125"/>
      <c r="OGS16" s="125"/>
      <c r="OGT16" s="125"/>
      <c r="OGU16" s="125"/>
      <c r="OGV16" s="125"/>
      <c r="OGW16" s="125"/>
      <c r="OGX16" s="125"/>
      <c r="OGY16" s="125"/>
      <c r="OGZ16" s="125"/>
      <c r="OHA16" s="125"/>
      <c r="OHB16" s="125"/>
      <c r="OHC16" s="125"/>
      <c r="OHD16" s="125"/>
      <c r="OHE16" s="125"/>
      <c r="OHF16" s="125"/>
      <c r="OHG16" s="125"/>
      <c r="OHH16" s="125"/>
      <c r="OHI16" s="125"/>
      <c r="OHJ16" s="125"/>
      <c r="OHK16" s="125"/>
      <c r="OHL16" s="125"/>
      <c r="OHM16" s="125"/>
      <c r="OHN16" s="125"/>
      <c r="OHO16" s="125"/>
      <c r="OHP16" s="125"/>
      <c r="OHQ16" s="125"/>
      <c r="OHR16" s="125"/>
      <c r="OHS16" s="125"/>
      <c r="OHT16" s="125"/>
      <c r="OHU16" s="125"/>
      <c r="OHV16" s="125"/>
      <c r="OHW16" s="125"/>
      <c r="OHX16" s="125"/>
      <c r="OHY16" s="125"/>
      <c r="OHZ16" s="125"/>
      <c r="OIA16" s="125"/>
      <c r="OIB16" s="125"/>
      <c r="OIC16" s="125"/>
      <c r="OID16" s="125"/>
      <c r="OIE16" s="125"/>
      <c r="OIF16" s="125"/>
      <c r="OIG16" s="125"/>
      <c r="OIH16" s="125"/>
      <c r="OII16" s="125"/>
      <c r="OIJ16" s="125"/>
      <c r="OIK16" s="125"/>
      <c r="OIL16" s="125"/>
      <c r="OIM16" s="125"/>
      <c r="OIN16" s="125"/>
      <c r="OIO16" s="125"/>
      <c r="OIP16" s="125"/>
      <c r="OIQ16" s="125"/>
      <c r="OIR16" s="125"/>
      <c r="OIS16" s="125"/>
      <c r="OIT16" s="125"/>
      <c r="OIU16" s="125"/>
      <c r="OIV16" s="125"/>
      <c r="OIW16" s="125"/>
      <c r="OIX16" s="125"/>
      <c r="OIY16" s="125"/>
      <c r="OIZ16" s="125"/>
      <c r="OJA16" s="125"/>
      <c r="OJB16" s="125"/>
      <c r="OJC16" s="125"/>
      <c r="OJD16" s="125"/>
      <c r="OJE16" s="125"/>
      <c r="OJF16" s="125"/>
      <c r="OJG16" s="125"/>
      <c r="OJH16" s="125"/>
      <c r="OJI16" s="125"/>
      <c r="OJJ16" s="125"/>
      <c r="OJK16" s="125"/>
      <c r="OJL16" s="125"/>
      <c r="OJM16" s="125"/>
      <c r="OJN16" s="125"/>
      <c r="OJO16" s="125"/>
      <c r="OJP16" s="125"/>
      <c r="OJQ16" s="125"/>
      <c r="OJR16" s="125"/>
      <c r="OJS16" s="125"/>
      <c r="OJT16" s="125"/>
      <c r="OJU16" s="125"/>
      <c r="OJV16" s="125"/>
      <c r="OJW16" s="125"/>
      <c r="OJX16" s="125"/>
      <c r="OJY16" s="125"/>
      <c r="OJZ16" s="125"/>
      <c r="OKA16" s="125"/>
      <c r="OKB16" s="125"/>
      <c r="OKC16" s="125"/>
      <c r="OKD16" s="125"/>
      <c r="OKE16" s="125"/>
      <c r="OKF16" s="125"/>
      <c r="OKG16" s="125"/>
      <c r="OKH16" s="125"/>
      <c r="OKI16" s="125"/>
      <c r="OKJ16" s="125"/>
      <c r="OKK16" s="125"/>
      <c r="OKL16" s="125"/>
      <c r="OKM16" s="125"/>
      <c r="OKN16" s="125"/>
      <c r="OKO16" s="125"/>
      <c r="OKP16" s="125"/>
      <c r="OKQ16" s="125"/>
      <c r="OKR16" s="125"/>
      <c r="OKS16" s="125"/>
      <c r="OKT16" s="125"/>
      <c r="OKU16" s="125"/>
      <c r="OKV16" s="125"/>
      <c r="OKW16" s="125"/>
      <c r="OKX16" s="125"/>
      <c r="OKY16" s="125"/>
      <c r="OKZ16" s="125"/>
      <c r="OLA16" s="125"/>
      <c r="OLB16" s="125"/>
      <c r="OLC16" s="125"/>
      <c r="OLD16" s="125"/>
      <c r="OLE16" s="125"/>
      <c r="OLF16" s="125"/>
      <c r="OLG16" s="125"/>
      <c r="OLH16" s="125"/>
      <c r="OLI16" s="125"/>
      <c r="OLJ16" s="125"/>
      <c r="OLK16" s="125"/>
      <c r="OLL16" s="125"/>
      <c r="OLM16" s="125"/>
      <c r="OLN16" s="125"/>
      <c r="OLO16" s="125"/>
      <c r="OLP16" s="125"/>
      <c r="OLQ16" s="125"/>
      <c r="OLR16" s="125"/>
      <c r="OLS16" s="125"/>
      <c r="OLT16" s="125"/>
      <c r="OLU16" s="125"/>
      <c r="OLV16" s="125"/>
      <c r="OLW16" s="125"/>
      <c r="OLX16" s="125"/>
      <c r="OLY16" s="125"/>
      <c r="OLZ16" s="125"/>
      <c r="OMA16" s="125"/>
      <c r="OMB16" s="125"/>
      <c r="OMC16" s="125"/>
      <c r="OMD16" s="125"/>
      <c r="OME16" s="125"/>
      <c r="OMF16" s="125"/>
      <c r="OMG16" s="125"/>
      <c r="OMH16" s="125"/>
      <c r="OMI16" s="125"/>
      <c r="OMJ16" s="125"/>
      <c r="OMK16" s="125"/>
      <c r="OML16" s="125"/>
      <c r="OMM16" s="125"/>
      <c r="OMN16" s="125"/>
      <c r="OMO16" s="125"/>
      <c r="OMP16" s="125"/>
      <c r="OMQ16" s="125"/>
      <c r="OMR16" s="125"/>
      <c r="OMS16" s="125"/>
      <c r="OMT16" s="125"/>
      <c r="OMU16" s="125"/>
      <c r="OMV16" s="125"/>
      <c r="OMW16" s="125"/>
      <c r="OMX16" s="125"/>
      <c r="OMY16" s="125"/>
      <c r="OMZ16" s="125"/>
      <c r="ONA16" s="125"/>
      <c r="ONB16" s="125"/>
      <c r="ONC16" s="125"/>
      <c r="OND16" s="125"/>
      <c r="ONE16" s="125"/>
      <c r="ONF16" s="125"/>
      <c r="ONG16" s="125"/>
      <c r="ONH16" s="125"/>
      <c r="ONI16" s="125"/>
      <c r="ONJ16" s="125"/>
      <c r="ONK16" s="125"/>
      <c r="ONL16" s="125"/>
      <c r="ONM16" s="125"/>
      <c r="ONN16" s="125"/>
      <c r="ONO16" s="125"/>
      <c r="ONP16" s="125"/>
      <c r="ONQ16" s="125"/>
      <c r="ONR16" s="125"/>
      <c r="ONS16" s="125"/>
      <c r="ONT16" s="125"/>
      <c r="ONU16" s="125"/>
      <c r="ONV16" s="125"/>
      <c r="ONW16" s="125"/>
      <c r="ONX16" s="125"/>
      <c r="ONY16" s="125"/>
      <c r="ONZ16" s="125"/>
      <c r="OOA16" s="125"/>
      <c r="OOB16" s="125"/>
      <c r="OOC16" s="125"/>
      <c r="OOD16" s="125"/>
      <c r="OOE16" s="125"/>
      <c r="OOF16" s="125"/>
      <c r="OOG16" s="125"/>
      <c r="OOH16" s="125"/>
      <c r="OOI16" s="125"/>
      <c r="OOJ16" s="125"/>
      <c r="OOK16" s="125"/>
      <c r="OOL16" s="125"/>
      <c r="OOM16" s="125"/>
      <c r="OON16" s="125"/>
      <c r="OOO16" s="125"/>
      <c r="OOP16" s="125"/>
      <c r="OOQ16" s="125"/>
      <c r="OOR16" s="125"/>
      <c r="OOS16" s="125"/>
      <c r="OOT16" s="125"/>
      <c r="OOU16" s="125"/>
      <c r="OOV16" s="125"/>
      <c r="OOW16" s="125"/>
      <c r="OOX16" s="125"/>
      <c r="OOY16" s="125"/>
      <c r="OOZ16" s="125"/>
      <c r="OPA16" s="125"/>
      <c r="OPB16" s="125"/>
      <c r="OPC16" s="125"/>
      <c r="OPD16" s="125"/>
      <c r="OPE16" s="125"/>
      <c r="OPF16" s="125"/>
      <c r="OPG16" s="125"/>
      <c r="OPH16" s="125"/>
      <c r="OPI16" s="125"/>
      <c r="OPJ16" s="125"/>
      <c r="OPK16" s="125"/>
      <c r="OPL16" s="125"/>
      <c r="OPM16" s="125"/>
      <c r="OPN16" s="125"/>
      <c r="OPO16" s="125"/>
      <c r="OPP16" s="125"/>
      <c r="OPQ16" s="125"/>
      <c r="OPR16" s="125"/>
      <c r="OPS16" s="125"/>
      <c r="OPT16" s="125"/>
      <c r="OPU16" s="125"/>
      <c r="OPV16" s="125"/>
      <c r="OPW16" s="125"/>
      <c r="OPX16" s="125"/>
      <c r="OPY16" s="125"/>
      <c r="OPZ16" s="125"/>
      <c r="OQA16" s="125"/>
      <c r="OQB16" s="125"/>
      <c r="OQC16" s="125"/>
      <c r="OQD16" s="125"/>
      <c r="OQE16" s="125"/>
      <c r="OQF16" s="125"/>
      <c r="OQG16" s="125"/>
      <c r="OQH16" s="125"/>
      <c r="OQI16" s="125"/>
      <c r="OQJ16" s="125"/>
      <c r="OQK16" s="125"/>
      <c r="OQL16" s="125"/>
      <c r="OQM16" s="125"/>
      <c r="OQN16" s="125"/>
      <c r="OQO16" s="125"/>
      <c r="OQP16" s="125"/>
      <c r="OQQ16" s="125"/>
      <c r="OQR16" s="125"/>
      <c r="OQS16" s="125"/>
      <c r="OQT16" s="125"/>
      <c r="OQU16" s="125"/>
      <c r="OQV16" s="125"/>
      <c r="OQW16" s="125"/>
      <c r="OQX16" s="125"/>
      <c r="OQY16" s="125"/>
      <c r="OQZ16" s="125"/>
      <c r="ORA16" s="125"/>
      <c r="ORB16" s="125"/>
      <c r="ORC16" s="125"/>
      <c r="ORD16" s="125"/>
      <c r="ORE16" s="125"/>
      <c r="ORF16" s="125"/>
      <c r="ORG16" s="125"/>
      <c r="ORH16" s="125"/>
      <c r="ORI16" s="125"/>
      <c r="ORJ16" s="125"/>
      <c r="ORK16" s="125"/>
      <c r="ORL16" s="125"/>
      <c r="ORM16" s="125"/>
      <c r="ORN16" s="125"/>
      <c r="ORO16" s="125"/>
      <c r="ORP16" s="125"/>
      <c r="ORQ16" s="125"/>
      <c r="ORR16" s="125"/>
      <c r="ORS16" s="125"/>
      <c r="ORT16" s="125"/>
      <c r="ORU16" s="125"/>
      <c r="ORV16" s="125"/>
      <c r="ORW16" s="125"/>
      <c r="ORX16" s="125"/>
      <c r="ORY16" s="125"/>
      <c r="ORZ16" s="125"/>
      <c r="OSA16" s="125"/>
      <c r="OSB16" s="125"/>
      <c r="OSC16" s="125"/>
      <c r="OSD16" s="125"/>
      <c r="OSE16" s="125"/>
      <c r="OSF16" s="125"/>
      <c r="OSG16" s="125"/>
      <c r="OSH16" s="125"/>
      <c r="OSI16" s="125"/>
      <c r="OSJ16" s="125"/>
      <c r="OSK16" s="125"/>
      <c r="OSL16" s="125"/>
      <c r="OSM16" s="125"/>
      <c r="OSN16" s="125"/>
      <c r="OSO16" s="125"/>
      <c r="OSP16" s="125"/>
      <c r="OSQ16" s="125"/>
      <c r="OSR16" s="125"/>
      <c r="OSS16" s="125"/>
      <c r="OST16" s="125"/>
      <c r="OSU16" s="125"/>
      <c r="OSV16" s="125"/>
      <c r="OSW16" s="125"/>
      <c r="OSX16" s="125"/>
      <c r="OSY16" s="125"/>
      <c r="OSZ16" s="125"/>
      <c r="OTA16" s="125"/>
      <c r="OTB16" s="125"/>
      <c r="OTC16" s="125"/>
      <c r="OTD16" s="125"/>
      <c r="OTE16" s="125"/>
      <c r="OTF16" s="125"/>
      <c r="OTG16" s="125"/>
      <c r="OTH16" s="125"/>
      <c r="OTI16" s="125"/>
      <c r="OTJ16" s="125"/>
      <c r="OTK16" s="125"/>
      <c r="OTL16" s="125"/>
      <c r="OTM16" s="125"/>
      <c r="OTN16" s="125"/>
      <c r="OTO16" s="125"/>
      <c r="OTP16" s="125"/>
      <c r="OTQ16" s="125"/>
      <c r="OTR16" s="125"/>
      <c r="OTS16" s="125"/>
      <c r="OTT16" s="125"/>
      <c r="OTU16" s="125"/>
      <c r="OTV16" s="125"/>
      <c r="OTW16" s="125"/>
      <c r="OTX16" s="125"/>
      <c r="OTY16" s="125"/>
      <c r="OTZ16" s="125"/>
      <c r="OUA16" s="125"/>
      <c r="OUB16" s="125"/>
      <c r="OUC16" s="125"/>
      <c r="OUD16" s="125"/>
      <c r="OUE16" s="125"/>
      <c r="OUF16" s="125"/>
      <c r="OUG16" s="125"/>
      <c r="OUH16" s="125"/>
      <c r="OUI16" s="125"/>
      <c r="OUJ16" s="125"/>
      <c r="OUK16" s="125"/>
      <c r="OUL16" s="125"/>
      <c r="OUM16" s="125"/>
      <c r="OUN16" s="125"/>
      <c r="OUO16" s="125"/>
      <c r="OUP16" s="125"/>
      <c r="OUQ16" s="125"/>
      <c r="OUR16" s="125"/>
      <c r="OUS16" s="125"/>
      <c r="OUT16" s="125"/>
      <c r="OUU16" s="125"/>
      <c r="OUV16" s="125"/>
      <c r="OUW16" s="125"/>
      <c r="OUX16" s="125"/>
      <c r="OUY16" s="125"/>
      <c r="OUZ16" s="125"/>
      <c r="OVA16" s="125"/>
      <c r="OVB16" s="125"/>
      <c r="OVC16" s="125"/>
      <c r="OVD16" s="125"/>
      <c r="OVE16" s="125"/>
      <c r="OVF16" s="125"/>
      <c r="OVG16" s="125"/>
      <c r="OVH16" s="125"/>
      <c r="OVI16" s="125"/>
      <c r="OVJ16" s="125"/>
      <c r="OVK16" s="125"/>
      <c r="OVL16" s="125"/>
      <c r="OVM16" s="125"/>
      <c r="OVN16" s="125"/>
      <c r="OVO16" s="125"/>
      <c r="OVP16" s="125"/>
      <c r="OVQ16" s="125"/>
      <c r="OVR16" s="125"/>
      <c r="OVS16" s="125"/>
      <c r="OVT16" s="125"/>
      <c r="OVU16" s="125"/>
      <c r="OVV16" s="125"/>
      <c r="OVW16" s="125"/>
      <c r="OVX16" s="125"/>
      <c r="OVY16" s="125"/>
      <c r="OVZ16" s="125"/>
      <c r="OWA16" s="125"/>
      <c r="OWB16" s="125"/>
      <c r="OWC16" s="125"/>
      <c r="OWD16" s="125"/>
      <c r="OWE16" s="125"/>
      <c r="OWF16" s="125"/>
      <c r="OWG16" s="125"/>
      <c r="OWH16" s="125"/>
      <c r="OWI16" s="125"/>
      <c r="OWJ16" s="125"/>
      <c r="OWK16" s="125"/>
      <c r="OWL16" s="125"/>
      <c r="OWM16" s="125"/>
      <c r="OWN16" s="125"/>
      <c r="OWO16" s="125"/>
      <c r="OWP16" s="125"/>
      <c r="OWQ16" s="125"/>
      <c r="OWR16" s="125"/>
      <c r="OWS16" s="125"/>
      <c r="OWT16" s="125"/>
      <c r="OWU16" s="125"/>
      <c r="OWV16" s="125"/>
      <c r="OWW16" s="125"/>
      <c r="OWX16" s="125"/>
      <c r="OWY16" s="125"/>
      <c r="OWZ16" s="125"/>
      <c r="OXA16" s="125"/>
      <c r="OXB16" s="125"/>
      <c r="OXC16" s="125"/>
      <c r="OXD16" s="125"/>
      <c r="OXE16" s="125"/>
      <c r="OXF16" s="125"/>
      <c r="OXG16" s="125"/>
      <c r="OXH16" s="125"/>
      <c r="OXI16" s="125"/>
      <c r="OXJ16" s="125"/>
      <c r="OXK16" s="125"/>
      <c r="OXL16" s="125"/>
      <c r="OXM16" s="125"/>
      <c r="OXN16" s="125"/>
      <c r="OXO16" s="125"/>
      <c r="OXP16" s="125"/>
      <c r="OXQ16" s="125"/>
      <c r="OXR16" s="125"/>
      <c r="OXS16" s="125"/>
      <c r="OXT16" s="125"/>
      <c r="OXU16" s="125"/>
      <c r="OXV16" s="125"/>
      <c r="OXW16" s="125"/>
      <c r="OXX16" s="125"/>
      <c r="OXY16" s="125"/>
      <c r="OXZ16" s="125"/>
      <c r="OYA16" s="125"/>
      <c r="OYB16" s="125"/>
      <c r="OYC16" s="125"/>
      <c r="OYD16" s="125"/>
      <c r="OYE16" s="125"/>
      <c r="OYF16" s="125"/>
      <c r="OYG16" s="125"/>
      <c r="OYH16" s="125"/>
      <c r="OYI16" s="125"/>
      <c r="OYJ16" s="125"/>
      <c r="OYK16" s="125"/>
      <c r="OYL16" s="125"/>
      <c r="OYM16" s="125"/>
      <c r="OYN16" s="125"/>
      <c r="OYO16" s="125"/>
      <c r="OYP16" s="125"/>
      <c r="OYQ16" s="125"/>
      <c r="OYR16" s="125"/>
      <c r="OYS16" s="125"/>
      <c r="OYT16" s="125"/>
      <c r="OYU16" s="125"/>
      <c r="OYV16" s="125"/>
      <c r="OYW16" s="125"/>
      <c r="OYX16" s="125"/>
      <c r="OYY16" s="125"/>
      <c r="OYZ16" s="125"/>
      <c r="OZA16" s="125"/>
      <c r="OZB16" s="125"/>
      <c r="OZC16" s="125"/>
      <c r="OZD16" s="125"/>
      <c r="OZE16" s="125"/>
      <c r="OZF16" s="125"/>
      <c r="OZG16" s="125"/>
      <c r="OZH16" s="125"/>
      <c r="OZI16" s="125"/>
      <c r="OZJ16" s="125"/>
      <c r="OZK16" s="125"/>
      <c r="OZL16" s="125"/>
      <c r="OZM16" s="125"/>
      <c r="OZN16" s="125"/>
      <c r="OZO16" s="125"/>
      <c r="OZP16" s="125"/>
      <c r="OZQ16" s="125"/>
      <c r="OZR16" s="125"/>
      <c r="OZS16" s="125"/>
      <c r="OZT16" s="125"/>
      <c r="OZU16" s="125"/>
      <c r="OZV16" s="125"/>
      <c r="OZW16" s="125"/>
      <c r="OZX16" s="125"/>
      <c r="OZY16" s="125"/>
      <c r="OZZ16" s="125"/>
      <c r="PAA16" s="125"/>
      <c r="PAB16" s="125"/>
      <c r="PAC16" s="125"/>
      <c r="PAD16" s="125"/>
      <c r="PAE16" s="125"/>
      <c r="PAF16" s="125"/>
      <c r="PAG16" s="125"/>
      <c r="PAH16" s="125"/>
      <c r="PAI16" s="125"/>
      <c r="PAJ16" s="125"/>
      <c r="PAK16" s="125"/>
      <c r="PAL16" s="125"/>
      <c r="PAM16" s="125"/>
      <c r="PAN16" s="125"/>
      <c r="PAO16" s="125"/>
      <c r="PAP16" s="125"/>
      <c r="PAQ16" s="125"/>
      <c r="PAR16" s="125"/>
      <c r="PAS16" s="125"/>
      <c r="PAT16" s="125"/>
      <c r="PAU16" s="125"/>
      <c r="PAV16" s="125"/>
      <c r="PAW16" s="125"/>
      <c r="PAX16" s="125"/>
      <c r="PAY16" s="125"/>
      <c r="PAZ16" s="125"/>
      <c r="PBA16" s="125"/>
      <c r="PBB16" s="125"/>
      <c r="PBC16" s="125"/>
      <c r="PBD16" s="125"/>
      <c r="PBE16" s="125"/>
      <c r="PBF16" s="125"/>
      <c r="PBG16" s="125"/>
      <c r="PBH16" s="125"/>
      <c r="PBI16" s="125"/>
      <c r="PBJ16" s="125"/>
      <c r="PBK16" s="125"/>
      <c r="PBL16" s="125"/>
      <c r="PBM16" s="125"/>
      <c r="PBN16" s="125"/>
      <c r="PBO16" s="125"/>
      <c r="PBP16" s="125"/>
      <c r="PBQ16" s="125"/>
      <c r="PBR16" s="125"/>
      <c r="PBS16" s="125"/>
      <c r="PBT16" s="125"/>
      <c r="PBU16" s="125"/>
      <c r="PBV16" s="125"/>
      <c r="PBW16" s="125"/>
      <c r="PBX16" s="125"/>
      <c r="PBY16" s="125"/>
      <c r="PBZ16" s="125"/>
      <c r="PCA16" s="125"/>
      <c r="PCB16" s="125"/>
      <c r="PCC16" s="125"/>
      <c r="PCD16" s="125"/>
      <c r="PCE16" s="125"/>
      <c r="PCF16" s="125"/>
      <c r="PCG16" s="125"/>
      <c r="PCH16" s="125"/>
      <c r="PCI16" s="125"/>
      <c r="PCJ16" s="125"/>
      <c r="PCK16" s="125"/>
      <c r="PCL16" s="125"/>
      <c r="PCM16" s="125"/>
      <c r="PCN16" s="125"/>
      <c r="PCO16" s="125"/>
      <c r="PCP16" s="125"/>
      <c r="PCQ16" s="125"/>
      <c r="PCR16" s="125"/>
      <c r="PCS16" s="125"/>
      <c r="PCT16" s="125"/>
      <c r="PCU16" s="125"/>
      <c r="PCV16" s="125"/>
      <c r="PCW16" s="125"/>
      <c r="PCX16" s="125"/>
      <c r="PCY16" s="125"/>
      <c r="PCZ16" s="125"/>
      <c r="PDA16" s="125"/>
      <c r="PDB16" s="125"/>
      <c r="PDC16" s="125"/>
      <c r="PDD16" s="125"/>
      <c r="PDE16" s="125"/>
      <c r="PDF16" s="125"/>
      <c r="PDG16" s="125"/>
      <c r="PDH16" s="125"/>
      <c r="PDI16" s="125"/>
      <c r="PDJ16" s="125"/>
      <c r="PDK16" s="125"/>
      <c r="PDL16" s="125"/>
      <c r="PDM16" s="125"/>
      <c r="PDN16" s="125"/>
      <c r="PDO16" s="125"/>
      <c r="PDP16" s="125"/>
      <c r="PDQ16" s="125"/>
      <c r="PDR16" s="125"/>
      <c r="PDS16" s="125"/>
      <c r="PDT16" s="125"/>
      <c r="PDU16" s="125"/>
      <c r="PDV16" s="125"/>
      <c r="PDW16" s="125"/>
      <c r="PDX16" s="125"/>
      <c r="PDY16" s="125"/>
      <c r="PDZ16" s="125"/>
      <c r="PEA16" s="125"/>
      <c r="PEB16" s="125"/>
      <c r="PEC16" s="125"/>
      <c r="PED16" s="125"/>
      <c r="PEE16" s="125"/>
      <c r="PEF16" s="125"/>
      <c r="PEG16" s="125"/>
      <c r="PEH16" s="125"/>
      <c r="PEI16" s="125"/>
      <c r="PEJ16" s="125"/>
      <c r="PEK16" s="125"/>
      <c r="PEL16" s="125"/>
      <c r="PEM16" s="125"/>
      <c r="PEN16" s="125"/>
      <c r="PEO16" s="125"/>
      <c r="PEP16" s="125"/>
      <c r="PEQ16" s="125"/>
      <c r="PER16" s="125"/>
      <c r="PES16" s="125"/>
      <c r="PET16" s="125"/>
      <c r="PEU16" s="125"/>
      <c r="PEV16" s="125"/>
      <c r="PEW16" s="125"/>
      <c r="PEX16" s="125"/>
      <c r="PEY16" s="125"/>
      <c r="PEZ16" s="125"/>
      <c r="PFA16" s="125"/>
      <c r="PFB16" s="125"/>
      <c r="PFC16" s="125"/>
      <c r="PFD16" s="125"/>
      <c r="PFE16" s="125"/>
      <c r="PFF16" s="125"/>
      <c r="PFG16" s="125"/>
      <c r="PFH16" s="125"/>
      <c r="PFI16" s="125"/>
      <c r="PFJ16" s="125"/>
      <c r="PFK16" s="125"/>
      <c r="PFL16" s="125"/>
      <c r="PFM16" s="125"/>
      <c r="PFN16" s="125"/>
      <c r="PFO16" s="125"/>
      <c r="PFP16" s="125"/>
      <c r="PFQ16" s="125"/>
      <c r="PFR16" s="125"/>
      <c r="PFS16" s="125"/>
      <c r="PFT16" s="125"/>
      <c r="PFU16" s="125"/>
      <c r="PFV16" s="125"/>
      <c r="PFW16" s="125"/>
      <c r="PFX16" s="125"/>
      <c r="PFY16" s="125"/>
      <c r="PFZ16" s="125"/>
      <c r="PGA16" s="125"/>
      <c r="PGB16" s="125"/>
      <c r="PGC16" s="125"/>
      <c r="PGD16" s="125"/>
      <c r="PGE16" s="125"/>
      <c r="PGF16" s="125"/>
      <c r="PGG16" s="125"/>
      <c r="PGH16" s="125"/>
      <c r="PGI16" s="125"/>
      <c r="PGJ16" s="125"/>
      <c r="PGK16" s="125"/>
      <c r="PGL16" s="125"/>
      <c r="PGM16" s="125"/>
      <c r="PGN16" s="125"/>
      <c r="PGO16" s="125"/>
      <c r="PGP16" s="125"/>
      <c r="PGQ16" s="125"/>
      <c r="PGR16" s="125"/>
      <c r="PGS16" s="125"/>
      <c r="PGT16" s="125"/>
      <c r="PGU16" s="125"/>
      <c r="PGV16" s="125"/>
      <c r="PGW16" s="125"/>
      <c r="PGX16" s="125"/>
      <c r="PGY16" s="125"/>
      <c r="PGZ16" s="125"/>
      <c r="PHA16" s="125"/>
      <c r="PHB16" s="125"/>
      <c r="PHC16" s="125"/>
      <c r="PHD16" s="125"/>
      <c r="PHE16" s="125"/>
      <c r="PHF16" s="125"/>
      <c r="PHG16" s="125"/>
      <c r="PHH16" s="125"/>
      <c r="PHI16" s="125"/>
      <c r="PHJ16" s="125"/>
      <c r="PHK16" s="125"/>
      <c r="PHL16" s="125"/>
      <c r="PHM16" s="125"/>
      <c r="PHN16" s="125"/>
      <c r="PHO16" s="125"/>
      <c r="PHP16" s="125"/>
      <c r="PHQ16" s="125"/>
      <c r="PHR16" s="125"/>
      <c r="PHS16" s="125"/>
      <c r="PHT16" s="125"/>
      <c r="PHU16" s="125"/>
      <c r="PHV16" s="125"/>
      <c r="PHW16" s="125"/>
      <c r="PHX16" s="125"/>
      <c r="PHY16" s="125"/>
      <c r="PHZ16" s="125"/>
      <c r="PIA16" s="125"/>
      <c r="PIB16" s="125"/>
      <c r="PIC16" s="125"/>
      <c r="PID16" s="125"/>
      <c r="PIE16" s="125"/>
      <c r="PIF16" s="125"/>
      <c r="PIG16" s="125"/>
      <c r="PIH16" s="125"/>
      <c r="PII16" s="125"/>
      <c r="PIJ16" s="125"/>
      <c r="PIK16" s="125"/>
      <c r="PIL16" s="125"/>
      <c r="PIM16" s="125"/>
      <c r="PIN16" s="125"/>
      <c r="PIO16" s="125"/>
      <c r="PIP16" s="125"/>
      <c r="PIQ16" s="125"/>
      <c r="PIR16" s="125"/>
      <c r="PIS16" s="125"/>
      <c r="PIT16" s="125"/>
      <c r="PIU16" s="125"/>
      <c r="PIV16" s="125"/>
      <c r="PIW16" s="125"/>
      <c r="PIX16" s="125"/>
      <c r="PIY16" s="125"/>
      <c r="PIZ16" s="125"/>
      <c r="PJA16" s="125"/>
      <c r="PJB16" s="125"/>
      <c r="PJC16" s="125"/>
      <c r="PJD16" s="125"/>
      <c r="PJE16" s="125"/>
      <c r="PJF16" s="125"/>
      <c r="PJG16" s="125"/>
      <c r="PJH16" s="125"/>
      <c r="PJI16" s="125"/>
      <c r="PJJ16" s="125"/>
      <c r="PJK16" s="125"/>
      <c r="PJL16" s="125"/>
      <c r="PJM16" s="125"/>
      <c r="PJN16" s="125"/>
      <c r="PJO16" s="125"/>
      <c r="PJP16" s="125"/>
      <c r="PJQ16" s="125"/>
      <c r="PJR16" s="125"/>
      <c r="PJS16" s="125"/>
      <c r="PJT16" s="125"/>
      <c r="PJU16" s="125"/>
      <c r="PJV16" s="125"/>
      <c r="PJW16" s="125"/>
      <c r="PJX16" s="125"/>
      <c r="PJY16" s="125"/>
      <c r="PJZ16" s="125"/>
      <c r="PKA16" s="125"/>
      <c r="PKB16" s="125"/>
      <c r="PKC16" s="125"/>
      <c r="PKD16" s="125"/>
      <c r="PKE16" s="125"/>
      <c r="PKF16" s="125"/>
      <c r="PKG16" s="125"/>
      <c r="PKH16" s="125"/>
      <c r="PKI16" s="125"/>
      <c r="PKJ16" s="125"/>
      <c r="PKK16" s="125"/>
      <c r="PKL16" s="125"/>
      <c r="PKM16" s="125"/>
      <c r="PKN16" s="125"/>
      <c r="PKO16" s="125"/>
      <c r="PKP16" s="125"/>
      <c r="PKQ16" s="125"/>
      <c r="PKR16" s="125"/>
      <c r="PKS16" s="125"/>
      <c r="PKT16" s="125"/>
      <c r="PKU16" s="125"/>
      <c r="PKV16" s="125"/>
      <c r="PKW16" s="125"/>
      <c r="PKX16" s="125"/>
      <c r="PKY16" s="125"/>
      <c r="PKZ16" s="125"/>
      <c r="PLA16" s="125"/>
      <c r="PLB16" s="125"/>
      <c r="PLC16" s="125"/>
      <c r="PLD16" s="125"/>
      <c r="PLE16" s="125"/>
      <c r="PLF16" s="125"/>
      <c r="PLG16" s="125"/>
      <c r="PLH16" s="125"/>
      <c r="PLI16" s="125"/>
      <c r="PLJ16" s="125"/>
      <c r="PLK16" s="125"/>
      <c r="PLL16" s="125"/>
      <c r="PLM16" s="125"/>
      <c r="PLN16" s="125"/>
      <c r="PLO16" s="125"/>
      <c r="PLP16" s="125"/>
      <c r="PLQ16" s="125"/>
      <c r="PLR16" s="125"/>
      <c r="PLS16" s="125"/>
      <c r="PLT16" s="125"/>
      <c r="PLU16" s="125"/>
      <c r="PLV16" s="125"/>
      <c r="PLW16" s="125"/>
      <c r="PLX16" s="125"/>
      <c r="PLY16" s="125"/>
      <c r="PLZ16" s="125"/>
      <c r="PMA16" s="125"/>
      <c r="PMB16" s="125"/>
      <c r="PMC16" s="125"/>
      <c r="PMD16" s="125"/>
      <c r="PME16" s="125"/>
      <c r="PMF16" s="125"/>
      <c r="PMG16" s="125"/>
      <c r="PMH16" s="125"/>
      <c r="PMI16" s="125"/>
      <c r="PMJ16" s="125"/>
      <c r="PMK16" s="125"/>
      <c r="PML16" s="125"/>
      <c r="PMM16" s="125"/>
      <c r="PMN16" s="125"/>
      <c r="PMO16" s="125"/>
      <c r="PMP16" s="125"/>
      <c r="PMQ16" s="125"/>
      <c r="PMR16" s="125"/>
      <c r="PMS16" s="125"/>
      <c r="PMT16" s="125"/>
      <c r="PMU16" s="125"/>
      <c r="PMV16" s="125"/>
      <c r="PMW16" s="125"/>
      <c r="PMX16" s="125"/>
      <c r="PMY16" s="125"/>
      <c r="PMZ16" s="125"/>
      <c r="PNA16" s="125"/>
      <c r="PNB16" s="125"/>
      <c r="PNC16" s="125"/>
      <c r="PND16" s="125"/>
      <c r="PNE16" s="125"/>
      <c r="PNF16" s="125"/>
      <c r="PNG16" s="125"/>
      <c r="PNH16" s="125"/>
      <c r="PNI16" s="125"/>
      <c r="PNJ16" s="125"/>
      <c r="PNK16" s="125"/>
      <c r="PNL16" s="125"/>
      <c r="PNM16" s="125"/>
      <c r="PNN16" s="125"/>
      <c r="PNO16" s="125"/>
      <c r="PNP16" s="125"/>
      <c r="PNQ16" s="125"/>
      <c r="PNR16" s="125"/>
      <c r="PNS16" s="125"/>
      <c r="PNT16" s="125"/>
      <c r="PNU16" s="125"/>
      <c r="PNV16" s="125"/>
      <c r="PNW16" s="125"/>
      <c r="PNX16" s="125"/>
      <c r="PNY16" s="125"/>
      <c r="PNZ16" s="125"/>
      <c r="POA16" s="125"/>
      <c r="POB16" s="125"/>
      <c r="POC16" s="125"/>
      <c r="POD16" s="125"/>
      <c r="POE16" s="125"/>
      <c r="POF16" s="125"/>
      <c r="POG16" s="125"/>
      <c r="POH16" s="125"/>
      <c r="POI16" s="125"/>
      <c r="POJ16" s="125"/>
      <c r="POK16" s="125"/>
      <c r="POL16" s="125"/>
      <c r="POM16" s="125"/>
      <c r="PON16" s="125"/>
      <c r="POO16" s="125"/>
      <c r="POP16" s="125"/>
      <c r="POQ16" s="125"/>
      <c r="POR16" s="125"/>
      <c r="POS16" s="125"/>
      <c r="POT16" s="125"/>
      <c r="POU16" s="125"/>
      <c r="POV16" s="125"/>
      <c r="POW16" s="125"/>
      <c r="POX16" s="125"/>
      <c r="POY16" s="125"/>
      <c r="POZ16" s="125"/>
      <c r="PPA16" s="125"/>
      <c r="PPB16" s="125"/>
      <c r="PPC16" s="125"/>
      <c r="PPD16" s="125"/>
      <c r="PPE16" s="125"/>
      <c r="PPF16" s="125"/>
      <c r="PPG16" s="125"/>
      <c r="PPH16" s="125"/>
      <c r="PPI16" s="125"/>
      <c r="PPJ16" s="125"/>
      <c r="PPK16" s="125"/>
      <c r="PPL16" s="125"/>
      <c r="PPM16" s="125"/>
      <c r="PPN16" s="125"/>
      <c r="PPO16" s="125"/>
      <c r="PPP16" s="125"/>
      <c r="PPQ16" s="125"/>
      <c r="PPR16" s="125"/>
      <c r="PPS16" s="125"/>
      <c r="PPT16" s="125"/>
      <c r="PPU16" s="125"/>
      <c r="PPV16" s="125"/>
      <c r="PPW16" s="125"/>
      <c r="PPX16" s="125"/>
      <c r="PPY16" s="125"/>
      <c r="PPZ16" s="125"/>
      <c r="PQA16" s="125"/>
      <c r="PQB16" s="125"/>
      <c r="PQC16" s="125"/>
      <c r="PQD16" s="125"/>
      <c r="PQE16" s="125"/>
      <c r="PQF16" s="125"/>
      <c r="PQG16" s="125"/>
      <c r="PQH16" s="125"/>
      <c r="PQI16" s="125"/>
      <c r="PQJ16" s="125"/>
      <c r="PQK16" s="125"/>
      <c r="PQL16" s="125"/>
      <c r="PQM16" s="125"/>
      <c r="PQN16" s="125"/>
      <c r="PQO16" s="125"/>
      <c r="PQP16" s="125"/>
      <c r="PQQ16" s="125"/>
      <c r="PQR16" s="125"/>
      <c r="PQS16" s="125"/>
      <c r="PQT16" s="125"/>
      <c r="PQU16" s="125"/>
      <c r="PQV16" s="125"/>
      <c r="PQW16" s="125"/>
      <c r="PQX16" s="125"/>
      <c r="PQY16" s="125"/>
      <c r="PQZ16" s="125"/>
      <c r="PRA16" s="125"/>
      <c r="PRB16" s="125"/>
      <c r="PRC16" s="125"/>
      <c r="PRD16" s="125"/>
      <c r="PRE16" s="125"/>
      <c r="PRF16" s="125"/>
      <c r="PRG16" s="125"/>
      <c r="PRH16" s="125"/>
      <c r="PRI16" s="125"/>
      <c r="PRJ16" s="125"/>
      <c r="PRK16" s="125"/>
      <c r="PRL16" s="125"/>
      <c r="PRM16" s="125"/>
      <c r="PRN16" s="125"/>
      <c r="PRO16" s="125"/>
      <c r="PRP16" s="125"/>
      <c r="PRQ16" s="125"/>
      <c r="PRR16" s="125"/>
      <c r="PRS16" s="125"/>
      <c r="PRT16" s="125"/>
      <c r="PRU16" s="125"/>
      <c r="PRV16" s="125"/>
      <c r="PRW16" s="125"/>
      <c r="PRX16" s="125"/>
      <c r="PRY16" s="125"/>
      <c r="PRZ16" s="125"/>
      <c r="PSA16" s="125"/>
      <c r="PSB16" s="125"/>
      <c r="PSC16" s="125"/>
      <c r="PSD16" s="125"/>
      <c r="PSE16" s="125"/>
      <c r="PSF16" s="125"/>
      <c r="PSG16" s="125"/>
      <c r="PSH16" s="125"/>
      <c r="PSI16" s="125"/>
      <c r="PSJ16" s="125"/>
      <c r="PSK16" s="125"/>
      <c r="PSL16" s="125"/>
      <c r="PSM16" s="125"/>
      <c r="PSN16" s="125"/>
      <c r="PSO16" s="125"/>
      <c r="PSP16" s="125"/>
      <c r="PSQ16" s="125"/>
      <c r="PSR16" s="125"/>
      <c r="PSS16" s="125"/>
      <c r="PST16" s="125"/>
      <c r="PSU16" s="125"/>
      <c r="PSV16" s="125"/>
      <c r="PSW16" s="125"/>
      <c r="PSX16" s="125"/>
      <c r="PSY16" s="125"/>
      <c r="PSZ16" s="125"/>
      <c r="PTA16" s="125"/>
      <c r="PTB16" s="125"/>
      <c r="PTC16" s="125"/>
      <c r="PTD16" s="125"/>
      <c r="PTE16" s="125"/>
      <c r="PTF16" s="125"/>
      <c r="PTG16" s="125"/>
      <c r="PTH16" s="125"/>
      <c r="PTI16" s="125"/>
      <c r="PTJ16" s="125"/>
      <c r="PTK16" s="125"/>
      <c r="PTL16" s="125"/>
      <c r="PTM16" s="125"/>
      <c r="PTN16" s="125"/>
      <c r="PTO16" s="125"/>
      <c r="PTP16" s="125"/>
      <c r="PTQ16" s="125"/>
      <c r="PTR16" s="125"/>
      <c r="PTS16" s="125"/>
      <c r="PTT16" s="125"/>
      <c r="PTU16" s="125"/>
      <c r="PTV16" s="125"/>
      <c r="PTW16" s="125"/>
      <c r="PTX16" s="125"/>
      <c r="PTY16" s="125"/>
      <c r="PTZ16" s="125"/>
      <c r="PUA16" s="125"/>
      <c r="PUB16" s="125"/>
      <c r="PUC16" s="125"/>
      <c r="PUD16" s="125"/>
      <c r="PUE16" s="125"/>
      <c r="PUF16" s="125"/>
      <c r="PUG16" s="125"/>
      <c r="PUH16" s="125"/>
      <c r="PUI16" s="125"/>
      <c r="PUJ16" s="125"/>
      <c r="PUK16" s="125"/>
      <c r="PUL16" s="125"/>
      <c r="PUM16" s="125"/>
      <c r="PUN16" s="125"/>
      <c r="PUO16" s="125"/>
      <c r="PUP16" s="125"/>
      <c r="PUQ16" s="125"/>
      <c r="PUR16" s="125"/>
      <c r="PUS16" s="125"/>
      <c r="PUT16" s="125"/>
      <c r="PUU16" s="125"/>
      <c r="PUV16" s="125"/>
      <c r="PUW16" s="125"/>
      <c r="PUX16" s="125"/>
      <c r="PUY16" s="125"/>
      <c r="PUZ16" s="125"/>
      <c r="PVA16" s="125"/>
      <c r="PVB16" s="125"/>
      <c r="PVC16" s="125"/>
      <c r="PVD16" s="125"/>
      <c r="PVE16" s="125"/>
      <c r="PVF16" s="125"/>
      <c r="PVG16" s="125"/>
      <c r="PVH16" s="125"/>
      <c r="PVI16" s="125"/>
      <c r="PVJ16" s="125"/>
      <c r="PVK16" s="125"/>
      <c r="PVL16" s="125"/>
      <c r="PVM16" s="125"/>
      <c r="PVN16" s="125"/>
      <c r="PVO16" s="125"/>
      <c r="PVP16" s="125"/>
      <c r="PVQ16" s="125"/>
      <c r="PVR16" s="125"/>
      <c r="PVS16" s="125"/>
      <c r="PVT16" s="125"/>
      <c r="PVU16" s="125"/>
      <c r="PVV16" s="125"/>
      <c r="PVW16" s="125"/>
      <c r="PVX16" s="125"/>
      <c r="PVY16" s="125"/>
      <c r="PVZ16" s="125"/>
      <c r="PWA16" s="125"/>
      <c r="PWB16" s="125"/>
      <c r="PWC16" s="125"/>
      <c r="PWD16" s="125"/>
      <c r="PWE16" s="125"/>
      <c r="PWF16" s="125"/>
      <c r="PWG16" s="125"/>
      <c r="PWH16" s="125"/>
      <c r="PWI16" s="125"/>
      <c r="PWJ16" s="125"/>
      <c r="PWK16" s="125"/>
      <c r="PWL16" s="125"/>
      <c r="PWM16" s="125"/>
      <c r="PWN16" s="125"/>
      <c r="PWO16" s="125"/>
      <c r="PWP16" s="125"/>
      <c r="PWQ16" s="125"/>
      <c r="PWR16" s="125"/>
      <c r="PWS16" s="125"/>
      <c r="PWT16" s="125"/>
      <c r="PWU16" s="125"/>
      <c r="PWV16" s="125"/>
      <c r="PWW16" s="125"/>
      <c r="PWX16" s="125"/>
      <c r="PWY16" s="125"/>
      <c r="PWZ16" s="125"/>
      <c r="PXA16" s="125"/>
      <c r="PXB16" s="125"/>
      <c r="PXC16" s="125"/>
      <c r="PXD16" s="125"/>
      <c r="PXE16" s="125"/>
      <c r="PXF16" s="125"/>
      <c r="PXG16" s="125"/>
      <c r="PXH16" s="125"/>
      <c r="PXI16" s="125"/>
      <c r="PXJ16" s="125"/>
      <c r="PXK16" s="125"/>
      <c r="PXL16" s="125"/>
      <c r="PXM16" s="125"/>
      <c r="PXN16" s="125"/>
      <c r="PXO16" s="125"/>
      <c r="PXP16" s="125"/>
      <c r="PXQ16" s="125"/>
      <c r="PXR16" s="125"/>
      <c r="PXS16" s="125"/>
      <c r="PXT16" s="125"/>
      <c r="PXU16" s="125"/>
      <c r="PXV16" s="125"/>
      <c r="PXW16" s="125"/>
      <c r="PXX16" s="125"/>
      <c r="PXY16" s="125"/>
      <c r="PXZ16" s="125"/>
      <c r="PYA16" s="125"/>
      <c r="PYB16" s="125"/>
      <c r="PYC16" s="125"/>
      <c r="PYD16" s="125"/>
      <c r="PYE16" s="125"/>
      <c r="PYF16" s="125"/>
      <c r="PYG16" s="125"/>
      <c r="PYH16" s="125"/>
      <c r="PYI16" s="125"/>
      <c r="PYJ16" s="125"/>
      <c r="PYK16" s="125"/>
      <c r="PYL16" s="125"/>
      <c r="PYM16" s="125"/>
      <c r="PYN16" s="125"/>
      <c r="PYO16" s="125"/>
      <c r="PYP16" s="125"/>
      <c r="PYQ16" s="125"/>
      <c r="PYR16" s="125"/>
      <c r="PYS16" s="125"/>
      <c r="PYT16" s="125"/>
      <c r="PYU16" s="125"/>
      <c r="PYV16" s="125"/>
      <c r="PYW16" s="125"/>
      <c r="PYX16" s="125"/>
      <c r="PYY16" s="125"/>
      <c r="PYZ16" s="125"/>
      <c r="PZA16" s="125"/>
      <c r="PZB16" s="125"/>
      <c r="PZC16" s="125"/>
      <c r="PZD16" s="125"/>
      <c r="PZE16" s="125"/>
      <c r="PZF16" s="125"/>
      <c r="PZG16" s="125"/>
      <c r="PZH16" s="125"/>
      <c r="PZI16" s="125"/>
      <c r="PZJ16" s="125"/>
      <c r="PZK16" s="125"/>
      <c r="PZL16" s="125"/>
      <c r="PZM16" s="125"/>
      <c r="PZN16" s="125"/>
      <c r="PZO16" s="125"/>
      <c r="PZP16" s="125"/>
      <c r="PZQ16" s="125"/>
      <c r="PZR16" s="125"/>
      <c r="PZS16" s="125"/>
      <c r="PZT16" s="125"/>
      <c r="PZU16" s="125"/>
      <c r="PZV16" s="125"/>
      <c r="PZW16" s="125"/>
      <c r="PZX16" s="125"/>
      <c r="PZY16" s="125"/>
      <c r="PZZ16" s="125"/>
      <c r="QAA16" s="125"/>
      <c r="QAB16" s="125"/>
      <c r="QAC16" s="125"/>
      <c r="QAD16" s="125"/>
      <c r="QAE16" s="125"/>
      <c r="QAF16" s="125"/>
      <c r="QAG16" s="125"/>
      <c r="QAH16" s="125"/>
      <c r="QAI16" s="125"/>
      <c r="QAJ16" s="125"/>
      <c r="QAK16" s="125"/>
      <c r="QAL16" s="125"/>
      <c r="QAM16" s="125"/>
      <c r="QAN16" s="125"/>
      <c r="QAO16" s="125"/>
      <c r="QAP16" s="125"/>
      <c r="QAQ16" s="125"/>
      <c r="QAR16" s="125"/>
      <c r="QAS16" s="125"/>
      <c r="QAT16" s="125"/>
      <c r="QAU16" s="125"/>
      <c r="QAV16" s="125"/>
      <c r="QAW16" s="125"/>
      <c r="QAX16" s="125"/>
      <c r="QAY16" s="125"/>
      <c r="QAZ16" s="125"/>
      <c r="QBA16" s="125"/>
      <c r="QBB16" s="125"/>
      <c r="QBC16" s="125"/>
      <c r="QBD16" s="125"/>
      <c r="QBE16" s="125"/>
      <c r="QBF16" s="125"/>
      <c r="QBG16" s="125"/>
      <c r="QBH16" s="125"/>
      <c r="QBI16" s="125"/>
      <c r="QBJ16" s="125"/>
      <c r="QBK16" s="125"/>
      <c r="QBL16" s="125"/>
      <c r="QBM16" s="125"/>
      <c r="QBN16" s="125"/>
      <c r="QBO16" s="125"/>
      <c r="QBP16" s="125"/>
      <c r="QBQ16" s="125"/>
      <c r="QBR16" s="125"/>
      <c r="QBS16" s="125"/>
      <c r="QBT16" s="125"/>
      <c r="QBU16" s="125"/>
      <c r="QBV16" s="125"/>
      <c r="QBW16" s="125"/>
      <c r="QBX16" s="125"/>
      <c r="QBY16" s="125"/>
      <c r="QBZ16" s="125"/>
      <c r="QCA16" s="125"/>
      <c r="QCB16" s="125"/>
      <c r="QCC16" s="125"/>
      <c r="QCD16" s="125"/>
      <c r="QCE16" s="125"/>
      <c r="QCF16" s="125"/>
      <c r="QCG16" s="125"/>
      <c r="QCH16" s="125"/>
      <c r="QCI16" s="125"/>
      <c r="QCJ16" s="125"/>
      <c r="QCK16" s="125"/>
      <c r="QCL16" s="125"/>
      <c r="QCM16" s="125"/>
      <c r="QCN16" s="125"/>
      <c r="QCO16" s="125"/>
      <c r="QCP16" s="125"/>
      <c r="QCQ16" s="125"/>
      <c r="QCR16" s="125"/>
      <c r="QCS16" s="125"/>
      <c r="QCT16" s="125"/>
      <c r="QCU16" s="125"/>
      <c r="QCV16" s="125"/>
      <c r="QCW16" s="125"/>
      <c r="QCX16" s="125"/>
      <c r="QCY16" s="125"/>
      <c r="QCZ16" s="125"/>
      <c r="QDA16" s="125"/>
      <c r="QDB16" s="125"/>
      <c r="QDC16" s="125"/>
      <c r="QDD16" s="125"/>
      <c r="QDE16" s="125"/>
      <c r="QDF16" s="125"/>
      <c r="QDG16" s="125"/>
      <c r="QDH16" s="125"/>
      <c r="QDI16" s="125"/>
      <c r="QDJ16" s="125"/>
      <c r="QDK16" s="125"/>
      <c r="QDL16" s="125"/>
      <c r="QDM16" s="125"/>
      <c r="QDN16" s="125"/>
      <c r="QDO16" s="125"/>
      <c r="QDP16" s="125"/>
      <c r="QDQ16" s="125"/>
      <c r="QDR16" s="125"/>
      <c r="QDS16" s="125"/>
      <c r="QDT16" s="125"/>
      <c r="QDU16" s="125"/>
      <c r="QDV16" s="125"/>
      <c r="QDW16" s="125"/>
      <c r="QDX16" s="125"/>
      <c r="QDY16" s="125"/>
      <c r="QDZ16" s="125"/>
      <c r="QEA16" s="125"/>
      <c r="QEB16" s="125"/>
      <c r="QEC16" s="125"/>
      <c r="QED16" s="125"/>
      <c r="QEE16" s="125"/>
      <c r="QEF16" s="125"/>
      <c r="QEG16" s="125"/>
      <c r="QEH16" s="125"/>
      <c r="QEI16" s="125"/>
      <c r="QEJ16" s="125"/>
      <c r="QEK16" s="125"/>
      <c r="QEL16" s="125"/>
      <c r="QEM16" s="125"/>
      <c r="QEN16" s="125"/>
      <c r="QEO16" s="125"/>
      <c r="QEP16" s="125"/>
      <c r="QEQ16" s="125"/>
      <c r="QER16" s="125"/>
      <c r="QES16" s="125"/>
      <c r="QET16" s="125"/>
      <c r="QEU16" s="125"/>
      <c r="QEV16" s="125"/>
      <c r="QEW16" s="125"/>
      <c r="QEX16" s="125"/>
      <c r="QEY16" s="125"/>
      <c r="QEZ16" s="125"/>
      <c r="QFA16" s="125"/>
      <c r="QFB16" s="125"/>
      <c r="QFC16" s="125"/>
      <c r="QFD16" s="125"/>
      <c r="QFE16" s="125"/>
      <c r="QFF16" s="125"/>
      <c r="QFG16" s="125"/>
      <c r="QFH16" s="125"/>
      <c r="QFI16" s="125"/>
      <c r="QFJ16" s="125"/>
      <c r="QFK16" s="125"/>
      <c r="QFL16" s="125"/>
      <c r="QFM16" s="125"/>
      <c r="QFN16" s="125"/>
      <c r="QFO16" s="125"/>
      <c r="QFP16" s="125"/>
      <c r="QFQ16" s="125"/>
      <c r="QFR16" s="125"/>
      <c r="QFS16" s="125"/>
      <c r="QFT16" s="125"/>
      <c r="QFU16" s="125"/>
      <c r="QFV16" s="125"/>
      <c r="QFW16" s="125"/>
      <c r="QFX16" s="125"/>
      <c r="QFY16" s="125"/>
      <c r="QFZ16" s="125"/>
      <c r="QGA16" s="125"/>
      <c r="QGB16" s="125"/>
      <c r="QGC16" s="125"/>
      <c r="QGD16" s="125"/>
      <c r="QGE16" s="125"/>
      <c r="QGF16" s="125"/>
      <c r="QGG16" s="125"/>
      <c r="QGH16" s="125"/>
      <c r="QGI16" s="125"/>
      <c r="QGJ16" s="125"/>
      <c r="QGK16" s="125"/>
      <c r="QGL16" s="125"/>
      <c r="QGM16" s="125"/>
      <c r="QGN16" s="125"/>
      <c r="QGO16" s="125"/>
      <c r="QGP16" s="125"/>
      <c r="QGQ16" s="125"/>
      <c r="QGR16" s="125"/>
      <c r="QGS16" s="125"/>
      <c r="QGT16" s="125"/>
      <c r="QGU16" s="125"/>
      <c r="QGV16" s="125"/>
      <c r="QGW16" s="125"/>
      <c r="QGX16" s="125"/>
      <c r="QGY16" s="125"/>
      <c r="QGZ16" s="125"/>
      <c r="QHA16" s="125"/>
      <c r="QHB16" s="125"/>
      <c r="QHC16" s="125"/>
      <c r="QHD16" s="125"/>
      <c r="QHE16" s="125"/>
      <c r="QHF16" s="125"/>
      <c r="QHG16" s="125"/>
      <c r="QHH16" s="125"/>
      <c r="QHI16" s="125"/>
      <c r="QHJ16" s="125"/>
      <c r="QHK16" s="125"/>
      <c r="QHL16" s="125"/>
      <c r="QHM16" s="125"/>
      <c r="QHN16" s="125"/>
      <c r="QHO16" s="125"/>
      <c r="QHP16" s="125"/>
      <c r="QHQ16" s="125"/>
      <c r="QHR16" s="125"/>
      <c r="QHS16" s="125"/>
      <c r="QHT16" s="125"/>
      <c r="QHU16" s="125"/>
      <c r="QHV16" s="125"/>
      <c r="QHW16" s="125"/>
      <c r="QHX16" s="125"/>
      <c r="QHY16" s="125"/>
      <c r="QHZ16" s="125"/>
      <c r="QIA16" s="125"/>
      <c r="QIB16" s="125"/>
      <c r="QIC16" s="125"/>
      <c r="QID16" s="125"/>
      <c r="QIE16" s="125"/>
      <c r="QIF16" s="125"/>
      <c r="QIG16" s="125"/>
      <c r="QIH16" s="125"/>
      <c r="QII16" s="125"/>
      <c r="QIJ16" s="125"/>
      <c r="QIK16" s="125"/>
      <c r="QIL16" s="125"/>
      <c r="QIM16" s="125"/>
      <c r="QIN16" s="125"/>
      <c r="QIO16" s="125"/>
      <c r="QIP16" s="125"/>
      <c r="QIQ16" s="125"/>
      <c r="QIR16" s="125"/>
      <c r="QIS16" s="125"/>
      <c r="QIT16" s="125"/>
      <c r="QIU16" s="125"/>
      <c r="QIV16" s="125"/>
      <c r="QIW16" s="125"/>
      <c r="QIX16" s="125"/>
      <c r="QIY16" s="125"/>
      <c r="QIZ16" s="125"/>
      <c r="QJA16" s="125"/>
      <c r="QJB16" s="125"/>
      <c r="QJC16" s="125"/>
      <c r="QJD16" s="125"/>
      <c r="QJE16" s="125"/>
      <c r="QJF16" s="125"/>
      <c r="QJG16" s="125"/>
      <c r="QJH16" s="125"/>
      <c r="QJI16" s="125"/>
      <c r="QJJ16" s="125"/>
      <c r="QJK16" s="125"/>
      <c r="QJL16" s="125"/>
      <c r="QJM16" s="125"/>
      <c r="QJN16" s="125"/>
      <c r="QJO16" s="125"/>
      <c r="QJP16" s="125"/>
      <c r="QJQ16" s="125"/>
      <c r="QJR16" s="125"/>
      <c r="QJS16" s="125"/>
      <c r="QJT16" s="125"/>
      <c r="QJU16" s="125"/>
      <c r="QJV16" s="125"/>
      <c r="QJW16" s="125"/>
      <c r="QJX16" s="125"/>
      <c r="QJY16" s="125"/>
      <c r="QJZ16" s="125"/>
      <c r="QKA16" s="125"/>
      <c r="QKB16" s="125"/>
      <c r="QKC16" s="125"/>
      <c r="QKD16" s="125"/>
      <c r="QKE16" s="125"/>
      <c r="QKF16" s="125"/>
      <c r="QKG16" s="125"/>
      <c r="QKH16" s="125"/>
      <c r="QKI16" s="125"/>
      <c r="QKJ16" s="125"/>
      <c r="QKK16" s="125"/>
      <c r="QKL16" s="125"/>
      <c r="QKM16" s="125"/>
      <c r="QKN16" s="125"/>
      <c r="QKO16" s="125"/>
      <c r="QKP16" s="125"/>
      <c r="QKQ16" s="125"/>
      <c r="QKR16" s="125"/>
      <c r="QKS16" s="125"/>
      <c r="QKT16" s="125"/>
      <c r="QKU16" s="125"/>
      <c r="QKV16" s="125"/>
      <c r="QKW16" s="125"/>
      <c r="QKX16" s="125"/>
      <c r="QKY16" s="125"/>
      <c r="QKZ16" s="125"/>
      <c r="QLA16" s="125"/>
      <c r="QLB16" s="125"/>
      <c r="QLC16" s="125"/>
      <c r="QLD16" s="125"/>
      <c r="QLE16" s="125"/>
      <c r="QLF16" s="125"/>
      <c r="QLG16" s="125"/>
      <c r="QLH16" s="125"/>
      <c r="QLI16" s="125"/>
      <c r="QLJ16" s="125"/>
      <c r="QLK16" s="125"/>
      <c r="QLL16" s="125"/>
      <c r="QLM16" s="125"/>
      <c r="QLN16" s="125"/>
      <c r="QLO16" s="125"/>
      <c r="QLP16" s="125"/>
      <c r="QLQ16" s="125"/>
      <c r="QLR16" s="125"/>
      <c r="QLS16" s="125"/>
      <c r="QLT16" s="125"/>
      <c r="QLU16" s="125"/>
      <c r="QLV16" s="125"/>
      <c r="QLW16" s="125"/>
      <c r="QLX16" s="125"/>
      <c r="QLY16" s="125"/>
      <c r="QLZ16" s="125"/>
      <c r="QMA16" s="125"/>
      <c r="QMB16" s="125"/>
      <c r="QMC16" s="125"/>
      <c r="QMD16" s="125"/>
      <c r="QME16" s="125"/>
      <c r="QMF16" s="125"/>
      <c r="QMG16" s="125"/>
      <c r="QMH16" s="125"/>
      <c r="QMI16" s="125"/>
      <c r="QMJ16" s="125"/>
      <c r="QMK16" s="125"/>
      <c r="QML16" s="125"/>
      <c r="QMM16" s="125"/>
      <c r="QMN16" s="125"/>
      <c r="QMO16" s="125"/>
      <c r="QMP16" s="125"/>
      <c r="QMQ16" s="125"/>
      <c r="QMR16" s="125"/>
      <c r="QMS16" s="125"/>
      <c r="QMT16" s="125"/>
      <c r="QMU16" s="125"/>
      <c r="QMV16" s="125"/>
      <c r="QMW16" s="125"/>
      <c r="QMX16" s="125"/>
      <c r="QMY16" s="125"/>
      <c r="QMZ16" s="125"/>
      <c r="QNA16" s="125"/>
      <c r="QNB16" s="125"/>
      <c r="QNC16" s="125"/>
      <c r="QND16" s="125"/>
      <c r="QNE16" s="125"/>
      <c r="QNF16" s="125"/>
      <c r="QNG16" s="125"/>
      <c r="QNH16" s="125"/>
      <c r="QNI16" s="125"/>
      <c r="QNJ16" s="125"/>
      <c r="QNK16" s="125"/>
      <c r="QNL16" s="125"/>
      <c r="QNM16" s="125"/>
      <c r="QNN16" s="125"/>
      <c r="QNO16" s="125"/>
      <c r="QNP16" s="125"/>
      <c r="QNQ16" s="125"/>
      <c r="QNR16" s="125"/>
      <c r="QNS16" s="125"/>
      <c r="QNT16" s="125"/>
      <c r="QNU16" s="125"/>
      <c r="QNV16" s="125"/>
      <c r="QNW16" s="125"/>
      <c r="QNX16" s="125"/>
      <c r="QNY16" s="125"/>
      <c r="QNZ16" s="125"/>
      <c r="QOA16" s="125"/>
      <c r="QOB16" s="125"/>
      <c r="QOC16" s="125"/>
      <c r="QOD16" s="125"/>
      <c r="QOE16" s="125"/>
      <c r="QOF16" s="125"/>
      <c r="QOG16" s="125"/>
      <c r="QOH16" s="125"/>
      <c r="QOI16" s="125"/>
      <c r="QOJ16" s="125"/>
      <c r="QOK16" s="125"/>
      <c r="QOL16" s="125"/>
      <c r="QOM16" s="125"/>
      <c r="QON16" s="125"/>
      <c r="QOO16" s="125"/>
      <c r="QOP16" s="125"/>
      <c r="QOQ16" s="125"/>
      <c r="QOR16" s="125"/>
      <c r="QOS16" s="125"/>
      <c r="QOT16" s="125"/>
      <c r="QOU16" s="125"/>
      <c r="QOV16" s="125"/>
      <c r="QOW16" s="125"/>
      <c r="QOX16" s="125"/>
      <c r="QOY16" s="125"/>
      <c r="QOZ16" s="125"/>
      <c r="QPA16" s="125"/>
      <c r="QPB16" s="125"/>
      <c r="QPC16" s="125"/>
      <c r="QPD16" s="125"/>
      <c r="QPE16" s="125"/>
      <c r="QPF16" s="125"/>
      <c r="QPG16" s="125"/>
      <c r="QPH16" s="125"/>
      <c r="QPI16" s="125"/>
      <c r="QPJ16" s="125"/>
      <c r="QPK16" s="125"/>
      <c r="QPL16" s="125"/>
      <c r="QPM16" s="125"/>
      <c r="QPN16" s="125"/>
      <c r="QPO16" s="125"/>
      <c r="QPP16" s="125"/>
      <c r="QPQ16" s="125"/>
      <c r="QPR16" s="125"/>
      <c r="QPS16" s="125"/>
      <c r="QPT16" s="125"/>
      <c r="QPU16" s="125"/>
      <c r="QPV16" s="125"/>
      <c r="QPW16" s="125"/>
      <c r="QPX16" s="125"/>
      <c r="QPY16" s="125"/>
      <c r="QPZ16" s="125"/>
      <c r="QQA16" s="125"/>
      <c r="QQB16" s="125"/>
      <c r="QQC16" s="125"/>
      <c r="QQD16" s="125"/>
      <c r="QQE16" s="125"/>
      <c r="QQF16" s="125"/>
      <c r="QQG16" s="125"/>
      <c r="QQH16" s="125"/>
      <c r="QQI16" s="125"/>
      <c r="QQJ16" s="125"/>
      <c r="QQK16" s="125"/>
      <c r="QQL16" s="125"/>
      <c r="QQM16" s="125"/>
      <c r="QQN16" s="125"/>
      <c r="QQO16" s="125"/>
      <c r="QQP16" s="125"/>
      <c r="QQQ16" s="125"/>
      <c r="QQR16" s="125"/>
      <c r="QQS16" s="125"/>
      <c r="QQT16" s="125"/>
      <c r="QQU16" s="125"/>
      <c r="QQV16" s="125"/>
      <c r="QQW16" s="125"/>
      <c r="QQX16" s="125"/>
      <c r="QQY16" s="125"/>
      <c r="QQZ16" s="125"/>
      <c r="QRA16" s="125"/>
      <c r="QRB16" s="125"/>
      <c r="QRC16" s="125"/>
      <c r="QRD16" s="125"/>
      <c r="QRE16" s="125"/>
      <c r="QRF16" s="125"/>
      <c r="QRG16" s="125"/>
      <c r="QRH16" s="125"/>
      <c r="QRI16" s="125"/>
      <c r="QRJ16" s="125"/>
      <c r="QRK16" s="125"/>
      <c r="QRL16" s="125"/>
      <c r="QRM16" s="125"/>
      <c r="QRN16" s="125"/>
      <c r="QRO16" s="125"/>
      <c r="QRP16" s="125"/>
      <c r="QRQ16" s="125"/>
      <c r="QRR16" s="125"/>
      <c r="QRS16" s="125"/>
      <c r="QRT16" s="125"/>
      <c r="QRU16" s="125"/>
      <c r="QRV16" s="125"/>
      <c r="QRW16" s="125"/>
      <c r="QRX16" s="125"/>
      <c r="QRY16" s="125"/>
      <c r="QRZ16" s="125"/>
      <c r="QSA16" s="125"/>
      <c r="QSB16" s="125"/>
      <c r="QSC16" s="125"/>
      <c r="QSD16" s="125"/>
      <c r="QSE16" s="125"/>
      <c r="QSF16" s="125"/>
      <c r="QSG16" s="125"/>
      <c r="QSH16" s="125"/>
      <c r="QSI16" s="125"/>
      <c r="QSJ16" s="125"/>
      <c r="QSK16" s="125"/>
      <c r="QSL16" s="125"/>
      <c r="QSM16" s="125"/>
      <c r="QSN16" s="125"/>
      <c r="QSO16" s="125"/>
      <c r="QSP16" s="125"/>
      <c r="QSQ16" s="125"/>
      <c r="QSR16" s="125"/>
      <c r="QSS16" s="125"/>
      <c r="QST16" s="125"/>
      <c r="QSU16" s="125"/>
      <c r="QSV16" s="125"/>
      <c r="QSW16" s="125"/>
      <c r="QSX16" s="125"/>
      <c r="QSY16" s="125"/>
      <c r="QSZ16" s="125"/>
      <c r="QTA16" s="125"/>
      <c r="QTB16" s="125"/>
      <c r="QTC16" s="125"/>
      <c r="QTD16" s="125"/>
      <c r="QTE16" s="125"/>
      <c r="QTF16" s="125"/>
      <c r="QTG16" s="125"/>
      <c r="QTH16" s="125"/>
      <c r="QTI16" s="125"/>
      <c r="QTJ16" s="125"/>
      <c r="QTK16" s="125"/>
      <c r="QTL16" s="125"/>
      <c r="QTM16" s="125"/>
      <c r="QTN16" s="125"/>
      <c r="QTO16" s="125"/>
      <c r="QTP16" s="125"/>
      <c r="QTQ16" s="125"/>
      <c r="QTR16" s="125"/>
      <c r="QTS16" s="125"/>
      <c r="QTT16" s="125"/>
      <c r="QTU16" s="125"/>
      <c r="QTV16" s="125"/>
      <c r="QTW16" s="125"/>
      <c r="QTX16" s="125"/>
      <c r="QTY16" s="125"/>
      <c r="QTZ16" s="125"/>
      <c r="QUA16" s="125"/>
      <c r="QUB16" s="125"/>
      <c r="QUC16" s="125"/>
      <c r="QUD16" s="125"/>
      <c r="QUE16" s="125"/>
      <c r="QUF16" s="125"/>
      <c r="QUG16" s="125"/>
      <c r="QUH16" s="125"/>
      <c r="QUI16" s="125"/>
      <c r="QUJ16" s="125"/>
      <c r="QUK16" s="125"/>
      <c r="QUL16" s="125"/>
      <c r="QUM16" s="125"/>
      <c r="QUN16" s="125"/>
      <c r="QUO16" s="125"/>
      <c r="QUP16" s="125"/>
      <c r="QUQ16" s="125"/>
      <c r="QUR16" s="125"/>
      <c r="QUS16" s="125"/>
      <c r="QUT16" s="125"/>
      <c r="QUU16" s="125"/>
      <c r="QUV16" s="125"/>
      <c r="QUW16" s="125"/>
      <c r="QUX16" s="125"/>
      <c r="QUY16" s="125"/>
      <c r="QUZ16" s="125"/>
      <c r="QVA16" s="125"/>
      <c r="QVB16" s="125"/>
      <c r="QVC16" s="125"/>
      <c r="QVD16" s="125"/>
      <c r="QVE16" s="125"/>
      <c r="QVF16" s="125"/>
      <c r="QVG16" s="125"/>
      <c r="QVH16" s="125"/>
      <c r="QVI16" s="125"/>
      <c r="QVJ16" s="125"/>
      <c r="QVK16" s="125"/>
      <c r="QVL16" s="125"/>
      <c r="QVM16" s="125"/>
      <c r="QVN16" s="125"/>
      <c r="QVO16" s="125"/>
      <c r="QVP16" s="125"/>
      <c r="QVQ16" s="125"/>
      <c r="QVR16" s="125"/>
      <c r="QVS16" s="125"/>
      <c r="QVT16" s="125"/>
      <c r="QVU16" s="125"/>
      <c r="QVV16" s="125"/>
      <c r="QVW16" s="125"/>
      <c r="QVX16" s="125"/>
      <c r="QVY16" s="125"/>
      <c r="QVZ16" s="125"/>
      <c r="QWA16" s="125"/>
      <c r="QWB16" s="125"/>
      <c r="QWC16" s="125"/>
      <c r="QWD16" s="125"/>
      <c r="QWE16" s="125"/>
      <c r="QWF16" s="125"/>
      <c r="QWG16" s="125"/>
      <c r="QWH16" s="125"/>
      <c r="QWI16" s="125"/>
      <c r="QWJ16" s="125"/>
      <c r="QWK16" s="125"/>
      <c r="QWL16" s="125"/>
      <c r="QWM16" s="125"/>
      <c r="QWN16" s="125"/>
      <c r="QWO16" s="125"/>
      <c r="QWP16" s="125"/>
      <c r="QWQ16" s="125"/>
      <c r="QWR16" s="125"/>
      <c r="QWS16" s="125"/>
      <c r="QWT16" s="125"/>
      <c r="QWU16" s="125"/>
      <c r="QWV16" s="125"/>
      <c r="QWW16" s="125"/>
      <c r="QWX16" s="125"/>
      <c r="QWY16" s="125"/>
      <c r="QWZ16" s="125"/>
      <c r="QXA16" s="125"/>
      <c r="QXB16" s="125"/>
      <c r="QXC16" s="125"/>
      <c r="QXD16" s="125"/>
      <c r="QXE16" s="125"/>
      <c r="QXF16" s="125"/>
      <c r="QXG16" s="125"/>
      <c r="QXH16" s="125"/>
      <c r="QXI16" s="125"/>
      <c r="QXJ16" s="125"/>
      <c r="QXK16" s="125"/>
      <c r="QXL16" s="125"/>
      <c r="QXM16" s="125"/>
      <c r="QXN16" s="125"/>
      <c r="QXO16" s="125"/>
      <c r="QXP16" s="125"/>
      <c r="QXQ16" s="125"/>
      <c r="QXR16" s="125"/>
      <c r="QXS16" s="125"/>
      <c r="QXT16" s="125"/>
      <c r="QXU16" s="125"/>
      <c r="QXV16" s="125"/>
      <c r="QXW16" s="125"/>
      <c r="QXX16" s="125"/>
      <c r="QXY16" s="125"/>
      <c r="QXZ16" s="125"/>
      <c r="QYA16" s="125"/>
      <c r="QYB16" s="125"/>
      <c r="QYC16" s="125"/>
      <c r="QYD16" s="125"/>
      <c r="QYE16" s="125"/>
      <c r="QYF16" s="125"/>
      <c r="QYG16" s="125"/>
      <c r="QYH16" s="125"/>
      <c r="QYI16" s="125"/>
      <c r="QYJ16" s="125"/>
      <c r="QYK16" s="125"/>
      <c r="QYL16" s="125"/>
      <c r="QYM16" s="125"/>
      <c r="QYN16" s="125"/>
      <c r="QYO16" s="125"/>
      <c r="QYP16" s="125"/>
      <c r="QYQ16" s="125"/>
      <c r="QYR16" s="125"/>
      <c r="QYS16" s="125"/>
      <c r="QYT16" s="125"/>
      <c r="QYU16" s="125"/>
      <c r="QYV16" s="125"/>
      <c r="QYW16" s="125"/>
      <c r="QYX16" s="125"/>
      <c r="QYY16" s="125"/>
      <c r="QYZ16" s="125"/>
      <c r="QZA16" s="125"/>
      <c r="QZB16" s="125"/>
      <c r="QZC16" s="125"/>
      <c r="QZD16" s="125"/>
      <c r="QZE16" s="125"/>
      <c r="QZF16" s="125"/>
      <c r="QZG16" s="125"/>
      <c r="QZH16" s="125"/>
      <c r="QZI16" s="125"/>
      <c r="QZJ16" s="125"/>
      <c r="QZK16" s="125"/>
      <c r="QZL16" s="125"/>
      <c r="QZM16" s="125"/>
      <c r="QZN16" s="125"/>
      <c r="QZO16" s="125"/>
      <c r="QZP16" s="125"/>
      <c r="QZQ16" s="125"/>
      <c r="QZR16" s="125"/>
      <c r="QZS16" s="125"/>
      <c r="QZT16" s="125"/>
      <c r="QZU16" s="125"/>
      <c r="QZV16" s="125"/>
      <c r="QZW16" s="125"/>
      <c r="QZX16" s="125"/>
      <c r="QZY16" s="125"/>
      <c r="QZZ16" s="125"/>
      <c r="RAA16" s="125"/>
      <c r="RAB16" s="125"/>
      <c r="RAC16" s="125"/>
      <c r="RAD16" s="125"/>
      <c r="RAE16" s="125"/>
      <c r="RAF16" s="125"/>
      <c r="RAG16" s="125"/>
      <c r="RAH16" s="125"/>
      <c r="RAI16" s="125"/>
      <c r="RAJ16" s="125"/>
      <c r="RAK16" s="125"/>
      <c r="RAL16" s="125"/>
      <c r="RAM16" s="125"/>
      <c r="RAN16" s="125"/>
      <c r="RAO16" s="125"/>
      <c r="RAP16" s="125"/>
      <c r="RAQ16" s="125"/>
      <c r="RAR16" s="125"/>
      <c r="RAS16" s="125"/>
      <c r="RAT16" s="125"/>
      <c r="RAU16" s="125"/>
      <c r="RAV16" s="125"/>
      <c r="RAW16" s="125"/>
      <c r="RAX16" s="125"/>
      <c r="RAY16" s="125"/>
      <c r="RAZ16" s="125"/>
      <c r="RBA16" s="125"/>
      <c r="RBB16" s="125"/>
      <c r="RBC16" s="125"/>
      <c r="RBD16" s="125"/>
      <c r="RBE16" s="125"/>
      <c r="RBF16" s="125"/>
      <c r="RBG16" s="125"/>
      <c r="RBH16" s="125"/>
      <c r="RBI16" s="125"/>
      <c r="RBJ16" s="125"/>
      <c r="RBK16" s="125"/>
      <c r="RBL16" s="125"/>
      <c r="RBM16" s="125"/>
      <c r="RBN16" s="125"/>
      <c r="RBO16" s="125"/>
      <c r="RBP16" s="125"/>
      <c r="RBQ16" s="125"/>
      <c r="RBR16" s="125"/>
      <c r="RBS16" s="125"/>
      <c r="RBT16" s="125"/>
      <c r="RBU16" s="125"/>
      <c r="RBV16" s="125"/>
      <c r="RBW16" s="125"/>
      <c r="RBX16" s="125"/>
      <c r="RBY16" s="125"/>
      <c r="RBZ16" s="125"/>
      <c r="RCA16" s="125"/>
      <c r="RCB16" s="125"/>
      <c r="RCC16" s="125"/>
      <c r="RCD16" s="125"/>
      <c r="RCE16" s="125"/>
      <c r="RCF16" s="125"/>
      <c r="RCG16" s="125"/>
      <c r="RCH16" s="125"/>
      <c r="RCI16" s="125"/>
      <c r="RCJ16" s="125"/>
      <c r="RCK16" s="125"/>
      <c r="RCL16" s="125"/>
      <c r="RCM16" s="125"/>
      <c r="RCN16" s="125"/>
      <c r="RCO16" s="125"/>
      <c r="RCP16" s="125"/>
      <c r="RCQ16" s="125"/>
      <c r="RCR16" s="125"/>
      <c r="RCS16" s="125"/>
      <c r="RCT16" s="125"/>
      <c r="RCU16" s="125"/>
      <c r="RCV16" s="125"/>
      <c r="RCW16" s="125"/>
      <c r="RCX16" s="125"/>
      <c r="RCY16" s="125"/>
      <c r="RCZ16" s="125"/>
      <c r="RDA16" s="125"/>
      <c r="RDB16" s="125"/>
      <c r="RDC16" s="125"/>
      <c r="RDD16" s="125"/>
      <c r="RDE16" s="125"/>
      <c r="RDF16" s="125"/>
      <c r="RDG16" s="125"/>
      <c r="RDH16" s="125"/>
      <c r="RDI16" s="125"/>
      <c r="RDJ16" s="125"/>
      <c r="RDK16" s="125"/>
      <c r="RDL16" s="125"/>
      <c r="RDM16" s="125"/>
      <c r="RDN16" s="125"/>
      <c r="RDO16" s="125"/>
      <c r="RDP16" s="125"/>
      <c r="RDQ16" s="125"/>
      <c r="RDR16" s="125"/>
      <c r="RDS16" s="125"/>
      <c r="RDT16" s="125"/>
      <c r="RDU16" s="125"/>
      <c r="RDV16" s="125"/>
      <c r="RDW16" s="125"/>
      <c r="RDX16" s="125"/>
      <c r="RDY16" s="125"/>
      <c r="RDZ16" s="125"/>
      <c r="REA16" s="125"/>
      <c r="REB16" s="125"/>
      <c r="REC16" s="125"/>
      <c r="RED16" s="125"/>
      <c r="REE16" s="125"/>
      <c r="REF16" s="125"/>
      <c r="REG16" s="125"/>
      <c r="REH16" s="125"/>
      <c r="REI16" s="125"/>
      <c r="REJ16" s="125"/>
      <c r="REK16" s="125"/>
      <c r="REL16" s="125"/>
      <c r="REM16" s="125"/>
      <c r="REN16" s="125"/>
      <c r="REO16" s="125"/>
      <c r="REP16" s="125"/>
      <c r="REQ16" s="125"/>
      <c r="RER16" s="125"/>
      <c r="RES16" s="125"/>
      <c r="RET16" s="125"/>
      <c r="REU16" s="125"/>
      <c r="REV16" s="125"/>
      <c r="REW16" s="125"/>
      <c r="REX16" s="125"/>
      <c r="REY16" s="125"/>
      <c r="REZ16" s="125"/>
      <c r="RFA16" s="125"/>
      <c r="RFB16" s="125"/>
      <c r="RFC16" s="125"/>
      <c r="RFD16" s="125"/>
      <c r="RFE16" s="125"/>
      <c r="RFF16" s="125"/>
      <c r="RFG16" s="125"/>
      <c r="RFH16" s="125"/>
      <c r="RFI16" s="125"/>
      <c r="RFJ16" s="125"/>
      <c r="RFK16" s="125"/>
      <c r="RFL16" s="125"/>
      <c r="RFM16" s="125"/>
      <c r="RFN16" s="125"/>
      <c r="RFO16" s="125"/>
      <c r="RFP16" s="125"/>
      <c r="RFQ16" s="125"/>
      <c r="RFR16" s="125"/>
      <c r="RFS16" s="125"/>
      <c r="RFT16" s="125"/>
      <c r="RFU16" s="125"/>
      <c r="RFV16" s="125"/>
      <c r="RFW16" s="125"/>
      <c r="RFX16" s="125"/>
      <c r="RFY16" s="125"/>
      <c r="RFZ16" s="125"/>
      <c r="RGA16" s="125"/>
      <c r="RGB16" s="125"/>
      <c r="RGC16" s="125"/>
      <c r="RGD16" s="125"/>
      <c r="RGE16" s="125"/>
      <c r="RGF16" s="125"/>
      <c r="RGG16" s="125"/>
      <c r="RGH16" s="125"/>
      <c r="RGI16" s="125"/>
      <c r="RGJ16" s="125"/>
      <c r="RGK16" s="125"/>
      <c r="RGL16" s="125"/>
      <c r="RGM16" s="125"/>
      <c r="RGN16" s="125"/>
      <c r="RGO16" s="125"/>
      <c r="RGP16" s="125"/>
      <c r="RGQ16" s="125"/>
      <c r="RGR16" s="125"/>
      <c r="RGS16" s="125"/>
      <c r="RGT16" s="125"/>
      <c r="RGU16" s="125"/>
      <c r="RGV16" s="125"/>
      <c r="RGW16" s="125"/>
      <c r="RGX16" s="125"/>
      <c r="RGY16" s="125"/>
      <c r="RGZ16" s="125"/>
      <c r="RHA16" s="125"/>
      <c r="RHB16" s="125"/>
      <c r="RHC16" s="125"/>
      <c r="RHD16" s="125"/>
      <c r="RHE16" s="125"/>
      <c r="RHF16" s="125"/>
      <c r="RHG16" s="125"/>
      <c r="RHH16" s="125"/>
      <c r="RHI16" s="125"/>
      <c r="RHJ16" s="125"/>
      <c r="RHK16" s="125"/>
      <c r="RHL16" s="125"/>
      <c r="RHM16" s="125"/>
      <c r="RHN16" s="125"/>
      <c r="RHO16" s="125"/>
      <c r="RHP16" s="125"/>
      <c r="RHQ16" s="125"/>
      <c r="RHR16" s="125"/>
      <c r="RHS16" s="125"/>
      <c r="RHT16" s="125"/>
      <c r="RHU16" s="125"/>
      <c r="RHV16" s="125"/>
      <c r="RHW16" s="125"/>
      <c r="RHX16" s="125"/>
      <c r="RHY16" s="125"/>
      <c r="RHZ16" s="125"/>
      <c r="RIA16" s="125"/>
      <c r="RIB16" s="125"/>
      <c r="RIC16" s="125"/>
      <c r="RID16" s="125"/>
      <c r="RIE16" s="125"/>
      <c r="RIF16" s="125"/>
      <c r="RIG16" s="125"/>
      <c r="RIH16" s="125"/>
      <c r="RII16" s="125"/>
      <c r="RIJ16" s="125"/>
      <c r="RIK16" s="125"/>
      <c r="RIL16" s="125"/>
      <c r="RIM16" s="125"/>
      <c r="RIN16" s="125"/>
      <c r="RIO16" s="125"/>
      <c r="RIP16" s="125"/>
      <c r="RIQ16" s="125"/>
      <c r="RIR16" s="125"/>
      <c r="RIS16" s="125"/>
      <c r="RIT16" s="125"/>
      <c r="RIU16" s="125"/>
      <c r="RIV16" s="125"/>
      <c r="RIW16" s="125"/>
      <c r="RIX16" s="125"/>
      <c r="RIY16" s="125"/>
      <c r="RIZ16" s="125"/>
      <c r="RJA16" s="125"/>
      <c r="RJB16" s="125"/>
      <c r="RJC16" s="125"/>
      <c r="RJD16" s="125"/>
      <c r="RJE16" s="125"/>
      <c r="RJF16" s="125"/>
      <c r="RJG16" s="125"/>
      <c r="RJH16" s="125"/>
      <c r="RJI16" s="125"/>
      <c r="RJJ16" s="125"/>
      <c r="RJK16" s="125"/>
      <c r="RJL16" s="125"/>
      <c r="RJM16" s="125"/>
      <c r="RJN16" s="125"/>
      <c r="RJO16" s="125"/>
      <c r="RJP16" s="125"/>
      <c r="RJQ16" s="125"/>
      <c r="RJR16" s="125"/>
      <c r="RJS16" s="125"/>
      <c r="RJT16" s="125"/>
      <c r="RJU16" s="125"/>
      <c r="RJV16" s="125"/>
      <c r="RJW16" s="125"/>
      <c r="RJX16" s="125"/>
      <c r="RJY16" s="125"/>
      <c r="RJZ16" s="125"/>
      <c r="RKA16" s="125"/>
      <c r="RKB16" s="125"/>
      <c r="RKC16" s="125"/>
      <c r="RKD16" s="125"/>
      <c r="RKE16" s="125"/>
      <c r="RKF16" s="125"/>
      <c r="RKG16" s="125"/>
      <c r="RKH16" s="125"/>
      <c r="RKI16" s="125"/>
      <c r="RKJ16" s="125"/>
      <c r="RKK16" s="125"/>
      <c r="RKL16" s="125"/>
      <c r="RKM16" s="125"/>
      <c r="RKN16" s="125"/>
      <c r="RKO16" s="125"/>
      <c r="RKP16" s="125"/>
      <c r="RKQ16" s="125"/>
      <c r="RKR16" s="125"/>
      <c r="RKS16" s="125"/>
      <c r="RKT16" s="125"/>
      <c r="RKU16" s="125"/>
      <c r="RKV16" s="125"/>
      <c r="RKW16" s="125"/>
      <c r="RKX16" s="125"/>
      <c r="RKY16" s="125"/>
      <c r="RKZ16" s="125"/>
      <c r="RLA16" s="125"/>
      <c r="RLB16" s="125"/>
      <c r="RLC16" s="125"/>
      <c r="RLD16" s="125"/>
      <c r="RLE16" s="125"/>
      <c r="RLF16" s="125"/>
      <c r="RLG16" s="125"/>
      <c r="RLH16" s="125"/>
      <c r="RLI16" s="125"/>
      <c r="RLJ16" s="125"/>
      <c r="RLK16" s="125"/>
      <c r="RLL16" s="125"/>
      <c r="RLM16" s="125"/>
      <c r="RLN16" s="125"/>
      <c r="RLO16" s="125"/>
      <c r="RLP16" s="125"/>
      <c r="RLQ16" s="125"/>
      <c r="RLR16" s="125"/>
      <c r="RLS16" s="125"/>
      <c r="RLT16" s="125"/>
      <c r="RLU16" s="125"/>
      <c r="RLV16" s="125"/>
      <c r="RLW16" s="125"/>
      <c r="RLX16" s="125"/>
      <c r="RLY16" s="125"/>
      <c r="RLZ16" s="125"/>
      <c r="RMA16" s="125"/>
      <c r="RMB16" s="125"/>
      <c r="RMC16" s="125"/>
      <c r="RMD16" s="125"/>
      <c r="RME16" s="125"/>
      <c r="RMF16" s="125"/>
      <c r="RMG16" s="125"/>
      <c r="RMH16" s="125"/>
      <c r="RMI16" s="125"/>
      <c r="RMJ16" s="125"/>
      <c r="RMK16" s="125"/>
      <c r="RML16" s="125"/>
      <c r="RMM16" s="125"/>
      <c r="RMN16" s="125"/>
      <c r="RMO16" s="125"/>
      <c r="RMP16" s="125"/>
      <c r="RMQ16" s="125"/>
      <c r="RMR16" s="125"/>
      <c r="RMS16" s="125"/>
      <c r="RMT16" s="125"/>
      <c r="RMU16" s="125"/>
      <c r="RMV16" s="125"/>
      <c r="RMW16" s="125"/>
      <c r="RMX16" s="125"/>
      <c r="RMY16" s="125"/>
      <c r="RMZ16" s="125"/>
      <c r="RNA16" s="125"/>
      <c r="RNB16" s="125"/>
      <c r="RNC16" s="125"/>
      <c r="RND16" s="125"/>
      <c r="RNE16" s="125"/>
      <c r="RNF16" s="125"/>
      <c r="RNG16" s="125"/>
      <c r="RNH16" s="125"/>
      <c r="RNI16" s="125"/>
      <c r="RNJ16" s="125"/>
      <c r="RNK16" s="125"/>
      <c r="RNL16" s="125"/>
      <c r="RNM16" s="125"/>
      <c r="RNN16" s="125"/>
      <c r="RNO16" s="125"/>
      <c r="RNP16" s="125"/>
      <c r="RNQ16" s="125"/>
      <c r="RNR16" s="125"/>
      <c r="RNS16" s="125"/>
      <c r="RNT16" s="125"/>
      <c r="RNU16" s="125"/>
      <c r="RNV16" s="125"/>
      <c r="RNW16" s="125"/>
      <c r="RNX16" s="125"/>
      <c r="RNY16" s="125"/>
      <c r="RNZ16" s="125"/>
      <c r="ROA16" s="125"/>
      <c r="ROB16" s="125"/>
      <c r="ROC16" s="125"/>
      <c r="ROD16" s="125"/>
      <c r="ROE16" s="125"/>
      <c r="ROF16" s="125"/>
      <c r="ROG16" s="125"/>
      <c r="ROH16" s="125"/>
      <c r="ROI16" s="125"/>
      <c r="ROJ16" s="125"/>
      <c r="ROK16" s="125"/>
      <c r="ROL16" s="125"/>
      <c r="ROM16" s="125"/>
      <c r="RON16" s="125"/>
      <c r="ROO16" s="125"/>
      <c r="ROP16" s="125"/>
      <c r="ROQ16" s="125"/>
      <c r="ROR16" s="125"/>
      <c r="ROS16" s="125"/>
      <c r="ROT16" s="125"/>
      <c r="ROU16" s="125"/>
      <c r="ROV16" s="125"/>
      <c r="ROW16" s="125"/>
      <c r="ROX16" s="125"/>
      <c r="ROY16" s="125"/>
      <c r="ROZ16" s="125"/>
      <c r="RPA16" s="125"/>
      <c r="RPB16" s="125"/>
      <c r="RPC16" s="125"/>
      <c r="RPD16" s="125"/>
      <c r="RPE16" s="125"/>
      <c r="RPF16" s="125"/>
      <c r="RPG16" s="125"/>
      <c r="RPH16" s="125"/>
      <c r="RPI16" s="125"/>
      <c r="RPJ16" s="125"/>
      <c r="RPK16" s="125"/>
      <c r="RPL16" s="125"/>
      <c r="RPM16" s="125"/>
      <c r="RPN16" s="125"/>
      <c r="RPO16" s="125"/>
      <c r="RPP16" s="125"/>
      <c r="RPQ16" s="125"/>
      <c r="RPR16" s="125"/>
      <c r="RPS16" s="125"/>
      <c r="RPT16" s="125"/>
      <c r="RPU16" s="125"/>
      <c r="RPV16" s="125"/>
      <c r="RPW16" s="125"/>
      <c r="RPX16" s="125"/>
      <c r="RPY16" s="125"/>
      <c r="RPZ16" s="125"/>
      <c r="RQA16" s="125"/>
      <c r="RQB16" s="125"/>
      <c r="RQC16" s="125"/>
      <c r="RQD16" s="125"/>
      <c r="RQE16" s="125"/>
      <c r="RQF16" s="125"/>
      <c r="RQG16" s="125"/>
      <c r="RQH16" s="125"/>
      <c r="RQI16" s="125"/>
      <c r="RQJ16" s="125"/>
      <c r="RQK16" s="125"/>
      <c r="RQL16" s="125"/>
      <c r="RQM16" s="125"/>
      <c r="RQN16" s="125"/>
      <c r="RQO16" s="125"/>
      <c r="RQP16" s="125"/>
      <c r="RQQ16" s="125"/>
      <c r="RQR16" s="125"/>
      <c r="RQS16" s="125"/>
      <c r="RQT16" s="125"/>
      <c r="RQU16" s="125"/>
      <c r="RQV16" s="125"/>
      <c r="RQW16" s="125"/>
      <c r="RQX16" s="125"/>
      <c r="RQY16" s="125"/>
      <c r="RQZ16" s="125"/>
      <c r="RRA16" s="125"/>
      <c r="RRB16" s="125"/>
      <c r="RRC16" s="125"/>
      <c r="RRD16" s="125"/>
      <c r="RRE16" s="125"/>
      <c r="RRF16" s="125"/>
      <c r="RRG16" s="125"/>
      <c r="RRH16" s="125"/>
      <c r="RRI16" s="125"/>
      <c r="RRJ16" s="125"/>
      <c r="RRK16" s="125"/>
      <c r="RRL16" s="125"/>
      <c r="RRM16" s="125"/>
      <c r="RRN16" s="125"/>
      <c r="RRO16" s="125"/>
      <c r="RRP16" s="125"/>
      <c r="RRQ16" s="125"/>
      <c r="RRR16" s="125"/>
      <c r="RRS16" s="125"/>
      <c r="RRT16" s="125"/>
      <c r="RRU16" s="125"/>
      <c r="RRV16" s="125"/>
      <c r="RRW16" s="125"/>
      <c r="RRX16" s="125"/>
      <c r="RRY16" s="125"/>
      <c r="RRZ16" s="125"/>
      <c r="RSA16" s="125"/>
      <c r="RSB16" s="125"/>
      <c r="RSC16" s="125"/>
      <c r="RSD16" s="125"/>
      <c r="RSE16" s="125"/>
      <c r="RSF16" s="125"/>
      <c r="RSG16" s="125"/>
      <c r="RSH16" s="125"/>
      <c r="RSI16" s="125"/>
      <c r="RSJ16" s="125"/>
      <c r="RSK16" s="125"/>
      <c r="RSL16" s="125"/>
      <c r="RSM16" s="125"/>
      <c r="RSN16" s="125"/>
      <c r="RSO16" s="125"/>
      <c r="RSP16" s="125"/>
      <c r="RSQ16" s="125"/>
      <c r="RSR16" s="125"/>
      <c r="RSS16" s="125"/>
      <c r="RST16" s="125"/>
      <c r="RSU16" s="125"/>
      <c r="RSV16" s="125"/>
      <c r="RSW16" s="125"/>
      <c r="RSX16" s="125"/>
      <c r="RSY16" s="125"/>
      <c r="RSZ16" s="125"/>
      <c r="RTA16" s="125"/>
      <c r="RTB16" s="125"/>
      <c r="RTC16" s="125"/>
      <c r="RTD16" s="125"/>
      <c r="RTE16" s="125"/>
      <c r="RTF16" s="125"/>
      <c r="RTG16" s="125"/>
      <c r="RTH16" s="125"/>
      <c r="RTI16" s="125"/>
      <c r="RTJ16" s="125"/>
      <c r="RTK16" s="125"/>
      <c r="RTL16" s="125"/>
      <c r="RTM16" s="125"/>
      <c r="RTN16" s="125"/>
      <c r="RTO16" s="125"/>
      <c r="RTP16" s="125"/>
      <c r="RTQ16" s="125"/>
      <c r="RTR16" s="125"/>
      <c r="RTS16" s="125"/>
      <c r="RTT16" s="125"/>
      <c r="RTU16" s="125"/>
      <c r="RTV16" s="125"/>
      <c r="RTW16" s="125"/>
      <c r="RTX16" s="125"/>
      <c r="RTY16" s="125"/>
      <c r="RTZ16" s="125"/>
      <c r="RUA16" s="125"/>
      <c r="RUB16" s="125"/>
      <c r="RUC16" s="125"/>
      <c r="RUD16" s="125"/>
      <c r="RUE16" s="125"/>
      <c r="RUF16" s="125"/>
      <c r="RUG16" s="125"/>
      <c r="RUH16" s="125"/>
      <c r="RUI16" s="125"/>
      <c r="RUJ16" s="125"/>
      <c r="RUK16" s="125"/>
      <c r="RUL16" s="125"/>
      <c r="RUM16" s="125"/>
      <c r="RUN16" s="125"/>
      <c r="RUO16" s="125"/>
      <c r="RUP16" s="125"/>
      <c r="RUQ16" s="125"/>
      <c r="RUR16" s="125"/>
      <c r="RUS16" s="125"/>
      <c r="RUT16" s="125"/>
      <c r="RUU16" s="125"/>
      <c r="RUV16" s="125"/>
      <c r="RUW16" s="125"/>
      <c r="RUX16" s="125"/>
      <c r="RUY16" s="125"/>
      <c r="RUZ16" s="125"/>
      <c r="RVA16" s="125"/>
      <c r="RVB16" s="125"/>
      <c r="RVC16" s="125"/>
      <c r="RVD16" s="125"/>
      <c r="RVE16" s="125"/>
      <c r="RVF16" s="125"/>
      <c r="RVG16" s="125"/>
      <c r="RVH16" s="125"/>
      <c r="RVI16" s="125"/>
      <c r="RVJ16" s="125"/>
      <c r="RVK16" s="125"/>
      <c r="RVL16" s="125"/>
      <c r="RVM16" s="125"/>
      <c r="RVN16" s="125"/>
      <c r="RVO16" s="125"/>
      <c r="RVP16" s="125"/>
      <c r="RVQ16" s="125"/>
      <c r="RVR16" s="125"/>
      <c r="RVS16" s="125"/>
      <c r="RVT16" s="125"/>
      <c r="RVU16" s="125"/>
      <c r="RVV16" s="125"/>
      <c r="RVW16" s="125"/>
      <c r="RVX16" s="125"/>
      <c r="RVY16" s="125"/>
      <c r="RVZ16" s="125"/>
      <c r="RWA16" s="125"/>
      <c r="RWB16" s="125"/>
      <c r="RWC16" s="125"/>
      <c r="RWD16" s="125"/>
      <c r="RWE16" s="125"/>
      <c r="RWF16" s="125"/>
      <c r="RWG16" s="125"/>
      <c r="RWH16" s="125"/>
      <c r="RWI16" s="125"/>
      <c r="RWJ16" s="125"/>
      <c r="RWK16" s="125"/>
      <c r="RWL16" s="125"/>
      <c r="RWM16" s="125"/>
      <c r="RWN16" s="125"/>
      <c r="RWO16" s="125"/>
      <c r="RWP16" s="125"/>
      <c r="RWQ16" s="125"/>
      <c r="RWR16" s="125"/>
      <c r="RWS16" s="125"/>
      <c r="RWT16" s="125"/>
      <c r="RWU16" s="125"/>
      <c r="RWV16" s="125"/>
      <c r="RWW16" s="125"/>
      <c r="RWX16" s="125"/>
      <c r="RWY16" s="125"/>
      <c r="RWZ16" s="125"/>
      <c r="RXA16" s="125"/>
      <c r="RXB16" s="125"/>
      <c r="RXC16" s="125"/>
      <c r="RXD16" s="125"/>
      <c r="RXE16" s="125"/>
      <c r="RXF16" s="125"/>
      <c r="RXG16" s="125"/>
      <c r="RXH16" s="125"/>
      <c r="RXI16" s="125"/>
      <c r="RXJ16" s="125"/>
      <c r="RXK16" s="125"/>
      <c r="RXL16" s="125"/>
      <c r="RXM16" s="125"/>
      <c r="RXN16" s="125"/>
      <c r="RXO16" s="125"/>
      <c r="RXP16" s="125"/>
      <c r="RXQ16" s="125"/>
      <c r="RXR16" s="125"/>
      <c r="RXS16" s="125"/>
      <c r="RXT16" s="125"/>
      <c r="RXU16" s="125"/>
      <c r="RXV16" s="125"/>
      <c r="RXW16" s="125"/>
      <c r="RXX16" s="125"/>
      <c r="RXY16" s="125"/>
      <c r="RXZ16" s="125"/>
      <c r="RYA16" s="125"/>
      <c r="RYB16" s="125"/>
      <c r="RYC16" s="125"/>
      <c r="RYD16" s="125"/>
      <c r="RYE16" s="125"/>
      <c r="RYF16" s="125"/>
      <c r="RYG16" s="125"/>
      <c r="RYH16" s="125"/>
      <c r="RYI16" s="125"/>
      <c r="RYJ16" s="125"/>
      <c r="RYK16" s="125"/>
      <c r="RYL16" s="125"/>
      <c r="RYM16" s="125"/>
      <c r="RYN16" s="125"/>
      <c r="RYO16" s="125"/>
      <c r="RYP16" s="125"/>
      <c r="RYQ16" s="125"/>
      <c r="RYR16" s="125"/>
      <c r="RYS16" s="125"/>
      <c r="RYT16" s="125"/>
      <c r="RYU16" s="125"/>
      <c r="RYV16" s="125"/>
      <c r="RYW16" s="125"/>
      <c r="RYX16" s="125"/>
      <c r="RYY16" s="125"/>
      <c r="RYZ16" s="125"/>
      <c r="RZA16" s="125"/>
      <c r="RZB16" s="125"/>
      <c r="RZC16" s="125"/>
      <c r="RZD16" s="125"/>
      <c r="RZE16" s="125"/>
      <c r="RZF16" s="125"/>
      <c r="RZG16" s="125"/>
      <c r="RZH16" s="125"/>
      <c r="RZI16" s="125"/>
      <c r="RZJ16" s="125"/>
      <c r="RZK16" s="125"/>
      <c r="RZL16" s="125"/>
      <c r="RZM16" s="125"/>
      <c r="RZN16" s="125"/>
      <c r="RZO16" s="125"/>
      <c r="RZP16" s="125"/>
      <c r="RZQ16" s="125"/>
      <c r="RZR16" s="125"/>
      <c r="RZS16" s="125"/>
      <c r="RZT16" s="125"/>
      <c r="RZU16" s="125"/>
      <c r="RZV16" s="125"/>
      <c r="RZW16" s="125"/>
      <c r="RZX16" s="125"/>
      <c r="RZY16" s="125"/>
      <c r="RZZ16" s="125"/>
      <c r="SAA16" s="125"/>
      <c r="SAB16" s="125"/>
      <c r="SAC16" s="125"/>
      <c r="SAD16" s="125"/>
      <c r="SAE16" s="125"/>
      <c r="SAF16" s="125"/>
      <c r="SAG16" s="125"/>
      <c r="SAH16" s="125"/>
      <c r="SAI16" s="125"/>
      <c r="SAJ16" s="125"/>
      <c r="SAK16" s="125"/>
      <c r="SAL16" s="125"/>
      <c r="SAM16" s="125"/>
      <c r="SAN16" s="125"/>
      <c r="SAO16" s="125"/>
      <c r="SAP16" s="125"/>
      <c r="SAQ16" s="125"/>
      <c r="SAR16" s="125"/>
      <c r="SAS16" s="125"/>
      <c r="SAT16" s="125"/>
      <c r="SAU16" s="125"/>
      <c r="SAV16" s="125"/>
      <c r="SAW16" s="125"/>
      <c r="SAX16" s="125"/>
      <c r="SAY16" s="125"/>
      <c r="SAZ16" s="125"/>
      <c r="SBA16" s="125"/>
      <c r="SBB16" s="125"/>
      <c r="SBC16" s="125"/>
      <c r="SBD16" s="125"/>
      <c r="SBE16" s="125"/>
      <c r="SBF16" s="125"/>
      <c r="SBG16" s="125"/>
      <c r="SBH16" s="125"/>
      <c r="SBI16" s="125"/>
      <c r="SBJ16" s="125"/>
      <c r="SBK16" s="125"/>
      <c r="SBL16" s="125"/>
      <c r="SBM16" s="125"/>
      <c r="SBN16" s="125"/>
      <c r="SBO16" s="125"/>
      <c r="SBP16" s="125"/>
      <c r="SBQ16" s="125"/>
      <c r="SBR16" s="125"/>
      <c r="SBS16" s="125"/>
      <c r="SBT16" s="125"/>
      <c r="SBU16" s="125"/>
      <c r="SBV16" s="125"/>
      <c r="SBW16" s="125"/>
      <c r="SBX16" s="125"/>
      <c r="SBY16" s="125"/>
      <c r="SBZ16" s="125"/>
      <c r="SCA16" s="125"/>
      <c r="SCB16" s="125"/>
      <c r="SCC16" s="125"/>
      <c r="SCD16" s="125"/>
      <c r="SCE16" s="125"/>
      <c r="SCF16" s="125"/>
      <c r="SCG16" s="125"/>
      <c r="SCH16" s="125"/>
      <c r="SCI16" s="125"/>
      <c r="SCJ16" s="125"/>
      <c r="SCK16" s="125"/>
      <c r="SCL16" s="125"/>
      <c r="SCM16" s="125"/>
      <c r="SCN16" s="125"/>
      <c r="SCO16" s="125"/>
      <c r="SCP16" s="125"/>
      <c r="SCQ16" s="125"/>
      <c r="SCR16" s="125"/>
      <c r="SCS16" s="125"/>
      <c r="SCT16" s="125"/>
      <c r="SCU16" s="125"/>
      <c r="SCV16" s="125"/>
      <c r="SCW16" s="125"/>
      <c r="SCX16" s="125"/>
      <c r="SCY16" s="125"/>
      <c r="SCZ16" s="125"/>
      <c r="SDA16" s="125"/>
      <c r="SDB16" s="125"/>
      <c r="SDC16" s="125"/>
      <c r="SDD16" s="125"/>
      <c r="SDE16" s="125"/>
      <c r="SDF16" s="125"/>
      <c r="SDG16" s="125"/>
      <c r="SDH16" s="125"/>
      <c r="SDI16" s="125"/>
      <c r="SDJ16" s="125"/>
      <c r="SDK16" s="125"/>
      <c r="SDL16" s="125"/>
      <c r="SDM16" s="125"/>
      <c r="SDN16" s="125"/>
      <c r="SDO16" s="125"/>
      <c r="SDP16" s="125"/>
      <c r="SDQ16" s="125"/>
      <c r="SDR16" s="125"/>
      <c r="SDS16" s="125"/>
      <c r="SDT16" s="125"/>
      <c r="SDU16" s="125"/>
      <c r="SDV16" s="125"/>
      <c r="SDW16" s="125"/>
      <c r="SDX16" s="125"/>
      <c r="SDY16" s="125"/>
      <c r="SDZ16" s="125"/>
      <c r="SEA16" s="125"/>
      <c r="SEB16" s="125"/>
      <c r="SEC16" s="125"/>
      <c r="SED16" s="125"/>
      <c r="SEE16" s="125"/>
      <c r="SEF16" s="125"/>
      <c r="SEG16" s="125"/>
      <c r="SEH16" s="125"/>
      <c r="SEI16" s="125"/>
      <c r="SEJ16" s="125"/>
      <c r="SEK16" s="125"/>
      <c r="SEL16" s="125"/>
      <c r="SEM16" s="125"/>
      <c r="SEN16" s="125"/>
      <c r="SEO16" s="125"/>
      <c r="SEP16" s="125"/>
      <c r="SEQ16" s="125"/>
      <c r="SER16" s="125"/>
      <c r="SES16" s="125"/>
      <c r="SET16" s="125"/>
      <c r="SEU16" s="125"/>
      <c r="SEV16" s="125"/>
      <c r="SEW16" s="125"/>
      <c r="SEX16" s="125"/>
      <c r="SEY16" s="125"/>
      <c r="SEZ16" s="125"/>
      <c r="SFA16" s="125"/>
      <c r="SFB16" s="125"/>
      <c r="SFC16" s="125"/>
      <c r="SFD16" s="125"/>
      <c r="SFE16" s="125"/>
      <c r="SFF16" s="125"/>
      <c r="SFG16" s="125"/>
      <c r="SFH16" s="125"/>
      <c r="SFI16" s="125"/>
      <c r="SFJ16" s="125"/>
      <c r="SFK16" s="125"/>
      <c r="SFL16" s="125"/>
      <c r="SFM16" s="125"/>
      <c r="SFN16" s="125"/>
      <c r="SFO16" s="125"/>
      <c r="SFP16" s="125"/>
      <c r="SFQ16" s="125"/>
      <c r="SFR16" s="125"/>
      <c r="SFS16" s="125"/>
      <c r="SFT16" s="125"/>
      <c r="SFU16" s="125"/>
      <c r="SFV16" s="125"/>
      <c r="SFW16" s="125"/>
      <c r="SFX16" s="125"/>
      <c r="SFY16" s="125"/>
      <c r="SFZ16" s="125"/>
      <c r="SGA16" s="125"/>
      <c r="SGB16" s="125"/>
      <c r="SGC16" s="125"/>
      <c r="SGD16" s="125"/>
      <c r="SGE16" s="125"/>
      <c r="SGF16" s="125"/>
      <c r="SGG16" s="125"/>
      <c r="SGH16" s="125"/>
      <c r="SGI16" s="125"/>
      <c r="SGJ16" s="125"/>
      <c r="SGK16" s="125"/>
      <c r="SGL16" s="125"/>
      <c r="SGM16" s="125"/>
      <c r="SGN16" s="125"/>
      <c r="SGO16" s="125"/>
      <c r="SGP16" s="125"/>
      <c r="SGQ16" s="125"/>
      <c r="SGR16" s="125"/>
      <c r="SGS16" s="125"/>
      <c r="SGT16" s="125"/>
      <c r="SGU16" s="125"/>
      <c r="SGV16" s="125"/>
      <c r="SGW16" s="125"/>
      <c r="SGX16" s="125"/>
      <c r="SGY16" s="125"/>
      <c r="SGZ16" s="125"/>
      <c r="SHA16" s="125"/>
      <c r="SHB16" s="125"/>
      <c r="SHC16" s="125"/>
      <c r="SHD16" s="125"/>
      <c r="SHE16" s="125"/>
      <c r="SHF16" s="125"/>
      <c r="SHG16" s="125"/>
      <c r="SHH16" s="125"/>
      <c r="SHI16" s="125"/>
      <c r="SHJ16" s="125"/>
      <c r="SHK16" s="125"/>
      <c r="SHL16" s="125"/>
      <c r="SHM16" s="125"/>
      <c r="SHN16" s="125"/>
      <c r="SHO16" s="125"/>
      <c r="SHP16" s="125"/>
      <c r="SHQ16" s="125"/>
      <c r="SHR16" s="125"/>
      <c r="SHS16" s="125"/>
      <c r="SHT16" s="125"/>
      <c r="SHU16" s="125"/>
      <c r="SHV16" s="125"/>
      <c r="SHW16" s="125"/>
      <c r="SHX16" s="125"/>
      <c r="SHY16" s="125"/>
      <c r="SHZ16" s="125"/>
      <c r="SIA16" s="125"/>
      <c r="SIB16" s="125"/>
      <c r="SIC16" s="125"/>
      <c r="SID16" s="125"/>
      <c r="SIE16" s="125"/>
      <c r="SIF16" s="125"/>
      <c r="SIG16" s="125"/>
      <c r="SIH16" s="125"/>
      <c r="SII16" s="125"/>
      <c r="SIJ16" s="125"/>
      <c r="SIK16" s="125"/>
      <c r="SIL16" s="125"/>
      <c r="SIM16" s="125"/>
      <c r="SIN16" s="125"/>
      <c r="SIO16" s="125"/>
      <c r="SIP16" s="125"/>
      <c r="SIQ16" s="125"/>
      <c r="SIR16" s="125"/>
      <c r="SIS16" s="125"/>
      <c r="SIT16" s="125"/>
      <c r="SIU16" s="125"/>
      <c r="SIV16" s="125"/>
      <c r="SIW16" s="125"/>
      <c r="SIX16" s="125"/>
      <c r="SIY16" s="125"/>
      <c r="SIZ16" s="125"/>
      <c r="SJA16" s="125"/>
      <c r="SJB16" s="125"/>
      <c r="SJC16" s="125"/>
      <c r="SJD16" s="125"/>
      <c r="SJE16" s="125"/>
      <c r="SJF16" s="125"/>
      <c r="SJG16" s="125"/>
      <c r="SJH16" s="125"/>
      <c r="SJI16" s="125"/>
      <c r="SJJ16" s="125"/>
      <c r="SJK16" s="125"/>
      <c r="SJL16" s="125"/>
      <c r="SJM16" s="125"/>
      <c r="SJN16" s="125"/>
      <c r="SJO16" s="125"/>
      <c r="SJP16" s="125"/>
      <c r="SJQ16" s="125"/>
      <c r="SJR16" s="125"/>
      <c r="SJS16" s="125"/>
      <c r="SJT16" s="125"/>
      <c r="SJU16" s="125"/>
      <c r="SJV16" s="125"/>
      <c r="SJW16" s="125"/>
      <c r="SJX16" s="125"/>
      <c r="SJY16" s="125"/>
      <c r="SJZ16" s="125"/>
      <c r="SKA16" s="125"/>
      <c r="SKB16" s="125"/>
      <c r="SKC16" s="125"/>
      <c r="SKD16" s="125"/>
      <c r="SKE16" s="125"/>
      <c r="SKF16" s="125"/>
      <c r="SKG16" s="125"/>
      <c r="SKH16" s="125"/>
      <c r="SKI16" s="125"/>
      <c r="SKJ16" s="125"/>
      <c r="SKK16" s="125"/>
      <c r="SKL16" s="125"/>
      <c r="SKM16" s="125"/>
      <c r="SKN16" s="125"/>
      <c r="SKO16" s="125"/>
      <c r="SKP16" s="125"/>
      <c r="SKQ16" s="125"/>
      <c r="SKR16" s="125"/>
      <c r="SKS16" s="125"/>
      <c r="SKT16" s="125"/>
      <c r="SKU16" s="125"/>
      <c r="SKV16" s="125"/>
      <c r="SKW16" s="125"/>
      <c r="SKX16" s="125"/>
      <c r="SKY16" s="125"/>
      <c r="SKZ16" s="125"/>
      <c r="SLA16" s="125"/>
      <c r="SLB16" s="125"/>
      <c r="SLC16" s="125"/>
      <c r="SLD16" s="125"/>
      <c r="SLE16" s="125"/>
      <c r="SLF16" s="125"/>
      <c r="SLG16" s="125"/>
      <c r="SLH16" s="125"/>
      <c r="SLI16" s="125"/>
      <c r="SLJ16" s="125"/>
      <c r="SLK16" s="125"/>
      <c r="SLL16" s="125"/>
      <c r="SLM16" s="125"/>
      <c r="SLN16" s="125"/>
      <c r="SLO16" s="125"/>
      <c r="SLP16" s="125"/>
      <c r="SLQ16" s="125"/>
      <c r="SLR16" s="125"/>
      <c r="SLS16" s="125"/>
      <c r="SLT16" s="125"/>
      <c r="SLU16" s="125"/>
      <c r="SLV16" s="125"/>
      <c r="SLW16" s="125"/>
      <c r="SLX16" s="125"/>
      <c r="SLY16" s="125"/>
      <c r="SLZ16" s="125"/>
      <c r="SMA16" s="125"/>
      <c r="SMB16" s="125"/>
      <c r="SMC16" s="125"/>
      <c r="SMD16" s="125"/>
      <c r="SME16" s="125"/>
      <c r="SMF16" s="125"/>
      <c r="SMG16" s="125"/>
      <c r="SMH16" s="125"/>
      <c r="SMI16" s="125"/>
      <c r="SMJ16" s="125"/>
      <c r="SMK16" s="125"/>
      <c r="SML16" s="125"/>
      <c r="SMM16" s="125"/>
      <c r="SMN16" s="125"/>
      <c r="SMO16" s="125"/>
      <c r="SMP16" s="125"/>
      <c r="SMQ16" s="125"/>
      <c r="SMR16" s="125"/>
      <c r="SMS16" s="125"/>
      <c r="SMT16" s="125"/>
      <c r="SMU16" s="125"/>
      <c r="SMV16" s="125"/>
      <c r="SMW16" s="125"/>
      <c r="SMX16" s="125"/>
      <c r="SMY16" s="125"/>
      <c r="SMZ16" s="125"/>
      <c r="SNA16" s="125"/>
      <c r="SNB16" s="125"/>
      <c r="SNC16" s="125"/>
      <c r="SND16" s="125"/>
      <c r="SNE16" s="125"/>
      <c r="SNF16" s="125"/>
      <c r="SNG16" s="125"/>
      <c r="SNH16" s="125"/>
      <c r="SNI16" s="125"/>
      <c r="SNJ16" s="125"/>
      <c r="SNK16" s="125"/>
      <c r="SNL16" s="125"/>
      <c r="SNM16" s="125"/>
      <c r="SNN16" s="125"/>
      <c r="SNO16" s="125"/>
      <c r="SNP16" s="125"/>
      <c r="SNQ16" s="125"/>
      <c r="SNR16" s="125"/>
      <c r="SNS16" s="125"/>
      <c r="SNT16" s="125"/>
      <c r="SNU16" s="125"/>
      <c r="SNV16" s="125"/>
      <c r="SNW16" s="125"/>
      <c r="SNX16" s="125"/>
      <c r="SNY16" s="125"/>
      <c r="SNZ16" s="125"/>
      <c r="SOA16" s="125"/>
      <c r="SOB16" s="125"/>
      <c r="SOC16" s="125"/>
      <c r="SOD16" s="125"/>
      <c r="SOE16" s="125"/>
      <c r="SOF16" s="125"/>
      <c r="SOG16" s="125"/>
      <c r="SOH16" s="125"/>
      <c r="SOI16" s="125"/>
      <c r="SOJ16" s="125"/>
      <c r="SOK16" s="125"/>
      <c r="SOL16" s="125"/>
      <c r="SOM16" s="125"/>
      <c r="SON16" s="125"/>
      <c r="SOO16" s="125"/>
      <c r="SOP16" s="125"/>
      <c r="SOQ16" s="125"/>
      <c r="SOR16" s="125"/>
      <c r="SOS16" s="125"/>
      <c r="SOT16" s="125"/>
      <c r="SOU16" s="125"/>
      <c r="SOV16" s="125"/>
      <c r="SOW16" s="125"/>
      <c r="SOX16" s="125"/>
      <c r="SOY16" s="125"/>
      <c r="SOZ16" s="125"/>
      <c r="SPA16" s="125"/>
      <c r="SPB16" s="125"/>
      <c r="SPC16" s="125"/>
      <c r="SPD16" s="125"/>
      <c r="SPE16" s="125"/>
      <c r="SPF16" s="125"/>
      <c r="SPG16" s="125"/>
      <c r="SPH16" s="125"/>
      <c r="SPI16" s="125"/>
      <c r="SPJ16" s="125"/>
      <c r="SPK16" s="125"/>
      <c r="SPL16" s="125"/>
      <c r="SPM16" s="125"/>
      <c r="SPN16" s="125"/>
      <c r="SPO16" s="125"/>
      <c r="SPP16" s="125"/>
      <c r="SPQ16" s="125"/>
      <c r="SPR16" s="125"/>
      <c r="SPS16" s="125"/>
      <c r="SPT16" s="125"/>
      <c r="SPU16" s="125"/>
      <c r="SPV16" s="125"/>
      <c r="SPW16" s="125"/>
      <c r="SPX16" s="125"/>
      <c r="SPY16" s="125"/>
      <c r="SPZ16" s="125"/>
      <c r="SQA16" s="125"/>
      <c r="SQB16" s="125"/>
      <c r="SQC16" s="125"/>
      <c r="SQD16" s="125"/>
      <c r="SQE16" s="125"/>
      <c r="SQF16" s="125"/>
      <c r="SQG16" s="125"/>
      <c r="SQH16" s="125"/>
      <c r="SQI16" s="125"/>
      <c r="SQJ16" s="125"/>
      <c r="SQK16" s="125"/>
      <c r="SQL16" s="125"/>
      <c r="SQM16" s="125"/>
      <c r="SQN16" s="125"/>
      <c r="SQO16" s="125"/>
      <c r="SQP16" s="125"/>
      <c r="SQQ16" s="125"/>
      <c r="SQR16" s="125"/>
      <c r="SQS16" s="125"/>
      <c r="SQT16" s="125"/>
      <c r="SQU16" s="125"/>
      <c r="SQV16" s="125"/>
      <c r="SQW16" s="125"/>
      <c r="SQX16" s="125"/>
      <c r="SQY16" s="125"/>
      <c r="SQZ16" s="125"/>
      <c r="SRA16" s="125"/>
      <c r="SRB16" s="125"/>
      <c r="SRC16" s="125"/>
      <c r="SRD16" s="125"/>
      <c r="SRE16" s="125"/>
      <c r="SRF16" s="125"/>
      <c r="SRG16" s="125"/>
      <c r="SRH16" s="125"/>
      <c r="SRI16" s="125"/>
      <c r="SRJ16" s="125"/>
      <c r="SRK16" s="125"/>
      <c r="SRL16" s="125"/>
      <c r="SRM16" s="125"/>
      <c r="SRN16" s="125"/>
      <c r="SRO16" s="125"/>
      <c r="SRP16" s="125"/>
      <c r="SRQ16" s="125"/>
      <c r="SRR16" s="125"/>
      <c r="SRS16" s="125"/>
      <c r="SRT16" s="125"/>
      <c r="SRU16" s="125"/>
      <c r="SRV16" s="125"/>
      <c r="SRW16" s="125"/>
      <c r="SRX16" s="125"/>
      <c r="SRY16" s="125"/>
      <c r="SRZ16" s="125"/>
      <c r="SSA16" s="125"/>
      <c r="SSB16" s="125"/>
      <c r="SSC16" s="125"/>
      <c r="SSD16" s="125"/>
      <c r="SSE16" s="125"/>
      <c r="SSF16" s="125"/>
      <c r="SSG16" s="125"/>
      <c r="SSH16" s="125"/>
      <c r="SSI16" s="125"/>
      <c r="SSJ16" s="125"/>
      <c r="SSK16" s="125"/>
      <c r="SSL16" s="125"/>
      <c r="SSM16" s="125"/>
      <c r="SSN16" s="125"/>
      <c r="SSO16" s="125"/>
      <c r="SSP16" s="125"/>
      <c r="SSQ16" s="125"/>
      <c r="SSR16" s="125"/>
      <c r="SSS16" s="125"/>
      <c r="SST16" s="125"/>
      <c r="SSU16" s="125"/>
      <c r="SSV16" s="125"/>
      <c r="SSW16" s="125"/>
      <c r="SSX16" s="125"/>
      <c r="SSY16" s="125"/>
      <c r="SSZ16" s="125"/>
      <c r="STA16" s="125"/>
      <c r="STB16" s="125"/>
      <c r="STC16" s="125"/>
      <c r="STD16" s="125"/>
      <c r="STE16" s="125"/>
      <c r="STF16" s="125"/>
      <c r="STG16" s="125"/>
      <c r="STH16" s="125"/>
      <c r="STI16" s="125"/>
      <c r="STJ16" s="125"/>
      <c r="STK16" s="125"/>
      <c r="STL16" s="125"/>
      <c r="STM16" s="125"/>
      <c r="STN16" s="125"/>
      <c r="STO16" s="125"/>
      <c r="STP16" s="125"/>
      <c r="STQ16" s="125"/>
      <c r="STR16" s="125"/>
      <c r="STS16" s="125"/>
      <c r="STT16" s="125"/>
      <c r="STU16" s="125"/>
      <c r="STV16" s="125"/>
      <c r="STW16" s="125"/>
      <c r="STX16" s="125"/>
      <c r="STY16" s="125"/>
      <c r="STZ16" s="125"/>
      <c r="SUA16" s="125"/>
      <c r="SUB16" s="125"/>
      <c r="SUC16" s="125"/>
      <c r="SUD16" s="125"/>
      <c r="SUE16" s="125"/>
      <c r="SUF16" s="125"/>
      <c r="SUG16" s="125"/>
      <c r="SUH16" s="125"/>
      <c r="SUI16" s="125"/>
      <c r="SUJ16" s="125"/>
      <c r="SUK16" s="125"/>
      <c r="SUL16" s="125"/>
      <c r="SUM16" s="125"/>
      <c r="SUN16" s="125"/>
      <c r="SUO16" s="125"/>
      <c r="SUP16" s="125"/>
      <c r="SUQ16" s="125"/>
      <c r="SUR16" s="125"/>
      <c r="SUS16" s="125"/>
      <c r="SUT16" s="125"/>
      <c r="SUU16" s="125"/>
      <c r="SUV16" s="125"/>
      <c r="SUW16" s="125"/>
      <c r="SUX16" s="125"/>
      <c r="SUY16" s="125"/>
      <c r="SUZ16" s="125"/>
      <c r="SVA16" s="125"/>
      <c r="SVB16" s="125"/>
      <c r="SVC16" s="125"/>
      <c r="SVD16" s="125"/>
      <c r="SVE16" s="125"/>
      <c r="SVF16" s="125"/>
      <c r="SVG16" s="125"/>
      <c r="SVH16" s="125"/>
      <c r="SVI16" s="125"/>
      <c r="SVJ16" s="125"/>
      <c r="SVK16" s="125"/>
      <c r="SVL16" s="125"/>
      <c r="SVM16" s="125"/>
      <c r="SVN16" s="125"/>
      <c r="SVO16" s="125"/>
      <c r="SVP16" s="125"/>
      <c r="SVQ16" s="125"/>
      <c r="SVR16" s="125"/>
      <c r="SVS16" s="125"/>
      <c r="SVT16" s="125"/>
      <c r="SVU16" s="125"/>
      <c r="SVV16" s="125"/>
      <c r="SVW16" s="125"/>
      <c r="SVX16" s="125"/>
      <c r="SVY16" s="125"/>
      <c r="SVZ16" s="125"/>
      <c r="SWA16" s="125"/>
      <c r="SWB16" s="125"/>
      <c r="SWC16" s="125"/>
      <c r="SWD16" s="125"/>
      <c r="SWE16" s="125"/>
      <c r="SWF16" s="125"/>
      <c r="SWG16" s="125"/>
      <c r="SWH16" s="125"/>
      <c r="SWI16" s="125"/>
      <c r="SWJ16" s="125"/>
      <c r="SWK16" s="125"/>
      <c r="SWL16" s="125"/>
      <c r="SWM16" s="125"/>
      <c r="SWN16" s="125"/>
      <c r="SWO16" s="125"/>
      <c r="SWP16" s="125"/>
      <c r="SWQ16" s="125"/>
      <c r="SWR16" s="125"/>
      <c r="SWS16" s="125"/>
      <c r="SWT16" s="125"/>
      <c r="SWU16" s="125"/>
      <c r="SWV16" s="125"/>
      <c r="SWW16" s="125"/>
      <c r="SWX16" s="125"/>
      <c r="SWY16" s="125"/>
      <c r="SWZ16" s="125"/>
      <c r="SXA16" s="125"/>
      <c r="SXB16" s="125"/>
      <c r="SXC16" s="125"/>
      <c r="SXD16" s="125"/>
      <c r="SXE16" s="125"/>
      <c r="SXF16" s="125"/>
      <c r="SXG16" s="125"/>
      <c r="SXH16" s="125"/>
      <c r="SXI16" s="125"/>
      <c r="SXJ16" s="125"/>
      <c r="SXK16" s="125"/>
      <c r="SXL16" s="125"/>
      <c r="SXM16" s="125"/>
      <c r="SXN16" s="125"/>
      <c r="SXO16" s="125"/>
      <c r="SXP16" s="125"/>
      <c r="SXQ16" s="125"/>
      <c r="SXR16" s="125"/>
      <c r="SXS16" s="125"/>
      <c r="SXT16" s="125"/>
      <c r="SXU16" s="125"/>
      <c r="SXV16" s="125"/>
      <c r="SXW16" s="125"/>
      <c r="SXX16" s="125"/>
      <c r="SXY16" s="125"/>
      <c r="SXZ16" s="125"/>
      <c r="SYA16" s="125"/>
      <c r="SYB16" s="125"/>
      <c r="SYC16" s="125"/>
      <c r="SYD16" s="125"/>
      <c r="SYE16" s="125"/>
      <c r="SYF16" s="125"/>
      <c r="SYG16" s="125"/>
      <c r="SYH16" s="125"/>
      <c r="SYI16" s="125"/>
      <c r="SYJ16" s="125"/>
      <c r="SYK16" s="125"/>
      <c r="SYL16" s="125"/>
      <c r="SYM16" s="125"/>
      <c r="SYN16" s="125"/>
      <c r="SYO16" s="125"/>
      <c r="SYP16" s="125"/>
      <c r="SYQ16" s="125"/>
      <c r="SYR16" s="125"/>
      <c r="SYS16" s="125"/>
      <c r="SYT16" s="125"/>
      <c r="SYU16" s="125"/>
      <c r="SYV16" s="125"/>
      <c r="SYW16" s="125"/>
      <c r="SYX16" s="125"/>
      <c r="SYY16" s="125"/>
      <c r="SYZ16" s="125"/>
      <c r="SZA16" s="125"/>
      <c r="SZB16" s="125"/>
      <c r="SZC16" s="125"/>
      <c r="SZD16" s="125"/>
      <c r="SZE16" s="125"/>
      <c r="SZF16" s="125"/>
      <c r="SZG16" s="125"/>
      <c r="SZH16" s="125"/>
      <c r="SZI16" s="125"/>
      <c r="SZJ16" s="125"/>
      <c r="SZK16" s="125"/>
      <c r="SZL16" s="125"/>
      <c r="SZM16" s="125"/>
      <c r="SZN16" s="125"/>
      <c r="SZO16" s="125"/>
      <c r="SZP16" s="125"/>
      <c r="SZQ16" s="125"/>
      <c r="SZR16" s="125"/>
      <c r="SZS16" s="125"/>
      <c r="SZT16" s="125"/>
      <c r="SZU16" s="125"/>
      <c r="SZV16" s="125"/>
      <c r="SZW16" s="125"/>
      <c r="SZX16" s="125"/>
      <c r="SZY16" s="125"/>
      <c r="SZZ16" s="125"/>
      <c r="TAA16" s="125"/>
      <c r="TAB16" s="125"/>
      <c r="TAC16" s="125"/>
      <c r="TAD16" s="125"/>
      <c r="TAE16" s="125"/>
      <c r="TAF16" s="125"/>
      <c r="TAG16" s="125"/>
      <c r="TAH16" s="125"/>
      <c r="TAI16" s="125"/>
      <c r="TAJ16" s="125"/>
      <c r="TAK16" s="125"/>
      <c r="TAL16" s="125"/>
      <c r="TAM16" s="125"/>
      <c r="TAN16" s="125"/>
      <c r="TAO16" s="125"/>
      <c r="TAP16" s="125"/>
      <c r="TAQ16" s="125"/>
      <c r="TAR16" s="125"/>
      <c r="TAS16" s="125"/>
      <c r="TAT16" s="125"/>
      <c r="TAU16" s="125"/>
      <c r="TAV16" s="125"/>
      <c r="TAW16" s="125"/>
      <c r="TAX16" s="125"/>
      <c r="TAY16" s="125"/>
      <c r="TAZ16" s="125"/>
      <c r="TBA16" s="125"/>
      <c r="TBB16" s="125"/>
      <c r="TBC16" s="125"/>
      <c r="TBD16" s="125"/>
      <c r="TBE16" s="125"/>
      <c r="TBF16" s="125"/>
      <c r="TBG16" s="125"/>
      <c r="TBH16" s="125"/>
      <c r="TBI16" s="125"/>
      <c r="TBJ16" s="125"/>
      <c r="TBK16" s="125"/>
      <c r="TBL16" s="125"/>
      <c r="TBM16" s="125"/>
      <c r="TBN16" s="125"/>
      <c r="TBO16" s="125"/>
      <c r="TBP16" s="125"/>
      <c r="TBQ16" s="125"/>
      <c r="TBR16" s="125"/>
      <c r="TBS16" s="125"/>
      <c r="TBT16" s="125"/>
      <c r="TBU16" s="125"/>
      <c r="TBV16" s="125"/>
      <c r="TBW16" s="125"/>
      <c r="TBX16" s="125"/>
      <c r="TBY16" s="125"/>
      <c r="TBZ16" s="125"/>
      <c r="TCA16" s="125"/>
      <c r="TCB16" s="125"/>
      <c r="TCC16" s="125"/>
      <c r="TCD16" s="125"/>
      <c r="TCE16" s="125"/>
      <c r="TCF16" s="125"/>
      <c r="TCG16" s="125"/>
      <c r="TCH16" s="125"/>
      <c r="TCI16" s="125"/>
      <c r="TCJ16" s="125"/>
      <c r="TCK16" s="125"/>
      <c r="TCL16" s="125"/>
      <c r="TCM16" s="125"/>
      <c r="TCN16" s="125"/>
      <c r="TCO16" s="125"/>
      <c r="TCP16" s="125"/>
      <c r="TCQ16" s="125"/>
      <c r="TCR16" s="125"/>
      <c r="TCS16" s="125"/>
      <c r="TCT16" s="125"/>
      <c r="TCU16" s="125"/>
      <c r="TCV16" s="125"/>
      <c r="TCW16" s="125"/>
      <c r="TCX16" s="125"/>
      <c r="TCY16" s="125"/>
      <c r="TCZ16" s="125"/>
      <c r="TDA16" s="125"/>
      <c r="TDB16" s="125"/>
      <c r="TDC16" s="125"/>
      <c r="TDD16" s="125"/>
      <c r="TDE16" s="125"/>
      <c r="TDF16" s="125"/>
      <c r="TDG16" s="125"/>
      <c r="TDH16" s="125"/>
      <c r="TDI16" s="125"/>
      <c r="TDJ16" s="125"/>
      <c r="TDK16" s="125"/>
      <c r="TDL16" s="125"/>
      <c r="TDM16" s="125"/>
      <c r="TDN16" s="125"/>
      <c r="TDO16" s="125"/>
      <c r="TDP16" s="125"/>
      <c r="TDQ16" s="125"/>
      <c r="TDR16" s="125"/>
      <c r="TDS16" s="125"/>
      <c r="TDT16" s="125"/>
      <c r="TDU16" s="125"/>
      <c r="TDV16" s="125"/>
      <c r="TDW16" s="125"/>
      <c r="TDX16" s="125"/>
      <c r="TDY16" s="125"/>
      <c r="TDZ16" s="125"/>
      <c r="TEA16" s="125"/>
      <c r="TEB16" s="125"/>
      <c r="TEC16" s="125"/>
      <c r="TED16" s="125"/>
      <c r="TEE16" s="125"/>
      <c r="TEF16" s="125"/>
      <c r="TEG16" s="125"/>
      <c r="TEH16" s="125"/>
      <c r="TEI16" s="125"/>
      <c r="TEJ16" s="125"/>
      <c r="TEK16" s="125"/>
      <c r="TEL16" s="125"/>
      <c r="TEM16" s="125"/>
      <c r="TEN16" s="125"/>
      <c r="TEO16" s="125"/>
      <c r="TEP16" s="125"/>
      <c r="TEQ16" s="125"/>
      <c r="TER16" s="125"/>
      <c r="TES16" s="125"/>
      <c r="TET16" s="125"/>
      <c r="TEU16" s="125"/>
      <c r="TEV16" s="125"/>
      <c r="TEW16" s="125"/>
      <c r="TEX16" s="125"/>
      <c r="TEY16" s="125"/>
      <c r="TEZ16" s="125"/>
      <c r="TFA16" s="125"/>
      <c r="TFB16" s="125"/>
      <c r="TFC16" s="125"/>
      <c r="TFD16" s="125"/>
      <c r="TFE16" s="125"/>
      <c r="TFF16" s="125"/>
      <c r="TFG16" s="125"/>
      <c r="TFH16" s="125"/>
      <c r="TFI16" s="125"/>
      <c r="TFJ16" s="125"/>
      <c r="TFK16" s="125"/>
      <c r="TFL16" s="125"/>
      <c r="TFM16" s="125"/>
      <c r="TFN16" s="125"/>
      <c r="TFO16" s="125"/>
      <c r="TFP16" s="125"/>
      <c r="TFQ16" s="125"/>
      <c r="TFR16" s="125"/>
      <c r="TFS16" s="125"/>
      <c r="TFT16" s="125"/>
      <c r="TFU16" s="125"/>
      <c r="TFV16" s="125"/>
      <c r="TFW16" s="125"/>
      <c r="TFX16" s="125"/>
      <c r="TFY16" s="125"/>
      <c r="TFZ16" s="125"/>
      <c r="TGA16" s="125"/>
      <c r="TGB16" s="125"/>
      <c r="TGC16" s="125"/>
      <c r="TGD16" s="125"/>
      <c r="TGE16" s="125"/>
      <c r="TGF16" s="125"/>
      <c r="TGG16" s="125"/>
      <c r="TGH16" s="125"/>
      <c r="TGI16" s="125"/>
      <c r="TGJ16" s="125"/>
      <c r="TGK16" s="125"/>
      <c r="TGL16" s="125"/>
      <c r="TGM16" s="125"/>
      <c r="TGN16" s="125"/>
      <c r="TGO16" s="125"/>
      <c r="TGP16" s="125"/>
      <c r="TGQ16" s="125"/>
      <c r="TGR16" s="125"/>
      <c r="TGS16" s="125"/>
      <c r="TGT16" s="125"/>
      <c r="TGU16" s="125"/>
      <c r="TGV16" s="125"/>
      <c r="TGW16" s="125"/>
      <c r="TGX16" s="125"/>
      <c r="TGY16" s="125"/>
      <c r="TGZ16" s="125"/>
      <c r="THA16" s="125"/>
      <c r="THB16" s="125"/>
      <c r="THC16" s="125"/>
      <c r="THD16" s="125"/>
      <c r="THE16" s="125"/>
      <c r="THF16" s="125"/>
      <c r="THG16" s="125"/>
      <c r="THH16" s="125"/>
      <c r="THI16" s="125"/>
      <c r="THJ16" s="125"/>
      <c r="THK16" s="125"/>
      <c r="THL16" s="125"/>
      <c r="THM16" s="125"/>
      <c r="THN16" s="125"/>
      <c r="THO16" s="125"/>
      <c r="THP16" s="125"/>
      <c r="THQ16" s="125"/>
      <c r="THR16" s="125"/>
      <c r="THS16" s="125"/>
      <c r="THT16" s="125"/>
      <c r="THU16" s="125"/>
      <c r="THV16" s="125"/>
      <c r="THW16" s="125"/>
      <c r="THX16" s="125"/>
      <c r="THY16" s="125"/>
      <c r="THZ16" s="125"/>
      <c r="TIA16" s="125"/>
      <c r="TIB16" s="125"/>
      <c r="TIC16" s="125"/>
      <c r="TID16" s="125"/>
      <c r="TIE16" s="125"/>
      <c r="TIF16" s="125"/>
      <c r="TIG16" s="125"/>
      <c r="TIH16" s="125"/>
      <c r="TII16" s="125"/>
      <c r="TIJ16" s="125"/>
      <c r="TIK16" s="125"/>
      <c r="TIL16" s="125"/>
      <c r="TIM16" s="125"/>
      <c r="TIN16" s="125"/>
      <c r="TIO16" s="125"/>
      <c r="TIP16" s="125"/>
      <c r="TIQ16" s="125"/>
      <c r="TIR16" s="125"/>
      <c r="TIS16" s="125"/>
      <c r="TIT16" s="125"/>
      <c r="TIU16" s="125"/>
      <c r="TIV16" s="125"/>
      <c r="TIW16" s="125"/>
      <c r="TIX16" s="125"/>
      <c r="TIY16" s="125"/>
      <c r="TIZ16" s="125"/>
      <c r="TJA16" s="125"/>
      <c r="TJB16" s="125"/>
      <c r="TJC16" s="125"/>
      <c r="TJD16" s="125"/>
      <c r="TJE16" s="125"/>
      <c r="TJF16" s="125"/>
      <c r="TJG16" s="125"/>
      <c r="TJH16" s="125"/>
      <c r="TJI16" s="125"/>
      <c r="TJJ16" s="125"/>
      <c r="TJK16" s="125"/>
      <c r="TJL16" s="125"/>
      <c r="TJM16" s="125"/>
      <c r="TJN16" s="125"/>
      <c r="TJO16" s="125"/>
      <c r="TJP16" s="125"/>
      <c r="TJQ16" s="125"/>
      <c r="TJR16" s="125"/>
      <c r="TJS16" s="125"/>
      <c r="TJT16" s="125"/>
      <c r="TJU16" s="125"/>
      <c r="TJV16" s="125"/>
      <c r="TJW16" s="125"/>
      <c r="TJX16" s="125"/>
      <c r="TJY16" s="125"/>
      <c r="TJZ16" s="125"/>
      <c r="TKA16" s="125"/>
      <c r="TKB16" s="125"/>
      <c r="TKC16" s="125"/>
      <c r="TKD16" s="125"/>
      <c r="TKE16" s="125"/>
      <c r="TKF16" s="125"/>
      <c r="TKG16" s="125"/>
      <c r="TKH16" s="125"/>
      <c r="TKI16" s="125"/>
      <c r="TKJ16" s="125"/>
      <c r="TKK16" s="125"/>
      <c r="TKL16" s="125"/>
      <c r="TKM16" s="125"/>
      <c r="TKN16" s="125"/>
      <c r="TKO16" s="125"/>
      <c r="TKP16" s="125"/>
      <c r="TKQ16" s="125"/>
      <c r="TKR16" s="125"/>
      <c r="TKS16" s="125"/>
      <c r="TKT16" s="125"/>
      <c r="TKU16" s="125"/>
      <c r="TKV16" s="125"/>
      <c r="TKW16" s="125"/>
      <c r="TKX16" s="125"/>
      <c r="TKY16" s="125"/>
      <c r="TKZ16" s="125"/>
      <c r="TLA16" s="125"/>
      <c r="TLB16" s="125"/>
      <c r="TLC16" s="125"/>
      <c r="TLD16" s="125"/>
      <c r="TLE16" s="125"/>
      <c r="TLF16" s="125"/>
      <c r="TLG16" s="125"/>
      <c r="TLH16" s="125"/>
      <c r="TLI16" s="125"/>
      <c r="TLJ16" s="125"/>
      <c r="TLK16" s="125"/>
      <c r="TLL16" s="125"/>
      <c r="TLM16" s="125"/>
      <c r="TLN16" s="125"/>
      <c r="TLO16" s="125"/>
      <c r="TLP16" s="125"/>
      <c r="TLQ16" s="125"/>
      <c r="TLR16" s="125"/>
      <c r="TLS16" s="125"/>
      <c r="TLT16" s="125"/>
      <c r="TLU16" s="125"/>
      <c r="TLV16" s="125"/>
      <c r="TLW16" s="125"/>
      <c r="TLX16" s="125"/>
      <c r="TLY16" s="125"/>
      <c r="TLZ16" s="125"/>
      <c r="TMA16" s="125"/>
      <c r="TMB16" s="125"/>
      <c r="TMC16" s="125"/>
      <c r="TMD16" s="125"/>
      <c r="TME16" s="125"/>
      <c r="TMF16" s="125"/>
      <c r="TMG16" s="125"/>
      <c r="TMH16" s="125"/>
      <c r="TMI16" s="125"/>
      <c r="TMJ16" s="125"/>
      <c r="TMK16" s="125"/>
      <c r="TML16" s="125"/>
      <c r="TMM16" s="125"/>
      <c r="TMN16" s="125"/>
      <c r="TMO16" s="125"/>
      <c r="TMP16" s="125"/>
      <c r="TMQ16" s="125"/>
      <c r="TMR16" s="125"/>
      <c r="TMS16" s="125"/>
      <c r="TMT16" s="125"/>
      <c r="TMU16" s="125"/>
      <c r="TMV16" s="125"/>
      <c r="TMW16" s="125"/>
      <c r="TMX16" s="125"/>
      <c r="TMY16" s="125"/>
      <c r="TMZ16" s="125"/>
      <c r="TNA16" s="125"/>
      <c r="TNB16" s="125"/>
      <c r="TNC16" s="125"/>
      <c r="TND16" s="125"/>
      <c r="TNE16" s="125"/>
      <c r="TNF16" s="125"/>
      <c r="TNG16" s="125"/>
      <c r="TNH16" s="125"/>
      <c r="TNI16" s="125"/>
      <c r="TNJ16" s="125"/>
      <c r="TNK16" s="125"/>
      <c r="TNL16" s="125"/>
      <c r="TNM16" s="125"/>
      <c r="TNN16" s="125"/>
      <c r="TNO16" s="125"/>
      <c r="TNP16" s="125"/>
      <c r="TNQ16" s="125"/>
      <c r="TNR16" s="125"/>
      <c r="TNS16" s="125"/>
      <c r="TNT16" s="125"/>
      <c r="TNU16" s="125"/>
      <c r="TNV16" s="125"/>
      <c r="TNW16" s="125"/>
      <c r="TNX16" s="125"/>
      <c r="TNY16" s="125"/>
      <c r="TNZ16" s="125"/>
      <c r="TOA16" s="125"/>
      <c r="TOB16" s="125"/>
      <c r="TOC16" s="125"/>
      <c r="TOD16" s="125"/>
      <c r="TOE16" s="125"/>
      <c r="TOF16" s="125"/>
      <c r="TOG16" s="125"/>
      <c r="TOH16" s="125"/>
      <c r="TOI16" s="125"/>
      <c r="TOJ16" s="125"/>
      <c r="TOK16" s="125"/>
      <c r="TOL16" s="125"/>
      <c r="TOM16" s="125"/>
      <c r="TON16" s="125"/>
      <c r="TOO16" s="125"/>
      <c r="TOP16" s="125"/>
      <c r="TOQ16" s="125"/>
      <c r="TOR16" s="125"/>
      <c r="TOS16" s="125"/>
      <c r="TOT16" s="125"/>
      <c r="TOU16" s="125"/>
      <c r="TOV16" s="125"/>
      <c r="TOW16" s="125"/>
      <c r="TOX16" s="125"/>
      <c r="TOY16" s="125"/>
      <c r="TOZ16" s="125"/>
      <c r="TPA16" s="125"/>
      <c r="TPB16" s="125"/>
      <c r="TPC16" s="125"/>
      <c r="TPD16" s="125"/>
      <c r="TPE16" s="125"/>
      <c r="TPF16" s="125"/>
      <c r="TPG16" s="125"/>
      <c r="TPH16" s="125"/>
      <c r="TPI16" s="125"/>
      <c r="TPJ16" s="125"/>
      <c r="TPK16" s="125"/>
      <c r="TPL16" s="125"/>
      <c r="TPM16" s="125"/>
      <c r="TPN16" s="125"/>
      <c r="TPO16" s="125"/>
      <c r="TPP16" s="125"/>
      <c r="TPQ16" s="125"/>
      <c r="TPR16" s="125"/>
      <c r="TPS16" s="125"/>
      <c r="TPT16" s="125"/>
      <c r="TPU16" s="125"/>
      <c r="TPV16" s="125"/>
      <c r="TPW16" s="125"/>
      <c r="TPX16" s="125"/>
      <c r="TPY16" s="125"/>
      <c r="TPZ16" s="125"/>
      <c r="TQA16" s="125"/>
      <c r="TQB16" s="125"/>
      <c r="TQC16" s="125"/>
      <c r="TQD16" s="125"/>
      <c r="TQE16" s="125"/>
      <c r="TQF16" s="125"/>
      <c r="TQG16" s="125"/>
      <c r="TQH16" s="125"/>
      <c r="TQI16" s="125"/>
      <c r="TQJ16" s="125"/>
      <c r="TQK16" s="125"/>
      <c r="TQL16" s="125"/>
      <c r="TQM16" s="125"/>
      <c r="TQN16" s="125"/>
      <c r="TQO16" s="125"/>
      <c r="TQP16" s="125"/>
      <c r="TQQ16" s="125"/>
      <c r="TQR16" s="125"/>
      <c r="TQS16" s="125"/>
      <c r="TQT16" s="125"/>
      <c r="TQU16" s="125"/>
      <c r="TQV16" s="125"/>
      <c r="TQW16" s="125"/>
      <c r="TQX16" s="125"/>
      <c r="TQY16" s="125"/>
      <c r="TQZ16" s="125"/>
      <c r="TRA16" s="125"/>
      <c r="TRB16" s="125"/>
      <c r="TRC16" s="125"/>
      <c r="TRD16" s="125"/>
      <c r="TRE16" s="125"/>
      <c r="TRF16" s="125"/>
      <c r="TRG16" s="125"/>
      <c r="TRH16" s="125"/>
      <c r="TRI16" s="125"/>
      <c r="TRJ16" s="125"/>
      <c r="TRK16" s="125"/>
      <c r="TRL16" s="125"/>
      <c r="TRM16" s="125"/>
      <c r="TRN16" s="125"/>
      <c r="TRO16" s="125"/>
      <c r="TRP16" s="125"/>
      <c r="TRQ16" s="125"/>
      <c r="TRR16" s="125"/>
      <c r="TRS16" s="125"/>
      <c r="TRT16" s="125"/>
      <c r="TRU16" s="125"/>
      <c r="TRV16" s="125"/>
      <c r="TRW16" s="125"/>
      <c r="TRX16" s="125"/>
      <c r="TRY16" s="125"/>
      <c r="TRZ16" s="125"/>
      <c r="TSA16" s="125"/>
      <c r="TSB16" s="125"/>
      <c r="TSC16" s="125"/>
      <c r="TSD16" s="125"/>
      <c r="TSE16" s="125"/>
      <c r="TSF16" s="125"/>
      <c r="TSG16" s="125"/>
      <c r="TSH16" s="125"/>
      <c r="TSI16" s="125"/>
      <c r="TSJ16" s="125"/>
      <c r="TSK16" s="125"/>
      <c r="TSL16" s="125"/>
      <c r="TSM16" s="125"/>
      <c r="TSN16" s="125"/>
      <c r="TSO16" s="125"/>
      <c r="TSP16" s="125"/>
      <c r="TSQ16" s="125"/>
      <c r="TSR16" s="125"/>
      <c r="TSS16" s="125"/>
      <c r="TST16" s="125"/>
      <c r="TSU16" s="125"/>
      <c r="TSV16" s="125"/>
      <c r="TSW16" s="125"/>
      <c r="TSX16" s="125"/>
      <c r="TSY16" s="125"/>
      <c r="TSZ16" s="125"/>
      <c r="TTA16" s="125"/>
      <c r="TTB16" s="125"/>
      <c r="TTC16" s="125"/>
      <c r="TTD16" s="125"/>
      <c r="TTE16" s="125"/>
      <c r="TTF16" s="125"/>
      <c r="TTG16" s="125"/>
      <c r="TTH16" s="125"/>
      <c r="TTI16" s="125"/>
      <c r="TTJ16" s="125"/>
      <c r="TTK16" s="125"/>
      <c r="TTL16" s="125"/>
      <c r="TTM16" s="125"/>
      <c r="TTN16" s="125"/>
      <c r="TTO16" s="125"/>
      <c r="TTP16" s="125"/>
      <c r="TTQ16" s="125"/>
      <c r="TTR16" s="125"/>
      <c r="TTS16" s="125"/>
      <c r="TTT16" s="125"/>
      <c r="TTU16" s="125"/>
      <c r="TTV16" s="125"/>
      <c r="TTW16" s="125"/>
      <c r="TTX16" s="125"/>
      <c r="TTY16" s="125"/>
      <c r="TTZ16" s="125"/>
      <c r="TUA16" s="125"/>
      <c r="TUB16" s="125"/>
      <c r="TUC16" s="125"/>
      <c r="TUD16" s="125"/>
      <c r="TUE16" s="125"/>
      <c r="TUF16" s="125"/>
      <c r="TUG16" s="125"/>
      <c r="TUH16" s="125"/>
      <c r="TUI16" s="125"/>
      <c r="TUJ16" s="125"/>
      <c r="TUK16" s="125"/>
      <c r="TUL16" s="125"/>
      <c r="TUM16" s="125"/>
      <c r="TUN16" s="125"/>
      <c r="TUO16" s="125"/>
      <c r="TUP16" s="125"/>
      <c r="TUQ16" s="125"/>
      <c r="TUR16" s="125"/>
      <c r="TUS16" s="125"/>
      <c r="TUT16" s="125"/>
      <c r="TUU16" s="125"/>
      <c r="TUV16" s="125"/>
      <c r="TUW16" s="125"/>
      <c r="TUX16" s="125"/>
      <c r="TUY16" s="125"/>
      <c r="TUZ16" s="125"/>
      <c r="TVA16" s="125"/>
      <c r="TVB16" s="125"/>
      <c r="TVC16" s="125"/>
      <c r="TVD16" s="125"/>
      <c r="TVE16" s="125"/>
      <c r="TVF16" s="125"/>
      <c r="TVG16" s="125"/>
      <c r="TVH16" s="125"/>
      <c r="TVI16" s="125"/>
      <c r="TVJ16" s="125"/>
      <c r="TVK16" s="125"/>
      <c r="TVL16" s="125"/>
      <c r="TVM16" s="125"/>
      <c r="TVN16" s="125"/>
      <c r="TVO16" s="125"/>
      <c r="TVP16" s="125"/>
      <c r="TVQ16" s="125"/>
      <c r="TVR16" s="125"/>
      <c r="TVS16" s="125"/>
      <c r="TVT16" s="125"/>
      <c r="TVU16" s="125"/>
      <c r="TVV16" s="125"/>
      <c r="TVW16" s="125"/>
      <c r="TVX16" s="125"/>
      <c r="TVY16" s="125"/>
      <c r="TVZ16" s="125"/>
      <c r="TWA16" s="125"/>
      <c r="TWB16" s="125"/>
      <c r="TWC16" s="125"/>
      <c r="TWD16" s="125"/>
      <c r="TWE16" s="125"/>
      <c r="TWF16" s="125"/>
      <c r="TWG16" s="125"/>
      <c r="TWH16" s="125"/>
      <c r="TWI16" s="125"/>
      <c r="TWJ16" s="125"/>
      <c r="TWK16" s="125"/>
      <c r="TWL16" s="125"/>
      <c r="TWM16" s="125"/>
      <c r="TWN16" s="125"/>
      <c r="TWO16" s="125"/>
      <c r="TWP16" s="125"/>
      <c r="TWQ16" s="125"/>
      <c r="TWR16" s="125"/>
      <c r="TWS16" s="125"/>
      <c r="TWT16" s="125"/>
      <c r="TWU16" s="125"/>
      <c r="TWV16" s="125"/>
      <c r="TWW16" s="125"/>
      <c r="TWX16" s="125"/>
      <c r="TWY16" s="125"/>
      <c r="TWZ16" s="125"/>
      <c r="TXA16" s="125"/>
      <c r="TXB16" s="125"/>
      <c r="TXC16" s="125"/>
      <c r="TXD16" s="125"/>
      <c r="TXE16" s="125"/>
      <c r="TXF16" s="125"/>
      <c r="TXG16" s="125"/>
      <c r="TXH16" s="125"/>
      <c r="TXI16" s="125"/>
      <c r="TXJ16" s="125"/>
      <c r="TXK16" s="125"/>
      <c r="TXL16" s="125"/>
      <c r="TXM16" s="125"/>
      <c r="TXN16" s="125"/>
      <c r="TXO16" s="125"/>
      <c r="TXP16" s="125"/>
      <c r="TXQ16" s="125"/>
      <c r="TXR16" s="125"/>
      <c r="TXS16" s="125"/>
      <c r="TXT16" s="125"/>
      <c r="TXU16" s="125"/>
      <c r="TXV16" s="125"/>
      <c r="TXW16" s="125"/>
      <c r="TXX16" s="125"/>
      <c r="TXY16" s="125"/>
      <c r="TXZ16" s="125"/>
      <c r="TYA16" s="125"/>
      <c r="TYB16" s="125"/>
      <c r="TYC16" s="125"/>
      <c r="TYD16" s="125"/>
      <c r="TYE16" s="125"/>
      <c r="TYF16" s="125"/>
      <c r="TYG16" s="125"/>
      <c r="TYH16" s="125"/>
      <c r="TYI16" s="125"/>
      <c r="TYJ16" s="125"/>
      <c r="TYK16" s="125"/>
      <c r="TYL16" s="125"/>
      <c r="TYM16" s="125"/>
      <c r="TYN16" s="125"/>
      <c r="TYO16" s="125"/>
      <c r="TYP16" s="125"/>
      <c r="TYQ16" s="125"/>
      <c r="TYR16" s="125"/>
      <c r="TYS16" s="125"/>
      <c r="TYT16" s="125"/>
      <c r="TYU16" s="125"/>
      <c r="TYV16" s="125"/>
      <c r="TYW16" s="125"/>
      <c r="TYX16" s="125"/>
      <c r="TYY16" s="125"/>
      <c r="TYZ16" s="125"/>
      <c r="TZA16" s="125"/>
      <c r="TZB16" s="125"/>
      <c r="TZC16" s="125"/>
      <c r="TZD16" s="125"/>
      <c r="TZE16" s="125"/>
      <c r="TZF16" s="125"/>
      <c r="TZG16" s="125"/>
      <c r="TZH16" s="125"/>
      <c r="TZI16" s="125"/>
      <c r="TZJ16" s="125"/>
      <c r="TZK16" s="125"/>
      <c r="TZL16" s="125"/>
      <c r="TZM16" s="125"/>
      <c r="TZN16" s="125"/>
      <c r="TZO16" s="125"/>
      <c r="TZP16" s="125"/>
      <c r="TZQ16" s="125"/>
      <c r="TZR16" s="125"/>
      <c r="TZS16" s="125"/>
      <c r="TZT16" s="125"/>
      <c r="TZU16" s="125"/>
      <c r="TZV16" s="125"/>
      <c r="TZW16" s="125"/>
      <c r="TZX16" s="125"/>
      <c r="TZY16" s="125"/>
      <c r="TZZ16" s="125"/>
      <c r="UAA16" s="125"/>
      <c r="UAB16" s="125"/>
      <c r="UAC16" s="125"/>
      <c r="UAD16" s="125"/>
      <c r="UAE16" s="125"/>
      <c r="UAF16" s="125"/>
      <c r="UAG16" s="125"/>
      <c r="UAH16" s="125"/>
      <c r="UAI16" s="125"/>
      <c r="UAJ16" s="125"/>
      <c r="UAK16" s="125"/>
      <c r="UAL16" s="125"/>
      <c r="UAM16" s="125"/>
      <c r="UAN16" s="125"/>
      <c r="UAO16" s="125"/>
      <c r="UAP16" s="125"/>
      <c r="UAQ16" s="125"/>
      <c r="UAR16" s="125"/>
      <c r="UAS16" s="125"/>
      <c r="UAT16" s="125"/>
      <c r="UAU16" s="125"/>
      <c r="UAV16" s="125"/>
      <c r="UAW16" s="125"/>
      <c r="UAX16" s="125"/>
      <c r="UAY16" s="125"/>
      <c r="UAZ16" s="125"/>
      <c r="UBA16" s="125"/>
      <c r="UBB16" s="125"/>
      <c r="UBC16" s="125"/>
      <c r="UBD16" s="125"/>
      <c r="UBE16" s="125"/>
      <c r="UBF16" s="125"/>
      <c r="UBG16" s="125"/>
      <c r="UBH16" s="125"/>
      <c r="UBI16" s="125"/>
      <c r="UBJ16" s="125"/>
      <c r="UBK16" s="125"/>
      <c r="UBL16" s="125"/>
      <c r="UBM16" s="125"/>
      <c r="UBN16" s="125"/>
      <c r="UBO16" s="125"/>
      <c r="UBP16" s="125"/>
      <c r="UBQ16" s="125"/>
      <c r="UBR16" s="125"/>
      <c r="UBS16" s="125"/>
      <c r="UBT16" s="125"/>
      <c r="UBU16" s="125"/>
      <c r="UBV16" s="125"/>
      <c r="UBW16" s="125"/>
      <c r="UBX16" s="125"/>
      <c r="UBY16" s="125"/>
      <c r="UBZ16" s="125"/>
      <c r="UCA16" s="125"/>
      <c r="UCB16" s="125"/>
      <c r="UCC16" s="125"/>
      <c r="UCD16" s="125"/>
      <c r="UCE16" s="125"/>
      <c r="UCF16" s="125"/>
      <c r="UCG16" s="125"/>
      <c r="UCH16" s="125"/>
      <c r="UCI16" s="125"/>
      <c r="UCJ16" s="125"/>
      <c r="UCK16" s="125"/>
      <c r="UCL16" s="125"/>
      <c r="UCM16" s="125"/>
      <c r="UCN16" s="125"/>
      <c r="UCO16" s="125"/>
      <c r="UCP16" s="125"/>
      <c r="UCQ16" s="125"/>
      <c r="UCR16" s="125"/>
      <c r="UCS16" s="125"/>
      <c r="UCT16" s="125"/>
      <c r="UCU16" s="125"/>
      <c r="UCV16" s="125"/>
      <c r="UCW16" s="125"/>
      <c r="UCX16" s="125"/>
      <c r="UCY16" s="125"/>
      <c r="UCZ16" s="125"/>
      <c r="UDA16" s="125"/>
      <c r="UDB16" s="125"/>
      <c r="UDC16" s="125"/>
      <c r="UDD16" s="125"/>
      <c r="UDE16" s="125"/>
      <c r="UDF16" s="125"/>
      <c r="UDG16" s="125"/>
      <c r="UDH16" s="125"/>
      <c r="UDI16" s="125"/>
      <c r="UDJ16" s="125"/>
      <c r="UDK16" s="125"/>
      <c r="UDL16" s="125"/>
      <c r="UDM16" s="125"/>
      <c r="UDN16" s="125"/>
      <c r="UDO16" s="125"/>
      <c r="UDP16" s="125"/>
      <c r="UDQ16" s="125"/>
      <c r="UDR16" s="125"/>
      <c r="UDS16" s="125"/>
      <c r="UDT16" s="125"/>
      <c r="UDU16" s="125"/>
      <c r="UDV16" s="125"/>
      <c r="UDW16" s="125"/>
      <c r="UDX16" s="125"/>
      <c r="UDY16" s="125"/>
      <c r="UDZ16" s="125"/>
      <c r="UEA16" s="125"/>
      <c r="UEB16" s="125"/>
      <c r="UEC16" s="125"/>
      <c r="UED16" s="125"/>
      <c r="UEE16" s="125"/>
      <c r="UEF16" s="125"/>
      <c r="UEG16" s="125"/>
      <c r="UEH16" s="125"/>
      <c r="UEI16" s="125"/>
      <c r="UEJ16" s="125"/>
      <c r="UEK16" s="125"/>
      <c r="UEL16" s="125"/>
      <c r="UEM16" s="125"/>
      <c r="UEN16" s="125"/>
      <c r="UEO16" s="125"/>
      <c r="UEP16" s="125"/>
      <c r="UEQ16" s="125"/>
      <c r="UER16" s="125"/>
      <c r="UES16" s="125"/>
      <c r="UET16" s="125"/>
      <c r="UEU16" s="125"/>
      <c r="UEV16" s="125"/>
      <c r="UEW16" s="125"/>
      <c r="UEX16" s="125"/>
      <c r="UEY16" s="125"/>
      <c r="UEZ16" s="125"/>
      <c r="UFA16" s="125"/>
      <c r="UFB16" s="125"/>
      <c r="UFC16" s="125"/>
      <c r="UFD16" s="125"/>
      <c r="UFE16" s="125"/>
      <c r="UFF16" s="125"/>
      <c r="UFG16" s="125"/>
      <c r="UFH16" s="125"/>
      <c r="UFI16" s="125"/>
      <c r="UFJ16" s="125"/>
      <c r="UFK16" s="125"/>
      <c r="UFL16" s="125"/>
      <c r="UFM16" s="125"/>
      <c r="UFN16" s="125"/>
      <c r="UFO16" s="125"/>
      <c r="UFP16" s="125"/>
      <c r="UFQ16" s="125"/>
      <c r="UFR16" s="125"/>
      <c r="UFS16" s="125"/>
      <c r="UFT16" s="125"/>
      <c r="UFU16" s="125"/>
      <c r="UFV16" s="125"/>
      <c r="UFW16" s="125"/>
      <c r="UFX16" s="125"/>
      <c r="UFY16" s="125"/>
      <c r="UFZ16" s="125"/>
      <c r="UGA16" s="125"/>
      <c r="UGB16" s="125"/>
      <c r="UGC16" s="125"/>
      <c r="UGD16" s="125"/>
      <c r="UGE16" s="125"/>
      <c r="UGF16" s="125"/>
      <c r="UGG16" s="125"/>
      <c r="UGH16" s="125"/>
      <c r="UGI16" s="125"/>
      <c r="UGJ16" s="125"/>
      <c r="UGK16" s="125"/>
      <c r="UGL16" s="125"/>
      <c r="UGM16" s="125"/>
      <c r="UGN16" s="125"/>
      <c r="UGO16" s="125"/>
      <c r="UGP16" s="125"/>
      <c r="UGQ16" s="125"/>
      <c r="UGR16" s="125"/>
      <c r="UGS16" s="125"/>
      <c r="UGT16" s="125"/>
      <c r="UGU16" s="125"/>
      <c r="UGV16" s="125"/>
      <c r="UGW16" s="125"/>
      <c r="UGX16" s="125"/>
      <c r="UGY16" s="125"/>
      <c r="UGZ16" s="125"/>
      <c r="UHA16" s="125"/>
      <c r="UHB16" s="125"/>
      <c r="UHC16" s="125"/>
      <c r="UHD16" s="125"/>
      <c r="UHE16" s="125"/>
      <c r="UHF16" s="125"/>
      <c r="UHG16" s="125"/>
      <c r="UHH16" s="125"/>
      <c r="UHI16" s="125"/>
      <c r="UHJ16" s="125"/>
      <c r="UHK16" s="125"/>
      <c r="UHL16" s="125"/>
      <c r="UHM16" s="125"/>
      <c r="UHN16" s="125"/>
      <c r="UHO16" s="125"/>
      <c r="UHP16" s="125"/>
      <c r="UHQ16" s="125"/>
      <c r="UHR16" s="125"/>
      <c r="UHS16" s="125"/>
      <c r="UHT16" s="125"/>
      <c r="UHU16" s="125"/>
      <c r="UHV16" s="125"/>
      <c r="UHW16" s="125"/>
      <c r="UHX16" s="125"/>
      <c r="UHY16" s="125"/>
      <c r="UHZ16" s="125"/>
      <c r="UIA16" s="125"/>
      <c r="UIB16" s="125"/>
      <c r="UIC16" s="125"/>
      <c r="UID16" s="125"/>
      <c r="UIE16" s="125"/>
      <c r="UIF16" s="125"/>
      <c r="UIG16" s="125"/>
      <c r="UIH16" s="125"/>
      <c r="UII16" s="125"/>
      <c r="UIJ16" s="125"/>
      <c r="UIK16" s="125"/>
      <c r="UIL16" s="125"/>
      <c r="UIM16" s="125"/>
      <c r="UIN16" s="125"/>
      <c r="UIO16" s="125"/>
      <c r="UIP16" s="125"/>
      <c r="UIQ16" s="125"/>
      <c r="UIR16" s="125"/>
      <c r="UIS16" s="125"/>
      <c r="UIT16" s="125"/>
      <c r="UIU16" s="125"/>
      <c r="UIV16" s="125"/>
      <c r="UIW16" s="125"/>
      <c r="UIX16" s="125"/>
      <c r="UIY16" s="125"/>
      <c r="UIZ16" s="125"/>
      <c r="UJA16" s="125"/>
      <c r="UJB16" s="125"/>
      <c r="UJC16" s="125"/>
      <c r="UJD16" s="125"/>
      <c r="UJE16" s="125"/>
      <c r="UJF16" s="125"/>
      <c r="UJG16" s="125"/>
      <c r="UJH16" s="125"/>
      <c r="UJI16" s="125"/>
      <c r="UJJ16" s="125"/>
      <c r="UJK16" s="125"/>
      <c r="UJL16" s="125"/>
      <c r="UJM16" s="125"/>
      <c r="UJN16" s="125"/>
      <c r="UJO16" s="125"/>
      <c r="UJP16" s="125"/>
      <c r="UJQ16" s="125"/>
      <c r="UJR16" s="125"/>
      <c r="UJS16" s="125"/>
      <c r="UJT16" s="125"/>
      <c r="UJU16" s="125"/>
      <c r="UJV16" s="125"/>
      <c r="UJW16" s="125"/>
      <c r="UJX16" s="125"/>
      <c r="UJY16" s="125"/>
      <c r="UJZ16" s="125"/>
      <c r="UKA16" s="125"/>
      <c r="UKB16" s="125"/>
      <c r="UKC16" s="125"/>
      <c r="UKD16" s="125"/>
      <c r="UKE16" s="125"/>
      <c r="UKF16" s="125"/>
      <c r="UKG16" s="125"/>
      <c r="UKH16" s="125"/>
      <c r="UKI16" s="125"/>
      <c r="UKJ16" s="125"/>
      <c r="UKK16" s="125"/>
      <c r="UKL16" s="125"/>
      <c r="UKM16" s="125"/>
      <c r="UKN16" s="125"/>
      <c r="UKO16" s="125"/>
      <c r="UKP16" s="125"/>
      <c r="UKQ16" s="125"/>
      <c r="UKR16" s="125"/>
      <c r="UKS16" s="125"/>
      <c r="UKT16" s="125"/>
      <c r="UKU16" s="125"/>
      <c r="UKV16" s="125"/>
      <c r="UKW16" s="125"/>
      <c r="UKX16" s="125"/>
      <c r="UKY16" s="125"/>
      <c r="UKZ16" s="125"/>
      <c r="ULA16" s="125"/>
      <c r="ULB16" s="125"/>
      <c r="ULC16" s="125"/>
      <c r="ULD16" s="125"/>
      <c r="ULE16" s="125"/>
      <c r="ULF16" s="125"/>
      <c r="ULG16" s="125"/>
      <c r="ULH16" s="125"/>
      <c r="ULI16" s="125"/>
      <c r="ULJ16" s="125"/>
      <c r="ULK16" s="125"/>
      <c r="ULL16" s="125"/>
      <c r="ULM16" s="125"/>
      <c r="ULN16" s="125"/>
      <c r="ULO16" s="125"/>
      <c r="ULP16" s="125"/>
      <c r="ULQ16" s="125"/>
      <c r="ULR16" s="125"/>
      <c r="ULS16" s="125"/>
      <c r="ULT16" s="125"/>
      <c r="ULU16" s="125"/>
      <c r="ULV16" s="125"/>
      <c r="ULW16" s="125"/>
      <c r="ULX16" s="125"/>
      <c r="ULY16" s="125"/>
      <c r="ULZ16" s="125"/>
      <c r="UMA16" s="125"/>
      <c r="UMB16" s="125"/>
      <c r="UMC16" s="125"/>
      <c r="UMD16" s="125"/>
      <c r="UME16" s="125"/>
      <c r="UMF16" s="125"/>
      <c r="UMG16" s="125"/>
      <c r="UMH16" s="125"/>
      <c r="UMI16" s="125"/>
      <c r="UMJ16" s="125"/>
      <c r="UMK16" s="125"/>
      <c r="UML16" s="125"/>
      <c r="UMM16" s="125"/>
      <c r="UMN16" s="125"/>
      <c r="UMO16" s="125"/>
      <c r="UMP16" s="125"/>
      <c r="UMQ16" s="125"/>
      <c r="UMR16" s="125"/>
      <c r="UMS16" s="125"/>
      <c r="UMT16" s="125"/>
      <c r="UMU16" s="125"/>
      <c r="UMV16" s="125"/>
      <c r="UMW16" s="125"/>
      <c r="UMX16" s="125"/>
      <c r="UMY16" s="125"/>
      <c r="UMZ16" s="125"/>
      <c r="UNA16" s="125"/>
      <c r="UNB16" s="125"/>
      <c r="UNC16" s="125"/>
      <c r="UND16" s="125"/>
      <c r="UNE16" s="125"/>
      <c r="UNF16" s="125"/>
      <c r="UNG16" s="125"/>
      <c r="UNH16" s="125"/>
      <c r="UNI16" s="125"/>
      <c r="UNJ16" s="125"/>
      <c r="UNK16" s="125"/>
      <c r="UNL16" s="125"/>
      <c r="UNM16" s="125"/>
      <c r="UNN16" s="125"/>
      <c r="UNO16" s="125"/>
      <c r="UNP16" s="125"/>
      <c r="UNQ16" s="125"/>
      <c r="UNR16" s="125"/>
      <c r="UNS16" s="125"/>
      <c r="UNT16" s="125"/>
      <c r="UNU16" s="125"/>
      <c r="UNV16" s="125"/>
      <c r="UNW16" s="125"/>
      <c r="UNX16" s="125"/>
      <c r="UNY16" s="125"/>
      <c r="UNZ16" s="125"/>
      <c r="UOA16" s="125"/>
      <c r="UOB16" s="125"/>
      <c r="UOC16" s="125"/>
      <c r="UOD16" s="125"/>
      <c r="UOE16" s="125"/>
      <c r="UOF16" s="125"/>
      <c r="UOG16" s="125"/>
      <c r="UOH16" s="125"/>
      <c r="UOI16" s="125"/>
      <c r="UOJ16" s="125"/>
      <c r="UOK16" s="125"/>
      <c r="UOL16" s="125"/>
      <c r="UOM16" s="125"/>
      <c r="UON16" s="125"/>
      <c r="UOO16" s="125"/>
      <c r="UOP16" s="125"/>
      <c r="UOQ16" s="125"/>
      <c r="UOR16" s="125"/>
      <c r="UOS16" s="125"/>
      <c r="UOT16" s="125"/>
      <c r="UOU16" s="125"/>
      <c r="UOV16" s="125"/>
      <c r="UOW16" s="125"/>
      <c r="UOX16" s="125"/>
      <c r="UOY16" s="125"/>
      <c r="UOZ16" s="125"/>
      <c r="UPA16" s="125"/>
      <c r="UPB16" s="125"/>
      <c r="UPC16" s="125"/>
      <c r="UPD16" s="125"/>
      <c r="UPE16" s="125"/>
      <c r="UPF16" s="125"/>
      <c r="UPG16" s="125"/>
      <c r="UPH16" s="125"/>
      <c r="UPI16" s="125"/>
      <c r="UPJ16" s="125"/>
      <c r="UPK16" s="125"/>
      <c r="UPL16" s="125"/>
      <c r="UPM16" s="125"/>
      <c r="UPN16" s="125"/>
      <c r="UPO16" s="125"/>
      <c r="UPP16" s="125"/>
      <c r="UPQ16" s="125"/>
      <c r="UPR16" s="125"/>
      <c r="UPS16" s="125"/>
      <c r="UPT16" s="125"/>
      <c r="UPU16" s="125"/>
      <c r="UPV16" s="125"/>
      <c r="UPW16" s="125"/>
      <c r="UPX16" s="125"/>
      <c r="UPY16" s="125"/>
      <c r="UPZ16" s="125"/>
      <c r="UQA16" s="125"/>
      <c r="UQB16" s="125"/>
      <c r="UQC16" s="125"/>
      <c r="UQD16" s="125"/>
      <c r="UQE16" s="125"/>
      <c r="UQF16" s="125"/>
      <c r="UQG16" s="125"/>
      <c r="UQH16" s="125"/>
      <c r="UQI16" s="125"/>
      <c r="UQJ16" s="125"/>
      <c r="UQK16" s="125"/>
      <c r="UQL16" s="125"/>
      <c r="UQM16" s="125"/>
      <c r="UQN16" s="125"/>
      <c r="UQO16" s="125"/>
      <c r="UQP16" s="125"/>
      <c r="UQQ16" s="125"/>
      <c r="UQR16" s="125"/>
      <c r="UQS16" s="125"/>
      <c r="UQT16" s="125"/>
      <c r="UQU16" s="125"/>
      <c r="UQV16" s="125"/>
      <c r="UQW16" s="125"/>
      <c r="UQX16" s="125"/>
      <c r="UQY16" s="125"/>
      <c r="UQZ16" s="125"/>
      <c r="URA16" s="125"/>
      <c r="URB16" s="125"/>
      <c r="URC16" s="125"/>
      <c r="URD16" s="125"/>
      <c r="URE16" s="125"/>
      <c r="URF16" s="125"/>
      <c r="URG16" s="125"/>
      <c r="URH16" s="125"/>
      <c r="URI16" s="125"/>
      <c r="URJ16" s="125"/>
      <c r="URK16" s="125"/>
      <c r="URL16" s="125"/>
      <c r="URM16" s="125"/>
      <c r="URN16" s="125"/>
      <c r="URO16" s="125"/>
      <c r="URP16" s="125"/>
      <c r="URQ16" s="125"/>
      <c r="URR16" s="125"/>
      <c r="URS16" s="125"/>
      <c r="URT16" s="125"/>
      <c r="URU16" s="125"/>
      <c r="URV16" s="125"/>
      <c r="URW16" s="125"/>
      <c r="URX16" s="125"/>
      <c r="URY16" s="125"/>
      <c r="URZ16" s="125"/>
      <c r="USA16" s="125"/>
      <c r="USB16" s="125"/>
      <c r="USC16" s="125"/>
      <c r="USD16" s="125"/>
      <c r="USE16" s="125"/>
      <c r="USF16" s="125"/>
      <c r="USG16" s="125"/>
      <c r="USH16" s="125"/>
      <c r="USI16" s="125"/>
      <c r="USJ16" s="125"/>
      <c r="USK16" s="125"/>
      <c r="USL16" s="125"/>
      <c r="USM16" s="125"/>
      <c r="USN16" s="125"/>
      <c r="USO16" s="125"/>
      <c r="USP16" s="125"/>
      <c r="USQ16" s="125"/>
      <c r="USR16" s="125"/>
      <c r="USS16" s="125"/>
      <c r="UST16" s="125"/>
      <c r="USU16" s="125"/>
      <c r="USV16" s="125"/>
      <c r="USW16" s="125"/>
      <c r="USX16" s="125"/>
      <c r="USY16" s="125"/>
      <c r="USZ16" s="125"/>
      <c r="UTA16" s="125"/>
      <c r="UTB16" s="125"/>
      <c r="UTC16" s="125"/>
      <c r="UTD16" s="125"/>
      <c r="UTE16" s="125"/>
      <c r="UTF16" s="125"/>
      <c r="UTG16" s="125"/>
      <c r="UTH16" s="125"/>
      <c r="UTI16" s="125"/>
      <c r="UTJ16" s="125"/>
      <c r="UTK16" s="125"/>
      <c r="UTL16" s="125"/>
      <c r="UTM16" s="125"/>
      <c r="UTN16" s="125"/>
      <c r="UTO16" s="125"/>
      <c r="UTP16" s="125"/>
      <c r="UTQ16" s="125"/>
      <c r="UTR16" s="125"/>
      <c r="UTS16" s="125"/>
      <c r="UTT16" s="125"/>
      <c r="UTU16" s="125"/>
      <c r="UTV16" s="125"/>
      <c r="UTW16" s="125"/>
      <c r="UTX16" s="125"/>
      <c r="UTY16" s="125"/>
      <c r="UTZ16" s="125"/>
      <c r="UUA16" s="125"/>
      <c r="UUB16" s="125"/>
      <c r="UUC16" s="125"/>
      <c r="UUD16" s="125"/>
      <c r="UUE16" s="125"/>
      <c r="UUF16" s="125"/>
      <c r="UUG16" s="125"/>
      <c r="UUH16" s="125"/>
      <c r="UUI16" s="125"/>
      <c r="UUJ16" s="125"/>
      <c r="UUK16" s="125"/>
      <c r="UUL16" s="125"/>
      <c r="UUM16" s="125"/>
      <c r="UUN16" s="125"/>
      <c r="UUO16" s="125"/>
      <c r="UUP16" s="125"/>
      <c r="UUQ16" s="125"/>
      <c r="UUR16" s="125"/>
      <c r="UUS16" s="125"/>
      <c r="UUT16" s="125"/>
      <c r="UUU16" s="125"/>
      <c r="UUV16" s="125"/>
      <c r="UUW16" s="125"/>
      <c r="UUX16" s="125"/>
      <c r="UUY16" s="125"/>
      <c r="UUZ16" s="125"/>
      <c r="UVA16" s="125"/>
      <c r="UVB16" s="125"/>
      <c r="UVC16" s="125"/>
      <c r="UVD16" s="125"/>
      <c r="UVE16" s="125"/>
      <c r="UVF16" s="125"/>
      <c r="UVG16" s="125"/>
      <c r="UVH16" s="125"/>
      <c r="UVI16" s="125"/>
      <c r="UVJ16" s="125"/>
      <c r="UVK16" s="125"/>
      <c r="UVL16" s="125"/>
      <c r="UVM16" s="125"/>
      <c r="UVN16" s="125"/>
      <c r="UVO16" s="125"/>
      <c r="UVP16" s="125"/>
      <c r="UVQ16" s="125"/>
      <c r="UVR16" s="125"/>
      <c r="UVS16" s="125"/>
      <c r="UVT16" s="125"/>
      <c r="UVU16" s="125"/>
      <c r="UVV16" s="125"/>
      <c r="UVW16" s="125"/>
      <c r="UVX16" s="125"/>
      <c r="UVY16" s="125"/>
      <c r="UVZ16" s="125"/>
      <c r="UWA16" s="125"/>
      <c r="UWB16" s="125"/>
      <c r="UWC16" s="125"/>
      <c r="UWD16" s="125"/>
      <c r="UWE16" s="125"/>
      <c r="UWF16" s="125"/>
      <c r="UWG16" s="125"/>
      <c r="UWH16" s="125"/>
      <c r="UWI16" s="125"/>
      <c r="UWJ16" s="125"/>
      <c r="UWK16" s="125"/>
      <c r="UWL16" s="125"/>
      <c r="UWM16" s="125"/>
      <c r="UWN16" s="125"/>
      <c r="UWO16" s="125"/>
      <c r="UWP16" s="125"/>
      <c r="UWQ16" s="125"/>
      <c r="UWR16" s="125"/>
      <c r="UWS16" s="125"/>
      <c r="UWT16" s="125"/>
      <c r="UWU16" s="125"/>
      <c r="UWV16" s="125"/>
      <c r="UWW16" s="125"/>
      <c r="UWX16" s="125"/>
      <c r="UWY16" s="125"/>
      <c r="UWZ16" s="125"/>
      <c r="UXA16" s="125"/>
      <c r="UXB16" s="125"/>
      <c r="UXC16" s="125"/>
      <c r="UXD16" s="125"/>
      <c r="UXE16" s="125"/>
      <c r="UXF16" s="125"/>
      <c r="UXG16" s="125"/>
      <c r="UXH16" s="125"/>
      <c r="UXI16" s="125"/>
      <c r="UXJ16" s="125"/>
      <c r="UXK16" s="125"/>
      <c r="UXL16" s="125"/>
      <c r="UXM16" s="125"/>
      <c r="UXN16" s="125"/>
      <c r="UXO16" s="125"/>
      <c r="UXP16" s="125"/>
      <c r="UXQ16" s="125"/>
      <c r="UXR16" s="125"/>
      <c r="UXS16" s="125"/>
      <c r="UXT16" s="125"/>
      <c r="UXU16" s="125"/>
      <c r="UXV16" s="125"/>
      <c r="UXW16" s="125"/>
      <c r="UXX16" s="125"/>
      <c r="UXY16" s="125"/>
      <c r="UXZ16" s="125"/>
      <c r="UYA16" s="125"/>
      <c r="UYB16" s="125"/>
      <c r="UYC16" s="125"/>
      <c r="UYD16" s="125"/>
      <c r="UYE16" s="125"/>
      <c r="UYF16" s="125"/>
      <c r="UYG16" s="125"/>
      <c r="UYH16" s="125"/>
      <c r="UYI16" s="125"/>
      <c r="UYJ16" s="125"/>
      <c r="UYK16" s="125"/>
      <c r="UYL16" s="125"/>
      <c r="UYM16" s="125"/>
      <c r="UYN16" s="125"/>
      <c r="UYO16" s="125"/>
      <c r="UYP16" s="125"/>
      <c r="UYQ16" s="125"/>
      <c r="UYR16" s="125"/>
      <c r="UYS16" s="125"/>
      <c r="UYT16" s="125"/>
      <c r="UYU16" s="125"/>
      <c r="UYV16" s="125"/>
      <c r="UYW16" s="125"/>
      <c r="UYX16" s="125"/>
      <c r="UYY16" s="125"/>
      <c r="UYZ16" s="125"/>
      <c r="UZA16" s="125"/>
      <c r="UZB16" s="125"/>
      <c r="UZC16" s="125"/>
      <c r="UZD16" s="125"/>
      <c r="UZE16" s="125"/>
      <c r="UZF16" s="125"/>
      <c r="UZG16" s="125"/>
      <c r="UZH16" s="125"/>
      <c r="UZI16" s="125"/>
      <c r="UZJ16" s="125"/>
      <c r="UZK16" s="125"/>
      <c r="UZL16" s="125"/>
      <c r="UZM16" s="125"/>
      <c r="UZN16" s="125"/>
      <c r="UZO16" s="125"/>
      <c r="UZP16" s="125"/>
      <c r="UZQ16" s="125"/>
      <c r="UZR16" s="125"/>
      <c r="UZS16" s="125"/>
      <c r="UZT16" s="125"/>
      <c r="UZU16" s="125"/>
      <c r="UZV16" s="125"/>
      <c r="UZW16" s="125"/>
      <c r="UZX16" s="125"/>
      <c r="UZY16" s="125"/>
      <c r="UZZ16" s="125"/>
      <c r="VAA16" s="125"/>
      <c r="VAB16" s="125"/>
      <c r="VAC16" s="125"/>
      <c r="VAD16" s="125"/>
      <c r="VAE16" s="125"/>
      <c r="VAF16" s="125"/>
      <c r="VAG16" s="125"/>
      <c r="VAH16" s="125"/>
      <c r="VAI16" s="125"/>
      <c r="VAJ16" s="125"/>
      <c r="VAK16" s="125"/>
      <c r="VAL16" s="125"/>
      <c r="VAM16" s="125"/>
      <c r="VAN16" s="125"/>
      <c r="VAO16" s="125"/>
      <c r="VAP16" s="125"/>
      <c r="VAQ16" s="125"/>
      <c r="VAR16" s="125"/>
      <c r="VAS16" s="125"/>
      <c r="VAT16" s="125"/>
      <c r="VAU16" s="125"/>
      <c r="VAV16" s="125"/>
      <c r="VAW16" s="125"/>
      <c r="VAX16" s="125"/>
      <c r="VAY16" s="125"/>
      <c r="VAZ16" s="125"/>
      <c r="VBA16" s="125"/>
      <c r="VBB16" s="125"/>
      <c r="VBC16" s="125"/>
      <c r="VBD16" s="125"/>
      <c r="VBE16" s="125"/>
      <c r="VBF16" s="125"/>
      <c r="VBG16" s="125"/>
      <c r="VBH16" s="125"/>
      <c r="VBI16" s="125"/>
      <c r="VBJ16" s="125"/>
      <c r="VBK16" s="125"/>
      <c r="VBL16" s="125"/>
      <c r="VBM16" s="125"/>
      <c r="VBN16" s="125"/>
      <c r="VBO16" s="125"/>
      <c r="VBP16" s="125"/>
      <c r="VBQ16" s="125"/>
      <c r="VBR16" s="125"/>
      <c r="VBS16" s="125"/>
      <c r="VBT16" s="125"/>
      <c r="VBU16" s="125"/>
      <c r="VBV16" s="125"/>
      <c r="VBW16" s="125"/>
      <c r="VBX16" s="125"/>
      <c r="VBY16" s="125"/>
      <c r="VBZ16" s="125"/>
      <c r="VCA16" s="125"/>
      <c r="VCB16" s="125"/>
      <c r="VCC16" s="125"/>
      <c r="VCD16" s="125"/>
      <c r="VCE16" s="125"/>
      <c r="VCF16" s="125"/>
      <c r="VCG16" s="125"/>
      <c r="VCH16" s="125"/>
      <c r="VCI16" s="125"/>
      <c r="VCJ16" s="125"/>
      <c r="VCK16" s="125"/>
      <c r="VCL16" s="125"/>
      <c r="VCM16" s="125"/>
      <c r="VCN16" s="125"/>
      <c r="VCO16" s="125"/>
      <c r="VCP16" s="125"/>
      <c r="VCQ16" s="125"/>
      <c r="VCR16" s="125"/>
      <c r="VCS16" s="125"/>
      <c r="VCT16" s="125"/>
      <c r="VCU16" s="125"/>
      <c r="VCV16" s="125"/>
      <c r="VCW16" s="125"/>
      <c r="VCX16" s="125"/>
      <c r="VCY16" s="125"/>
      <c r="VCZ16" s="125"/>
      <c r="VDA16" s="125"/>
      <c r="VDB16" s="125"/>
      <c r="VDC16" s="125"/>
      <c r="VDD16" s="125"/>
      <c r="VDE16" s="125"/>
      <c r="VDF16" s="125"/>
      <c r="VDG16" s="125"/>
      <c r="VDH16" s="125"/>
      <c r="VDI16" s="125"/>
      <c r="VDJ16" s="125"/>
      <c r="VDK16" s="125"/>
      <c r="VDL16" s="125"/>
      <c r="VDM16" s="125"/>
      <c r="VDN16" s="125"/>
      <c r="VDO16" s="125"/>
      <c r="VDP16" s="125"/>
      <c r="VDQ16" s="125"/>
      <c r="VDR16" s="125"/>
      <c r="VDS16" s="125"/>
      <c r="VDT16" s="125"/>
      <c r="VDU16" s="125"/>
      <c r="VDV16" s="125"/>
      <c r="VDW16" s="125"/>
      <c r="VDX16" s="125"/>
      <c r="VDY16" s="125"/>
      <c r="VDZ16" s="125"/>
      <c r="VEA16" s="125"/>
      <c r="VEB16" s="125"/>
      <c r="VEC16" s="125"/>
      <c r="VED16" s="125"/>
      <c r="VEE16" s="125"/>
      <c r="VEF16" s="125"/>
      <c r="VEG16" s="125"/>
      <c r="VEH16" s="125"/>
      <c r="VEI16" s="125"/>
      <c r="VEJ16" s="125"/>
      <c r="VEK16" s="125"/>
      <c r="VEL16" s="125"/>
      <c r="VEM16" s="125"/>
      <c r="VEN16" s="125"/>
      <c r="VEO16" s="125"/>
      <c r="VEP16" s="125"/>
      <c r="VEQ16" s="125"/>
      <c r="VER16" s="125"/>
      <c r="VES16" s="125"/>
      <c r="VET16" s="125"/>
      <c r="VEU16" s="125"/>
      <c r="VEV16" s="125"/>
      <c r="VEW16" s="125"/>
      <c r="VEX16" s="125"/>
      <c r="VEY16" s="125"/>
      <c r="VEZ16" s="125"/>
      <c r="VFA16" s="125"/>
      <c r="VFB16" s="125"/>
      <c r="VFC16" s="125"/>
      <c r="VFD16" s="125"/>
      <c r="VFE16" s="125"/>
      <c r="VFF16" s="125"/>
      <c r="VFG16" s="125"/>
      <c r="VFH16" s="125"/>
      <c r="VFI16" s="125"/>
      <c r="VFJ16" s="125"/>
      <c r="VFK16" s="125"/>
      <c r="VFL16" s="125"/>
      <c r="VFM16" s="125"/>
      <c r="VFN16" s="125"/>
      <c r="VFO16" s="125"/>
      <c r="VFP16" s="125"/>
      <c r="VFQ16" s="125"/>
      <c r="VFR16" s="125"/>
      <c r="VFS16" s="125"/>
      <c r="VFT16" s="125"/>
      <c r="VFU16" s="125"/>
      <c r="VFV16" s="125"/>
      <c r="VFW16" s="125"/>
      <c r="VFX16" s="125"/>
      <c r="VFY16" s="125"/>
      <c r="VFZ16" s="125"/>
      <c r="VGA16" s="125"/>
      <c r="VGB16" s="125"/>
      <c r="VGC16" s="125"/>
      <c r="VGD16" s="125"/>
      <c r="VGE16" s="125"/>
      <c r="VGF16" s="125"/>
      <c r="VGG16" s="125"/>
      <c r="VGH16" s="125"/>
      <c r="VGI16" s="125"/>
      <c r="VGJ16" s="125"/>
      <c r="VGK16" s="125"/>
      <c r="VGL16" s="125"/>
      <c r="VGM16" s="125"/>
      <c r="VGN16" s="125"/>
      <c r="VGO16" s="125"/>
      <c r="VGP16" s="125"/>
      <c r="VGQ16" s="125"/>
      <c r="VGR16" s="125"/>
      <c r="VGS16" s="125"/>
      <c r="VGT16" s="125"/>
      <c r="VGU16" s="125"/>
      <c r="VGV16" s="125"/>
      <c r="VGW16" s="125"/>
      <c r="VGX16" s="125"/>
      <c r="VGY16" s="125"/>
      <c r="VGZ16" s="125"/>
      <c r="VHA16" s="125"/>
      <c r="VHB16" s="125"/>
      <c r="VHC16" s="125"/>
      <c r="VHD16" s="125"/>
      <c r="VHE16" s="125"/>
      <c r="VHF16" s="125"/>
      <c r="VHG16" s="125"/>
      <c r="VHH16" s="125"/>
      <c r="VHI16" s="125"/>
      <c r="VHJ16" s="125"/>
      <c r="VHK16" s="125"/>
      <c r="VHL16" s="125"/>
      <c r="VHM16" s="125"/>
      <c r="VHN16" s="125"/>
      <c r="VHO16" s="125"/>
      <c r="VHP16" s="125"/>
      <c r="VHQ16" s="125"/>
      <c r="VHR16" s="125"/>
      <c r="VHS16" s="125"/>
      <c r="VHT16" s="125"/>
      <c r="VHU16" s="125"/>
      <c r="VHV16" s="125"/>
      <c r="VHW16" s="125"/>
      <c r="VHX16" s="125"/>
      <c r="VHY16" s="125"/>
      <c r="VHZ16" s="125"/>
      <c r="VIA16" s="125"/>
      <c r="VIB16" s="125"/>
      <c r="VIC16" s="125"/>
      <c r="VID16" s="125"/>
      <c r="VIE16" s="125"/>
      <c r="VIF16" s="125"/>
      <c r="VIG16" s="125"/>
      <c r="VIH16" s="125"/>
      <c r="VII16" s="125"/>
      <c r="VIJ16" s="125"/>
      <c r="VIK16" s="125"/>
      <c r="VIL16" s="125"/>
      <c r="VIM16" s="125"/>
      <c r="VIN16" s="125"/>
      <c r="VIO16" s="125"/>
      <c r="VIP16" s="125"/>
      <c r="VIQ16" s="125"/>
      <c r="VIR16" s="125"/>
      <c r="VIS16" s="125"/>
      <c r="VIT16" s="125"/>
      <c r="VIU16" s="125"/>
      <c r="VIV16" s="125"/>
      <c r="VIW16" s="125"/>
      <c r="VIX16" s="125"/>
      <c r="VIY16" s="125"/>
      <c r="VIZ16" s="125"/>
      <c r="VJA16" s="125"/>
      <c r="VJB16" s="125"/>
      <c r="VJC16" s="125"/>
      <c r="VJD16" s="125"/>
      <c r="VJE16" s="125"/>
      <c r="VJF16" s="125"/>
      <c r="VJG16" s="125"/>
      <c r="VJH16" s="125"/>
      <c r="VJI16" s="125"/>
      <c r="VJJ16" s="125"/>
      <c r="VJK16" s="125"/>
      <c r="VJL16" s="125"/>
      <c r="VJM16" s="125"/>
      <c r="VJN16" s="125"/>
      <c r="VJO16" s="125"/>
      <c r="VJP16" s="125"/>
      <c r="VJQ16" s="125"/>
      <c r="VJR16" s="125"/>
      <c r="VJS16" s="125"/>
      <c r="VJT16" s="125"/>
      <c r="VJU16" s="125"/>
      <c r="VJV16" s="125"/>
      <c r="VJW16" s="125"/>
      <c r="VJX16" s="125"/>
      <c r="VJY16" s="125"/>
      <c r="VJZ16" s="125"/>
      <c r="VKA16" s="125"/>
      <c r="VKB16" s="125"/>
      <c r="VKC16" s="125"/>
      <c r="VKD16" s="125"/>
      <c r="VKE16" s="125"/>
      <c r="VKF16" s="125"/>
      <c r="VKG16" s="125"/>
      <c r="VKH16" s="125"/>
      <c r="VKI16" s="125"/>
      <c r="VKJ16" s="125"/>
      <c r="VKK16" s="125"/>
      <c r="VKL16" s="125"/>
      <c r="VKM16" s="125"/>
      <c r="VKN16" s="125"/>
      <c r="VKO16" s="125"/>
      <c r="VKP16" s="125"/>
      <c r="VKQ16" s="125"/>
      <c r="VKR16" s="125"/>
      <c r="VKS16" s="125"/>
      <c r="VKT16" s="125"/>
      <c r="VKU16" s="125"/>
      <c r="VKV16" s="125"/>
      <c r="VKW16" s="125"/>
      <c r="VKX16" s="125"/>
      <c r="VKY16" s="125"/>
      <c r="VKZ16" s="125"/>
      <c r="VLA16" s="125"/>
      <c r="VLB16" s="125"/>
      <c r="VLC16" s="125"/>
      <c r="VLD16" s="125"/>
      <c r="VLE16" s="125"/>
      <c r="VLF16" s="125"/>
      <c r="VLG16" s="125"/>
      <c r="VLH16" s="125"/>
      <c r="VLI16" s="125"/>
      <c r="VLJ16" s="125"/>
      <c r="VLK16" s="125"/>
      <c r="VLL16" s="125"/>
      <c r="VLM16" s="125"/>
      <c r="VLN16" s="125"/>
      <c r="VLO16" s="125"/>
      <c r="VLP16" s="125"/>
      <c r="VLQ16" s="125"/>
      <c r="VLR16" s="125"/>
      <c r="VLS16" s="125"/>
      <c r="VLT16" s="125"/>
      <c r="VLU16" s="125"/>
      <c r="VLV16" s="125"/>
      <c r="VLW16" s="125"/>
      <c r="VLX16" s="125"/>
      <c r="VLY16" s="125"/>
      <c r="VLZ16" s="125"/>
      <c r="VMA16" s="125"/>
      <c r="VMB16" s="125"/>
      <c r="VMC16" s="125"/>
      <c r="VMD16" s="125"/>
      <c r="VME16" s="125"/>
      <c r="VMF16" s="125"/>
      <c r="VMG16" s="125"/>
      <c r="VMH16" s="125"/>
      <c r="VMI16" s="125"/>
      <c r="VMJ16" s="125"/>
      <c r="VMK16" s="125"/>
      <c r="VML16" s="125"/>
      <c r="VMM16" s="125"/>
      <c r="VMN16" s="125"/>
      <c r="VMO16" s="125"/>
      <c r="VMP16" s="125"/>
      <c r="VMQ16" s="125"/>
      <c r="VMR16" s="125"/>
      <c r="VMS16" s="125"/>
      <c r="VMT16" s="125"/>
      <c r="VMU16" s="125"/>
      <c r="VMV16" s="125"/>
      <c r="VMW16" s="125"/>
      <c r="VMX16" s="125"/>
      <c r="VMY16" s="125"/>
      <c r="VMZ16" s="125"/>
      <c r="VNA16" s="125"/>
      <c r="VNB16" s="125"/>
      <c r="VNC16" s="125"/>
      <c r="VND16" s="125"/>
      <c r="VNE16" s="125"/>
      <c r="VNF16" s="125"/>
      <c r="VNG16" s="125"/>
      <c r="VNH16" s="125"/>
      <c r="VNI16" s="125"/>
      <c r="VNJ16" s="125"/>
      <c r="VNK16" s="125"/>
      <c r="VNL16" s="125"/>
      <c r="VNM16" s="125"/>
      <c r="VNN16" s="125"/>
      <c r="VNO16" s="125"/>
      <c r="VNP16" s="125"/>
      <c r="VNQ16" s="125"/>
      <c r="VNR16" s="125"/>
      <c r="VNS16" s="125"/>
      <c r="VNT16" s="125"/>
      <c r="VNU16" s="125"/>
      <c r="VNV16" s="125"/>
      <c r="VNW16" s="125"/>
      <c r="VNX16" s="125"/>
      <c r="VNY16" s="125"/>
      <c r="VNZ16" s="125"/>
      <c r="VOA16" s="125"/>
      <c r="VOB16" s="125"/>
      <c r="VOC16" s="125"/>
      <c r="VOD16" s="125"/>
      <c r="VOE16" s="125"/>
      <c r="VOF16" s="125"/>
      <c r="VOG16" s="125"/>
      <c r="VOH16" s="125"/>
      <c r="VOI16" s="125"/>
      <c r="VOJ16" s="125"/>
      <c r="VOK16" s="125"/>
      <c r="VOL16" s="125"/>
      <c r="VOM16" s="125"/>
      <c r="VON16" s="125"/>
      <c r="VOO16" s="125"/>
      <c r="VOP16" s="125"/>
      <c r="VOQ16" s="125"/>
      <c r="VOR16" s="125"/>
      <c r="VOS16" s="125"/>
      <c r="VOT16" s="125"/>
      <c r="VOU16" s="125"/>
      <c r="VOV16" s="125"/>
      <c r="VOW16" s="125"/>
      <c r="VOX16" s="125"/>
      <c r="VOY16" s="125"/>
      <c r="VOZ16" s="125"/>
      <c r="VPA16" s="125"/>
      <c r="VPB16" s="125"/>
      <c r="VPC16" s="125"/>
      <c r="VPD16" s="125"/>
      <c r="VPE16" s="125"/>
      <c r="VPF16" s="125"/>
      <c r="VPG16" s="125"/>
      <c r="VPH16" s="125"/>
      <c r="VPI16" s="125"/>
      <c r="VPJ16" s="125"/>
      <c r="VPK16" s="125"/>
      <c r="VPL16" s="125"/>
      <c r="VPM16" s="125"/>
      <c r="VPN16" s="125"/>
      <c r="VPO16" s="125"/>
      <c r="VPP16" s="125"/>
      <c r="VPQ16" s="125"/>
      <c r="VPR16" s="125"/>
      <c r="VPS16" s="125"/>
      <c r="VPT16" s="125"/>
      <c r="VPU16" s="125"/>
      <c r="VPV16" s="125"/>
      <c r="VPW16" s="125"/>
      <c r="VPX16" s="125"/>
      <c r="VPY16" s="125"/>
      <c r="VPZ16" s="125"/>
      <c r="VQA16" s="125"/>
      <c r="VQB16" s="125"/>
      <c r="VQC16" s="125"/>
      <c r="VQD16" s="125"/>
      <c r="VQE16" s="125"/>
      <c r="VQF16" s="125"/>
      <c r="VQG16" s="125"/>
      <c r="VQH16" s="125"/>
      <c r="VQI16" s="125"/>
      <c r="VQJ16" s="125"/>
      <c r="VQK16" s="125"/>
      <c r="VQL16" s="125"/>
      <c r="VQM16" s="125"/>
      <c r="VQN16" s="125"/>
      <c r="VQO16" s="125"/>
      <c r="VQP16" s="125"/>
      <c r="VQQ16" s="125"/>
      <c r="VQR16" s="125"/>
      <c r="VQS16" s="125"/>
      <c r="VQT16" s="125"/>
      <c r="VQU16" s="125"/>
      <c r="VQV16" s="125"/>
      <c r="VQW16" s="125"/>
      <c r="VQX16" s="125"/>
      <c r="VQY16" s="125"/>
      <c r="VQZ16" s="125"/>
      <c r="VRA16" s="125"/>
      <c r="VRB16" s="125"/>
      <c r="VRC16" s="125"/>
      <c r="VRD16" s="125"/>
      <c r="VRE16" s="125"/>
      <c r="VRF16" s="125"/>
      <c r="VRG16" s="125"/>
      <c r="VRH16" s="125"/>
      <c r="VRI16" s="125"/>
      <c r="VRJ16" s="125"/>
      <c r="VRK16" s="125"/>
      <c r="VRL16" s="125"/>
      <c r="VRM16" s="125"/>
      <c r="VRN16" s="125"/>
      <c r="VRO16" s="125"/>
      <c r="VRP16" s="125"/>
      <c r="VRQ16" s="125"/>
      <c r="VRR16" s="125"/>
      <c r="VRS16" s="125"/>
      <c r="VRT16" s="125"/>
      <c r="VRU16" s="125"/>
      <c r="VRV16" s="125"/>
      <c r="VRW16" s="125"/>
      <c r="VRX16" s="125"/>
      <c r="VRY16" s="125"/>
      <c r="VRZ16" s="125"/>
      <c r="VSA16" s="125"/>
      <c r="VSB16" s="125"/>
      <c r="VSC16" s="125"/>
      <c r="VSD16" s="125"/>
      <c r="VSE16" s="125"/>
      <c r="VSF16" s="125"/>
      <c r="VSG16" s="125"/>
      <c r="VSH16" s="125"/>
      <c r="VSI16" s="125"/>
      <c r="VSJ16" s="125"/>
      <c r="VSK16" s="125"/>
      <c r="VSL16" s="125"/>
      <c r="VSM16" s="125"/>
      <c r="VSN16" s="125"/>
      <c r="VSO16" s="125"/>
      <c r="VSP16" s="125"/>
      <c r="VSQ16" s="125"/>
      <c r="VSR16" s="125"/>
      <c r="VSS16" s="125"/>
      <c r="VST16" s="125"/>
      <c r="VSU16" s="125"/>
      <c r="VSV16" s="125"/>
      <c r="VSW16" s="125"/>
      <c r="VSX16" s="125"/>
      <c r="VSY16" s="125"/>
      <c r="VSZ16" s="125"/>
      <c r="VTA16" s="125"/>
      <c r="VTB16" s="125"/>
      <c r="VTC16" s="125"/>
      <c r="VTD16" s="125"/>
      <c r="VTE16" s="125"/>
      <c r="VTF16" s="125"/>
      <c r="VTG16" s="125"/>
      <c r="VTH16" s="125"/>
      <c r="VTI16" s="125"/>
      <c r="VTJ16" s="125"/>
      <c r="VTK16" s="125"/>
      <c r="VTL16" s="125"/>
      <c r="VTM16" s="125"/>
      <c r="VTN16" s="125"/>
      <c r="VTO16" s="125"/>
      <c r="VTP16" s="125"/>
      <c r="VTQ16" s="125"/>
      <c r="VTR16" s="125"/>
      <c r="VTS16" s="125"/>
      <c r="VTT16" s="125"/>
      <c r="VTU16" s="125"/>
      <c r="VTV16" s="125"/>
      <c r="VTW16" s="125"/>
      <c r="VTX16" s="125"/>
      <c r="VTY16" s="125"/>
      <c r="VTZ16" s="125"/>
      <c r="VUA16" s="125"/>
      <c r="VUB16" s="125"/>
      <c r="VUC16" s="125"/>
      <c r="VUD16" s="125"/>
      <c r="VUE16" s="125"/>
      <c r="VUF16" s="125"/>
      <c r="VUG16" s="125"/>
      <c r="VUH16" s="125"/>
      <c r="VUI16" s="125"/>
      <c r="VUJ16" s="125"/>
      <c r="VUK16" s="125"/>
      <c r="VUL16" s="125"/>
      <c r="VUM16" s="125"/>
      <c r="VUN16" s="125"/>
      <c r="VUO16" s="125"/>
      <c r="VUP16" s="125"/>
      <c r="VUQ16" s="125"/>
      <c r="VUR16" s="125"/>
      <c r="VUS16" s="125"/>
      <c r="VUT16" s="125"/>
      <c r="VUU16" s="125"/>
      <c r="VUV16" s="125"/>
      <c r="VUW16" s="125"/>
      <c r="VUX16" s="125"/>
      <c r="VUY16" s="125"/>
      <c r="VUZ16" s="125"/>
      <c r="VVA16" s="125"/>
      <c r="VVB16" s="125"/>
      <c r="VVC16" s="125"/>
      <c r="VVD16" s="125"/>
      <c r="VVE16" s="125"/>
      <c r="VVF16" s="125"/>
      <c r="VVG16" s="125"/>
      <c r="VVH16" s="125"/>
      <c r="VVI16" s="125"/>
      <c r="VVJ16" s="125"/>
      <c r="VVK16" s="125"/>
      <c r="VVL16" s="125"/>
      <c r="VVM16" s="125"/>
      <c r="VVN16" s="125"/>
      <c r="VVO16" s="125"/>
      <c r="VVP16" s="125"/>
      <c r="VVQ16" s="125"/>
      <c r="VVR16" s="125"/>
      <c r="VVS16" s="125"/>
      <c r="VVT16" s="125"/>
      <c r="VVU16" s="125"/>
      <c r="VVV16" s="125"/>
      <c r="VVW16" s="125"/>
      <c r="VVX16" s="125"/>
      <c r="VVY16" s="125"/>
      <c r="VVZ16" s="125"/>
      <c r="VWA16" s="125"/>
      <c r="VWB16" s="125"/>
      <c r="VWC16" s="125"/>
      <c r="VWD16" s="125"/>
      <c r="VWE16" s="125"/>
      <c r="VWF16" s="125"/>
      <c r="VWG16" s="125"/>
      <c r="VWH16" s="125"/>
      <c r="VWI16" s="125"/>
      <c r="VWJ16" s="125"/>
      <c r="VWK16" s="125"/>
      <c r="VWL16" s="125"/>
      <c r="VWM16" s="125"/>
      <c r="VWN16" s="125"/>
      <c r="VWO16" s="125"/>
      <c r="VWP16" s="125"/>
      <c r="VWQ16" s="125"/>
      <c r="VWR16" s="125"/>
      <c r="VWS16" s="125"/>
      <c r="VWT16" s="125"/>
      <c r="VWU16" s="125"/>
      <c r="VWV16" s="125"/>
      <c r="VWW16" s="125"/>
      <c r="VWX16" s="125"/>
      <c r="VWY16" s="125"/>
      <c r="VWZ16" s="125"/>
      <c r="VXA16" s="125"/>
      <c r="VXB16" s="125"/>
      <c r="VXC16" s="125"/>
      <c r="VXD16" s="125"/>
      <c r="VXE16" s="125"/>
      <c r="VXF16" s="125"/>
      <c r="VXG16" s="125"/>
      <c r="VXH16" s="125"/>
      <c r="VXI16" s="125"/>
      <c r="VXJ16" s="125"/>
      <c r="VXK16" s="125"/>
      <c r="VXL16" s="125"/>
      <c r="VXM16" s="125"/>
      <c r="VXN16" s="125"/>
      <c r="VXO16" s="125"/>
      <c r="VXP16" s="125"/>
      <c r="VXQ16" s="125"/>
      <c r="VXR16" s="125"/>
      <c r="VXS16" s="125"/>
      <c r="VXT16" s="125"/>
      <c r="VXU16" s="125"/>
      <c r="VXV16" s="125"/>
      <c r="VXW16" s="125"/>
      <c r="VXX16" s="125"/>
      <c r="VXY16" s="125"/>
      <c r="VXZ16" s="125"/>
      <c r="VYA16" s="125"/>
      <c r="VYB16" s="125"/>
      <c r="VYC16" s="125"/>
      <c r="VYD16" s="125"/>
      <c r="VYE16" s="125"/>
      <c r="VYF16" s="125"/>
      <c r="VYG16" s="125"/>
      <c r="VYH16" s="125"/>
      <c r="VYI16" s="125"/>
      <c r="VYJ16" s="125"/>
      <c r="VYK16" s="125"/>
      <c r="VYL16" s="125"/>
      <c r="VYM16" s="125"/>
      <c r="VYN16" s="125"/>
      <c r="VYO16" s="125"/>
      <c r="VYP16" s="125"/>
      <c r="VYQ16" s="125"/>
      <c r="VYR16" s="125"/>
      <c r="VYS16" s="125"/>
      <c r="VYT16" s="125"/>
      <c r="VYU16" s="125"/>
      <c r="VYV16" s="125"/>
      <c r="VYW16" s="125"/>
      <c r="VYX16" s="125"/>
      <c r="VYY16" s="125"/>
      <c r="VYZ16" s="125"/>
      <c r="VZA16" s="125"/>
      <c r="VZB16" s="125"/>
      <c r="VZC16" s="125"/>
      <c r="VZD16" s="125"/>
      <c r="VZE16" s="125"/>
      <c r="VZF16" s="125"/>
      <c r="VZG16" s="125"/>
      <c r="VZH16" s="125"/>
      <c r="VZI16" s="125"/>
      <c r="VZJ16" s="125"/>
      <c r="VZK16" s="125"/>
      <c r="VZL16" s="125"/>
      <c r="VZM16" s="125"/>
      <c r="VZN16" s="125"/>
      <c r="VZO16" s="125"/>
      <c r="VZP16" s="125"/>
      <c r="VZQ16" s="125"/>
      <c r="VZR16" s="125"/>
      <c r="VZS16" s="125"/>
      <c r="VZT16" s="125"/>
      <c r="VZU16" s="125"/>
      <c r="VZV16" s="125"/>
      <c r="VZW16" s="125"/>
      <c r="VZX16" s="125"/>
      <c r="VZY16" s="125"/>
      <c r="VZZ16" s="125"/>
      <c r="WAA16" s="125"/>
      <c r="WAB16" s="125"/>
      <c r="WAC16" s="125"/>
      <c r="WAD16" s="125"/>
      <c r="WAE16" s="125"/>
      <c r="WAF16" s="125"/>
      <c r="WAG16" s="125"/>
      <c r="WAH16" s="125"/>
      <c r="WAI16" s="125"/>
      <c r="WAJ16" s="125"/>
      <c r="WAK16" s="125"/>
      <c r="WAL16" s="125"/>
      <c r="WAM16" s="125"/>
      <c r="WAN16" s="125"/>
      <c r="WAO16" s="125"/>
      <c r="WAP16" s="125"/>
      <c r="WAQ16" s="125"/>
      <c r="WAR16" s="125"/>
      <c r="WAS16" s="125"/>
      <c r="WAT16" s="125"/>
      <c r="WAU16" s="125"/>
      <c r="WAV16" s="125"/>
      <c r="WAW16" s="125"/>
      <c r="WAX16" s="125"/>
      <c r="WAY16" s="125"/>
      <c r="WAZ16" s="125"/>
      <c r="WBA16" s="125"/>
      <c r="WBB16" s="125"/>
      <c r="WBC16" s="125"/>
      <c r="WBD16" s="125"/>
      <c r="WBE16" s="125"/>
      <c r="WBF16" s="125"/>
      <c r="WBG16" s="125"/>
      <c r="WBH16" s="125"/>
      <c r="WBI16" s="125"/>
      <c r="WBJ16" s="125"/>
      <c r="WBK16" s="125"/>
      <c r="WBL16" s="125"/>
      <c r="WBM16" s="125"/>
      <c r="WBN16" s="125"/>
      <c r="WBO16" s="125"/>
      <c r="WBP16" s="125"/>
      <c r="WBQ16" s="125"/>
      <c r="WBR16" s="125"/>
      <c r="WBS16" s="125"/>
      <c r="WBT16" s="125"/>
      <c r="WBU16" s="125"/>
      <c r="WBV16" s="125"/>
      <c r="WBW16" s="125"/>
      <c r="WBX16" s="125"/>
      <c r="WBY16" s="125"/>
      <c r="WBZ16" s="125"/>
      <c r="WCA16" s="125"/>
      <c r="WCB16" s="125"/>
      <c r="WCC16" s="125"/>
      <c r="WCD16" s="125"/>
      <c r="WCE16" s="125"/>
      <c r="WCF16" s="125"/>
      <c r="WCG16" s="125"/>
      <c r="WCH16" s="125"/>
      <c r="WCI16" s="125"/>
      <c r="WCJ16" s="125"/>
      <c r="WCK16" s="125"/>
      <c r="WCL16" s="125"/>
      <c r="WCM16" s="125"/>
      <c r="WCN16" s="125"/>
      <c r="WCO16" s="125"/>
      <c r="WCP16" s="125"/>
      <c r="WCQ16" s="125"/>
      <c r="WCR16" s="125"/>
      <c r="WCS16" s="125"/>
      <c r="WCT16" s="125"/>
      <c r="WCU16" s="125"/>
      <c r="WCV16" s="125"/>
      <c r="WCW16" s="125"/>
      <c r="WCX16" s="125"/>
      <c r="WCY16" s="125"/>
      <c r="WCZ16" s="125"/>
      <c r="WDA16" s="125"/>
      <c r="WDB16" s="125"/>
      <c r="WDC16" s="125"/>
      <c r="WDD16" s="125"/>
      <c r="WDE16" s="125"/>
      <c r="WDF16" s="125"/>
      <c r="WDG16" s="125"/>
      <c r="WDH16" s="125"/>
      <c r="WDI16" s="125"/>
      <c r="WDJ16" s="125"/>
      <c r="WDK16" s="125"/>
      <c r="WDL16" s="125"/>
      <c r="WDM16" s="125"/>
      <c r="WDN16" s="125"/>
      <c r="WDO16" s="125"/>
      <c r="WDP16" s="125"/>
      <c r="WDQ16" s="125"/>
      <c r="WDR16" s="125"/>
      <c r="WDS16" s="125"/>
      <c r="WDT16" s="125"/>
      <c r="WDU16" s="125"/>
      <c r="WDV16" s="125"/>
      <c r="WDW16" s="125"/>
      <c r="WDX16" s="125"/>
      <c r="WDY16" s="125"/>
      <c r="WDZ16" s="125"/>
      <c r="WEA16" s="125"/>
      <c r="WEB16" s="125"/>
      <c r="WEC16" s="125"/>
      <c r="WED16" s="125"/>
      <c r="WEE16" s="125"/>
      <c r="WEF16" s="125"/>
      <c r="WEG16" s="125"/>
      <c r="WEH16" s="125"/>
      <c r="WEI16" s="125"/>
      <c r="WEJ16" s="125"/>
      <c r="WEK16" s="125"/>
      <c r="WEL16" s="125"/>
      <c r="WEM16" s="125"/>
      <c r="WEN16" s="125"/>
      <c r="WEO16" s="125"/>
      <c r="WEP16" s="125"/>
      <c r="WEQ16" s="125"/>
      <c r="WER16" s="125"/>
      <c r="WES16" s="125"/>
      <c r="WET16" s="125"/>
      <c r="WEU16" s="125"/>
      <c r="WEV16" s="125"/>
      <c r="WEW16" s="125"/>
      <c r="WEX16" s="125"/>
      <c r="WEY16" s="125"/>
      <c r="WEZ16" s="125"/>
      <c r="WFA16" s="125"/>
      <c r="WFB16" s="125"/>
      <c r="WFC16" s="125"/>
      <c r="WFD16" s="125"/>
      <c r="WFE16" s="125"/>
      <c r="WFF16" s="125"/>
      <c r="WFG16" s="125"/>
      <c r="WFH16" s="125"/>
      <c r="WFI16" s="125"/>
      <c r="WFJ16" s="125"/>
      <c r="WFK16" s="125"/>
      <c r="WFL16" s="125"/>
      <c r="WFM16" s="125"/>
      <c r="WFN16" s="125"/>
      <c r="WFO16" s="125"/>
      <c r="WFP16" s="125"/>
      <c r="WFQ16" s="125"/>
      <c r="WFR16" s="125"/>
      <c r="WFS16" s="125"/>
      <c r="WFT16" s="125"/>
      <c r="WFU16" s="125"/>
      <c r="WFV16" s="125"/>
      <c r="WFW16" s="125"/>
      <c r="WFX16" s="125"/>
      <c r="WFY16" s="125"/>
      <c r="WFZ16" s="125"/>
      <c r="WGA16" s="125"/>
      <c r="WGB16" s="125"/>
      <c r="WGC16" s="125"/>
      <c r="WGD16" s="125"/>
      <c r="WGE16" s="125"/>
      <c r="WGF16" s="125"/>
      <c r="WGG16" s="125"/>
      <c r="WGH16" s="125"/>
      <c r="WGI16" s="125"/>
      <c r="WGJ16" s="125"/>
      <c r="WGK16" s="125"/>
      <c r="WGL16" s="125"/>
      <c r="WGM16" s="125"/>
      <c r="WGN16" s="125"/>
      <c r="WGO16" s="125"/>
      <c r="WGP16" s="125"/>
      <c r="WGQ16" s="125"/>
      <c r="WGR16" s="125"/>
      <c r="WGS16" s="125"/>
      <c r="WGT16" s="125"/>
      <c r="WGU16" s="125"/>
      <c r="WGV16" s="125"/>
      <c r="WGW16" s="125"/>
      <c r="WGX16" s="125"/>
      <c r="WGY16" s="125"/>
      <c r="WGZ16" s="125"/>
      <c r="WHA16" s="125"/>
      <c r="WHB16" s="125"/>
      <c r="WHC16" s="125"/>
      <c r="WHD16" s="125"/>
      <c r="WHE16" s="125"/>
      <c r="WHF16" s="125"/>
      <c r="WHG16" s="125"/>
      <c r="WHH16" s="125"/>
      <c r="WHI16" s="125"/>
      <c r="WHJ16" s="125"/>
      <c r="WHK16" s="125"/>
      <c r="WHL16" s="125"/>
      <c r="WHM16" s="125"/>
      <c r="WHN16" s="125"/>
      <c r="WHO16" s="125"/>
      <c r="WHP16" s="125"/>
      <c r="WHQ16" s="125"/>
      <c r="WHR16" s="125"/>
      <c r="WHS16" s="125"/>
      <c r="WHT16" s="125"/>
      <c r="WHU16" s="125"/>
      <c r="WHV16" s="125"/>
      <c r="WHW16" s="125"/>
      <c r="WHX16" s="125"/>
      <c r="WHY16" s="125"/>
      <c r="WHZ16" s="125"/>
      <c r="WIA16" s="125"/>
      <c r="WIB16" s="125"/>
      <c r="WIC16" s="125"/>
      <c r="WID16" s="125"/>
      <c r="WIE16" s="125"/>
      <c r="WIF16" s="125"/>
      <c r="WIG16" s="125"/>
      <c r="WIH16" s="125"/>
      <c r="WII16" s="125"/>
      <c r="WIJ16" s="125"/>
      <c r="WIK16" s="125"/>
      <c r="WIL16" s="125"/>
      <c r="WIM16" s="125"/>
      <c r="WIN16" s="125"/>
      <c r="WIO16" s="125"/>
      <c r="WIP16" s="125"/>
      <c r="WIQ16" s="125"/>
      <c r="WIR16" s="125"/>
      <c r="WIS16" s="125"/>
      <c r="WIT16" s="125"/>
      <c r="WIU16" s="125"/>
      <c r="WIV16" s="125"/>
      <c r="WIW16" s="125"/>
      <c r="WIX16" s="125"/>
      <c r="WIY16" s="125"/>
      <c r="WIZ16" s="125"/>
      <c r="WJA16" s="125"/>
      <c r="WJB16" s="125"/>
      <c r="WJC16" s="125"/>
      <c r="WJD16" s="125"/>
      <c r="WJE16" s="125"/>
      <c r="WJF16" s="125"/>
      <c r="WJG16" s="125"/>
      <c r="WJH16" s="125"/>
      <c r="WJI16" s="125"/>
      <c r="WJJ16" s="125"/>
      <c r="WJK16" s="125"/>
      <c r="WJL16" s="125"/>
      <c r="WJM16" s="125"/>
      <c r="WJN16" s="125"/>
      <c r="WJO16" s="125"/>
      <c r="WJP16" s="125"/>
      <c r="WJQ16" s="125"/>
      <c r="WJR16" s="125"/>
      <c r="WJS16" s="125"/>
      <c r="WJT16" s="125"/>
      <c r="WJU16" s="125"/>
      <c r="WJV16" s="125"/>
      <c r="WJW16" s="125"/>
      <c r="WJX16" s="125"/>
      <c r="WJY16" s="125"/>
      <c r="WJZ16" s="125"/>
      <c r="WKA16" s="125"/>
      <c r="WKB16" s="125"/>
      <c r="WKC16" s="125"/>
      <c r="WKD16" s="125"/>
      <c r="WKE16" s="125"/>
      <c r="WKF16" s="125"/>
      <c r="WKG16" s="125"/>
      <c r="WKH16" s="125"/>
      <c r="WKI16" s="125"/>
      <c r="WKJ16" s="125"/>
      <c r="WKK16" s="125"/>
      <c r="WKL16" s="125"/>
      <c r="WKM16" s="125"/>
      <c r="WKN16" s="125"/>
      <c r="WKO16" s="125"/>
      <c r="WKP16" s="125"/>
      <c r="WKQ16" s="125"/>
      <c r="WKR16" s="125"/>
      <c r="WKS16" s="125"/>
      <c r="WKT16" s="125"/>
      <c r="WKU16" s="125"/>
      <c r="WKV16" s="125"/>
      <c r="WKW16" s="125"/>
      <c r="WKX16" s="125"/>
      <c r="WKY16" s="125"/>
      <c r="WKZ16" s="125"/>
      <c r="WLA16" s="125"/>
      <c r="WLB16" s="125"/>
      <c r="WLC16" s="125"/>
      <c r="WLD16" s="125"/>
      <c r="WLE16" s="125"/>
      <c r="WLF16" s="125"/>
      <c r="WLG16" s="125"/>
      <c r="WLH16" s="125"/>
      <c r="WLI16" s="125"/>
      <c r="WLJ16" s="125"/>
      <c r="WLK16" s="125"/>
      <c r="WLL16" s="125"/>
      <c r="WLM16" s="125"/>
      <c r="WLN16" s="125"/>
      <c r="WLO16" s="125"/>
      <c r="WLP16" s="125"/>
      <c r="WLQ16" s="125"/>
      <c r="WLR16" s="125"/>
      <c r="WLS16" s="125"/>
      <c r="WLT16" s="125"/>
      <c r="WLU16" s="125"/>
      <c r="WLV16" s="125"/>
      <c r="WLW16" s="125"/>
      <c r="WLX16" s="125"/>
      <c r="WLY16" s="125"/>
      <c r="WLZ16" s="125"/>
      <c r="WMA16" s="125"/>
      <c r="WMB16" s="125"/>
      <c r="WMC16" s="125"/>
      <c r="WMD16" s="125"/>
      <c r="WME16" s="125"/>
      <c r="WMF16" s="125"/>
      <c r="WMG16" s="125"/>
      <c r="WMH16" s="125"/>
      <c r="WMI16" s="125"/>
      <c r="WMJ16" s="125"/>
      <c r="WMK16" s="125"/>
      <c r="WML16" s="125"/>
      <c r="WMM16" s="125"/>
      <c r="WMN16" s="125"/>
      <c r="WMO16" s="125"/>
      <c r="WMP16" s="125"/>
      <c r="WMQ16" s="125"/>
      <c r="WMR16" s="125"/>
      <c r="WMS16" s="125"/>
      <c r="WMT16" s="125"/>
      <c r="WMU16" s="125"/>
      <c r="WMV16" s="125"/>
      <c r="WMW16" s="125"/>
      <c r="WMX16" s="125"/>
      <c r="WMY16" s="125"/>
      <c r="WMZ16" s="125"/>
      <c r="WNA16" s="125"/>
      <c r="WNB16" s="125"/>
      <c r="WNC16" s="125"/>
      <c r="WND16" s="125"/>
      <c r="WNE16" s="125"/>
      <c r="WNF16" s="125"/>
      <c r="WNG16" s="125"/>
      <c r="WNH16" s="125"/>
      <c r="WNI16" s="125"/>
      <c r="WNJ16" s="125"/>
      <c r="WNK16" s="125"/>
      <c r="WNL16" s="125"/>
      <c r="WNM16" s="125"/>
      <c r="WNN16" s="125"/>
      <c r="WNO16" s="125"/>
      <c r="WNP16" s="125"/>
      <c r="WNQ16" s="125"/>
      <c r="WNR16" s="125"/>
      <c r="WNS16" s="125"/>
      <c r="WNT16" s="125"/>
      <c r="WNU16" s="125"/>
      <c r="WNV16" s="125"/>
      <c r="WNW16" s="125"/>
      <c r="WNX16" s="125"/>
      <c r="WNY16" s="125"/>
      <c r="WNZ16" s="125"/>
      <c r="WOA16" s="125"/>
      <c r="WOB16" s="125"/>
      <c r="WOC16" s="125"/>
      <c r="WOD16" s="125"/>
      <c r="WOE16" s="125"/>
      <c r="WOF16" s="125"/>
      <c r="WOG16" s="125"/>
      <c r="WOH16" s="125"/>
      <c r="WOI16" s="125"/>
      <c r="WOJ16" s="125"/>
      <c r="WOK16" s="125"/>
      <c r="WOL16" s="125"/>
      <c r="WOM16" s="125"/>
      <c r="WON16" s="125"/>
      <c r="WOO16" s="125"/>
      <c r="WOP16" s="125"/>
      <c r="WOQ16" s="125"/>
      <c r="WOR16" s="125"/>
      <c r="WOS16" s="125"/>
      <c r="WOT16" s="125"/>
      <c r="WOU16" s="125"/>
      <c r="WOV16" s="125"/>
      <c r="WOW16" s="125"/>
      <c r="WOX16" s="125"/>
      <c r="WOY16" s="125"/>
      <c r="WOZ16" s="125"/>
      <c r="WPA16" s="125"/>
      <c r="WPB16" s="125"/>
      <c r="WPC16" s="125"/>
      <c r="WPD16" s="125"/>
      <c r="WPE16" s="125"/>
      <c r="WPF16" s="125"/>
      <c r="WPG16" s="125"/>
      <c r="WPH16" s="125"/>
      <c r="WPI16" s="125"/>
      <c r="WPJ16" s="125"/>
      <c r="WPK16" s="125"/>
      <c r="WPL16" s="125"/>
      <c r="WPM16" s="125"/>
      <c r="WPN16" s="125"/>
      <c r="WPO16" s="125"/>
      <c r="WPP16" s="125"/>
      <c r="WPQ16" s="125"/>
      <c r="WPR16" s="125"/>
      <c r="WPS16" s="125"/>
      <c r="WPT16" s="125"/>
      <c r="WPU16" s="125"/>
      <c r="WPV16" s="125"/>
      <c r="WPW16" s="125"/>
      <c r="WPX16" s="125"/>
      <c r="WPY16" s="125"/>
      <c r="WPZ16" s="125"/>
      <c r="WQA16" s="125"/>
      <c r="WQB16" s="125"/>
      <c r="WQC16" s="125"/>
      <c r="WQD16" s="125"/>
      <c r="WQE16" s="125"/>
      <c r="WQF16" s="125"/>
      <c r="WQG16" s="125"/>
      <c r="WQH16" s="125"/>
      <c r="WQI16" s="125"/>
      <c r="WQJ16" s="125"/>
      <c r="WQK16" s="125"/>
      <c r="WQL16" s="125"/>
      <c r="WQM16" s="125"/>
      <c r="WQN16" s="125"/>
      <c r="WQO16" s="125"/>
      <c r="WQP16" s="125"/>
      <c r="WQQ16" s="125"/>
      <c r="WQR16" s="125"/>
      <c r="WQS16" s="125"/>
      <c r="WQT16" s="125"/>
      <c r="WQU16" s="125"/>
      <c r="WQV16" s="125"/>
      <c r="WQW16" s="125"/>
      <c r="WQX16" s="125"/>
      <c r="WQY16" s="125"/>
      <c r="WQZ16" s="125"/>
      <c r="WRA16" s="125"/>
      <c r="WRB16" s="125"/>
      <c r="WRC16" s="125"/>
      <c r="WRD16" s="125"/>
      <c r="WRE16" s="125"/>
      <c r="WRF16" s="125"/>
      <c r="WRG16" s="125"/>
      <c r="WRH16" s="125"/>
      <c r="WRI16" s="125"/>
      <c r="WRJ16" s="125"/>
      <c r="WRK16" s="125"/>
      <c r="WRL16" s="125"/>
      <c r="WRM16" s="125"/>
      <c r="WRN16" s="125"/>
      <c r="WRO16" s="125"/>
      <c r="WRP16" s="125"/>
      <c r="WRQ16" s="125"/>
      <c r="WRR16" s="125"/>
      <c r="WRS16" s="125"/>
      <c r="WRT16" s="125"/>
      <c r="WRU16" s="125"/>
      <c r="WRV16" s="125"/>
      <c r="WRW16" s="125"/>
      <c r="WRX16" s="125"/>
      <c r="WRY16" s="125"/>
      <c r="WRZ16" s="125"/>
      <c r="WSA16" s="125"/>
      <c r="WSB16" s="125"/>
      <c r="WSC16" s="125"/>
      <c r="WSD16" s="125"/>
      <c r="WSE16" s="125"/>
      <c r="WSF16" s="125"/>
      <c r="WSG16" s="125"/>
      <c r="WSH16" s="125"/>
      <c r="WSI16" s="125"/>
      <c r="WSJ16" s="125"/>
      <c r="WSK16" s="125"/>
      <c r="WSL16" s="125"/>
      <c r="WSM16" s="125"/>
      <c r="WSN16" s="125"/>
      <c r="WSO16" s="125"/>
      <c r="WSP16" s="125"/>
      <c r="WSQ16" s="125"/>
      <c r="WSR16" s="125"/>
      <c r="WSS16" s="125"/>
      <c r="WST16" s="125"/>
      <c r="WSU16" s="125"/>
      <c r="WSV16" s="125"/>
      <c r="WSW16" s="125"/>
      <c r="WSX16" s="125"/>
      <c r="WSY16" s="125"/>
      <c r="WSZ16" s="125"/>
      <c r="WTA16" s="125"/>
      <c r="WTB16" s="125"/>
      <c r="WTC16" s="125"/>
      <c r="WTD16" s="125"/>
      <c r="WTE16" s="125"/>
      <c r="WTF16" s="125"/>
      <c r="WTG16" s="125"/>
      <c r="WTH16" s="125"/>
      <c r="WTI16" s="125"/>
      <c r="WTJ16" s="125"/>
      <c r="WTK16" s="125"/>
      <c r="WTL16" s="125"/>
      <c r="WTM16" s="125"/>
      <c r="WTN16" s="125"/>
      <c r="WTO16" s="125"/>
      <c r="WTP16" s="125"/>
      <c r="WTQ16" s="125"/>
      <c r="WTR16" s="125"/>
      <c r="WTS16" s="125"/>
      <c r="WTT16" s="125"/>
      <c r="WTU16" s="125"/>
      <c r="WTV16" s="125"/>
      <c r="WTW16" s="125"/>
      <c r="WTX16" s="125"/>
      <c r="WTY16" s="125"/>
      <c r="WTZ16" s="125"/>
      <c r="WUA16" s="125"/>
      <c r="WUB16" s="125"/>
      <c r="WUC16" s="125"/>
      <c r="WUD16" s="125"/>
      <c r="WUE16" s="125"/>
      <c r="WUF16" s="125"/>
      <c r="WUG16" s="125"/>
      <c r="WUH16" s="125"/>
      <c r="WUI16" s="125"/>
      <c r="WUJ16" s="125"/>
      <c r="WUK16" s="125"/>
      <c r="WUL16" s="125"/>
      <c r="WUM16" s="125"/>
      <c r="WUN16" s="125"/>
      <c r="WUO16" s="125"/>
      <c r="WUP16" s="125"/>
      <c r="WUQ16" s="125"/>
      <c r="WUR16" s="125"/>
      <c r="WUS16" s="125"/>
      <c r="WUT16" s="125"/>
      <c r="WUU16" s="125"/>
      <c r="WUV16" s="125"/>
      <c r="WUW16" s="125"/>
      <c r="WUX16" s="125"/>
      <c r="WUY16" s="125"/>
      <c r="WUZ16" s="125"/>
      <c r="WVA16" s="125"/>
      <c r="WVB16" s="125"/>
      <c r="WVC16" s="125"/>
      <c r="WVD16" s="125"/>
      <c r="WVE16" s="125"/>
      <c r="WVF16" s="125"/>
      <c r="WVG16" s="125"/>
      <c r="WVH16" s="125"/>
      <c r="WVI16" s="125"/>
      <c r="WVJ16" s="125"/>
      <c r="WVK16" s="125"/>
      <c r="WVL16" s="125"/>
      <c r="WVM16" s="125"/>
      <c r="WVN16" s="125"/>
      <c r="WVO16" s="125"/>
      <c r="WVP16" s="125"/>
      <c r="WVQ16" s="125"/>
      <c r="WVR16" s="125"/>
      <c r="WVS16" s="125"/>
      <c r="WVT16" s="125"/>
      <c r="WVU16" s="125"/>
      <c r="WVV16" s="125"/>
      <c r="WVW16" s="125"/>
      <c r="WVX16" s="125"/>
      <c r="WVY16" s="125"/>
      <c r="WVZ16" s="125"/>
      <c r="WWA16" s="125"/>
      <c r="WWB16" s="125"/>
      <c r="WWC16" s="125"/>
      <c r="WWD16" s="125"/>
      <c r="WWE16" s="125"/>
      <c r="WWF16" s="125"/>
      <c r="WWG16" s="125"/>
      <c r="WWH16" s="125"/>
      <c r="WWI16" s="125"/>
      <c r="WWJ16" s="125"/>
      <c r="WWK16" s="125"/>
      <c r="WWL16" s="125"/>
      <c r="WWM16" s="125"/>
      <c r="WWN16" s="125"/>
      <c r="WWO16" s="125"/>
      <c r="WWP16" s="125"/>
      <c r="WWQ16" s="125"/>
      <c r="WWR16" s="125"/>
      <c r="WWS16" s="125"/>
      <c r="WWT16" s="125"/>
      <c r="WWU16" s="125"/>
      <c r="WWV16" s="125"/>
      <c r="WWW16" s="125"/>
      <c r="WWX16" s="125"/>
      <c r="WWY16" s="125"/>
      <c r="WWZ16" s="125"/>
      <c r="WXA16" s="125"/>
      <c r="WXB16" s="125"/>
      <c r="WXC16" s="125"/>
      <c r="WXD16" s="125"/>
      <c r="WXE16" s="125"/>
      <c r="WXF16" s="125"/>
      <c r="WXG16" s="125"/>
      <c r="WXH16" s="125"/>
      <c r="WXI16" s="125"/>
      <c r="WXJ16" s="125"/>
      <c r="WXK16" s="125"/>
      <c r="WXL16" s="125"/>
      <c r="WXM16" s="125"/>
      <c r="WXN16" s="125"/>
      <c r="WXO16" s="125"/>
      <c r="WXP16" s="125"/>
      <c r="WXQ16" s="125"/>
      <c r="WXR16" s="125"/>
      <c r="WXS16" s="125"/>
      <c r="WXT16" s="125"/>
      <c r="WXU16" s="125"/>
      <c r="WXV16" s="125"/>
      <c r="WXW16" s="125"/>
      <c r="WXX16" s="125"/>
      <c r="WXY16" s="125"/>
      <c r="WXZ16" s="125"/>
      <c r="WYA16" s="125"/>
      <c r="WYB16" s="125"/>
      <c r="WYC16" s="125"/>
      <c r="WYD16" s="125"/>
      <c r="WYE16" s="125"/>
      <c r="WYF16" s="125"/>
      <c r="WYG16" s="125"/>
      <c r="WYH16" s="125"/>
      <c r="WYI16" s="125"/>
      <c r="WYJ16" s="125"/>
      <c r="WYK16" s="125"/>
      <c r="WYL16" s="125"/>
      <c r="WYM16" s="125"/>
      <c r="WYN16" s="125"/>
      <c r="WYO16" s="125"/>
      <c r="WYP16" s="125"/>
      <c r="WYQ16" s="125"/>
      <c r="WYR16" s="125"/>
      <c r="WYS16" s="125"/>
      <c r="WYT16" s="125"/>
      <c r="WYU16" s="125"/>
      <c r="WYV16" s="125"/>
      <c r="WYW16" s="125"/>
      <c r="WYX16" s="125"/>
      <c r="WYY16" s="125"/>
      <c r="WYZ16" s="125"/>
      <c r="WZA16" s="125"/>
      <c r="WZB16" s="125"/>
      <c r="WZC16" s="125"/>
      <c r="WZD16" s="125"/>
      <c r="WZE16" s="125"/>
      <c r="WZF16" s="125"/>
      <c r="WZG16" s="125"/>
      <c r="WZH16" s="125"/>
      <c r="WZI16" s="125"/>
      <c r="WZJ16" s="125"/>
      <c r="WZK16" s="125"/>
      <c r="WZL16" s="125"/>
      <c r="WZM16" s="125"/>
      <c r="WZN16" s="125"/>
      <c r="WZO16" s="125"/>
      <c r="WZP16" s="125"/>
      <c r="WZQ16" s="125"/>
      <c r="WZR16" s="125"/>
      <c r="WZS16" s="125"/>
      <c r="WZT16" s="125"/>
      <c r="WZU16" s="125"/>
      <c r="WZV16" s="125"/>
      <c r="WZW16" s="125"/>
      <c r="WZX16" s="125"/>
      <c r="WZY16" s="125"/>
      <c r="WZZ16" s="125"/>
      <c r="XAA16" s="125"/>
      <c r="XAB16" s="125"/>
      <c r="XAC16" s="125"/>
      <c r="XAD16" s="125"/>
      <c r="XAE16" s="125"/>
      <c r="XAF16" s="125"/>
      <c r="XAG16" s="125"/>
      <c r="XAH16" s="125"/>
      <c r="XAI16" s="125"/>
      <c r="XAJ16" s="125"/>
      <c r="XAK16" s="125"/>
      <c r="XAL16" s="125"/>
      <c r="XAM16" s="125"/>
      <c r="XAN16" s="125"/>
      <c r="XAO16" s="125"/>
      <c r="XAP16" s="125"/>
      <c r="XAQ16" s="125"/>
      <c r="XAR16" s="125"/>
      <c r="XAS16" s="125"/>
      <c r="XAT16" s="125"/>
      <c r="XAU16" s="125"/>
      <c r="XAV16" s="125"/>
      <c r="XAW16" s="125"/>
      <c r="XAX16" s="125"/>
      <c r="XAY16" s="125"/>
      <c r="XAZ16" s="125"/>
      <c r="XBA16" s="125"/>
      <c r="XBB16" s="125"/>
      <c r="XBC16" s="125"/>
      <c r="XBD16" s="125"/>
      <c r="XBE16" s="125"/>
      <c r="XBF16" s="125"/>
      <c r="XBG16" s="125"/>
      <c r="XBH16" s="125"/>
      <c r="XBI16" s="125"/>
      <c r="XBJ16" s="125"/>
      <c r="XBK16" s="125"/>
      <c r="XBL16" s="125"/>
      <c r="XBM16" s="125"/>
      <c r="XBN16" s="125"/>
      <c r="XBO16" s="125"/>
      <c r="XBP16" s="125"/>
      <c r="XBQ16" s="125"/>
      <c r="XBR16" s="125"/>
      <c r="XBS16" s="125"/>
      <c r="XBT16" s="125"/>
      <c r="XBU16" s="125"/>
      <c r="XBV16" s="125"/>
      <c r="XBW16" s="125"/>
      <c r="XBX16" s="125"/>
      <c r="XBY16" s="125"/>
      <c r="XBZ16" s="125"/>
      <c r="XCA16" s="125"/>
      <c r="XCB16" s="125"/>
      <c r="XCC16" s="125"/>
      <c r="XCD16" s="125"/>
      <c r="XCE16" s="125"/>
      <c r="XCF16" s="125"/>
      <c r="XCG16" s="125"/>
      <c r="XCH16" s="125"/>
      <c r="XCI16" s="125"/>
      <c r="XCJ16" s="125"/>
      <c r="XCK16" s="125"/>
      <c r="XCL16" s="125"/>
      <c r="XCM16" s="125"/>
      <c r="XCN16" s="125"/>
      <c r="XCO16" s="125"/>
      <c r="XCP16" s="125"/>
      <c r="XCQ16" s="125"/>
      <c r="XCR16" s="125"/>
      <c r="XCS16" s="125"/>
      <c r="XCT16" s="125"/>
      <c r="XCU16" s="125"/>
      <c r="XCV16" s="125"/>
      <c r="XCW16" s="125"/>
      <c r="XCX16" s="125"/>
      <c r="XCY16" s="125"/>
      <c r="XCZ16" s="125"/>
      <c r="XDA16" s="125"/>
      <c r="XDB16" s="125"/>
      <c r="XDC16" s="125"/>
      <c r="XDD16" s="125"/>
      <c r="XDE16" s="125"/>
      <c r="XDF16" s="125"/>
      <c r="XDG16" s="125"/>
      <c r="XDH16" s="125"/>
      <c r="XDI16" s="125"/>
      <c r="XDJ16" s="125"/>
      <c r="XDK16" s="125"/>
      <c r="XDL16" s="125"/>
      <c r="XDM16" s="125"/>
      <c r="XDN16" s="125"/>
      <c r="XDO16" s="125"/>
      <c r="XDP16" s="125"/>
      <c r="XDQ16" s="125"/>
      <c r="XDR16" s="125"/>
      <c r="XDS16" s="125"/>
      <c r="XDT16" s="125"/>
      <c r="XDU16" s="125"/>
      <c r="XDV16" s="125"/>
      <c r="XDW16" s="125"/>
      <c r="XDX16" s="125"/>
      <c r="XDY16" s="125"/>
      <c r="XDZ16" s="125"/>
      <c r="XEA16" s="125"/>
      <c r="XEB16" s="125"/>
      <c r="XEC16" s="125"/>
      <c r="XED16" s="125"/>
      <c r="XEE16" s="125"/>
      <c r="XEF16" s="125"/>
      <c r="XEG16" s="125"/>
      <c r="XEH16" s="125"/>
      <c r="XEI16" s="125"/>
      <c r="XEJ16" s="125"/>
      <c r="XEK16" s="125"/>
      <c r="XEL16" s="125"/>
      <c r="XEM16" s="125"/>
      <c r="XEN16" s="125"/>
      <c r="XEO16" s="125"/>
      <c r="XEP16" s="125"/>
      <c r="XEQ16" s="125"/>
      <c r="XER16" s="125"/>
      <c r="XES16" s="125"/>
      <c r="XET16" s="125"/>
      <c r="XEU16" s="125"/>
      <c r="XEV16" s="125"/>
    </row>
    <row r="17" spans="2:16" hidden="1" x14ac:dyDescent="0.2">
      <c r="B17" s="80">
        <v>47571</v>
      </c>
      <c r="C17" s="93">
        <v>43409</v>
      </c>
      <c r="D17" s="20" t="s">
        <v>746</v>
      </c>
      <c r="E17" s="20" t="s">
        <v>733</v>
      </c>
      <c r="F17" s="20" t="s">
        <v>26</v>
      </c>
      <c r="G17" s="21" t="s">
        <v>714</v>
      </c>
      <c r="H17" s="97"/>
      <c r="I17" s="98">
        <v>1230</v>
      </c>
      <c r="J17" s="102"/>
      <c r="K17" s="93">
        <v>43439</v>
      </c>
      <c r="L17" s="93">
        <v>43439</v>
      </c>
      <c r="M17" s="662" t="s">
        <v>27</v>
      </c>
      <c r="N17" s="293"/>
      <c r="O17" s="57"/>
    </row>
    <row r="18" spans="2:16" hidden="1" x14ac:dyDescent="0.2">
      <c r="B18" s="80"/>
      <c r="C18" s="93">
        <v>43440</v>
      </c>
      <c r="D18" s="20"/>
      <c r="E18" s="20" t="s">
        <v>816</v>
      </c>
      <c r="F18" s="20" t="s">
        <v>279</v>
      </c>
      <c r="G18" s="21" t="s">
        <v>797</v>
      </c>
      <c r="H18" s="98">
        <v>898.8</v>
      </c>
      <c r="I18" s="98"/>
      <c r="J18" s="102"/>
      <c r="K18" s="93">
        <v>43440</v>
      </c>
      <c r="L18" s="93">
        <v>43440</v>
      </c>
      <c r="M18" s="295" t="s">
        <v>876</v>
      </c>
      <c r="N18" s="293"/>
      <c r="O18" s="57"/>
    </row>
    <row r="19" spans="2:16" hidden="1" x14ac:dyDescent="0.2">
      <c r="B19" s="21">
        <v>106027</v>
      </c>
      <c r="C19" s="93">
        <v>43398</v>
      </c>
      <c r="D19" s="93" t="s">
        <v>741</v>
      </c>
      <c r="E19" s="20" t="s">
        <v>717</v>
      </c>
      <c r="F19" s="20" t="s">
        <v>244</v>
      </c>
      <c r="G19" s="20" t="s">
        <v>259</v>
      </c>
      <c r="H19" s="239"/>
      <c r="I19" s="98">
        <v>898.8</v>
      </c>
      <c r="J19" s="101"/>
      <c r="K19" s="93">
        <v>43428</v>
      </c>
      <c r="L19" s="93">
        <v>43440</v>
      </c>
      <c r="M19" s="662" t="s">
        <v>27</v>
      </c>
      <c r="N19" s="293"/>
      <c r="O19" s="20"/>
    </row>
    <row r="20" spans="2:16" hidden="1" x14ac:dyDescent="0.2">
      <c r="B20" s="21"/>
      <c r="C20" s="93">
        <v>43441</v>
      </c>
      <c r="D20" s="93"/>
      <c r="E20" s="20" t="s">
        <v>816</v>
      </c>
      <c r="F20" s="20" t="s">
        <v>279</v>
      </c>
      <c r="G20" s="20" t="s">
        <v>797</v>
      </c>
      <c r="H20" s="239">
        <v>28175.4</v>
      </c>
      <c r="I20" s="98"/>
      <c r="J20" s="101"/>
      <c r="K20" s="93">
        <v>43441</v>
      </c>
      <c r="L20" s="93">
        <v>43441</v>
      </c>
      <c r="M20" s="295" t="s">
        <v>876</v>
      </c>
      <c r="N20" s="293"/>
      <c r="O20" s="20"/>
    </row>
    <row r="21" spans="2:16" hidden="1" x14ac:dyDescent="0.2">
      <c r="B21" s="21"/>
      <c r="C21" s="93"/>
      <c r="D21" s="93"/>
      <c r="E21" s="20" t="s">
        <v>133</v>
      </c>
      <c r="F21" s="20" t="s">
        <v>1236</v>
      </c>
      <c r="G21" s="20"/>
      <c r="H21" s="239"/>
      <c r="I21" s="298">
        <v>28175.4</v>
      </c>
      <c r="J21" s="101"/>
      <c r="K21" s="93">
        <v>43441</v>
      </c>
      <c r="L21" s="93">
        <v>43441</v>
      </c>
      <c r="M21" s="662" t="s">
        <v>27</v>
      </c>
      <c r="N21" s="293"/>
      <c r="O21" s="20"/>
    </row>
    <row r="22" spans="2:16" hidden="1" x14ac:dyDescent="0.2">
      <c r="B22" s="21"/>
      <c r="C22" s="93">
        <v>43444</v>
      </c>
      <c r="D22" s="93"/>
      <c r="E22" s="20" t="s">
        <v>816</v>
      </c>
      <c r="F22" s="20" t="s">
        <v>279</v>
      </c>
      <c r="G22" s="20" t="s">
        <v>797</v>
      </c>
      <c r="H22" s="239">
        <v>24214.29</v>
      </c>
      <c r="I22" s="298"/>
      <c r="J22" s="101"/>
      <c r="K22" s="93">
        <v>43444</v>
      </c>
      <c r="L22" s="93">
        <v>43444</v>
      </c>
      <c r="M22" s="295" t="s">
        <v>876</v>
      </c>
      <c r="N22" s="293"/>
      <c r="O22" s="20"/>
    </row>
    <row r="23" spans="2:16" hidden="1" x14ac:dyDescent="0.2">
      <c r="B23" s="20"/>
      <c r="C23" s="93">
        <v>43437</v>
      </c>
      <c r="D23" s="18"/>
      <c r="E23" s="20" t="s">
        <v>191</v>
      </c>
      <c r="F23" s="21" t="s">
        <v>813</v>
      </c>
      <c r="G23" s="21" t="s">
        <v>797</v>
      </c>
      <c r="H23" s="97"/>
      <c r="I23" s="98">
        <v>20715.55</v>
      </c>
      <c r="J23" s="101"/>
      <c r="K23" s="93">
        <v>43446</v>
      </c>
      <c r="L23" s="93">
        <v>43444</v>
      </c>
      <c r="M23" s="293" t="s">
        <v>27</v>
      </c>
      <c r="N23" s="293"/>
      <c r="O23" s="21"/>
    </row>
    <row r="24" spans="2:16" hidden="1" x14ac:dyDescent="0.2">
      <c r="B24" s="21"/>
      <c r="C24" s="93">
        <v>43444</v>
      </c>
      <c r="D24" s="20"/>
      <c r="E24" s="20" t="s">
        <v>827</v>
      </c>
      <c r="F24" s="20" t="s">
        <v>813</v>
      </c>
      <c r="G24" s="20" t="s">
        <v>245</v>
      </c>
      <c r="H24" s="239"/>
      <c r="I24" s="252">
        <v>190</v>
      </c>
      <c r="J24" s="101"/>
      <c r="K24" s="93">
        <v>43444</v>
      </c>
      <c r="L24" s="93">
        <v>43444</v>
      </c>
      <c r="M24" s="293" t="s">
        <v>27</v>
      </c>
      <c r="N24" s="293"/>
      <c r="O24" s="20"/>
      <c r="P24" s="123"/>
    </row>
    <row r="25" spans="2:16" ht="10.5" hidden="1" customHeight="1" x14ac:dyDescent="0.2">
      <c r="B25" s="21"/>
      <c r="C25" s="93">
        <v>43444</v>
      </c>
      <c r="D25" s="20"/>
      <c r="E25" s="20" t="s">
        <v>827</v>
      </c>
      <c r="F25" s="20" t="s">
        <v>813</v>
      </c>
      <c r="G25" s="20" t="s">
        <v>259</v>
      </c>
      <c r="H25" s="239"/>
      <c r="I25" s="98">
        <v>488.04</v>
      </c>
      <c r="J25" s="101"/>
      <c r="K25" s="93">
        <v>43444</v>
      </c>
      <c r="L25" s="93">
        <v>43444</v>
      </c>
      <c r="M25" s="293" t="s">
        <v>27</v>
      </c>
      <c r="N25" s="293"/>
      <c r="O25" s="20"/>
    </row>
    <row r="26" spans="2:16" hidden="1" x14ac:dyDescent="0.2">
      <c r="B26" s="21">
        <v>6511</v>
      </c>
      <c r="C26" s="93">
        <v>43416</v>
      </c>
      <c r="D26" s="93" t="s">
        <v>830</v>
      </c>
      <c r="E26" s="20" t="s">
        <v>730</v>
      </c>
      <c r="F26" s="21" t="s">
        <v>731</v>
      </c>
      <c r="G26" s="21" t="s">
        <v>714</v>
      </c>
      <c r="H26" s="97"/>
      <c r="I26" s="98">
        <v>616</v>
      </c>
      <c r="J26" s="99"/>
      <c r="K26" s="100">
        <v>43440</v>
      </c>
      <c r="L26" s="100">
        <v>43444</v>
      </c>
      <c r="M26" s="293" t="s">
        <v>27</v>
      </c>
      <c r="N26" s="293"/>
      <c r="O26" s="21" t="s">
        <v>829</v>
      </c>
    </row>
    <row r="27" spans="2:16" hidden="1" x14ac:dyDescent="0.2">
      <c r="B27" s="44">
        <v>6495</v>
      </c>
      <c r="C27" s="226">
        <v>43411</v>
      </c>
      <c r="D27" s="93" t="s">
        <v>830</v>
      </c>
      <c r="E27" s="44" t="s">
        <v>730</v>
      </c>
      <c r="F27" s="44" t="s">
        <v>732</v>
      </c>
      <c r="G27" s="21" t="s">
        <v>714</v>
      </c>
      <c r="H27" s="109"/>
      <c r="I27" s="109">
        <v>2194.6999999999998</v>
      </c>
      <c r="J27" s="109"/>
      <c r="K27" s="226">
        <v>43437</v>
      </c>
      <c r="L27" s="226">
        <v>43444</v>
      </c>
      <c r="M27" s="294" t="s">
        <v>27</v>
      </c>
      <c r="N27" s="294"/>
      <c r="O27" s="21" t="s">
        <v>829</v>
      </c>
    </row>
    <row r="28" spans="2:16" hidden="1" x14ac:dyDescent="0.2">
      <c r="B28" s="44"/>
      <c r="C28" s="226"/>
      <c r="D28" s="93"/>
      <c r="E28" s="44" t="s">
        <v>557</v>
      </c>
      <c r="F28" s="44" t="s">
        <v>662</v>
      </c>
      <c r="G28" s="21" t="s">
        <v>797</v>
      </c>
      <c r="H28" s="109"/>
      <c r="I28" s="109">
        <v>10</v>
      </c>
      <c r="J28" s="109"/>
      <c r="K28" s="226">
        <v>43444</v>
      </c>
      <c r="L28" s="226">
        <v>43444</v>
      </c>
      <c r="M28" s="294" t="s">
        <v>27</v>
      </c>
      <c r="N28" s="294"/>
      <c r="O28" s="21"/>
    </row>
    <row r="29" spans="2:16" ht="22.5" hidden="1" x14ac:dyDescent="0.2">
      <c r="B29" s="44"/>
      <c r="C29" s="226">
        <v>43445</v>
      </c>
      <c r="D29" s="93"/>
      <c r="E29" s="44" t="s">
        <v>1023</v>
      </c>
      <c r="F29" s="44" t="s">
        <v>350</v>
      </c>
      <c r="G29" s="21" t="s">
        <v>714</v>
      </c>
      <c r="H29" s="109">
        <v>220650</v>
      </c>
      <c r="I29" s="109"/>
      <c r="J29" s="109"/>
      <c r="K29" s="226">
        <v>43445</v>
      </c>
      <c r="L29" s="226">
        <v>43445</v>
      </c>
      <c r="M29" s="294" t="s">
        <v>876</v>
      </c>
      <c r="N29" s="294"/>
      <c r="O29" s="21"/>
    </row>
    <row r="30" spans="2:16" ht="22.5" hidden="1" x14ac:dyDescent="0.2">
      <c r="B30" s="44"/>
      <c r="C30" s="226">
        <v>43445</v>
      </c>
      <c r="D30" s="93"/>
      <c r="E30" s="44" t="s">
        <v>1023</v>
      </c>
      <c r="F30" s="44" t="s">
        <v>350</v>
      </c>
      <c r="G30" s="21" t="s">
        <v>714</v>
      </c>
      <c r="H30" s="109">
        <v>779350</v>
      </c>
      <c r="I30" s="109"/>
      <c r="J30" s="109"/>
      <c r="K30" s="226">
        <v>43445</v>
      </c>
      <c r="L30" s="226">
        <v>43445</v>
      </c>
      <c r="M30" s="294" t="s">
        <v>876</v>
      </c>
      <c r="N30" s="294"/>
      <c r="O30" s="21"/>
    </row>
    <row r="31" spans="2:16" hidden="1" x14ac:dyDescent="0.2">
      <c r="B31" s="44"/>
      <c r="C31" s="226"/>
      <c r="D31" s="93"/>
      <c r="E31" s="44" t="s">
        <v>875</v>
      </c>
      <c r="F31" s="44" t="s">
        <v>1237</v>
      </c>
      <c r="G31" s="21" t="s">
        <v>797</v>
      </c>
      <c r="H31" s="109"/>
      <c r="I31" s="109">
        <v>249049.64</v>
      </c>
      <c r="J31" s="109"/>
      <c r="K31" s="226">
        <v>43445</v>
      </c>
      <c r="L31" s="226">
        <v>43445</v>
      </c>
      <c r="M31" s="294" t="s">
        <v>27</v>
      </c>
      <c r="N31" s="294"/>
      <c r="O31" s="21"/>
    </row>
    <row r="32" spans="2:16" hidden="1" x14ac:dyDescent="0.2">
      <c r="B32" s="44"/>
      <c r="C32" s="226"/>
      <c r="D32" s="93"/>
      <c r="E32" s="44" t="s">
        <v>877</v>
      </c>
      <c r="F32" s="44" t="s">
        <v>662</v>
      </c>
      <c r="G32" s="21" t="s">
        <v>797</v>
      </c>
      <c r="H32" s="109"/>
      <c r="I32" s="109">
        <v>122</v>
      </c>
      <c r="J32" s="109"/>
      <c r="K32" s="226">
        <v>43445</v>
      </c>
      <c r="L32" s="226">
        <v>43445</v>
      </c>
      <c r="M32" s="294" t="s">
        <v>27</v>
      </c>
      <c r="N32" s="294"/>
      <c r="O32" s="21"/>
    </row>
    <row r="33" spans="2:15" hidden="1" x14ac:dyDescent="0.2">
      <c r="B33" s="21">
        <v>3784</v>
      </c>
      <c r="C33" s="93">
        <v>43409</v>
      </c>
      <c r="D33" s="93" t="s">
        <v>753</v>
      </c>
      <c r="E33" s="20" t="s">
        <v>330</v>
      </c>
      <c r="F33" s="21" t="s">
        <v>26</v>
      </c>
      <c r="G33" s="21" t="s">
        <v>714</v>
      </c>
      <c r="H33" s="97"/>
      <c r="I33" s="98">
        <v>623.75</v>
      </c>
      <c r="J33" s="278"/>
      <c r="K33" s="100">
        <v>43437</v>
      </c>
      <c r="L33" s="100">
        <v>43445</v>
      </c>
      <c r="M33" s="293" t="s">
        <v>27</v>
      </c>
      <c r="N33" s="293"/>
      <c r="O33" s="21" t="s">
        <v>834</v>
      </c>
    </row>
    <row r="34" spans="2:15" hidden="1" x14ac:dyDescent="0.2">
      <c r="B34" s="103">
        <v>3774</v>
      </c>
      <c r="C34" s="93">
        <v>43405</v>
      </c>
      <c r="D34" s="20" t="s">
        <v>753</v>
      </c>
      <c r="E34" s="20" t="s">
        <v>330</v>
      </c>
      <c r="F34" s="20" t="s">
        <v>85</v>
      </c>
      <c r="G34" s="20" t="s">
        <v>714</v>
      </c>
      <c r="H34" s="239"/>
      <c r="I34" s="98">
        <v>521.58000000000004</v>
      </c>
      <c r="J34" s="203"/>
      <c r="K34" s="93">
        <v>43433</v>
      </c>
      <c r="L34" s="93">
        <v>43445</v>
      </c>
      <c r="M34" s="293" t="s">
        <v>27</v>
      </c>
      <c r="N34" s="293"/>
      <c r="O34" s="21" t="s">
        <v>834</v>
      </c>
    </row>
    <row r="35" spans="2:15" x14ac:dyDescent="0.2">
      <c r="B35" s="80">
        <v>6721</v>
      </c>
      <c r="C35" s="93">
        <v>43404</v>
      </c>
      <c r="D35" s="20" t="s">
        <v>740</v>
      </c>
      <c r="E35" s="20" t="s">
        <v>257</v>
      </c>
      <c r="F35" s="20" t="s">
        <v>26</v>
      </c>
      <c r="G35" s="21" t="s">
        <v>259</v>
      </c>
      <c r="H35" s="239"/>
      <c r="I35" s="98">
        <v>380</v>
      </c>
      <c r="J35" s="101"/>
      <c r="K35" s="93">
        <v>43434</v>
      </c>
      <c r="L35" s="93">
        <v>43445</v>
      </c>
      <c r="M35" s="293" t="s">
        <v>27</v>
      </c>
      <c r="N35" s="293"/>
      <c r="O35" s="20"/>
    </row>
    <row r="36" spans="2:15" hidden="1" x14ac:dyDescent="0.2">
      <c r="B36" s="80"/>
      <c r="C36" s="93"/>
      <c r="D36" s="20"/>
      <c r="E36" s="44" t="s">
        <v>557</v>
      </c>
      <c r="F36" s="44" t="s">
        <v>662</v>
      </c>
      <c r="G36" s="21" t="s">
        <v>797</v>
      </c>
      <c r="H36" s="239"/>
      <c r="I36" s="98">
        <v>10</v>
      </c>
      <c r="J36" s="101"/>
      <c r="K36" s="93">
        <v>43445</v>
      </c>
      <c r="L36" s="93">
        <v>43445</v>
      </c>
      <c r="M36" s="293" t="s">
        <v>27</v>
      </c>
      <c r="N36" s="293"/>
      <c r="O36" s="20"/>
    </row>
    <row r="37" spans="2:15" ht="15.75" hidden="1" customHeight="1" x14ac:dyDescent="0.2">
      <c r="B37" s="80"/>
      <c r="C37" s="93"/>
      <c r="D37" s="20"/>
      <c r="E37" s="44" t="s">
        <v>878</v>
      </c>
      <c r="F37" s="44" t="s">
        <v>573</v>
      </c>
      <c r="G37" s="21" t="s">
        <v>797</v>
      </c>
      <c r="H37" s="239"/>
      <c r="I37" s="98">
        <v>749121.92</v>
      </c>
      <c r="J37" s="101"/>
      <c r="K37" s="93">
        <v>43445</v>
      </c>
      <c r="L37" s="93">
        <v>43445</v>
      </c>
      <c r="M37" s="293" t="s">
        <v>27</v>
      </c>
      <c r="N37" s="293"/>
      <c r="O37" s="20"/>
    </row>
    <row r="38" spans="2:15" hidden="1" x14ac:dyDescent="0.2">
      <c r="B38" s="299">
        <v>1811986481814</v>
      </c>
      <c r="C38" s="93">
        <v>43431</v>
      </c>
      <c r="D38" s="20" t="s">
        <v>748</v>
      </c>
      <c r="E38" s="20" t="s">
        <v>831</v>
      </c>
      <c r="F38" s="44" t="s">
        <v>836</v>
      </c>
      <c r="G38" s="20" t="s">
        <v>714</v>
      </c>
      <c r="H38" s="239"/>
      <c r="I38" s="98">
        <v>171.11</v>
      </c>
      <c r="J38" s="203"/>
      <c r="K38" s="93">
        <v>43449</v>
      </c>
      <c r="L38" s="93">
        <v>43445</v>
      </c>
      <c r="M38" s="662" t="s">
        <v>27</v>
      </c>
      <c r="N38" s="293"/>
      <c r="O38" s="20"/>
    </row>
    <row r="39" spans="2:15" hidden="1" x14ac:dyDescent="0.2">
      <c r="B39" s="299"/>
      <c r="C39" s="93">
        <v>43446</v>
      </c>
      <c r="D39" s="20"/>
      <c r="E39" s="20" t="s">
        <v>816</v>
      </c>
      <c r="F39" s="44" t="s">
        <v>279</v>
      </c>
      <c r="G39" s="20" t="s">
        <v>797</v>
      </c>
      <c r="H39" s="239">
        <v>32720.720000000001</v>
      </c>
      <c r="I39" s="98"/>
      <c r="J39" s="203"/>
      <c r="K39" s="93">
        <v>43446</v>
      </c>
      <c r="L39" s="93">
        <v>43446</v>
      </c>
      <c r="M39" s="295" t="s">
        <v>876</v>
      </c>
      <c r="N39" s="293"/>
      <c r="O39" s="20"/>
    </row>
    <row r="40" spans="2:15" hidden="1" x14ac:dyDescent="0.2">
      <c r="B40" s="299"/>
      <c r="C40" s="93">
        <v>43446</v>
      </c>
      <c r="D40" s="20"/>
      <c r="E40" s="20" t="s">
        <v>816</v>
      </c>
      <c r="F40" s="44" t="s">
        <v>279</v>
      </c>
      <c r="G40" s="20" t="s">
        <v>797</v>
      </c>
      <c r="H40" s="239">
        <v>13990.83</v>
      </c>
      <c r="I40" s="98"/>
      <c r="J40" s="203"/>
      <c r="K40" s="93">
        <v>43446</v>
      </c>
      <c r="L40" s="93">
        <v>43446</v>
      </c>
      <c r="M40" s="295" t="s">
        <v>876</v>
      </c>
      <c r="N40" s="293"/>
      <c r="O40" s="20"/>
    </row>
    <row r="41" spans="2:15" hidden="1" x14ac:dyDescent="0.2">
      <c r="B41" s="80">
        <v>47885</v>
      </c>
      <c r="C41" s="93">
        <v>43413</v>
      </c>
      <c r="D41" s="20" t="s">
        <v>746</v>
      </c>
      <c r="E41" s="20" t="s">
        <v>733</v>
      </c>
      <c r="F41" s="20" t="s">
        <v>248</v>
      </c>
      <c r="G41" s="21" t="s">
        <v>714</v>
      </c>
      <c r="H41" s="97"/>
      <c r="I41" s="98">
        <v>205</v>
      </c>
      <c r="J41" s="102"/>
      <c r="K41" s="93">
        <v>43443</v>
      </c>
      <c r="L41" s="93">
        <v>43446</v>
      </c>
      <c r="M41" s="293" t="s">
        <v>27</v>
      </c>
      <c r="N41" s="293"/>
      <c r="O41" s="21" t="s">
        <v>837</v>
      </c>
    </row>
    <row r="42" spans="2:15" hidden="1" x14ac:dyDescent="0.2">
      <c r="B42" s="20">
        <v>47574</v>
      </c>
      <c r="C42" s="93">
        <v>43409</v>
      </c>
      <c r="D42" s="20" t="s">
        <v>746</v>
      </c>
      <c r="E42" s="20" t="s">
        <v>733</v>
      </c>
      <c r="F42" s="20" t="s">
        <v>248</v>
      </c>
      <c r="G42" s="21" t="s">
        <v>714</v>
      </c>
      <c r="H42" s="97"/>
      <c r="I42" s="98">
        <v>17509.8</v>
      </c>
      <c r="J42" s="101"/>
      <c r="K42" s="93">
        <v>43439</v>
      </c>
      <c r="L42" s="93">
        <v>43446</v>
      </c>
      <c r="M42" s="293" t="s">
        <v>27</v>
      </c>
      <c r="N42" s="293"/>
      <c r="O42" s="21" t="s">
        <v>837</v>
      </c>
    </row>
    <row r="43" spans="2:15" hidden="1" x14ac:dyDescent="0.2">
      <c r="B43" s="96" t="s">
        <v>812</v>
      </c>
      <c r="C43" s="93">
        <v>43398</v>
      </c>
      <c r="D43" s="20" t="s">
        <v>746</v>
      </c>
      <c r="E43" s="20" t="s">
        <v>718</v>
      </c>
      <c r="F43" s="20" t="s">
        <v>26</v>
      </c>
      <c r="G43" s="21" t="s">
        <v>259</v>
      </c>
      <c r="H43" s="97"/>
      <c r="I43" s="98">
        <v>4065.91</v>
      </c>
      <c r="J43" s="101"/>
      <c r="K43" s="93">
        <v>43449</v>
      </c>
      <c r="L43" s="93">
        <v>43446</v>
      </c>
      <c r="M43" s="293" t="s">
        <v>27</v>
      </c>
      <c r="N43" s="293"/>
      <c r="O43" s="21" t="s">
        <v>837</v>
      </c>
    </row>
    <row r="44" spans="2:15" x14ac:dyDescent="0.2">
      <c r="B44" s="20">
        <v>6636</v>
      </c>
      <c r="C44" s="93">
        <v>43398</v>
      </c>
      <c r="D44" s="20" t="s">
        <v>740</v>
      </c>
      <c r="E44" s="20" t="s">
        <v>257</v>
      </c>
      <c r="F44" s="20" t="s">
        <v>26</v>
      </c>
      <c r="G44" s="20" t="s">
        <v>259</v>
      </c>
      <c r="H44" s="239"/>
      <c r="I44" s="98">
        <v>5753.19</v>
      </c>
      <c r="J44" s="101"/>
      <c r="K44" s="93">
        <v>43428</v>
      </c>
      <c r="L44" s="93">
        <v>43446</v>
      </c>
      <c r="M44" s="295" t="s">
        <v>27</v>
      </c>
      <c r="N44" s="295"/>
      <c r="O44" s="20"/>
    </row>
    <row r="45" spans="2:15" x14ac:dyDescent="0.2">
      <c r="B45" s="103">
        <v>6637</v>
      </c>
      <c r="C45" s="93">
        <v>43398</v>
      </c>
      <c r="D45" s="20" t="s">
        <v>740</v>
      </c>
      <c r="E45" s="20" t="s">
        <v>257</v>
      </c>
      <c r="F45" s="20" t="s">
        <v>248</v>
      </c>
      <c r="G45" s="20" t="s">
        <v>259</v>
      </c>
      <c r="H45" s="239"/>
      <c r="I45" s="98">
        <v>19167.650000000001</v>
      </c>
      <c r="J45" s="101"/>
      <c r="K45" s="93">
        <v>43428</v>
      </c>
      <c r="L45" s="93">
        <v>43446</v>
      </c>
      <c r="M45" s="295" t="s">
        <v>27</v>
      </c>
      <c r="N45" s="295"/>
      <c r="O45" s="20"/>
    </row>
    <row r="46" spans="2:15" hidden="1" x14ac:dyDescent="0.2">
      <c r="B46" s="85"/>
      <c r="C46" s="85"/>
      <c r="D46" s="85"/>
      <c r="E46" s="44" t="s">
        <v>557</v>
      </c>
      <c r="F46" s="44" t="s">
        <v>662</v>
      </c>
      <c r="G46" s="21" t="s">
        <v>797</v>
      </c>
      <c r="H46" s="239"/>
      <c r="I46" s="98">
        <v>10</v>
      </c>
      <c r="J46" s="18"/>
      <c r="K46" s="93">
        <v>43446</v>
      </c>
      <c r="L46" s="93">
        <v>43446</v>
      </c>
      <c r="M46" s="303" t="s">
        <v>27</v>
      </c>
      <c r="N46" s="85"/>
      <c r="O46" s="18"/>
    </row>
    <row r="47" spans="2:15" hidden="1" x14ac:dyDescent="0.2">
      <c r="B47" s="85"/>
      <c r="C47" s="659">
        <v>43447</v>
      </c>
      <c r="D47" s="85"/>
      <c r="E47" s="44" t="s">
        <v>816</v>
      </c>
      <c r="F47" s="44" t="s">
        <v>279</v>
      </c>
      <c r="G47" s="21" t="s">
        <v>797</v>
      </c>
      <c r="H47" s="239">
        <v>73985.399999999994</v>
      </c>
      <c r="I47" s="98"/>
      <c r="J47" s="18"/>
      <c r="K47" s="93">
        <v>43447</v>
      </c>
      <c r="L47" s="93">
        <v>43447</v>
      </c>
      <c r="M47" s="85" t="s">
        <v>876</v>
      </c>
      <c r="N47" s="85"/>
      <c r="O47" s="18"/>
    </row>
    <row r="48" spans="2:15" s="307" customFormat="1" hidden="1" x14ac:dyDescent="0.2">
      <c r="B48" s="42"/>
      <c r="C48" s="308">
        <v>43447</v>
      </c>
      <c r="D48" s="42"/>
      <c r="E48" s="42" t="s">
        <v>133</v>
      </c>
      <c r="F48" s="42" t="s">
        <v>839</v>
      </c>
      <c r="G48" s="42" t="s">
        <v>797</v>
      </c>
      <c r="H48" s="309"/>
      <c r="I48" s="298">
        <v>30000</v>
      </c>
      <c r="J48" s="203"/>
      <c r="K48" s="308">
        <v>43447</v>
      </c>
      <c r="L48" s="308">
        <v>43447</v>
      </c>
      <c r="M48" s="295" t="s">
        <v>27</v>
      </c>
      <c r="N48" s="295"/>
      <c r="O48" s="42"/>
    </row>
    <row r="49" spans="2:15" s="307" customFormat="1" hidden="1" x14ac:dyDescent="0.2">
      <c r="B49" s="42">
        <v>26</v>
      </c>
      <c r="C49" s="308">
        <v>43438</v>
      </c>
      <c r="D49" s="42" t="s">
        <v>838</v>
      </c>
      <c r="E49" s="42" t="s">
        <v>43</v>
      </c>
      <c r="F49" s="42" t="s">
        <v>273</v>
      </c>
      <c r="G49" s="42" t="s">
        <v>714</v>
      </c>
      <c r="H49" s="309"/>
      <c r="I49" s="298">
        <v>23625</v>
      </c>
      <c r="J49" s="203"/>
      <c r="K49" s="308">
        <v>43449</v>
      </c>
      <c r="L49" s="308">
        <v>43447</v>
      </c>
      <c r="M49" s="295" t="s">
        <v>27</v>
      </c>
      <c r="N49" s="295"/>
      <c r="O49" s="42"/>
    </row>
    <row r="50" spans="2:15" s="125" customFormat="1" hidden="1" x14ac:dyDescent="0.2">
      <c r="B50" s="20">
        <v>15083</v>
      </c>
      <c r="C50" s="93">
        <v>43404</v>
      </c>
      <c r="D50" s="20" t="s">
        <v>767</v>
      </c>
      <c r="E50" s="20" t="s">
        <v>716</v>
      </c>
      <c r="F50" s="20" t="s">
        <v>248</v>
      </c>
      <c r="G50" s="20" t="s">
        <v>259</v>
      </c>
      <c r="H50" s="239"/>
      <c r="I50" s="98">
        <v>20340.400000000001</v>
      </c>
      <c r="J50" s="101"/>
      <c r="K50" s="93">
        <v>43434</v>
      </c>
      <c r="L50" s="93">
        <v>43447</v>
      </c>
      <c r="M50" s="295" t="s">
        <v>27</v>
      </c>
      <c r="N50" s="295"/>
      <c r="O50" s="20"/>
    </row>
    <row r="51" spans="2:15" s="125" customFormat="1" hidden="1" x14ac:dyDescent="0.2">
      <c r="B51" s="20"/>
      <c r="C51" s="93"/>
      <c r="D51" s="20"/>
      <c r="E51" s="44" t="s">
        <v>557</v>
      </c>
      <c r="F51" s="44" t="s">
        <v>662</v>
      </c>
      <c r="G51" s="21" t="s">
        <v>797</v>
      </c>
      <c r="H51" s="239"/>
      <c r="I51" s="98">
        <v>10</v>
      </c>
      <c r="J51" s="101"/>
      <c r="K51" s="93">
        <v>43447</v>
      </c>
      <c r="L51" s="93">
        <v>43447</v>
      </c>
      <c r="M51" s="295" t="s">
        <v>27</v>
      </c>
      <c r="N51" s="295"/>
      <c r="O51" s="20"/>
    </row>
    <row r="52" spans="2:15" s="125" customFormat="1" hidden="1" x14ac:dyDescent="0.2">
      <c r="B52" s="20"/>
      <c r="C52" s="93"/>
      <c r="D52" s="20"/>
      <c r="E52" s="44" t="s">
        <v>557</v>
      </c>
      <c r="F52" s="44" t="s">
        <v>662</v>
      </c>
      <c r="G52" s="21" t="s">
        <v>873</v>
      </c>
      <c r="H52" s="239"/>
      <c r="I52" s="98">
        <v>10</v>
      </c>
      <c r="J52" s="101"/>
      <c r="K52" s="93">
        <v>43447</v>
      </c>
      <c r="L52" s="93">
        <v>43447</v>
      </c>
      <c r="M52" s="295" t="s">
        <v>27</v>
      </c>
      <c r="N52" s="295"/>
      <c r="O52" s="20"/>
    </row>
    <row r="53" spans="2:15" s="125" customFormat="1" ht="15" hidden="1" customHeight="1" x14ac:dyDescent="0.2">
      <c r="B53" s="188">
        <v>161</v>
      </c>
      <c r="C53" s="93">
        <v>43381</v>
      </c>
      <c r="D53" s="20" t="s">
        <v>737</v>
      </c>
      <c r="E53" s="44" t="s">
        <v>808</v>
      </c>
      <c r="F53" s="44" t="s">
        <v>343</v>
      </c>
      <c r="G53" s="21" t="s">
        <v>797</v>
      </c>
      <c r="H53" s="239">
        <v>1056</v>
      </c>
      <c r="I53" s="98"/>
      <c r="J53" s="101"/>
      <c r="K53" s="93">
        <v>43448</v>
      </c>
      <c r="L53" s="93">
        <v>43448</v>
      </c>
      <c r="M53" s="295" t="s">
        <v>343</v>
      </c>
      <c r="N53" s="295"/>
      <c r="O53" s="20"/>
    </row>
    <row r="54" spans="2:15" s="125" customFormat="1" hidden="1" x14ac:dyDescent="0.2">
      <c r="B54" s="20"/>
      <c r="C54" s="93">
        <v>43448</v>
      </c>
      <c r="D54" s="20"/>
      <c r="E54" s="44" t="s">
        <v>816</v>
      </c>
      <c r="F54" s="44" t="s">
        <v>279</v>
      </c>
      <c r="G54" s="21" t="s">
        <v>797</v>
      </c>
      <c r="H54" s="239">
        <v>150913.13</v>
      </c>
      <c r="I54" s="98"/>
      <c r="J54" s="101"/>
      <c r="K54" s="93">
        <v>43448</v>
      </c>
      <c r="L54" s="93">
        <v>43448</v>
      </c>
      <c r="M54" s="295" t="s">
        <v>876</v>
      </c>
      <c r="N54" s="295"/>
      <c r="O54" s="20"/>
    </row>
    <row r="55" spans="2:15" s="125" customFormat="1" hidden="1" x14ac:dyDescent="0.2">
      <c r="B55" s="20"/>
      <c r="C55" s="93"/>
      <c r="D55" s="20"/>
      <c r="E55" s="44" t="s">
        <v>133</v>
      </c>
      <c r="F55" s="44" t="s">
        <v>850</v>
      </c>
      <c r="G55" s="21" t="s">
        <v>797</v>
      </c>
      <c r="H55" s="239"/>
      <c r="I55" s="98">
        <v>4999.99</v>
      </c>
      <c r="J55" s="101"/>
      <c r="K55" s="93">
        <v>43448</v>
      </c>
      <c r="L55" s="93">
        <v>43448</v>
      </c>
      <c r="M55" s="295" t="s">
        <v>27</v>
      </c>
      <c r="N55" s="295"/>
      <c r="O55" s="20"/>
    </row>
    <row r="56" spans="2:15" hidden="1" x14ac:dyDescent="0.2">
      <c r="B56" s="80">
        <v>463</v>
      </c>
      <c r="C56" s="93">
        <v>43389</v>
      </c>
      <c r="D56" s="20" t="s">
        <v>778</v>
      </c>
      <c r="E56" s="20" t="s">
        <v>779</v>
      </c>
      <c r="F56" s="20" t="s">
        <v>780</v>
      </c>
      <c r="G56" s="20" t="s">
        <v>245</v>
      </c>
      <c r="H56" s="239"/>
      <c r="I56" s="101">
        <v>6569.5</v>
      </c>
      <c r="J56" s="101"/>
      <c r="K56" s="93">
        <v>43434</v>
      </c>
      <c r="L56" s="93">
        <v>43448</v>
      </c>
      <c r="M56" s="295" t="s">
        <v>27</v>
      </c>
      <c r="N56" s="295"/>
      <c r="O56" s="20"/>
    </row>
    <row r="57" spans="2:15" hidden="1" x14ac:dyDescent="0.2">
      <c r="B57" s="20">
        <v>89</v>
      </c>
      <c r="C57" s="93">
        <v>43437</v>
      </c>
      <c r="D57" s="20" t="s">
        <v>844</v>
      </c>
      <c r="E57" s="20" t="s">
        <v>574</v>
      </c>
      <c r="F57" s="20" t="s">
        <v>240</v>
      </c>
      <c r="G57" s="20" t="s">
        <v>714</v>
      </c>
      <c r="H57" s="239"/>
      <c r="I57" s="101">
        <v>41850.17</v>
      </c>
      <c r="J57" s="101"/>
      <c r="K57" s="93">
        <v>43448</v>
      </c>
      <c r="L57" s="93">
        <v>43448</v>
      </c>
      <c r="M57" s="295" t="s">
        <v>27</v>
      </c>
      <c r="N57" s="295"/>
      <c r="O57" s="20"/>
    </row>
    <row r="58" spans="2:15" hidden="1" x14ac:dyDescent="0.2">
      <c r="B58" s="20">
        <v>42</v>
      </c>
      <c r="C58" s="93">
        <v>43444</v>
      </c>
      <c r="D58" s="20" t="s">
        <v>747</v>
      </c>
      <c r="E58" s="20" t="s">
        <v>393</v>
      </c>
      <c r="F58" s="20" t="s">
        <v>394</v>
      </c>
      <c r="G58" s="20" t="s">
        <v>714</v>
      </c>
      <c r="H58" s="239"/>
      <c r="I58" s="101">
        <v>38000</v>
      </c>
      <c r="J58" s="101"/>
      <c r="K58" s="93">
        <v>43448</v>
      </c>
      <c r="L58" s="93">
        <v>43448</v>
      </c>
      <c r="M58" s="295" t="s">
        <v>27</v>
      </c>
      <c r="N58" s="295"/>
      <c r="O58" s="20" t="s">
        <v>883</v>
      </c>
    </row>
    <row r="59" spans="2:15" hidden="1" x14ac:dyDescent="0.2">
      <c r="B59" s="188" t="s">
        <v>807</v>
      </c>
      <c r="C59" s="93">
        <v>43424</v>
      </c>
      <c r="D59" s="44" t="s">
        <v>792</v>
      </c>
      <c r="E59" s="20" t="s">
        <v>806</v>
      </c>
      <c r="F59" s="44" t="s">
        <v>689</v>
      </c>
      <c r="G59" s="20" t="s">
        <v>259</v>
      </c>
      <c r="H59" s="239"/>
      <c r="I59" s="101">
        <v>7883</v>
      </c>
      <c r="J59" s="101"/>
      <c r="K59" s="93">
        <v>43424</v>
      </c>
      <c r="L59" s="93">
        <v>43448</v>
      </c>
      <c r="M59" s="295" t="s">
        <v>27</v>
      </c>
      <c r="N59" s="295"/>
      <c r="O59" s="20"/>
    </row>
    <row r="60" spans="2:15" hidden="1" x14ac:dyDescent="0.2">
      <c r="B60" s="188">
        <v>161</v>
      </c>
      <c r="C60" s="93">
        <v>43381</v>
      </c>
      <c r="D60" s="20" t="s">
        <v>737</v>
      </c>
      <c r="E60" s="20" t="s">
        <v>808</v>
      </c>
      <c r="F60" s="44" t="s">
        <v>809</v>
      </c>
      <c r="G60" s="20" t="s">
        <v>259</v>
      </c>
      <c r="H60" s="239"/>
      <c r="I60" s="101">
        <v>1056</v>
      </c>
      <c r="J60" s="101"/>
      <c r="K60" s="93">
        <v>43433</v>
      </c>
      <c r="L60" s="93">
        <v>43448</v>
      </c>
      <c r="M60" s="295" t="s">
        <v>27</v>
      </c>
      <c r="N60" s="295"/>
      <c r="O60" s="20"/>
    </row>
    <row r="61" spans="2:15" hidden="1" x14ac:dyDescent="0.2">
      <c r="B61" s="20">
        <v>11</v>
      </c>
      <c r="C61" s="93">
        <v>43423</v>
      </c>
      <c r="D61" s="20" t="s">
        <v>742</v>
      </c>
      <c r="E61" s="20" t="s">
        <v>802</v>
      </c>
      <c r="F61" s="20" t="s">
        <v>846</v>
      </c>
      <c r="G61" s="20" t="s">
        <v>259</v>
      </c>
      <c r="H61" s="239"/>
      <c r="I61" s="101">
        <v>10685</v>
      </c>
      <c r="J61" s="101"/>
      <c r="K61" s="93">
        <v>43448</v>
      </c>
      <c r="L61" s="93">
        <v>43448</v>
      </c>
      <c r="M61" s="295" t="s">
        <v>27</v>
      </c>
      <c r="N61" s="295"/>
      <c r="O61" s="20"/>
    </row>
    <row r="62" spans="2:15" hidden="1" x14ac:dyDescent="0.2">
      <c r="B62" s="20"/>
      <c r="C62" s="93">
        <v>43448</v>
      </c>
      <c r="D62" s="20" t="s">
        <v>746</v>
      </c>
      <c r="E62" s="20" t="s">
        <v>133</v>
      </c>
      <c r="F62" s="20" t="s">
        <v>850</v>
      </c>
      <c r="G62" s="20" t="s">
        <v>797</v>
      </c>
      <c r="H62" s="239"/>
      <c r="I62" s="98">
        <v>5000</v>
      </c>
      <c r="J62" s="101"/>
      <c r="K62" s="93">
        <v>43448</v>
      </c>
      <c r="L62" s="93">
        <v>43448</v>
      </c>
      <c r="M62" s="295" t="s">
        <v>27</v>
      </c>
      <c r="N62" s="295"/>
      <c r="O62" s="20"/>
    </row>
    <row r="63" spans="2:15" hidden="1" x14ac:dyDescent="0.2">
      <c r="C63" s="93">
        <v>43448</v>
      </c>
      <c r="D63" s="85"/>
      <c r="E63" s="18" t="s">
        <v>880</v>
      </c>
      <c r="F63" s="18" t="s">
        <v>258</v>
      </c>
      <c r="G63" s="18" t="s">
        <v>259</v>
      </c>
      <c r="H63" s="18"/>
      <c r="I63" s="98">
        <v>1079.83</v>
      </c>
      <c r="J63" s="18"/>
      <c r="K63" s="93">
        <v>43448</v>
      </c>
      <c r="L63" s="93">
        <v>43448</v>
      </c>
      <c r="M63" s="295" t="s">
        <v>27</v>
      </c>
      <c r="N63" s="85"/>
      <c r="O63" s="18"/>
    </row>
    <row r="64" spans="2:15" hidden="1" x14ac:dyDescent="0.2">
      <c r="B64" s="20">
        <v>1427</v>
      </c>
      <c r="C64" s="93">
        <v>43434</v>
      </c>
      <c r="D64" s="20" t="s">
        <v>751</v>
      </c>
      <c r="E64" s="20" t="s">
        <v>841</v>
      </c>
      <c r="F64" s="20" t="s">
        <v>842</v>
      </c>
      <c r="G64" s="20" t="s">
        <v>714</v>
      </c>
      <c r="H64" s="239"/>
      <c r="I64" s="101">
        <v>27965.64</v>
      </c>
      <c r="J64" s="101"/>
      <c r="K64" s="93">
        <v>43449</v>
      </c>
      <c r="L64" s="93">
        <v>43448</v>
      </c>
      <c r="M64" s="295" t="s">
        <v>27</v>
      </c>
      <c r="N64" s="295"/>
      <c r="O64" s="20"/>
    </row>
    <row r="65" spans="2:15" hidden="1" x14ac:dyDescent="0.2">
      <c r="B65" s="20">
        <v>95</v>
      </c>
      <c r="C65" s="93">
        <v>43437</v>
      </c>
      <c r="D65" s="20" t="s">
        <v>765</v>
      </c>
      <c r="E65" s="20" t="s">
        <v>73</v>
      </c>
      <c r="F65" s="20" t="s">
        <v>843</v>
      </c>
      <c r="G65" s="20" t="s">
        <v>714</v>
      </c>
      <c r="H65" s="239"/>
      <c r="I65" s="101">
        <v>5000</v>
      </c>
      <c r="J65" s="101"/>
      <c r="K65" s="93">
        <v>43448</v>
      </c>
      <c r="L65" s="93">
        <v>43448</v>
      </c>
      <c r="M65" s="663" t="s">
        <v>27</v>
      </c>
      <c r="N65" s="295"/>
      <c r="O65" s="20"/>
    </row>
    <row r="66" spans="2:15" hidden="1" x14ac:dyDescent="0.2">
      <c r="B66" s="188">
        <v>14</v>
      </c>
      <c r="C66" s="93">
        <v>43421</v>
      </c>
      <c r="D66" s="20" t="s">
        <v>766</v>
      </c>
      <c r="E66" s="20" t="s">
        <v>776</v>
      </c>
      <c r="F66" s="20" t="s">
        <v>804</v>
      </c>
      <c r="G66" s="20" t="s">
        <v>259</v>
      </c>
      <c r="H66" s="239"/>
      <c r="I66" s="101">
        <v>1800</v>
      </c>
      <c r="J66" s="101"/>
      <c r="K66" s="93">
        <v>43434</v>
      </c>
      <c r="L66" s="93">
        <v>43448</v>
      </c>
      <c r="M66" s="663" t="s">
        <v>27</v>
      </c>
      <c r="N66" s="295"/>
      <c r="O66" s="20" t="s">
        <v>840</v>
      </c>
    </row>
    <row r="67" spans="2:15" hidden="1" x14ac:dyDescent="0.2">
      <c r="B67" s="188"/>
      <c r="C67" s="93"/>
      <c r="D67" s="20"/>
      <c r="E67" s="20" t="s">
        <v>557</v>
      </c>
      <c r="F67" s="20" t="s">
        <v>662</v>
      </c>
      <c r="G67" s="20" t="s">
        <v>797</v>
      </c>
      <c r="H67" s="239"/>
      <c r="I67" s="101">
        <v>10</v>
      </c>
      <c r="J67" s="101"/>
      <c r="K67" s="93">
        <v>43448</v>
      </c>
      <c r="L67" s="93">
        <v>43448</v>
      </c>
      <c r="M67" s="663" t="s">
        <v>27</v>
      </c>
      <c r="N67" s="295"/>
      <c r="O67" s="20"/>
    </row>
    <row r="68" spans="2:15" hidden="1" x14ac:dyDescent="0.2">
      <c r="B68" s="188"/>
      <c r="C68" s="93"/>
      <c r="D68" s="20"/>
      <c r="E68" s="20" t="s">
        <v>557</v>
      </c>
      <c r="F68" s="20" t="s">
        <v>662</v>
      </c>
      <c r="G68" s="20" t="s">
        <v>797</v>
      </c>
      <c r="H68" s="239"/>
      <c r="I68" s="101">
        <v>10</v>
      </c>
      <c r="J68" s="101"/>
      <c r="K68" s="93">
        <v>43448</v>
      </c>
      <c r="L68" s="93">
        <v>43448</v>
      </c>
      <c r="M68" s="663" t="s">
        <v>27</v>
      </c>
      <c r="N68" s="295"/>
      <c r="O68" s="20"/>
    </row>
    <row r="69" spans="2:15" hidden="1" x14ac:dyDescent="0.2">
      <c r="B69" s="188"/>
      <c r="C69" s="93"/>
      <c r="D69" s="20"/>
      <c r="E69" s="20" t="s">
        <v>557</v>
      </c>
      <c r="F69" s="20" t="s">
        <v>662</v>
      </c>
      <c r="G69" s="20" t="s">
        <v>797</v>
      </c>
      <c r="H69" s="239"/>
      <c r="I69" s="101">
        <v>10</v>
      </c>
      <c r="J69" s="101"/>
      <c r="K69" s="93">
        <v>43448</v>
      </c>
      <c r="L69" s="93">
        <v>43448</v>
      </c>
      <c r="M69" s="663" t="s">
        <v>27</v>
      </c>
      <c r="N69" s="295"/>
      <c r="O69" s="20"/>
    </row>
    <row r="70" spans="2:15" hidden="1" x14ac:dyDescent="0.2">
      <c r="B70" s="188"/>
      <c r="C70" s="93"/>
      <c r="D70" s="20"/>
      <c r="E70" s="20" t="s">
        <v>557</v>
      </c>
      <c r="F70" s="20" t="s">
        <v>662</v>
      </c>
      <c r="G70" s="20" t="s">
        <v>797</v>
      </c>
      <c r="H70" s="239"/>
      <c r="I70" s="101">
        <v>10</v>
      </c>
      <c r="J70" s="101"/>
      <c r="K70" s="93">
        <v>43448</v>
      </c>
      <c r="L70" s="93">
        <v>43448</v>
      </c>
      <c r="M70" s="663" t="s">
        <v>27</v>
      </c>
      <c r="N70" s="295"/>
      <c r="O70" s="20"/>
    </row>
    <row r="71" spans="2:15" hidden="1" x14ac:dyDescent="0.2">
      <c r="B71" s="188"/>
      <c r="C71" s="93"/>
      <c r="D71" s="20"/>
      <c r="E71" s="20" t="s">
        <v>557</v>
      </c>
      <c r="F71" s="20" t="s">
        <v>662</v>
      </c>
      <c r="G71" s="20" t="s">
        <v>797</v>
      </c>
      <c r="H71" s="239"/>
      <c r="I71" s="101">
        <v>10</v>
      </c>
      <c r="J71" s="101"/>
      <c r="K71" s="93">
        <v>43448</v>
      </c>
      <c r="L71" s="93">
        <v>43448</v>
      </c>
      <c r="M71" s="663" t="s">
        <v>27</v>
      </c>
      <c r="N71" s="295"/>
      <c r="O71" s="20"/>
    </row>
    <row r="72" spans="2:15" hidden="1" x14ac:dyDescent="0.2">
      <c r="B72" s="188"/>
      <c r="C72" s="93"/>
      <c r="D72" s="20"/>
      <c r="E72" s="20" t="s">
        <v>557</v>
      </c>
      <c r="F72" s="20" t="s">
        <v>662</v>
      </c>
      <c r="G72" s="20" t="s">
        <v>797</v>
      </c>
      <c r="H72" s="239"/>
      <c r="I72" s="101">
        <v>10</v>
      </c>
      <c r="J72" s="101"/>
      <c r="K72" s="93">
        <v>43448</v>
      </c>
      <c r="L72" s="93">
        <v>43448</v>
      </c>
      <c r="M72" s="663" t="s">
        <v>27</v>
      </c>
      <c r="N72" s="295"/>
      <c r="O72" s="20"/>
    </row>
    <row r="73" spans="2:15" hidden="1" x14ac:dyDescent="0.2">
      <c r="B73" s="188"/>
      <c r="C73" s="93"/>
      <c r="D73" s="20"/>
      <c r="E73" s="20" t="s">
        <v>557</v>
      </c>
      <c r="F73" s="20" t="s">
        <v>662</v>
      </c>
      <c r="G73" s="20" t="s">
        <v>797</v>
      </c>
      <c r="H73" s="239"/>
      <c r="I73" s="101">
        <v>10</v>
      </c>
      <c r="J73" s="101"/>
      <c r="K73" s="93">
        <v>43448</v>
      </c>
      <c r="L73" s="93">
        <v>43448</v>
      </c>
      <c r="M73" s="663" t="s">
        <v>27</v>
      </c>
      <c r="N73" s="295"/>
      <c r="O73" s="20"/>
    </row>
    <row r="74" spans="2:15" hidden="1" x14ac:dyDescent="0.2">
      <c r="B74" s="85"/>
      <c r="C74" s="85"/>
      <c r="D74" s="85"/>
      <c r="E74" s="20" t="s">
        <v>557</v>
      </c>
      <c r="F74" s="20" t="s">
        <v>662</v>
      </c>
      <c r="G74" s="18" t="s">
        <v>797</v>
      </c>
      <c r="H74" s="18"/>
      <c r="I74" s="101">
        <v>10</v>
      </c>
      <c r="J74" s="18"/>
      <c r="K74" s="93">
        <v>43448</v>
      </c>
      <c r="L74" s="93">
        <v>43448</v>
      </c>
      <c r="M74" s="295" t="s">
        <v>27</v>
      </c>
      <c r="N74" s="85"/>
      <c r="O74" s="18"/>
    </row>
    <row r="75" spans="2:15" hidden="1" x14ac:dyDescent="0.2">
      <c r="B75" s="85"/>
      <c r="C75" s="659">
        <v>43454</v>
      </c>
      <c r="D75" s="85"/>
      <c r="E75" s="20" t="s">
        <v>881</v>
      </c>
      <c r="F75" s="20" t="s">
        <v>279</v>
      </c>
      <c r="G75" s="18" t="s">
        <v>797</v>
      </c>
      <c r="H75" s="101">
        <v>242267.7</v>
      </c>
      <c r="I75" s="101"/>
      <c r="J75" s="18"/>
      <c r="K75" s="93">
        <v>43454</v>
      </c>
      <c r="L75" s="93">
        <v>43454</v>
      </c>
      <c r="M75" s="295" t="s">
        <v>876</v>
      </c>
      <c r="N75" s="85"/>
      <c r="O75" s="18"/>
    </row>
    <row r="76" spans="2:15" hidden="1" x14ac:dyDescent="0.2">
      <c r="B76" s="20">
        <v>537</v>
      </c>
      <c r="C76" s="93">
        <v>43437</v>
      </c>
      <c r="D76" s="20" t="s">
        <v>756</v>
      </c>
      <c r="E76" s="20" t="s">
        <v>853</v>
      </c>
      <c r="F76" s="20" t="s">
        <v>854</v>
      </c>
      <c r="G76" s="20" t="s">
        <v>797</v>
      </c>
      <c r="H76" s="239"/>
      <c r="I76" s="98">
        <v>3116.13</v>
      </c>
      <c r="J76" s="101"/>
      <c r="K76" s="93">
        <v>43454</v>
      </c>
      <c r="L76" s="93">
        <v>43454</v>
      </c>
      <c r="M76" s="295" t="s">
        <v>27</v>
      </c>
      <c r="N76" s="295"/>
      <c r="O76" s="20"/>
    </row>
    <row r="77" spans="2:15" hidden="1" x14ac:dyDescent="0.2">
      <c r="B77" s="20"/>
      <c r="C77" s="93">
        <v>43454</v>
      </c>
      <c r="D77" s="20"/>
      <c r="E77" s="20" t="s">
        <v>859</v>
      </c>
      <c r="F77" s="20" t="s">
        <v>864</v>
      </c>
      <c r="G77" s="20" t="s">
        <v>797</v>
      </c>
      <c r="H77" s="239"/>
      <c r="I77" s="98">
        <v>52658.16</v>
      </c>
      <c r="J77" s="101"/>
      <c r="K77" s="93">
        <v>43454</v>
      </c>
      <c r="L77" s="93">
        <v>43454</v>
      </c>
      <c r="M77" s="295" t="s">
        <v>27</v>
      </c>
      <c r="N77" s="295"/>
      <c r="O77" s="20"/>
    </row>
    <row r="78" spans="2:15" hidden="1" x14ac:dyDescent="0.2">
      <c r="B78" s="20"/>
      <c r="C78" s="93">
        <v>43454</v>
      </c>
      <c r="D78" s="20"/>
      <c r="E78" s="20" t="s">
        <v>859</v>
      </c>
      <c r="F78" s="20" t="s">
        <v>860</v>
      </c>
      <c r="G78" s="20" t="s">
        <v>714</v>
      </c>
      <c r="H78" s="239"/>
      <c r="I78" s="98">
        <v>103236.78</v>
      </c>
      <c r="J78" s="101"/>
      <c r="K78" s="93">
        <v>43454</v>
      </c>
      <c r="L78" s="93">
        <v>43454</v>
      </c>
      <c r="M78" s="295" t="s">
        <v>27</v>
      </c>
      <c r="N78" s="295"/>
      <c r="O78" s="20"/>
    </row>
    <row r="79" spans="2:15" hidden="1" x14ac:dyDescent="0.2">
      <c r="B79" s="20"/>
      <c r="C79" s="93">
        <v>43454</v>
      </c>
      <c r="D79" s="20"/>
      <c r="E79" s="20" t="s">
        <v>859</v>
      </c>
      <c r="F79" s="20" t="s">
        <v>861</v>
      </c>
      <c r="G79" s="20" t="s">
        <v>714</v>
      </c>
      <c r="H79" s="239"/>
      <c r="I79" s="98">
        <v>954.36</v>
      </c>
      <c r="J79" s="101"/>
      <c r="K79" s="93">
        <v>43454</v>
      </c>
      <c r="L79" s="93">
        <v>43454</v>
      </c>
      <c r="M79" s="295" t="s">
        <v>27</v>
      </c>
      <c r="N79" s="295"/>
      <c r="O79" s="20"/>
    </row>
    <row r="80" spans="2:15" hidden="1" x14ac:dyDescent="0.2">
      <c r="B80" s="20"/>
      <c r="C80" s="93">
        <v>43454</v>
      </c>
      <c r="D80" s="20"/>
      <c r="E80" s="20" t="s">
        <v>859</v>
      </c>
      <c r="F80" s="20" t="s">
        <v>861</v>
      </c>
      <c r="G80" s="20" t="s">
        <v>714</v>
      </c>
      <c r="H80" s="239"/>
      <c r="I80" s="98">
        <v>990</v>
      </c>
      <c r="J80" s="101"/>
      <c r="K80" s="93">
        <v>43454</v>
      </c>
      <c r="L80" s="93">
        <v>43454</v>
      </c>
      <c r="M80" s="295" t="s">
        <v>27</v>
      </c>
      <c r="N80" s="295"/>
      <c r="O80" s="20"/>
    </row>
    <row r="81" spans="1:77" hidden="1" x14ac:dyDescent="0.2">
      <c r="B81" s="20"/>
      <c r="C81" s="93">
        <v>43454</v>
      </c>
      <c r="D81" s="20"/>
      <c r="E81" s="20" t="s">
        <v>857</v>
      </c>
      <c r="F81" s="20" t="s">
        <v>863</v>
      </c>
      <c r="G81" s="20" t="s">
        <v>714</v>
      </c>
      <c r="H81" s="239"/>
      <c r="I81" s="98">
        <v>9367.51</v>
      </c>
      <c r="J81" s="101"/>
      <c r="K81" s="93">
        <v>43454</v>
      </c>
      <c r="L81" s="93">
        <v>43454</v>
      </c>
      <c r="M81" s="295" t="s">
        <v>27</v>
      </c>
      <c r="N81" s="295"/>
      <c r="O81" s="20"/>
    </row>
    <row r="82" spans="1:77" hidden="1" x14ac:dyDescent="0.2">
      <c r="B82" s="20"/>
      <c r="C82" s="93">
        <v>43454</v>
      </c>
      <c r="D82" s="20"/>
      <c r="E82" s="20" t="s">
        <v>857</v>
      </c>
      <c r="F82" s="20" t="s">
        <v>865</v>
      </c>
      <c r="G82" s="20" t="s">
        <v>714</v>
      </c>
      <c r="H82" s="239"/>
      <c r="I82" s="98">
        <v>27645.83</v>
      </c>
      <c r="J82" s="101"/>
      <c r="K82" s="93">
        <v>43454</v>
      </c>
      <c r="L82" s="93">
        <v>43454</v>
      </c>
      <c r="M82" s="295" t="s">
        <v>27</v>
      </c>
      <c r="N82" s="295"/>
      <c r="O82" s="20"/>
    </row>
    <row r="83" spans="1:77" hidden="1" x14ac:dyDescent="0.2">
      <c r="B83" s="20"/>
      <c r="C83" s="93">
        <v>43454</v>
      </c>
      <c r="D83" s="20"/>
      <c r="E83" s="20" t="s">
        <v>857</v>
      </c>
      <c r="F83" s="20" t="s">
        <v>862</v>
      </c>
      <c r="G83" s="20" t="s">
        <v>714</v>
      </c>
      <c r="H83" s="239"/>
      <c r="I83" s="98">
        <v>29039.25</v>
      </c>
      <c r="J83" s="101"/>
      <c r="K83" s="93">
        <v>43454</v>
      </c>
      <c r="L83" s="93">
        <v>43454</v>
      </c>
      <c r="M83" s="295" t="s">
        <v>27</v>
      </c>
      <c r="N83" s="295"/>
      <c r="O83" s="20"/>
    </row>
    <row r="84" spans="1:77" hidden="1" x14ac:dyDescent="0.2">
      <c r="B84" s="20"/>
      <c r="C84" s="93">
        <v>43454</v>
      </c>
      <c r="D84" s="20"/>
      <c r="E84" s="20" t="s">
        <v>857</v>
      </c>
      <c r="F84" s="20" t="s">
        <v>858</v>
      </c>
      <c r="G84" s="20" t="s">
        <v>714</v>
      </c>
      <c r="H84" s="239"/>
      <c r="I84" s="98">
        <v>6354.34</v>
      </c>
      <c r="J84" s="101"/>
      <c r="K84" s="93">
        <v>43454</v>
      </c>
      <c r="L84" s="93">
        <v>43454</v>
      </c>
      <c r="M84" s="295" t="s">
        <v>27</v>
      </c>
      <c r="N84" s="295"/>
      <c r="O84" s="20"/>
    </row>
    <row r="85" spans="1:77" hidden="1" x14ac:dyDescent="0.2">
      <c r="B85" s="20"/>
      <c r="C85" s="93">
        <v>43454</v>
      </c>
      <c r="D85" s="20"/>
      <c r="E85" s="20" t="s">
        <v>857</v>
      </c>
      <c r="F85" s="20" t="s">
        <v>866</v>
      </c>
      <c r="G85" s="20" t="s">
        <v>714</v>
      </c>
      <c r="H85" s="239"/>
      <c r="I85" s="98">
        <v>8905.34</v>
      </c>
      <c r="J85" s="101"/>
      <c r="K85" s="93">
        <v>43454</v>
      </c>
      <c r="L85" s="93">
        <v>43454</v>
      </c>
      <c r="M85" s="295" t="s">
        <v>27</v>
      </c>
      <c r="N85" s="295"/>
      <c r="O85" s="20"/>
    </row>
    <row r="86" spans="1:77" hidden="1" x14ac:dyDescent="0.2">
      <c r="C86" s="659">
        <v>43455</v>
      </c>
      <c r="D86" s="85"/>
      <c r="E86" s="18" t="s">
        <v>816</v>
      </c>
      <c r="F86" s="18" t="s">
        <v>279</v>
      </c>
      <c r="G86" s="18" t="s">
        <v>797</v>
      </c>
      <c r="H86" s="101">
        <v>81762.27</v>
      </c>
      <c r="I86" s="18"/>
      <c r="J86" s="18"/>
      <c r="K86" s="93">
        <v>43455</v>
      </c>
      <c r="L86" s="93">
        <v>43455</v>
      </c>
      <c r="M86" s="303" t="s">
        <v>876</v>
      </c>
      <c r="N86" s="85"/>
      <c r="O86" s="18"/>
    </row>
    <row r="87" spans="1:77" hidden="1" x14ac:dyDescent="0.2">
      <c r="C87" s="85"/>
      <c r="D87" s="85"/>
      <c r="E87" s="18" t="s">
        <v>875</v>
      </c>
      <c r="F87" s="18" t="s">
        <v>882</v>
      </c>
      <c r="G87" s="18" t="s">
        <v>797</v>
      </c>
      <c r="H87" s="18"/>
      <c r="I87" s="98">
        <v>74044.81</v>
      </c>
      <c r="J87" s="18"/>
      <c r="K87" s="93">
        <v>43455</v>
      </c>
      <c r="L87" s="93">
        <v>43455</v>
      </c>
      <c r="M87" s="303" t="s">
        <v>27</v>
      </c>
      <c r="N87" s="85"/>
      <c r="O87" s="18"/>
    </row>
    <row r="88" spans="1:77" hidden="1" x14ac:dyDescent="0.2">
      <c r="B88" s="20">
        <v>254934</v>
      </c>
      <c r="C88" s="93">
        <v>43417</v>
      </c>
      <c r="D88" s="20" t="s">
        <v>867</v>
      </c>
      <c r="E88" s="20" t="s">
        <v>868</v>
      </c>
      <c r="F88" s="20" t="s">
        <v>869</v>
      </c>
      <c r="G88" s="20" t="s">
        <v>714</v>
      </c>
      <c r="H88" s="239"/>
      <c r="I88" s="98">
        <v>726.88</v>
      </c>
      <c r="J88" s="101"/>
      <c r="K88" s="93">
        <v>43445</v>
      </c>
      <c r="L88" s="93">
        <v>43455</v>
      </c>
      <c r="M88" s="295" t="s">
        <v>27</v>
      </c>
      <c r="N88" s="98">
        <v>712.58</v>
      </c>
      <c r="O88" s="20"/>
    </row>
    <row r="89" spans="1:77" hidden="1" x14ac:dyDescent="0.2">
      <c r="B89" s="20">
        <v>254616</v>
      </c>
      <c r="C89" s="93">
        <v>43411</v>
      </c>
      <c r="D89" s="20" t="s">
        <v>867</v>
      </c>
      <c r="E89" s="20" t="s">
        <v>868</v>
      </c>
      <c r="F89" s="20" t="s">
        <v>869</v>
      </c>
      <c r="G89" s="20" t="s">
        <v>714</v>
      </c>
      <c r="H89" s="239"/>
      <c r="I89" s="98">
        <v>1348.15</v>
      </c>
      <c r="J89" s="101"/>
      <c r="K89" s="93">
        <v>43455</v>
      </c>
      <c r="L89" s="93">
        <v>43455</v>
      </c>
      <c r="M89" s="295" t="s">
        <v>27</v>
      </c>
      <c r="N89" s="98">
        <v>1306.3900000000001</v>
      </c>
      <c r="O89" s="20"/>
    </row>
    <row r="90" spans="1:77" s="667" customFormat="1" hidden="1" x14ac:dyDescent="0.2">
      <c r="A90" s="605"/>
      <c r="B90" s="20">
        <v>255600</v>
      </c>
      <c r="C90" s="93">
        <v>43430</v>
      </c>
      <c r="D90" s="68" t="s">
        <v>867</v>
      </c>
      <c r="E90" s="20" t="s">
        <v>868</v>
      </c>
      <c r="F90" s="20" t="s">
        <v>869</v>
      </c>
      <c r="G90" s="20" t="s">
        <v>714</v>
      </c>
      <c r="H90" s="239"/>
      <c r="I90" s="98">
        <v>746.89</v>
      </c>
      <c r="J90" s="101"/>
      <c r="K90" s="93">
        <v>43458</v>
      </c>
      <c r="L90" s="93">
        <v>43455</v>
      </c>
      <c r="M90" s="295" t="s">
        <v>27</v>
      </c>
      <c r="N90" s="98"/>
      <c r="O90" s="20"/>
      <c r="P90" s="605"/>
      <c r="Q90" s="605"/>
      <c r="R90" s="605"/>
      <c r="S90" s="605"/>
      <c r="T90" s="605"/>
      <c r="U90" s="605"/>
      <c r="V90" s="605"/>
      <c r="W90" s="605"/>
      <c r="X90" s="605"/>
      <c r="Y90" s="605"/>
      <c r="Z90" s="605"/>
      <c r="AA90" s="605"/>
      <c r="AB90" s="605"/>
      <c r="AC90" s="605"/>
      <c r="AD90" s="605"/>
      <c r="AE90" s="605"/>
      <c r="AF90" s="605"/>
      <c r="AG90" s="605"/>
      <c r="AH90" s="605"/>
      <c r="AI90" s="605"/>
      <c r="AJ90" s="605"/>
      <c r="AK90" s="605"/>
      <c r="AL90" s="605"/>
      <c r="AM90" s="605"/>
      <c r="AN90" s="605"/>
      <c r="AO90" s="605"/>
      <c r="AP90" s="605"/>
      <c r="AQ90" s="605"/>
      <c r="AR90" s="605"/>
      <c r="AS90" s="605"/>
      <c r="AT90" s="605"/>
      <c r="AU90" s="605"/>
      <c r="AV90" s="605"/>
      <c r="AW90" s="605"/>
      <c r="AX90" s="605"/>
      <c r="AY90" s="605"/>
      <c r="AZ90" s="605"/>
      <c r="BA90" s="605"/>
      <c r="BB90" s="605"/>
      <c r="BC90" s="605"/>
      <c r="BD90" s="605"/>
      <c r="BE90" s="605"/>
      <c r="BF90" s="605"/>
      <c r="BG90" s="605"/>
      <c r="BH90" s="605"/>
      <c r="BI90" s="605"/>
      <c r="BJ90" s="605"/>
      <c r="BK90" s="605"/>
      <c r="BL90" s="605"/>
      <c r="BM90" s="605"/>
      <c r="BN90" s="605"/>
      <c r="BO90" s="605"/>
      <c r="BP90" s="605"/>
      <c r="BQ90" s="605"/>
      <c r="BR90" s="605"/>
      <c r="BS90" s="605"/>
      <c r="BT90" s="605"/>
      <c r="BU90" s="605"/>
      <c r="BV90" s="605"/>
      <c r="BW90" s="605"/>
      <c r="BX90" s="605"/>
      <c r="BY90" s="605"/>
    </row>
    <row r="91" spans="1:77" hidden="1" x14ac:dyDescent="0.2">
      <c r="B91" s="20">
        <v>255617</v>
      </c>
      <c r="C91" s="93">
        <v>43431</v>
      </c>
      <c r="D91" s="20" t="s">
        <v>867</v>
      </c>
      <c r="E91" s="20" t="s">
        <v>868</v>
      </c>
      <c r="F91" s="20" t="s">
        <v>869</v>
      </c>
      <c r="G91" s="20" t="s">
        <v>714</v>
      </c>
      <c r="H91" s="239"/>
      <c r="I91" s="98">
        <v>712.58</v>
      </c>
      <c r="J91" s="101"/>
      <c r="K91" s="93">
        <v>43459</v>
      </c>
      <c r="L91" s="93">
        <v>43455</v>
      </c>
      <c r="M91" s="295" t="s">
        <v>27</v>
      </c>
      <c r="N91" s="98"/>
      <c r="O91" s="20"/>
    </row>
    <row r="92" spans="1:77" hidden="1" x14ac:dyDescent="0.2">
      <c r="B92" s="20">
        <v>255769</v>
      </c>
      <c r="C92" s="93">
        <v>43433</v>
      </c>
      <c r="D92" s="20" t="s">
        <v>867</v>
      </c>
      <c r="E92" s="20" t="s">
        <v>868</v>
      </c>
      <c r="F92" s="20" t="s">
        <v>869</v>
      </c>
      <c r="G92" s="20" t="s">
        <v>714</v>
      </c>
      <c r="H92" s="239"/>
      <c r="I92" s="98">
        <v>606.85</v>
      </c>
      <c r="J92" s="101"/>
      <c r="K92" s="93">
        <v>43461</v>
      </c>
      <c r="L92" s="93">
        <v>43455</v>
      </c>
      <c r="M92" s="295" t="s">
        <v>27</v>
      </c>
      <c r="N92" s="98"/>
      <c r="O92" s="20"/>
    </row>
    <row r="93" spans="1:77" hidden="1" x14ac:dyDescent="0.2">
      <c r="B93" s="20">
        <v>255152</v>
      </c>
      <c r="C93" s="93">
        <v>43420</v>
      </c>
      <c r="D93" s="20" t="s">
        <v>867</v>
      </c>
      <c r="E93" s="20" t="s">
        <v>868</v>
      </c>
      <c r="F93" s="20" t="s">
        <v>869</v>
      </c>
      <c r="G93" s="20" t="s">
        <v>714</v>
      </c>
      <c r="H93" s="239"/>
      <c r="I93" s="98">
        <v>722.59</v>
      </c>
      <c r="J93" s="101"/>
      <c r="K93" s="93">
        <v>43448</v>
      </c>
      <c r="L93" s="93">
        <v>43455</v>
      </c>
      <c r="M93" s="295" t="s">
        <v>27</v>
      </c>
      <c r="N93" s="98">
        <v>712.58</v>
      </c>
      <c r="O93" s="20"/>
    </row>
    <row r="94" spans="1:77" hidden="1" x14ac:dyDescent="0.2">
      <c r="B94" s="20">
        <v>255309</v>
      </c>
      <c r="C94" s="93">
        <v>43425</v>
      </c>
      <c r="D94" s="20" t="s">
        <v>867</v>
      </c>
      <c r="E94" s="20" t="s">
        <v>868</v>
      </c>
      <c r="F94" s="20" t="s">
        <v>869</v>
      </c>
      <c r="G94" s="20" t="s">
        <v>714</v>
      </c>
      <c r="H94" s="239"/>
      <c r="I94" s="98">
        <v>715.44</v>
      </c>
      <c r="J94" s="101"/>
      <c r="K94" s="93">
        <v>43453</v>
      </c>
      <c r="L94" s="93">
        <v>43455</v>
      </c>
      <c r="M94" s="295" t="s">
        <v>27</v>
      </c>
      <c r="N94" s="98">
        <v>712.58</v>
      </c>
      <c r="O94" s="20"/>
    </row>
    <row r="95" spans="1:77" hidden="1" x14ac:dyDescent="0.2">
      <c r="B95" s="20">
        <v>253988</v>
      </c>
      <c r="C95" s="93">
        <v>43399</v>
      </c>
      <c r="D95" s="20" t="s">
        <v>867</v>
      </c>
      <c r="E95" s="20" t="s">
        <v>868</v>
      </c>
      <c r="F95" s="20" t="s">
        <v>869</v>
      </c>
      <c r="G95" s="20" t="s">
        <v>259</v>
      </c>
      <c r="H95" s="239"/>
      <c r="I95" s="98">
        <v>2016.08</v>
      </c>
      <c r="J95" s="101"/>
      <c r="K95" s="93">
        <v>43427</v>
      </c>
      <c r="L95" s="93">
        <v>43455</v>
      </c>
      <c r="M95" s="295" t="s">
        <v>27</v>
      </c>
      <c r="N95" s="98">
        <v>1909.12</v>
      </c>
      <c r="O95" s="20"/>
    </row>
    <row r="96" spans="1:77" hidden="1" x14ac:dyDescent="0.2">
      <c r="B96" s="85"/>
      <c r="C96" s="85"/>
      <c r="D96" s="85"/>
      <c r="E96" s="18" t="s">
        <v>877</v>
      </c>
      <c r="F96" s="18" t="s">
        <v>662</v>
      </c>
      <c r="G96" s="18" t="s">
        <v>797</v>
      </c>
      <c r="H96" s="18"/>
      <c r="I96" s="98">
        <v>122</v>
      </c>
      <c r="J96" s="18"/>
      <c r="K96" s="93">
        <v>43455</v>
      </c>
      <c r="L96" s="93">
        <v>43455</v>
      </c>
      <c r="M96" s="303" t="s">
        <v>27</v>
      </c>
      <c r="N96" s="85"/>
      <c r="O96" s="18"/>
    </row>
    <row r="97" spans="2:15" hidden="1" x14ac:dyDescent="0.2">
      <c r="B97" s="188">
        <v>39349887</v>
      </c>
      <c r="C97" s="93">
        <v>43460</v>
      </c>
      <c r="D97" s="20" t="s">
        <v>744</v>
      </c>
      <c r="E97" s="20" t="s">
        <v>36</v>
      </c>
      <c r="F97" s="20" t="s">
        <v>872</v>
      </c>
      <c r="G97" s="20" t="s">
        <v>873</v>
      </c>
      <c r="H97" s="239"/>
      <c r="I97" s="98">
        <v>14377.15</v>
      </c>
      <c r="J97" s="101"/>
      <c r="K97" s="93">
        <v>43125</v>
      </c>
      <c r="L97" s="93">
        <v>43460</v>
      </c>
      <c r="M97" s="295" t="s">
        <v>27</v>
      </c>
      <c r="N97" s="81"/>
      <c r="O97" s="20"/>
    </row>
    <row r="98" spans="2:15" hidden="1" x14ac:dyDescent="0.2">
      <c r="B98" s="21">
        <v>15573</v>
      </c>
      <c r="C98" s="93">
        <v>43433</v>
      </c>
      <c r="D98" s="20" t="s">
        <v>832</v>
      </c>
      <c r="E98" s="20" t="s">
        <v>833</v>
      </c>
      <c r="F98" s="20" t="s">
        <v>26</v>
      </c>
      <c r="G98" s="20" t="s">
        <v>714</v>
      </c>
      <c r="H98" s="239"/>
      <c r="I98" s="98">
        <v>457.6</v>
      </c>
      <c r="J98" s="101"/>
      <c r="K98" s="93">
        <v>43463</v>
      </c>
      <c r="L98" s="93">
        <v>43460</v>
      </c>
      <c r="M98" s="293" t="s">
        <v>27</v>
      </c>
      <c r="N98" s="293"/>
      <c r="O98" s="20"/>
    </row>
    <row r="99" spans="2:15" hidden="1" x14ac:dyDescent="0.2">
      <c r="B99" s="80">
        <v>30584</v>
      </c>
      <c r="C99" s="93">
        <v>43434</v>
      </c>
      <c r="D99" s="20" t="s">
        <v>739</v>
      </c>
      <c r="E99" s="20" t="s">
        <v>870</v>
      </c>
      <c r="F99" s="20" t="s">
        <v>85</v>
      </c>
      <c r="G99" s="20" t="s">
        <v>714</v>
      </c>
      <c r="H99" s="239"/>
      <c r="I99" s="98">
        <v>960.72</v>
      </c>
      <c r="J99" s="101"/>
      <c r="K99" s="93">
        <v>43461</v>
      </c>
      <c r="L99" s="93">
        <v>43460</v>
      </c>
      <c r="M99" s="295" t="s">
        <v>27</v>
      </c>
      <c r="N99" s="295"/>
      <c r="O99" s="20"/>
    </row>
    <row r="100" spans="2:15" ht="18" hidden="1" customHeight="1" x14ac:dyDescent="0.2">
      <c r="B100" s="103">
        <v>12102</v>
      </c>
      <c r="C100" s="93">
        <v>43431</v>
      </c>
      <c r="D100" s="93" t="s">
        <v>734</v>
      </c>
      <c r="E100" s="44" t="s">
        <v>735</v>
      </c>
      <c r="F100" s="20" t="s">
        <v>85</v>
      </c>
      <c r="G100" s="20" t="s">
        <v>714</v>
      </c>
      <c r="H100" s="97"/>
      <c r="I100" s="98">
        <v>897.83</v>
      </c>
      <c r="J100" s="101"/>
      <c r="K100" s="93">
        <v>43459</v>
      </c>
      <c r="L100" s="93">
        <v>43460</v>
      </c>
      <c r="M100" s="293" t="s">
        <v>27</v>
      </c>
      <c r="N100" s="293"/>
      <c r="O100" s="57"/>
    </row>
    <row r="101" spans="2:15" ht="18" hidden="1" customHeight="1" x14ac:dyDescent="0.2">
      <c r="B101" s="103">
        <v>1508922</v>
      </c>
      <c r="C101" s="93">
        <v>43445</v>
      </c>
      <c r="D101" s="93" t="s">
        <v>848</v>
      </c>
      <c r="E101" s="44" t="s">
        <v>847</v>
      </c>
      <c r="F101" s="20" t="s">
        <v>849</v>
      </c>
      <c r="G101" s="20" t="s">
        <v>797</v>
      </c>
      <c r="H101" s="18"/>
      <c r="I101" s="98">
        <v>1700</v>
      </c>
      <c r="J101" s="101"/>
      <c r="K101" s="93">
        <v>43451</v>
      </c>
      <c r="L101" s="93">
        <v>43460</v>
      </c>
      <c r="M101" s="293" t="s">
        <v>27</v>
      </c>
      <c r="N101" s="293"/>
      <c r="O101" s="57"/>
    </row>
    <row r="102" spans="2:15" hidden="1" x14ac:dyDescent="0.2">
      <c r="B102" s="103"/>
      <c r="C102" s="93">
        <v>43460</v>
      </c>
      <c r="D102" s="93"/>
      <c r="E102" s="44" t="s">
        <v>816</v>
      </c>
      <c r="F102" s="20" t="s">
        <v>279</v>
      </c>
      <c r="G102" s="20" t="s">
        <v>797</v>
      </c>
      <c r="H102" s="98">
        <v>18393.3</v>
      </c>
      <c r="I102" s="98"/>
      <c r="J102" s="101"/>
      <c r="K102" s="93">
        <v>43460</v>
      </c>
      <c r="L102" s="93">
        <v>43460</v>
      </c>
      <c r="M102" s="293" t="s">
        <v>876</v>
      </c>
      <c r="N102" s="293"/>
      <c r="O102" s="57"/>
    </row>
    <row r="103" spans="2:15" ht="23.25" hidden="1" customHeight="1" x14ac:dyDescent="0.2">
      <c r="B103" s="103"/>
      <c r="C103" s="93">
        <v>43461</v>
      </c>
      <c r="D103" s="93"/>
      <c r="E103" s="44" t="s">
        <v>878</v>
      </c>
      <c r="F103" s="20" t="s">
        <v>573</v>
      </c>
      <c r="G103" s="20" t="s">
        <v>797</v>
      </c>
      <c r="H103" s="98">
        <v>7429.76</v>
      </c>
      <c r="I103" s="98"/>
      <c r="J103" s="101"/>
      <c r="K103" s="93">
        <v>43461</v>
      </c>
      <c r="L103" s="93">
        <v>43461</v>
      </c>
      <c r="M103" s="293" t="s">
        <v>876</v>
      </c>
      <c r="N103" s="293"/>
      <c r="O103" s="57"/>
    </row>
    <row r="104" spans="2:15" hidden="1" x14ac:dyDescent="0.2">
      <c r="B104" s="20" t="s">
        <v>801</v>
      </c>
      <c r="C104" s="93">
        <v>43423</v>
      </c>
      <c r="D104" s="93" t="s">
        <v>742</v>
      </c>
      <c r="E104" s="20" t="s">
        <v>802</v>
      </c>
      <c r="F104" s="21" t="s">
        <v>803</v>
      </c>
      <c r="G104" s="21" t="s">
        <v>714</v>
      </c>
      <c r="H104" s="97"/>
      <c r="I104" s="98">
        <v>3200</v>
      </c>
      <c r="J104" s="101"/>
      <c r="K104" s="93">
        <v>43454</v>
      </c>
      <c r="L104" s="93">
        <v>43461</v>
      </c>
      <c r="M104" s="293" t="s">
        <v>27</v>
      </c>
      <c r="N104" s="293"/>
      <c r="O104" s="58"/>
    </row>
    <row r="105" spans="2:15" hidden="1" x14ac:dyDescent="0.2">
      <c r="B105" s="188">
        <v>161</v>
      </c>
      <c r="C105" s="93">
        <v>43381</v>
      </c>
      <c r="D105" s="20" t="s">
        <v>737</v>
      </c>
      <c r="E105" s="20" t="s">
        <v>808</v>
      </c>
      <c r="F105" s="44" t="s">
        <v>809</v>
      </c>
      <c r="G105" s="20" t="s">
        <v>259</v>
      </c>
      <c r="H105" s="239"/>
      <c r="I105" s="101">
        <v>1056</v>
      </c>
      <c r="J105" s="101"/>
      <c r="K105" s="93">
        <v>43433</v>
      </c>
      <c r="L105" s="93">
        <v>43448</v>
      </c>
      <c r="M105" s="293" t="s">
        <v>27</v>
      </c>
      <c r="N105" s="295"/>
      <c r="O105" s="20" t="s">
        <v>879</v>
      </c>
    </row>
    <row r="106" spans="2:15" hidden="1" x14ac:dyDescent="0.2">
      <c r="B106" s="209">
        <v>190</v>
      </c>
      <c r="C106" s="93">
        <v>43362</v>
      </c>
      <c r="D106" s="93" t="s">
        <v>884</v>
      </c>
      <c r="E106" s="15" t="s">
        <v>887</v>
      </c>
      <c r="F106" s="21" t="s">
        <v>885</v>
      </c>
      <c r="G106" s="21" t="s">
        <v>190</v>
      </c>
      <c r="H106" s="97"/>
      <c r="I106" s="98">
        <v>2346.25</v>
      </c>
      <c r="J106" s="101"/>
      <c r="K106" s="93">
        <v>43480</v>
      </c>
      <c r="L106" s="93">
        <v>43461</v>
      </c>
      <c r="M106" s="293" t="s">
        <v>27</v>
      </c>
      <c r="N106" s="293"/>
      <c r="O106" s="58"/>
    </row>
    <row r="107" spans="2:15" hidden="1" x14ac:dyDescent="0.2">
      <c r="B107" s="20"/>
      <c r="C107" s="93">
        <v>43461</v>
      </c>
      <c r="D107" s="20"/>
      <c r="E107" s="20" t="s">
        <v>888</v>
      </c>
      <c r="F107" s="20" t="s">
        <v>502</v>
      </c>
      <c r="G107" s="20" t="s">
        <v>797</v>
      </c>
      <c r="H107" s="239"/>
      <c r="I107" s="98">
        <v>827.51</v>
      </c>
      <c r="J107" s="101"/>
      <c r="K107" s="93">
        <v>43462</v>
      </c>
      <c r="L107" s="93">
        <v>43461</v>
      </c>
      <c r="M107" s="295" t="s">
        <v>27</v>
      </c>
      <c r="N107" s="81"/>
      <c r="O107" s="20"/>
    </row>
    <row r="108" spans="2:15" hidden="1" x14ac:dyDescent="0.2">
      <c r="B108" s="20"/>
      <c r="C108" s="93">
        <v>43462</v>
      </c>
      <c r="D108" s="20"/>
      <c r="E108" s="20" t="s">
        <v>816</v>
      </c>
      <c r="F108" s="20" t="s">
        <v>279</v>
      </c>
      <c r="G108" s="20"/>
      <c r="H108" s="98">
        <v>2887.89</v>
      </c>
      <c r="I108" s="98"/>
      <c r="J108" s="101"/>
      <c r="K108" s="93">
        <v>43827</v>
      </c>
      <c r="L108" s="93">
        <v>43462</v>
      </c>
      <c r="M108" s="293" t="s">
        <v>876</v>
      </c>
      <c r="N108" s="81"/>
      <c r="O108" s="20"/>
    </row>
    <row r="109" spans="2:15" hidden="1" x14ac:dyDescent="0.2">
      <c r="B109" s="188">
        <v>19</v>
      </c>
      <c r="C109" s="93">
        <v>43446</v>
      </c>
      <c r="D109" s="20" t="s">
        <v>766</v>
      </c>
      <c r="E109" s="20" t="s">
        <v>776</v>
      </c>
      <c r="F109" s="20" t="s">
        <v>893</v>
      </c>
      <c r="G109" s="20" t="s">
        <v>714</v>
      </c>
      <c r="H109" s="239"/>
      <c r="I109" s="101">
        <v>1800</v>
      </c>
      <c r="J109" s="101"/>
      <c r="K109" s="93">
        <v>43462</v>
      </c>
      <c r="L109" s="93">
        <v>43462</v>
      </c>
      <c r="M109" s="663" t="s">
        <v>27</v>
      </c>
      <c r="N109" s="295"/>
      <c r="O109" s="20" t="s">
        <v>840</v>
      </c>
    </row>
    <row r="110" spans="2:15" hidden="1" x14ac:dyDescent="0.2">
      <c r="C110" s="93">
        <v>43462</v>
      </c>
      <c r="D110" s="85"/>
      <c r="E110" s="18" t="s">
        <v>880</v>
      </c>
      <c r="F110" s="18" t="s">
        <v>258</v>
      </c>
      <c r="G110" s="18" t="s">
        <v>714</v>
      </c>
      <c r="H110" s="18"/>
      <c r="I110" s="98">
        <v>1087.8900000000001</v>
      </c>
      <c r="J110" s="18"/>
      <c r="K110" s="93">
        <v>43462</v>
      </c>
      <c r="L110" s="93">
        <v>43462</v>
      </c>
      <c r="M110" s="295" t="s">
        <v>27</v>
      </c>
      <c r="N110" s="85"/>
      <c r="O110" s="18"/>
    </row>
    <row r="111" spans="2:15" hidden="1" x14ac:dyDescent="0.2">
      <c r="B111" s="243"/>
      <c r="C111" s="242"/>
      <c r="D111" s="243"/>
      <c r="E111" s="243"/>
      <c r="F111" s="243"/>
      <c r="G111" s="243"/>
      <c r="H111" s="244">
        <f>SUM(H8:H110)</f>
        <v>1692328.6600000001</v>
      </c>
      <c r="I111" s="244">
        <f>SUM(I8:I110)</f>
        <v>1692328.66</v>
      </c>
      <c r="J111" s="244">
        <f>SUM(J8:J110)</f>
        <v>0</v>
      </c>
      <c r="K111" s="242"/>
      <c r="L111" s="242"/>
      <c r="M111" s="657"/>
      <c r="N111" s="247"/>
      <c r="O111" s="243"/>
    </row>
  </sheetData>
  <autoFilter ref="B7:O111">
    <filterColumn colId="3">
      <filters>
        <filter val="LP FARMA COMERCIO, IMPORTAÇÃO, EXPORTAÇÃO E DISTR.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15" customWidth="1"/>
    <col min="2" max="2" width="16.7109375" style="111" customWidth="1"/>
    <col min="3" max="3" width="15.140625" style="111" customWidth="1"/>
    <col min="4" max="4" width="17.42578125" style="111" bestFit="1" customWidth="1"/>
    <col min="5" max="5" width="27.42578125" style="15" customWidth="1"/>
    <col min="6" max="6" width="33.85546875" style="15" bestFit="1" customWidth="1"/>
    <col min="7" max="8" width="12.85546875" style="15" bestFit="1" customWidth="1"/>
    <col min="9" max="9" width="14.28515625" style="15" bestFit="1" customWidth="1"/>
    <col min="10" max="10" width="11.5703125" style="15" customWidth="1"/>
    <col min="11" max="11" width="12.5703125" style="111" customWidth="1"/>
    <col min="12" max="12" width="13.28515625" style="111" customWidth="1"/>
    <col min="13" max="14" width="12.5703125" style="111" customWidth="1"/>
    <col min="15" max="15" width="34.28515625" style="15" customWidth="1"/>
    <col min="16" max="16384" width="9.140625" style="15"/>
  </cols>
  <sheetData>
    <row r="1" spans="1:15" x14ac:dyDescent="0.2">
      <c r="F1" s="128"/>
      <c r="G1" s="128"/>
      <c r="H1" s="128"/>
    </row>
    <row r="2" spans="1:15" x14ac:dyDescent="0.2">
      <c r="F2" s="129" t="s">
        <v>0</v>
      </c>
      <c r="G2" s="129" t="s">
        <v>1</v>
      </c>
      <c r="H2" s="129" t="s">
        <v>2</v>
      </c>
      <c r="K2" s="112"/>
      <c r="L2" s="113"/>
      <c r="M2" s="112"/>
      <c r="N2" s="112"/>
    </row>
    <row r="3" spans="1:15" x14ac:dyDescent="0.2">
      <c r="F3" s="6" t="s">
        <v>3</v>
      </c>
      <c r="G3" s="101" t="e">
        <f>#REF!</f>
        <v>#REF!</v>
      </c>
      <c r="H3" s="8"/>
      <c r="J3" s="115"/>
      <c r="K3" s="116"/>
      <c r="L3" s="88"/>
      <c r="M3" s="112"/>
      <c r="N3" s="112"/>
    </row>
    <row r="4" spans="1:15" x14ac:dyDescent="0.2">
      <c r="F4" s="6" t="s">
        <v>5</v>
      </c>
      <c r="G4" s="101" t="e">
        <f>#REF!</f>
        <v>#REF!</v>
      </c>
      <c r="H4" s="8"/>
      <c r="J4" s="115"/>
      <c r="K4" s="116"/>
      <c r="L4" s="89"/>
      <c r="M4" s="112"/>
      <c r="N4" s="112"/>
    </row>
    <row r="5" spans="1:15" x14ac:dyDescent="0.2">
      <c r="F5" s="6" t="s">
        <v>207</v>
      </c>
      <c r="G5" s="101">
        <f>J133</f>
        <v>132697.47</v>
      </c>
      <c r="H5" s="8"/>
      <c r="J5" s="115"/>
      <c r="K5" s="116"/>
      <c r="L5" s="89"/>
      <c r="M5" s="112"/>
      <c r="N5" s="112"/>
    </row>
    <row r="6" spans="1:15" x14ac:dyDescent="0.2">
      <c r="F6" s="6" t="s">
        <v>6</v>
      </c>
      <c r="G6" s="7"/>
      <c r="H6" s="9" t="s">
        <v>7</v>
      </c>
      <c r="J6" s="118"/>
      <c r="K6" s="119"/>
      <c r="L6" s="89"/>
      <c r="M6" s="112"/>
      <c r="N6" s="112"/>
    </row>
    <row r="7" spans="1:15" x14ac:dyDescent="0.2">
      <c r="J7" s="120"/>
      <c r="K7" s="119"/>
      <c r="L7" s="91"/>
      <c r="M7" s="112"/>
      <c r="N7" s="112"/>
    </row>
    <row r="8" spans="1:15" x14ac:dyDescent="0.2">
      <c r="K8" s="119"/>
      <c r="L8" s="121"/>
    </row>
    <row r="9" spans="1:15" x14ac:dyDescent="0.2">
      <c r="K9" s="121"/>
      <c r="L9" s="121"/>
    </row>
    <row r="10" spans="1:15" ht="22.5" x14ac:dyDescent="0.2">
      <c r="B10" s="127" t="s">
        <v>8</v>
      </c>
      <c r="C10" s="127" t="s">
        <v>9</v>
      </c>
      <c r="D10" s="127" t="s">
        <v>811</v>
      </c>
      <c r="E10" s="127" t="s">
        <v>10</v>
      </c>
      <c r="F10" s="127" t="s">
        <v>11</v>
      </c>
      <c r="G10" s="127" t="s">
        <v>12</v>
      </c>
      <c r="H10" s="127" t="s">
        <v>13</v>
      </c>
      <c r="I10" s="127" t="s">
        <v>14</v>
      </c>
      <c r="J10" s="127" t="s">
        <v>15</v>
      </c>
      <c r="K10" s="127" t="s">
        <v>16</v>
      </c>
      <c r="L10" s="127" t="s">
        <v>17</v>
      </c>
      <c r="M10" s="127" t="s">
        <v>18</v>
      </c>
      <c r="N10" s="127" t="s">
        <v>871</v>
      </c>
      <c r="O10" s="127" t="s">
        <v>20</v>
      </c>
    </row>
    <row r="11" spans="1:15" s="296" customFormat="1" hidden="1" x14ac:dyDescent="0.2">
      <c r="A11" s="296" t="s">
        <v>874</v>
      </c>
      <c r="B11" s="297"/>
      <c r="C11" s="297"/>
      <c r="D11" s="297"/>
      <c r="E11" s="20" t="s">
        <v>816</v>
      </c>
      <c r="F11" s="20" t="s">
        <v>279</v>
      </c>
      <c r="G11" s="306" t="s">
        <v>797</v>
      </c>
      <c r="H11" s="98">
        <v>2030.62</v>
      </c>
      <c r="I11" s="98"/>
      <c r="J11" s="297"/>
      <c r="K11" s="93">
        <v>43437</v>
      </c>
      <c r="L11" s="93">
        <v>43437</v>
      </c>
      <c r="M11" s="294" t="s">
        <v>281</v>
      </c>
      <c r="N11" s="310"/>
      <c r="O11" s="310"/>
    </row>
    <row r="12" spans="1:15" hidden="1" x14ac:dyDescent="0.2">
      <c r="B12" s="20">
        <v>11712</v>
      </c>
      <c r="C12" s="93">
        <v>43410</v>
      </c>
      <c r="D12" s="20" t="s">
        <v>734</v>
      </c>
      <c r="E12" s="20" t="s">
        <v>735</v>
      </c>
      <c r="F12" s="20" t="s">
        <v>85</v>
      </c>
      <c r="G12" s="20" t="s">
        <v>714</v>
      </c>
      <c r="H12" s="98"/>
      <c r="I12" s="98">
        <v>230.62</v>
      </c>
      <c r="J12" s="101"/>
      <c r="K12" s="93">
        <v>43438</v>
      </c>
      <c r="L12" s="93">
        <v>43437</v>
      </c>
      <c r="M12" s="232" t="s">
        <v>27</v>
      </c>
      <c r="N12" s="293"/>
      <c r="O12" s="94"/>
    </row>
    <row r="13" spans="1:15" hidden="1" x14ac:dyDescent="0.2">
      <c r="B13" s="80">
        <v>8</v>
      </c>
      <c r="C13" s="93">
        <v>43397</v>
      </c>
      <c r="D13" s="20" t="s">
        <v>766</v>
      </c>
      <c r="E13" s="20" t="s">
        <v>776</v>
      </c>
      <c r="F13" s="20" t="s">
        <v>777</v>
      </c>
      <c r="G13" s="21" t="s">
        <v>259</v>
      </c>
      <c r="H13" s="98"/>
      <c r="I13" s="98">
        <v>1800</v>
      </c>
      <c r="J13" s="101"/>
      <c r="K13" s="93">
        <v>43434</v>
      </c>
      <c r="L13" s="93">
        <v>43437</v>
      </c>
      <c r="M13" s="305" t="s">
        <v>27</v>
      </c>
      <c r="N13" s="293"/>
      <c r="O13" s="48" t="s">
        <v>840</v>
      </c>
    </row>
    <row r="14" spans="1:15" hidden="1" x14ac:dyDescent="0.2">
      <c r="B14" s="80"/>
      <c r="C14" s="93"/>
      <c r="D14" s="20"/>
      <c r="E14" s="20" t="s">
        <v>816</v>
      </c>
      <c r="F14" s="20" t="s">
        <v>279</v>
      </c>
      <c r="G14" s="21" t="s">
        <v>797</v>
      </c>
      <c r="H14" s="98">
        <v>10372.549999999999</v>
      </c>
      <c r="I14" s="98"/>
      <c r="J14" s="101"/>
      <c r="K14" s="93">
        <v>43438</v>
      </c>
      <c r="L14" s="93">
        <v>43438</v>
      </c>
      <c r="M14" s="294" t="s">
        <v>281</v>
      </c>
      <c r="N14" s="293"/>
      <c r="O14" s="48"/>
    </row>
    <row r="15" spans="1:15" hidden="1" x14ac:dyDescent="0.2">
      <c r="B15" s="96" t="s">
        <v>810</v>
      </c>
      <c r="C15" s="93">
        <v>43398</v>
      </c>
      <c r="D15" s="20" t="s">
        <v>746</v>
      </c>
      <c r="E15" s="20" t="s">
        <v>718</v>
      </c>
      <c r="F15" s="20" t="s">
        <v>26</v>
      </c>
      <c r="G15" s="20" t="s">
        <v>259</v>
      </c>
      <c r="H15" s="97"/>
      <c r="I15" s="98">
        <v>4065.91</v>
      </c>
      <c r="J15" s="104"/>
      <c r="K15" s="93">
        <v>43438</v>
      </c>
      <c r="L15" s="93">
        <v>43438</v>
      </c>
      <c r="M15" s="232" t="s">
        <v>27</v>
      </c>
      <c r="N15" s="293"/>
      <c r="O15" s="20"/>
    </row>
    <row r="16" spans="1:15" hidden="1" x14ac:dyDescent="0.2">
      <c r="B16" s="96"/>
      <c r="C16" s="93"/>
      <c r="D16" s="20"/>
      <c r="E16" s="20" t="s">
        <v>133</v>
      </c>
      <c r="F16" s="20" t="s">
        <v>850</v>
      </c>
      <c r="G16" s="20" t="s">
        <v>797</v>
      </c>
      <c r="H16" s="97"/>
      <c r="I16" s="98">
        <v>1000</v>
      </c>
      <c r="J16" s="104"/>
      <c r="K16" s="93">
        <v>43438</v>
      </c>
      <c r="L16" s="93">
        <v>43438</v>
      </c>
      <c r="M16" s="232" t="s">
        <v>27</v>
      </c>
      <c r="N16" s="293"/>
      <c r="O16" s="20"/>
    </row>
    <row r="17" spans="1:16376" hidden="1" x14ac:dyDescent="0.2">
      <c r="B17" s="96"/>
      <c r="C17" s="93"/>
      <c r="D17" s="20"/>
      <c r="E17" s="20" t="s">
        <v>133</v>
      </c>
      <c r="F17" s="20" t="s">
        <v>850</v>
      </c>
      <c r="G17" s="20" t="s">
        <v>797</v>
      </c>
      <c r="H17" s="97"/>
      <c r="I17" s="98">
        <v>1000</v>
      </c>
      <c r="J17" s="104"/>
      <c r="K17" s="93">
        <v>43438</v>
      </c>
      <c r="L17" s="93">
        <v>43438</v>
      </c>
      <c r="M17" s="232" t="s">
        <v>27</v>
      </c>
      <c r="N17" s="293"/>
      <c r="O17" s="20"/>
    </row>
    <row r="18" spans="1:16376" hidden="1" x14ac:dyDescent="0.2">
      <c r="A18" s="184"/>
      <c r="B18" s="103"/>
      <c r="C18" s="93">
        <v>43437</v>
      </c>
      <c r="D18" s="93"/>
      <c r="E18" s="20" t="s">
        <v>814</v>
      </c>
      <c r="F18" s="20" t="s">
        <v>815</v>
      </c>
      <c r="G18" s="20" t="s">
        <v>797</v>
      </c>
      <c r="H18" s="97"/>
      <c r="I18" s="98">
        <v>4306.6400000000003</v>
      </c>
      <c r="J18" s="101"/>
      <c r="K18" s="93">
        <v>43438</v>
      </c>
      <c r="L18" s="93">
        <v>43438</v>
      </c>
      <c r="M18" s="232" t="s">
        <v>27</v>
      </c>
      <c r="N18" s="293"/>
      <c r="O18" s="57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5"/>
      <c r="DM18" s="125"/>
      <c r="DN18" s="125"/>
      <c r="DO18" s="125"/>
      <c r="DP18" s="125"/>
      <c r="DQ18" s="125"/>
      <c r="DR18" s="125"/>
      <c r="DS18" s="125"/>
      <c r="DT18" s="125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5"/>
      <c r="EF18" s="125"/>
      <c r="EG18" s="125"/>
      <c r="EH18" s="125"/>
      <c r="EI18" s="125"/>
      <c r="EJ18" s="125"/>
      <c r="EK18" s="125"/>
      <c r="EL18" s="125"/>
      <c r="EM18" s="125"/>
      <c r="EN18" s="125"/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/>
      <c r="FE18" s="125"/>
      <c r="FF18" s="125"/>
      <c r="FG18" s="125"/>
      <c r="FH18" s="125"/>
      <c r="FI18" s="125"/>
      <c r="FJ18" s="125"/>
      <c r="FK18" s="125"/>
      <c r="FL18" s="125"/>
      <c r="FM18" s="125"/>
      <c r="FN18" s="125"/>
      <c r="FO18" s="125"/>
      <c r="FP18" s="125"/>
      <c r="FQ18" s="125"/>
      <c r="FR18" s="125"/>
      <c r="FS18" s="125"/>
      <c r="FT18" s="125"/>
      <c r="FU18" s="125"/>
      <c r="FV18" s="125"/>
      <c r="FW18" s="125"/>
      <c r="FX18" s="125"/>
      <c r="FY18" s="125"/>
      <c r="FZ18" s="125"/>
      <c r="GA18" s="125"/>
      <c r="GB18" s="125"/>
      <c r="GC18" s="125"/>
      <c r="GD18" s="125"/>
      <c r="GE18" s="125"/>
      <c r="GF18" s="125"/>
      <c r="GG18" s="125"/>
      <c r="GH18" s="125"/>
      <c r="GI18" s="125"/>
      <c r="GJ18" s="125"/>
      <c r="GK18" s="125"/>
      <c r="GL18" s="125"/>
      <c r="GM18" s="125"/>
      <c r="GN18" s="125"/>
      <c r="GO18" s="125"/>
      <c r="GP18" s="125"/>
      <c r="GQ18" s="125"/>
      <c r="GR18" s="125"/>
      <c r="GS18" s="125"/>
      <c r="GT18" s="125"/>
      <c r="GU18" s="125"/>
      <c r="GV18" s="125"/>
      <c r="GW18" s="125"/>
      <c r="GX18" s="125"/>
      <c r="GY18" s="125"/>
      <c r="GZ18" s="125"/>
      <c r="HA18" s="125"/>
      <c r="HB18" s="125"/>
      <c r="HC18" s="125"/>
      <c r="HD18" s="125"/>
      <c r="HE18" s="125"/>
      <c r="HF18" s="125"/>
      <c r="HG18" s="125"/>
      <c r="HH18" s="125"/>
      <c r="HI18" s="125"/>
      <c r="HJ18" s="125"/>
      <c r="HK18" s="125"/>
      <c r="HL18" s="125"/>
      <c r="HM18" s="125"/>
      <c r="HN18" s="125"/>
      <c r="HO18" s="125"/>
      <c r="HP18" s="125"/>
      <c r="HQ18" s="125"/>
      <c r="HR18" s="125"/>
      <c r="HS18" s="125"/>
      <c r="HT18" s="125"/>
      <c r="HU18" s="125"/>
      <c r="HV18" s="125"/>
      <c r="HW18" s="125"/>
      <c r="HX18" s="125"/>
      <c r="HY18" s="125"/>
      <c r="HZ18" s="125"/>
      <c r="IA18" s="125"/>
      <c r="IB18" s="125"/>
      <c r="IC18" s="125"/>
      <c r="ID18" s="125"/>
      <c r="IE18" s="125"/>
      <c r="IF18" s="125"/>
      <c r="IG18" s="125"/>
      <c r="IH18" s="125"/>
      <c r="II18" s="125"/>
      <c r="IJ18" s="125"/>
      <c r="IK18" s="125"/>
      <c r="IL18" s="125"/>
      <c r="IM18" s="125"/>
      <c r="IN18" s="125"/>
      <c r="IO18" s="125"/>
      <c r="IP18" s="125"/>
      <c r="IQ18" s="125"/>
      <c r="IR18" s="125"/>
      <c r="IS18" s="125"/>
      <c r="IT18" s="125"/>
      <c r="IU18" s="125"/>
      <c r="IV18" s="125"/>
      <c r="IW18" s="125"/>
      <c r="IX18" s="125"/>
      <c r="IY18" s="125"/>
      <c r="IZ18" s="125"/>
      <c r="JA18" s="125"/>
      <c r="JB18" s="125"/>
      <c r="JC18" s="125"/>
      <c r="JD18" s="125"/>
      <c r="JE18" s="125"/>
      <c r="JF18" s="125"/>
      <c r="JG18" s="125"/>
      <c r="JH18" s="125"/>
      <c r="JI18" s="125"/>
      <c r="JJ18" s="125"/>
      <c r="JK18" s="125"/>
      <c r="JL18" s="125"/>
      <c r="JM18" s="125"/>
      <c r="JN18" s="125"/>
      <c r="JO18" s="125"/>
      <c r="JP18" s="125"/>
      <c r="JQ18" s="125"/>
      <c r="JR18" s="125"/>
      <c r="JS18" s="125"/>
      <c r="JT18" s="125"/>
      <c r="JU18" s="125"/>
      <c r="JV18" s="125"/>
      <c r="JW18" s="125"/>
      <c r="JX18" s="125"/>
      <c r="JY18" s="125"/>
      <c r="JZ18" s="125"/>
      <c r="KA18" s="125"/>
      <c r="KB18" s="125"/>
      <c r="KC18" s="125"/>
      <c r="KD18" s="125"/>
      <c r="KE18" s="125"/>
      <c r="KF18" s="125"/>
      <c r="KG18" s="125"/>
      <c r="KH18" s="125"/>
      <c r="KI18" s="125"/>
      <c r="KJ18" s="125"/>
      <c r="KK18" s="125"/>
      <c r="KL18" s="125"/>
      <c r="KM18" s="125"/>
      <c r="KN18" s="125"/>
      <c r="KO18" s="125"/>
      <c r="KP18" s="125"/>
      <c r="KQ18" s="125"/>
      <c r="KR18" s="125"/>
      <c r="KS18" s="125"/>
      <c r="KT18" s="125"/>
      <c r="KU18" s="125"/>
      <c r="KV18" s="125"/>
      <c r="KW18" s="125"/>
      <c r="KX18" s="125"/>
      <c r="KY18" s="125"/>
      <c r="KZ18" s="125"/>
      <c r="LA18" s="125"/>
      <c r="LB18" s="125"/>
      <c r="LC18" s="125"/>
      <c r="LD18" s="125"/>
      <c r="LE18" s="125"/>
      <c r="LF18" s="125"/>
      <c r="LG18" s="125"/>
      <c r="LH18" s="125"/>
      <c r="LI18" s="125"/>
      <c r="LJ18" s="125"/>
      <c r="LK18" s="125"/>
      <c r="LL18" s="125"/>
      <c r="LM18" s="125"/>
      <c r="LN18" s="125"/>
      <c r="LO18" s="125"/>
      <c r="LP18" s="125"/>
      <c r="LQ18" s="125"/>
      <c r="LR18" s="125"/>
      <c r="LS18" s="125"/>
      <c r="LT18" s="125"/>
      <c r="LU18" s="125"/>
      <c r="LV18" s="125"/>
      <c r="LW18" s="125"/>
      <c r="LX18" s="125"/>
      <c r="LY18" s="125"/>
      <c r="LZ18" s="125"/>
      <c r="MA18" s="125"/>
      <c r="MB18" s="125"/>
      <c r="MC18" s="125"/>
      <c r="MD18" s="125"/>
      <c r="ME18" s="125"/>
      <c r="MF18" s="125"/>
      <c r="MG18" s="125"/>
      <c r="MH18" s="125"/>
      <c r="MI18" s="125"/>
      <c r="MJ18" s="125"/>
      <c r="MK18" s="125"/>
      <c r="ML18" s="125"/>
      <c r="MM18" s="125"/>
      <c r="MN18" s="125"/>
      <c r="MO18" s="125"/>
      <c r="MP18" s="125"/>
      <c r="MQ18" s="125"/>
      <c r="MR18" s="125"/>
      <c r="MS18" s="125"/>
      <c r="MT18" s="125"/>
      <c r="MU18" s="125"/>
      <c r="MV18" s="125"/>
      <c r="MW18" s="125"/>
      <c r="MX18" s="125"/>
      <c r="MY18" s="125"/>
      <c r="MZ18" s="125"/>
      <c r="NA18" s="125"/>
      <c r="NB18" s="125"/>
      <c r="NC18" s="125"/>
      <c r="ND18" s="125"/>
      <c r="NE18" s="125"/>
      <c r="NF18" s="125"/>
      <c r="NG18" s="125"/>
      <c r="NH18" s="125"/>
      <c r="NI18" s="125"/>
      <c r="NJ18" s="125"/>
      <c r="NK18" s="125"/>
      <c r="NL18" s="125"/>
      <c r="NM18" s="125"/>
      <c r="NN18" s="125"/>
      <c r="NO18" s="125"/>
      <c r="NP18" s="125"/>
      <c r="NQ18" s="125"/>
      <c r="NR18" s="125"/>
      <c r="NS18" s="125"/>
      <c r="NT18" s="125"/>
      <c r="NU18" s="125"/>
      <c r="NV18" s="125"/>
      <c r="NW18" s="125"/>
      <c r="NX18" s="125"/>
      <c r="NY18" s="125"/>
      <c r="NZ18" s="125"/>
      <c r="OA18" s="125"/>
      <c r="OB18" s="125"/>
      <c r="OC18" s="125"/>
      <c r="OD18" s="125"/>
      <c r="OE18" s="125"/>
      <c r="OF18" s="125"/>
      <c r="OG18" s="125"/>
      <c r="OH18" s="125"/>
      <c r="OI18" s="125"/>
      <c r="OJ18" s="125"/>
      <c r="OK18" s="125"/>
      <c r="OL18" s="125"/>
      <c r="OM18" s="125"/>
      <c r="ON18" s="125"/>
      <c r="OO18" s="125"/>
      <c r="OP18" s="125"/>
      <c r="OQ18" s="125"/>
      <c r="OR18" s="125"/>
      <c r="OS18" s="125"/>
      <c r="OT18" s="125"/>
      <c r="OU18" s="125"/>
      <c r="OV18" s="125"/>
      <c r="OW18" s="125"/>
      <c r="OX18" s="125"/>
      <c r="OY18" s="125"/>
      <c r="OZ18" s="125"/>
      <c r="PA18" s="125"/>
      <c r="PB18" s="125"/>
      <c r="PC18" s="125"/>
      <c r="PD18" s="125"/>
      <c r="PE18" s="125"/>
      <c r="PF18" s="125"/>
      <c r="PG18" s="125"/>
      <c r="PH18" s="125"/>
      <c r="PI18" s="125"/>
      <c r="PJ18" s="125"/>
      <c r="PK18" s="125"/>
      <c r="PL18" s="125"/>
      <c r="PM18" s="125"/>
      <c r="PN18" s="125"/>
      <c r="PO18" s="125"/>
      <c r="PP18" s="125"/>
      <c r="PQ18" s="125"/>
      <c r="PR18" s="125"/>
      <c r="PS18" s="125"/>
      <c r="PT18" s="125"/>
      <c r="PU18" s="125"/>
      <c r="PV18" s="125"/>
      <c r="PW18" s="125"/>
      <c r="PX18" s="125"/>
      <c r="PY18" s="125"/>
      <c r="PZ18" s="125"/>
      <c r="QA18" s="125"/>
      <c r="QB18" s="125"/>
      <c r="QC18" s="125"/>
      <c r="QD18" s="125"/>
      <c r="QE18" s="125"/>
      <c r="QF18" s="125"/>
      <c r="QG18" s="125"/>
      <c r="QH18" s="125"/>
      <c r="QI18" s="125"/>
      <c r="QJ18" s="125"/>
      <c r="QK18" s="125"/>
      <c r="QL18" s="125"/>
      <c r="QM18" s="125"/>
      <c r="QN18" s="125"/>
      <c r="QO18" s="125"/>
      <c r="QP18" s="125"/>
      <c r="QQ18" s="125"/>
      <c r="QR18" s="125"/>
      <c r="QS18" s="125"/>
      <c r="QT18" s="125"/>
      <c r="QU18" s="125"/>
      <c r="QV18" s="125"/>
      <c r="QW18" s="125"/>
      <c r="QX18" s="125"/>
      <c r="QY18" s="125"/>
      <c r="QZ18" s="125"/>
      <c r="RA18" s="125"/>
      <c r="RB18" s="125"/>
      <c r="RC18" s="125"/>
      <c r="RD18" s="125"/>
      <c r="RE18" s="125"/>
      <c r="RF18" s="125"/>
      <c r="RG18" s="125"/>
      <c r="RH18" s="125"/>
      <c r="RI18" s="125"/>
      <c r="RJ18" s="125"/>
      <c r="RK18" s="125"/>
      <c r="RL18" s="125"/>
      <c r="RM18" s="125"/>
      <c r="RN18" s="125"/>
      <c r="RO18" s="125"/>
      <c r="RP18" s="125"/>
      <c r="RQ18" s="125"/>
      <c r="RR18" s="125"/>
      <c r="RS18" s="125"/>
      <c r="RT18" s="125"/>
      <c r="RU18" s="125"/>
      <c r="RV18" s="125"/>
      <c r="RW18" s="125"/>
      <c r="RX18" s="125"/>
      <c r="RY18" s="125"/>
      <c r="RZ18" s="125"/>
      <c r="SA18" s="125"/>
      <c r="SB18" s="125"/>
      <c r="SC18" s="125"/>
      <c r="SD18" s="125"/>
      <c r="SE18" s="125"/>
      <c r="SF18" s="125"/>
      <c r="SG18" s="125"/>
      <c r="SH18" s="125"/>
      <c r="SI18" s="125"/>
      <c r="SJ18" s="125"/>
      <c r="SK18" s="125"/>
      <c r="SL18" s="125"/>
      <c r="SM18" s="125"/>
      <c r="SN18" s="125"/>
      <c r="SO18" s="125"/>
      <c r="SP18" s="125"/>
      <c r="SQ18" s="125"/>
      <c r="SR18" s="125"/>
      <c r="SS18" s="125"/>
      <c r="ST18" s="125"/>
      <c r="SU18" s="125"/>
      <c r="SV18" s="125"/>
      <c r="SW18" s="125"/>
      <c r="SX18" s="125"/>
      <c r="SY18" s="125"/>
      <c r="SZ18" s="125"/>
      <c r="TA18" s="125"/>
      <c r="TB18" s="125"/>
      <c r="TC18" s="125"/>
      <c r="TD18" s="125"/>
      <c r="TE18" s="125"/>
      <c r="TF18" s="125"/>
      <c r="TG18" s="125"/>
      <c r="TH18" s="125"/>
      <c r="TI18" s="125"/>
      <c r="TJ18" s="125"/>
      <c r="TK18" s="125"/>
      <c r="TL18" s="125"/>
      <c r="TM18" s="125"/>
      <c r="TN18" s="125"/>
      <c r="TO18" s="125"/>
      <c r="TP18" s="125"/>
      <c r="TQ18" s="125"/>
      <c r="TR18" s="125"/>
      <c r="TS18" s="125"/>
      <c r="TT18" s="125"/>
      <c r="TU18" s="125"/>
      <c r="TV18" s="125"/>
      <c r="TW18" s="125"/>
      <c r="TX18" s="125"/>
      <c r="TY18" s="125"/>
      <c r="TZ18" s="125"/>
      <c r="UA18" s="125"/>
      <c r="UB18" s="125"/>
      <c r="UC18" s="125"/>
      <c r="UD18" s="125"/>
      <c r="UE18" s="125"/>
      <c r="UF18" s="125"/>
      <c r="UG18" s="125"/>
      <c r="UH18" s="125"/>
      <c r="UI18" s="125"/>
      <c r="UJ18" s="125"/>
      <c r="UK18" s="125"/>
      <c r="UL18" s="125"/>
      <c r="UM18" s="125"/>
      <c r="UN18" s="125"/>
      <c r="UO18" s="125"/>
      <c r="UP18" s="125"/>
      <c r="UQ18" s="125"/>
      <c r="UR18" s="125"/>
      <c r="US18" s="125"/>
      <c r="UT18" s="125"/>
      <c r="UU18" s="125"/>
      <c r="UV18" s="125"/>
      <c r="UW18" s="125"/>
      <c r="UX18" s="125"/>
      <c r="UY18" s="125"/>
      <c r="UZ18" s="125"/>
      <c r="VA18" s="125"/>
      <c r="VB18" s="125"/>
      <c r="VC18" s="125"/>
      <c r="VD18" s="125"/>
      <c r="VE18" s="125"/>
      <c r="VF18" s="125"/>
      <c r="VG18" s="125"/>
      <c r="VH18" s="125"/>
      <c r="VI18" s="125"/>
      <c r="VJ18" s="125"/>
      <c r="VK18" s="125"/>
      <c r="VL18" s="125"/>
      <c r="VM18" s="125"/>
      <c r="VN18" s="125"/>
      <c r="VO18" s="125"/>
      <c r="VP18" s="125"/>
      <c r="VQ18" s="125"/>
      <c r="VR18" s="125"/>
      <c r="VS18" s="125"/>
      <c r="VT18" s="125"/>
      <c r="VU18" s="125"/>
      <c r="VV18" s="125"/>
      <c r="VW18" s="125"/>
      <c r="VX18" s="125"/>
      <c r="VY18" s="125"/>
      <c r="VZ18" s="125"/>
      <c r="WA18" s="125"/>
      <c r="WB18" s="125"/>
      <c r="WC18" s="125"/>
      <c r="WD18" s="125"/>
      <c r="WE18" s="125"/>
      <c r="WF18" s="125"/>
      <c r="WG18" s="125"/>
      <c r="WH18" s="125"/>
      <c r="WI18" s="125"/>
      <c r="WJ18" s="125"/>
      <c r="WK18" s="125"/>
      <c r="WL18" s="125"/>
      <c r="WM18" s="125"/>
      <c r="WN18" s="125"/>
      <c r="WO18" s="125"/>
      <c r="WP18" s="125"/>
      <c r="WQ18" s="125"/>
      <c r="WR18" s="125"/>
      <c r="WS18" s="125"/>
      <c r="WT18" s="125"/>
      <c r="WU18" s="125"/>
      <c r="WV18" s="125"/>
      <c r="WW18" s="125"/>
      <c r="WX18" s="125"/>
      <c r="WY18" s="125"/>
      <c r="WZ18" s="125"/>
      <c r="XA18" s="125"/>
      <c r="XB18" s="125"/>
      <c r="XC18" s="125"/>
      <c r="XD18" s="125"/>
      <c r="XE18" s="125"/>
      <c r="XF18" s="125"/>
      <c r="XG18" s="125"/>
      <c r="XH18" s="125"/>
      <c r="XI18" s="125"/>
      <c r="XJ18" s="125"/>
      <c r="XK18" s="125"/>
      <c r="XL18" s="125"/>
      <c r="XM18" s="125"/>
      <c r="XN18" s="125"/>
      <c r="XO18" s="125"/>
      <c r="XP18" s="125"/>
      <c r="XQ18" s="125"/>
      <c r="XR18" s="125"/>
      <c r="XS18" s="125"/>
      <c r="XT18" s="125"/>
      <c r="XU18" s="125"/>
      <c r="XV18" s="125"/>
      <c r="XW18" s="125"/>
      <c r="XX18" s="125"/>
      <c r="XY18" s="125"/>
      <c r="XZ18" s="125"/>
      <c r="YA18" s="125"/>
      <c r="YB18" s="125"/>
      <c r="YC18" s="125"/>
      <c r="YD18" s="125"/>
      <c r="YE18" s="125"/>
      <c r="YF18" s="125"/>
      <c r="YG18" s="125"/>
      <c r="YH18" s="125"/>
      <c r="YI18" s="125"/>
      <c r="YJ18" s="125"/>
      <c r="YK18" s="125"/>
      <c r="YL18" s="125"/>
      <c r="YM18" s="125"/>
      <c r="YN18" s="125"/>
      <c r="YO18" s="125"/>
      <c r="YP18" s="125"/>
      <c r="YQ18" s="125"/>
      <c r="YR18" s="125"/>
      <c r="YS18" s="125"/>
      <c r="YT18" s="125"/>
      <c r="YU18" s="125"/>
      <c r="YV18" s="125"/>
      <c r="YW18" s="125"/>
      <c r="YX18" s="125"/>
      <c r="YY18" s="125"/>
      <c r="YZ18" s="125"/>
      <c r="ZA18" s="125"/>
      <c r="ZB18" s="125"/>
      <c r="ZC18" s="125"/>
      <c r="ZD18" s="125"/>
      <c r="ZE18" s="125"/>
      <c r="ZF18" s="125"/>
      <c r="ZG18" s="125"/>
      <c r="ZH18" s="125"/>
      <c r="ZI18" s="125"/>
      <c r="ZJ18" s="125"/>
      <c r="ZK18" s="125"/>
      <c r="ZL18" s="125"/>
      <c r="ZM18" s="125"/>
      <c r="ZN18" s="125"/>
      <c r="ZO18" s="125"/>
      <c r="ZP18" s="125"/>
      <c r="ZQ18" s="125"/>
      <c r="ZR18" s="125"/>
      <c r="ZS18" s="125"/>
      <c r="ZT18" s="125"/>
      <c r="ZU18" s="125"/>
      <c r="ZV18" s="125"/>
      <c r="ZW18" s="125"/>
      <c r="ZX18" s="125"/>
      <c r="ZY18" s="125"/>
      <c r="ZZ18" s="125"/>
      <c r="AAA18" s="125"/>
      <c r="AAB18" s="125"/>
      <c r="AAC18" s="125"/>
      <c r="AAD18" s="125"/>
      <c r="AAE18" s="125"/>
      <c r="AAF18" s="125"/>
      <c r="AAG18" s="125"/>
      <c r="AAH18" s="125"/>
      <c r="AAI18" s="125"/>
      <c r="AAJ18" s="125"/>
      <c r="AAK18" s="125"/>
      <c r="AAL18" s="125"/>
      <c r="AAM18" s="125"/>
      <c r="AAN18" s="125"/>
      <c r="AAO18" s="125"/>
      <c r="AAP18" s="125"/>
      <c r="AAQ18" s="125"/>
      <c r="AAR18" s="125"/>
      <c r="AAS18" s="125"/>
      <c r="AAT18" s="125"/>
      <c r="AAU18" s="125"/>
      <c r="AAV18" s="125"/>
      <c r="AAW18" s="125"/>
      <c r="AAX18" s="125"/>
      <c r="AAY18" s="125"/>
      <c r="AAZ18" s="125"/>
      <c r="ABA18" s="125"/>
      <c r="ABB18" s="125"/>
      <c r="ABC18" s="125"/>
      <c r="ABD18" s="125"/>
      <c r="ABE18" s="125"/>
      <c r="ABF18" s="125"/>
      <c r="ABG18" s="125"/>
      <c r="ABH18" s="125"/>
      <c r="ABI18" s="125"/>
      <c r="ABJ18" s="125"/>
      <c r="ABK18" s="125"/>
      <c r="ABL18" s="125"/>
      <c r="ABM18" s="125"/>
      <c r="ABN18" s="125"/>
      <c r="ABO18" s="125"/>
      <c r="ABP18" s="125"/>
      <c r="ABQ18" s="125"/>
      <c r="ABR18" s="125"/>
      <c r="ABS18" s="125"/>
      <c r="ABT18" s="125"/>
      <c r="ABU18" s="125"/>
      <c r="ABV18" s="125"/>
      <c r="ABW18" s="125"/>
      <c r="ABX18" s="125"/>
      <c r="ABY18" s="125"/>
      <c r="ABZ18" s="125"/>
      <c r="ACA18" s="125"/>
      <c r="ACB18" s="125"/>
      <c r="ACC18" s="125"/>
      <c r="ACD18" s="125"/>
      <c r="ACE18" s="125"/>
      <c r="ACF18" s="125"/>
      <c r="ACG18" s="125"/>
      <c r="ACH18" s="125"/>
      <c r="ACI18" s="125"/>
      <c r="ACJ18" s="125"/>
      <c r="ACK18" s="125"/>
      <c r="ACL18" s="125"/>
      <c r="ACM18" s="125"/>
      <c r="ACN18" s="125"/>
      <c r="ACO18" s="125"/>
      <c r="ACP18" s="125"/>
      <c r="ACQ18" s="125"/>
      <c r="ACR18" s="125"/>
      <c r="ACS18" s="125"/>
      <c r="ACT18" s="125"/>
      <c r="ACU18" s="125"/>
      <c r="ACV18" s="125"/>
      <c r="ACW18" s="125"/>
      <c r="ACX18" s="125"/>
      <c r="ACY18" s="125"/>
      <c r="ACZ18" s="125"/>
      <c r="ADA18" s="125"/>
      <c r="ADB18" s="125"/>
      <c r="ADC18" s="125"/>
      <c r="ADD18" s="125"/>
      <c r="ADE18" s="125"/>
      <c r="ADF18" s="125"/>
      <c r="ADG18" s="125"/>
      <c r="ADH18" s="125"/>
      <c r="ADI18" s="125"/>
      <c r="ADJ18" s="125"/>
      <c r="ADK18" s="125"/>
      <c r="ADL18" s="125"/>
      <c r="ADM18" s="125"/>
      <c r="ADN18" s="125"/>
      <c r="ADO18" s="125"/>
      <c r="ADP18" s="125"/>
      <c r="ADQ18" s="125"/>
      <c r="ADR18" s="125"/>
      <c r="ADS18" s="125"/>
      <c r="ADT18" s="125"/>
      <c r="ADU18" s="125"/>
      <c r="ADV18" s="125"/>
      <c r="ADW18" s="125"/>
      <c r="ADX18" s="125"/>
      <c r="ADY18" s="125"/>
      <c r="ADZ18" s="125"/>
      <c r="AEA18" s="125"/>
      <c r="AEB18" s="125"/>
      <c r="AEC18" s="125"/>
      <c r="AED18" s="125"/>
      <c r="AEE18" s="125"/>
      <c r="AEF18" s="125"/>
      <c r="AEG18" s="125"/>
      <c r="AEH18" s="125"/>
      <c r="AEI18" s="125"/>
      <c r="AEJ18" s="125"/>
      <c r="AEK18" s="125"/>
      <c r="AEL18" s="125"/>
      <c r="AEM18" s="125"/>
      <c r="AEN18" s="125"/>
      <c r="AEO18" s="125"/>
      <c r="AEP18" s="125"/>
      <c r="AEQ18" s="125"/>
      <c r="AER18" s="125"/>
      <c r="AES18" s="125"/>
      <c r="AET18" s="125"/>
      <c r="AEU18" s="125"/>
      <c r="AEV18" s="125"/>
      <c r="AEW18" s="125"/>
      <c r="AEX18" s="125"/>
      <c r="AEY18" s="125"/>
      <c r="AEZ18" s="125"/>
      <c r="AFA18" s="125"/>
      <c r="AFB18" s="125"/>
      <c r="AFC18" s="125"/>
      <c r="AFD18" s="125"/>
      <c r="AFE18" s="125"/>
      <c r="AFF18" s="125"/>
      <c r="AFG18" s="125"/>
      <c r="AFH18" s="125"/>
      <c r="AFI18" s="125"/>
      <c r="AFJ18" s="125"/>
      <c r="AFK18" s="125"/>
      <c r="AFL18" s="125"/>
      <c r="AFM18" s="125"/>
      <c r="AFN18" s="125"/>
      <c r="AFO18" s="125"/>
      <c r="AFP18" s="125"/>
      <c r="AFQ18" s="125"/>
      <c r="AFR18" s="125"/>
      <c r="AFS18" s="125"/>
      <c r="AFT18" s="125"/>
      <c r="AFU18" s="125"/>
      <c r="AFV18" s="125"/>
      <c r="AFW18" s="125"/>
      <c r="AFX18" s="125"/>
      <c r="AFY18" s="125"/>
      <c r="AFZ18" s="125"/>
      <c r="AGA18" s="125"/>
      <c r="AGB18" s="125"/>
      <c r="AGC18" s="125"/>
      <c r="AGD18" s="125"/>
      <c r="AGE18" s="125"/>
      <c r="AGF18" s="125"/>
      <c r="AGG18" s="125"/>
      <c r="AGH18" s="125"/>
      <c r="AGI18" s="125"/>
      <c r="AGJ18" s="125"/>
      <c r="AGK18" s="125"/>
      <c r="AGL18" s="125"/>
      <c r="AGM18" s="125"/>
      <c r="AGN18" s="125"/>
      <c r="AGO18" s="125"/>
      <c r="AGP18" s="125"/>
      <c r="AGQ18" s="125"/>
      <c r="AGR18" s="125"/>
      <c r="AGS18" s="125"/>
      <c r="AGT18" s="125"/>
      <c r="AGU18" s="125"/>
      <c r="AGV18" s="125"/>
      <c r="AGW18" s="125"/>
      <c r="AGX18" s="125"/>
      <c r="AGY18" s="125"/>
      <c r="AGZ18" s="125"/>
      <c r="AHA18" s="125"/>
      <c r="AHB18" s="125"/>
      <c r="AHC18" s="125"/>
      <c r="AHD18" s="125"/>
      <c r="AHE18" s="125"/>
      <c r="AHF18" s="125"/>
      <c r="AHG18" s="125"/>
      <c r="AHH18" s="125"/>
      <c r="AHI18" s="125"/>
      <c r="AHJ18" s="125"/>
      <c r="AHK18" s="125"/>
      <c r="AHL18" s="125"/>
      <c r="AHM18" s="125"/>
      <c r="AHN18" s="125"/>
      <c r="AHO18" s="125"/>
      <c r="AHP18" s="125"/>
      <c r="AHQ18" s="125"/>
      <c r="AHR18" s="125"/>
      <c r="AHS18" s="125"/>
      <c r="AHT18" s="125"/>
      <c r="AHU18" s="125"/>
      <c r="AHV18" s="125"/>
      <c r="AHW18" s="125"/>
      <c r="AHX18" s="125"/>
      <c r="AHY18" s="125"/>
      <c r="AHZ18" s="125"/>
      <c r="AIA18" s="125"/>
      <c r="AIB18" s="125"/>
      <c r="AIC18" s="125"/>
      <c r="AID18" s="125"/>
      <c r="AIE18" s="125"/>
      <c r="AIF18" s="125"/>
      <c r="AIG18" s="125"/>
      <c r="AIH18" s="125"/>
      <c r="AII18" s="125"/>
      <c r="AIJ18" s="125"/>
      <c r="AIK18" s="125"/>
      <c r="AIL18" s="125"/>
      <c r="AIM18" s="125"/>
      <c r="AIN18" s="125"/>
      <c r="AIO18" s="125"/>
      <c r="AIP18" s="125"/>
      <c r="AIQ18" s="125"/>
      <c r="AIR18" s="125"/>
      <c r="AIS18" s="125"/>
      <c r="AIT18" s="125"/>
      <c r="AIU18" s="125"/>
      <c r="AIV18" s="125"/>
      <c r="AIW18" s="125"/>
      <c r="AIX18" s="125"/>
      <c r="AIY18" s="125"/>
      <c r="AIZ18" s="125"/>
      <c r="AJA18" s="125"/>
      <c r="AJB18" s="125"/>
      <c r="AJC18" s="125"/>
      <c r="AJD18" s="125"/>
      <c r="AJE18" s="125"/>
      <c r="AJF18" s="125"/>
      <c r="AJG18" s="125"/>
      <c r="AJH18" s="125"/>
      <c r="AJI18" s="125"/>
      <c r="AJJ18" s="125"/>
      <c r="AJK18" s="125"/>
      <c r="AJL18" s="125"/>
      <c r="AJM18" s="125"/>
      <c r="AJN18" s="125"/>
      <c r="AJO18" s="125"/>
      <c r="AJP18" s="125"/>
      <c r="AJQ18" s="125"/>
      <c r="AJR18" s="125"/>
      <c r="AJS18" s="125"/>
      <c r="AJT18" s="125"/>
      <c r="AJU18" s="125"/>
      <c r="AJV18" s="125"/>
      <c r="AJW18" s="125"/>
      <c r="AJX18" s="125"/>
      <c r="AJY18" s="125"/>
      <c r="AJZ18" s="125"/>
      <c r="AKA18" s="125"/>
      <c r="AKB18" s="125"/>
      <c r="AKC18" s="125"/>
      <c r="AKD18" s="125"/>
      <c r="AKE18" s="125"/>
      <c r="AKF18" s="125"/>
      <c r="AKG18" s="125"/>
      <c r="AKH18" s="125"/>
      <c r="AKI18" s="125"/>
      <c r="AKJ18" s="125"/>
      <c r="AKK18" s="125"/>
      <c r="AKL18" s="125"/>
      <c r="AKM18" s="125"/>
      <c r="AKN18" s="125"/>
      <c r="AKO18" s="125"/>
      <c r="AKP18" s="125"/>
      <c r="AKQ18" s="125"/>
      <c r="AKR18" s="125"/>
      <c r="AKS18" s="125"/>
      <c r="AKT18" s="125"/>
      <c r="AKU18" s="125"/>
      <c r="AKV18" s="125"/>
      <c r="AKW18" s="125"/>
      <c r="AKX18" s="125"/>
      <c r="AKY18" s="125"/>
      <c r="AKZ18" s="125"/>
      <c r="ALA18" s="125"/>
      <c r="ALB18" s="125"/>
      <c r="ALC18" s="125"/>
      <c r="ALD18" s="125"/>
      <c r="ALE18" s="125"/>
      <c r="ALF18" s="125"/>
      <c r="ALG18" s="125"/>
      <c r="ALH18" s="125"/>
      <c r="ALI18" s="125"/>
      <c r="ALJ18" s="125"/>
      <c r="ALK18" s="125"/>
      <c r="ALL18" s="125"/>
      <c r="ALM18" s="125"/>
      <c r="ALN18" s="125"/>
      <c r="ALO18" s="125"/>
      <c r="ALP18" s="125"/>
      <c r="ALQ18" s="125"/>
      <c r="ALR18" s="125"/>
      <c r="ALS18" s="125"/>
      <c r="ALT18" s="125"/>
      <c r="ALU18" s="125"/>
      <c r="ALV18" s="125"/>
      <c r="ALW18" s="125"/>
      <c r="ALX18" s="125"/>
      <c r="ALY18" s="125"/>
      <c r="ALZ18" s="125"/>
      <c r="AMA18" s="125"/>
      <c r="AMB18" s="125"/>
      <c r="AMC18" s="125"/>
      <c r="AMD18" s="125"/>
      <c r="AME18" s="125"/>
      <c r="AMF18" s="125"/>
      <c r="AMG18" s="125"/>
      <c r="AMH18" s="125"/>
      <c r="AMI18" s="125"/>
      <c r="AMJ18" s="125"/>
      <c r="AMK18" s="125"/>
      <c r="AML18" s="125"/>
      <c r="AMM18" s="125"/>
      <c r="AMN18" s="125"/>
      <c r="AMO18" s="125"/>
      <c r="AMP18" s="125"/>
      <c r="AMQ18" s="125"/>
      <c r="AMR18" s="125"/>
      <c r="AMS18" s="125"/>
      <c r="AMT18" s="125"/>
      <c r="AMU18" s="125"/>
      <c r="AMV18" s="125"/>
      <c r="AMW18" s="125"/>
      <c r="AMX18" s="125"/>
      <c r="AMY18" s="125"/>
      <c r="AMZ18" s="125"/>
      <c r="ANA18" s="125"/>
      <c r="ANB18" s="125"/>
      <c r="ANC18" s="125"/>
      <c r="AND18" s="125"/>
      <c r="ANE18" s="125"/>
      <c r="ANF18" s="125"/>
      <c r="ANG18" s="125"/>
      <c r="ANH18" s="125"/>
      <c r="ANI18" s="125"/>
      <c r="ANJ18" s="125"/>
      <c r="ANK18" s="125"/>
      <c r="ANL18" s="125"/>
      <c r="ANM18" s="125"/>
      <c r="ANN18" s="125"/>
      <c r="ANO18" s="125"/>
      <c r="ANP18" s="125"/>
      <c r="ANQ18" s="125"/>
      <c r="ANR18" s="125"/>
      <c r="ANS18" s="125"/>
      <c r="ANT18" s="125"/>
      <c r="ANU18" s="125"/>
      <c r="ANV18" s="125"/>
      <c r="ANW18" s="125"/>
      <c r="ANX18" s="125"/>
      <c r="ANY18" s="125"/>
      <c r="ANZ18" s="125"/>
      <c r="AOA18" s="125"/>
      <c r="AOB18" s="125"/>
      <c r="AOC18" s="125"/>
      <c r="AOD18" s="125"/>
      <c r="AOE18" s="125"/>
      <c r="AOF18" s="125"/>
      <c r="AOG18" s="125"/>
      <c r="AOH18" s="125"/>
      <c r="AOI18" s="125"/>
      <c r="AOJ18" s="125"/>
      <c r="AOK18" s="125"/>
      <c r="AOL18" s="125"/>
      <c r="AOM18" s="125"/>
      <c r="AON18" s="125"/>
      <c r="AOO18" s="125"/>
      <c r="AOP18" s="125"/>
      <c r="AOQ18" s="125"/>
      <c r="AOR18" s="125"/>
      <c r="AOS18" s="125"/>
      <c r="AOT18" s="125"/>
      <c r="AOU18" s="125"/>
      <c r="AOV18" s="125"/>
      <c r="AOW18" s="125"/>
      <c r="AOX18" s="125"/>
      <c r="AOY18" s="125"/>
      <c r="AOZ18" s="125"/>
      <c r="APA18" s="125"/>
      <c r="APB18" s="125"/>
      <c r="APC18" s="125"/>
      <c r="APD18" s="125"/>
      <c r="APE18" s="125"/>
      <c r="APF18" s="125"/>
      <c r="APG18" s="125"/>
      <c r="APH18" s="125"/>
      <c r="API18" s="125"/>
      <c r="APJ18" s="125"/>
      <c r="APK18" s="125"/>
      <c r="APL18" s="125"/>
      <c r="APM18" s="125"/>
      <c r="APN18" s="125"/>
      <c r="APO18" s="125"/>
      <c r="APP18" s="125"/>
      <c r="APQ18" s="125"/>
      <c r="APR18" s="125"/>
      <c r="APS18" s="125"/>
      <c r="APT18" s="125"/>
      <c r="APU18" s="125"/>
      <c r="APV18" s="125"/>
      <c r="APW18" s="125"/>
      <c r="APX18" s="125"/>
      <c r="APY18" s="125"/>
      <c r="APZ18" s="125"/>
      <c r="AQA18" s="125"/>
      <c r="AQB18" s="125"/>
      <c r="AQC18" s="125"/>
      <c r="AQD18" s="125"/>
      <c r="AQE18" s="125"/>
      <c r="AQF18" s="125"/>
      <c r="AQG18" s="125"/>
      <c r="AQH18" s="125"/>
      <c r="AQI18" s="125"/>
      <c r="AQJ18" s="125"/>
      <c r="AQK18" s="125"/>
      <c r="AQL18" s="125"/>
      <c r="AQM18" s="125"/>
      <c r="AQN18" s="125"/>
      <c r="AQO18" s="125"/>
      <c r="AQP18" s="125"/>
      <c r="AQQ18" s="125"/>
      <c r="AQR18" s="125"/>
      <c r="AQS18" s="125"/>
      <c r="AQT18" s="125"/>
      <c r="AQU18" s="125"/>
      <c r="AQV18" s="125"/>
      <c r="AQW18" s="125"/>
      <c r="AQX18" s="125"/>
      <c r="AQY18" s="125"/>
      <c r="AQZ18" s="125"/>
      <c r="ARA18" s="125"/>
      <c r="ARB18" s="125"/>
      <c r="ARC18" s="125"/>
      <c r="ARD18" s="125"/>
      <c r="ARE18" s="125"/>
      <c r="ARF18" s="125"/>
      <c r="ARG18" s="125"/>
      <c r="ARH18" s="125"/>
      <c r="ARI18" s="125"/>
      <c r="ARJ18" s="125"/>
      <c r="ARK18" s="125"/>
      <c r="ARL18" s="125"/>
      <c r="ARM18" s="125"/>
      <c r="ARN18" s="125"/>
      <c r="ARO18" s="125"/>
      <c r="ARP18" s="125"/>
      <c r="ARQ18" s="125"/>
      <c r="ARR18" s="125"/>
      <c r="ARS18" s="125"/>
      <c r="ART18" s="125"/>
      <c r="ARU18" s="125"/>
      <c r="ARV18" s="125"/>
      <c r="ARW18" s="125"/>
      <c r="ARX18" s="125"/>
      <c r="ARY18" s="125"/>
      <c r="ARZ18" s="125"/>
      <c r="ASA18" s="125"/>
      <c r="ASB18" s="125"/>
      <c r="ASC18" s="125"/>
      <c r="ASD18" s="125"/>
      <c r="ASE18" s="125"/>
      <c r="ASF18" s="125"/>
      <c r="ASG18" s="125"/>
      <c r="ASH18" s="125"/>
      <c r="ASI18" s="125"/>
      <c r="ASJ18" s="125"/>
      <c r="ASK18" s="125"/>
      <c r="ASL18" s="125"/>
      <c r="ASM18" s="125"/>
      <c r="ASN18" s="125"/>
      <c r="ASO18" s="125"/>
      <c r="ASP18" s="125"/>
      <c r="ASQ18" s="125"/>
      <c r="ASR18" s="125"/>
      <c r="ASS18" s="125"/>
      <c r="AST18" s="125"/>
      <c r="ASU18" s="125"/>
      <c r="ASV18" s="125"/>
      <c r="ASW18" s="125"/>
      <c r="ASX18" s="125"/>
      <c r="ASY18" s="125"/>
      <c r="ASZ18" s="125"/>
      <c r="ATA18" s="125"/>
      <c r="ATB18" s="125"/>
      <c r="ATC18" s="125"/>
      <c r="ATD18" s="125"/>
      <c r="ATE18" s="125"/>
      <c r="ATF18" s="125"/>
      <c r="ATG18" s="125"/>
      <c r="ATH18" s="125"/>
      <c r="ATI18" s="125"/>
      <c r="ATJ18" s="125"/>
      <c r="ATK18" s="125"/>
      <c r="ATL18" s="125"/>
      <c r="ATM18" s="125"/>
      <c r="ATN18" s="125"/>
      <c r="ATO18" s="125"/>
      <c r="ATP18" s="125"/>
      <c r="ATQ18" s="125"/>
      <c r="ATR18" s="125"/>
      <c r="ATS18" s="125"/>
      <c r="ATT18" s="125"/>
      <c r="ATU18" s="125"/>
      <c r="ATV18" s="125"/>
      <c r="ATW18" s="125"/>
      <c r="ATX18" s="125"/>
      <c r="ATY18" s="125"/>
      <c r="ATZ18" s="125"/>
      <c r="AUA18" s="125"/>
      <c r="AUB18" s="125"/>
      <c r="AUC18" s="125"/>
      <c r="AUD18" s="125"/>
      <c r="AUE18" s="125"/>
      <c r="AUF18" s="125"/>
      <c r="AUG18" s="125"/>
      <c r="AUH18" s="125"/>
      <c r="AUI18" s="125"/>
      <c r="AUJ18" s="125"/>
      <c r="AUK18" s="125"/>
      <c r="AUL18" s="125"/>
      <c r="AUM18" s="125"/>
      <c r="AUN18" s="125"/>
      <c r="AUO18" s="125"/>
      <c r="AUP18" s="125"/>
      <c r="AUQ18" s="125"/>
      <c r="AUR18" s="125"/>
      <c r="AUS18" s="125"/>
      <c r="AUT18" s="125"/>
      <c r="AUU18" s="125"/>
      <c r="AUV18" s="125"/>
      <c r="AUW18" s="125"/>
      <c r="AUX18" s="125"/>
      <c r="AUY18" s="125"/>
      <c r="AUZ18" s="125"/>
      <c r="AVA18" s="125"/>
      <c r="AVB18" s="125"/>
      <c r="AVC18" s="125"/>
      <c r="AVD18" s="125"/>
      <c r="AVE18" s="125"/>
      <c r="AVF18" s="125"/>
      <c r="AVG18" s="125"/>
      <c r="AVH18" s="125"/>
      <c r="AVI18" s="125"/>
      <c r="AVJ18" s="125"/>
      <c r="AVK18" s="125"/>
      <c r="AVL18" s="125"/>
      <c r="AVM18" s="125"/>
      <c r="AVN18" s="125"/>
      <c r="AVO18" s="125"/>
      <c r="AVP18" s="125"/>
      <c r="AVQ18" s="125"/>
      <c r="AVR18" s="125"/>
      <c r="AVS18" s="125"/>
      <c r="AVT18" s="125"/>
      <c r="AVU18" s="125"/>
      <c r="AVV18" s="125"/>
      <c r="AVW18" s="125"/>
      <c r="AVX18" s="125"/>
      <c r="AVY18" s="125"/>
      <c r="AVZ18" s="125"/>
      <c r="AWA18" s="125"/>
      <c r="AWB18" s="125"/>
      <c r="AWC18" s="125"/>
      <c r="AWD18" s="125"/>
      <c r="AWE18" s="125"/>
      <c r="AWF18" s="125"/>
      <c r="AWG18" s="125"/>
      <c r="AWH18" s="125"/>
      <c r="AWI18" s="125"/>
      <c r="AWJ18" s="125"/>
      <c r="AWK18" s="125"/>
      <c r="AWL18" s="125"/>
      <c r="AWM18" s="125"/>
      <c r="AWN18" s="125"/>
      <c r="AWO18" s="125"/>
      <c r="AWP18" s="125"/>
      <c r="AWQ18" s="125"/>
      <c r="AWR18" s="125"/>
      <c r="AWS18" s="125"/>
      <c r="AWT18" s="125"/>
      <c r="AWU18" s="125"/>
      <c r="AWV18" s="125"/>
      <c r="AWW18" s="125"/>
      <c r="AWX18" s="125"/>
      <c r="AWY18" s="125"/>
      <c r="AWZ18" s="125"/>
      <c r="AXA18" s="125"/>
      <c r="AXB18" s="125"/>
      <c r="AXC18" s="125"/>
      <c r="AXD18" s="125"/>
      <c r="AXE18" s="125"/>
      <c r="AXF18" s="125"/>
      <c r="AXG18" s="125"/>
      <c r="AXH18" s="125"/>
      <c r="AXI18" s="125"/>
      <c r="AXJ18" s="125"/>
      <c r="AXK18" s="125"/>
      <c r="AXL18" s="125"/>
      <c r="AXM18" s="125"/>
      <c r="AXN18" s="125"/>
      <c r="AXO18" s="125"/>
      <c r="AXP18" s="125"/>
      <c r="AXQ18" s="125"/>
      <c r="AXR18" s="125"/>
      <c r="AXS18" s="125"/>
      <c r="AXT18" s="125"/>
      <c r="AXU18" s="125"/>
      <c r="AXV18" s="125"/>
      <c r="AXW18" s="125"/>
      <c r="AXX18" s="125"/>
      <c r="AXY18" s="125"/>
      <c r="AXZ18" s="125"/>
      <c r="AYA18" s="125"/>
      <c r="AYB18" s="125"/>
      <c r="AYC18" s="125"/>
      <c r="AYD18" s="125"/>
      <c r="AYE18" s="125"/>
      <c r="AYF18" s="125"/>
      <c r="AYG18" s="125"/>
      <c r="AYH18" s="125"/>
      <c r="AYI18" s="125"/>
      <c r="AYJ18" s="125"/>
      <c r="AYK18" s="125"/>
      <c r="AYL18" s="125"/>
      <c r="AYM18" s="125"/>
      <c r="AYN18" s="125"/>
      <c r="AYO18" s="125"/>
      <c r="AYP18" s="125"/>
      <c r="AYQ18" s="125"/>
      <c r="AYR18" s="125"/>
      <c r="AYS18" s="125"/>
      <c r="AYT18" s="125"/>
      <c r="AYU18" s="125"/>
      <c r="AYV18" s="125"/>
      <c r="AYW18" s="125"/>
      <c r="AYX18" s="125"/>
      <c r="AYY18" s="125"/>
      <c r="AYZ18" s="125"/>
      <c r="AZA18" s="125"/>
      <c r="AZB18" s="125"/>
      <c r="AZC18" s="125"/>
      <c r="AZD18" s="125"/>
      <c r="AZE18" s="125"/>
      <c r="AZF18" s="125"/>
      <c r="AZG18" s="125"/>
      <c r="AZH18" s="125"/>
      <c r="AZI18" s="125"/>
      <c r="AZJ18" s="125"/>
      <c r="AZK18" s="125"/>
      <c r="AZL18" s="125"/>
      <c r="AZM18" s="125"/>
      <c r="AZN18" s="125"/>
      <c r="AZO18" s="125"/>
      <c r="AZP18" s="125"/>
      <c r="AZQ18" s="125"/>
      <c r="AZR18" s="125"/>
      <c r="AZS18" s="125"/>
      <c r="AZT18" s="125"/>
      <c r="AZU18" s="125"/>
      <c r="AZV18" s="125"/>
      <c r="AZW18" s="125"/>
      <c r="AZX18" s="125"/>
      <c r="AZY18" s="125"/>
      <c r="AZZ18" s="125"/>
      <c r="BAA18" s="125"/>
      <c r="BAB18" s="125"/>
      <c r="BAC18" s="125"/>
      <c r="BAD18" s="125"/>
      <c r="BAE18" s="125"/>
      <c r="BAF18" s="125"/>
      <c r="BAG18" s="125"/>
      <c r="BAH18" s="125"/>
      <c r="BAI18" s="125"/>
      <c r="BAJ18" s="125"/>
      <c r="BAK18" s="125"/>
      <c r="BAL18" s="125"/>
      <c r="BAM18" s="125"/>
      <c r="BAN18" s="125"/>
      <c r="BAO18" s="125"/>
      <c r="BAP18" s="125"/>
      <c r="BAQ18" s="125"/>
      <c r="BAR18" s="125"/>
      <c r="BAS18" s="125"/>
      <c r="BAT18" s="125"/>
      <c r="BAU18" s="125"/>
      <c r="BAV18" s="125"/>
      <c r="BAW18" s="125"/>
      <c r="BAX18" s="125"/>
      <c r="BAY18" s="125"/>
      <c r="BAZ18" s="125"/>
      <c r="BBA18" s="125"/>
      <c r="BBB18" s="125"/>
      <c r="BBC18" s="125"/>
      <c r="BBD18" s="125"/>
      <c r="BBE18" s="125"/>
      <c r="BBF18" s="125"/>
      <c r="BBG18" s="125"/>
      <c r="BBH18" s="125"/>
      <c r="BBI18" s="125"/>
      <c r="BBJ18" s="125"/>
      <c r="BBK18" s="125"/>
      <c r="BBL18" s="125"/>
      <c r="BBM18" s="125"/>
      <c r="BBN18" s="125"/>
      <c r="BBO18" s="125"/>
      <c r="BBP18" s="125"/>
      <c r="BBQ18" s="125"/>
      <c r="BBR18" s="125"/>
      <c r="BBS18" s="125"/>
      <c r="BBT18" s="125"/>
      <c r="BBU18" s="125"/>
      <c r="BBV18" s="125"/>
      <c r="BBW18" s="125"/>
      <c r="BBX18" s="125"/>
      <c r="BBY18" s="125"/>
      <c r="BBZ18" s="125"/>
      <c r="BCA18" s="125"/>
      <c r="BCB18" s="125"/>
      <c r="BCC18" s="125"/>
      <c r="BCD18" s="125"/>
      <c r="BCE18" s="125"/>
      <c r="BCF18" s="125"/>
      <c r="BCG18" s="125"/>
      <c r="BCH18" s="125"/>
      <c r="BCI18" s="125"/>
      <c r="BCJ18" s="125"/>
      <c r="BCK18" s="125"/>
      <c r="BCL18" s="125"/>
      <c r="BCM18" s="125"/>
      <c r="BCN18" s="125"/>
      <c r="BCO18" s="125"/>
      <c r="BCP18" s="125"/>
      <c r="BCQ18" s="125"/>
      <c r="BCR18" s="125"/>
      <c r="BCS18" s="125"/>
      <c r="BCT18" s="125"/>
      <c r="BCU18" s="125"/>
      <c r="BCV18" s="125"/>
      <c r="BCW18" s="125"/>
      <c r="BCX18" s="125"/>
      <c r="BCY18" s="125"/>
      <c r="BCZ18" s="125"/>
      <c r="BDA18" s="125"/>
      <c r="BDB18" s="125"/>
      <c r="BDC18" s="125"/>
      <c r="BDD18" s="125"/>
      <c r="BDE18" s="125"/>
      <c r="BDF18" s="125"/>
      <c r="BDG18" s="125"/>
      <c r="BDH18" s="125"/>
      <c r="BDI18" s="125"/>
      <c r="BDJ18" s="125"/>
      <c r="BDK18" s="125"/>
      <c r="BDL18" s="125"/>
      <c r="BDM18" s="125"/>
      <c r="BDN18" s="125"/>
      <c r="BDO18" s="125"/>
      <c r="BDP18" s="125"/>
      <c r="BDQ18" s="125"/>
      <c r="BDR18" s="125"/>
      <c r="BDS18" s="125"/>
      <c r="BDT18" s="125"/>
      <c r="BDU18" s="125"/>
      <c r="BDV18" s="125"/>
      <c r="BDW18" s="125"/>
      <c r="BDX18" s="125"/>
      <c r="BDY18" s="125"/>
      <c r="BDZ18" s="125"/>
      <c r="BEA18" s="125"/>
      <c r="BEB18" s="125"/>
      <c r="BEC18" s="125"/>
      <c r="BED18" s="125"/>
      <c r="BEE18" s="125"/>
      <c r="BEF18" s="125"/>
      <c r="BEG18" s="125"/>
      <c r="BEH18" s="125"/>
      <c r="BEI18" s="125"/>
      <c r="BEJ18" s="125"/>
      <c r="BEK18" s="125"/>
      <c r="BEL18" s="125"/>
      <c r="BEM18" s="125"/>
      <c r="BEN18" s="125"/>
      <c r="BEO18" s="125"/>
      <c r="BEP18" s="125"/>
      <c r="BEQ18" s="125"/>
      <c r="BER18" s="125"/>
      <c r="BES18" s="125"/>
      <c r="BET18" s="125"/>
      <c r="BEU18" s="125"/>
      <c r="BEV18" s="125"/>
      <c r="BEW18" s="125"/>
      <c r="BEX18" s="125"/>
      <c r="BEY18" s="125"/>
      <c r="BEZ18" s="125"/>
      <c r="BFA18" s="125"/>
      <c r="BFB18" s="125"/>
      <c r="BFC18" s="125"/>
      <c r="BFD18" s="125"/>
      <c r="BFE18" s="125"/>
      <c r="BFF18" s="125"/>
      <c r="BFG18" s="125"/>
      <c r="BFH18" s="125"/>
      <c r="BFI18" s="125"/>
      <c r="BFJ18" s="125"/>
      <c r="BFK18" s="125"/>
      <c r="BFL18" s="125"/>
      <c r="BFM18" s="125"/>
      <c r="BFN18" s="125"/>
      <c r="BFO18" s="125"/>
      <c r="BFP18" s="125"/>
      <c r="BFQ18" s="125"/>
      <c r="BFR18" s="125"/>
      <c r="BFS18" s="125"/>
      <c r="BFT18" s="125"/>
      <c r="BFU18" s="125"/>
      <c r="BFV18" s="125"/>
      <c r="BFW18" s="125"/>
      <c r="BFX18" s="125"/>
      <c r="BFY18" s="125"/>
      <c r="BFZ18" s="125"/>
      <c r="BGA18" s="125"/>
      <c r="BGB18" s="125"/>
      <c r="BGC18" s="125"/>
      <c r="BGD18" s="125"/>
      <c r="BGE18" s="125"/>
      <c r="BGF18" s="125"/>
      <c r="BGG18" s="125"/>
      <c r="BGH18" s="125"/>
      <c r="BGI18" s="125"/>
      <c r="BGJ18" s="125"/>
      <c r="BGK18" s="125"/>
      <c r="BGL18" s="125"/>
      <c r="BGM18" s="125"/>
      <c r="BGN18" s="125"/>
      <c r="BGO18" s="125"/>
      <c r="BGP18" s="125"/>
      <c r="BGQ18" s="125"/>
      <c r="BGR18" s="125"/>
      <c r="BGS18" s="125"/>
      <c r="BGT18" s="125"/>
      <c r="BGU18" s="125"/>
      <c r="BGV18" s="125"/>
      <c r="BGW18" s="125"/>
      <c r="BGX18" s="125"/>
      <c r="BGY18" s="125"/>
      <c r="BGZ18" s="125"/>
      <c r="BHA18" s="125"/>
      <c r="BHB18" s="125"/>
      <c r="BHC18" s="125"/>
      <c r="BHD18" s="125"/>
      <c r="BHE18" s="125"/>
      <c r="BHF18" s="125"/>
      <c r="BHG18" s="125"/>
      <c r="BHH18" s="125"/>
      <c r="BHI18" s="125"/>
      <c r="BHJ18" s="125"/>
      <c r="BHK18" s="125"/>
      <c r="BHL18" s="125"/>
      <c r="BHM18" s="125"/>
      <c r="BHN18" s="125"/>
      <c r="BHO18" s="125"/>
      <c r="BHP18" s="125"/>
      <c r="BHQ18" s="125"/>
      <c r="BHR18" s="125"/>
      <c r="BHS18" s="125"/>
      <c r="BHT18" s="125"/>
      <c r="BHU18" s="125"/>
      <c r="BHV18" s="125"/>
      <c r="BHW18" s="125"/>
      <c r="BHX18" s="125"/>
      <c r="BHY18" s="125"/>
      <c r="BHZ18" s="125"/>
      <c r="BIA18" s="125"/>
      <c r="BIB18" s="125"/>
      <c r="BIC18" s="125"/>
      <c r="BID18" s="125"/>
      <c r="BIE18" s="125"/>
      <c r="BIF18" s="125"/>
      <c r="BIG18" s="125"/>
      <c r="BIH18" s="125"/>
      <c r="BII18" s="125"/>
      <c r="BIJ18" s="125"/>
      <c r="BIK18" s="125"/>
      <c r="BIL18" s="125"/>
      <c r="BIM18" s="125"/>
      <c r="BIN18" s="125"/>
      <c r="BIO18" s="125"/>
      <c r="BIP18" s="125"/>
      <c r="BIQ18" s="125"/>
      <c r="BIR18" s="125"/>
      <c r="BIS18" s="125"/>
      <c r="BIT18" s="125"/>
      <c r="BIU18" s="125"/>
      <c r="BIV18" s="125"/>
      <c r="BIW18" s="125"/>
      <c r="BIX18" s="125"/>
      <c r="BIY18" s="125"/>
      <c r="BIZ18" s="125"/>
      <c r="BJA18" s="125"/>
      <c r="BJB18" s="125"/>
      <c r="BJC18" s="125"/>
      <c r="BJD18" s="125"/>
      <c r="BJE18" s="125"/>
      <c r="BJF18" s="125"/>
      <c r="BJG18" s="125"/>
      <c r="BJH18" s="125"/>
      <c r="BJI18" s="125"/>
      <c r="BJJ18" s="125"/>
      <c r="BJK18" s="125"/>
      <c r="BJL18" s="125"/>
      <c r="BJM18" s="125"/>
      <c r="BJN18" s="125"/>
      <c r="BJO18" s="125"/>
      <c r="BJP18" s="125"/>
      <c r="BJQ18" s="125"/>
      <c r="BJR18" s="125"/>
      <c r="BJS18" s="125"/>
      <c r="BJT18" s="125"/>
      <c r="BJU18" s="125"/>
      <c r="BJV18" s="125"/>
      <c r="BJW18" s="125"/>
      <c r="BJX18" s="125"/>
      <c r="BJY18" s="125"/>
      <c r="BJZ18" s="125"/>
      <c r="BKA18" s="125"/>
      <c r="BKB18" s="125"/>
      <c r="BKC18" s="125"/>
      <c r="BKD18" s="125"/>
      <c r="BKE18" s="125"/>
      <c r="BKF18" s="125"/>
      <c r="BKG18" s="125"/>
      <c r="BKH18" s="125"/>
      <c r="BKI18" s="125"/>
      <c r="BKJ18" s="125"/>
      <c r="BKK18" s="125"/>
      <c r="BKL18" s="125"/>
      <c r="BKM18" s="125"/>
      <c r="BKN18" s="125"/>
      <c r="BKO18" s="125"/>
      <c r="BKP18" s="125"/>
      <c r="BKQ18" s="125"/>
      <c r="BKR18" s="125"/>
      <c r="BKS18" s="125"/>
      <c r="BKT18" s="125"/>
      <c r="BKU18" s="125"/>
      <c r="BKV18" s="125"/>
      <c r="BKW18" s="125"/>
      <c r="BKX18" s="125"/>
      <c r="BKY18" s="125"/>
      <c r="BKZ18" s="125"/>
      <c r="BLA18" s="125"/>
      <c r="BLB18" s="125"/>
      <c r="BLC18" s="125"/>
      <c r="BLD18" s="125"/>
      <c r="BLE18" s="125"/>
      <c r="BLF18" s="125"/>
      <c r="BLG18" s="125"/>
      <c r="BLH18" s="125"/>
      <c r="BLI18" s="125"/>
      <c r="BLJ18" s="125"/>
      <c r="BLK18" s="125"/>
      <c r="BLL18" s="125"/>
      <c r="BLM18" s="125"/>
      <c r="BLN18" s="125"/>
      <c r="BLO18" s="125"/>
      <c r="BLP18" s="125"/>
      <c r="BLQ18" s="125"/>
      <c r="BLR18" s="125"/>
      <c r="BLS18" s="125"/>
      <c r="BLT18" s="125"/>
      <c r="BLU18" s="125"/>
      <c r="BLV18" s="125"/>
      <c r="BLW18" s="125"/>
      <c r="BLX18" s="125"/>
      <c r="BLY18" s="125"/>
      <c r="BLZ18" s="125"/>
      <c r="BMA18" s="125"/>
      <c r="BMB18" s="125"/>
      <c r="BMC18" s="125"/>
      <c r="BMD18" s="125"/>
      <c r="BME18" s="125"/>
      <c r="BMF18" s="125"/>
      <c r="BMG18" s="125"/>
      <c r="BMH18" s="125"/>
      <c r="BMI18" s="125"/>
      <c r="BMJ18" s="125"/>
      <c r="BMK18" s="125"/>
      <c r="BML18" s="125"/>
      <c r="BMM18" s="125"/>
      <c r="BMN18" s="125"/>
      <c r="BMO18" s="125"/>
      <c r="BMP18" s="125"/>
      <c r="BMQ18" s="125"/>
      <c r="BMR18" s="125"/>
      <c r="BMS18" s="125"/>
      <c r="BMT18" s="125"/>
      <c r="BMU18" s="125"/>
      <c r="BMV18" s="125"/>
      <c r="BMW18" s="125"/>
      <c r="BMX18" s="125"/>
      <c r="BMY18" s="125"/>
      <c r="BMZ18" s="125"/>
      <c r="BNA18" s="125"/>
      <c r="BNB18" s="125"/>
      <c r="BNC18" s="125"/>
      <c r="BND18" s="125"/>
      <c r="BNE18" s="125"/>
      <c r="BNF18" s="125"/>
      <c r="BNG18" s="125"/>
      <c r="BNH18" s="125"/>
      <c r="BNI18" s="125"/>
      <c r="BNJ18" s="125"/>
      <c r="BNK18" s="125"/>
      <c r="BNL18" s="125"/>
      <c r="BNM18" s="125"/>
      <c r="BNN18" s="125"/>
      <c r="BNO18" s="125"/>
      <c r="BNP18" s="125"/>
      <c r="BNQ18" s="125"/>
      <c r="BNR18" s="125"/>
      <c r="BNS18" s="125"/>
      <c r="BNT18" s="125"/>
      <c r="BNU18" s="125"/>
      <c r="BNV18" s="125"/>
      <c r="BNW18" s="125"/>
      <c r="BNX18" s="125"/>
      <c r="BNY18" s="125"/>
      <c r="BNZ18" s="125"/>
      <c r="BOA18" s="125"/>
      <c r="BOB18" s="125"/>
      <c r="BOC18" s="125"/>
      <c r="BOD18" s="125"/>
      <c r="BOE18" s="125"/>
      <c r="BOF18" s="125"/>
      <c r="BOG18" s="125"/>
      <c r="BOH18" s="125"/>
      <c r="BOI18" s="125"/>
      <c r="BOJ18" s="125"/>
      <c r="BOK18" s="125"/>
      <c r="BOL18" s="125"/>
      <c r="BOM18" s="125"/>
      <c r="BON18" s="125"/>
      <c r="BOO18" s="125"/>
      <c r="BOP18" s="125"/>
      <c r="BOQ18" s="125"/>
      <c r="BOR18" s="125"/>
      <c r="BOS18" s="125"/>
      <c r="BOT18" s="125"/>
      <c r="BOU18" s="125"/>
      <c r="BOV18" s="125"/>
      <c r="BOW18" s="125"/>
      <c r="BOX18" s="125"/>
      <c r="BOY18" s="125"/>
      <c r="BOZ18" s="125"/>
      <c r="BPA18" s="125"/>
      <c r="BPB18" s="125"/>
      <c r="BPC18" s="125"/>
      <c r="BPD18" s="125"/>
      <c r="BPE18" s="125"/>
      <c r="BPF18" s="125"/>
      <c r="BPG18" s="125"/>
      <c r="BPH18" s="125"/>
      <c r="BPI18" s="125"/>
      <c r="BPJ18" s="125"/>
      <c r="BPK18" s="125"/>
      <c r="BPL18" s="125"/>
      <c r="BPM18" s="125"/>
      <c r="BPN18" s="125"/>
      <c r="BPO18" s="125"/>
      <c r="BPP18" s="125"/>
      <c r="BPQ18" s="125"/>
      <c r="BPR18" s="125"/>
      <c r="BPS18" s="125"/>
      <c r="BPT18" s="125"/>
      <c r="BPU18" s="125"/>
      <c r="BPV18" s="125"/>
      <c r="BPW18" s="125"/>
      <c r="BPX18" s="125"/>
      <c r="BPY18" s="125"/>
      <c r="BPZ18" s="125"/>
      <c r="BQA18" s="125"/>
      <c r="BQB18" s="125"/>
      <c r="BQC18" s="125"/>
      <c r="BQD18" s="125"/>
      <c r="BQE18" s="125"/>
      <c r="BQF18" s="125"/>
      <c r="BQG18" s="125"/>
      <c r="BQH18" s="125"/>
      <c r="BQI18" s="125"/>
      <c r="BQJ18" s="125"/>
      <c r="BQK18" s="125"/>
      <c r="BQL18" s="125"/>
      <c r="BQM18" s="125"/>
      <c r="BQN18" s="125"/>
      <c r="BQO18" s="125"/>
      <c r="BQP18" s="125"/>
      <c r="BQQ18" s="125"/>
      <c r="BQR18" s="125"/>
      <c r="BQS18" s="125"/>
      <c r="BQT18" s="125"/>
      <c r="BQU18" s="125"/>
      <c r="BQV18" s="125"/>
      <c r="BQW18" s="125"/>
      <c r="BQX18" s="125"/>
      <c r="BQY18" s="125"/>
      <c r="BQZ18" s="125"/>
      <c r="BRA18" s="125"/>
      <c r="BRB18" s="125"/>
      <c r="BRC18" s="125"/>
      <c r="BRD18" s="125"/>
      <c r="BRE18" s="125"/>
      <c r="BRF18" s="125"/>
      <c r="BRG18" s="125"/>
      <c r="BRH18" s="125"/>
      <c r="BRI18" s="125"/>
      <c r="BRJ18" s="125"/>
      <c r="BRK18" s="125"/>
      <c r="BRL18" s="125"/>
      <c r="BRM18" s="125"/>
      <c r="BRN18" s="125"/>
      <c r="BRO18" s="125"/>
      <c r="BRP18" s="125"/>
      <c r="BRQ18" s="125"/>
      <c r="BRR18" s="125"/>
      <c r="BRS18" s="125"/>
      <c r="BRT18" s="125"/>
      <c r="BRU18" s="125"/>
      <c r="BRV18" s="125"/>
      <c r="BRW18" s="125"/>
      <c r="BRX18" s="125"/>
      <c r="BRY18" s="125"/>
      <c r="BRZ18" s="125"/>
      <c r="BSA18" s="125"/>
      <c r="BSB18" s="125"/>
      <c r="BSC18" s="125"/>
      <c r="BSD18" s="125"/>
      <c r="BSE18" s="125"/>
      <c r="BSF18" s="125"/>
      <c r="BSG18" s="125"/>
      <c r="BSH18" s="125"/>
      <c r="BSI18" s="125"/>
      <c r="BSJ18" s="125"/>
      <c r="BSK18" s="125"/>
      <c r="BSL18" s="125"/>
      <c r="BSM18" s="125"/>
      <c r="BSN18" s="125"/>
      <c r="BSO18" s="125"/>
      <c r="BSP18" s="125"/>
      <c r="BSQ18" s="125"/>
      <c r="BSR18" s="125"/>
      <c r="BSS18" s="125"/>
      <c r="BST18" s="125"/>
      <c r="BSU18" s="125"/>
      <c r="BSV18" s="125"/>
      <c r="BSW18" s="125"/>
      <c r="BSX18" s="125"/>
      <c r="BSY18" s="125"/>
      <c r="BSZ18" s="125"/>
      <c r="BTA18" s="125"/>
      <c r="BTB18" s="125"/>
      <c r="BTC18" s="125"/>
      <c r="BTD18" s="125"/>
      <c r="BTE18" s="125"/>
      <c r="BTF18" s="125"/>
      <c r="BTG18" s="125"/>
      <c r="BTH18" s="125"/>
      <c r="BTI18" s="125"/>
      <c r="BTJ18" s="125"/>
      <c r="BTK18" s="125"/>
      <c r="BTL18" s="125"/>
      <c r="BTM18" s="125"/>
      <c r="BTN18" s="125"/>
      <c r="BTO18" s="125"/>
      <c r="BTP18" s="125"/>
      <c r="BTQ18" s="125"/>
      <c r="BTR18" s="125"/>
      <c r="BTS18" s="125"/>
      <c r="BTT18" s="125"/>
      <c r="BTU18" s="125"/>
      <c r="BTV18" s="125"/>
      <c r="BTW18" s="125"/>
      <c r="BTX18" s="125"/>
      <c r="BTY18" s="125"/>
      <c r="BTZ18" s="125"/>
      <c r="BUA18" s="125"/>
      <c r="BUB18" s="125"/>
      <c r="BUC18" s="125"/>
      <c r="BUD18" s="125"/>
      <c r="BUE18" s="125"/>
      <c r="BUF18" s="125"/>
      <c r="BUG18" s="125"/>
      <c r="BUH18" s="125"/>
      <c r="BUI18" s="125"/>
      <c r="BUJ18" s="125"/>
      <c r="BUK18" s="125"/>
      <c r="BUL18" s="125"/>
      <c r="BUM18" s="125"/>
      <c r="BUN18" s="125"/>
      <c r="BUO18" s="125"/>
      <c r="BUP18" s="125"/>
      <c r="BUQ18" s="125"/>
      <c r="BUR18" s="125"/>
      <c r="BUS18" s="125"/>
      <c r="BUT18" s="125"/>
      <c r="BUU18" s="125"/>
      <c r="BUV18" s="125"/>
      <c r="BUW18" s="125"/>
      <c r="BUX18" s="125"/>
      <c r="BUY18" s="125"/>
      <c r="BUZ18" s="125"/>
      <c r="BVA18" s="125"/>
      <c r="BVB18" s="125"/>
      <c r="BVC18" s="125"/>
      <c r="BVD18" s="125"/>
      <c r="BVE18" s="125"/>
      <c r="BVF18" s="125"/>
      <c r="BVG18" s="125"/>
      <c r="BVH18" s="125"/>
      <c r="BVI18" s="125"/>
      <c r="BVJ18" s="125"/>
      <c r="BVK18" s="125"/>
      <c r="BVL18" s="125"/>
      <c r="BVM18" s="125"/>
      <c r="BVN18" s="125"/>
      <c r="BVO18" s="125"/>
      <c r="BVP18" s="125"/>
      <c r="BVQ18" s="125"/>
      <c r="BVR18" s="125"/>
      <c r="BVS18" s="125"/>
      <c r="BVT18" s="125"/>
      <c r="BVU18" s="125"/>
      <c r="BVV18" s="125"/>
      <c r="BVW18" s="125"/>
      <c r="BVX18" s="125"/>
      <c r="BVY18" s="125"/>
      <c r="BVZ18" s="125"/>
      <c r="BWA18" s="125"/>
      <c r="BWB18" s="125"/>
      <c r="BWC18" s="125"/>
      <c r="BWD18" s="125"/>
      <c r="BWE18" s="125"/>
      <c r="BWF18" s="125"/>
      <c r="BWG18" s="125"/>
      <c r="BWH18" s="125"/>
      <c r="BWI18" s="125"/>
      <c r="BWJ18" s="125"/>
      <c r="BWK18" s="125"/>
      <c r="BWL18" s="125"/>
      <c r="BWM18" s="125"/>
      <c r="BWN18" s="125"/>
      <c r="BWO18" s="125"/>
      <c r="BWP18" s="125"/>
      <c r="BWQ18" s="125"/>
      <c r="BWR18" s="125"/>
      <c r="BWS18" s="125"/>
      <c r="BWT18" s="125"/>
      <c r="BWU18" s="125"/>
      <c r="BWV18" s="125"/>
      <c r="BWW18" s="125"/>
      <c r="BWX18" s="125"/>
      <c r="BWY18" s="125"/>
      <c r="BWZ18" s="125"/>
      <c r="BXA18" s="125"/>
      <c r="BXB18" s="125"/>
      <c r="BXC18" s="125"/>
      <c r="BXD18" s="125"/>
      <c r="BXE18" s="125"/>
      <c r="BXF18" s="125"/>
      <c r="BXG18" s="125"/>
      <c r="BXH18" s="125"/>
      <c r="BXI18" s="125"/>
      <c r="BXJ18" s="125"/>
      <c r="BXK18" s="125"/>
      <c r="BXL18" s="125"/>
      <c r="BXM18" s="125"/>
      <c r="BXN18" s="125"/>
      <c r="BXO18" s="125"/>
      <c r="BXP18" s="125"/>
      <c r="BXQ18" s="125"/>
      <c r="BXR18" s="125"/>
      <c r="BXS18" s="125"/>
      <c r="BXT18" s="125"/>
      <c r="BXU18" s="125"/>
      <c r="BXV18" s="125"/>
      <c r="BXW18" s="125"/>
      <c r="BXX18" s="125"/>
      <c r="BXY18" s="125"/>
      <c r="BXZ18" s="125"/>
      <c r="BYA18" s="125"/>
      <c r="BYB18" s="125"/>
      <c r="BYC18" s="125"/>
      <c r="BYD18" s="125"/>
      <c r="BYE18" s="125"/>
      <c r="BYF18" s="125"/>
      <c r="BYG18" s="125"/>
      <c r="BYH18" s="125"/>
      <c r="BYI18" s="125"/>
      <c r="BYJ18" s="125"/>
      <c r="BYK18" s="125"/>
      <c r="BYL18" s="125"/>
      <c r="BYM18" s="125"/>
      <c r="BYN18" s="125"/>
      <c r="BYO18" s="125"/>
      <c r="BYP18" s="125"/>
      <c r="BYQ18" s="125"/>
      <c r="BYR18" s="125"/>
      <c r="BYS18" s="125"/>
      <c r="BYT18" s="125"/>
      <c r="BYU18" s="125"/>
      <c r="BYV18" s="125"/>
      <c r="BYW18" s="125"/>
      <c r="BYX18" s="125"/>
      <c r="BYY18" s="125"/>
      <c r="BYZ18" s="125"/>
      <c r="BZA18" s="125"/>
      <c r="BZB18" s="125"/>
      <c r="BZC18" s="125"/>
      <c r="BZD18" s="125"/>
      <c r="BZE18" s="125"/>
      <c r="BZF18" s="125"/>
      <c r="BZG18" s="125"/>
      <c r="BZH18" s="125"/>
      <c r="BZI18" s="125"/>
      <c r="BZJ18" s="125"/>
      <c r="BZK18" s="125"/>
      <c r="BZL18" s="125"/>
      <c r="BZM18" s="125"/>
      <c r="BZN18" s="125"/>
      <c r="BZO18" s="125"/>
      <c r="BZP18" s="125"/>
      <c r="BZQ18" s="125"/>
      <c r="BZR18" s="125"/>
      <c r="BZS18" s="125"/>
      <c r="BZT18" s="125"/>
      <c r="BZU18" s="125"/>
      <c r="BZV18" s="125"/>
      <c r="BZW18" s="125"/>
      <c r="BZX18" s="125"/>
      <c r="BZY18" s="125"/>
      <c r="BZZ18" s="125"/>
      <c r="CAA18" s="125"/>
      <c r="CAB18" s="125"/>
      <c r="CAC18" s="125"/>
      <c r="CAD18" s="125"/>
      <c r="CAE18" s="125"/>
      <c r="CAF18" s="125"/>
      <c r="CAG18" s="125"/>
      <c r="CAH18" s="125"/>
      <c r="CAI18" s="125"/>
      <c r="CAJ18" s="125"/>
      <c r="CAK18" s="125"/>
      <c r="CAL18" s="125"/>
      <c r="CAM18" s="125"/>
      <c r="CAN18" s="125"/>
      <c r="CAO18" s="125"/>
      <c r="CAP18" s="125"/>
      <c r="CAQ18" s="125"/>
      <c r="CAR18" s="125"/>
      <c r="CAS18" s="125"/>
      <c r="CAT18" s="125"/>
      <c r="CAU18" s="125"/>
      <c r="CAV18" s="125"/>
      <c r="CAW18" s="125"/>
      <c r="CAX18" s="125"/>
      <c r="CAY18" s="125"/>
      <c r="CAZ18" s="125"/>
      <c r="CBA18" s="125"/>
      <c r="CBB18" s="125"/>
      <c r="CBC18" s="125"/>
      <c r="CBD18" s="125"/>
      <c r="CBE18" s="125"/>
      <c r="CBF18" s="125"/>
      <c r="CBG18" s="125"/>
      <c r="CBH18" s="125"/>
      <c r="CBI18" s="125"/>
      <c r="CBJ18" s="125"/>
      <c r="CBK18" s="125"/>
      <c r="CBL18" s="125"/>
      <c r="CBM18" s="125"/>
      <c r="CBN18" s="125"/>
      <c r="CBO18" s="125"/>
      <c r="CBP18" s="125"/>
      <c r="CBQ18" s="125"/>
      <c r="CBR18" s="125"/>
      <c r="CBS18" s="125"/>
      <c r="CBT18" s="125"/>
      <c r="CBU18" s="125"/>
      <c r="CBV18" s="125"/>
      <c r="CBW18" s="125"/>
      <c r="CBX18" s="125"/>
      <c r="CBY18" s="125"/>
      <c r="CBZ18" s="125"/>
      <c r="CCA18" s="125"/>
      <c r="CCB18" s="125"/>
      <c r="CCC18" s="125"/>
      <c r="CCD18" s="125"/>
      <c r="CCE18" s="125"/>
      <c r="CCF18" s="125"/>
      <c r="CCG18" s="125"/>
      <c r="CCH18" s="125"/>
      <c r="CCI18" s="125"/>
      <c r="CCJ18" s="125"/>
      <c r="CCK18" s="125"/>
      <c r="CCL18" s="125"/>
      <c r="CCM18" s="125"/>
      <c r="CCN18" s="125"/>
      <c r="CCO18" s="125"/>
      <c r="CCP18" s="125"/>
      <c r="CCQ18" s="125"/>
      <c r="CCR18" s="125"/>
      <c r="CCS18" s="125"/>
      <c r="CCT18" s="125"/>
      <c r="CCU18" s="125"/>
      <c r="CCV18" s="125"/>
      <c r="CCW18" s="125"/>
      <c r="CCX18" s="125"/>
      <c r="CCY18" s="125"/>
      <c r="CCZ18" s="125"/>
      <c r="CDA18" s="125"/>
      <c r="CDB18" s="125"/>
      <c r="CDC18" s="125"/>
      <c r="CDD18" s="125"/>
      <c r="CDE18" s="125"/>
      <c r="CDF18" s="125"/>
      <c r="CDG18" s="125"/>
      <c r="CDH18" s="125"/>
      <c r="CDI18" s="125"/>
      <c r="CDJ18" s="125"/>
      <c r="CDK18" s="125"/>
      <c r="CDL18" s="125"/>
      <c r="CDM18" s="125"/>
      <c r="CDN18" s="125"/>
      <c r="CDO18" s="125"/>
      <c r="CDP18" s="125"/>
      <c r="CDQ18" s="125"/>
      <c r="CDR18" s="125"/>
      <c r="CDS18" s="125"/>
      <c r="CDT18" s="125"/>
      <c r="CDU18" s="125"/>
      <c r="CDV18" s="125"/>
      <c r="CDW18" s="125"/>
      <c r="CDX18" s="125"/>
      <c r="CDY18" s="125"/>
      <c r="CDZ18" s="125"/>
      <c r="CEA18" s="125"/>
      <c r="CEB18" s="125"/>
      <c r="CEC18" s="125"/>
      <c r="CED18" s="125"/>
      <c r="CEE18" s="125"/>
      <c r="CEF18" s="125"/>
      <c r="CEG18" s="125"/>
      <c r="CEH18" s="125"/>
      <c r="CEI18" s="125"/>
      <c r="CEJ18" s="125"/>
      <c r="CEK18" s="125"/>
      <c r="CEL18" s="125"/>
      <c r="CEM18" s="125"/>
      <c r="CEN18" s="125"/>
      <c r="CEO18" s="125"/>
      <c r="CEP18" s="125"/>
      <c r="CEQ18" s="125"/>
      <c r="CER18" s="125"/>
      <c r="CES18" s="125"/>
      <c r="CET18" s="125"/>
      <c r="CEU18" s="125"/>
      <c r="CEV18" s="125"/>
      <c r="CEW18" s="125"/>
      <c r="CEX18" s="125"/>
      <c r="CEY18" s="125"/>
      <c r="CEZ18" s="125"/>
      <c r="CFA18" s="125"/>
      <c r="CFB18" s="125"/>
      <c r="CFC18" s="125"/>
      <c r="CFD18" s="125"/>
      <c r="CFE18" s="125"/>
      <c r="CFF18" s="125"/>
      <c r="CFG18" s="125"/>
      <c r="CFH18" s="125"/>
      <c r="CFI18" s="125"/>
      <c r="CFJ18" s="125"/>
      <c r="CFK18" s="125"/>
      <c r="CFL18" s="125"/>
      <c r="CFM18" s="125"/>
      <c r="CFN18" s="125"/>
      <c r="CFO18" s="125"/>
      <c r="CFP18" s="125"/>
      <c r="CFQ18" s="125"/>
      <c r="CFR18" s="125"/>
      <c r="CFS18" s="125"/>
      <c r="CFT18" s="125"/>
      <c r="CFU18" s="125"/>
      <c r="CFV18" s="125"/>
      <c r="CFW18" s="125"/>
      <c r="CFX18" s="125"/>
      <c r="CFY18" s="125"/>
      <c r="CFZ18" s="125"/>
      <c r="CGA18" s="125"/>
      <c r="CGB18" s="125"/>
      <c r="CGC18" s="125"/>
      <c r="CGD18" s="125"/>
      <c r="CGE18" s="125"/>
      <c r="CGF18" s="125"/>
      <c r="CGG18" s="125"/>
      <c r="CGH18" s="125"/>
      <c r="CGI18" s="125"/>
      <c r="CGJ18" s="125"/>
      <c r="CGK18" s="125"/>
      <c r="CGL18" s="125"/>
      <c r="CGM18" s="125"/>
      <c r="CGN18" s="125"/>
      <c r="CGO18" s="125"/>
      <c r="CGP18" s="125"/>
      <c r="CGQ18" s="125"/>
      <c r="CGR18" s="125"/>
      <c r="CGS18" s="125"/>
      <c r="CGT18" s="125"/>
      <c r="CGU18" s="125"/>
      <c r="CGV18" s="125"/>
      <c r="CGW18" s="125"/>
      <c r="CGX18" s="125"/>
      <c r="CGY18" s="125"/>
      <c r="CGZ18" s="125"/>
      <c r="CHA18" s="125"/>
      <c r="CHB18" s="125"/>
      <c r="CHC18" s="125"/>
      <c r="CHD18" s="125"/>
      <c r="CHE18" s="125"/>
      <c r="CHF18" s="125"/>
      <c r="CHG18" s="125"/>
      <c r="CHH18" s="125"/>
      <c r="CHI18" s="125"/>
      <c r="CHJ18" s="125"/>
      <c r="CHK18" s="125"/>
      <c r="CHL18" s="125"/>
      <c r="CHM18" s="125"/>
      <c r="CHN18" s="125"/>
      <c r="CHO18" s="125"/>
      <c r="CHP18" s="125"/>
      <c r="CHQ18" s="125"/>
      <c r="CHR18" s="125"/>
      <c r="CHS18" s="125"/>
      <c r="CHT18" s="125"/>
      <c r="CHU18" s="125"/>
      <c r="CHV18" s="125"/>
      <c r="CHW18" s="125"/>
      <c r="CHX18" s="125"/>
      <c r="CHY18" s="125"/>
      <c r="CHZ18" s="125"/>
      <c r="CIA18" s="125"/>
      <c r="CIB18" s="125"/>
      <c r="CIC18" s="125"/>
      <c r="CID18" s="125"/>
      <c r="CIE18" s="125"/>
      <c r="CIF18" s="125"/>
      <c r="CIG18" s="125"/>
      <c r="CIH18" s="125"/>
      <c r="CII18" s="125"/>
      <c r="CIJ18" s="125"/>
      <c r="CIK18" s="125"/>
      <c r="CIL18" s="125"/>
      <c r="CIM18" s="125"/>
      <c r="CIN18" s="125"/>
      <c r="CIO18" s="125"/>
      <c r="CIP18" s="125"/>
      <c r="CIQ18" s="125"/>
      <c r="CIR18" s="125"/>
      <c r="CIS18" s="125"/>
      <c r="CIT18" s="125"/>
      <c r="CIU18" s="125"/>
      <c r="CIV18" s="125"/>
      <c r="CIW18" s="125"/>
      <c r="CIX18" s="125"/>
      <c r="CIY18" s="125"/>
      <c r="CIZ18" s="125"/>
      <c r="CJA18" s="125"/>
      <c r="CJB18" s="125"/>
      <c r="CJC18" s="125"/>
      <c r="CJD18" s="125"/>
      <c r="CJE18" s="125"/>
      <c r="CJF18" s="125"/>
      <c r="CJG18" s="125"/>
      <c r="CJH18" s="125"/>
      <c r="CJI18" s="125"/>
      <c r="CJJ18" s="125"/>
      <c r="CJK18" s="125"/>
      <c r="CJL18" s="125"/>
      <c r="CJM18" s="125"/>
      <c r="CJN18" s="125"/>
      <c r="CJO18" s="125"/>
      <c r="CJP18" s="125"/>
      <c r="CJQ18" s="125"/>
      <c r="CJR18" s="125"/>
      <c r="CJS18" s="125"/>
      <c r="CJT18" s="125"/>
      <c r="CJU18" s="125"/>
      <c r="CJV18" s="125"/>
      <c r="CJW18" s="125"/>
      <c r="CJX18" s="125"/>
      <c r="CJY18" s="125"/>
      <c r="CJZ18" s="125"/>
      <c r="CKA18" s="125"/>
      <c r="CKB18" s="125"/>
      <c r="CKC18" s="125"/>
      <c r="CKD18" s="125"/>
      <c r="CKE18" s="125"/>
      <c r="CKF18" s="125"/>
      <c r="CKG18" s="125"/>
      <c r="CKH18" s="125"/>
      <c r="CKI18" s="125"/>
      <c r="CKJ18" s="125"/>
      <c r="CKK18" s="125"/>
      <c r="CKL18" s="125"/>
      <c r="CKM18" s="125"/>
      <c r="CKN18" s="125"/>
      <c r="CKO18" s="125"/>
      <c r="CKP18" s="125"/>
      <c r="CKQ18" s="125"/>
      <c r="CKR18" s="125"/>
      <c r="CKS18" s="125"/>
      <c r="CKT18" s="125"/>
      <c r="CKU18" s="125"/>
      <c r="CKV18" s="125"/>
      <c r="CKW18" s="125"/>
      <c r="CKX18" s="125"/>
      <c r="CKY18" s="125"/>
      <c r="CKZ18" s="125"/>
      <c r="CLA18" s="125"/>
      <c r="CLB18" s="125"/>
      <c r="CLC18" s="125"/>
      <c r="CLD18" s="125"/>
      <c r="CLE18" s="125"/>
      <c r="CLF18" s="125"/>
      <c r="CLG18" s="125"/>
      <c r="CLH18" s="125"/>
      <c r="CLI18" s="125"/>
      <c r="CLJ18" s="125"/>
      <c r="CLK18" s="125"/>
      <c r="CLL18" s="125"/>
      <c r="CLM18" s="125"/>
      <c r="CLN18" s="125"/>
      <c r="CLO18" s="125"/>
      <c r="CLP18" s="125"/>
      <c r="CLQ18" s="125"/>
      <c r="CLR18" s="125"/>
      <c r="CLS18" s="125"/>
      <c r="CLT18" s="125"/>
      <c r="CLU18" s="125"/>
      <c r="CLV18" s="125"/>
      <c r="CLW18" s="125"/>
      <c r="CLX18" s="125"/>
      <c r="CLY18" s="125"/>
      <c r="CLZ18" s="125"/>
      <c r="CMA18" s="125"/>
      <c r="CMB18" s="125"/>
      <c r="CMC18" s="125"/>
      <c r="CMD18" s="125"/>
      <c r="CME18" s="125"/>
      <c r="CMF18" s="125"/>
      <c r="CMG18" s="125"/>
      <c r="CMH18" s="125"/>
      <c r="CMI18" s="125"/>
      <c r="CMJ18" s="125"/>
      <c r="CMK18" s="125"/>
      <c r="CML18" s="125"/>
      <c r="CMM18" s="125"/>
      <c r="CMN18" s="125"/>
      <c r="CMO18" s="125"/>
      <c r="CMP18" s="125"/>
      <c r="CMQ18" s="125"/>
      <c r="CMR18" s="125"/>
      <c r="CMS18" s="125"/>
      <c r="CMT18" s="125"/>
      <c r="CMU18" s="125"/>
      <c r="CMV18" s="125"/>
      <c r="CMW18" s="125"/>
      <c r="CMX18" s="125"/>
      <c r="CMY18" s="125"/>
      <c r="CMZ18" s="125"/>
      <c r="CNA18" s="125"/>
      <c r="CNB18" s="125"/>
      <c r="CNC18" s="125"/>
      <c r="CND18" s="125"/>
      <c r="CNE18" s="125"/>
      <c r="CNF18" s="125"/>
      <c r="CNG18" s="125"/>
      <c r="CNH18" s="125"/>
      <c r="CNI18" s="125"/>
      <c r="CNJ18" s="125"/>
      <c r="CNK18" s="125"/>
      <c r="CNL18" s="125"/>
      <c r="CNM18" s="125"/>
      <c r="CNN18" s="125"/>
      <c r="CNO18" s="125"/>
      <c r="CNP18" s="125"/>
      <c r="CNQ18" s="125"/>
      <c r="CNR18" s="125"/>
      <c r="CNS18" s="125"/>
      <c r="CNT18" s="125"/>
      <c r="CNU18" s="125"/>
      <c r="CNV18" s="125"/>
      <c r="CNW18" s="125"/>
      <c r="CNX18" s="125"/>
      <c r="CNY18" s="125"/>
      <c r="CNZ18" s="125"/>
      <c r="COA18" s="125"/>
      <c r="COB18" s="125"/>
      <c r="COC18" s="125"/>
      <c r="COD18" s="125"/>
      <c r="COE18" s="125"/>
      <c r="COF18" s="125"/>
      <c r="COG18" s="125"/>
      <c r="COH18" s="125"/>
      <c r="COI18" s="125"/>
      <c r="COJ18" s="125"/>
      <c r="COK18" s="125"/>
      <c r="COL18" s="125"/>
      <c r="COM18" s="125"/>
      <c r="CON18" s="125"/>
      <c r="COO18" s="125"/>
      <c r="COP18" s="125"/>
      <c r="COQ18" s="125"/>
      <c r="COR18" s="125"/>
      <c r="COS18" s="125"/>
      <c r="COT18" s="125"/>
      <c r="COU18" s="125"/>
      <c r="COV18" s="125"/>
      <c r="COW18" s="125"/>
      <c r="COX18" s="125"/>
      <c r="COY18" s="125"/>
      <c r="COZ18" s="125"/>
      <c r="CPA18" s="125"/>
      <c r="CPB18" s="125"/>
      <c r="CPC18" s="125"/>
      <c r="CPD18" s="125"/>
      <c r="CPE18" s="125"/>
      <c r="CPF18" s="125"/>
      <c r="CPG18" s="125"/>
      <c r="CPH18" s="125"/>
      <c r="CPI18" s="125"/>
      <c r="CPJ18" s="125"/>
      <c r="CPK18" s="125"/>
      <c r="CPL18" s="125"/>
      <c r="CPM18" s="125"/>
      <c r="CPN18" s="125"/>
      <c r="CPO18" s="125"/>
      <c r="CPP18" s="125"/>
      <c r="CPQ18" s="125"/>
      <c r="CPR18" s="125"/>
      <c r="CPS18" s="125"/>
      <c r="CPT18" s="125"/>
      <c r="CPU18" s="125"/>
      <c r="CPV18" s="125"/>
      <c r="CPW18" s="125"/>
      <c r="CPX18" s="125"/>
      <c r="CPY18" s="125"/>
      <c r="CPZ18" s="125"/>
      <c r="CQA18" s="125"/>
      <c r="CQB18" s="125"/>
      <c r="CQC18" s="125"/>
      <c r="CQD18" s="125"/>
      <c r="CQE18" s="125"/>
      <c r="CQF18" s="125"/>
      <c r="CQG18" s="125"/>
      <c r="CQH18" s="125"/>
      <c r="CQI18" s="125"/>
      <c r="CQJ18" s="125"/>
      <c r="CQK18" s="125"/>
      <c r="CQL18" s="125"/>
      <c r="CQM18" s="125"/>
      <c r="CQN18" s="125"/>
      <c r="CQO18" s="125"/>
      <c r="CQP18" s="125"/>
      <c r="CQQ18" s="125"/>
      <c r="CQR18" s="125"/>
      <c r="CQS18" s="125"/>
      <c r="CQT18" s="125"/>
      <c r="CQU18" s="125"/>
      <c r="CQV18" s="125"/>
      <c r="CQW18" s="125"/>
      <c r="CQX18" s="125"/>
      <c r="CQY18" s="125"/>
      <c r="CQZ18" s="125"/>
      <c r="CRA18" s="125"/>
      <c r="CRB18" s="125"/>
      <c r="CRC18" s="125"/>
      <c r="CRD18" s="125"/>
      <c r="CRE18" s="125"/>
      <c r="CRF18" s="125"/>
      <c r="CRG18" s="125"/>
      <c r="CRH18" s="125"/>
      <c r="CRI18" s="125"/>
      <c r="CRJ18" s="125"/>
      <c r="CRK18" s="125"/>
      <c r="CRL18" s="125"/>
      <c r="CRM18" s="125"/>
      <c r="CRN18" s="125"/>
      <c r="CRO18" s="125"/>
      <c r="CRP18" s="125"/>
      <c r="CRQ18" s="125"/>
      <c r="CRR18" s="125"/>
      <c r="CRS18" s="125"/>
      <c r="CRT18" s="125"/>
      <c r="CRU18" s="125"/>
      <c r="CRV18" s="125"/>
      <c r="CRW18" s="125"/>
      <c r="CRX18" s="125"/>
      <c r="CRY18" s="125"/>
      <c r="CRZ18" s="125"/>
      <c r="CSA18" s="125"/>
      <c r="CSB18" s="125"/>
      <c r="CSC18" s="125"/>
      <c r="CSD18" s="125"/>
      <c r="CSE18" s="125"/>
      <c r="CSF18" s="125"/>
      <c r="CSG18" s="125"/>
      <c r="CSH18" s="125"/>
      <c r="CSI18" s="125"/>
      <c r="CSJ18" s="125"/>
      <c r="CSK18" s="125"/>
      <c r="CSL18" s="125"/>
      <c r="CSM18" s="125"/>
      <c r="CSN18" s="125"/>
      <c r="CSO18" s="125"/>
      <c r="CSP18" s="125"/>
      <c r="CSQ18" s="125"/>
      <c r="CSR18" s="125"/>
      <c r="CSS18" s="125"/>
      <c r="CST18" s="125"/>
      <c r="CSU18" s="125"/>
      <c r="CSV18" s="125"/>
      <c r="CSW18" s="125"/>
      <c r="CSX18" s="125"/>
      <c r="CSY18" s="125"/>
      <c r="CSZ18" s="125"/>
      <c r="CTA18" s="125"/>
      <c r="CTB18" s="125"/>
      <c r="CTC18" s="125"/>
      <c r="CTD18" s="125"/>
      <c r="CTE18" s="125"/>
      <c r="CTF18" s="125"/>
      <c r="CTG18" s="125"/>
      <c r="CTH18" s="125"/>
      <c r="CTI18" s="125"/>
      <c r="CTJ18" s="125"/>
      <c r="CTK18" s="125"/>
      <c r="CTL18" s="125"/>
      <c r="CTM18" s="125"/>
      <c r="CTN18" s="125"/>
      <c r="CTO18" s="125"/>
      <c r="CTP18" s="125"/>
      <c r="CTQ18" s="125"/>
      <c r="CTR18" s="125"/>
      <c r="CTS18" s="125"/>
      <c r="CTT18" s="125"/>
      <c r="CTU18" s="125"/>
      <c r="CTV18" s="125"/>
      <c r="CTW18" s="125"/>
      <c r="CTX18" s="125"/>
      <c r="CTY18" s="125"/>
      <c r="CTZ18" s="125"/>
      <c r="CUA18" s="125"/>
      <c r="CUB18" s="125"/>
      <c r="CUC18" s="125"/>
      <c r="CUD18" s="125"/>
      <c r="CUE18" s="125"/>
      <c r="CUF18" s="125"/>
      <c r="CUG18" s="125"/>
      <c r="CUH18" s="125"/>
      <c r="CUI18" s="125"/>
      <c r="CUJ18" s="125"/>
      <c r="CUK18" s="125"/>
      <c r="CUL18" s="125"/>
      <c r="CUM18" s="125"/>
      <c r="CUN18" s="125"/>
      <c r="CUO18" s="125"/>
      <c r="CUP18" s="125"/>
      <c r="CUQ18" s="125"/>
      <c r="CUR18" s="125"/>
      <c r="CUS18" s="125"/>
      <c r="CUT18" s="125"/>
      <c r="CUU18" s="125"/>
      <c r="CUV18" s="125"/>
      <c r="CUW18" s="125"/>
      <c r="CUX18" s="125"/>
      <c r="CUY18" s="125"/>
      <c r="CUZ18" s="125"/>
      <c r="CVA18" s="125"/>
      <c r="CVB18" s="125"/>
      <c r="CVC18" s="125"/>
      <c r="CVD18" s="125"/>
      <c r="CVE18" s="125"/>
      <c r="CVF18" s="125"/>
      <c r="CVG18" s="125"/>
      <c r="CVH18" s="125"/>
      <c r="CVI18" s="125"/>
      <c r="CVJ18" s="125"/>
      <c r="CVK18" s="125"/>
      <c r="CVL18" s="125"/>
      <c r="CVM18" s="125"/>
      <c r="CVN18" s="125"/>
      <c r="CVO18" s="125"/>
      <c r="CVP18" s="125"/>
      <c r="CVQ18" s="125"/>
      <c r="CVR18" s="125"/>
      <c r="CVS18" s="125"/>
      <c r="CVT18" s="125"/>
      <c r="CVU18" s="125"/>
      <c r="CVV18" s="125"/>
      <c r="CVW18" s="125"/>
      <c r="CVX18" s="125"/>
      <c r="CVY18" s="125"/>
      <c r="CVZ18" s="125"/>
      <c r="CWA18" s="125"/>
      <c r="CWB18" s="125"/>
      <c r="CWC18" s="125"/>
      <c r="CWD18" s="125"/>
      <c r="CWE18" s="125"/>
      <c r="CWF18" s="125"/>
      <c r="CWG18" s="125"/>
      <c r="CWH18" s="125"/>
      <c r="CWI18" s="125"/>
      <c r="CWJ18" s="125"/>
      <c r="CWK18" s="125"/>
      <c r="CWL18" s="125"/>
      <c r="CWM18" s="125"/>
      <c r="CWN18" s="125"/>
      <c r="CWO18" s="125"/>
      <c r="CWP18" s="125"/>
      <c r="CWQ18" s="125"/>
      <c r="CWR18" s="125"/>
      <c r="CWS18" s="125"/>
      <c r="CWT18" s="125"/>
      <c r="CWU18" s="125"/>
      <c r="CWV18" s="125"/>
      <c r="CWW18" s="125"/>
      <c r="CWX18" s="125"/>
      <c r="CWY18" s="125"/>
      <c r="CWZ18" s="125"/>
      <c r="CXA18" s="125"/>
      <c r="CXB18" s="125"/>
      <c r="CXC18" s="125"/>
      <c r="CXD18" s="125"/>
      <c r="CXE18" s="125"/>
      <c r="CXF18" s="125"/>
      <c r="CXG18" s="125"/>
      <c r="CXH18" s="125"/>
      <c r="CXI18" s="125"/>
      <c r="CXJ18" s="125"/>
      <c r="CXK18" s="125"/>
      <c r="CXL18" s="125"/>
      <c r="CXM18" s="125"/>
      <c r="CXN18" s="125"/>
      <c r="CXO18" s="125"/>
      <c r="CXP18" s="125"/>
      <c r="CXQ18" s="125"/>
      <c r="CXR18" s="125"/>
      <c r="CXS18" s="125"/>
      <c r="CXT18" s="125"/>
      <c r="CXU18" s="125"/>
      <c r="CXV18" s="125"/>
      <c r="CXW18" s="125"/>
      <c r="CXX18" s="125"/>
      <c r="CXY18" s="125"/>
      <c r="CXZ18" s="125"/>
      <c r="CYA18" s="125"/>
      <c r="CYB18" s="125"/>
      <c r="CYC18" s="125"/>
      <c r="CYD18" s="125"/>
      <c r="CYE18" s="125"/>
      <c r="CYF18" s="125"/>
      <c r="CYG18" s="125"/>
      <c r="CYH18" s="125"/>
      <c r="CYI18" s="125"/>
      <c r="CYJ18" s="125"/>
      <c r="CYK18" s="125"/>
      <c r="CYL18" s="125"/>
      <c r="CYM18" s="125"/>
      <c r="CYN18" s="125"/>
      <c r="CYO18" s="125"/>
      <c r="CYP18" s="125"/>
      <c r="CYQ18" s="125"/>
      <c r="CYR18" s="125"/>
      <c r="CYS18" s="125"/>
      <c r="CYT18" s="125"/>
      <c r="CYU18" s="125"/>
      <c r="CYV18" s="125"/>
      <c r="CYW18" s="125"/>
      <c r="CYX18" s="125"/>
      <c r="CYY18" s="125"/>
      <c r="CYZ18" s="125"/>
      <c r="CZA18" s="125"/>
      <c r="CZB18" s="125"/>
      <c r="CZC18" s="125"/>
      <c r="CZD18" s="125"/>
      <c r="CZE18" s="125"/>
      <c r="CZF18" s="125"/>
      <c r="CZG18" s="125"/>
      <c r="CZH18" s="125"/>
      <c r="CZI18" s="125"/>
      <c r="CZJ18" s="125"/>
      <c r="CZK18" s="125"/>
      <c r="CZL18" s="125"/>
      <c r="CZM18" s="125"/>
      <c r="CZN18" s="125"/>
      <c r="CZO18" s="125"/>
      <c r="CZP18" s="125"/>
      <c r="CZQ18" s="125"/>
      <c r="CZR18" s="125"/>
      <c r="CZS18" s="125"/>
      <c r="CZT18" s="125"/>
      <c r="CZU18" s="125"/>
      <c r="CZV18" s="125"/>
      <c r="CZW18" s="125"/>
      <c r="CZX18" s="125"/>
      <c r="CZY18" s="125"/>
      <c r="CZZ18" s="125"/>
      <c r="DAA18" s="125"/>
      <c r="DAB18" s="125"/>
      <c r="DAC18" s="125"/>
      <c r="DAD18" s="125"/>
      <c r="DAE18" s="125"/>
      <c r="DAF18" s="125"/>
      <c r="DAG18" s="125"/>
      <c r="DAH18" s="125"/>
      <c r="DAI18" s="125"/>
      <c r="DAJ18" s="125"/>
      <c r="DAK18" s="125"/>
      <c r="DAL18" s="125"/>
      <c r="DAM18" s="125"/>
      <c r="DAN18" s="125"/>
      <c r="DAO18" s="125"/>
      <c r="DAP18" s="125"/>
      <c r="DAQ18" s="125"/>
      <c r="DAR18" s="125"/>
      <c r="DAS18" s="125"/>
      <c r="DAT18" s="125"/>
      <c r="DAU18" s="125"/>
      <c r="DAV18" s="125"/>
      <c r="DAW18" s="125"/>
      <c r="DAX18" s="125"/>
      <c r="DAY18" s="125"/>
      <c r="DAZ18" s="125"/>
      <c r="DBA18" s="125"/>
      <c r="DBB18" s="125"/>
      <c r="DBC18" s="125"/>
      <c r="DBD18" s="125"/>
      <c r="DBE18" s="125"/>
      <c r="DBF18" s="125"/>
      <c r="DBG18" s="125"/>
      <c r="DBH18" s="125"/>
      <c r="DBI18" s="125"/>
      <c r="DBJ18" s="125"/>
      <c r="DBK18" s="125"/>
      <c r="DBL18" s="125"/>
      <c r="DBM18" s="125"/>
      <c r="DBN18" s="125"/>
      <c r="DBO18" s="125"/>
      <c r="DBP18" s="125"/>
      <c r="DBQ18" s="125"/>
      <c r="DBR18" s="125"/>
      <c r="DBS18" s="125"/>
      <c r="DBT18" s="125"/>
      <c r="DBU18" s="125"/>
      <c r="DBV18" s="125"/>
      <c r="DBW18" s="125"/>
      <c r="DBX18" s="125"/>
      <c r="DBY18" s="125"/>
      <c r="DBZ18" s="125"/>
      <c r="DCA18" s="125"/>
      <c r="DCB18" s="125"/>
      <c r="DCC18" s="125"/>
      <c r="DCD18" s="125"/>
      <c r="DCE18" s="125"/>
      <c r="DCF18" s="125"/>
      <c r="DCG18" s="125"/>
      <c r="DCH18" s="125"/>
      <c r="DCI18" s="125"/>
      <c r="DCJ18" s="125"/>
      <c r="DCK18" s="125"/>
      <c r="DCL18" s="125"/>
      <c r="DCM18" s="125"/>
      <c r="DCN18" s="125"/>
      <c r="DCO18" s="125"/>
      <c r="DCP18" s="125"/>
      <c r="DCQ18" s="125"/>
      <c r="DCR18" s="125"/>
      <c r="DCS18" s="125"/>
      <c r="DCT18" s="125"/>
      <c r="DCU18" s="125"/>
      <c r="DCV18" s="125"/>
      <c r="DCW18" s="125"/>
      <c r="DCX18" s="125"/>
      <c r="DCY18" s="125"/>
      <c r="DCZ18" s="125"/>
      <c r="DDA18" s="125"/>
      <c r="DDB18" s="125"/>
      <c r="DDC18" s="125"/>
      <c r="DDD18" s="125"/>
      <c r="DDE18" s="125"/>
      <c r="DDF18" s="125"/>
      <c r="DDG18" s="125"/>
      <c r="DDH18" s="125"/>
      <c r="DDI18" s="125"/>
      <c r="DDJ18" s="125"/>
      <c r="DDK18" s="125"/>
      <c r="DDL18" s="125"/>
      <c r="DDM18" s="125"/>
      <c r="DDN18" s="125"/>
      <c r="DDO18" s="125"/>
      <c r="DDP18" s="125"/>
      <c r="DDQ18" s="125"/>
      <c r="DDR18" s="125"/>
      <c r="DDS18" s="125"/>
      <c r="DDT18" s="125"/>
      <c r="DDU18" s="125"/>
      <c r="DDV18" s="125"/>
      <c r="DDW18" s="125"/>
      <c r="DDX18" s="125"/>
      <c r="DDY18" s="125"/>
      <c r="DDZ18" s="125"/>
      <c r="DEA18" s="125"/>
      <c r="DEB18" s="125"/>
      <c r="DEC18" s="125"/>
      <c r="DED18" s="125"/>
      <c r="DEE18" s="125"/>
      <c r="DEF18" s="125"/>
      <c r="DEG18" s="125"/>
      <c r="DEH18" s="125"/>
      <c r="DEI18" s="125"/>
      <c r="DEJ18" s="125"/>
      <c r="DEK18" s="125"/>
      <c r="DEL18" s="125"/>
      <c r="DEM18" s="125"/>
      <c r="DEN18" s="125"/>
      <c r="DEO18" s="125"/>
      <c r="DEP18" s="125"/>
      <c r="DEQ18" s="125"/>
      <c r="DER18" s="125"/>
      <c r="DES18" s="125"/>
      <c r="DET18" s="125"/>
      <c r="DEU18" s="125"/>
      <c r="DEV18" s="125"/>
      <c r="DEW18" s="125"/>
      <c r="DEX18" s="125"/>
      <c r="DEY18" s="125"/>
      <c r="DEZ18" s="125"/>
      <c r="DFA18" s="125"/>
      <c r="DFB18" s="125"/>
      <c r="DFC18" s="125"/>
      <c r="DFD18" s="125"/>
      <c r="DFE18" s="125"/>
      <c r="DFF18" s="125"/>
      <c r="DFG18" s="125"/>
      <c r="DFH18" s="125"/>
      <c r="DFI18" s="125"/>
      <c r="DFJ18" s="125"/>
      <c r="DFK18" s="125"/>
      <c r="DFL18" s="125"/>
      <c r="DFM18" s="125"/>
      <c r="DFN18" s="125"/>
      <c r="DFO18" s="125"/>
      <c r="DFP18" s="125"/>
      <c r="DFQ18" s="125"/>
      <c r="DFR18" s="125"/>
      <c r="DFS18" s="125"/>
      <c r="DFT18" s="125"/>
      <c r="DFU18" s="125"/>
      <c r="DFV18" s="125"/>
      <c r="DFW18" s="125"/>
      <c r="DFX18" s="125"/>
      <c r="DFY18" s="125"/>
      <c r="DFZ18" s="125"/>
      <c r="DGA18" s="125"/>
      <c r="DGB18" s="125"/>
      <c r="DGC18" s="125"/>
      <c r="DGD18" s="125"/>
      <c r="DGE18" s="125"/>
      <c r="DGF18" s="125"/>
      <c r="DGG18" s="125"/>
      <c r="DGH18" s="125"/>
      <c r="DGI18" s="125"/>
      <c r="DGJ18" s="125"/>
      <c r="DGK18" s="125"/>
      <c r="DGL18" s="125"/>
      <c r="DGM18" s="125"/>
      <c r="DGN18" s="125"/>
      <c r="DGO18" s="125"/>
      <c r="DGP18" s="125"/>
      <c r="DGQ18" s="125"/>
      <c r="DGR18" s="125"/>
      <c r="DGS18" s="125"/>
      <c r="DGT18" s="125"/>
      <c r="DGU18" s="125"/>
      <c r="DGV18" s="125"/>
      <c r="DGW18" s="125"/>
      <c r="DGX18" s="125"/>
      <c r="DGY18" s="125"/>
      <c r="DGZ18" s="125"/>
      <c r="DHA18" s="125"/>
      <c r="DHB18" s="125"/>
      <c r="DHC18" s="125"/>
      <c r="DHD18" s="125"/>
      <c r="DHE18" s="125"/>
      <c r="DHF18" s="125"/>
      <c r="DHG18" s="125"/>
      <c r="DHH18" s="125"/>
      <c r="DHI18" s="125"/>
      <c r="DHJ18" s="125"/>
      <c r="DHK18" s="125"/>
      <c r="DHL18" s="125"/>
      <c r="DHM18" s="125"/>
      <c r="DHN18" s="125"/>
      <c r="DHO18" s="125"/>
      <c r="DHP18" s="125"/>
      <c r="DHQ18" s="125"/>
      <c r="DHR18" s="125"/>
      <c r="DHS18" s="125"/>
      <c r="DHT18" s="125"/>
      <c r="DHU18" s="125"/>
      <c r="DHV18" s="125"/>
      <c r="DHW18" s="125"/>
      <c r="DHX18" s="125"/>
      <c r="DHY18" s="125"/>
      <c r="DHZ18" s="125"/>
      <c r="DIA18" s="125"/>
      <c r="DIB18" s="125"/>
      <c r="DIC18" s="125"/>
      <c r="DID18" s="125"/>
      <c r="DIE18" s="125"/>
      <c r="DIF18" s="125"/>
      <c r="DIG18" s="125"/>
      <c r="DIH18" s="125"/>
      <c r="DII18" s="125"/>
      <c r="DIJ18" s="125"/>
      <c r="DIK18" s="125"/>
      <c r="DIL18" s="125"/>
      <c r="DIM18" s="125"/>
      <c r="DIN18" s="125"/>
      <c r="DIO18" s="125"/>
      <c r="DIP18" s="125"/>
      <c r="DIQ18" s="125"/>
      <c r="DIR18" s="125"/>
      <c r="DIS18" s="125"/>
      <c r="DIT18" s="125"/>
      <c r="DIU18" s="125"/>
      <c r="DIV18" s="125"/>
      <c r="DIW18" s="125"/>
      <c r="DIX18" s="125"/>
      <c r="DIY18" s="125"/>
      <c r="DIZ18" s="125"/>
      <c r="DJA18" s="125"/>
      <c r="DJB18" s="125"/>
      <c r="DJC18" s="125"/>
      <c r="DJD18" s="125"/>
      <c r="DJE18" s="125"/>
      <c r="DJF18" s="125"/>
      <c r="DJG18" s="125"/>
      <c r="DJH18" s="125"/>
      <c r="DJI18" s="125"/>
      <c r="DJJ18" s="125"/>
      <c r="DJK18" s="125"/>
      <c r="DJL18" s="125"/>
      <c r="DJM18" s="125"/>
      <c r="DJN18" s="125"/>
      <c r="DJO18" s="125"/>
      <c r="DJP18" s="125"/>
      <c r="DJQ18" s="125"/>
      <c r="DJR18" s="125"/>
      <c r="DJS18" s="125"/>
      <c r="DJT18" s="125"/>
      <c r="DJU18" s="125"/>
      <c r="DJV18" s="125"/>
      <c r="DJW18" s="125"/>
      <c r="DJX18" s="125"/>
      <c r="DJY18" s="125"/>
      <c r="DJZ18" s="125"/>
      <c r="DKA18" s="125"/>
      <c r="DKB18" s="125"/>
      <c r="DKC18" s="125"/>
      <c r="DKD18" s="125"/>
      <c r="DKE18" s="125"/>
      <c r="DKF18" s="125"/>
      <c r="DKG18" s="125"/>
      <c r="DKH18" s="125"/>
      <c r="DKI18" s="125"/>
      <c r="DKJ18" s="125"/>
      <c r="DKK18" s="125"/>
      <c r="DKL18" s="125"/>
      <c r="DKM18" s="125"/>
      <c r="DKN18" s="125"/>
      <c r="DKO18" s="125"/>
      <c r="DKP18" s="125"/>
      <c r="DKQ18" s="125"/>
      <c r="DKR18" s="125"/>
      <c r="DKS18" s="125"/>
      <c r="DKT18" s="125"/>
      <c r="DKU18" s="125"/>
      <c r="DKV18" s="125"/>
      <c r="DKW18" s="125"/>
      <c r="DKX18" s="125"/>
      <c r="DKY18" s="125"/>
      <c r="DKZ18" s="125"/>
      <c r="DLA18" s="125"/>
      <c r="DLB18" s="125"/>
      <c r="DLC18" s="125"/>
      <c r="DLD18" s="125"/>
      <c r="DLE18" s="125"/>
      <c r="DLF18" s="125"/>
      <c r="DLG18" s="125"/>
      <c r="DLH18" s="125"/>
      <c r="DLI18" s="125"/>
      <c r="DLJ18" s="125"/>
      <c r="DLK18" s="125"/>
      <c r="DLL18" s="125"/>
      <c r="DLM18" s="125"/>
      <c r="DLN18" s="125"/>
      <c r="DLO18" s="125"/>
      <c r="DLP18" s="125"/>
      <c r="DLQ18" s="125"/>
      <c r="DLR18" s="125"/>
      <c r="DLS18" s="125"/>
      <c r="DLT18" s="125"/>
      <c r="DLU18" s="125"/>
      <c r="DLV18" s="125"/>
      <c r="DLW18" s="125"/>
      <c r="DLX18" s="125"/>
      <c r="DLY18" s="125"/>
      <c r="DLZ18" s="125"/>
      <c r="DMA18" s="125"/>
      <c r="DMB18" s="125"/>
      <c r="DMC18" s="125"/>
      <c r="DMD18" s="125"/>
      <c r="DME18" s="125"/>
      <c r="DMF18" s="125"/>
      <c r="DMG18" s="125"/>
      <c r="DMH18" s="125"/>
      <c r="DMI18" s="125"/>
      <c r="DMJ18" s="125"/>
      <c r="DMK18" s="125"/>
      <c r="DML18" s="125"/>
      <c r="DMM18" s="125"/>
      <c r="DMN18" s="125"/>
      <c r="DMO18" s="125"/>
      <c r="DMP18" s="125"/>
      <c r="DMQ18" s="125"/>
      <c r="DMR18" s="125"/>
      <c r="DMS18" s="125"/>
      <c r="DMT18" s="125"/>
      <c r="DMU18" s="125"/>
      <c r="DMV18" s="125"/>
      <c r="DMW18" s="125"/>
      <c r="DMX18" s="125"/>
      <c r="DMY18" s="125"/>
      <c r="DMZ18" s="125"/>
      <c r="DNA18" s="125"/>
      <c r="DNB18" s="125"/>
      <c r="DNC18" s="125"/>
      <c r="DND18" s="125"/>
      <c r="DNE18" s="125"/>
      <c r="DNF18" s="125"/>
      <c r="DNG18" s="125"/>
      <c r="DNH18" s="125"/>
      <c r="DNI18" s="125"/>
      <c r="DNJ18" s="125"/>
      <c r="DNK18" s="125"/>
      <c r="DNL18" s="125"/>
      <c r="DNM18" s="125"/>
      <c r="DNN18" s="125"/>
      <c r="DNO18" s="125"/>
      <c r="DNP18" s="125"/>
      <c r="DNQ18" s="125"/>
      <c r="DNR18" s="125"/>
      <c r="DNS18" s="125"/>
      <c r="DNT18" s="125"/>
      <c r="DNU18" s="125"/>
      <c r="DNV18" s="125"/>
      <c r="DNW18" s="125"/>
      <c r="DNX18" s="125"/>
      <c r="DNY18" s="125"/>
      <c r="DNZ18" s="125"/>
      <c r="DOA18" s="125"/>
      <c r="DOB18" s="125"/>
      <c r="DOC18" s="125"/>
      <c r="DOD18" s="125"/>
      <c r="DOE18" s="125"/>
      <c r="DOF18" s="125"/>
      <c r="DOG18" s="125"/>
      <c r="DOH18" s="125"/>
      <c r="DOI18" s="125"/>
      <c r="DOJ18" s="125"/>
      <c r="DOK18" s="125"/>
      <c r="DOL18" s="125"/>
      <c r="DOM18" s="125"/>
      <c r="DON18" s="125"/>
      <c r="DOO18" s="125"/>
      <c r="DOP18" s="125"/>
      <c r="DOQ18" s="125"/>
      <c r="DOR18" s="125"/>
      <c r="DOS18" s="125"/>
      <c r="DOT18" s="125"/>
      <c r="DOU18" s="125"/>
      <c r="DOV18" s="125"/>
      <c r="DOW18" s="125"/>
      <c r="DOX18" s="125"/>
      <c r="DOY18" s="125"/>
      <c r="DOZ18" s="125"/>
      <c r="DPA18" s="125"/>
      <c r="DPB18" s="125"/>
      <c r="DPC18" s="125"/>
      <c r="DPD18" s="125"/>
      <c r="DPE18" s="125"/>
      <c r="DPF18" s="125"/>
      <c r="DPG18" s="125"/>
      <c r="DPH18" s="125"/>
      <c r="DPI18" s="125"/>
      <c r="DPJ18" s="125"/>
      <c r="DPK18" s="125"/>
      <c r="DPL18" s="125"/>
      <c r="DPM18" s="125"/>
      <c r="DPN18" s="125"/>
      <c r="DPO18" s="125"/>
      <c r="DPP18" s="125"/>
      <c r="DPQ18" s="125"/>
      <c r="DPR18" s="125"/>
      <c r="DPS18" s="125"/>
      <c r="DPT18" s="125"/>
      <c r="DPU18" s="125"/>
      <c r="DPV18" s="125"/>
      <c r="DPW18" s="125"/>
      <c r="DPX18" s="125"/>
      <c r="DPY18" s="125"/>
      <c r="DPZ18" s="125"/>
      <c r="DQA18" s="125"/>
      <c r="DQB18" s="125"/>
      <c r="DQC18" s="125"/>
      <c r="DQD18" s="125"/>
      <c r="DQE18" s="125"/>
      <c r="DQF18" s="125"/>
      <c r="DQG18" s="125"/>
      <c r="DQH18" s="125"/>
      <c r="DQI18" s="125"/>
      <c r="DQJ18" s="125"/>
      <c r="DQK18" s="125"/>
      <c r="DQL18" s="125"/>
      <c r="DQM18" s="125"/>
      <c r="DQN18" s="125"/>
      <c r="DQO18" s="125"/>
      <c r="DQP18" s="125"/>
      <c r="DQQ18" s="125"/>
      <c r="DQR18" s="125"/>
      <c r="DQS18" s="125"/>
      <c r="DQT18" s="125"/>
      <c r="DQU18" s="125"/>
      <c r="DQV18" s="125"/>
      <c r="DQW18" s="125"/>
      <c r="DQX18" s="125"/>
      <c r="DQY18" s="125"/>
      <c r="DQZ18" s="125"/>
      <c r="DRA18" s="125"/>
      <c r="DRB18" s="125"/>
      <c r="DRC18" s="125"/>
      <c r="DRD18" s="125"/>
      <c r="DRE18" s="125"/>
      <c r="DRF18" s="125"/>
      <c r="DRG18" s="125"/>
      <c r="DRH18" s="125"/>
      <c r="DRI18" s="125"/>
      <c r="DRJ18" s="125"/>
      <c r="DRK18" s="125"/>
      <c r="DRL18" s="125"/>
      <c r="DRM18" s="125"/>
      <c r="DRN18" s="125"/>
      <c r="DRO18" s="125"/>
      <c r="DRP18" s="125"/>
      <c r="DRQ18" s="125"/>
      <c r="DRR18" s="125"/>
      <c r="DRS18" s="125"/>
      <c r="DRT18" s="125"/>
      <c r="DRU18" s="125"/>
      <c r="DRV18" s="125"/>
      <c r="DRW18" s="125"/>
      <c r="DRX18" s="125"/>
      <c r="DRY18" s="125"/>
      <c r="DRZ18" s="125"/>
      <c r="DSA18" s="125"/>
      <c r="DSB18" s="125"/>
      <c r="DSC18" s="125"/>
      <c r="DSD18" s="125"/>
      <c r="DSE18" s="125"/>
      <c r="DSF18" s="125"/>
      <c r="DSG18" s="125"/>
      <c r="DSH18" s="125"/>
      <c r="DSI18" s="125"/>
      <c r="DSJ18" s="125"/>
      <c r="DSK18" s="125"/>
      <c r="DSL18" s="125"/>
      <c r="DSM18" s="125"/>
      <c r="DSN18" s="125"/>
      <c r="DSO18" s="125"/>
      <c r="DSP18" s="125"/>
      <c r="DSQ18" s="125"/>
      <c r="DSR18" s="125"/>
      <c r="DSS18" s="125"/>
      <c r="DST18" s="125"/>
      <c r="DSU18" s="125"/>
      <c r="DSV18" s="125"/>
      <c r="DSW18" s="125"/>
      <c r="DSX18" s="125"/>
      <c r="DSY18" s="125"/>
      <c r="DSZ18" s="125"/>
      <c r="DTA18" s="125"/>
      <c r="DTB18" s="125"/>
      <c r="DTC18" s="125"/>
      <c r="DTD18" s="125"/>
      <c r="DTE18" s="125"/>
      <c r="DTF18" s="125"/>
      <c r="DTG18" s="125"/>
      <c r="DTH18" s="125"/>
      <c r="DTI18" s="125"/>
      <c r="DTJ18" s="125"/>
      <c r="DTK18" s="125"/>
      <c r="DTL18" s="125"/>
      <c r="DTM18" s="125"/>
      <c r="DTN18" s="125"/>
      <c r="DTO18" s="125"/>
      <c r="DTP18" s="125"/>
      <c r="DTQ18" s="125"/>
      <c r="DTR18" s="125"/>
      <c r="DTS18" s="125"/>
      <c r="DTT18" s="125"/>
      <c r="DTU18" s="125"/>
      <c r="DTV18" s="125"/>
      <c r="DTW18" s="125"/>
      <c r="DTX18" s="125"/>
      <c r="DTY18" s="125"/>
      <c r="DTZ18" s="125"/>
      <c r="DUA18" s="125"/>
      <c r="DUB18" s="125"/>
      <c r="DUC18" s="125"/>
      <c r="DUD18" s="125"/>
      <c r="DUE18" s="125"/>
      <c r="DUF18" s="125"/>
      <c r="DUG18" s="125"/>
      <c r="DUH18" s="125"/>
      <c r="DUI18" s="125"/>
      <c r="DUJ18" s="125"/>
      <c r="DUK18" s="125"/>
      <c r="DUL18" s="125"/>
      <c r="DUM18" s="125"/>
      <c r="DUN18" s="125"/>
      <c r="DUO18" s="125"/>
      <c r="DUP18" s="125"/>
      <c r="DUQ18" s="125"/>
      <c r="DUR18" s="125"/>
      <c r="DUS18" s="125"/>
      <c r="DUT18" s="125"/>
      <c r="DUU18" s="125"/>
      <c r="DUV18" s="125"/>
      <c r="DUW18" s="125"/>
      <c r="DUX18" s="125"/>
      <c r="DUY18" s="125"/>
      <c r="DUZ18" s="125"/>
      <c r="DVA18" s="125"/>
      <c r="DVB18" s="125"/>
      <c r="DVC18" s="125"/>
      <c r="DVD18" s="125"/>
      <c r="DVE18" s="125"/>
      <c r="DVF18" s="125"/>
      <c r="DVG18" s="125"/>
      <c r="DVH18" s="125"/>
      <c r="DVI18" s="125"/>
      <c r="DVJ18" s="125"/>
      <c r="DVK18" s="125"/>
      <c r="DVL18" s="125"/>
      <c r="DVM18" s="125"/>
      <c r="DVN18" s="125"/>
      <c r="DVO18" s="125"/>
      <c r="DVP18" s="125"/>
      <c r="DVQ18" s="125"/>
      <c r="DVR18" s="125"/>
      <c r="DVS18" s="125"/>
      <c r="DVT18" s="125"/>
      <c r="DVU18" s="125"/>
      <c r="DVV18" s="125"/>
      <c r="DVW18" s="125"/>
      <c r="DVX18" s="125"/>
      <c r="DVY18" s="125"/>
      <c r="DVZ18" s="125"/>
      <c r="DWA18" s="125"/>
      <c r="DWB18" s="125"/>
      <c r="DWC18" s="125"/>
      <c r="DWD18" s="125"/>
      <c r="DWE18" s="125"/>
      <c r="DWF18" s="125"/>
      <c r="DWG18" s="125"/>
      <c r="DWH18" s="125"/>
      <c r="DWI18" s="125"/>
      <c r="DWJ18" s="125"/>
      <c r="DWK18" s="125"/>
      <c r="DWL18" s="125"/>
      <c r="DWM18" s="125"/>
      <c r="DWN18" s="125"/>
      <c r="DWO18" s="125"/>
      <c r="DWP18" s="125"/>
      <c r="DWQ18" s="125"/>
      <c r="DWR18" s="125"/>
      <c r="DWS18" s="125"/>
      <c r="DWT18" s="125"/>
      <c r="DWU18" s="125"/>
      <c r="DWV18" s="125"/>
      <c r="DWW18" s="125"/>
      <c r="DWX18" s="125"/>
      <c r="DWY18" s="125"/>
      <c r="DWZ18" s="125"/>
      <c r="DXA18" s="125"/>
      <c r="DXB18" s="125"/>
      <c r="DXC18" s="125"/>
      <c r="DXD18" s="125"/>
      <c r="DXE18" s="125"/>
      <c r="DXF18" s="125"/>
      <c r="DXG18" s="125"/>
      <c r="DXH18" s="125"/>
      <c r="DXI18" s="125"/>
      <c r="DXJ18" s="125"/>
      <c r="DXK18" s="125"/>
      <c r="DXL18" s="125"/>
      <c r="DXM18" s="125"/>
      <c r="DXN18" s="125"/>
      <c r="DXO18" s="125"/>
      <c r="DXP18" s="125"/>
      <c r="DXQ18" s="125"/>
      <c r="DXR18" s="125"/>
      <c r="DXS18" s="125"/>
      <c r="DXT18" s="125"/>
      <c r="DXU18" s="125"/>
      <c r="DXV18" s="125"/>
      <c r="DXW18" s="125"/>
      <c r="DXX18" s="125"/>
      <c r="DXY18" s="125"/>
      <c r="DXZ18" s="125"/>
      <c r="DYA18" s="125"/>
      <c r="DYB18" s="125"/>
      <c r="DYC18" s="125"/>
      <c r="DYD18" s="125"/>
      <c r="DYE18" s="125"/>
      <c r="DYF18" s="125"/>
      <c r="DYG18" s="125"/>
      <c r="DYH18" s="125"/>
      <c r="DYI18" s="125"/>
      <c r="DYJ18" s="125"/>
      <c r="DYK18" s="125"/>
      <c r="DYL18" s="125"/>
      <c r="DYM18" s="125"/>
      <c r="DYN18" s="125"/>
      <c r="DYO18" s="125"/>
      <c r="DYP18" s="125"/>
      <c r="DYQ18" s="125"/>
      <c r="DYR18" s="125"/>
      <c r="DYS18" s="125"/>
      <c r="DYT18" s="125"/>
      <c r="DYU18" s="125"/>
      <c r="DYV18" s="125"/>
      <c r="DYW18" s="125"/>
      <c r="DYX18" s="125"/>
      <c r="DYY18" s="125"/>
      <c r="DYZ18" s="125"/>
      <c r="DZA18" s="125"/>
      <c r="DZB18" s="125"/>
      <c r="DZC18" s="125"/>
      <c r="DZD18" s="125"/>
      <c r="DZE18" s="125"/>
      <c r="DZF18" s="125"/>
      <c r="DZG18" s="125"/>
      <c r="DZH18" s="125"/>
      <c r="DZI18" s="125"/>
      <c r="DZJ18" s="125"/>
      <c r="DZK18" s="125"/>
      <c r="DZL18" s="125"/>
      <c r="DZM18" s="125"/>
      <c r="DZN18" s="125"/>
      <c r="DZO18" s="125"/>
      <c r="DZP18" s="125"/>
      <c r="DZQ18" s="125"/>
      <c r="DZR18" s="125"/>
      <c r="DZS18" s="125"/>
      <c r="DZT18" s="125"/>
      <c r="DZU18" s="125"/>
      <c r="DZV18" s="125"/>
      <c r="DZW18" s="125"/>
      <c r="DZX18" s="125"/>
      <c r="DZY18" s="125"/>
      <c r="DZZ18" s="125"/>
      <c r="EAA18" s="125"/>
      <c r="EAB18" s="125"/>
      <c r="EAC18" s="125"/>
      <c r="EAD18" s="125"/>
      <c r="EAE18" s="125"/>
      <c r="EAF18" s="125"/>
      <c r="EAG18" s="125"/>
      <c r="EAH18" s="125"/>
      <c r="EAI18" s="125"/>
      <c r="EAJ18" s="125"/>
      <c r="EAK18" s="125"/>
      <c r="EAL18" s="125"/>
      <c r="EAM18" s="125"/>
      <c r="EAN18" s="125"/>
      <c r="EAO18" s="125"/>
      <c r="EAP18" s="125"/>
      <c r="EAQ18" s="125"/>
      <c r="EAR18" s="125"/>
      <c r="EAS18" s="125"/>
      <c r="EAT18" s="125"/>
      <c r="EAU18" s="125"/>
      <c r="EAV18" s="125"/>
      <c r="EAW18" s="125"/>
      <c r="EAX18" s="125"/>
      <c r="EAY18" s="125"/>
      <c r="EAZ18" s="125"/>
      <c r="EBA18" s="125"/>
      <c r="EBB18" s="125"/>
      <c r="EBC18" s="125"/>
      <c r="EBD18" s="125"/>
      <c r="EBE18" s="125"/>
      <c r="EBF18" s="125"/>
      <c r="EBG18" s="125"/>
      <c r="EBH18" s="125"/>
      <c r="EBI18" s="125"/>
      <c r="EBJ18" s="125"/>
      <c r="EBK18" s="125"/>
      <c r="EBL18" s="125"/>
      <c r="EBM18" s="125"/>
      <c r="EBN18" s="125"/>
      <c r="EBO18" s="125"/>
      <c r="EBP18" s="125"/>
      <c r="EBQ18" s="125"/>
      <c r="EBR18" s="125"/>
      <c r="EBS18" s="125"/>
      <c r="EBT18" s="125"/>
      <c r="EBU18" s="125"/>
      <c r="EBV18" s="125"/>
      <c r="EBW18" s="125"/>
      <c r="EBX18" s="125"/>
      <c r="EBY18" s="125"/>
      <c r="EBZ18" s="125"/>
      <c r="ECA18" s="125"/>
      <c r="ECB18" s="125"/>
      <c r="ECC18" s="125"/>
      <c r="ECD18" s="125"/>
      <c r="ECE18" s="125"/>
      <c r="ECF18" s="125"/>
      <c r="ECG18" s="125"/>
      <c r="ECH18" s="125"/>
      <c r="ECI18" s="125"/>
      <c r="ECJ18" s="125"/>
      <c r="ECK18" s="125"/>
      <c r="ECL18" s="125"/>
      <c r="ECM18" s="125"/>
      <c r="ECN18" s="125"/>
      <c r="ECO18" s="125"/>
      <c r="ECP18" s="125"/>
      <c r="ECQ18" s="125"/>
      <c r="ECR18" s="125"/>
      <c r="ECS18" s="125"/>
      <c r="ECT18" s="125"/>
      <c r="ECU18" s="125"/>
      <c r="ECV18" s="125"/>
      <c r="ECW18" s="125"/>
      <c r="ECX18" s="125"/>
      <c r="ECY18" s="125"/>
      <c r="ECZ18" s="125"/>
      <c r="EDA18" s="125"/>
      <c r="EDB18" s="125"/>
      <c r="EDC18" s="125"/>
      <c r="EDD18" s="125"/>
      <c r="EDE18" s="125"/>
      <c r="EDF18" s="125"/>
      <c r="EDG18" s="125"/>
      <c r="EDH18" s="125"/>
      <c r="EDI18" s="125"/>
      <c r="EDJ18" s="125"/>
      <c r="EDK18" s="125"/>
      <c r="EDL18" s="125"/>
      <c r="EDM18" s="125"/>
      <c r="EDN18" s="125"/>
      <c r="EDO18" s="125"/>
      <c r="EDP18" s="125"/>
      <c r="EDQ18" s="125"/>
      <c r="EDR18" s="125"/>
      <c r="EDS18" s="125"/>
      <c r="EDT18" s="125"/>
      <c r="EDU18" s="125"/>
      <c r="EDV18" s="125"/>
      <c r="EDW18" s="125"/>
      <c r="EDX18" s="125"/>
      <c r="EDY18" s="125"/>
      <c r="EDZ18" s="125"/>
      <c r="EEA18" s="125"/>
      <c r="EEB18" s="125"/>
      <c r="EEC18" s="125"/>
      <c r="EED18" s="125"/>
      <c r="EEE18" s="125"/>
      <c r="EEF18" s="125"/>
      <c r="EEG18" s="125"/>
      <c r="EEH18" s="125"/>
      <c r="EEI18" s="125"/>
      <c r="EEJ18" s="125"/>
      <c r="EEK18" s="125"/>
      <c r="EEL18" s="125"/>
      <c r="EEM18" s="125"/>
      <c r="EEN18" s="125"/>
      <c r="EEO18" s="125"/>
      <c r="EEP18" s="125"/>
      <c r="EEQ18" s="125"/>
      <c r="EER18" s="125"/>
      <c r="EES18" s="125"/>
      <c r="EET18" s="125"/>
      <c r="EEU18" s="125"/>
      <c r="EEV18" s="125"/>
      <c r="EEW18" s="125"/>
      <c r="EEX18" s="125"/>
      <c r="EEY18" s="125"/>
      <c r="EEZ18" s="125"/>
      <c r="EFA18" s="125"/>
      <c r="EFB18" s="125"/>
      <c r="EFC18" s="125"/>
      <c r="EFD18" s="125"/>
      <c r="EFE18" s="125"/>
      <c r="EFF18" s="125"/>
      <c r="EFG18" s="125"/>
      <c r="EFH18" s="125"/>
      <c r="EFI18" s="125"/>
      <c r="EFJ18" s="125"/>
      <c r="EFK18" s="125"/>
      <c r="EFL18" s="125"/>
      <c r="EFM18" s="125"/>
      <c r="EFN18" s="125"/>
      <c r="EFO18" s="125"/>
      <c r="EFP18" s="125"/>
      <c r="EFQ18" s="125"/>
      <c r="EFR18" s="125"/>
      <c r="EFS18" s="125"/>
      <c r="EFT18" s="125"/>
      <c r="EFU18" s="125"/>
      <c r="EFV18" s="125"/>
      <c r="EFW18" s="125"/>
      <c r="EFX18" s="125"/>
      <c r="EFY18" s="125"/>
      <c r="EFZ18" s="125"/>
      <c r="EGA18" s="125"/>
      <c r="EGB18" s="125"/>
      <c r="EGC18" s="125"/>
      <c r="EGD18" s="125"/>
      <c r="EGE18" s="125"/>
      <c r="EGF18" s="125"/>
      <c r="EGG18" s="125"/>
      <c r="EGH18" s="125"/>
      <c r="EGI18" s="125"/>
      <c r="EGJ18" s="125"/>
      <c r="EGK18" s="125"/>
      <c r="EGL18" s="125"/>
      <c r="EGM18" s="125"/>
      <c r="EGN18" s="125"/>
      <c r="EGO18" s="125"/>
      <c r="EGP18" s="125"/>
      <c r="EGQ18" s="125"/>
      <c r="EGR18" s="125"/>
      <c r="EGS18" s="125"/>
      <c r="EGT18" s="125"/>
      <c r="EGU18" s="125"/>
      <c r="EGV18" s="125"/>
      <c r="EGW18" s="125"/>
      <c r="EGX18" s="125"/>
      <c r="EGY18" s="125"/>
      <c r="EGZ18" s="125"/>
      <c r="EHA18" s="125"/>
      <c r="EHB18" s="125"/>
      <c r="EHC18" s="125"/>
      <c r="EHD18" s="125"/>
      <c r="EHE18" s="125"/>
      <c r="EHF18" s="125"/>
      <c r="EHG18" s="125"/>
      <c r="EHH18" s="125"/>
      <c r="EHI18" s="125"/>
      <c r="EHJ18" s="125"/>
      <c r="EHK18" s="125"/>
      <c r="EHL18" s="125"/>
      <c r="EHM18" s="125"/>
      <c r="EHN18" s="125"/>
      <c r="EHO18" s="125"/>
      <c r="EHP18" s="125"/>
      <c r="EHQ18" s="125"/>
      <c r="EHR18" s="125"/>
      <c r="EHS18" s="125"/>
      <c r="EHT18" s="125"/>
      <c r="EHU18" s="125"/>
      <c r="EHV18" s="125"/>
      <c r="EHW18" s="125"/>
      <c r="EHX18" s="125"/>
      <c r="EHY18" s="125"/>
      <c r="EHZ18" s="125"/>
      <c r="EIA18" s="125"/>
      <c r="EIB18" s="125"/>
      <c r="EIC18" s="125"/>
      <c r="EID18" s="125"/>
      <c r="EIE18" s="125"/>
      <c r="EIF18" s="125"/>
      <c r="EIG18" s="125"/>
      <c r="EIH18" s="125"/>
      <c r="EII18" s="125"/>
      <c r="EIJ18" s="125"/>
      <c r="EIK18" s="125"/>
      <c r="EIL18" s="125"/>
      <c r="EIM18" s="125"/>
      <c r="EIN18" s="125"/>
      <c r="EIO18" s="125"/>
      <c r="EIP18" s="125"/>
      <c r="EIQ18" s="125"/>
      <c r="EIR18" s="125"/>
      <c r="EIS18" s="125"/>
      <c r="EIT18" s="125"/>
      <c r="EIU18" s="125"/>
      <c r="EIV18" s="125"/>
      <c r="EIW18" s="125"/>
      <c r="EIX18" s="125"/>
      <c r="EIY18" s="125"/>
      <c r="EIZ18" s="125"/>
      <c r="EJA18" s="125"/>
      <c r="EJB18" s="125"/>
      <c r="EJC18" s="125"/>
      <c r="EJD18" s="125"/>
      <c r="EJE18" s="125"/>
      <c r="EJF18" s="125"/>
      <c r="EJG18" s="125"/>
      <c r="EJH18" s="125"/>
      <c r="EJI18" s="125"/>
      <c r="EJJ18" s="125"/>
      <c r="EJK18" s="125"/>
      <c r="EJL18" s="125"/>
      <c r="EJM18" s="125"/>
      <c r="EJN18" s="125"/>
      <c r="EJO18" s="125"/>
      <c r="EJP18" s="125"/>
      <c r="EJQ18" s="125"/>
      <c r="EJR18" s="125"/>
      <c r="EJS18" s="125"/>
      <c r="EJT18" s="125"/>
      <c r="EJU18" s="125"/>
      <c r="EJV18" s="125"/>
      <c r="EJW18" s="125"/>
      <c r="EJX18" s="125"/>
      <c r="EJY18" s="125"/>
      <c r="EJZ18" s="125"/>
      <c r="EKA18" s="125"/>
      <c r="EKB18" s="125"/>
      <c r="EKC18" s="125"/>
      <c r="EKD18" s="125"/>
      <c r="EKE18" s="125"/>
      <c r="EKF18" s="125"/>
      <c r="EKG18" s="125"/>
      <c r="EKH18" s="125"/>
      <c r="EKI18" s="125"/>
      <c r="EKJ18" s="125"/>
      <c r="EKK18" s="125"/>
      <c r="EKL18" s="125"/>
      <c r="EKM18" s="125"/>
      <c r="EKN18" s="125"/>
      <c r="EKO18" s="125"/>
      <c r="EKP18" s="125"/>
      <c r="EKQ18" s="125"/>
      <c r="EKR18" s="125"/>
      <c r="EKS18" s="125"/>
      <c r="EKT18" s="125"/>
      <c r="EKU18" s="125"/>
      <c r="EKV18" s="125"/>
      <c r="EKW18" s="125"/>
      <c r="EKX18" s="125"/>
      <c r="EKY18" s="125"/>
      <c r="EKZ18" s="125"/>
      <c r="ELA18" s="125"/>
      <c r="ELB18" s="125"/>
      <c r="ELC18" s="125"/>
      <c r="ELD18" s="125"/>
      <c r="ELE18" s="125"/>
      <c r="ELF18" s="125"/>
      <c r="ELG18" s="125"/>
      <c r="ELH18" s="125"/>
      <c r="ELI18" s="125"/>
      <c r="ELJ18" s="125"/>
      <c r="ELK18" s="125"/>
      <c r="ELL18" s="125"/>
      <c r="ELM18" s="125"/>
      <c r="ELN18" s="125"/>
      <c r="ELO18" s="125"/>
      <c r="ELP18" s="125"/>
      <c r="ELQ18" s="125"/>
      <c r="ELR18" s="125"/>
      <c r="ELS18" s="125"/>
      <c r="ELT18" s="125"/>
      <c r="ELU18" s="125"/>
      <c r="ELV18" s="125"/>
      <c r="ELW18" s="125"/>
      <c r="ELX18" s="125"/>
      <c r="ELY18" s="125"/>
      <c r="ELZ18" s="125"/>
      <c r="EMA18" s="125"/>
      <c r="EMB18" s="125"/>
      <c r="EMC18" s="125"/>
      <c r="EMD18" s="125"/>
      <c r="EME18" s="125"/>
      <c r="EMF18" s="125"/>
      <c r="EMG18" s="125"/>
      <c r="EMH18" s="125"/>
      <c r="EMI18" s="125"/>
      <c r="EMJ18" s="125"/>
      <c r="EMK18" s="125"/>
      <c r="EML18" s="125"/>
      <c r="EMM18" s="125"/>
      <c r="EMN18" s="125"/>
      <c r="EMO18" s="125"/>
      <c r="EMP18" s="125"/>
      <c r="EMQ18" s="125"/>
      <c r="EMR18" s="125"/>
      <c r="EMS18" s="125"/>
      <c r="EMT18" s="125"/>
      <c r="EMU18" s="125"/>
      <c r="EMV18" s="125"/>
      <c r="EMW18" s="125"/>
      <c r="EMX18" s="125"/>
      <c r="EMY18" s="125"/>
      <c r="EMZ18" s="125"/>
      <c r="ENA18" s="125"/>
      <c r="ENB18" s="125"/>
      <c r="ENC18" s="125"/>
      <c r="END18" s="125"/>
      <c r="ENE18" s="125"/>
      <c r="ENF18" s="125"/>
      <c r="ENG18" s="125"/>
      <c r="ENH18" s="125"/>
      <c r="ENI18" s="125"/>
      <c r="ENJ18" s="125"/>
      <c r="ENK18" s="125"/>
      <c r="ENL18" s="125"/>
      <c r="ENM18" s="125"/>
      <c r="ENN18" s="125"/>
      <c r="ENO18" s="125"/>
      <c r="ENP18" s="125"/>
      <c r="ENQ18" s="125"/>
      <c r="ENR18" s="125"/>
      <c r="ENS18" s="125"/>
      <c r="ENT18" s="125"/>
      <c r="ENU18" s="125"/>
      <c r="ENV18" s="125"/>
      <c r="ENW18" s="125"/>
      <c r="ENX18" s="125"/>
      <c r="ENY18" s="125"/>
      <c r="ENZ18" s="125"/>
      <c r="EOA18" s="125"/>
      <c r="EOB18" s="125"/>
      <c r="EOC18" s="125"/>
      <c r="EOD18" s="125"/>
      <c r="EOE18" s="125"/>
      <c r="EOF18" s="125"/>
      <c r="EOG18" s="125"/>
      <c r="EOH18" s="125"/>
      <c r="EOI18" s="125"/>
      <c r="EOJ18" s="125"/>
      <c r="EOK18" s="125"/>
      <c r="EOL18" s="125"/>
      <c r="EOM18" s="125"/>
      <c r="EON18" s="125"/>
      <c r="EOO18" s="125"/>
      <c r="EOP18" s="125"/>
      <c r="EOQ18" s="125"/>
      <c r="EOR18" s="125"/>
      <c r="EOS18" s="125"/>
      <c r="EOT18" s="125"/>
      <c r="EOU18" s="125"/>
      <c r="EOV18" s="125"/>
      <c r="EOW18" s="125"/>
      <c r="EOX18" s="125"/>
      <c r="EOY18" s="125"/>
      <c r="EOZ18" s="125"/>
      <c r="EPA18" s="125"/>
      <c r="EPB18" s="125"/>
      <c r="EPC18" s="125"/>
      <c r="EPD18" s="125"/>
      <c r="EPE18" s="125"/>
      <c r="EPF18" s="125"/>
      <c r="EPG18" s="125"/>
      <c r="EPH18" s="125"/>
      <c r="EPI18" s="125"/>
      <c r="EPJ18" s="125"/>
      <c r="EPK18" s="125"/>
      <c r="EPL18" s="125"/>
      <c r="EPM18" s="125"/>
      <c r="EPN18" s="125"/>
      <c r="EPO18" s="125"/>
      <c r="EPP18" s="125"/>
      <c r="EPQ18" s="125"/>
      <c r="EPR18" s="125"/>
      <c r="EPS18" s="125"/>
      <c r="EPT18" s="125"/>
      <c r="EPU18" s="125"/>
      <c r="EPV18" s="125"/>
      <c r="EPW18" s="125"/>
      <c r="EPX18" s="125"/>
      <c r="EPY18" s="125"/>
      <c r="EPZ18" s="125"/>
      <c r="EQA18" s="125"/>
      <c r="EQB18" s="125"/>
      <c r="EQC18" s="125"/>
      <c r="EQD18" s="125"/>
      <c r="EQE18" s="125"/>
      <c r="EQF18" s="125"/>
      <c r="EQG18" s="125"/>
      <c r="EQH18" s="125"/>
      <c r="EQI18" s="125"/>
      <c r="EQJ18" s="125"/>
      <c r="EQK18" s="125"/>
      <c r="EQL18" s="125"/>
      <c r="EQM18" s="125"/>
      <c r="EQN18" s="125"/>
      <c r="EQO18" s="125"/>
      <c r="EQP18" s="125"/>
      <c r="EQQ18" s="125"/>
      <c r="EQR18" s="125"/>
      <c r="EQS18" s="125"/>
      <c r="EQT18" s="125"/>
      <c r="EQU18" s="125"/>
      <c r="EQV18" s="125"/>
      <c r="EQW18" s="125"/>
      <c r="EQX18" s="125"/>
      <c r="EQY18" s="125"/>
      <c r="EQZ18" s="125"/>
      <c r="ERA18" s="125"/>
      <c r="ERB18" s="125"/>
      <c r="ERC18" s="125"/>
      <c r="ERD18" s="125"/>
      <c r="ERE18" s="125"/>
      <c r="ERF18" s="125"/>
      <c r="ERG18" s="125"/>
      <c r="ERH18" s="125"/>
      <c r="ERI18" s="125"/>
      <c r="ERJ18" s="125"/>
      <c r="ERK18" s="125"/>
      <c r="ERL18" s="125"/>
      <c r="ERM18" s="125"/>
      <c r="ERN18" s="125"/>
      <c r="ERO18" s="125"/>
      <c r="ERP18" s="125"/>
      <c r="ERQ18" s="125"/>
      <c r="ERR18" s="125"/>
      <c r="ERS18" s="125"/>
      <c r="ERT18" s="125"/>
      <c r="ERU18" s="125"/>
      <c r="ERV18" s="125"/>
      <c r="ERW18" s="125"/>
      <c r="ERX18" s="125"/>
      <c r="ERY18" s="125"/>
      <c r="ERZ18" s="125"/>
      <c r="ESA18" s="125"/>
      <c r="ESB18" s="125"/>
      <c r="ESC18" s="125"/>
      <c r="ESD18" s="125"/>
      <c r="ESE18" s="125"/>
      <c r="ESF18" s="125"/>
      <c r="ESG18" s="125"/>
      <c r="ESH18" s="125"/>
      <c r="ESI18" s="125"/>
      <c r="ESJ18" s="125"/>
      <c r="ESK18" s="125"/>
      <c r="ESL18" s="125"/>
      <c r="ESM18" s="125"/>
      <c r="ESN18" s="125"/>
      <c r="ESO18" s="125"/>
      <c r="ESP18" s="125"/>
      <c r="ESQ18" s="125"/>
      <c r="ESR18" s="125"/>
      <c r="ESS18" s="125"/>
      <c r="EST18" s="125"/>
      <c r="ESU18" s="125"/>
      <c r="ESV18" s="125"/>
      <c r="ESW18" s="125"/>
      <c r="ESX18" s="125"/>
      <c r="ESY18" s="125"/>
      <c r="ESZ18" s="125"/>
      <c r="ETA18" s="125"/>
      <c r="ETB18" s="125"/>
      <c r="ETC18" s="125"/>
      <c r="ETD18" s="125"/>
      <c r="ETE18" s="125"/>
      <c r="ETF18" s="125"/>
      <c r="ETG18" s="125"/>
      <c r="ETH18" s="125"/>
      <c r="ETI18" s="125"/>
      <c r="ETJ18" s="125"/>
      <c r="ETK18" s="125"/>
      <c r="ETL18" s="125"/>
      <c r="ETM18" s="125"/>
      <c r="ETN18" s="125"/>
      <c r="ETO18" s="125"/>
      <c r="ETP18" s="125"/>
      <c r="ETQ18" s="125"/>
      <c r="ETR18" s="125"/>
      <c r="ETS18" s="125"/>
      <c r="ETT18" s="125"/>
      <c r="ETU18" s="125"/>
      <c r="ETV18" s="125"/>
      <c r="ETW18" s="125"/>
      <c r="ETX18" s="125"/>
      <c r="ETY18" s="125"/>
      <c r="ETZ18" s="125"/>
      <c r="EUA18" s="125"/>
      <c r="EUB18" s="125"/>
      <c r="EUC18" s="125"/>
      <c r="EUD18" s="125"/>
      <c r="EUE18" s="125"/>
      <c r="EUF18" s="125"/>
      <c r="EUG18" s="125"/>
      <c r="EUH18" s="125"/>
      <c r="EUI18" s="125"/>
      <c r="EUJ18" s="125"/>
      <c r="EUK18" s="125"/>
      <c r="EUL18" s="125"/>
      <c r="EUM18" s="125"/>
      <c r="EUN18" s="125"/>
      <c r="EUO18" s="125"/>
      <c r="EUP18" s="125"/>
      <c r="EUQ18" s="125"/>
      <c r="EUR18" s="125"/>
      <c r="EUS18" s="125"/>
      <c r="EUT18" s="125"/>
      <c r="EUU18" s="125"/>
      <c r="EUV18" s="125"/>
      <c r="EUW18" s="125"/>
      <c r="EUX18" s="125"/>
      <c r="EUY18" s="125"/>
      <c r="EUZ18" s="125"/>
      <c r="EVA18" s="125"/>
      <c r="EVB18" s="125"/>
      <c r="EVC18" s="125"/>
      <c r="EVD18" s="125"/>
      <c r="EVE18" s="125"/>
      <c r="EVF18" s="125"/>
      <c r="EVG18" s="125"/>
      <c r="EVH18" s="125"/>
      <c r="EVI18" s="125"/>
      <c r="EVJ18" s="125"/>
      <c r="EVK18" s="125"/>
      <c r="EVL18" s="125"/>
      <c r="EVM18" s="125"/>
      <c r="EVN18" s="125"/>
      <c r="EVO18" s="125"/>
      <c r="EVP18" s="125"/>
      <c r="EVQ18" s="125"/>
      <c r="EVR18" s="125"/>
      <c r="EVS18" s="125"/>
      <c r="EVT18" s="125"/>
      <c r="EVU18" s="125"/>
      <c r="EVV18" s="125"/>
      <c r="EVW18" s="125"/>
      <c r="EVX18" s="125"/>
      <c r="EVY18" s="125"/>
      <c r="EVZ18" s="125"/>
      <c r="EWA18" s="125"/>
      <c r="EWB18" s="125"/>
      <c r="EWC18" s="125"/>
      <c r="EWD18" s="125"/>
      <c r="EWE18" s="125"/>
      <c r="EWF18" s="125"/>
      <c r="EWG18" s="125"/>
      <c r="EWH18" s="125"/>
      <c r="EWI18" s="125"/>
      <c r="EWJ18" s="125"/>
      <c r="EWK18" s="125"/>
      <c r="EWL18" s="125"/>
      <c r="EWM18" s="125"/>
      <c r="EWN18" s="125"/>
      <c r="EWO18" s="125"/>
      <c r="EWP18" s="125"/>
      <c r="EWQ18" s="125"/>
      <c r="EWR18" s="125"/>
      <c r="EWS18" s="125"/>
      <c r="EWT18" s="125"/>
      <c r="EWU18" s="125"/>
      <c r="EWV18" s="125"/>
      <c r="EWW18" s="125"/>
      <c r="EWX18" s="125"/>
      <c r="EWY18" s="125"/>
      <c r="EWZ18" s="125"/>
      <c r="EXA18" s="125"/>
      <c r="EXB18" s="125"/>
      <c r="EXC18" s="125"/>
      <c r="EXD18" s="125"/>
      <c r="EXE18" s="125"/>
      <c r="EXF18" s="125"/>
      <c r="EXG18" s="125"/>
      <c r="EXH18" s="125"/>
      <c r="EXI18" s="125"/>
      <c r="EXJ18" s="125"/>
      <c r="EXK18" s="125"/>
      <c r="EXL18" s="125"/>
      <c r="EXM18" s="125"/>
      <c r="EXN18" s="125"/>
      <c r="EXO18" s="125"/>
      <c r="EXP18" s="125"/>
      <c r="EXQ18" s="125"/>
      <c r="EXR18" s="125"/>
      <c r="EXS18" s="125"/>
      <c r="EXT18" s="125"/>
      <c r="EXU18" s="125"/>
      <c r="EXV18" s="125"/>
      <c r="EXW18" s="125"/>
      <c r="EXX18" s="125"/>
      <c r="EXY18" s="125"/>
      <c r="EXZ18" s="125"/>
      <c r="EYA18" s="125"/>
      <c r="EYB18" s="125"/>
      <c r="EYC18" s="125"/>
      <c r="EYD18" s="125"/>
      <c r="EYE18" s="125"/>
      <c r="EYF18" s="125"/>
      <c r="EYG18" s="125"/>
      <c r="EYH18" s="125"/>
      <c r="EYI18" s="125"/>
      <c r="EYJ18" s="125"/>
      <c r="EYK18" s="125"/>
      <c r="EYL18" s="125"/>
      <c r="EYM18" s="125"/>
      <c r="EYN18" s="125"/>
      <c r="EYO18" s="125"/>
      <c r="EYP18" s="125"/>
      <c r="EYQ18" s="125"/>
      <c r="EYR18" s="125"/>
      <c r="EYS18" s="125"/>
      <c r="EYT18" s="125"/>
      <c r="EYU18" s="125"/>
      <c r="EYV18" s="125"/>
      <c r="EYW18" s="125"/>
      <c r="EYX18" s="125"/>
      <c r="EYY18" s="125"/>
      <c r="EYZ18" s="125"/>
      <c r="EZA18" s="125"/>
      <c r="EZB18" s="125"/>
      <c r="EZC18" s="125"/>
      <c r="EZD18" s="125"/>
      <c r="EZE18" s="125"/>
      <c r="EZF18" s="125"/>
      <c r="EZG18" s="125"/>
      <c r="EZH18" s="125"/>
      <c r="EZI18" s="125"/>
      <c r="EZJ18" s="125"/>
      <c r="EZK18" s="125"/>
      <c r="EZL18" s="125"/>
      <c r="EZM18" s="125"/>
      <c r="EZN18" s="125"/>
      <c r="EZO18" s="125"/>
      <c r="EZP18" s="125"/>
      <c r="EZQ18" s="125"/>
      <c r="EZR18" s="125"/>
      <c r="EZS18" s="125"/>
      <c r="EZT18" s="125"/>
      <c r="EZU18" s="125"/>
      <c r="EZV18" s="125"/>
      <c r="EZW18" s="125"/>
      <c r="EZX18" s="125"/>
      <c r="EZY18" s="125"/>
      <c r="EZZ18" s="125"/>
      <c r="FAA18" s="125"/>
      <c r="FAB18" s="125"/>
      <c r="FAC18" s="125"/>
      <c r="FAD18" s="125"/>
      <c r="FAE18" s="125"/>
      <c r="FAF18" s="125"/>
      <c r="FAG18" s="125"/>
      <c r="FAH18" s="125"/>
      <c r="FAI18" s="125"/>
      <c r="FAJ18" s="125"/>
      <c r="FAK18" s="125"/>
      <c r="FAL18" s="125"/>
      <c r="FAM18" s="125"/>
      <c r="FAN18" s="125"/>
      <c r="FAO18" s="125"/>
      <c r="FAP18" s="125"/>
      <c r="FAQ18" s="125"/>
      <c r="FAR18" s="125"/>
      <c r="FAS18" s="125"/>
      <c r="FAT18" s="125"/>
      <c r="FAU18" s="125"/>
      <c r="FAV18" s="125"/>
      <c r="FAW18" s="125"/>
      <c r="FAX18" s="125"/>
      <c r="FAY18" s="125"/>
      <c r="FAZ18" s="125"/>
      <c r="FBA18" s="125"/>
      <c r="FBB18" s="125"/>
      <c r="FBC18" s="125"/>
      <c r="FBD18" s="125"/>
      <c r="FBE18" s="125"/>
      <c r="FBF18" s="125"/>
      <c r="FBG18" s="125"/>
      <c r="FBH18" s="125"/>
      <c r="FBI18" s="125"/>
      <c r="FBJ18" s="125"/>
      <c r="FBK18" s="125"/>
      <c r="FBL18" s="125"/>
      <c r="FBM18" s="125"/>
      <c r="FBN18" s="125"/>
      <c r="FBO18" s="125"/>
      <c r="FBP18" s="125"/>
      <c r="FBQ18" s="125"/>
      <c r="FBR18" s="125"/>
      <c r="FBS18" s="125"/>
      <c r="FBT18" s="125"/>
      <c r="FBU18" s="125"/>
      <c r="FBV18" s="125"/>
      <c r="FBW18" s="125"/>
      <c r="FBX18" s="125"/>
      <c r="FBY18" s="125"/>
      <c r="FBZ18" s="125"/>
      <c r="FCA18" s="125"/>
      <c r="FCB18" s="125"/>
      <c r="FCC18" s="125"/>
      <c r="FCD18" s="125"/>
      <c r="FCE18" s="125"/>
      <c r="FCF18" s="125"/>
      <c r="FCG18" s="125"/>
      <c r="FCH18" s="125"/>
      <c r="FCI18" s="125"/>
      <c r="FCJ18" s="125"/>
      <c r="FCK18" s="125"/>
      <c r="FCL18" s="125"/>
      <c r="FCM18" s="125"/>
      <c r="FCN18" s="125"/>
      <c r="FCO18" s="125"/>
      <c r="FCP18" s="125"/>
      <c r="FCQ18" s="125"/>
      <c r="FCR18" s="125"/>
      <c r="FCS18" s="125"/>
      <c r="FCT18" s="125"/>
      <c r="FCU18" s="125"/>
      <c r="FCV18" s="125"/>
      <c r="FCW18" s="125"/>
      <c r="FCX18" s="125"/>
      <c r="FCY18" s="125"/>
      <c r="FCZ18" s="125"/>
      <c r="FDA18" s="125"/>
      <c r="FDB18" s="125"/>
      <c r="FDC18" s="125"/>
      <c r="FDD18" s="125"/>
      <c r="FDE18" s="125"/>
      <c r="FDF18" s="125"/>
      <c r="FDG18" s="125"/>
      <c r="FDH18" s="125"/>
      <c r="FDI18" s="125"/>
      <c r="FDJ18" s="125"/>
      <c r="FDK18" s="125"/>
      <c r="FDL18" s="125"/>
      <c r="FDM18" s="125"/>
      <c r="FDN18" s="125"/>
      <c r="FDO18" s="125"/>
      <c r="FDP18" s="125"/>
      <c r="FDQ18" s="125"/>
      <c r="FDR18" s="125"/>
      <c r="FDS18" s="125"/>
      <c r="FDT18" s="125"/>
      <c r="FDU18" s="125"/>
      <c r="FDV18" s="125"/>
      <c r="FDW18" s="125"/>
      <c r="FDX18" s="125"/>
      <c r="FDY18" s="125"/>
      <c r="FDZ18" s="125"/>
      <c r="FEA18" s="125"/>
      <c r="FEB18" s="125"/>
      <c r="FEC18" s="125"/>
      <c r="FED18" s="125"/>
      <c r="FEE18" s="125"/>
      <c r="FEF18" s="125"/>
      <c r="FEG18" s="125"/>
      <c r="FEH18" s="125"/>
      <c r="FEI18" s="125"/>
      <c r="FEJ18" s="125"/>
      <c r="FEK18" s="125"/>
      <c r="FEL18" s="125"/>
      <c r="FEM18" s="125"/>
      <c r="FEN18" s="125"/>
      <c r="FEO18" s="125"/>
      <c r="FEP18" s="125"/>
      <c r="FEQ18" s="125"/>
      <c r="FER18" s="125"/>
      <c r="FES18" s="125"/>
      <c r="FET18" s="125"/>
      <c r="FEU18" s="125"/>
      <c r="FEV18" s="125"/>
      <c r="FEW18" s="125"/>
      <c r="FEX18" s="125"/>
      <c r="FEY18" s="125"/>
      <c r="FEZ18" s="125"/>
      <c r="FFA18" s="125"/>
      <c r="FFB18" s="125"/>
      <c r="FFC18" s="125"/>
      <c r="FFD18" s="125"/>
      <c r="FFE18" s="125"/>
      <c r="FFF18" s="125"/>
      <c r="FFG18" s="125"/>
      <c r="FFH18" s="125"/>
      <c r="FFI18" s="125"/>
      <c r="FFJ18" s="125"/>
      <c r="FFK18" s="125"/>
      <c r="FFL18" s="125"/>
      <c r="FFM18" s="125"/>
      <c r="FFN18" s="125"/>
      <c r="FFO18" s="125"/>
      <c r="FFP18" s="125"/>
      <c r="FFQ18" s="125"/>
      <c r="FFR18" s="125"/>
      <c r="FFS18" s="125"/>
      <c r="FFT18" s="125"/>
      <c r="FFU18" s="125"/>
      <c r="FFV18" s="125"/>
      <c r="FFW18" s="125"/>
      <c r="FFX18" s="125"/>
      <c r="FFY18" s="125"/>
      <c r="FFZ18" s="125"/>
      <c r="FGA18" s="125"/>
      <c r="FGB18" s="125"/>
      <c r="FGC18" s="125"/>
      <c r="FGD18" s="125"/>
      <c r="FGE18" s="125"/>
      <c r="FGF18" s="125"/>
      <c r="FGG18" s="125"/>
      <c r="FGH18" s="125"/>
      <c r="FGI18" s="125"/>
      <c r="FGJ18" s="125"/>
      <c r="FGK18" s="125"/>
      <c r="FGL18" s="125"/>
      <c r="FGM18" s="125"/>
      <c r="FGN18" s="125"/>
      <c r="FGO18" s="125"/>
      <c r="FGP18" s="125"/>
      <c r="FGQ18" s="125"/>
      <c r="FGR18" s="125"/>
      <c r="FGS18" s="125"/>
      <c r="FGT18" s="125"/>
      <c r="FGU18" s="125"/>
      <c r="FGV18" s="125"/>
      <c r="FGW18" s="125"/>
      <c r="FGX18" s="125"/>
      <c r="FGY18" s="125"/>
      <c r="FGZ18" s="125"/>
      <c r="FHA18" s="125"/>
      <c r="FHB18" s="125"/>
      <c r="FHC18" s="125"/>
      <c r="FHD18" s="125"/>
      <c r="FHE18" s="125"/>
      <c r="FHF18" s="125"/>
      <c r="FHG18" s="125"/>
      <c r="FHH18" s="125"/>
      <c r="FHI18" s="125"/>
      <c r="FHJ18" s="125"/>
      <c r="FHK18" s="125"/>
      <c r="FHL18" s="125"/>
      <c r="FHM18" s="125"/>
      <c r="FHN18" s="125"/>
      <c r="FHO18" s="125"/>
      <c r="FHP18" s="125"/>
      <c r="FHQ18" s="125"/>
      <c r="FHR18" s="125"/>
      <c r="FHS18" s="125"/>
      <c r="FHT18" s="125"/>
      <c r="FHU18" s="125"/>
      <c r="FHV18" s="125"/>
      <c r="FHW18" s="125"/>
      <c r="FHX18" s="125"/>
      <c r="FHY18" s="125"/>
      <c r="FHZ18" s="125"/>
      <c r="FIA18" s="125"/>
      <c r="FIB18" s="125"/>
      <c r="FIC18" s="125"/>
      <c r="FID18" s="125"/>
      <c r="FIE18" s="125"/>
      <c r="FIF18" s="125"/>
      <c r="FIG18" s="125"/>
      <c r="FIH18" s="125"/>
      <c r="FII18" s="125"/>
      <c r="FIJ18" s="125"/>
      <c r="FIK18" s="125"/>
      <c r="FIL18" s="125"/>
      <c r="FIM18" s="125"/>
      <c r="FIN18" s="125"/>
      <c r="FIO18" s="125"/>
      <c r="FIP18" s="125"/>
      <c r="FIQ18" s="125"/>
      <c r="FIR18" s="125"/>
      <c r="FIS18" s="125"/>
      <c r="FIT18" s="125"/>
      <c r="FIU18" s="125"/>
      <c r="FIV18" s="125"/>
      <c r="FIW18" s="125"/>
      <c r="FIX18" s="125"/>
      <c r="FIY18" s="125"/>
      <c r="FIZ18" s="125"/>
      <c r="FJA18" s="125"/>
      <c r="FJB18" s="125"/>
      <c r="FJC18" s="125"/>
      <c r="FJD18" s="125"/>
      <c r="FJE18" s="125"/>
      <c r="FJF18" s="125"/>
      <c r="FJG18" s="125"/>
      <c r="FJH18" s="125"/>
      <c r="FJI18" s="125"/>
      <c r="FJJ18" s="125"/>
      <c r="FJK18" s="125"/>
      <c r="FJL18" s="125"/>
      <c r="FJM18" s="125"/>
      <c r="FJN18" s="125"/>
      <c r="FJO18" s="125"/>
      <c r="FJP18" s="125"/>
      <c r="FJQ18" s="125"/>
      <c r="FJR18" s="125"/>
      <c r="FJS18" s="125"/>
      <c r="FJT18" s="125"/>
      <c r="FJU18" s="125"/>
      <c r="FJV18" s="125"/>
      <c r="FJW18" s="125"/>
      <c r="FJX18" s="125"/>
      <c r="FJY18" s="125"/>
      <c r="FJZ18" s="125"/>
      <c r="FKA18" s="125"/>
      <c r="FKB18" s="125"/>
      <c r="FKC18" s="125"/>
      <c r="FKD18" s="125"/>
      <c r="FKE18" s="125"/>
      <c r="FKF18" s="125"/>
      <c r="FKG18" s="125"/>
      <c r="FKH18" s="125"/>
      <c r="FKI18" s="125"/>
      <c r="FKJ18" s="125"/>
      <c r="FKK18" s="125"/>
      <c r="FKL18" s="125"/>
      <c r="FKM18" s="125"/>
      <c r="FKN18" s="125"/>
      <c r="FKO18" s="125"/>
      <c r="FKP18" s="125"/>
      <c r="FKQ18" s="125"/>
      <c r="FKR18" s="125"/>
      <c r="FKS18" s="125"/>
      <c r="FKT18" s="125"/>
      <c r="FKU18" s="125"/>
      <c r="FKV18" s="125"/>
      <c r="FKW18" s="125"/>
      <c r="FKX18" s="125"/>
      <c r="FKY18" s="125"/>
      <c r="FKZ18" s="125"/>
      <c r="FLA18" s="125"/>
      <c r="FLB18" s="125"/>
      <c r="FLC18" s="125"/>
      <c r="FLD18" s="125"/>
      <c r="FLE18" s="125"/>
      <c r="FLF18" s="125"/>
      <c r="FLG18" s="125"/>
      <c r="FLH18" s="125"/>
      <c r="FLI18" s="125"/>
      <c r="FLJ18" s="125"/>
      <c r="FLK18" s="125"/>
      <c r="FLL18" s="125"/>
      <c r="FLM18" s="125"/>
      <c r="FLN18" s="125"/>
      <c r="FLO18" s="125"/>
      <c r="FLP18" s="125"/>
      <c r="FLQ18" s="125"/>
      <c r="FLR18" s="125"/>
      <c r="FLS18" s="125"/>
      <c r="FLT18" s="125"/>
      <c r="FLU18" s="125"/>
      <c r="FLV18" s="125"/>
      <c r="FLW18" s="125"/>
      <c r="FLX18" s="125"/>
      <c r="FLY18" s="125"/>
      <c r="FLZ18" s="125"/>
      <c r="FMA18" s="125"/>
      <c r="FMB18" s="125"/>
      <c r="FMC18" s="125"/>
      <c r="FMD18" s="125"/>
      <c r="FME18" s="125"/>
      <c r="FMF18" s="125"/>
      <c r="FMG18" s="125"/>
      <c r="FMH18" s="125"/>
      <c r="FMI18" s="125"/>
      <c r="FMJ18" s="125"/>
      <c r="FMK18" s="125"/>
      <c r="FML18" s="125"/>
      <c r="FMM18" s="125"/>
      <c r="FMN18" s="125"/>
      <c r="FMO18" s="125"/>
      <c r="FMP18" s="125"/>
      <c r="FMQ18" s="125"/>
      <c r="FMR18" s="125"/>
      <c r="FMS18" s="125"/>
      <c r="FMT18" s="125"/>
      <c r="FMU18" s="125"/>
      <c r="FMV18" s="125"/>
      <c r="FMW18" s="125"/>
      <c r="FMX18" s="125"/>
      <c r="FMY18" s="125"/>
      <c r="FMZ18" s="125"/>
      <c r="FNA18" s="125"/>
      <c r="FNB18" s="125"/>
      <c r="FNC18" s="125"/>
      <c r="FND18" s="125"/>
      <c r="FNE18" s="125"/>
      <c r="FNF18" s="125"/>
      <c r="FNG18" s="125"/>
      <c r="FNH18" s="125"/>
      <c r="FNI18" s="125"/>
      <c r="FNJ18" s="125"/>
      <c r="FNK18" s="125"/>
      <c r="FNL18" s="125"/>
      <c r="FNM18" s="125"/>
      <c r="FNN18" s="125"/>
      <c r="FNO18" s="125"/>
      <c r="FNP18" s="125"/>
      <c r="FNQ18" s="125"/>
      <c r="FNR18" s="125"/>
      <c r="FNS18" s="125"/>
      <c r="FNT18" s="125"/>
      <c r="FNU18" s="125"/>
      <c r="FNV18" s="125"/>
      <c r="FNW18" s="125"/>
      <c r="FNX18" s="125"/>
      <c r="FNY18" s="125"/>
      <c r="FNZ18" s="125"/>
      <c r="FOA18" s="125"/>
      <c r="FOB18" s="125"/>
      <c r="FOC18" s="125"/>
      <c r="FOD18" s="125"/>
      <c r="FOE18" s="125"/>
      <c r="FOF18" s="125"/>
      <c r="FOG18" s="125"/>
      <c r="FOH18" s="125"/>
      <c r="FOI18" s="125"/>
      <c r="FOJ18" s="125"/>
      <c r="FOK18" s="125"/>
      <c r="FOL18" s="125"/>
      <c r="FOM18" s="125"/>
      <c r="FON18" s="125"/>
      <c r="FOO18" s="125"/>
      <c r="FOP18" s="125"/>
      <c r="FOQ18" s="125"/>
      <c r="FOR18" s="125"/>
      <c r="FOS18" s="125"/>
      <c r="FOT18" s="125"/>
      <c r="FOU18" s="125"/>
      <c r="FOV18" s="125"/>
      <c r="FOW18" s="125"/>
      <c r="FOX18" s="125"/>
      <c r="FOY18" s="125"/>
      <c r="FOZ18" s="125"/>
      <c r="FPA18" s="125"/>
      <c r="FPB18" s="125"/>
      <c r="FPC18" s="125"/>
      <c r="FPD18" s="125"/>
      <c r="FPE18" s="125"/>
      <c r="FPF18" s="125"/>
      <c r="FPG18" s="125"/>
      <c r="FPH18" s="125"/>
      <c r="FPI18" s="125"/>
      <c r="FPJ18" s="125"/>
      <c r="FPK18" s="125"/>
      <c r="FPL18" s="125"/>
      <c r="FPM18" s="125"/>
      <c r="FPN18" s="125"/>
      <c r="FPO18" s="125"/>
      <c r="FPP18" s="125"/>
      <c r="FPQ18" s="125"/>
      <c r="FPR18" s="125"/>
      <c r="FPS18" s="125"/>
      <c r="FPT18" s="125"/>
      <c r="FPU18" s="125"/>
      <c r="FPV18" s="125"/>
      <c r="FPW18" s="125"/>
      <c r="FPX18" s="125"/>
      <c r="FPY18" s="125"/>
      <c r="FPZ18" s="125"/>
      <c r="FQA18" s="125"/>
      <c r="FQB18" s="125"/>
      <c r="FQC18" s="125"/>
      <c r="FQD18" s="125"/>
      <c r="FQE18" s="125"/>
      <c r="FQF18" s="125"/>
      <c r="FQG18" s="125"/>
      <c r="FQH18" s="125"/>
      <c r="FQI18" s="125"/>
      <c r="FQJ18" s="125"/>
      <c r="FQK18" s="125"/>
      <c r="FQL18" s="125"/>
      <c r="FQM18" s="125"/>
      <c r="FQN18" s="125"/>
      <c r="FQO18" s="125"/>
      <c r="FQP18" s="125"/>
      <c r="FQQ18" s="125"/>
      <c r="FQR18" s="125"/>
      <c r="FQS18" s="125"/>
      <c r="FQT18" s="125"/>
      <c r="FQU18" s="125"/>
      <c r="FQV18" s="125"/>
      <c r="FQW18" s="125"/>
      <c r="FQX18" s="125"/>
      <c r="FQY18" s="125"/>
      <c r="FQZ18" s="125"/>
      <c r="FRA18" s="125"/>
      <c r="FRB18" s="125"/>
      <c r="FRC18" s="125"/>
      <c r="FRD18" s="125"/>
      <c r="FRE18" s="125"/>
      <c r="FRF18" s="125"/>
      <c r="FRG18" s="125"/>
      <c r="FRH18" s="125"/>
      <c r="FRI18" s="125"/>
      <c r="FRJ18" s="125"/>
      <c r="FRK18" s="125"/>
      <c r="FRL18" s="125"/>
      <c r="FRM18" s="125"/>
      <c r="FRN18" s="125"/>
      <c r="FRO18" s="125"/>
      <c r="FRP18" s="125"/>
      <c r="FRQ18" s="125"/>
      <c r="FRR18" s="125"/>
      <c r="FRS18" s="125"/>
      <c r="FRT18" s="125"/>
      <c r="FRU18" s="125"/>
      <c r="FRV18" s="125"/>
      <c r="FRW18" s="125"/>
      <c r="FRX18" s="125"/>
      <c r="FRY18" s="125"/>
      <c r="FRZ18" s="125"/>
      <c r="FSA18" s="125"/>
      <c r="FSB18" s="125"/>
      <c r="FSC18" s="125"/>
      <c r="FSD18" s="125"/>
      <c r="FSE18" s="125"/>
      <c r="FSF18" s="125"/>
      <c r="FSG18" s="125"/>
      <c r="FSH18" s="125"/>
      <c r="FSI18" s="125"/>
      <c r="FSJ18" s="125"/>
      <c r="FSK18" s="125"/>
      <c r="FSL18" s="125"/>
      <c r="FSM18" s="125"/>
      <c r="FSN18" s="125"/>
      <c r="FSO18" s="125"/>
      <c r="FSP18" s="125"/>
      <c r="FSQ18" s="125"/>
      <c r="FSR18" s="125"/>
      <c r="FSS18" s="125"/>
      <c r="FST18" s="125"/>
      <c r="FSU18" s="125"/>
      <c r="FSV18" s="125"/>
      <c r="FSW18" s="125"/>
      <c r="FSX18" s="125"/>
      <c r="FSY18" s="125"/>
      <c r="FSZ18" s="125"/>
      <c r="FTA18" s="125"/>
      <c r="FTB18" s="125"/>
      <c r="FTC18" s="125"/>
      <c r="FTD18" s="125"/>
      <c r="FTE18" s="125"/>
      <c r="FTF18" s="125"/>
      <c r="FTG18" s="125"/>
      <c r="FTH18" s="125"/>
      <c r="FTI18" s="125"/>
      <c r="FTJ18" s="125"/>
      <c r="FTK18" s="125"/>
      <c r="FTL18" s="125"/>
      <c r="FTM18" s="125"/>
      <c r="FTN18" s="125"/>
      <c r="FTO18" s="125"/>
      <c r="FTP18" s="125"/>
      <c r="FTQ18" s="125"/>
      <c r="FTR18" s="125"/>
      <c r="FTS18" s="125"/>
      <c r="FTT18" s="125"/>
      <c r="FTU18" s="125"/>
      <c r="FTV18" s="125"/>
      <c r="FTW18" s="125"/>
      <c r="FTX18" s="125"/>
      <c r="FTY18" s="125"/>
      <c r="FTZ18" s="125"/>
      <c r="FUA18" s="125"/>
      <c r="FUB18" s="125"/>
      <c r="FUC18" s="125"/>
      <c r="FUD18" s="125"/>
      <c r="FUE18" s="125"/>
      <c r="FUF18" s="125"/>
      <c r="FUG18" s="125"/>
      <c r="FUH18" s="125"/>
      <c r="FUI18" s="125"/>
      <c r="FUJ18" s="125"/>
      <c r="FUK18" s="125"/>
      <c r="FUL18" s="125"/>
      <c r="FUM18" s="125"/>
      <c r="FUN18" s="125"/>
      <c r="FUO18" s="125"/>
      <c r="FUP18" s="125"/>
      <c r="FUQ18" s="125"/>
      <c r="FUR18" s="125"/>
      <c r="FUS18" s="125"/>
      <c r="FUT18" s="125"/>
      <c r="FUU18" s="125"/>
      <c r="FUV18" s="125"/>
      <c r="FUW18" s="125"/>
      <c r="FUX18" s="125"/>
      <c r="FUY18" s="125"/>
      <c r="FUZ18" s="125"/>
      <c r="FVA18" s="125"/>
      <c r="FVB18" s="125"/>
      <c r="FVC18" s="125"/>
      <c r="FVD18" s="125"/>
      <c r="FVE18" s="125"/>
      <c r="FVF18" s="125"/>
      <c r="FVG18" s="125"/>
      <c r="FVH18" s="125"/>
      <c r="FVI18" s="125"/>
      <c r="FVJ18" s="125"/>
      <c r="FVK18" s="125"/>
      <c r="FVL18" s="125"/>
      <c r="FVM18" s="125"/>
      <c r="FVN18" s="125"/>
      <c r="FVO18" s="125"/>
      <c r="FVP18" s="125"/>
      <c r="FVQ18" s="125"/>
      <c r="FVR18" s="125"/>
      <c r="FVS18" s="125"/>
      <c r="FVT18" s="125"/>
      <c r="FVU18" s="125"/>
      <c r="FVV18" s="125"/>
      <c r="FVW18" s="125"/>
      <c r="FVX18" s="125"/>
      <c r="FVY18" s="125"/>
      <c r="FVZ18" s="125"/>
      <c r="FWA18" s="125"/>
      <c r="FWB18" s="125"/>
      <c r="FWC18" s="125"/>
      <c r="FWD18" s="125"/>
      <c r="FWE18" s="125"/>
      <c r="FWF18" s="125"/>
      <c r="FWG18" s="125"/>
      <c r="FWH18" s="125"/>
      <c r="FWI18" s="125"/>
      <c r="FWJ18" s="125"/>
      <c r="FWK18" s="125"/>
      <c r="FWL18" s="125"/>
      <c r="FWM18" s="125"/>
      <c r="FWN18" s="125"/>
      <c r="FWO18" s="125"/>
      <c r="FWP18" s="125"/>
      <c r="FWQ18" s="125"/>
      <c r="FWR18" s="125"/>
      <c r="FWS18" s="125"/>
      <c r="FWT18" s="125"/>
      <c r="FWU18" s="125"/>
      <c r="FWV18" s="125"/>
      <c r="FWW18" s="125"/>
      <c r="FWX18" s="125"/>
      <c r="FWY18" s="125"/>
      <c r="FWZ18" s="125"/>
      <c r="FXA18" s="125"/>
      <c r="FXB18" s="125"/>
      <c r="FXC18" s="125"/>
      <c r="FXD18" s="125"/>
      <c r="FXE18" s="125"/>
      <c r="FXF18" s="125"/>
      <c r="FXG18" s="125"/>
      <c r="FXH18" s="125"/>
      <c r="FXI18" s="125"/>
      <c r="FXJ18" s="125"/>
      <c r="FXK18" s="125"/>
      <c r="FXL18" s="125"/>
      <c r="FXM18" s="125"/>
      <c r="FXN18" s="125"/>
      <c r="FXO18" s="125"/>
      <c r="FXP18" s="125"/>
      <c r="FXQ18" s="125"/>
      <c r="FXR18" s="125"/>
      <c r="FXS18" s="125"/>
      <c r="FXT18" s="125"/>
      <c r="FXU18" s="125"/>
      <c r="FXV18" s="125"/>
      <c r="FXW18" s="125"/>
      <c r="FXX18" s="125"/>
      <c r="FXY18" s="125"/>
      <c r="FXZ18" s="125"/>
      <c r="FYA18" s="125"/>
      <c r="FYB18" s="125"/>
      <c r="FYC18" s="125"/>
      <c r="FYD18" s="125"/>
      <c r="FYE18" s="125"/>
      <c r="FYF18" s="125"/>
      <c r="FYG18" s="125"/>
      <c r="FYH18" s="125"/>
      <c r="FYI18" s="125"/>
      <c r="FYJ18" s="125"/>
      <c r="FYK18" s="125"/>
      <c r="FYL18" s="125"/>
      <c r="FYM18" s="125"/>
      <c r="FYN18" s="125"/>
      <c r="FYO18" s="125"/>
      <c r="FYP18" s="125"/>
      <c r="FYQ18" s="125"/>
      <c r="FYR18" s="125"/>
      <c r="FYS18" s="125"/>
      <c r="FYT18" s="125"/>
      <c r="FYU18" s="125"/>
      <c r="FYV18" s="125"/>
      <c r="FYW18" s="125"/>
      <c r="FYX18" s="125"/>
      <c r="FYY18" s="125"/>
      <c r="FYZ18" s="125"/>
      <c r="FZA18" s="125"/>
      <c r="FZB18" s="125"/>
      <c r="FZC18" s="125"/>
      <c r="FZD18" s="125"/>
      <c r="FZE18" s="125"/>
      <c r="FZF18" s="125"/>
      <c r="FZG18" s="125"/>
      <c r="FZH18" s="125"/>
      <c r="FZI18" s="125"/>
      <c r="FZJ18" s="125"/>
      <c r="FZK18" s="125"/>
      <c r="FZL18" s="125"/>
      <c r="FZM18" s="125"/>
      <c r="FZN18" s="125"/>
      <c r="FZO18" s="125"/>
      <c r="FZP18" s="125"/>
      <c r="FZQ18" s="125"/>
      <c r="FZR18" s="125"/>
      <c r="FZS18" s="125"/>
      <c r="FZT18" s="125"/>
      <c r="FZU18" s="125"/>
      <c r="FZV18" s="125"/>
      <c r="FZW18" s="125"/>
      <c r="FZX18" s="125"/>
      <c r="FZY18" s="125"/>
      <c r="FZZ18" s="125"/>
      <c r="GAA18" s="125"/>
      <c r="GAB18" s="125"/>
      <c r="GAC18" s="125"/>
      <c r="GAD18" s="125"/>
      <c r="GAE18" s="125"/>
      <c r="GAF18" s="125"/>
      <c r="GAG18" s="125"/>
      <c r="GAH18" s="125"/>
      <c r="GAI18" s="125"/>
      <c r="GAJ18" s="125"/>
      <c r="GAK18" s="125"/>
      <c r="GAL18" s="125"/>
      <c r="GAM18" s="125"/>
      <c r="GAN18" s="125"/>
      <c r="GAO18" s="125"/>
      <c r="GAP18" s="125"/>
      <c r="GAQ18" s="125"/>
      <c r="GAR18" s="125"/>
      <c r="GAS18" s="125"/>
      <c r="GAT18" s="125"/>
      <c r="GAU18" s="125"/>
      <c r="GAV18" s="125"/>
      <c r="GAW18" s="125"/>
      <c r="GAX18" s="125"/>
      <c r="GAY18" s="125"/>
      <c r="GAZ18" s="125"/>
      <c r="GBA18" s="125"/>
      <c r="GBB18" s="125"/>
      <c r="GBC18" s="125"/>
      <c r="GBD18" s="125"/>
      <c r="GBE18" s="125"/>
      <c r="GBF18" s="125"/>
      <c r="GBG18" s="125"/>
      <c r="GBH18" s="125"/>
      <c r="GBI18" s="125"/>
      <c r="GBJ18" s="125"/>
      <c r="GBK18" s="125"/>
      <c r="GBL18" s="125"/>
      <c r="GBM18" s="125"/>
      <c r="GBN18" s="125"/>
      <c r="GBO18" s="125"/>
      <c r="GBP18" s="125"/>
      <c r="GBQ18" s="125"/>
      <c r="GBR18" s="125"/>
      <c r="GBS18" s="125"/>
      <c r="GBT18" s="125"/>
      <c r="GBU18" s="125"/>
      <c r="GBV18" s="125"/>
      <c r="GBW18" s="125"/>
      <c r="GBX18" s="125"/>
      <c r="GBY18" s="125"/>
      <c r="GBZ18" s="125"/>
      <c r="GCA18" s="125"/>
      <c r="GCB18" s="125"/>
      <c r="GCC18" s="125"/>
      <c r="GCD18" s="125"/>
      <c r="GCE18" s="125"/>
      <c r="GCF18" s="125"/>
      <c r="GCG18" s="125"/>
      <c r="GCH18" s="125"/>
      <c r="GCI18" s="125"/>
      <c r="GCJ18" s="125"/>
      <c r="GCK18" s="125"/>
      <c r="GCL18" s="125"/>
      <c r="GCM18" s="125"/>
      <c r="GCN18" s="125"/>
      <c r="GCO18" s="125"/>
      <c r="GCP18" s="125"/>
      <c r="GCQ18" s="125"/>
      <c r="GCR18" s="125"/>
      <c r="GCS18" s="125"/>
      <c r="GCT18" s="125"/>
      <c r="GCU18" s="125"/>
      <c r="GCV18" s="125"/>
      <c r="GCW18" s="125"/>
      <c r="GCX18" s="125"/>
      <c r="GCY18" s="125"/>
      <c r="GCZ18" s="125"/>
      <c r="GDA18" s="125"/>
      <c r="GDB18" s="125"/>
      <c r="GDC18" s="125"/>
      <c r="GDD18" s="125"/>
      <c r="GDE18" s="125"/>
      <c r="GDF18" s="125"/>
      <c r="GDG18" s="125"/>
      <c r="GDH18" s="125"/>
      <c r="GDI18" s="125"/>
      <c r="GDJ18" s="125"/>
      <c r="GDK18" s="125"/>
      <c r="GDL18" s="125"/>
      <c r="GDM18" s="125"/>
      <c r="GDN18" s="125"/>
      <c r="GDO18" s="125"/>
      <c r="GDP18" s="125"/>
      <c r="GDQ18" s="125"/>
      <c r="GDR18" s="125"/>
      <c r="GDS18" s="125"/>
      <c r="GDT18" s="125"/>
      <c r="GDU18" s="125"/>
      <c r="GDV18" s="125"/>
      <c r="GDW18" s="125"/>
      <c r="GDX18" s="125"/>
      <c r="GDY18" s="125"/>
      <c r="GDZ18" s="125"/>
      <c r="GEA18" s="125"/>
      <c r="GEB18" s="125"/>
      <c r="GEC18" s="125"/>
      <c r="GED18" s="125"/>
      <c r="GEE18" s="125"/>
      <c r="GEF18" s="125"/>
      <c r="GEG18" s="125"/>
      <c r="GEH18" s="125"/>
      <c r="GEI18" s="125"/>
      <c r="GEJ18" s="125"/>
      <c r="GEK18" s="125"/>
      <c r="GEL18" s="125"/>
      <c r="GEM18" s="125"/>
      <c r="GEN18" s="125"/>
      <c r="GEO18" s="125"/>
      <c r="GEP18" s="125"/>
      <c r="GEQ18" s="125"/>
      <c r="GER18" s="125"/>
      <c r="GES18" s="125"/>
      <c r="GET18" s="125"/>
      <c r="GEU18" s="125"/>
      <c r="GEV18" s="125"/>
      <c r="GEW18" s="125"/>
      <c r="GEX18" s="125"/>
      <c r="GEY18" s="125"/>
      <c r="GEZ18" s="125"/>
      <c r="GFA18" s="125"/>
      <c r="GFB18" s="125"/>
      <c r="GFC18" s="125"/>
      <c r="GFD18" s="125"/>
      <c r="GFE18" s="125"/>
      <c r="GFF18" s="125"/>
      <c r="GFG18" s="125"/>
      <c r="GFH18" s="125"/>
      <c r="GFI18" s="125"/>
      <c r="GFJ18" s="125"/>
      <c r="GFK18" s="125"/>
      <c r="GFL18" s="125"/>
      <c r="GFM18" s="125"/>
      <c r="GFN18" s="125"/>
      <c r="GFO18" s="125"/>
      <c r="GFP18" s="125"/>
      <c r="GFQ18" s="125"/>
      <c r="GFR18" s="125"/>
      <c r="GFS18" s="125"/>
      <c r="GFT18" s="125"/>
      <c r="GFU18" s="125"/>
      <c r="GFV18" s="125"/>
      <c r="GFW18" s="125"/>
      <c r="GFX18" s="125"/>
      <c r="GFY18" s="125"/>
      <c r="GFZ18" s="125"/>
      <c r="GGA18" s="125"/>
      <c r="GGB18" s="125"/>
      <c r="GGC18" s="125"/>
      <c r="GGD18" s="125"/>
      <c r="GGE18" s="125"/>
      <c r="GGF18" s="125"/>
      <c r="GGG18" s="125"/>
      <c r="GGH18" s="125"/>
      <c r="GGI18" s="125"/>
      <c r="GGJ18" s="125"/>
      <c r="GGK18" s="125"/>
      <c r="GGL18" s="125"/>
      <c r="GGM18" s="125"/>
      <c r="GGN18" s="125"/>
      <c r="GGO18" s="125"/>
      <c r="GGP18" s="125"/>
      <c r="GGQ18" s="125"/>
      <c r="GGR18" s="125"/>
      <c r="GGS18" s="125"/>
      <c r="GGT18" s="125"/>
      <c r="GGU18" s="125"/>
      <c r="GGV18" s="125"/>
      <c r="GGW18" s="125"/>
      <c r="GGX18" s="125"/>
      <c r="GGY18" s="125"/>
      <c r="GGZ18" s="125"/>
      <c r="GHA18" s="125"/>
      <c r="GHB18" s="125"/>
      <c r="GHC18" s="125"/>
      <c r="GHD18" s="125"/>
      <c r="GHE18" s="125"/>
      <c r="GHF18" s="125"/>
      <c r="GHG18" s="125"/>
      <c r="GHH18" s="125"/>
      <c r="GHI18" s="125"/>
      <c r="GHJ18" s="125"/>
      <c r="GHK18" s="125"/>
      <c r="GHL18" s="125"/>
      <c r="GHM18" s="125"/>
      <c r="GHN18" s="125"/>
      <c r="GHO18" s="125"/>
      <c r="GHP18" s="125"/>
      <c r="GHQ18" s="125"/>
      <c r="GHR18" s="125"/>
      <c r="GHS18" s="125"/>
      <c r="GHT18" s="125"/>
      <c r="GHU18" s="125"/>
      <c r="GHV18" s="125"/>
      <c r="GHW18" s="125"/>
      <c r="GHX18" s="125"/>
      <c r="GHY18" s="125"/>
      <c r="GHZ18" s="125"/>
      <c r="GIA18" s="125"/>
      <c r="GIB18" s="125"/>
      <c r="GIC18" s="125"/>
      <c r="GID18" s="125"/>
      <c r="GIE18" s="125"/>
      <c r="GIF18" s="125"/>
      <c r="GIG18" s="125"/>
      <c r="GIH18" s="125"/>
      <c r="GII18" s="125"/>
      <c r="GIJ18" s="125"/>
      <c r="GIK18" s="125"/>
      <c r="GIL18" s="125"/>
      <c r="GIM18" s="125"/>
      <c r="GIN18" s="125"/>
      <c r="GIO18" s="125"/>
      <c r="GIP18" s="125"/>
      <c r="GIQ18" s="125"/>
      <c r="GIR18" s="125"/>
      <c r="GIS18" s="125"/>
      <c r="GIT18" s="125"/>
      <c r="GIU18" s="125"/>
      <c r="GIV18" s="125"/>
      <c r="GIW18" s="125"/>
      <c r="GIX18" s="125"/>
      <c r="GIY18" s="125"/>
      <c r="GIZ18" s="125"/>
      <c r="GJA18" s="125"/>
      <c r="GJB18" s="125"/>
      <c r="GJC18" s="125"/>
      <c r="GJD18" s="125"/>
      <c r="GJE18" s="125"/>
      <c r="GJF18" s="125"/>
      <c r="GJG18" s="125"/>
      <c r="GJH18" s="125"/>
      <c r="GJI18" s="125"/>
      <c r="GJJ18" s="125"/>
      <c r="GJK18" s="125"/>
      <c r="GJL18" s="125"/>
      <c r="GJM18" s="125"/>
      <c r="GJN18" s="125"/>
      <c r="GJO18" s="125"/>
      <c r="GJP18" s="125"/>
      <c r="GJQ18" s="125"/>
      <c r="GJR18" s="125"/>
      <c r="GJS18" s="125"/>
      <c r="GJT18" s="125"/>
      <c r="GJU18" s="125"/>
      <c r="GJV18" s="125"/>
      <c r="GJW18" s="125"/>
      <c r="GJX18" s="125"/>
      <c r="GJY18" s="125"/>
      <c r="GJZ18" s="125"/>
      <c r="GKA18" s="125"/>
      <c r="GKB18" s="125"/>
      <c r="GKC18" s="125"/>
      <c r="GKD18" s="125"/>
      <c r="GKE18" s="125"/>
      <c r="GKF18" s="125"/>
      <c r="GKG18" s="125"/>
      <c r="GKH18" s="125"/>
      <c r="GKI18" s="125"/>
      <c r="GKJ18" s="125"/>
      <c r="GKK18" s="125"/>
      <c r="GKL18" s="125"/>
      <c r="GKM18" s="125"/>
      <c r="GKN18" s="125"/>
      <c r="GKO18" s="125"/>
      <c r="GKP18" s="125"/>
      <c r="GKQ18" s="125"/>
      <c r="GKR18" s="125"/>
      <c r="GKS18" s="125"/>
      <c r="GKT18" s="125"/>
      <c r="GKU18" s="125"/>
      <c r="GKV18" s="125"/>
      <c r="GKW18" s="125"/>
      <c r="GKX18" s="125"/>
      <c r="GKY18" s="125"/>
      <c r="GKZ18" s="125"/>
      <c r="GLA18" s="125"/>
      <c r="GLB18" s="125"/>
      <c r="GLC18" s="125"/>
      <c r="GLD18" s="125"/>
      <c r="GLE18" s="125"/>
      <c r="GLF18" s="125"/>
      <c r="GLG18" s="125"/>
      <c r="GLH18" s="125"/>
      <c r="GLI18" s="125"/>
      <c r="GLJ18" s="125"/>
      <c r="GLK18" s="125"/>
      <c r="GLL18" s="125"/>
      <c r="GLM18" s="125"/>
      <c r="GLN18" s="125"/>
      <c r="GLO18" s="125"/>
      <c r="GLP18" s="125"/>
      <c r="GLQ18" s="125"/>
      <c r="GLR18" s="125"/>
      <c r="GLS18" s="125"/>
      <c r="GLT18" s="125"/>
      <c r="GLU18" s="125"/>
      <c r="GLV18" s="125"/>
      <c r="GLW18" s="125"/>
      <c r="GLX18" s="125"/>
      <c r="GLY18" s="125"/>
      <c r="GLZ18" s="125"/>
      <c r="GMA18" s="125"/>
      <c r="GMB18" s="125"/>
      <c r="GMC18" s="125"/>
      <c r="GMD18" s="125"/>
      <c r="GME18" s="125"/>
      <c r="GMF18" s="125"/>
      <c r="GMG18" s="125"/>
      <c r="GMH18" s="125"/>
      <c r="GMI18" s="125"/>
      <c r="GMJ18" s="125"/>
      <c r="GMK18" s="125"/>
      <c r="GML18" s="125"/>
      <c r="GMM18" s="125"/>
      <c r="GMN18" s="125"/>
      <c r="GMO18" s="125"/>
      <c r="GMP18" s="125"/>
      <c r="GMQ18" s="125"/>
      <c r="GMR18" s="125"/>
      <c r="GMS18" s="125"/>
      <c r="GMT18" s="125"/>
      <c r="GMU18" s="125"/>
      <c r="GMV18" s="125"/>
      <c r="GMW18" s="125"/>
      <c r="GMX18" s="125"/>
      <c r="GMY18" s="125"/>
      <c r="GMZ18" s="125"/>
      <c r="GNA18" s="125"/>
      <c r="GNB18" s="125"/>
      <c r="GNC18" s="125"/>
      <c r="GND18" s="125"/>
      <c r="GNE18" s="125"/>
      <c r="GNF18" s="125"/>
      <c r="GNG18" s="125"/>
      <c r="GNH18" s="125"/>
      <c r="GNI18" s="125"/>
      <c r="GNJ18" s="125"/>
      <c r="GNK18" s="125"/>
      <c r="GNL18" s="125"/>
      <c r="GNM18" s="125"/>
      <c r="GNN18" s="125"/>
      <c r="GNO18" s="125"/>
      <c r="GNP18" s="125"/>
      <c r="GNQ18" s="125"/>
      <c r="GNR18" s="125"/>
      <c r="GNS18" s="125"/>
      <c r="GNT18" s="125"/>
      <c r="GNU18" s="125"/>
      <c r="GNV18" s="125"/>
      <c r="GNW18" s="125"/>
      <c r="GNX18" s="125"/>
      <c r="GNY18" s="125"/>
      <c r="GNZ18" s="125"/>
      <c r="GOA18" s="125"/>
      <c r="GOB18" s="125"/>
      <c r="GOC18" s="125"/>
      <c r="GOD18" s="125"/>
      <c r="GOE18" s="125"/>
      <c r="GOF18" s="125"/>
      <c r="GOG18" s="125"/>
      <c r="GOH18" s="125"/>
      <c r="GOI18" s="125"/>
      <c r="GOJ18" s="125"/>
      <c r="GOK18" s="125"/>
      <c r="GOL18" s="125"/>
      <c r="GOM18" s="125"/>
      <c r="GON18" s="125"/>
      <c r="GOO18" s="125"/>
      <c r="GOP18" s="125"/>
      <c r="GOQ18" s="125"/>
      <c r="GOR18" s="125"/>
      <c r="GOS18" s="125"/>
      <c r="GOT18" s="125"/>
      <c r="GOU18" s="125"/>
      <c r="GOV18" s="125"/>
      <c r="GOW18" s="125"/>
      <c r="GOX18" s="125"/>
      <c r="GOY18" s="125"/>
      <c r="GOZ18" s="125"/>
      <c r="GPA18" s="125"/>
      <c r="GPB18" s="125"/>
      <c r="GPC18" s="125"/>
      <c r="GPD18" s="125"/>
      <c r="GPE18" s="125"/>
      <c r="GPF18" s="125"/>
      <c r="GPG18" s="125"/>
      <c r="GPH18" s="125"/>
      <c r="GPI18" s="125"/>
      <c r="GPJ18" s="125"/>
      <c r="GPK18" s="125"/>
      <c r="GPL18" s="125"/>
      <c r="GPM18" s="125"/>
      <c r="GPN18" s="125"/>
      <c r="GPO18" s="125"/>
      <c r="GPP18" s="125"/>
      <c r="GPQ18" s="125"/>
      <c r="GPR18" s="125"/>
      <c r="GPS18" s="125"/>
      <c r="GPT18" s="125"/>
      <c r="GPU18" s="125"/>
      <c r="GPV18" s="125"/>
      <c r="GPW18" s="125"/>
      <c r="GPX18" s="125"/>
      <c r="GPY18" s="125"/>
      <c r="GPZ18" s="125"/>
      <c r="GQA18" s="125"/>
      <c r="GQB18" s="125"/>
      <c r="GQC18" s="125"/>
      <c r="GQD18" s="125"/>
      <c r="GQE18" s="125"/>
      <c r="GQF18" s="125"/>
      <c r="GQG18" s="125"/>
      <c r="GQH18" s="125"/>
      <c r="GQI18" s="125"/>
      <c r="GQJ18" s="125"/>
      <c r="GQK18" s="125"/>
      <c r="GQL18" s="125"/>
      <c r="GQM18" s="125"/>
      <c r="GQN18" s="125"/>
      <c r="GQO18" s="125"/>
      <c r="GQP18" s="125"/>
      <c r="GQQ18" s="125"/>
      <c r="GQR18" s="125"/>
      <c r="GQS18" s="125"/>
      <c r="GQT18" s="125"/>
      <c r="GQU18" s="125"/>
      <c r="GQV18" s="125"/>
      <c r="GQW18" s="125"/>
      <c r="GQX18" s="125"/>
      <c r="GQY18" s="125"/>
      <c r="GQZ18" s="125"/>
      <c r="GRA18" s="125"/>
      <c r="GRB18" s="125"/>
      <c r="GRC18" s="125"/>
      <c r="GRD18" s="125"/>
      <c r="GRE18" s="125"/>
      <c r="GRF18" s="125"/>
      <c r="GRG18" s="125"/>
      <c r="GRH18" s="125"/>
      <c r="GRI18" s="125"/>
      <c r="GRJ18" s="125"/>
      <c r="GRK18" s="125"/>
      <c r="GRL18" s="125"/>
      <c r="GRM18" s="125"/>
      <c r="GRN18" s="125"/>
      <c r="GRO18" s="125"/>
      <c r="GRP18" s="125"/>
      <c r="GRQ18" s="125"/>
      <c r="GRR18" s="125"/>
      <c r="GRS18" s="125"/>
      <c r="GRT18" s="125"/>
      <c r="GRU18" s="125"/>
      <c r="GRV18" s="125"/>
      <c r="GRW18" s="125"/>
      <c r="GRX18" s="125"/>
      <c r="GRY18" s="125"/>
      <c r="GRZ18" s="125"/>
      <c r="GSA18" s="125"/>
      <c r="GSB18" s="125"/>
      <c r="GSC18" s="125"/>
      <c r="GSD18" s="125"/>
      <c r="GSE18" s="125"/>
      <c r="GSF18" s="125"/>
      <c r="GSG18" s="125"/>
      <c r="GSH18" s="125"/>
      <c r="GSI18" s="125"/>
      <c r="GSJ18" s="125"/>
      <c r="GSK18" s="125"/>
      <c r="GSL18" s="125"/>
      <c r="GSM18" s="125"/>
      <c r="GSN18" s="125"/>
      <c r="GSO18" s="125"/>
      <c r="GSP18" s="125"/>
      <c r="GSQ18" s="125"/>
      <c r="GSR18" s="125"/>
      <c r="GSS18" s="125"/>
      <c r="GST18" s="125"/>
      <c r="GSU18" s="125"/>
      <c r="GSV18" s="125"/>
      <c r="GSW18" s="125"/>
      <c r="GSX18" s="125"/>
      <c r="GSY18" s="125"/>
      <c r="GSZ18" s="125"/>
      <c r="GTA18" s="125"/>
      <c r="GTB18" s="125"/>
      <c r="GTC18" s="125"/>
      <c r="GTD18" s="125"/>
      <c r="GTE18" s="125"/>
      <c r="GTF18" s="125"/>
      <c r="GTG18" s="125"/>
      <c r="GTH18" s="125"/>
      <c r="GTI18" s="125"/>
      <c r="GTJ18" s="125"/>
      <c r="GTK18" s="125"/>
      <c r="GTL18" s="125"/>
      <c r="GTM18" s="125"/>
      <c r="GTN18" s="125"/>
      <c r="GTO18" s="125"/>
      <c r="GTP18" s="125"/>
      <c r="GTQ18" s="125"/>
      <c r="GTR18" s="125"/>
      <c r="GTS18" s="125"/>
      <c r="GTT18" s="125"/>
      <c r="GTU18" s="125"/>
      <c r="GTV18" s="125"/>
      <c r="GTW18" s="125"/>
      <c r="GTX18" s="125"/>
      <c r="GTY18" s="125"/>
      <c r="GTZ18" s="125"/>
      <c r="GUA18" s="125"/>
      <c r="GUB18" s="125"/>
      <c r="GUC18" s="125"/>
      <c r="GUD18" s="125"/>
      <c r="GUE18" s="125"/>
      <c r="GUF18" s="125"/>
      <c r="GUG18" s="125"/>
      <c r="GUH18" s="125"/>
      <c r="GUI18" s="125"/>
      <c r="GUJ18" s="125"/>
      <c r="GUK18" s="125"/>
      <c r="GUL18" s="125"/>
      <c r="GUM18" s="125"/>
      <c r="GUN18" s="125"/>
      <c r="GUO18" s="125"/>
      <c r="GUP18" s="125"/>
      <c r="GUQ18" s="125"/>
      <c r="GUR18" s="125"/>
      <c r="GUS18" s="125"/>
      <c r="GUT18" s="125"/>
      <c r="GUU18" s="125"/>
      <c r="GUV18" s="125"/>
      <c r="GUW18" s="125"/>
      <c r="GUX18" s="125"/>
      <c r="GUY18" s="125"/>
      <c r="GUZ18" s="125"/>
      <c r="GVA18" s="125"/>
      <c r="GVB18" s="125"/>
      <c r="GVC18" s="125"/>
      <c r="GVD18" s="125"/>
      <c r="GVE18" s="125"/>
      <c r="GVF18" s="125"/>
      <c r="GVG18" s="125"/>
      <c r="GVH18" s="125"/>
      <c r="GVI18" s="125"/>
      <c r="GVJ18" s="125"/>
      <c r="GVK18" s="125"/>
      <c r="GVL18" s="125"/>
      <c r="GVM18" s="125"/>
      <c r="GVN18" s="125"/>
      <c r="GVO18" s="125"/>
      <c r="GVP18" s="125"/>
      <c r="GVQ18" s="125"/>
      <c r="GVR18" s="125"/>
      <c r="GVS18" s="125"/>
      <c r="GVT18" s="125"/>
      <c r="GVU18" s="125"/>
      <c r="GVV18" s="125"/>
      <c r="GVW18" s="125"/>
      <c r="GVX18" s="125"/>
      <c r="GVY18" s="125"/>
      <c r="GVZ18" s="125"/>
      <c r="GWA18" s="125"/>
      <c r="GWB18" s="125"/>
      <c r="GWC18" s="125"/>
      <c r="GWD18" s="125"/>
      <c r="GWE18" s="125"/>
      <c r="GWF18" s="125"/>
      <c r="GWG18" s="125"/>
      <c r="GWH18" s="125"/>
      <c r="GWI18" s="125"/>
      <c r="GWJ18" s="125"/>
      <c r="GWK18" s="125"/>
      <c r="GWL18" s="125"/>
      <c r="GWM18" s="125"/>
      <c r="GWN18" s="125"/>
      <c r="GWO18" s="125"/>
      <c r="GWP18" s="125"/>
      <c r="GWQ18" s="125"/>
      <c r="GWR18" s="125"/>
      <c r="GWS18" s="125"/>
      <c r="GWT18" s="125"/>
      <c r="GWU18" s="125"/>
      <c r="GWV18" s="125"/>
      <c r="GWW18" s="125"/>
      <c r="GWX18" s="125"/>
      <c r="GWY18" s="125"/>
      <c r="GWZ18" s="125"/>
      <c r="GXA18" s="125"/>
      <c r="GXB18" s="125"/>
      <c r="GXC18" s="125"/>
      <c r="GXD18" s="125"/>
      <c r="GXE18" s="125"/>
      <c r="GXF18" s="125"/>
      <c r="GXG18" s="125"/>
      <c r="GXH18" s="125"/>
      <c r="GXI18" s="125"/>
      <c r="GXJ18" s="125"/>
      <c r="GXK18" s="125"/>
      <c r="GXL18" s="125"/>
      <c r="GXM18" s="125"/>
      <c r="GXN18" s="125"/>
      <c r="GXO18" s="125"/>
      <c r="GXP18" s="125"/>
      <c r="GXQ18" s="125"/>
      <c r="GXR18" s="125"/>
      <c r="GXS18" s="125"/>
      <c r="GXT18" s="125"/>
      <c r="GXU18" s="125"/>
      <c r="GXV18" s="125"/>
      <c r="GXW18" s="125"/>
      <c r="GXX18" s="125"/>
      <c r="GXY18" s="125"/>
      <c r="GXZ18" s="125"/>
      <c r="GYA18" s="125"/>
      <c r="GYB18" s="125"/>
      <c r="GYC18" s="125"/>
      <c r="GYD18" s="125"/>
      <c r="GYE18" s="125"/>
      <c r="GYF18" s="125"/>
      <c r="GYG18" s="125"/>
      <c r="GYH18" s="125"/>
      <c r="GYI18" s="125"/>
      <c r="GYJ18" s="125"/>
      <c r="GYK18" s="125"/>
      <c r="GYL18" s="125"/>
      <c r="GYM18" s="125"/>
      <c r="GYN18" s="125"/>
      <c r="GYO18" s="125"/>
      <c r="GYP18" s="125"/>
      <c r="GYQ18" s="125"/>
      <c r="GYR18" s="125"/>
      <c r="GYS18" s="125"/>
      <c r="GYT18" s="125"/>
      <c r="GYU18" s="125"/>
      <c r="GYV18" s="125"/>
      <c r="GYW18" s="125"/>
      <c r="GYX18" s="125"/>
      <c r="GYY18" s="125"/>
      <c r="GYZ18" s="125"/>
      <c r="GZA18" s="125"/>
      <c r="GZB18" s="125"/>
      <c r="GZC18" s="125"/>
      <c r="GZD18" s="125"/>
      <c r="GZE18" s="125"/>
      <c r="GZF18" s="125"/>
      <c r="GZG18" s="125"/>
      <c r="GZH18" s="125"/>
      <c r="GZI18" s="125"/>
      <c r="GZJ18" s="125"/>
      <c r="GZK18" s="125"/>
      <c r="GZL18" s="125"/>
      <c r="GZM18" s="125"/>
      <c r="GZN18" s="125"/>
      <c r="GZO18" s="125"/>
      <c r="GZP18" s="125"/>
      <c r="GZQ18" s="125"/>
      <c r="GZR18" s="125"/>
      <c r="GZS18" s="125"/>
      <c r="GZT18" s="125"/>
      <c r="GZU18" s="125"/>
      <c r="GZV18" s="125"/>
      <c r="GZW18" s="125"/>
      <c r="GZX18" s="125"/>
      <c r="GZY18" s="125"/>
      <c r="GZZ18" s="125"/>
      <c r="HAA18" s="125"/>
      <c r="HAB18" s="125"/>
      <c r="HAC18" s="125"/>
      <c r="HAD18" s="125"/>
      <c r="HAE18" s="125"/>
      <c r="HAF18" s="125"/>
      <c r="HAG18" s="125"/>
      <c r="HAH18" s="125"/>
      <c r="HAI18" s="125"/>
      <c r="HAJ18" s="125"/>
      <c r="HAK18" s="125"/>
      <c r="HAL18" s="125"/>
      <c r="HAM18" s="125"/>
      <c r="HAN18" s="125"/>
      <c r="HAO18" s="125"/>
      <c r="HAP18" s="125"/>
      <c r="HAQ18" s="125"/>
      <c r="HAR18" s="125"/>
      <c r="HAS18" s="125"/>
      <c r="HAT18" s="125"/>
      <c r="HAU18" s="125"/>
      <c r="HAV18" s="125"/>
      <c r="HAW18" s="125"/>
      <c r="HAX18" s="125"/>
      <c r="HAY18" s="125"/>
      <c r="HAZ18" s="125"/>
      <c r="HBA18" s="125"/>
      <c r="HBB18" s="125"/>
      <c r="HBC18" s="125"/>
      <c r="HBD18" s="125"/>
      <c r="HBE18" s="125"/>
      <c r="HBF18" s="125"/>
      <c r="HBG18" s="125"/>
      <c r="HBH18" s="125"/>
      <c r="HBI18" s="125"/>
      <c r="HBJ18" s="125"/>
      <c r="HBK18" s="125"/>
      <c r="HBL18" s="125"/>
      <c r="HBM18" s="125"/>
      <c r="HBN18" s="125"/>
      <c r="HBO18" s="125"/>
      <c r="HBP18" s="125"/>
      <c r="HBQ18" s="125"/>
      <c r="HBR18" s="125"/>
      <c r="HBS18" s="125"/>
      <c r="HBT18" s="125"/>
      <c r="HBU18" s="125"/>
      <c r="HBV18" s="125"/>
      <c r="HBW18" s="125"/>
      <c r="HBX18" s="125"/>
      <c r="HBY18" s="125"/>
      <c r="HBZ18" s="125"/>
      <c r="HCA18" s="125"/>
      <c r="HCB18" s="125"/>
      <c r="HCC18" s="125"/>
      <c r="HCD18" s="125"/>
      <c r="HCE18" s="125"/>
      <c r="HCF18" s="125"/>
      <c r="HCG18" s="125"/>
      <c r="HCH18" s="125"/>
      <c r="HCI18" s="125"/>
      <c r="HCJ18" s="125"/>
      <c r="HCK18" s="125"/>
      <c r="HCL18" s="125"/>
      <c r="HCM18" s="125"/>
      <c r="HCN18" s="125"/>
      <c r="HCO18" s="125"/>
      <c r="HCP18" s="125"/>
      <c r="HCQ18" s="125"/>
      <c r="HCR18" s="125"/>
      <c r="HCS18" s="125"/>
      <c r="HCT18" s="125"/>
      <c r="HCU18" s="125"/>
      <c r="HCV18" s="125"/>
      <c r="HCW18" s="125"/>
      <c r="HCX18" s="125"/>
      <c r="HCY18" s="125"/>
      <c r="HCZ18" s="125"/>
      <c r="HDA18" s="125"/>
      <c r="HDB18" s="125"/>
      <c r="HDC18" s="125"/>
      <c r="HDD18" s="125"/>
      <c r="HDE18" s="125"/>
      <c r="HDF18" s="125"/>
      <c r="HDG18" s="125"/>
      <c r="HDH18" s="125"/>
      <c r="HDI18" s="125"/>
      <c r="HDJ18" s="125"/>
      <c r="HDK18" s="125"/>
      <c r="HDL18" s="125"/>
      <c r="HDM18" s="125"/>
      <c r="HDN18" s="125"/>
      <c r="HDO18" s="125"/>
      <c r="HDP18" s="125"/>
      <c r="HDQ18" s="125"/>
      <c r="HDR18" s="125"/>
      <c r="HDS18" s="125"/>
      <c r="HDT18" s="125"/>
      <c r="HDU18" s="125"/>
      <c r="HDV18" s="125"/>
      <c r="HDW18" s="125"/>
      <c r="HDX18" s="125"/>
      <c r="HDY18" s="125"/>
      <c r="HDZ18" s="125"/>
      <c r="HEA18" s="125"/>
      <c r="HEB18" s="125"/>
      <c r="HEC18" s="125"/>
      <c r="HED18" s="125"/>
      <c r="HEE18" s="125"/>
      <c r="HEF18" s="125"/>
      <c r="HEG18" s="125"/>
      <c r="HEH18" s="125"/>
      <c r="HEI18" s="125"/>
      <c r="HEJ18" s="125"/>
      <c r="HEK18" s="125"/>
      <c r="HEL18" s="125"/>
      <c r="HEM18" s="125"/>
      <c r="HEN18" s="125"/>
      <c r="HEO18" s="125"/>
      <c r="HEP18" s="125"/>
      <c r="HEQ18" s="125"/>
      <c r="HER18" s="125"/>
      <c r="HES18" s="125"/>
      <c r="HET18" s="125"/>
      <c r="HEU18" s="125"/>
      <c r="HEV18" s="125"/>
      <c r="HEW18" s="125"/>
      <c r="HEX18" s="125"/>
      <c r="HEY18" s="125"/>
      <c r="HEZ18" s="125"/>
      <c r="HFA18" s="125"/>
      <c r="HFB18" s="125"/>
      <c r="HFC18" s="125"/>
      <c r="HFD18" s="125"/>
      <c r="HFE18" s="125"/>
      <c r="HFF18" s="125"/>
      <c r="HFG18" s="125"/>
      <c r="HFH18" s="125"/>
      <c r="HFI18" s="125"/>
      <c r="HFJ18" s="125"/>
      <c r="HFK18" s="125"/>
      <c r="HFL18" s="125"/>
      <c r="HFM18" s="125"/>
      <c r="HFN18" s="125"/>
      <c r="HFO18" s="125"/>
      <c r="HFP18" s="125"/>
      <c r="HFQ18" s="125"/>
      <c r="HFR18" s="125"/>
      <c r="HFS18" s="125"/>
      <c r="HFT18" s="125"/>
      <c r="HFU18" s="125"/>
      <c r="HFV18" s="125"/>
      <c r="HFW18" s="125"/>
      <c r="HFX18" s="125"/>
      <c r="HFY18" s="125"/>
      <c r="HFZ18" s="125"/>
      <c r="HGA18" s="125"/>
      <c r="HGB18" s="125"/>
      <c r="HGC18" s="125"/>
      <c r="HGD18" s="125"/>
      <c r="HGE18" s="125"/>
      <c r="HGF18" s="125"/>
      <c r="HGG18" s="125"/>
      <c r="HGH18" s="125"/>
      <c r="HGI18" s="125"/>
      <c r="HGJ18" s="125"/>
      <c r="HGK18" s="125"/>
      <c r="HGL18" s="125"/>
      <c r="HGM18" s="125"/>
      <c r="HGN18" s="125"/>
      <c r="HGO18" s="125"/>
      <c r="HGP18" s="125"/>
      <c r="HGQ18" s="125"/>
      <c r="HGR18" s="125"/>
      <c r="HGS18" s="125"/>
      <c r="HGT18" s="125"/>
      <c r="HGU18" s="125"/>
      <c r="HGV18" s="125"/>
      <c r="HGW18" s="125"/>
      <c r="HGX18" s="125"/>
      <c r="HGY18" s="125"/>
      <c r="HGZ18" s="125"/>
      <c r="HHA18" s="125"/>
      <c r="HHB18" s="125"/>
      <c r="HHC18" s="125"/>
      <c r="HHD18" s="125"/>
      <c r="HHE18" s="125"/>
      <c r="HHF18" s="125"/>
      <c r="HHG18" s="125"/>
      <c r="HHH18" s="125"/>
      <c r="HHI18" s="125"/>
      <c r="HHJ18" s="125"/>
      <c r="HHK18" s="125"/>
      <c r="HHL18" s="125"/>
      <c r="HHM18" s="125"/>
      <c r="HHN18" s="125"/>
      <c r="HHO18" s="125"/>
      <c r="HHP18" s="125"/>
      <c r="HHQ18" s="125"/>
      <c r="HHR18" s="125"/>
      <c r="HHS18" s="125"/>
      <c r="HHT18" s="125"/>
      <c r="HHU18" s="125"/>
      <c r="HHV18" s="125"/>
      <c r="HHW18" s="125"/>
      <c r="HHX18" s="125"/>
      <c r="HHY18" s="125"/>
      <c r="HHZ18" s="125"/>
      <c r="HIA18" s="125"/>
      <c r="HIB18" s="125"/>
      <c r="HIC18" s="125"/>
      <c r="HID18" s="125"/>
      <c r="HIE18" s="125"/>
      <c r="HIF18" s="125"/>
      <c r="HIG18" s="125"/>
      <c r="HIH18" s="125"/>
      <c r="HII18" s="125"/>
      <c r="HIJ18" s="125"/>
      <c r="HIK18" s="125"/>
      <c r="HIL18" s="125"/>
      <c r="HIM18" s="125"/>
      <c r="HIN18" s="125"/>
      <c r="HIO18" s="125"/>
      <c r="HIP18" s="125"/>
      <c r="HIQ18" s="125"/>
      <c r="HIR18" s="125"/>
      <c r="HIS18" s="125"/>
      <c r="HIT18" s="125"/>
      <c r="HIU18" s="125"/>
      <c r="HIV18" s="125"/>
      <c r="HIW18" s="125"/>
      <c r="HIX18" s="125"/>
      <c r="HIY18" s="125"/>
      <c r="HIZ18" s="125"/>
      <c r="HJA18" s="125"/>
      <c r="HJB18" s="125"/>
      <c r="HJC18" s="125"/>
      <c r="HJD18" s="125"/>
      <c r="HJE18" s="125"/>
      <c r="HJF18" s="125"/>
      <c r="HJG18" s="125"/>
      <c r="HJH18" s="125"/>
      <c r="HJI18" s="125"/>
      <c r="HJJ18" s="125"/>
      <c r="HJK18" s="125"/>
      <c r="HJL18" s="125"/>
      <c r="HJM18" s="125"/>
      <c r="HJN18" s="125"/>
      <c r="HJO18" s="125"/>
      <c r="HJP18" s="125"/>
      <c r="HJQ18" s="125"/>
      <c r="HJR18" s="125"/>
      <c r="HJS18" s="125"/>
      <c r="HJT18" s="125"/>
      <c r="HJU18" s="125"/>
      <c r="HJV18" s="125"/>
      <c r="HJW18" s="125"/>
      <c r="HJX18" s="125"/>
      <c r="HJY18" s="125"/>
      <c r="HJZ18" s="125"/>
      <c r="HKA18" s="125"/>
      <c r="HKB18" s="125"/>
      <c r="HKC18" s="125"/>
      <c r="HKD18" s="125"/>
      <c r="HKE18" s="125"/>
      <c r="HKF18" s="125"/>
      <c r="HKG18" s="125"/>
      <c r="HKH18" s="125"/>
      <c r="HKI18" s="125"/>
      <c r="HKJ18" s="125"/>
      <c r="HKK18" s="125"/>
      <c r="HKL18" s="125"/>
      <c r="HKM18" s="125"/>
      <c r="HKN18" s="125"/>
      <c r="HKO18" s="125"/>
      <c r="HKP18" s="125"/>
      <c r="HKQ18" s="125"/>
      <c r="HKR18" s="125"/>
      <c r="HKS18" s="125"/>
      <c r="HKT18" s="125"/>
      <c r="HKU18" s="125"/>
      <c r="HKV18" s="125"/>
      <c r="HKW18" s="125"/>
      <c r="HKX18" s="125"/>
      <c r="HKY18" s="125"/>
      <c r="HKZ18" s="125"/>
      <c r="HLA18" s="125"/>
      <c r="HLB18" s="125"/>
      <c r="HLC18" s="125"/>
      <c r="HLD18" s="125"/>
      <c r="HLE18" s="125"/>
      <c r="HLF18" s="125"/>
      <c r="HLG18" s="125"/>
      <c r="HLH18" s="125"/>
      <c r="HLI18" s="125"/>
      <c r="HLJ18" s="125"/>
      <c r="HLK18" s="125"/>
      <c r="HLL18" s="125"/>
      <c r="HLM18" s="125"/>
      <c r="HLN18" s="125"/>
      <c r="HLO18" s="125"/>
      <c r="HLP18" s="125"/>
      <c r="HLQ18" s="125"/>
      <c r="HLR18" s="125"/>
      <c r="HLS18" s="125"/>
      <c r="HLT18" s="125"/>
      <c r="HLU18" s="125"/>
      <c r="HLV18" s="125"/>
      <c r="HLW18" s="125"/>
      <c r="HLX18" s="125"/>
      <c r="HLY18" s="125"/>
      <c r="HLZ18" s="125"/>
      <c r="HMA18" s="125"/>
      <c r="HMB18" s="125"/>
      <c r="HMC18" s="125"/>
      <c r="HMD18" s="125"/>
      <c r="HME18" s="125"/>
      <c r="HMF18" s="125"/>
      <c r="HMG18" s="125"/>
      <c r="HMH18" s="125"/>
      <c r="HMI18" s="125"/>
      <c r="HMJ18" s="125"/>
      <c r="HMK18" s="125"/>
      <c r="HML18" s="125"/>
      <c r="HMM18" s="125"/>
      <c r="HMN18" s="125"/>
      <c r="HMO18" s="125"/>
      <c r="HMP18" s="125"/>
      <c r="HMQ18" s="125"/>
      <c r="HMR18" s="125"/>
      <c r="HMS18" s="125"/>
      <c r="HMT18" s="125"/>
      <c r="HMU18" s="125"/>
      <c r="HMV18" s="125"/>
      <c r="HMW18" s="125"/>
      <c r="HMX18" s="125"/>
      <c r="HMY18" s="125"/>
      <c r="HMZ18" s="125"/>
      <c r="HNA18" s="125"/>
      <c r="HNB18" s="125"/>
      <c r="HNC18" s="125"/>
      <c r="HND18" s="125"/>
      <c r="HNE18" s="125"/>
      <c r="HNF18" s="125"/>
      <c r="HNG18" s="125"/>
      <c r="HNH18" s="125"/>
      <c r="HNI18" s="125"/>
      <c r="HNJ18" s="125"/>
      <c r="HNK18" s="125"/>
      <c r="HNL18" s="125"/>
      <c r="HNM18" s="125"/>
      <c r="HNN18" s="125"/>
      <c r="HNO18" s="125"/>
      <c r="HNP18" s="125"/>
      <c r="HNQ18" s="125"/>
      <c r="HNR18" s="125"/>
      <c r="HNS18" s="125"/>
      <c r="HNT18" s="125"/>
      <c r="HNU18" s="125"/>
      <c r="HNV18" s="125"/>
      <c r="HNW18" s="125"/>
      <c r="HNX18" s="125"/>
      <c r="HNY18" s="125"/>
      <c r="HNZ18" s="125"/>
      <c r="HOA18" s="125"/>
      <c r="HOB18" s="125"/>
      <c r="HOC18" s="125"/>
      <c r="HOD18" s="125"/>
      <c r="HOE18" s="125"/>
      <c r="HOF18" s="125"/>
      <c r="HOG18" s="125"/>
      <c r="HOH18" s="125"/>
      <c r="HOI18" s="125"/>
      <c r="HOJ18" s="125"/>
      <c r="HOK18" s="125"/>
      <c r="HOL18" s="125"/>
      <c r="HOM18" s="125"/>
      <c r="HON18" s="125"/>
      <c r="HOO18" s="125"/>
      <c r="HOP18" s="125"/>
      <c r="HOQ18" s="125"/>
      <c r="HOR18" s="125"/>
      <c r="HOS18" s="125"/>
      <c r="HOT18" s="125"/>
      <c r="HOU18" s="125"/>
      <c r="HOV18" s="125"/>
      <c r="HOW18" s="125"/>
      <c r="HOX18" s="125"/>
      <c r="HOY18" s="125"/>
      <c r="HOZ18" s="125"/>
      <c r="HPA18" s="125"/>
      <c r="HPB18" s="125"/>
      <c r="HPC18" s="125"/>
      <c r="HPD18" s="125"/>
      <c r="HPE18" s="125"/>
      <c r="HPF18" s="125"/>
      <c r="HPG18" s="125"/>
      <c r="HPH18" s="125"/>
      <c r="HPI18" s="125"/>
      <c r="HPJ18" s="125"/>
      <c r="HPK18" s="125"/>
      <c r="HPL18" s="125"/>
      <c r="HPM18" s="125"/>
      <c r="HPN18" s="125"/>
      <c r="HPO18" s="125"/>
      <c r="HPP18" s="125"/>
      <c r="HPQ18" s="125"/>
      <c r="HPR18" s="125"/>
      <c r="HPS18" s="125"/>
      <c r="HPT18" s="125"/>
      <c r="HPU18" s="125"/>
      <c r="HPV18" s="125"/>
      <c r="HPW18" s="125"/>
      <c r="HPX18" s="125"/>
      <c r="HPY18" s="125"/>
      <c r="HPZ18" s="125"/>
      <c r="HQA18" s="125"/>
      <c r="HQB18" s="125"/>
      <c r="HQC18" s="125"/>
      <c r="HQD18" s="125"/>
      <c r="HQE18" s="125"/>
      <c r="HQF18" s="125"/>
      <c r="HQG18" s="125"/>
      <c r="HQH18" s="125"/>
      <c r="HQI18" s="125"/>
      <c r="HQJ18" s="125"/>
      <c r="HQK18" s="125"/>
      <c r="HQL18" s="125"/>
      <c r="HQM18" s="125"/>
      <c r="HQN18" s="125"/>
      <c r="HQO18" s="125"/>
      <c r="HQP18" s="125"/>
      <c r="HQQ18" s="125"/>
      <c r="HQR18" s="125"/>
      <c r="HQS18" s="125"/>
      <c r="HQT18" s="125"/>
      <c r="HQU18" s="125"/>
      <c r="HQV18" s="125"/>
      <c r="HQW18" s="125"/>
      <c r="HQX18" s="125"/>
      <c r="HQY18" s="125"/>
      <c r="HQZ18" s="125"/>
      <c r="HRA18" s="125"/>
      <c r="HRB18" s="125"/>
      <c r="HRC18" s="125"/>
      <c r="HRD18" s="125"/>
      <c r="HRE18" s="125"/>
      <c r="HRF18" s="125"/>
      <c r="HRG18" s="125"/>
      <c r="HRH18" s="125"/>
      <c r="HRI18" s="125"/>
      <c r="HRJ18" s="125"/>
      <c r="HRK18" s="125"/>
      <c r="HRL18" s="125"/>
      <c r="HRM18" s="125"/>
      <c r="HRN18" s="125"/>
      <c r="HRO18" s="125"/>
      <c r="HRP18" s="125"/>
      <c r="HRQ18" s="125"/>
      <c r="HRR18" s="125"/>
      <c r="HRS18" s="125"/>
      <c r="HRT18" s="125"/>
      <c r="HRU18" s="125"/>
      <c r="HRV18" s="125"/>
      <c r="HRW18" s="125"/>
      <c r="HRX18" s="125"/>
      <c r="HRY18" s="125"/>
      <c r="HRZ18" s="125"/>
      <c r="HSA18" s="125"/>
      <c r="HSB18" s="125"/>
      <c r="HSC18" s="125"/>
      <c r="HSD18" s="125"/>
      <c r="HSE18" s="125"/>
      <c r="HSF18" s="125"/>
      <c r="HSG18" s="125"/>
      <c r="HSH18" s="125"/>
      <c r="HSI18" s="125"/>
      <c r="HSJ18" s="125"/>
      <c r="HSK18" s="125"/>
      <c r="HSL18" s="125"/>
      <c r="HSM18" s="125"/>
      <c r="HSN18" s="125"/>
      <c r="HSO18" s="125"/>
      <c r="HSP18" s="125"/>
      <c r="HSQ18" s="125"/>
      <c r="HSR18" s="125"/>
      <c r="HSS18" s="125"/>
      <c r="HST18" s="125"/>
      <c r="HSU18" s="125"/>
      <c r="HSV18" s="125"/>
      <c r="HSW18" s="125"/>
      <c r="HSX18" s="125"/>
      <c r="HSY18" s="125"/>
      <c r="HSZ18" s="125"/>
      <c r="HTA18" s="125"/>
      <c r="HTB18" s="125"/>
      <c r="HTC18" s="125"/>
      <c r="HTD18" s="125"/>
      <c r="HTE18" s="125"/>
      <c r="HTF18" s="125"/>
      <c r="HTG18" s="125"/>
      <c r="HTH18" s="125"/>
      <c r="HTI18" s="125"/>
      <c r="HTJ18" s="125"/>
      <c r="HTK18" s="125"/>
      <c r="HTL18" s="125"/>
      <c r="HTM18" s="125"/>
      <c r="HTN18" s="125"/>
      <c r="HTO18" s="125"/>
      <c r="HTP18" s="125"/>
      <c r="HTQ18" s="125"/>
      <c r="HTR18" s="125"/>
      <c r="HTS18" s="125"/>
      <c r="HTT18" s="125"/>
      <c r="HTU18" s="125"/>
      <c r="HTV18" s="125"/>
      <c r="HTW18" s="125"/>
      <c r="HTX18" s="125"/>
      <c r="HTY18" s="125"/>
      <c r="HTZ18" s="125"/>
      <c r="HUA18" s="125"/>
      <c r="HUB18" s="125"/>
      <c r="HUC18" s="125"/>
      <c r="HUD18" s="125"/>
      <c r="HUE18" s="125"/>
      <c r="HUF18" s="125"/>
      <c r="HUG18" s="125"/>
      <c r="HUH18" s="125"/>
      <c r="HUI18" s="125"/>
      <c r="HUJ18" s="125"/>
      <c r="HUK18" s="125"/>
      <c r="HUL18" s="125"/>
      <c r="HUM18" s="125"/>
      <c r="HUN18" s="125"/>
      <c r="HUO18" s="125"/>
      <c r="HUP18" s="125"/>
      <c r="HUQ18" s="125"/>
      <c r="HUR18" s="125"/>
      <c r="HUS18" s="125"/>
      <c r="HUT18" s="125"/>
      <c r="HUU18" s="125"/>
      <c r="HUV18" s="125"/>
      <c r="HUW18" s="125"/>
      <c r="HUX18" s="125"/>
      <c r="HUY18" s="125"/>
      <c r="HUZ18" s="125"/>
      <c r="HVA18" s="125"/>
      <c r="HVB18" s="125"/>
      <c r="HVC18" s="125"/>
      <c r="HVD18" s="125"/>
      <c r="HVE18" s="125"/>
      <c r="HVF18" s="125"/>
      <c r="HVG18" s="125"/>
      <c r="HVH18" s="125"/>
      <c r="HVI18" s="125"/>
      <c r="HVJ18" s="125"/>
      <c r="HVK18" s="125"/>
      <c r="HVL18" s="125"/>
      <c r="HVM18" s="125"/>
      <c r="HVN18" s="125"/>
      <c r="HVO18" s="125"/>
      <c r="HVP18" s="125"/>
      <c r="HVQ18" s="125"/>
      <c r="HVR18" s="125"/>
      <c r="HVS18" s="125"/>
      <c r="HVT18" s="125"/>
      <c r="HVU18" s="125"/>
      <c r="HVV18" s="125"/>
      <c r="HVW18" s="125"/>
      <c r="HVX18" s="125"/>
      <c r="HVY18" s="125"/>
      <c r="HVZ18" s="125"/>
      <c r="HWA18" s="125"/>
      <c r="HWB18" s="125"/>
      <c r="HWC18" s="125"/>
      <c r="HWD18" s="125"/>
      <c r="HWE18" s="125"/>
      <c r="HWF18" s="125"/>
      <c r="HWG18" s="125"/>
      <c r="HWH18" s="125"/>
      <c r="HWI18" s="125"/>
      <c r="HWJ18" s="125"/>
      <c r="HWK18" s="125"/>
      <c r="HWL18" s="125"/>
      <c r="HWM18" s="125"/>
      <c r="HWN18" s="125"/>
      <c r="HWO18" s="125"/>
      <c r="HWP18" s="125"/>
      <c r="HWQ18" s="125"/>
      <c r="HWR18" s="125"/>
      <c r="HWS18" s="125"/>
      <c r="HWT18" s="125"/>
      <c r="HWU18" s="125"/>
      <c r="HWV18" s="125"/>
      <c r="HWW18" s="125"/>
      <c r="HWX18" s="125"/>
      <c r="HWY18" s="125"/>
      <c r="HWZ18" s="125"/>
      <c r="HXA18" s="125"/>
      <c r="HXB18" s="125"/>
      <c r="HXC18" s="125"/>
      <c r="HXD18" s="125"/>
      <c r="HXE18" s="125"/>
      <c r="HXF18" s="125"/>
      <c r="HXG18" s="125"/>
      <c r="HXH18" s="125"/>
      <c r="HXI18" s="125"/>
      <c r="HXJ18" s="125"/>
      <c r="HXK18" s="125"/>
      <c r="HXL18" s="125"/>
      <c r="HXM18" s="125"/>
      <c r="HXN18" s="125"/>
      <c r="HXO18" s="125"/>
      <c r="HXP18" s="125"/>
      <c r="HXQ18" s="125"/>
      <c r="HXR18" s="125"/>
      <c r="HXS18" s="125"/>
      <c r="HXT18" s="125"/>
      <c r="HXU18" s="125"/>
      <c r="HXV18" s="125"/>
      <c r="HXW18" s="125"/>
      <c r="HXX18" s="125"/>
      <c r="HXY18" s="125"/>
      <c r="HXZ18" s="125"/>
      <c r="HYA18" s="125"/>
      <c r="HYB18" s="125"/>
      <c r="HYC18" s="125"/>
      <c r="HYD18" s="125"/>
      <c r="HYE18" s="125"/>
      <c r="HYF18" s="125"/>
      <c r="HYG18" s="125"/>
      <c r="HYH18" s="125"/>
      <c r="HYI18" s="125"/>
      <c r="HYJ18" s="125"/>
      <c r="HYK18" s="125"/>
      <c r="HYL18" s="125"/>
      <c r="HYM18" s="125"/>
      <c r="HYN18" s="125"/>
      <c r="HYO18" s="125"/>
      <c r="HYP18" s="125"/>
      <c r="HYQ18" s="125"/>
      <c r="HYR18" s="125"/>
      <c r="HYS18" s="125"/>
      <c r="HYT18" s="125"/>
      <c r="HYU18" s="125"/>
      <c r="HYV18" s="125"/>
      <c r="HYW18" s="125"/>
      <c r="HYX18" s="125"/>
      <c r="HYY18" s="125"/>
      <c r="HYZ18" s="125"/>
      <c r="HZA18" s="125"/>
      <c r="HZB18" s="125"/>
      <c r="HZC18" s="125"/>
      <c r="HZD18" s="125"/>
      <c r="HZE18" s="125"/>
      <c r="HZF18" s="125"/>
      <c r="HZG18" s="125"/>
      <c r="HZH18" s="125"/>
      <c r="HZI18" s="125"/>
      <c r="HZJ18" s="125"/>
      <c r="HZK18" s="125"/>
      <c r="HZL18" s="125"/>
      <c r="HZM18" s="125"/>
      <c r="HZN18" s="125"/>
      <c r="HZO18" s="125"/>
      <c r="HZP18" s="125"/>
      <c r="HZQ18" s="125"/>
      <c r="HZR18" s="125"/>
      <c r="HZS18" s="125"/>
      <c r="HZT18" s="125"/>
      <c r="HZU18" s="125"/>
      <c r="HZV18" s="125"/>
      <c r="HZW18" s="125"/>
      <c r="HZX18" s="125"/>
      <c r="HZY18" s="125"/>
      <c r="HZZ18" s="125"/>
      <c r="IAA18" s="125"/>
      <c r="IAB18" s="125"/>
      <c r="IAC18" s="125"/>
      <c r="IAD18" s="125"/>
      <c r="IAE18" s="125"/>
      <c r="IAF18" s="125"/>
      <c r="IAG18" s="125"/>
      <c r="IAH18" s="125"/>
      <c r="IAI18" s="125"/>
      <c r="IAJ18" s="125"/>
      <c r="IAK18" s="125"/>
      <c r="IAL18" s="125"/>
      <c r="IAM18" s="125"/>
      <c r="IAN18" s="125"/>
      <c r="IAO18" s="125"/>
      <c r="IAP18" s="125"/>
      <c r="IAQ18" s="125"/>
      <c r="IAR18" s="125"/>
      <c r="IAS18" s="125"/>
      <c r="IAT18" s="125"/>
      <c r="IAU18" s="125"/>
      <c r="IAV18" s="125"/>
      <c r="IAW18" s="125"/>
      <c r="IAX18" s="125"/>
      <c r="IAY18" s="125"/>
      <c r="IAZ18" s="125"/>
      <c r="IBA18" s="125"/>
      <c r="IBB18" s="125"/>
      <c r="IBC18" s="125"/>
      <c r="IBD18" s="125"/>
      <c r="IBE18" s="125"/>
      <c r="IBF18" s="125"/>
      <c r="IBG18" s="125"/>
      <c r="IBH18" s="125"/>
      <c r="IBI18" s="125"/>
      <c r="IBJ18" s="125"/>
      <c r="IBK18" s="125"/>
      <c r="IBL18" s="125"/>
      <c r="IBM18" s="125"/>
      <c r="IBN18" s="125"/>
      <c r="IBO18" s="125"/>
      <c r="IBP18" s="125"/>
      <c r="IBQ18" s="125"/>
      <c r="IBR18" s="125"/>
      <c r="IBS18" s="125"/>
      <c r="IBT18" s="125"/>
      <c r="IBU18" s="125"/>
      <c r="IBV18" s="125"/>
      <c r="IBW18" s="125"/>
      <c r="IBX18" s="125"/>
      <c r="IBY18" s="125"/>
      <c r="IBZ18" s="125"/>
      <c r="ICA18" s="125"/>
      <c r="ICB18" s="125"/>
      <c r="ICC18" s="125"/>
      <c r="ICD18" s="125"/>
      <c r="ICE18" s="125"/>
      <c r="ICF18" s="125"/>
      <c r="ICG18" s="125"/>
      <c r="ICH18" s="125"/>
      <c r="ICI18" s="125"/>
      <c r="ICJ18" s="125"/>
      <c r="ICK18" s="125"/>
      <c r="ICL18" s="125"/>
      <c r="ICM18" s="125"/>
      <c r="ICN18" s="125"/>
      <c r="ICO18" s="125"/>
      <c r="ICP18" s="125"/>
      <c r="ICQ18" s="125"/>
      <c r="ICR18" s="125"/>
      <c r="ICS18" s="125"/>
      <c r="ICT18" s="125"/>
      <c r="ICU18" s="125"/>
      <c r="ICV18" s="125"/>
      <c r="ICW18" s="125"/>
      <c r="ICX18" s="125"/>
      <c r="ICY18" s="125"/>
      <c r="ICZ18" s="125"/>
      <c r="IDA18" s="125"/>
      <c r="IDB18" s="125"/>
      <c r="IDC18" s="125"/>
      <c r="IDD18" s="125"/>
      <c r="IDE18" s="125"/>
      <c r="IDF18" s="125"/>
      <c r="IDG18" s="125"/>
      <c r="IDH18" s="125"/>
      <c r="IDI18" s="125"/>
      <c r="IDJ18" s="125"/>
      <c r="IDK18" s="125"/>
      <c r="IDL18" s="125"/>
      <c r="IDM18" s="125"/>
      <c r="IDN18" s="125"/>
      <c r="IDO18" s="125"/>
      <c r="IDP18" s="125"/>
      <c r="IDQ18" s="125"/>
      <c r="IDR18" s="125"/>
      <c r="IDS18" s="125"/>
      <c r="IDT18" s="125"/>
      <c r="IDU18" s="125"/>
      <c r="IDV18" s="125"/>
      <c r="IDW18" s="125"/>
      <c r="IDX18" s="125"/>
      <c r="IDY18" s="125"/>
      <c r="IDZ18" s="125"/>
      <c r="IEA18" s="125"/>
      <c r="IEB18" s="125"/>
      <c r="IEC18" s="125"/>
      <c r="IED18" s="125"/>
      <c r="IEE18" s="125"/>
      <c r="IEF18" s="125"/>
      <c r="IEG18" s="125"/>
      <c r="IEH18" s="125"/>
      <c r="IEI18" s="125"/>
      <c r="IEJ18" s="125"/>
      <c r="IEK18" s="125"/>
      <c r="IEL18" s="125"/>
      <c r="IEM18" s="125"/>
      <c r="IEN18" s="125"/>
      <c r="IEO18" s="125"/>
      <c r="IEP18" s="125"/>
      <c r="IEQ18" s="125"/>
      <c r="IER18" s="125"/>
      <c r="IES18" s="125"/>
      <c r="IET18" s="125"/>
      <c r="IEU18" s="125"/>
      <c r="IEV18" s="125"/>
      <c r="IEW18" s="125"/>
      <c r="IEX18" s="125"/>
      <c r="IEY18" s="125"/>
      <c r="IEZ18" s="125"/>
      <c r="IFA18" s="125"/>
      <c r="IFB18" s="125"/>
      <c r="IFC18" s="125"/>
      <c r="IFD18" s="125"/>
      <c r="IFE18" s="125"/>
      <c r="IFF18" s="125"/>
      <c r="IFG18" s="125"/>
      <c r="IFH18" s="125"/>
      <c r="IFI18" s="125"/>
      <c r="IFJ18" s="125"/>
      <c r="IFK18" s="125"/>
      <c r="IFL18" s="125"/>
      <c r="IFM18" s="125"/>
      <c r="IFN18" s="125"/>
      <c r="IFO18" s="125"/>
      <c r="IFP18" s="125"/>
      <c r="IFQ18" s="125"/>
      <c r="IFR18" s="125"/>
      <c r="IFS18" s="125"/>
      <c r="IFT18" s="125"/>
      <c r="IFU18" s="125"/>
      <c r="IFV18" s="125"/>
      <c r="IFW18" s="125"/>
      <c r="IFX18" s="125"/>
      <c r="IFY18" s="125"/>
      <c r="IFZ18" s="125"/>
      <c r="IGA18" s="125"/>
      <c r="IGB18" s="125"/>
      <c r="IGC18" s="125"/>
      <c r="IGD18" s="125"/>
      <c r="IGE18" s="125"/>
      <c r="IGF18" s="125"/>
      <c r="IGG18" s="125"/>
      <c r="IGH18" s="125"/>
      <c r="IGI18" s="125"/>
      <c r="IGJ18" s="125"/>
      <c r="IGK18" s="125"/>
      <c r="IGL18" s="125"/>
      <c r="IGM18" s="125"/>
      <c r="IGN18" s="125"/>
      <c r="IGO18" s="125"/>
      <c r="IGP18" s="125"/>
      <c r="IGQ18" s="125"/>
      <c r="IGR18" s="125"/>
      <c r="IGS18" s="125"/>
      <c r="IGT18" s="125"/>
      <c r="IGU18" s="125"/>
      <c r="IGV18" s="125"/>
      <c r="IGW18" s="125"/>
      <c r="IGX18" s="125"/>
      <c r="IGY18" s="125"/>
      <c r="IGZ18" s="125"/>
      <c r="IHA18" s="125"/>
      <c r="IHB18" s="125"/>
      <c r="IHC18" s="125"/>
      <c r="IHD18" s="125"/>
      <c r="IHE18" s="125"/>
      <c r="IHF18" s="125"/>
      <c r="IHG18" s="125"/>
      <c r="IHH18" s="125"/>
      <c r="IHI18" s="125"/>
      <c r="IHJ18" s="125"/>
      <c r="IHK18" s="125"/>
      <c r="IHL18" s="125"/>
      <c r="IHM18" s="125"/>
      <c r="IHN18" s="125"/>
      <c r="IHO18" s="125"/>
      <c r="IHP18" s="125"/>
      <c r="IHQ18" s="125"/>
      <c r="IHR18" s="125"/>
      <c r="IHS18" s="125"/>
      <c r="IHT18" s="125"/>
      <c r="IHU18" s="125"/>
      <c r="IHV18" s="125"/>
      <c r="IHW18" s="125"/>
      <c r="IHX18" s="125"/>
      <c r="IHY18" s="125"/>
      <c r="IHZ18" s="125"/>
      <c r="IIA18" s="125"/>
      <c r="IIB18" s="125"/>
      <c r="IIC18" s="125"/>
      <c r="IID18" s="125"/>
      <c r="IIE18" s="125"/>
      <c r="IIF18" s="125"/>
      <c r="IIG18" s="125"/>
      <c r="IIH18" s="125"/>
      <c r="III18" s="125"/>
      <c r="IIJ18" s="125"/>
      <c r="IIK18" s="125"/>
      <c r="IIL18" s="125"/>
      <c r="IIM18" s="125"/>
      <c r="IIN18" s="125"/>
      <c r="IIO18" s="125"/>
      <c r="IIP18" s="125"/>
      <c r="IIQ18" s="125"/>
      <c r="IIR18" s="125"/>
      <c r="IIS18" s="125"/>
      <c r="IIT18" s="125"/>
      <c r="IIU18" s="125"/>
      <c r="IIV18" s="125"/>
      <c r="IIW18" s="125"/>
      <c r="IIX18" s="125"/>
      <c r="IIY18" s="125"/>
      <c r="IIZ18" s="125"/>
      <c r="IJA18" s="125"/>
      <c r="IJB18" s="125"/>
      <c r="IJC18" s="125"/>
      <c r="IJD18" s="125"/>
      <c r="IJE18" s="125"/>
      <c r="IJF18" s="125"/>
      <c r="IJG18" s="125"/>
      <c r="IJH18" s="125"/>
      <c r="IJI18" s="125"/>
      <c r="IJJ18" s="125"/>
      <c r="IJK18" s="125"/>
      <c r="IJL18" s="125"/>
      <c r="IJM18" s="125"/>
      <c r="IJN18" s="125"/>
      <c r="IJO18" s="125"/>
      <c r="IJP18" s="125"/>
      <c r="IJQ18" s="125"/>
      <c r="IJR18" s="125"/>
      <c r="IJS18" s="125"/>
      <c r="IJT18" s="125"/>
      <c r="IJU18" s="125"/>
      <c r="IJV18" s="125"/>
      <c r="IJW18" s="125"/>
      <c r="IJX18" s="125"/>
      <c r="IJY18" s="125"/>
      <c r="IJZ18" s="125"/>
      <c r="IKA18" s="125"/>
      <c r="IKB18" s="125"/>
      <c r="IKC18" s="125"/>
      <c r="IKD18" s="125"/>
      <c r="IKE18" s="125"/>
      <c r="IKF18" s="125"/>
      <c r="IKG18" s="125"/>
      <c r="IKH18" s="125"/>
      <c r="IKI18" s="125"/>
      <c r="IKJ18" s="125"/>
      <c r="IKK18" s="125"/>
      <c r="IKL18" s="125"/>
      <c r="IKM18" s="125"/>
      <c r="IKN18" s="125"/>
      <c r="IKO18" s="125"/>
      <c r="IKP18" s="125"/>
      <c r="IKQ18" s="125"/>
      <c r="IKR18" s="125"/>
      <c r="IKS18" s="125"/>
      <c r="IKT18" s="125"/>
      <c r="IKU18" s="125"/>
      <c r="IKV18" s="125"/>
      <c r="IKW18" s="125"/>
      <c r="IKX18" s="125"/>
      <c r="IKY18" s="125"/>
      <c r="IKZ18" s="125"/>
      <c r="ILA18" s="125"/>
      <c r="ILB18" s="125"/>
      <c r="ILC18" s="125"/>
      <c r="ILD18" s="125"/>
      <c r="ILE18" s="125"/>
      <c r="ILF18" s="125"/>
      <c r="ILG18" s="125"/>
      <c r="ILH18" s="125"/>
      <c r="ILI18" s="125"/>
      <c r="ILJ18" s="125"/>
      <c r="ILK18" s="125"/>
      <c r="ILL18" s="125"/>
      <c r="ILM18" s="125"/>
      <c r="ILN18" s="125"/>
      <c r="ILO18" s="125"/>
      <c r="ILP18" s="125"/>
      <c r="ILQ18" s="125"/>
      <c r="ILR18" s="125"/>
      <c r="ILS18" s="125"/>
      <c r="ILT18" s="125"/>
      <c r="ILU18" s="125"/>
      <c r="ILV18" s="125"/>
      <c r="ILW18" s="125"/>
      <c r="ILX18" s="125"/>
      <c r="ILY18" s="125"/>
      <c r="ILZ18" s="125"/>
      <c r="IMA18" s="125"/>
      <c r="IMB18" s="125"/>
      <c r="IMC18" s="125"/>
      <c r="IMD18" s="125"/>
      <c r="IME18" s="125"/>
      <c r="IMF18" s="125"/>
      <c r="IMG18" s="125"/>
      <c r="IMH18" s="125"/>
      <c r="IMI18" s="125"/>
      <c r="IMJ18" s="125"/>
      <c r="IMK18" s="125"/>
      <c r="IML18" s="125"/>
      <c r="IMM18" s="125"/>
      <c r="IMN18" s="125"/>
      <c r="IMO18" s="125"/>
      <c r="IMP18" s="125"/>
      <c r="IMQ18" s="125"/>
      <c r="IMR18" s="125"/>
      <c r="IMS18" s="125"/>
      <c r="IMT18" s="125"/>
      <c r="IMU18" s="125"/>
      <c r="IMV18" s="125"/>
      <c r="IMW18" s="125"/>
      <c r="IMX18" s="125"/>
      <c r="IMY18" s="125"/>
      <c r="IMZ18" s="125"/>
      <c r="INA18" s="125"/>
      <c r="INB18" s="125"/>
      <c r="INC18" s="125"/>
      <c r="IND18" s="125"/>
      <c r="INE18" s="125"/>
      <c r="INF18" s="125"/>
      <c r="ING18" s="125"/>
      <c r="INH18" s="125"/>
      <c r="INI18" s="125"/>
      <c r="INJ18" s="125"/>
      <c r="INK18" s="125"/>
      <c r="INL18" s="125"/>
      <c r="INM18" s="125"/>
      <c r="INN18" s="125"/>
      <c r="INO18" s="125"/>
      <c r="INP18" s="125"/>
      <c r="INQ18" s="125"/>
      <c r="INR18" s="125"/>
      <c r="INS18" s="125"/>
      <c r="INT18" s="125"/>
      <c r="INU18" s="125"/>
      <c r="INV18" s="125"/>
      <c r="INW18" s="125"/>
      <c r="INX18" s="125"/>
      <c r="INY18" s="125"/>
      <c r="INZ18" s="125"/>
      <c r="IOA18" s="125"/>
      <c r="IOB18" s="125"/>
      <c r="IOC18" s="125"/>
      <c r="IOD18" s="125"/>
      <c r="IOE18" s="125"/>
      <c r="IOF18" s="125"/>
      <c r="IOG18" s="125"/>
      <c r="IOH18" s="125"/>
      <c r="IOI18" s="125"/>
      <c r="IOJ18" s="125"/>
      <c r="IOK18" s="125"/>
      <c r="IOL18" s="125"/>
      <c r="IOM18" s="125"/>
      <c r="ION18" s="125"/>
      <c r="IOO18" s="125"/>
      <c r="IOP18" s="125"/>
      <c r="IOQ18" s="125"/>
      <c r="IOR18" s="125"/>
      <c r="IOS18" s="125"/>
      <c r="IOT18" s="125"/>
      <c r="IOU18" s="125"/>
      <c r="IOV18" s="125"/>
      <c r="IOW18" s="125"/>
      <c r="IOX18" s="125"/>
      <c r="IOY18" s="125"/>
      <c r="IOZ18" s="125"/>
      <c r="IPA18" s="125"/>
      <c r="IPB18" s="125"/>
      <c r="IPC18" s="125"/>
      <c r="IPD18" s="125"/>
      <c r="IPE18" s="125"/>
      <c r="IPF18" s="125"/>
      <c r="IPG18" s="125"/>
      <c r="IPH18" s="125"/>
      <c r="IPI18" s="125"/>
      <c r="IPJ18" s="125"/>
      <c r="IPK18" s="125"/>
      <c r="IPL18" s="125"/>
      <c r="IPM18" s="125"/>
      <c r="IPN18" s="125"/>
      <c r="IPO18" s="125"/>
      <c r="IPP18" s="125"/>
      <c r="IPQ18" s="125"/>
      <c r="IPR18" s="125"/>
      <c r="IPS18" s="125"/>
      <c r="IPT18" s="125"/>
      <c r="IPU18" s="125"/>
      <c r="IPV18" s="125"/>
      <c r="IPW18" s="125"/>
      <c r="IPX18" s="125"/>
      <c r="IPY18" s="125"/>
      <c r="IPZ18" s="125"/>
      <c r="IQA18" s="125"/>
      <c r="IQB18" s="125"/>
      <c r="IQC18" s="125"/>
      <c r="IQD18" s="125"/>
      <c r="IQE18" s="125"/>
      <c r="IQF18" s="125"/>
      <c r="IQG18" s="125"/>
      <c r="IQH18" s="125"/>
      <c r="IQI18" s="125"/>
      <c r="IQJ18" s="125"/>
      <c r="IQK18" s="125"/>
      <c r="IQL18" s="125"/>
      <c r="IQM18" s="125"/>
      <c r="IQN18" s="125"/>
      <c r="IQO18" s="125"/>
      <c r="IQP18" s="125"/>
      <c r="IQQ18" s="125"/>
      <c r="IQR18" s="125"/>
      <c r="IQS18" s="125"/>
      <c r="IQT18" s="125"/>
      <c r="IQU18" s="125"/>
      <c r="IQV18" s="125"/>
      <c r="IQW18" s="125"/>
      <c r="IQX18" s="125"/>
      <c r="IQY18" s="125"/>
      <c r="IQZ18" s="125"/>
      <c r="IRA18" s="125"/>
      <c r="IRB18" s="125"/>
      <c r="IRC18" s="125"/>
      <c r="IRD18" s="125"/>
      <c r="IRE18" s="125"/>
      <c r="IRF18" s="125"/>
      <c r="IRG18" s="125"/>
      <c r="IRH18" s="125"/>
      <c r="IRI18" s="125"/>
      <c r="IRJ18" s="125"/>
      <c r="IRK18" s="125"/>
      <c r="IRL18" s="125"/>
      <c r="IRM18" s="125"/>
      <c r="IRN18" s="125"/>
      <c r="IRO18" s="125"/>
      <c r="IRP18" s="125"/>
      <c r="IRQ18" s="125"/>
      <c r="IRR18" s="125"/>
      <c r="IRS18" s="125"/>
      <c r="IRT18" s="125"/>
      <c r="IRU18" s="125"/>
      <c r="IRV18" s="125"/>
      <c r="IRW18" s="125"/>
      <c r="IRX18" s="125"/>
      <c r="IRY18" s="125"/>
      <c r="IRZ18" s="125"/>
      <c r="ISA18" s="125"/>
      <c r="ISB18" s="125"/>
      <c r="ISC18" s="125"/>
      <c r="ISD18" s="125"/>
      <c r="ISE18" s="125"/>
      <c r="ISF18" s="125"/>
      <c r="ISG18" s="125"/>
      <c r="ISH18" s="125"/>
      <c r="ISI18" s="125"/>
      <c r="ISJ18" s="125"/>
      <c r="ISK18" s="125"/>
      <c r="ISL18" s="125"/>
      <c r="ISM18" s="125"/>
      <c r="ISN18" s="125"/>
      <c r="ISO18" s="125"/>
      <c r="ISP18" s="125"/>
      <c r="ISQ18" s="125"/>
      <c r="ISR18" s="125"/>
      <c r="ISS18" s="125"/>
      <c r="IST18" s="125"/>
      <c r="ISU18" s="125"/>
      <c r="ISV18" s="125"/>
      <c r="ISW18" s="125"/>
      <c r="ISX18" s="125"/>
      <c r="ISY18" s="125"/>
      <c r="ISZ18" s="125"/>
      <c r="ITA18" s="125"/>
      <c r="ITB18" s="125"/>
      <c r="ITC18" s="125"/>
      <c r="ITD18" s="125"/>
      <c r="ITE18" s="125"/>
      <c r="ITF18" s="125"/>
      <c r="ITG18" s="125"/>
      <c r="ITH18" s="125"/>
      <c r="ITI18" s="125"/>
      <c r="ITJ18" s="125"/>
      <c r="ITK18" s="125"/>
      <c r="ITL18" s="125"/>
      <c r="ITM18" s="125"/>
      <c r="ITN18" s="125"/>
      <c r="ITO18" s="125"/>
      <c r="ITP18" s="125"/>
      <c r="ITQ18" s="125"/>
      <c r="ITR18" s="125"/>
      <c r="ITS18" s="125"/>
      <c r="ITT18" s="125"/>
      <c r="ITU18" s="125"/>
      <c r="ITV18" s="125"/>
      <c r="ITW18" s="125"/>
      <c r="ITX18" s="125"/>
      <c r="ITY18" s="125"/>
      <c r="ITZ18" s="125"/>
      <c r="IUA18" s="125"/>
      <c r="IUB18" s="125"/>
      <c r="IUC18" s="125"/>
      <c r="IUD18" s="125"/>
      <c r="IUE18" s="125"/>
      <c r="IUF18" s="125"/>
      <c r="IUG18" s="125"/>
      <c r="IUH18" s="125"/>
      <c r="IUI18" s="125"/>
      <c r="IUJ18" s="125"/>
      <c r="IUK18" s="125"/>
      <c r="IUL18" s="125"/>
      <c r="IUM18" s="125"/>
      <c r="IUN18" s="125"/>
      <c r="IUO18" s="125"/>
      <c r="IUP18" s="125"/>
      <c r="IUQ18" s="125"/>
      <c r="IUR18" s="125"/>
      <c r="IUS18" s="125"/>
      <c r="IUT18" s="125"/>
      <c r="IUU18" s="125"/>
      <c r="IUV18" s="125"/>
      <c r="IUW18" s="125"/>
      <c r="IUX18" s="125"/>
      <c r="IUY18" s="125"/>
      <c r="IUZ18" s="125"/>
      <c r="IVA18" s="125"/>
      <c r="IVB18" s="125"/>
      <c r="IVC18" s="125"/>
      <c r="IVD18" s="125"/>
      <c r="IVE18" s="125"/>
      <c r="IVF18" s="125"/>
      <c r="IVG18" s="125"/>
      <c r="IVH18" s="125"/>
      <c r="IVI18" s="125"/>
      <c r="IVJ18" s="125"/>
      <c r="IVK18" s="125"/>
      <c r="IVL18" s="125"/>
      <c r="IVM18" s="125"/>
      <c r="IVN18" s="125"/>
      <c r="IVO18" s="125"/>
      <c r="IVP18" s="125"/>
      <c r="IVQ18" s="125"/>
      <c r="IVR18" s="125"/>
      <c r="IVS18" s="125"/>
      <c r="IVT18" s="125"/>
      <c r="IVU18" s="125"/>
      <c r="IVV18" s="125"/>
      <c r="IVW18" s="125"/>
      <c r="IVX18" s="125"/>
      <c r="IVY18" s="125"/>
      <c r="IVZ18" s="125"/>
      <c r="IWA18" s="125"/>
      <c r="IWB18" s="125"/>
      <c r="IWC18" s="125"/>
      <c r="IWD18" s="125"/>
      <c r="IWE18" s="125"/>
      <c r="IWF18" s="125"/>
      <c r="IWG18" s="125"/>
      <c r="IWH18" s="125"/>
      <c r="IWI18" s="125"/>
      <c r="IWJ18" s="125"/>
      <c r="IWK18" s="125"/>
      <c r="IWL18" s="125"/>
      <c r="IWM18" s="125"/>
      <c r="IWN18" s="125"/>
      <c r="IWO18" s="125"/>
      <c r="IWP18" s="125"/>
      <c r="IWQ18" s="125"/>
      <c r="IWR18" s="125"/>
      <c r="IWS18" s="125"/>
      <c r="IWT18" s="125"/>
      <c r="IWU18" s="125"/>
      <c r="IWV18" s="125"/>
      <c r="IWW18" s="125"/>
      <c r="IWX18" s="125"/>
      <c r="IWY18" s="125"/>
      <c r="IWZ18" s="125"/>
      <c r="IXA18" s="125"/>
      <c r="IXB18" s="125"/>
      <c r="IXC18" s="125"/>
      <c r="IXD18" s="125"/>
      <c r="IXE18" s="125"/>
      <c r="IXF18" s="125"/>
      <c r="IXG18" s="125"/>
      <c r="IXH18" s="125"/>
      <c r="IXI18" s="125"/>
      <c r="IXJ18" s="125"/>
      <c r="IXK18" s="125"/>
      <c r="IXL18" s="125"/>
      <c r="IXM18" s="125"/>
      <c r="IXN18" s="125"/>
      <c r="IXO18" s="125"/>
      <c r="IXP18" s="125"/>
      <c r="IXQ18" s="125"/>
      <c r="IXR18" s="125"/>
      <c r="IXS18" s="125"/>
      <c r="IXT18" s="125"/>
      <c r="IXU18" s="125"/>
      <c r="IXV18" s="125"/>
      <c r="IXW18" s="125"/>
      <c r="IXX18" s="125"/>
      <c r="IXY18" s="125"/>
      <c r="IXZ18" s="125"/>
      <c r="IYA18" s="125"/>
      <c r="IYB18" s="125"/>
      <c r="IYC18" s="125"/>
      <c r="IYD18" s="125"/>
      <c r="IYE18" s="125"/>
      <c r="IYF18" s="125"/>
      <c r="IYG18" s="125"/>
      <c r="IYH18" s="125"/>
      <c r="IYI18" s="125"/>
      <c r="IYJ18" s="125"/>
      <c r="IYK18" s="125"/>
      <c r="IYL18" s="125"/>
      <c r="IYM18" s="125"/>
      <c r="IYN18" s="125"/>
      <c r="IYO18" s="125"/>
      <c r="IYP18" s="125"/>
      <c r="IYQ18" s="125"/>
      <c r="IYR18" s="125"/>
      <c r="IYS18" s="125"/>
      <c r="IYT18" s="125"/>
      <c r="IYU18" s="125"/>
      <c r="IYV18" s="125"/>
      <c r="IYW18" s="125"/>
      <c r="IYX18" s="125"/>
      <c r="IYY18" s="125"/>
      <c r="IYZ18" s="125"/>
      <c r="IZA18" s="125"/>
      <c r="IZB18" s="125"/>
      <c r="IZC18" s="125"/>
      <c r="IZD18" s="125"/>
      <c r="IZE18" s="125"/>
      <c r="IZF18" s="125"/>
      <c r="IZG18" s="125"/>
      <c r="IZH18" s="125"/>
      <c r="IZI18" s="125"/>
      <c r="IZJ18" s="125"/>
      <c r="IZK18" s="125"/>
      <c r="IZL18" s="125"/>
      <c r="IZM18" s="125"/>
      <c r="IZN18" s="125"/>
      <c r="IZO18" s="125"/>
      <c r="IZP18" s="125"/>
      <c r="IZQ18" s="125"/>
      <c r="IZR18" s="125"/>
      <c r="IZS18" s="125"/>
      <c r="IZT18" s="125"/>
      <c r="IZU18" s="125"/>
      <c r="IZV18" s="125"/>
      <c r="IZW18" s="125"/>
      <c r="IZX18" s="125"/>
      <c r="IZY18" s="125"/>
      <c r="IZZ18" s="125"/>
      <c r="JAA18" s="125"/>
      <c r="JAB18" s="125"/>
      <c r="JAC18" s="125"/>
      <c r="JAD18" s="125"/>
      <c r="JAE18" s="125"/>
      <c r="JAF18" s="125"/>
      <c r="JAG18" s="125"/>
      <c r="JAH18" s="125"/>
      <c r="JAI18" s="125"/>
      <c r="JAJ18" s="125"/>
      <c r="JAK18" s="125"/>
      <c r="JAL18" s="125"/>
      <c r="JAM18" s="125"/>
      <c r="JAN18" s="125"/>
      <c r="JAO18" s="125"/>
      <c r="JAP18" s="125"/>
      <c r="JAQ18" s="125"/>
      <c r="JAR18" s="125"/>
      <c r="JAS18" s="125"/>
      <c r="JAT18" s="125"/>
      <c r="JAU18" s="125"/>
      <c r="JAV18" s="125"/>
      <c r="JAW18" s="125"/>
      <c r="JAX18" s="125"/>
      <c r="JAY18" s="125"/>
      <c r="JAZ18" s="125"/>
      <c r="JBA18" s="125"/>
      <c r="JBB18" s="125"/>
      <c r="JBC18" s="125"/>
      <c r="JBD18" s="125"/>
      <c r="JBE18" s="125"/>
      <c r="JBF18" s="125"/>
      <c r="JBG18" s="125"/>
      <c r="JBH18" s="125"/>
      <c r="JBI18" s="125"/>
      <c r="JBJ18" s="125"/>
      <c r="JBK18" s="125"/>
      <c r="JBL18" s="125"/>
      <c r="JBM18" s="125"/>
      <c r="JBN18" s="125"/>
      <c r="JBO18" s="125"/>
      <c r="JBP18" s="125"/>
      <c r="JBQ18" s="125"/>
      <c r="JBR18" s="125"/>
      <c r="JBS18" s="125"/>
      <c r="JBT18" s="125"/>
      <c r="JBU18" s="125"/>
      <c r="JBV18" s="125"/>
      <c r="JBW18" s="125"/>
      <c r="JBX18" s="125"/>
      <c r="JBY18" s="125"/>
      <c r="JBZ18" s="125"/>
      <c r="JCA18" s="125"/>
      <c r="JCB18" s="125"/>
      <c r="JCC18" s="125"/>
      <c r="JCD18" s="125"/>
      <c r="JCE18" s="125"/>
      <c r="JCF18" s="125"/>
      <c r="JCG18" s="125"/>
      <c r="JCH18" s="125"/>
      <c r="JCI18" s="125"/>
      <c r="JCJ18" s="125"/>
      <c r="JCK18" s="125"/>
      <c r="JCL18" s="125"/>
      <c r="JCM18" s="125"/>
      <c r="JCN18" s="125"/>
      <c r="JCO18" s="125"/>
      <c r="JCP18" s="125"/>
      <c r="JCQ18" s="125"/>
      <c r="JCR18" s="125"/>
      <c r="JCS18" s="125"/>
      <c r="JCT18" s="125"/>
      <c r="JCU18" s="125"/>
      <c r="JCV18" s="125"/>
      <c r="JCW18" s="125"/>
      <c r="JCX18" s="125"/>
      <c r="JCY18" s="125"/>
      <c r="JCZ18" s="125"/>
      <c r="JDA18" s="125"/>
      <c r="JDB18" s="125"/>
      <c r="JDC18" s="125"/>
      <c r="JDD18" s="125"/>
      <c r="JDE18" s="125"/>
      <c r="JDF18" s="125"/>
      <c r="JDG18" s="125"/>
      <c r="JDH18" s="125"/>
      <c r="JDI18" s="125"/>
      <c r="JDJ18" s="125"/>
      <c r="JDK18" s="125"/>
      <c r="JDL18" s="125"/>
      <c r="JDM18" s="125"/>
      <c r="JDN18" s="125"/>
      <c r="JDO18" s="125"/>
      <c r="JDP18" s="125"/>
      <c r="JDQ18" s="125"/>
      <c r="JDR18" s="125"/>
      <c r="JDS18" s="125"/>
      <c r="JDT18" s="125"/>
      <c r="JDU18" s="125"/>
      <c r="JDV18" s="125"/>
      <c r="JDW18" s="125"/>
      <c r="JDX18" s="125"/>
      <c r="JDY18" s="125"/>
      <c r="JDZ18" s="125"/>
      <c r="JEA18" s="125"/>
      <c r="JEB18" s="125"/>
      <c r="JEC18" s="125"/>
      <c r="JED18" s="125"/>
      <c r="JEE18" s="125"/>
      <c r="JEF18" s="125"/>
      <c r="JEG18" s="125"/>
      <c r="JEH18" s="125"/>
      <c r="JEI18" s="125"/>
      <c r="JEJ18" s="125"/>
      <c r="JEK18" s="125"/>
      <c r="JEL18" s="125"/>
      <c r="JEM18" s="125"/>
      <c r="JEN18" s="125"/>
      <c r="JEO18" s="125"/>
      <c r="JEP18" s="125"/>
      <c r="JEQ18" s="125"/>
      <c r="JER18" s="125"/>
      <c r="JES18" s="125"/>
      <c r="JET18" s="125"/>
      <c r="JEU18" s="125"/>
      <c r="JEV18" s="125"/>
      <c r="JEW18" s="125"/>
      <c r="JEX18" s="125"/>
      <c r="JEY18" s="125"/>
      <c r="JEZ18" s="125"/>
      <c r="JFA18" s="125"/>
      <c r="JFB18" s="125"/>
      <c r="JFC18" s="125"/>
      <c r="JFD18" s="125"/>
      <c r="JFE18" s="125"/>
      <c r="JFF18" s="125"/>
      <c r="JFG18" s="125"/>
      <c r="JFH18" s="125"/>
      <c r="JFI18" s="125"/>
      <c r="JFJ18" s="125"/>
      <c r="JFK18" s="125"/>
      <c r="JFL18" s="125"/>
      <c r="JFM18" s="125"/>
      <c r="JFN18" s="125"/>
      <c r="JFO18" s="125"/>
      <c r="JFP18" s="125"/>
      <c r="JFQ18" s="125"/>
      <c r="JFR18" s="125"/>
      <c r="JFS18" s="125"/>
      <c r="JFT18" s="125"/>
      <c r="JFU18" s="125"/>
      <c r="JFV18" s="125"/>
      <c r="JFW18" s="125"/>
      <c r="JFX18" s="125"/>
      <c r="JFY18" s="125"/>
      <c r="JFZ18" s="125"/>
      <c r="JGA18" s="125"/>
      <c r="JGB18" s="125"/>
      <c r="JGC18" s="125"/>
      <c r="JGD18" s="125"/>
      <c r="JGE18" s="125"/>
      <c r="JGF18" s="125"/>
      <c r="JGG18" s="125"/>
      <c r="JGH18" s="125"/>
      <c r="JGI18" s="125"/>
      <c r="JGJ18" s="125"/>
      <c r="JGK18" s="125"/>
      <c r="JGL18" s="125"/>
      <c r="JGM18" s="125"/>
      <c r="JGN18" s="125"/>
      <c r="JGO18" s="125"/>
      <c r="JGP18" s="125"/>
      <c r="JGQ18" s="125"/>
      <c r="JGR18" s="125"/>
      <c r="JGS18" s="125"/>
      <c r="JGT18" s="125"/>
      <c r="JGU18" s="125"/>
      <c r="JGV18" s="125"/>
      <c r="JGW18" s="125"/>
      <c r="JGX18" s="125"/>
      <c r="JGY18" s="125"/>
      <c r="JGZ18" s="125"/>
      <c r="JHA18" s="125"/>
      <c r="JHB18" s="125"/>
      <c r="JHC18" s="125"/>
      <c r="JHD18" s="125"/>
      <c r="JHE18" s="125"/>
      <c r="JHF18" s="125"/>
      <c r="JHG18" s="125"/>
      <c r="JHH18" s="125"/>
      <c r="JHI18" s="125"/>
      <c r="JHJ18" s="125"/>
      <c r="JHK18" s="125"/>
      <c r="JHL18" s="125"/>
      <c r="JHM18" s="125"/>
      <c r="JHN18" s="125"/>
      <c r="JHO18" s="125"/>
      <c r="JHP18" s="125"/>
      <c r="JHQ18" s="125"/>
      <c r="JHR18" s="125"/>
      <c r="JHS18" s="125"/>
      <c r="JHT18" s="125"/>
      <c r="JHU18" s="125"/>
      <c r="JHV18" s="125"/>
      <c r="JHW18" s="125"/>
      <c r="JHX18" s="125"/>
      <c r="JHY18" s="125"/>
      <c r="JHZ18" s="125"/>
      <c r="JIA18" s="125"/>
      <c r="JIB18" s="125"/>
      <c r="JIC18" s="125"/>
      <c r="JID18" s="125"/>
      <c r="JIE18" s="125"/>
      <c r="JIF18" s="125"/>
      <c r="JIG18" s="125"/>
      <c r="JIH18" s="125"/>
      <c r="JII18" s="125"/>
      <c r="JIJ18" s="125"/>
      <c r="JIK18" s="125"/>
      <c r="JIL18" s="125"/>
      <c r="JIM18" s="125"/>
      <c r="JIN18" s="125"/>
      <c r="JIO18" s="125"/>
      <c r="JIP18" s="125"/>
      <c r="JIQ18" s="125"/>
      <c r="JIR18" s="125"/>
      <c r="JIS18" s="125"/>
      <c r="JIT18" s="125"/>
      <c r="JIU18" s="125"/>
      <c r="JIV18" s="125"/>
      <c r="JIW18" s="125"/>
      <c r="JIX18" s="125"/>
      <c r="JIY18" s="125"/>
      <c r="JIZ18" s="125"/>
      <c r="JJA18" s="125"/>
      <c r="JJB18" s="125"/>
      <c r="JJC18" s="125"/>
      <c r="JJD18" s="125"/>
      <c r="JJE18" s="125"/>
      <c r="JJF18" s="125"/>
      <c r="JJG18" s="125"/>
      <c r="JJH18" s="125"/>
      <c r="JJI18" s="125"/>
      <c r="JJJ18" s="125"/>
      <c r="JJK18" s="125"/>
      <c r="JJL18" s="125"/>
      <c r="JJM18" s="125"/>
      <c r="JJN18" s="125"/>
      <c r="JJO18" s="125"/>
      <c r="JJP18" s="125"/>
      <c r="JJQ18" s="125"/>
      <c r="JJR18" s="125"/>
      <c r="JJS18" s="125"/>
      <c r="JJT18" s="125"/>
      <c r="JJU18" s="125"/>
      <c r="JJV18" s="125"/>
      <c r="JJW18" s="125"/>
      <c r="JJX18" s="125"/>
      <c r="JJY18" s="125"/>
      <c r="JJZ18" s="125"/>
      <c r="JKA18" s="125"/>
      <c r="JKB18" s="125"/>
      <c r="JKC18" s="125"/>
      <c r="JKD18" s="125"/>
      <c r="JKE18" s="125"/>
      <c r="JKF18" s="125"/>
      <c r="JKG18" s="125"/>
      <c r="JKH18" s="125"/>
      <c r="JKI18" s="125"/>
      <c r="JKJ18" s="125"/>
      <c r="JKK18" s="125"/>
      <c r="JKL18" s="125"/>
      <c r="JKM18" s="125"/>
      <c r="JKN18" s="125"/>
      <c r="JKO18" s="125"/>
      <c r="JKP18" s="125"/>
      <c r="JKQ18" s="125"/>
      <c r="JKR18" s="125"/>
      <c r="JKS18" s="125"/>
      <c r="JKT18" s="125"/>
      <c r="JKU18" s="125"/>
      <c r="JKV18" s="125"/>
      <c r="JKW18" s="125"/>
      <c r="JKX18" s="125"/>
      <c r="JKY18" s="125"/>
      <c r="JKZ18" s="125"/>
      <c r="JLA18" s="125"/>
      <c r="JLB18" s="125"/>
      <c r="JLC18" s="125"/>
      <c r="JLD18" s="125"/>
      <c r="JLE18" s="125"/>
      <c r="JLF18" s="125"/>
      <c r="JLG18" s="125"/>
      <c r="JLH18" s="125"/>
      <c r="JLI18" s="125"/>
      <c r="JLJ18" s="125"/>
      <c r="JLK18" s="125"/>
      <c r="JLL18" s="125"/>
      <c r="JLM18" s="125"/>
      <c r="JLN18" s="125"/>
      <c r="JLO18" s="125"/>
      <c r="JLP18" s="125"/>
      <c r="JLQ18" s="125"/>
      <c r="JLR18" s="125"/>
      <c r="JLS18" s="125"/>
      <c r="JLT18" s="125"/>
      <c r="JLU18" s="125"/>
      <c r="JLV18" s="125"/>
      <c r="JLW18" s="125"/>
      <c r="JLX18" s="125"/>
      <c r="JLY18" s="125"/>
      <c r="JLZ18" s="125"/>
      <c r="JMA18" s="125"/>
      <c r="JMB18" s="125"/>
      <c r="JMC18" s="125"/>
      <c r="JMD18" s="125"/>
      <c r="JME18" s="125"/>
      <c r="JMF18" s="125"/>
      <c r="JMG18" s="125"/>
      <c r="JMH18" s="125"/>
      <c r="JMI18" s="125"/>
      <c r="JMJ18" s="125"/>
      <c r="JMK18" s="125"/>
      <c r="JML18" s="125"/>
      <c r="JMM18" s="125"/>
      <c r="JMN18" s="125"/>
      <c r="JMO18" s="125"/>
      <c r="JMP18" s="125"/>
      <c r="JMQ18" s="125"/>
      <c r="JMR18" s="125"/>
      <c r="JMS18" s="125"/>
      <c r="JMT18" s="125"/>
      <c r="JMU18" s="125"/>
      <c r="JMV18" s="125"/>
      <c r="JMW18" s="125"/>
      <c r="JMX18" s="125"/>
      <c r="JMY18" s="125"/>
      <c r="JMZ18" s="125"/>
      <c r="JNA18" s="125"/>
      <c r="JNB18" s="125"/>
      <c r="JNC18" s="125"/>
      <c r="JND18" s="125"/>
      <c r="JNE18" s="125"/>
      <c r="JNF18" s="125"/>
      <c r="JNG18" s="125"/>
      <c r="JNH18" s="125"/>
      <c r="JNI18" s="125"/>
      <c r="JNJ18" s="125"/>
      <c r="JNK18" s="125"/>
      <c r="JNL18" s="125"/>
      <c r="JNM18" s="125"/>
      <c r="JNN18" s="125"/>
      <c r="JNO18" s="125"/>
      <c r="JNP18" s="125"/>
      <c r="JNQ18" s="125"/>
      <c r="JNR18" s="125"/>
      <c r="JNS18" s="125"/>
      <c r="JNT18" s="125"/>
      <c r="JNU18" s="125"/>
      <c r="JNV18" s="125"/>
      <c r="JNW18" s="125"/>
      <c r="JNX18" s="125"/>
      <c r="JNY18" s="125"/>
      <c r="JNZ18" s="125"/>
      <c r="JOA18" s="125"/>
      <c r="JOB18" s="125"/>
      <c r="JOC18" s="125"/>
      <c r="JOD18" s="125"/>
      <c r="JOE18" s="125"/>
      <c r="JOF18" s="125"/>
      <c r="JOG18" s="125"/>
      <c r="JOH18" s="125"/>
      <c r="JOI18" s="125"/>
      <c r="JOJ18" s="125"/>
      <c r="JOK18" s="125"/>
      <c r="JOL18" s="125"/>
      <c r="JOM18" s="125"/>
      <c r="JON18" s="125"/>
      <c r="JOO18" s="125"/>
      <c r="JOP18" s="125"/>
      <c r="JOQ18" s="125"/>
      <c r="JOR18" s="125"/>
      <c r="JOS18" s="125"/>
      <c r="JOT18" s="125"/>
      <c r="JOU18" s="125"/>
      <c r="JOV18" s="125"/>
      <c r="JOW18" s="125"/>
      <c r="JOX18" s="125"/>
      <c r="JOY18" s="125"/>
      <c r="JOZ18" s="125"/>
      <c r="JPA18" s="125"/>
      <c r="JPB18" s="125"/>
      <c r="JPC18" s="125"/>
      <c r="JPD18" s="125"/>
      <c r="JPE18" s="125"/>
      <c r="JPF18" s="125"/>
      <c r="JPG18" s="125"/>
      <c r="JPH18" s="125"/>
      <c r="JPI18" s="125"/>
      <c r="JPJ18" s="125"/>
      <c r="JPK18" s="125"/>
      <c r="JPL18" s="125"/>
      <c r="JPM18" s="125"/>
      <c r="JPN18" s="125"/>
      <c r="JPO18" s="125"/>
      <c r="JPP18" s="125"/>
      <c r="JPQ18" s="125"/>
      <c r="JPR18" s="125"/>
      <c r="JPS18" s="125"/>
      <c r="JPT18" s="125"/>
      <c r="JPU18" s="125"/>
      <c r="JPV18" s="125"/>
      <c r="JPW18" s="125"/>
      <c r="JPX18" s="125"/>
      <c r="JPY18" s="125"/>
      <c r="JPZ18" s="125"/>
      <c r="JQA18" s="125"/>
      <c r="JQB18" s="125"/>
      <c r="JQC18" s="125"/>
      <c r="JQD18" s="125"/>
      <c r="JQE18" s="125"/>
      <c r="JQF18" s="125"/>
      <c r="JQG18" s="125"/>
      <c r="JQH18" s="125"/>
      <c r="JQI18" s="125"/>
      <c r="JQJ18" s="125"/>
      <c r="JQK18" s="125"/>
      <c r="JQL18" s="125"/>
      <c r="JQM18" s="125"/>
      <c r="JQN18" s="125"/>
      <c r="JQO18" s="125"/>
      <c r="JQP18" s="125"/>
      <c r="JQQ18" s="125"/>
      <c r="JQR18" s="125"/>
      <c r="JQS18" s="125"/>
      <c r="JQT18" s="125"/>
      <c r="JQU18" s="125"/>
      <c r="JQV18" s="125"/>
      <c r="JQW18" s="125"/>
      <c r="JQX18" s="125"/>
      <c r="JQY18" s="125"/>
      <c r="JQZ18" s="125"/>
      <c r="JRA18" s="125"/>
      <c r="JRB18" s="125"/>
      <c r="JRC18" s="125"/>
      <c r="JRD18" s="125"/>
      <c r="JRE18" s="125"/>
      <c r="JRF18" s="125"/>
      <c r="JRG18" s="125"/>
      <c r="JRH18" s="125"/>
      <c r="JRI18" s="125"/>
      <c r="JRJ18" s="125"/>
      <c r="JRK18" s="125"/>
      <c r="JRL18" s="125"/>
      <c r="JRM18" s="125"/>
      <c r="JRN18" s="125"/>
      <c r="JRO18" s="125"/>
      <c r="JRP18" s="125"/>
      <c r="JRQ18" s="125"/>
      <c r="JRR18" s="125"/>
      <c r="JRS18" s="125"/>
      <c r="JRT18" s="125"/>
      <c r="JRU18" s="125"/>
      <c r="JRV18" s="125"/>
      <c r="JRW18" s="125"/>
      <c r="JRX18" s="125"/>
      <c r="JRY18" s="125"/>
      <c r="JRZ18" s="125"/>
      <c r="JSA18" s="125"/>
      <c r="JSB18" s="125"/>
      <c r="JSC18" s="125"/>
      <c r="JSD18" s="125"/>
      <c r="JSE18" s="125"/>
      <c r="JSF18" s="125"/>
      <c r="JSG18" s="125"/>
      <c r="JSH18" s="125"/>
      <c r="JSI18" s="125"/>
      <c r="JSJ18" s="125"/>
      <c r="JSK18" s="125"/>
      <c r="JSL18" s="125"/>
      <c r="JSM18" s="125"/>
      <c r="JSN18" s="125"/>
      <c r="JSO18" s="125"/>
      <c r="JSP18" s="125"/>
      <c r="JSQ18" s="125"/>
      <c r="JSR18" s="125"/>
      <c r="JSS18" s="125"/>
      <c r="JST18" s="125"/>
      <c r="JSU18" s="125"/>
      <c r="JSV18" s="125"/>
      <c r="JSW18" s="125"/>
      <c r="JSX18" s="125"/>
      <c r="JSY18" s="125"/>
      <c r="JSZ18" s="125"/>
      <c r="JTA18" s="125"/>
      <c r="JTB18" s="125"/>
      <c r="JTC18" s="125"/>
      <c r="JTD18" s="125"/>
      <c r="JTE18" s="125"/>
      <c r="JTF18" s="125"/>
      <c r="JTG18" s="125"/>
      <c r="JTH18" s="125"/>
      <c r="JTI18" s="125"/>
      <c r="JTJ18" s="125"/>
      <c r="JTK18" s="125"/>
      <c r="JTL18" s="125"/>
      <c r="JTM18" s="125"/>
      <c r="JTN18" s="125"/>
      <c r="JTO18" s="125"/>
      <c r="JTP18" s="125"/>
      <c r="JTQ18" s="125"/>
      <c r="JTR18" s="125"/>
      <c r="JTS18" s="125"/>
      <c r="JTT18" s="125"/>
      <c r="JTU18" s="125"/>
      <c r="JTV18" s="125"/>
      <c r="JTW18" s="125"/>
      <c r="JTX18" s="125"/>
      <c r="JTY18" s="125"/>
      <c r="JTZ18" s="125"/>
      <c r="JUA18" s="125"/>
      <c r="JUB18" s="125"/>
      <c r="JUC18" s="125"/>
      <c r="JUD18" s="125"/>
      <c r="JUE18" s="125"/>
      <c r="JUF18" s="125"/>
      <c r="JUG18" s="125"/>
      <c r="JUH18" s="125"/>
      <c r="JUI18" s="125"/>
      <c r="JUJ18" s="125"/>
      <c r="JUK18" s="125"/>
      <c r="JUL18" s="125"/>
      <c r="JUM18" s="125"/>
      <c r="JUN18" s="125"/>
      <c r="JUO18" s="125"/>
      <c r="JUP18" s="125"/>
      <c r="JUQ18" s="125"/>
      <c r="JUR18" s="125"/>
      <c r="JUS18" s="125"/>
      <c r="JUT18" s="125"/>
      <c r="JUU18" s="125"/>
      <c r="JUV18" s="125"/>
      <c r="JUW18" s="125"/>
      <c r="JUX18" s="125"/>
      <c r="JUY18" s="125"/>
      <c r="JUZ18" s="125"/>
      <c r="JVA18" s="125"/>
      <c r="JVB18" s="125"/>
      <c r="JVC18" s="125"/>
      <c r="JVD18" s="125"/>
      <c r="JVE18" s="125"/>
      <c r="JVF18" s="125"/>
      <c r="JVG18" s="125"/>
      <c r="JVH18" s="125"/>
      <c r="JVI18" s="125"/>
      <c r="JVJ18" s="125"/>
      <c r="JVK18" s="125"/>
      <c r="JVL18" s="125"/>
      <c r="JVM18" s="125"/>
      <c r="JVN18" s="125"/>
      <c r="JVO18" s="125"/>
      <c r="JVP18" s="125"/>
      <c r="JVQ18" s="125"/>
      <c r="JVR18" s="125"/>
      <c r="JVS18" s="125"/>
      <c r="JVT18" s="125"/>
      <c r="JVU18" s="125"/>
      <c r="JVV18" s="125"/>
      <c r="JVW18" s="125"/>
      <c r="JVX18" s="125"/>
      <c r="JVY18" s="125"/>
      <c r="JVZ18" s="125"/>
      <c r="JWA18" s="125"/>
      <c r="JWB18" s="125"/>
      <c r="JWC18" s="125"/>
      <c r="JWD18" s="125"/>
      <c r="JWE18" s="125"/>
      <c r="JWF18" s="125"/>
      <c r="JWG18" s="125"/>
      <c r="JWH18" s="125"/>
      <c r="JWI18" s="125"/>
      <c r="JWJ18" s="125"/>
      <c r="JWK18" s="125"/>
      <c r="JWL18" s="125"/>
      <c r="JWM18" s="125"/>
      <c r="JWN18" s="125"/>
      <c r="JWO18" s="125"/>
      <c r="JWP18" s="125"/>
      <c r="JWQ18" s="125"/>
      <c r="JWR18" s="125"/>
      <c r="JWS18" s="125"/>
      <c r="JWT18" s="125"/>
      <c r="JWU18" s="125"/>
      <c r="JWV18" s="125"/>
      <c r="JWW18" s="125"/>
      <c r="JWX18" s="125"/>
      <c r="JWY18" s="125"/>
      <c r="JWZ18" s="125"/>
      <c r="JXA18" s="125"/>
      <c r="JXB18" s="125"/>
      <c r="JXC18" s="125"/>
      <c r="JXD18" s="125"/>
      <c r="JXE18" s="125"/>
      <c r="JXF18" s="125"/>
      <c r="JXG18" s="125"/>
      <c r="JXH18" s="125"/>
      <c r="JXI18" s="125"/>
      <c r="JXJ18" s="125"/>
      <c r="JXK18" s="125"/>
      <c r="JXL18" s="125"/>
      <c r="JXM18" s="125"/>
      <c r="JXN18" s="125"/>
      <c r="JXO18" s="125"/>
      <c r="JXP18" s="125"/>
      <c r="JXQ18" s="125"/>
      <c r="JXR18" s="125"/>
      <c r="JXS18" s="125"/>
      <c r="JXT18" s="125"/>
      <c r="JXU18" s="125"/>
      <c r="JXV18" s="125"/>
      <c r="JXW18" s="125"/>
      <c r="JXX18" s="125"/>
      <c r="JXY18" s="125"/>
      <c r="JXZ18" s="125"/>
      <c r="JYA18" s="125"/>
      <c r="JYB18" s="125"/>
      <c r="JYC18" s="125"/>
      <c r="JYD18" s="125"/>
      <c r="JYE18" s="125"/>
      <c r="JYF18" s="125"/>
      <c r="JYG18" s="125"/>
      <c r="JYH18" s="125"/>
      <c r="JYI18" s="125"/>
      <c r="JYJ18" s="125"/>
      <c r="JYK18" s="125"/>
      <c r="JYL18" s="125"/>
      <c r="JYM18" s="125"/>
      <c r="JYN18" s="125"/>
      <c r="JYO18" s="125"/>
      <c r="JYP18" s="125"/>
      <c r="JYQ18" s="125"/>
      <c r="JYR18" s="125"/>
      <c r="JYS18" s="125"/>
      <c r="JYT18" s="125"/>
      <c r="JYU18" s="125"/>
      <c r="JYV18" s="125"/>
      <c r="JYW18" s="125"/>
      <c r="JYX18" s="125"/>
      <c r="JYY18" s="125"/>
      <c r="JYZ18" s="125"/>
      <c r="JZA18" s="125"/>
      <c r="JZB18" s="125"/>
      <c r="JZC18" s="125"/>
      <c r="JZD18" s="125"/>
      <c r="JZE18" s="125"/>
      <c r="JZF18" s="125"/>
      <c r="JZG18" s="125"/>
      <c r="JZH18" s="125"/>
      <c r="JZI18" s="125"/>
      <c r="JZJ18" s="125"/>
      <c r="JZK18" s="125"/>
      <c r="JZL18" s="125"/>
      <c r="JZM18" s="125"/>
      <c r="JZN18" s="125"/>
      <c r="JZO18" s="125"/>
      <c r="JZP18" s="125"/>
      <c r="JZQ18" s="125"/>
      <c r="JZR18" s="125"/>
      <c r="JZS18" s="125"/>
      <c r="JZT18" s="125"/>
      <c r="JZU18" s="125"/>
      <c r="JZV18" s="125"/>
      <c r="JZW18" s="125"/>
      <c r="JZX18" s="125"/>
      <c r="JZY18" s="125"/>
      <c r="JZZ18" s="125"/>
      <c r="KAA18" s="125"/>
      <c r="KAB18" s="125"/>
      <c r="KAC18" s="125"/>
      <c r="KAD18" s="125"/>
      <c r="KAE18" s="125"/>
      <c r="KAF18" s="125"/>
      <c r="KAG18" s="125"/>
      <c r="KAH18" s="125"/>
      <c r="KAI18" s="125"/>
      <c r="KAJ18" s="125"/>
      <c r="KAK18" s="125"/>
      <c r="KAL18" s="125"/>
      <c r="KAM18" s="125"/>
      <c r="KAN18" s="125"/>
      <c r="KAO18" s="125"/>
      <c r="KAP18" s="125"/>
      <c r="KAQ18" s="125"/>
      <c r="KAR18" s="125"/>
      <c r="KAS18" s="125"/>
      <c r="KAT18" s="125"/>
      <c r="KAU18" s="125"/>
      <c r="KAV18" s="125"/>
      <c r="KAW18" s="125"/>
      <c r="KAX18" s="125"/>
      <c r="KAY18" s="125"/>
      <c r="KAZ18" s="125"/>
      <c r="KBA18" s="125"/>
      <c r="KBB18" s="125"/>
      <c r="KBC18" s="125"/>
      <c r="KBD18" s="125"/>
      <c r="KBE18" s="125"/>
      <c r="KBF18" s="125"/>
      <c r="KBG18" s="125"/>
      <c r="KBH18" s="125"/>
      <c r="KBI18" s="125"/>
      <c r="KBJ18" s="125"/>
      <c r="KBK18" s="125"/>
      <c r="KBL18" s="125"/>
      <c r="KBM18" s="125"/>
      <c r="KBN18" s="125"/>
      <c r="KBO18" s="125"/>
      <c r="KBP18" s="125"/>
      <c r="KBQ18" s="125"/>
      <c r="KBR18" s="125"/>
      <c r="KBS18" s="125"/>
      <c r="KBT18" s="125"/>
      <c r="KBU18" s="125"/>
      <c r="KBV18" s="125"/>
      <c r="KBW18" s="125"/>
      <c r="KBX18" s="125"/>
      <c r="KBY18" s="125"/>
      <c r="KBZ18" s="125"/>
      <c r="KCA18" s="125"/>
      <c r="KCB18" s="125"/>
      <c r="KCC18" s="125"/>
      <c r="KCD18" s="125"/>
      <c r="KCE18" s="125"/>
      <c r="KCF18" s="125"/>
      <c r="KCG18" s="125"/>
      <c r="KCH18" s="125"/>
      <c r="KCI18" s="125"/>
      <c r="KCJ18" s="125"/>
      <c r="KCK18" s="125"/>
      <c r="KCL18" s="125"/>
      <c r="KCM18" s="125"/>
      <c r="KCN18" s="125"/>
      <c r="KCO18" s="125"/>
      <c r="KCP18" s="125"/>
      <c r="KCQ18" s="125"/>
      <c r="KCR18" s="125"/>
      <c r="KCS18" s="125"/>
      <c r="KCT18" s="125"/>
      <c r="KCU18" s="125"/>
      <c r="KCV18" s="125"/>
      <c r="KCW18" s="125"/>
      <c r="KCX18" s="125"/>
      <c r="KCY18" s="125"/>
      <c r="KCZ18" s="125"/>
      <c r="KDA18" s="125"/>
      <c r="KDB18" s="125"/>
      <c r="KDC18" s="125"/>
      <c r="KDD18" s="125"/>
      <c r="KDE18" s="125"/>
      <c r="KDF18" s="125"/>
      <c r="KDG18" s="125"/>
      <c r="KDH18" s="125"/>
      <c r="KDI18" s="125"/>
      <c r="KDJ18" s="125"/>
      <c r="KDK18" s="125"/>
      <c r="KDL18" s="125"/>
      <c r="KDM18" s="125"/>
      <c r="KDN18" s="125"/>
      <c r="KDO18" s="125"/>
      <c r="KDP18" s="125"/>
      <c r="KDQ18" s="125"/>
      <c r="KDR18" s="125"/>
      <c r="KDS18" s="125"/>
      <c r="KDT18" s="125"/>
      <c r="KDU18" s="125"/>
      <c r="KDV18" s="125"/>
      <c r="KDW18" s="125"/>
      <c r="KDX18" s="125"/>
      <c r="KDY18" s="125"/>
      <c r="KDZ18" s="125"/>
      <c r="KEA18" s="125"/>
      <c r="KEB18" s="125"/>
      <c r="KEC18" s="125"/>
      <c r="KED18" s="125"/>
      <c r="KEE18" s="125"/>
      <c r="KEF18" s="125"/>
      <c r="KEG18" s="125"/>
      <c r="KEH18" s="125"/>
      <c r="KEI18" s="125"/>
      <c r="KEJ18" s="125"/>
      <c r="KEK18" s="125"/>
      <c r="KEL18" s="125"/>
      <c r="KEM18" s="125"/>
      <c r="KEN18" s="125"/>
      <c r="KEO18" s="125"/>
      <c r="KEP18" s="125"/>
      <c r="KEQ18" s="125"/>
      <c r="KER18" s="125"/>
      <c r="KES18" s="125"/>
      <c r="KET18" s="125"/>
      <c r="KEU18" s="125"/>
      <c r="KEV18" s="125"/>
      <c r="KEW18" s="125"/>
      <c r="KEX18" s="125"/>
      <c r="KEY18" s="125"/>
      <c r="KEZ18" s="125"/>
      <c r="KFA18" s="125"/>
      <c r="KFB18" s="125"/>
      <c r="KFC18" s="125"/>
      <c r="KFD18" s="125"/>
      <c r="KFE18" s="125"/>
      <c r="KFF18" s="125"/>
      <c r="KFG18" s="125"/>
      <c r="KFH18" s="125"/>
      <c r="KFI18" s="125"/>
      <c r="KFJ18" s="125"/>
      <c r="KFK18" s="125"/>
      <c r="KFL18" s="125"/>
      <c r="KFM18" s="125"/>
      <c r="KFN18" s="125"/>
      <c r="KFO18" s="125"/>
      <c r="KFP18" s="125"/>
      <c r="KFQ18" s="125"/>
      <c r="KFR18" s="125"/>
      <c r="KFS18" s="125"/>
      <c r="KFT18" s="125"/>
      <c r="KFU18" s="125"/>
      <c r="KFV18" s="125"/>
      <c r="KFW18" s="125"/>
      <c r="KFX18" s="125"/>
      <c r="KFY18" s="125"/>
      <c r="KFZ18" s="125"/>
      <c r="KGA18" s="125"/>
      <c r="KGB18" s="125"/>
      <c r="KGC18" s="125"/>
      <c r="KGD18" s="125"/>
      <c r="KGE18" s="125"/>
      <c r="KGF18" s="125"/>
      <c r="KGG18" s="125"/>
      <c r="KGH18" s="125"/>
      <c r="KGI18" s="125"/>
      <c r="KGJ18" s="125"/>
      <c r="KGK18" s="125"/>
      <c r="KGL18" s="125"/>
      <c r="KGM18" s="125"/>
      <c r="KGN18" s="125"/>
      <c r="KGO18" s="125"/>
      <c r="KGP18" s="125"/>
      <c r="KGQ18" s="125"/>
      <c r="KGR18" s="125"/>
      <c r="KGS18" s="125"/>
      <c r="KGT18" s="125"/>
      <c r="KGU18" s="125"/>
      <c r="KGV18" s="125"/>
      <c r="KGW18" s="125"/>
      <c r="KGX18" s="125"/>
      <c r="KGY18" s="125"/>
      <c r="KGZ18" s="125"/>
      <c r="KHA18" s="125"/>
      <c r="KHB18" s="125"/>
      <c r="KHC18" s="125"/>
      <c r="KHD18" s="125"/>
      <c r="KHE18" s="125"/>
      <c r="KHF18" s="125"/>
      <c r="KHG18" s="125"/>
      <c r="KHH18" s="125"/>
      <c r="KHI18" s="125"/>
      <c r="KHJ18" s="125"/>
      <c r="KHK18" s="125"/>
      <c r="KHL18" s="125"/>
      <c r="KHM18" s="125"/>
      <c r="KHN18" s="125"/>
      <c r="KHO18" s="125"/>
      <c r="KHP18" s="125"/>
      <c r="KHQ18" s="125"/>
      <c r="KHR18" s="125"/>
      <c r="KHS18" s="125"/>
      <c r="KHT18" s="125"/>
      <c r="KHU18" s="125"/>
      <c r="KHV18" s="125"/>
      <c r="KHW18" s="125"/>
      <c r="KHX18" s="125"/>
      <c r="KHY18" s="125"/>
      <c r="KHZ18" s="125"/>
      <c r="KIA18" s="125"/>
      <c r="KIB18" s="125"/>
      <c r="KIC18" s="125"/>
      <c r="KID18" s="125"/>
      <c r="KIE18" s="125"/>
      <c r="KIF18" s="125"/>
      <c r="KIG18" s="125"/>
      <c r="KIH18" s="125"/>
      <c r="KII18" s="125"/>
      <c r="KIJ18" s="125"/>
      <c r="KIK18" s="125"/>
      <c r="KIL18" s="125"/>
      <c r="KIM18" s="125"/>
      <c r="KIN18" s="125"/>
      <c r="KIO18" s="125"/>
      <c r="KIP18" s="125"/>
      <c r="KIQ18" s="125"/>
      <c r="KIR18" s="125"/>
      <c r="KIS18" s="125"/>
      <c r="KIT18" s="125"/>
      <c r="KIU18" s="125"/>
      <c r="KIV18" s="125"/>
      <c r="KIW18" s="125"/>
      <c r="KIX18" s="125"/>
      <c r="KIY18" s="125"/>
      <c r="KIZ18" s="125"/>
      <c r="KJA18" s="125"/>
      <c r="KJB18" s="125"/>
      <c r="KJC18" s="125"/>
      <c r="KJD18" s="125"/>
      <c r="KJE18" s="125"/>
      <c r="KJF18" s="125"/>
      <c r="KJG18" s="125"/>
      <c r="KJH18" s="125"/>
      <c r="KJI18" s="125"/>
      <c r="KJJ18" s="125"/>
      <c r="KJK18" s="125"/>
      <c r="KJL18" s="125"/>
      <c r="KJM18" s="125"/>
      <c r="KJN18" s="125"/>
      <c r="KJO18" s="125"/>
      <c r="KJP18" s="125"/>
      <c r="KJQ18" s="125"/>
      <c r="KJR18" s="125"/>
      <c r="KJS18" s="125"/>
      <c r="KJT18" s="125"/>
      <c r="KJU18" s="125"/>
      <c r="KJV18" s="125"/>
      <c r="KJW18" s="125"/>
      <c r="KJX18" s="125"/>
      <c r="KJY18" s="125"/>
      <c r="KJZ18" s="125"/>
      <c r="KKA18" s="125"/>
      <c r="KKB18" s="125"/>
      <c r="KKC18" s="125"/>
      <c r="KKD18" s="125"/>
      <c r="KKE18" s="125"/>
      <c r="KKF18" s="125"/>
      <c r="KKG18" s="125"/>
      <c r="KKH18" s="125"/>
      <c r="KKI18" s="125"/>
      <c r="KKJ18" s="125"/>
      <c r="KKK18" s="125"/>
      <c r="KKL18" s="125"/>
      <c r="KKM18" s="125"/>
      <c r="KKN18" s="125"/>
      <c r="KKO18" s="125"/>
      <c r="KKP18" s="125"/>
      <c r="KKQ18" s="125"/>
      <c r="KKR18" s="125"/>
      <c r="KKS18" s="125"/>
      <c r="KKT18" s="125"/>
      <c r="KKU18" s="125"/>
      <c r="KKV18" s="125"/>
      <c r="KKW18" s="125"/>
      <c r="KKX18" s="125"/>
      <c r="KKY18" s="125"/>
      <c r="KKZ18" s="125"/>
      <c r="KLA18" s="125"/>
      <c r="KLB18" s="125"/>
      <c r="KLC18" s="125"/>
      <c r="KLD18" s="125"/>
      <c r="KLE18" s="125"/>
      <c r="KLF18" s="125"/>
      <c r="KLG18" s="125"/>
      <c r="KLH18" s="125"/>
      <c r="KLI18" s="125"/>
      <c r="KLJ18" s="125"/>
      <c r="KLK18" s="125"/>
      <c r="KLL18" s="125"/>
      <c r="KLM18" s="125"/>
      <c r="KLN18" s="125"/>
      <c r="KLO18" s="125"/>
      <c r="KLP18" s="125"/>
      <c r="KLQ18" s="125"/>
      <c r="KLR18" s="125"/>
      <c r="KLS18" s="125"/>
      <c r="KLT18" s="125"/>
      <c r="KLU18" s="125"/>
      <c r="KLV18" s="125"/>
      <c r="KLW18" s="125"/>
      <c r="KLX18" s="125"/>
      <c r="KLY18" s="125"/>
      <c r="KLZ18" s="125"/>
      <c r="KMA18" s="125"/>
      <c r="KMB18" s="125"/>
      <c r="KMC18" s="125"/>
      <c r="KMD18" s="125"/>
      <c r="KME18" s="125"/>
      <c r="KMF18" s="125"/>
      <c r="KMG18" s="125"/>
      <c r="KMH18" s="125"/>
      <c r="KMI18" s="125"/>
      <c r="KMJ18" s="125"/>
      <c r="KMK18" s="125"/>
      <c r="KML18" s="125"/>
      <c r="KMM18" s="125"/>
      <c r="KMN18" s="125"/>
      <c r="KMO18" s="125"/>
      <c r="KMP18" s="125"/>
      <c r="KMQ18" s="125"/>
      <c r="KMR18" s="125"/>
      <c r="KMS18" s="125"/>
      <c r="KMT18" s="125"/>
      <c r="KMU18" s="125"/>
      <c r="KMV18" s="125"/>
      <c r="KMW18" s="125"/>
      <c r="KMX18" s="125"/>
      <c r="KMY18" s="125"/>
      <c r="KMZ18" s="125"/>
      <c r="KNA18" s="125"/>
      <c r="KNB18" s="125"/>
      <c r="KNC18" s="125"/>
      <c r="KND18" s="125"/>
      <c r="KNE18" s="125"/>
      <c r="KNF18" s="125"/>
      <c r="KNG18" s="125"/>
      <c r="KNH18" s="125"/>
      <c r="KNI18" s="125"/>
      <c r="KNJ18" s="125"/>
      <c r="KNK18" s="125"/>
      <c r="KNL18" s="125"/>
      <c r="KNM18" s="125"/>
      <c r="KNN18" s="125"/>
      <c r="KNO18" s="125"/>
      <c r="KNP18" s="125"/>
      <c r="KNQ18" s="125"/>
      <c r="KNR18" s="125"/>
      <c r="KNS18" s="125"/>
      <c r="KNT18" s="125"/>
      <c r="KNU18" s="125"/>
      <c r="KNV18" s="125"/>
      <c r="KNW18" s="125"/>
      <c r="KNX18" s="125"/>
      <c r="KNY18" s="125"/>
      <c r="KNZ18" s="125"/>
      <c r="KOA18" s="125"/>
      <c r="KOB18" s="125"/>
      <c r="KOC18" s="125"/>
      <c r="KOD18" s="125"/>
      <c r="KOE18" s="125"/>
      <c r="KOF18" s="125"/>
      <c r="KOG18" s="125"/>
      <c r="KOH18" s="125"/>
      <c r="KOI18" s="125"/>
      <c r="KOJ18" s="125"/>
      <c r="KOK18" s="125"/>
      <c r="KOL18" s="125"/>
      <c r="KOM18" s="125"/>
      <c r="KON18" s="125"/>
      <c r="KOO18" s="125"/>
      <c r="KOP18" s="125"/>
      <c r="KOQ18" s="125"/>
      <c r="KOR18" s="125"/>
      <c r="KOS18" s="125"/>
      <c r="KOT18" s="125"/>
      <c r="KOU18" s="125"/>
      <c r="KOV18" s="125"/>
      <c r="KOW18" s="125"/>
      <c r="KOX18" s="125"/>
      <c r="KOY18" s="125"/>
      <c r="KOZ18" s="125"/>
      <c r="KPA18" s="125"/>
      <c r="KPB18" s="125"/>
      <c r="KPC18" s="125"/>
      <c r="KPD18" s="125"/>
      <c r="KPE18" s="125"/>
      <c r="KPF18" s="125"/>
      <c r="KPG18" s="125"/>
      <c r="KPH18" s="125"/>
      <c r="KPI18" s="125"/>
      <c r="KPJ18" s="125"/>
      <c r="KPK18" s="125"/>
      <c r="KPL18" s="125"/>
      <c r="KPM18" s="125"/>
      <c r="KPN18" s="125"/>
      <c r="KPO18" s="125"/>
      <c r="KPP18" s="125"/>
      <c r="KPQ18" s="125"/>
      <c r="KPR18" s="125"/>
      <c r="KPS18" s="125"/>
      <c r="KPT18" s="125"/>
      <c r="KPU18" s="125"/>
      <c r="KPV18" s="125"/>
      <c r="KPW18" s="125"/>
      <c r="KPX18" s="125"/>
      <c r="KPY18" s="125"/>
      <c r="KPZ18" s="125"/>
      <c r="KQA18" s="125"/>
      <c r="KQB18" s="125"/>
      <c r="KQC18" s="125"/>
      <c r="KQD18" s="125"/>
      <c r="KQE18" s="125"/>
      <c r="KQF18" s="125"/>
      <c r="KQG18" s="125"/>
      <c r="KQH18" s="125"/>
      <c r="KQI18" s="125"/>
      <c r="KQJ18" s="125"/>
      <c r="KQK18" s="125"/>
      <c r="KQL18" s="125"/>
      <c r="KQM18" s="125"/>
      <c r="KQN18" s="125"/>
      <c r="KQO18" s="125"/>
      <c r="KQP18" s="125"/>
      <c r="KQQ18" s="125"/>
      <c r="KQR18" s="125"/>
      <c r="KQS18" s="125"/>
      <c r="KQT18" s="125"/>
      <c r="KQU18" s="125"/>
      <c r="KQV18" s="125"/>
      <c r="KQW18" s="125"/>
      <c r="KQX18" s="125"/>
      <c r="KQY18" s="125"/>
      <c r="KQZ18" s="125"/>
      <c r="KRA18" s="125"/>
      <c r="KRB18" s="125"/>
      <c r="KRC18" s="125"/>
      <c r="KRD18" s="125"/>
      <c r="KRE18" s="125"/>
      <c r="KRF18" s="125"/>
      <c r="KRG18" s="125"/>
      <c r="KRH18" s="125"/>
      <c r="KRI18" s="125"/>
      <c r="KRJ18" s="125"/>
      <c r="KRK18" s="125"/>
      <c r="KRL18" s="125"/>
      <c r="KRM18" s="125"/>
      <c r="KRN18" s="125"/>
      <c r="KRO18" s="125"/>
      <c r="KRP18" s="125"/>
      <c r="KRQ18" s="125"/>
      <c r="KRR18" s="125"/>
      <c r="KRS18" s="125"/>
      <c r="KRT18" s="125"/>
      <c r="KRU18" s="125"/>
      <c r="KRV18" s="125"/>
      <c r="KRW18" s="125"/>
      <c r="KRX18" s="125"/>
      <c r="KRY18" s="125"/>
      <c r="KRZ18" s="125"/>
      <c r="KSA18" s="125"/>
      <c r="KSB18" s="125"/>
      <c r="KSC18" s="125"/>
      <c r="KSD18" s="125"/>
      <c r="KSE18" s="125"/>
      <c r="KSF18" s="125"/>
      <c r="KSG18" s="125"/>
      <c r="KSH18" s="125"/>
      <c r="KSI18" s="125"/>
      <c r="KSJ18" s="125"/>
      <c r="KSK18" s="125"/>
      <c r="KSL18" s="125"/>
      <c r="KSM18" s="125"/>
      <c r="KSN18" s="125"/>
      <c r="KSO18" s="125"/>
      <c r="KSP18" s="125"/>
      <c r="KSQ18" s="125"/>
      <c r="KSR18" s="125"/>
      <c r="KSS18" s="125"/>
      <c r="KST18" s="125"/>
      <c r="KSU18" s="125"/>
      <c r="KSV18" s="125"/>
      <c r="KSW18" s="125"/>
      <c r="KSX18" s="125"/>
      <c r="KSY18" s="125"/>
      <c r="KSZ18" s="125"/>
      <c r="KTA18" s="125"/>
      <c r="KTB18" s="125"/>
      <c r="KTC18" s="125"/>
      <c r="KTD18" s="125"/>
      <c r="KTE18" s="125"/>
      <c r="KTF18" s="125"/>
      <c r="KTG18" s="125"/>
      <c r="KTH18" s="125"/>
      <c r="KTI18" s="125"/>
      <c r="KTJ18" s="125"/>
      <c r="KTK18" s="125"/>
      <c r="KTL18" s="125"/>
      <c r="KTM18" s="125"/>
      <c r="KTN18" s="125"/>
      <c r="KTO18" s="125"/>
      <c r="KTP18" s="125"/>
      <c r="KTQ18" s="125"/>
      <c r="KTR18" s="125"/>
      <c r="KTS18" s="125"/>
      <c r="KTT18" s="125"/>
      <c r="KTU18" s="125"/>
      <c r="KTV18" s="125"/>
      <c r="KTW18" s="125"/>
      <c r="KTX18" s="125"/>
      <c r="KTY18" s="125"/>
      <c r="KTZ18" s="125"/>
      <c r="KUA18" s="125"/>
      <c r="KUB18" s="125"/>
      <c r="KUC18" s="125"/>
      <c r="KUD18" s="125"/>
      <c r="KUE18" s="125"/>
      <c r="KUF18" s="125"/>
      <c r="KUG18" s="125"/>
      <c r="KUH18" s="125"/>
      <c r="KUI18" s="125"/>
      <c r="KUJ18" s="125"/>
      <c r="KUK18" s="125"/>
      <c r="KUL18" s="125"/>
      <c r="KUM18" s="125"/>
      <c r="KUN18" s="125"/>
      <c r="KUO18" s="125"/>
      <c r="KUP18" s="125"/>
      <c r="KUQ18" s="125"/>
      <c r="KUR18" s="125"/>
      <c r="KUS18" s="125"/>
      <c r="KUT18" s="125"/>
      <c r="KUU18" s="125"/>
      <c r="KUV18" s="125"/>
      <c r="KUW18" s="125"/>
      <c r="KUX18" s="125"/>
      <c r="KUY18" s="125"/>
      <c r="KUZ18" s="125"/>
      <c r="KVA18" s="125"/>
      <c r="KVB18" s="125"/>
      <c r="KVC18" s="125"/>
      <c r="KVD18" s="125"/>
      <c r="KVE18" s="125"/>
      <c r="KVF18" s="125"/>
      <c r="KVG18" s="125"/>
      <c r="KVH18" s="125"/>
      <c r="KVI18" s="125"/>
      <c r="KVJ18" s="125"/>
      <c r="KVK18" s="125"/>
      <c r="KVL18" s="125"/>
      <c r="KVM18" s="125"/>
      <c r="KVN18" s="125"/>
      <c r="KVO18" s="125"/>
      <c r="KVP18" s="125"/>
      <c r="KVQ18" s="125"/>
      <c r="KVR18" s="125"/>
      <c r="KVS18" s="125"/>
      <c r="KVT18" s="125"/>
      <c r="KVU18" s="125"/>
      <c r="KVV18" s="125"/>
      <c r="KVW18" s="125"/>
      <c r="KVX18" s="125"/>
      <c r="KVY18" s="125"/>
      <c r="KVZ18" s="125"/>
      <c r="KWA18" s="125"/>
      <c r="KWB18" s="125"/>
      <c r="KWC18" s="125"/>
      <c r="KWD18" s="125"/>
      <c r="KWE18" s="125"/>
      <c r="KWF18" s="125"/>
      <c r="KWG18" s="125"/>
      <c r="KWH18" s="125"/>
      <c r="KWI18" s="125"/>
      <c r="KWJ18" s="125"/>
      <c r="KWK18" s="125"/>
      <c r="KWL18" s="125"/>
      <c r="KWM18" s="125"/>
      <c r="KWN18" s="125"/>
      <c r="KWO18" s="125"/>
      <c r="KWP18" s="125"/>
      <c r="KWQ18" s="125"/>
      <c r="KWR18" s="125"/>
      <c r="KWS18" s="125"/>
      <c r="KWT18" s="125"/>
      <c r="KWU18" s="125"/>
      <c r="KWV18" s="125"/>
      <c r="KWW18" s="125"/>
      <c r="KWX18" s="125"/>
      <c r="KWY18" s="125"/>
      <c r="KWZ18" s="125"/>
      <c r="KXA18" s="125"/>
      <c r="KXB18" s="125"/>
      <c r="KXC18" s="125"/>
      <c r="KXD18" s="125"/>
      <c r="KXE18" s="125"/>
      <c r="KXF18" s="125"/>
      <c r="KXG18" s="125"/>
      <c r="KXH18" s="125"/>
      <c r="KXI18" s="125"/>
      <c r="KXJ18" s="125"/>
      <c r="KXK18" s="125"/>
      <c r="KXL18" s="125"/>
      <c r="KXM18" s="125"/>
      <c r="KXN18" s="125"/>
      <c r="KXO18" s="125"/>
      <c r="KXP18" s="125"/>
      <c r="KXQ18" s="125"/>
      <c r="KXR18" s="125"/>
      <c r="KXS18" s="125"/>
      <c r="KXT18" s="125"/>
      <c r="KXU18" s="125"/>
      <c r="KXV18" s="125"/>
      <c r="KXW18" s="125"/>
      <c r="KXX18" s="125"/>
      <c r="KXY18" s="125"/>
      <c r="KXZ18" s="125"/>
      <c r="KYA18" s="125"/>
      <c r="KYB18" s="125"/>
      <c r="KYC18" s="125"/>
      <c r="KYD18" s="125"/>
      <c r="KYE18" s="125"/>
      <c r="KYF18" s="125"/>
      <c r="KYG18" s="125"/>
      <c r="KYH18" s="125"/>
      <c r="KYI18" s="125"/>
      <c r="KYJ18" s="125"/>
      <c r="KYK18" s="125"/>
      <c r="KYL18" s="125"/>
      <c r="KYM18" s="125"/>
      <c r="KYN18" s="125"/>
      <c r="KYO18" s="125"/>
      <c r="KYP18" s="125"/>
      <c r="KYQ18" s="125"/>
      <c r="KYR18" s="125"/>
      <c r="KYS18" s="125"/>
      <c r="KYT18" s="125"/>
      <c r="KYU18" s="125"/>
      <c r="KYV18" s="125"/>
      <c r="KYW18" s="125"/>
      <c r="KYX18" s="125"/>
      <c r="KYY18" s="125"/>
      <c r="KYZ18" s="125"/>
      <c r="KZA18" s="125"/>
      <c r="KZB18" s="125"/>
      <c r="KZC18" s="125"/>
      <c r="KZD18" s="125"/>
      <c r="KZE18" s="125"/>
      <c r="KZF18" s="125"/>
      <c r="KZG18" s="125"/>
      <c r="KZH18" s="125"/>
      <c r="KZI18" s="125"/>
      <c r="KZJ18" s="125"/>
      <c r="KZK18" s="125"/>
      <c r="KZL18" s="125"/>
      <c r="KZM18" s="125"/>
      <c r="KZN18" s="125"/>
      <c r="KZO18" s="125"/>
      <c r="KZP18" s="125"/>
      <c r="KZQ18" s="125"/>
      <c r="KZR18" s="125"/>
      <c r="KZS18" s="125"/>
      <c r="KZT18" s="125"/>
      <c r="KZU18" s="125"/>
      <c r="KZV18" s="125"/>
      <c r="KZW18" s="125"/>
      <c r="KZX18" s="125"/>
      <c r="KZY18" s="125"/>
      <c r="KZZ18" s="125"/>
      <c r="LAA18" s="125"/>
      <c r="LAB18" s="125"/>
      <c r="LAC18" s="125"/>
      <c r="LAD18" s="125"/>
      <c r="LAE18" s="125"/>
      <c r="LAF18" s="125"/>
      <c r="LAG18" s="125"/>
      <c r="LAH18" s="125"/>
      <c r="LAI18" s="125"/>
      <c r="LAJ18" s="125"/>
      <c r="LAK18" s="125"/>
      <c r="LAL18" s="125"/>
      <c r="LAM18" s="125"/>
      <c r="LAN18" s="125"/>
      <c r="LAO18" s="125"/>
      <c r="LAP18" s="125"/>
      <c r="LAQ18" s="125"/>
      <c r="LAR18" s="125"/>
      <c r="LAS18" s="125"/>
      <c r="LAT18" s="125"/>
      <c r="LAU18" s="125"/>
      <c r="LAV18" s="125"/>
      <c r="LAW18" s="125"/>
      <c r="LAX18" s="125"/>
      <c r="LAY18" s="125"/>
      <c r="LAZ18" s="125"/>
      <c r="LBA18" s="125"/>
      <c r="LBB18" s="125"/>
      <c r="LBC18" s="125"/>
      <c r="LBD18" s="125"/>
      <c r="LBE18" s="125"/>
      <c r="LBF18" s="125"/>
      <c r="LBG18" s="125"/>
      <c r="LBH18" s="125"/>
      <c r="LBI18" s="125"/>
      <c r="LBJ18" s="125"/>
      <c r="LBK18" s="125"/>
      <c r="LBL18" s="125"/>
      <c r="LBM18" s="125"/>
      <c r="LBN18" s="125"/>
      <c r="LBO18" s="125"/>
      <c r="LBP18" s="125"/>
      <c r="LBQ18" s="125"/>
      <c r="LBR18" s="125"/>
      <c r="LBS18" s="125"/>
      <c r="LBT18" s="125"/>
      <c r="LBU18" s="125"/>
      <c r="LBV18" s="125"/>
      <c r="LBW18" s="125"/>
      <c r="LBX18" s="125"/>
      <c r="LBY18" s="125"/>
      <c r="LBZ18" s="125"/>
      <c r="LCA18" s="125"/>
      <c r="LCB18" s="125"/>
      <c r="LCC18" s="125"/>
      <c r="LCD18" s="125"/>
      <c r="LCE18" s="125"/>
      <c r="LCF18" s="125"/>
      <c r="LCG18" s="125"/>
      <c r="LCH18" s="125"/>
      <c r="LCI18" s="125"/>
      <c r="LCJ18" s="125"/>
      <c r="LCK18" s="125"/>
      <c r="LCL18" s="125"/>
      <c r="LCM18" s="125"/>
      <c r="LCN18" s="125"/>
      <c r="LCO18" s="125"/>
      <c r="LCP18" s="125"/>
      <c r="LCQ18" s="125"/>
      <c r="LCR18" s="125"/>
      <c r="LCS18" s="125"/>
      <c r="LCT18" s="125"/>
      <c r="LCU18" s="125"/>
      <c r="LCV18" s="125"/>
      <c r="LCW18" s="125"/>
      <c r="LCX18" s="125"/>
      <c r="LCY18" s="125"/>
      <c r="LCZ18" s="125"/>
      <c r="LDA18" s="125"/>
      <c r="LDB18" s="125"/>
      <c r="LDC18" s="125"/>
      <c r="LDD18" s="125"/>
      <c r="LDE18" s="125"/>
      <c r="LDF18" s="125"/>
      <c r="LDG18" s="125"/>
      <c r="LDH18" s="125"/>
      <c r="LDI18" s="125"/>
      <c r="LDJ18" s="125"/>
      <c r="LDK18" s="125"/>
      <c r="LDL18" s="125"/>
      <c r="LDM18" s="125"/>
      <c r="LDN18" s="125"/>
      <c r="LDO18" s="125"/>
      <c r="LDP18" s="125"/>
      <c r="LDQ18" s="125"/>
      <c r="LDR18" s="125"/>
      <c r="LDS18" s="125"/>
      <c r="LDT18" s="125"/>
      <c r="LDU18" s="125"/>
      <c r="LDV18" s="125"/>
      <c r="LDW18" s="125"/>
      <c r="LDX18" s="125"/>
      <c r="LDY18" s="125"/>
      <c r="LDZ18" s="125"/>
      <c r="LEA18" s="125"/>
      <c r="LEB18" s="125"/>
      <c r="LEC18" s="125"/>
      <c r="LED18" s="125"/>
      <c r="LEE18" s="125"/>
      <c r="LEF18" s="125"/>
      <c r="LEG18" s="125"/>
      <c r="LEH18" s="125"/>
      <c r="LEI18" s="125"/>
      <c r="LEJ18" s="125"/>
      <c r="LEK18" s="125"/>
      <c r="LEL18" s="125"/>
      <c r="LEM18" s="125"/>
      <c r="LEN18" s="125"/>
      <c r="LEO18" s="125"/>
      <c r="LEP18" s="125"/>
      <c r="LEQ18" s="125"/>
      <c r="LER18" s="125"/>
      <c r="LES18" s="125"/>
      <c r="LET18" s="125"/>
      <c r="LEU18" s="125"/>
      <c r="LEV18" s="125"/>
      <c r="LEW18" s="125"/>
      <c r="LEX18" s="125"/>
      <c r="LEY18" s="125"/>
      <c r="LEZ18" s="125"/>
      <c r="LFA18" s="125"/>
      <c r="LFB18" s="125"/>
      <c r="LFC18" s="125"/>
      <c r="LFD18" s="125"/>
      <c r="LFE18" s="125"/>
      <c r="LFF18" s="125"/>
      <c r="LFG18" s="125"/>
      <c r="LFH18" s="125"/>
      <c r="LFI18" s="125"/>
      <c r="LFJ18" s="125"/>
      <c r="LFK18" s="125"/>
      <c r="LFL18" s="125"/>
      <c r="LFM18" s="125"/>
      <c r="LFN18" s="125"/>
      <c r="LFO18" s="125"/>
      <c r="LFP18" s="125"/>
      <c r="LFQ18" s="125"/>
      <c r="LFR18" s="125"/>
      <c r="LFS18" s="125"/>
      <c r="LFT18" s="125"/>
      <c r="LFU18" s="125"/>
      <c r="LFV18" s="125"/>
      <c r="LFW18" s="125"/>
      <c r="LFX18" s="125"/>
      <c r="LFY18" s="125"/>
      <c r="LFZ18" s="125"/>
      <c r="LGA18" s="125"/>
      <c r="LGB18" s="125"/>
      <c r="LGC18" s="125"/>
      <c r="LGD18" s="125"/>
      <c r="LGE18" s="125"/>
      <c r="LGF18" s="125"/>
      <c r="LGG18" s="125"/>
      <c r="LGH18" s="125"/>
      <c r="LGI18" s="125"/>
      <c r="LGJ18" s="125"/>
      <c r="LGK18" s="125"/>
      <c r="LGL18" s="125"/>
      <c r="LGM18" s="125"/>
      <c r="LGN18" s="125"/>
      <c r="LGO18" s="125"/>
      <c r="LGP18" s="125"/>
      <c r="LGQ18" s="125"/>
      <c r="LGR18" s="125"/>
      <c r="LGS18" s="125"/>
      <c r="LGT18" s="125"/>
      <c r="LGU18" s="125"/>
      <c r="LGV18" s="125"/>
      <c r="LGW18" s="125"/>
      <c r="LGX18" s="125"/>
      <c r="LGY18" s="125"/>
      <c r="LGZ18" s="125"/>
      <c r="LHA18" s="125"/>
      <c r="LHB18" s="125"/>
      <c r="LHC18" s="125"/>
      <c r="LHD18" s="125"/>
      <c r="LHE18" s="125"/>
      <c r="LHF18" s="125"/>
      <c r="LHG18" s="125"/>
      <c r="LHH18" s="125"/>
      <c r="LHI18" s="125"/>
      <c r="LHJ18" s="125"/>
      <c r="LHK18" s="125"/>
      <c r="LHL18" s="125"/>
      <c r="LHM18" s="125"/>
      <c r="LHN18" s="125"/>
      <c r="LHO18" s="125"/>
      <c r="LHP18" s="125"/>
      <c r="LHQ18" s="125"/>
      <c r="LHR18" s="125"/>
      <c r="LHS18" s="125"/>
      <c r="LHT18" s="125"/>
      <c r="LHU18" s="125"/>
      <c r="LHV18" s="125"/>
      <c r="LHW18" s="125"/>
      <c r="LHX18" s="125"/>
      <c r="LHY18" s="125"/>
      <c r="LHZ18" s="125"/>
      <c r="LIA18" s="125"/>
      <c r="LIB18" s="125"/>
      <c r="LIC18" s="125"/>
      <c r="LID18" s="125"/>
      <c r="LIE18" s="125"/>
      <c r="LIF18" s="125"/>
      <c r="LIG18" s="125"/>
      <c r="LIH18" s="125"/>
      <c r="LII18" s="125"/>
      <c r="LIJ18" s="125"/>
      <c r="LIK18" s="125"/>
      <c r="LIL18" s="125"/>
      <c r="LIM18" s="125"/>
      <c r="LIN18" s="125"/>
      <c r="LIO18" s="125"/>
      <c r="LIP18" s="125"/>
      <c r="LIQ18" s="125"/>
      <c r="LIR18" s="125"/>
      <c r="LIS18" s="125"/>
      <c r="LIT18" s="125"/>
      <c r="LIU18" s="125"/>
      <c r="LIV18" s="125"/>
      <c r="LIW18" s="125"/>
      <c r="LIX18" s="125"/>
      <c r="LIY18" s="125"/>
      <c r="LIZ18" s="125"/>
      <c r="LJA18" s="125"/>
      <c r="LJB18" s="125"/>
      <c r="LJC18" s="125"/>
      <c r="LJD18" s="125"/>
      <c r="LJE18" s="125"/>
      <c r="LJF18" s="125"/>
      <c r="LJG18" s="125"/>
      <c r="LJH18" s="125"/>
      <c r="LJI18" s="125"/>
      <c r="LJJ18" s="125"/>
      <c r="LJK18" s="125"/>
      <c r="LJL18" s="125"/>
      <c r="LJM18" s="125"/>
      <c r="LJN18" s="125"/>
      <c r="LJO18" s="125"/>
      <c r="LJP18" s="125"/>
      <c r="LJQ18" s="125"/>
      <c r="LJR18" s="125"/>
      <c r="LJS18" s="125"/>
      <c r="LJT18" s="125"/>
      <c r="LJU18" s="125"/>
      <c r="LJV18" s="125"/>
      <c r="LJW18" s="125"/>
      <c r="LJX18" s="125"/>
      <c r="LJY18" s="125"/>
      <c r="LJZ18" s="125"/>
      <c r="LKA18" s="125"/>
      <c r="LKB18" s="125"/>
      <c r="LKC18" s="125"/>
      <c r="LKD18" s="125"/>
      <c r="LKE18" s="125"/>
      <c r="LKF18" s="125"/>
      <c r="LKG18" s="125"/>
      <c r="LKH18" s="125"/>
      <c r="LKI18" s="125"/>
      <c r="LKJ18" s="125"/>
      <c r="LKK18" s="125"/>
      <c r="LKL18" s="125"/>
      <c r="LKM18" s="125"/>
      <c r="LKN18" s="125"/>
      <c r="LKO18" s="125"/>
      <c r="LKP18" s="125"/>
      <c r="LKQ18" s="125"/>
      <c r="LKR18" s="125"/>
      <c r="LKS18" s="125"/>
      <c r="LKT18" s="125"/>
      <c r="LKU18" s="125"/>
      <c r="LKV18" s="125"/>
      <c r="LKW18" s="125"/>
      <c r="LKX18" s="125"/>
      <c r="LKY18" s="125"/>
      <c r="LKZ18" s="125"/>
      <c r="LLA18" s="125"/>
      <c r="LLB18" s="125"/>
      <c r="LLC18" s="125"/>
      <c r="LLD18" s="125"/>
      <c r="LLE18" s="125"/>
      <c r="LLF18" s="125"/>
      <c r="LLG18" s="125"/>
      <c r="LLH18" s="125"/>
      <c r="LLI18" s="125"/>
      <c r="LLJ18" s="125"/>
      <c r="LLK18" s="125"/>
      <c r="LLL18" s="125"/>
      <c r="LLM18" s="125"/>
      <c r="LLN18" s="125"/>
      <c r="LLO18" s="125"/>
      <c r="LLP18" s="125"/>
      <c r="LLQ18" s="125"/>
      <c r="LLR18" s="125"/>
      <c r="LLS18" s="125"/>
      <c r="LLT18" s="125"/>
      <c r="LLU18" s="125"/>
      <c r="LLV18" s="125"/>
      <c r="LLW18" s="125"/>
      <c r="LLX18" s="125"/>
      <c r="LLY18" s="125"/>
      <c r="LLZ18" s="125"/>
      <c r="LMA18" s="125"/>
      <c r="LMB18" s="125"/>
      <c r="LMC18" s="125"/>
      <c r="LMD18" s="125"/>
      <c r="LME18" s="125"/>
      <c r="LMF18" s="125"/>
      <c r="LMG18" s="125"/>
      <c r="LMH18" s="125"/>
      <c r="LMI18" s="125"/>
      <c r="LMJ18" s="125"/>
      <c r="LMK18" s="125"/>
      <c r="LML18" s="125"/>
      <c r="LMM18" s="125"/>
      <c r="LMN18" s="125"/>
      <c r="LMO18" s="125"/>
      <c r="LMP18" s="125"/>
      <c r="LMQ18" s="125"/>
      <c r="LMR18" s="125"/>
      <c r="LMS18" s="125"/>
      <c r="LMT18" s="125"/>
      <c r="LMU18" s="125"/>
      <c r="LMV18" s="125"/>
      <c r="LMW18" s="125"/>
      <c r="LMX18" s="125"/>
      <c r="LMY18" s="125"/>
      <c r="LMZ18" s="125"/>
      <c r="LNA18" s="125"/>
      <c r="LNB18" s="125"/>
      <c r="LNC18" s="125"/>
      <c r="LND18" s="125"/>
      <c r="LNE18" s="125"/>
      <c r="LNF18" s="125"/>
      <c r="LNG18" s="125"/>
      <c r="LNH18" s="125"/>
      <c r="LNI18" s="125"/>
      <c r="LNJ18" s="125"/>
      <c r="LNK18" s="125"/>
      <c r="LNL18" s="125"/>
      <c r="LNM18" s="125"/>
      <c r="LNN18" s="125"/>
      <c r="LNO18" s="125"/>
      <c r="LNP18" s="125"/>
      <c r="LNQ18" s="125"/>
      <c r="LNR18" s="125"/>
      <c r="LNS18" s="125"/>
      <c r="LNT18" s="125"/>
      <c r="LNU18" s="125"/>
      <c r="LNV18" s="125"/>
      <c r="LNW18" s="125"/>
      <c r="LNX18" s="125"/>
      <c r="LNY18" s="125"/>
      <c r="LNZ18" s="125"/>
      <c r="LOA18" s="125"/>
      <c r="LOB18" s="125"/>
      <c r="LOC18" s="125"/>
      <c r="LOD18" s="125"/>
      <c r="LOE18" s="125"/>
      <c r="LOF18" s="125"/>
      <c r="LOG18" s="125"/>
      <c r="LOH18" s="125"/>
      <c r="LOI18" s="125"/>
      <c r="LOJ18" s="125"/>
      <c r="LOK18" s="125"/>
      <c r="LOL18" s="125"/>
      <c r="LOM18" s="125"/>
      <c r="LON18" s="125"/>
      <c r="LOO18" s="125"/>
      <c r="LOP18" s="125"/>
      <c r="LOQ18" s="125"/>
      <c r="LOR18" s="125"/>
      <c r="LOS18" s="125"/>
      <c r="LOT18" s="125"/>
      <c r="LOU18" s="125"/>
      <c r="LOV18" s="125"/>
      <c r="LOW18" s="125"/>
      <c r="LOX18" s="125"/>
      <c r="LOY18" s="125"/>
      <c r="LOZ18" s="125"/>
      <c r="LPA18" s="125"/>
      <c r="LPB18" s="125"/>
      <c r="LPC18" s="125"/>
      <c r="LPD18" s="125"/>
      <c r="LPE18" s="125"/>
      <c r="LPF18" s="125"/>
      <c r="LPG18" s="125"/>
      <c r="LPH18" s="125"/>
      <c r="LPI18" s="125"/>
      <c r="LPJ18" s="125"/>
      <c r="LPK18" s="125"/>
      <c r="LPL18" s="125"/>
      <c r="LPM18" s="125"/>
      <c r="LPN18" s="125"/>
      <c r="LPO18" s="125"/>
      <c r="LPP18" s="125"/>
      <c r="LPQ18" s="125"/>
      <c r="LPR18" s="125"/>
      <c r="LPS18" s="125"/>
      <c r="LPT18" s="125"/>
      <c r="LPU18" s="125"/>
      <c r="LPV18" s="125"/>
      <c r="LPW18" s="125"/>
      <c r="LPX18" s="125"/>
      <c r="LPY18" s="125"/>
      <c r="LPZ18" s="125"/>
      <c r="LQA18" s="125"/>
      <c r="LQB18" s="125"/>
      <c r="LQC18" s="125"/>
      <c r="LQD18" s="125"/>
      <c r="LQE18" s="125"/>
      <c r="LQF18" s="125"/>
      <c r="LQG18" s="125"/>
      <c r="LQH18" s="125"/>
      <c r="LQI18" s="125"/>
      <c r="LQJ18" s="125"/>
      <c r="LQK18" s="125"/>
      <c r="LQL18" s="125"/>
      <c r="LQM18" s="125"/>
      <c r="LQN18" s="125"/>
      <c r="LQO18" s="125"/>
      <c r="LQP18" s="125"/>
      <c r="LQQ18" s="125"/>
      <c r="LQR18" s="125"/>
      <c r="LQS18" s="125"/>
      <c r="LQT18" s="125"/>
      <c r="LQU18" s="125"/>
      <c r="LQV18" s="125"/>
      <c r="LQW18" s="125"/>
      <c r="LQX18" s="125"/>
      <c r="LQY18" s="125"/>
      <c r="LQZ18" s="125"/>
      <c r="LRA18" s="125"/>
      <c r="LRB18" s="125"/>
      <c r="LRC18" s="125"/>
      <c r="LRD18" s="125"/>
      <c r="LRE18" s="125"/>
      <c r="LRF18" s="125"/>
      <c r="LRG18" s="125"/>
      <c r="LRH18" s="125"/>
      <c r="LRI18" s="125"/>
      <c r="LRJ18" s="125"/>
      <c r="LRK18" s="125"/>
      <c r="LRL18" s="125"/>
      <c r="LRM18" s="125"/>
      <c r="LRN18" s="125"/>
      <c r="LRO18" s="125"/>
      <c r="LRP18" s="125"/>
      <c r="LRQ18" s="125"/>
      <c r="LRR18" s="125"/>
      <c r="LRS18" s="125"/>
      <c r="LRT18" s="125"/>
      <c r="LRU18" s="125"/>
      <c r="LRV18" s="125"/>
      <c r="LRW18" s="125"/>
      <c r="LRX18" s="125"/>
      <c r="LRY18" s="125"/>
      <c r="LRZ18" s="125"/>
      <c r="LSA18" s="125"/>
      <c r="LSB18" s="125"/>
      <c r="LSC18" s="125"/>
      <c r="LSD18" s="125"/>
      <c r="LSE18" s="125"/>
      <c r="LSF18" s="125"/>
      <c r="LSG18" s="125"/>
      <c r="LSH18" s="125"/>
      <c r="LSI18" s="125"/>
      <c r="LSJ18" s="125"/>
      <c r="LSK18" s="125"/>
      <c r="LSL18" s="125"/>
      <c r="LSM18" s="125"/>
      <c r="LSN18" s="125"/>
      <c r="LSO18" s="125"/>
      <c r="LSP18" s="125"/>
      <c r="LSQ18" s="125"/>
      <c r="LSR18" s="125"/>
      <c r="LSS18" s="125"/>
      <c r="LST18" s="125"/>
      <c r="LSU18" s="125"/>
      <c r="LSV18" s="125"/>
      <c r="LSW18" s="125"/>
      <c r="LSX18" s="125"/>
      <c r="LSY18" s="125"/>
      <c r="LSZ18" s="125"/>
      <c r="LTA18" s="125"/>
      <c r="LTB18" s="125"/>
      <c r="LTC18" s="125"/>
      <c r="LTD18" s="125"/>
      <c r="LTE18" s="125"/>
      <c r="LTF18" s="125"/>
      <c r="LTG18" s="125"/>
      <c r="LTH18" s="125"/>
      <c r="LTI18" s="125"/>
      <c r="LTJ18" s="125"/>
      <c r="LTK18" s="125"/>
      <c r="LTL18" s="125"/>
      <c r="LTM18" s="125"/>
      <c r="LTN18" s="125"/>
      <c r="LTO18" s="125"/>
      <c r="LTP18" s="125"/>
      <c r="LTQ18" s="125"/>
      <c r="LTR18" s="125"/>
      <c r="LTS18" s="125"/>
      <c r="LTT18" s="125"/>
      <c r="LTU18" s="125"/>
      <c r="LTV18" s="125"/>
      <c r="LTW18" s="125"/>
      <c r="LTX18" s="125"/>
      <c r="LTY18" s="125"/>
      <c r="LTZ18" s="125"/>
      <c r="LUA18" s="125"/>
      <c r="LUB18" s="125"/>
      <c r="LUC18" s="125"/>
      <c r="LUD18" s="125"/>
      <c r="LUE18" s="125"/>
      <c r="LUF18" s="125"/>
      <c r="LUG18" s="125"/>
      <c r="LUH18" s="125"/>
      <c r="LUI18" s="125"/>
      <c r="LUJ18" s="125"/>
      <c r="LUK18" s="125"/>
      <c r="LUL18" s="125"/>
      <c r="LUM18" s="125"/>
      <c r="LUN18" s="125"/>
      <c r="LUO18" s="125"/>
      <c r="LUP18" s="125"/>
      <c r="LUQ18" s="125"/>
      <c r="LUR18" s="125"/>
      <c r="LUS18" s="125"/>
      <c r="LUT18" s="125"/>
      <c r="LUU18" s="125"/>
      <c r="LUV18" s="125"/>
      <c r="LUW18" s="125"/>
      <c r="LUX18" s="125"/>
      <c r="LUY18" s="125"/>
      <c r="LUZ18" s="125"/>
      <c r="LVA18" s="125"/>
      <c r="LVB18" s="125"/>
      <c r="LVC18" s="125"/>
      <c r="LVD18" s="125"/>
      <c r="LVE18" s="125"/>
      <c r="LVF18" s="125"/>
      <c r="LVG18" s="125"/>
      <c r="LVH18" s="125"/>
      <c r="LVI18" s="125"/>
      <c r="LVJ18" s="125"/>
      <c r="LVK18" s="125"/>
      <c r="LVL18" s="125"/>
      <c r="LVM18" s="125"/>
      <c r="LVN18" s="125"/>
      <c r="LVO18" s="125"/>
      <c r="LVP18" s="125"/>
      <c r="LVQ18" s="125"/>
      <c r="LVR18" s="125"/>
      <c r="LVS18" s="125"/>
      <c r="LVT18" s="125"/>
      <c r="LVU18" s="125"/>
      <c r="LVV18" s="125"/>
      <c r="LVW18" s="125"/>
      <c r="LVX18" s="125"/>
      <c r="LVY18" s="125"/>
      <c r="LVZ18" s="125"/>
      <c r="LWA18" s="125"/>
      <c r="LWB18" s="125"/>
      <c r="LWC18" s="125"/>
      <c r="LWD18" s="125"/>
      <c r="LWE18" s="125"/>
      <c r="LWF18" s="125"/>
      <c r="LWG18" s="125"/>
      <c r="LWH18" s="125"/>
      <c r="LWI18" s="125"/>
      <c r="LWJ18" s="125"/>
      <c r="LWK18" s="125"/>
      <c r="LWL18" s="125"/>
      <c r="LWM18" s="125"/>
      <c r="LWN18" s="125"/>
      <c r="LWO18" s="125"/>
      <c r="LWP18" s="125"/>
      <c r="LWQ18" s="125"/>
      <c r="LWR18" s="125"/>
      <c r="LWS18" s="125"/>
      <c r="LWT18" s="125"/>
      <c r="LWU18" s="125"/>
      <c r="LWV18" s="125"/>
      <c r="LWW18" s="125"/>
      <c r="LWX18" s="125"/>
      <c r="LWY18" s="125"/>
      <c r="LWZ18" s="125"/>
      <c r="LXA18" s="125"/>
      <c r="LXB18" s="125"/>
      <c r="LXC18" s="125"/>
      <c r="LXD18" s="125"/>
      <c r="LXE18" s="125"/>
      <c r="LXF18" s="125"/>
      <c r="LXG18" s="125"/>
      <c r="LXH18" s="125"/>
      <c r="LXI18" s="125"/>
      <c r="LXJ18" s="125"/>
      <c r="LXK18" s="125"/>
      <c r="LXL18" s="125"/>
      <c r="LXM18" s="125"/>
      <c r="LXN18" s="125"/>
      <c r="LXO18" s="125"/>
      <c r="LXP18" s="125"/>
      <c r="LXQ18" s="125"/>
      <c r="LXR18" s="125"/>
      <c r="LXS18" s="125"/>
      <c r="LXT18" s="125"/>
      <c r="LXU18" s="125"/>
      <c r="LXV18" s="125"/>
      <c r="LXW18" s="125"/>
      <c r="LXX18" s="125"/>
      <c r="LXY18" s="125"/>
      <c r="LXZ18" s="125"/>
      <c r="LYA18" s="125"/>
      <c r="LYB18" s="125"/>
      <c r="LYC18" s="125"/>
      <c r="LYD18" s="125"/>
      <c r="LYE18" s="125"/>
      <c r="LYF18" s="125"/>
      <c r="LYG18" s="125"/>
      <c r="LYH18" s="125"/>
      <c r="LYI18" s="125"/>
      <c r="LYJ18" s="125"/>
      <c r="LYK18" s="125"/>
      <c r="LYL18" s="125"/>
      <c r="LYM18" s="125"/>
      <c r="LYN18" s="125"/>
      <c r="LYO18" s="125"/>
      <c r="LYP18" s="125"/>
      <c r="LYQ18" s="125"/>
      <c r="LYR18" s="125"/>
      <c r="LYS18" s="125"/>
      <c r="LYT18" s="125"/>
      <c r="LYU18" s="125"/>
      <c r="LYV18" s="125"/>
      <c r="LYW18" s="125"/>
      <c r="LYX18" s="125"/>
      <c r="LYY18" s="125"/>
      <c r="LYZ18" s="125"/>
      <c r="LZA18" s="125"/>
      <c r="LZB18" s="125"/>
      <c r="LZC18" s="125"/>
      <c r="LZD18" s="125"/>
      <c r="LZE18" s="125"/>
      <c r="LZF18" s="125"/>
      <c r="LZG18" s="125"/>
      <c r="LZH18" s="125"/>
      <c r="LZI18" s="125"/>
      <c r="LZJ18" s="125"/>
      <c r="LZK18" s="125"/>
      <c r="LZL18" s="125"/>
      <c r="LZM18" s="125"/>
      <c r="LZN18" s="125"/>
      <c r="LZO18" s="125"/>
      <c r="LZP18" s="125"/>
      <c r="LZQ18" s="125"/>
      <c r="LZR18" s="125"/>
      <c r="LZS18" s="125"/>
      <c r="LZT18" s="125"/>
      <c r="LZU18" s="125"/>
      <c r="LZV18" s="125"/>
      <c r="LZW18" s="125"/>
      <c r="LZX18" s="125"/>
      <c r="LZY18" s="125"/>
      <c r="LZZ18" s="125"/>
      <c r="MAA18" s="125"/>
      <c r="MAB18" s="125"/>
      <c r="MAC18" s="125"/>
      <c r="MAD18" s="125"/>
      <c r="MAE18" s="125"/>
      <c r="MAF18" s="125"/>
      <c r="MAG18" s="125"/>
      <c r="MAH18" s="125"/>
      <c r="MAI18" s="125"/>
      <c r="MAJ18" s="125"/>
      <c r="MAK18" s="125"/>
      <c r="MAL18" s="125"/>
      <c r="MAM18" s="125"/>
      <c r="MAN18" s="125"/>
      <c r="MAO18" s="125"/>
      <c r="MAP18" s="125"/>
      <c r="MAQ18" s="125"/>
      <c r="MAR18" s="125"/>
      <c r="MAS18" s="125"/>
      <c r="MAT18" s="125"/>
      <c r="MAU18" s="125"/>
      <c r="MAV18" s="125"/>
      <c r="MAW18" s="125"/>
      <c r="MAX18" s="125"/>
      <c r="MAY18" s="125"/>
      <c r="MAZ18" s="125"/>
      <c r="MBA18" s="125"/>
      <c r="MBB18" s="125"/>
      <c r="MBC18" s="125"/>
      <c r="MBD18" s="125"/>
      <c r="MBE18" s="125"/>
      <c r="MBF18" s="125"/>
      <c r="MBG18" s="125"/>
      <c r="MBH18" s="125"/>
      <c r="MBI18" s="125"/>
      <c r="MBJ18" s="125"/>
      <c r="MBK18" s="125"/>
      <c r="MBL18" s="125"/>
      <c r="MBM18" s="125"/>
      <c r="MBN18" s="125"/>
      <c r="MBO18" s="125"/>
      <c r="MBP18" s="125"/>
      <c r="MBQ18" s="125"/>
      <c r="MBR18" s="125"/>
      <c r="MBS18" s="125"/>
      <c r="MBT18" s="125"/>
      <c r="MBU18" s="125"/>
      <c r="MBV18" s="125"/>
      <c r="MBW18" s="125"/>
      <c r="MBX18" s="125"/>
      <c r="MBY18" s="125"/>
      <c r="MBZ18" s="125"/>
      <c r="MCA18" s="125"/>
      <c r="MCB18" s="125"/>
      <c r="MCC18" s="125"/>
      <c r="MCD18" s="125"/>
      <c r="MCE18" s="125"/>
      <c r="MCF18" s="125"/>
      <c r="MCG18" s="125"/>
      <c r="MCH18" s="125"/>
      <c r="MCI18" s="125"/>
      <c r="MCJ18" s="125"/>
      <c r="MCK18" s="125"/>
      <c r="MCL18" s="125"/>
      <c r="MCM18" s="125"/>
      <c r="MCN18" s="125"/>
      <c r="MCO18" s="125"/>
      <c r="MCP18" s="125"/>
      <c r="MCQ18" s="125"/>
      <c r="MCR18" s="125"/>
      <c r="MCS18" s="125"/>
      <c r="MCT18" s="125"/>
      <c r="MCU18" s="125"/>
      <c r="MCV18" s="125"/>
      <c r="MCW18" s="125"/>
      <c r="MCX18" s="125"/>
      <c r="MCY18" s="125"/>
      <c r="MCZ18" s="125"/>
      <c r="MDA18" s="125"/>
      <c r="MDB18" s="125"/>
      <c r="MDC18" s="125"/>
      <c r="MDD18" s="125"/>
      <c r="MDE18" s="125"/>
      <c r="MDF18" s="125"/>
      <c r="MDG18" s="125"/>
      <c r="MDH18" s="125"/>
      <c r="MDI18" s="125"/>
      <c r="MDJ18" s="125"/>
      <c r="MDK18" s="125"/>
      <c r="MDL18" s="125"/>
      <c r="MDM18" s="125"/>
      <c r="MDN18" s="125"/>
      <c r="MDO18" s="125"/>
      <c r="MDP18" s="125"/>
      <c r="MDQ18" s="125"/>
      <c r="MDR18" s="125"/>
      <c r="MDS18" s="125"/>
      <c r="MDT18" s="125"/>
      <c r="MDU18" s="125"/>
      <c r="MDV18" s="125"/>
      <c r="MDW18" s="125"/>
      <c r="MDX18" s="125"/>
      <c r="MDY18" s="125"/>
      <c r="MDZ18" s="125"/>
      <c r="MEA18" s="125"/>
      <c r="MEB18" s="125"/>
      <c r="MEC18" s="125"/>
      <c r="MED18" s="125"/>
      <c r="MEE18" s="125"/>
      <c r="MEF18" s="125"/>
      <c r="MEG18" s="125"/>
      <c r="MEH18" s="125"/>
      <c r="MEI18" s="125"/>
      <c r="MEJ18" s="125"/>
      <c r="MEK18" s="125"/>
      <c r="MEL18" s="125"/>
      <c r="MEM18" s="125"/>
      <c r="MEN18" s="125"/>
      <c r="MEO18" s="125"/>
      <c r="MEP18" s="125"/>
      <c r="MEQ18" s="125"/>
      <c r="MER18" s="125"/>
      <c r="MES18" s="125"/>
      <c r="MET18" s="125"/>
      <c r="MEU18" s="125"/>
      <c r="MEV18" s="125"/>
      <c r="MEW18" s="125"/>
      <c r="MEX18" s="125"/>
      <c r="MEY18" s="125"/>
      <c r="MEZ18" s="125"/>
      <c r="MFA18" s="125"/>
      <c r="MFB18" s="125"/>
      <c r="MFC18" s="125"/>
      <c r="MFD18" s="125"/>
      <c r="MFE18" s="125"/>
      <c r="MFF18" s="125"/>
      <c r="MFG18" s="125"/>
      <c r="MFH18" s="125"/>
      <c r="MFI18" s="125"/>
      <c r="MFJ18" s="125"/>
      <c r="MFK18" s="125"/>
      <c r="MFL18" s="125"/>
      <c r="MFM18" s="125"/>
      <c r="MFN18" s="125"/>
      <c r="MFO18" s="125"/>
      <c r="MFP18" s="125"/>
      <c r="MFQ18" s="125"/>
      <c r="MFR18" s="125"/>
      <c r="MFS18" s="125"/>
      <c r="MFT18" s="125"/>
      <c r="MFU18" s="125"/>
      <c r="MFV18" s="125"/>
      <c r="MFW18" s="125"/>
      <c r="MFX18" s="125"/>
      <c r="MFY18" s="125"/>
      <c r="MFZ18" s="125"/>
      <c r="MGA18" s="125"/>
      <c r="MGB18" s="125"/>
      <c r="MGC18" s="125"/>
      <c r="MGD18" s="125"/>
      <c r="MGE18" s="125"/>
      <c r="MGF18" s="125"/>
      <c r="MGG18" s="125"/>
      <c r="MGH18" s="125"/>
      <c r="MGI18" s="125"/>
      <c r="MGJ18" s="125"/>
      <c r="MGK18" s="125"/>
      <c r="MGL18" s="125"/>
      <c r="MGM18" s="125"/>
      <c r="MGN18" s="125"/>
      <c r="MGO18" s="125"/>
      <c r="MGP18" s="125"/>
      <c r="MGQ18" s="125"/>
      <c r="MGR18" s="125"/>
      <c r="MGS18" s="125"/>
      <c r="MGT18" s="125"/>
      <c r="MGU18" s="125"/>
      <c r="MGV18" s="125"/>
      <c r="MGW18" s="125"/>
      <c r="MGX18" s="125"/>
      <c r="MGY18" s="125"/>
      <c r="MGZ18" s="125"/>
      <c r="MHA18" s="125"/>
      <c r="MHB18" s="125"/>
      <c r="MHC18" s="125"/>
      <c r="MHD18" s="125"/>
      <c r="MHE18" s="125"/>
      <c r="MHF18" s="125"/>
      <c r="MHG18" s="125"/>
      <c r="MHH18" s="125"/>
      <c r="MHI18" s="125"/>
      <c r="MHJ18" s="125"/>
      <c r="MHK18" s="125"/>
      <c r="MHL18" s="125"/>
      <c r="MHM18" s="125"/>
      <c r="MHN18" s="125"/>
      <c r="MHO18" s="125"/>
      <c r="MHP18" s="125"/>
      <c r="MHQ18" s="125"/>
      <c r="MHR18" s="125"/>
      <c r="MHS18" s="125"/>
      <c r="MHT18" s="125"/>
      <c r="MHU18" s="125"/>
      <c r="MHV18" s="125"/>
      <c r="MHW18" s="125"/>
      <c r="MHX18" s="125"/>
      <c r="MHY18" s="125"/>
      <c r="MHZ18" s="125"/>
      <c r="MIA18" s="125"/>
      <c r="MIB18" s="125"/>
      <c r="MIC18" s="125"/>
      <c r="MID18" s="125"/>
      <c r="MIE18" s="125"/>
      <c r="MIF18" s="125"/>
      <c r="MIG18" s="125"/>
      <c r="MIH18" s="125"/>
      <c r="MII18" s="125"/>
      <c r="MIJ18" s="125"/>
      <c r="MIK18" s="125"/>
      <c r="MIL18" s="125"/>
      <c r="MIM18" s="125"/>
      <c r="MIN18" s="125"/>
      <c r="MIO18" s="125"/>
      <c r="MIP18" s="125"/>
      <c r="MIQ18" s="125"/>
      <c r="MIR18" s="125"/>
      <c r="MIS18" s="125"/>
      <c r="MIT18" s="125"/>
      <c r="MIU18" s="125"/>
      <c r="MIV18" s="125"/>
      <c r="MIW18" s="125"/>
      <c r="MIX18" s="125"/>
      <c r="MIY18" s="125"/>
      <c r="MIZ18" s="125"/>
      <c r="MJA18" s="125"/>
      <c r="MJB18" s="125"/>
      <c r="MJC18" s="125"/>
      <c r="MJD18" s="125"/>
      <c r="MJE18" s="125"/>
      <c r="MJF18" s="125"/>
      <c r="MJG18" s="125"/>
      <c r="MJH18" s="125"/>
      <c r="MJI18" s="125"/>
      <c r="MJJ18" s="125"/>
      <c r="MJK18" s="125"/>
      <c r="MJL18" s="125"/>
      <c r="MJM18" s="125"/>
      <c r="MJN18" s="125"/>
      <c r="MJO18" s="125"/>
      <c r="MJP18" s="125"/>
      <c r="MJQ18" s="125"/>
      <c r="MJR18" s="125"/>
      <c r="MJS18" s="125"/>
      <c r="MJT18" s="125"/>
      <c r="MJU18" s="125"/>
      <c r="MJV18" s="125"/>
      <c r="MJW18" s="125"/>
      <c r="MJX18" s="125"/>
      <c r="MJY18" s="125"/>
      <c r="MJZ18" s="125"/>
      <c r="MKA18" s="125"/>
      <c r="MKB18" s="125"/>
      <c r="MKC18" s="125"/>
      <c r="MKD18" s="125"/>
      <c r="MKE18" s="125"/>
      <c r="MKF18" s="125"/>
      <c r="MKG18" s="125"/>
      <c r="MKH18" s="125"/>
      <c r="MKI18" s="125"/>
      <c r="MKJ18" s="125"/>
      <c r="MKK18" s="125"/>
      <c r="MKL18" s="125"/>
      <c r="MKM18" s="125"/>
      <c r="MKN18" s="125"/>
      <c r="MKO18" s="125"/>
      <c r="MKP18" s="125"/>
      <c r="MKQ18" s="125"/>
      <c r="MKR18" s="125"/>
      <c r="MKS18" s="125"/>
      <c r="MKT18" s="125"/>
      <c r="MKU18" s="125"/>
      <c r="MKV18" s="125"/>
      <c r="MKW18" s="125"/>
      <c r="MKX18" s="125"/>
      <c r="MKY18" s="125"/>
      <c r="MKZ18" s="125"/>
      <c r="MLA18" s="125"/>
      <c r="MLB18" s="125"/>
      <c r="MLC18" s="125"/>
      <c r="MLD18" s="125"/>
      <c r="MLE18" s="125"/>
      <c r="MLF18" s="125"/>
      <c r="MLG18" s="125"/>
      <c r="MLH18" s="125"/>
      <c r="MLI18" s="125"/>
      <c r="MLJ18" s="125"/>
      <c r="MLK18" s="125"/>
      <c r="MLL18" s="125"/>
      <c r="MLM18" s="125"/>
      <c r="MLN18" s="125"/>
      <c r="MLO18" s="125"/>
      <c r="MLP18" s="125"/>
      <c r="MLQ18" s="125"/>
      <c r="MLR18" s="125"/>
      <c r="MLS18" s="125"/>
      <c r="MLT18" s="125"/>
      <c r="MLU18" s="125"/>
      <c r="MLV18" s="125"/>
      <c r="MLW18" s="125"/>
      <c r="MLX18" s="125"/>
      <c r="MLY18" s="125"/>
      <c r="MLZ18" s="125"/>
      <c r="MMA18" s="125"/>
      <c r="MMB18" s="125"/>
      <c r="MMC18" s="125"/>
      <c r="MMD18" s="125"/>
      <c r="MME18" s="125"/>
      <c r="MMF18" s="125"/>
      <c r="MMG18" s="125"/>
      <c r="MMH18" s="125"/>
      <c r="MMI18" s="125"/>
      <c r="MMJ18" s="125"/>
      <c r="MMK18" s="125"/>
      <c r="MML18" s="125"/>
      <c r="MMM18" s="125"/>
      <c r="MMN18" s="125"/>
      <c r="MMO18" s="125"/>
      <c r="MMP18" s="125"/>
      <c r="MMQ18" s="125"/>
      <c r="MMR18" s="125"/>
      <c r="MMS18" s="125"/>
      <c r="MMT18" s="125"/>
      <c r="MMU18" s="125"/>
      <c r="MMV18" s="125"/>
      <c r="MMW18" s="125"/>
      <c r="MMX18" s="125"/>
      <c r="MMY18" s="125"/>
      <c r="MMZ18" s="125"/>
      <c r="MNA18" s="125"/>
      <c r="MNB18" s="125"/>
      <c r="MNC18" s="125"/>
      <c r="MND18" s="125"/>
      <c r="MNE18" s="125"/>
      <c r="MNF18" s="125"/>
      <c r="MNG18" s="125"/>
      <c r="MNH18" s="125"/>
      <c r="MNI18" s="125"/>
      <c r="MNJ18" s="125"/>
      <c r="MNK18" s="125"/>
      <c r="MNL18" s="125"/>
      <c r="MNM18" s="125"/>
      <c r="MNN18" s="125"/>
      <c r="MNO18" s="125"/>
      <c r="MNP18" s="125"/>
      <c r="MNQ18" s="125"/>
      <c r="MNR18" s="125"/>
      <c r="MNS18" s="125"/>
      <c r="MNT18" s="125"/>
      <c r="MNU18" s="125"/>
      <c r="MNV18" s="125"/>
      <c r="MNW18" s="125"/>
      <c r="MNX18" s="125"/>
      <c r="MNY18" s="125"/>
      <c r="MNZ18" s="125"/>
      <c r="MOA18" s="125"/>
      <c r="MOB18" s="125"/>
      <c r="MOC18" s="125"/>
      <c r="MOD18" s="125"/>
      <c r="MOE18" s="125"/>
      <c r="MOF18" s="125"/>
      <c r="MOG18" s="125"/>
      <c r="MOH18" s="125"/>
      <c r="MOI18" s="125"/>
      <c r="MOJ18" s="125"/>
      <c r="MOK18" s="125"/>
      <c r="MOL18" s="125"/>
      <c r="MOM18" s="125"/>
      <c r="MON18" s="125"/>
      <c r="MOO18" s="125"/>
      <c r="MOP18" s="125"/>
      <c r="MOQ18" s="125"/>
      <c r="MOR18" s="125"/>
      <c r="MOS18" s="125"/>
      <c r="MOT18" s="125"/>
      <c r="MOU18" s="125"/>
      <c r="MOV18" s="125"/>
      <c r="MOW18" s="125"/>
      <c r="MOX18" s="125"/>
      <c r="MOY18" s="125"/>
      <c r="MOZ18" s="125"/>
      <c r="MPA18" s="125"/>
      <c r="MPB18" s="125"/>
      <c r="MPC18" s="125"/>
      <c r="MPD18" s="125"/>
      <c r="MPE18" s="125"/>
      <c r="MPF18" s="125"/>
      <c r="MPG18" s="125"/>
      <c r="MPH18" s="125"/>
      <c r="MPI18" s="125"/>
      <c r="MPJ18" s="125"/>
      <c r="MPK18" s="125"/>
      <c r="MPL18" s="125"/>
      <c r="MPM18" s="125"/>
      <c r="MPN18" s="125"/>
      <c r="MPO18" s="125"/>
      <c r="MPP18" s="125"/>
      <c r="MPQ18" s="125"/>
      <c r="MPR18" s="125"/>
      <c r="MPS18" s="125"/>
      <c r="MPT18" s="125"/>
      <c r="MPU18" s="125"/>
      <c r="MPV18" s="125"/>
      <c r="MPW18" s="125"/>
      <c r="MPX18" s="125"/>
      <c r="MPY18" s="125"/>
      <c r="MPZ18" s="125"/>
      <c r="MQA18" s="125"/>
      <c r="MQB18" s="125"/>
      <c r="MQC18" s="125"/>
      <c r="MQD18" s="125"/>
      <c r="MQE18" s="125"/>
      <c r="MQF18" s="125"/>
      <c r="MQG18" s="125"/>
      <c r="MQH18" s="125"/>
      <c r="MQI18" s="125"/>
      <c r="MQJ18" s="125"/>
      <c r="MQK18" s="125"/>
      <c r="MQL18" s="125"/>
      <c r="MQM18" s="125"/>
      <c r="MQN18" s="125"/>
      <c r="MQO18" s="125"/>
      <c r="MQP18" s="125"/>
      <c r="MQQ18" s="125"/>
      <c r="MQR18" s="125"/>
      <c r="MQS18" s="125"/>
      <c r="MQT18" s="125"/>
      <c r="MQU18" s="125"/>
      <c r="MQV18" s="125"/>
      <c r="MQW18" s="125"/>
      <c r="MQX18" s="125"/>
      <c r="MQY18" s="125"/>
      <c r="MQZ18" s="125"/>
      <c r="MRA18" s="125"/>
      <c r="MRB18" s="125"/>
      <c r="MRC18" s="125"/>
      <c r="MRD18" s="125"/>
      <c r="MRE18" s="125"/>
      <c r="MRF18" s="125"/>
      <c r="MRG18" s="125"/>
      <c r="MRH18" s="125"/>
      <c r="MRI18" s="125"/>
      <c r="MRJ18" s="125"/>
      <c r="MRK18" s="125"/>
      <c r="MRL18" s="125"/>
      <c r="MRM18" s="125"/>
      <c r="MRN18" s="125"/>
      <c r="MRO18" s="125"/>
      <c r="MRP18" s="125"/>
      <c r="MRQ18" s="125"/>
      <c r="MRR18" s="125"/>
      <c r="MRS18" s="125"/>
      <c r="MRT18" s="125"/>
      <c r="MRU18" s="125"/>
      <c r="MRV18" s="125"/>
      <c r="MRW18" s="125"/>
      <c r="MRX18" s="125"/>
      <c r="MRY18" s="125"/>
      <c r="MRZ18" s="125"/>
      <c r="MSA18" s="125"/>
      <c r="MSB18" s="125"/>
      <c r="MSC18" s="125"/>
      <c r="MSD18" s="125"/>
      <c r="MSE18" s="125"/>
      <c r="MSF18" s="125"/>
      <c r="MSG18" s="125"/>
      <c r="MSH18" s="125"/>
      <c r="MSI18" s="125"/>
      <c r="MSJ18" s="125"/>
      <c r="MSK18" s="125"/>
      <c r="MSL18" s="125"/>
      <c r="MSM18" s="125"/>
      <c r="MSN18" s="125"/>
      <c r="MSO18" s="125"/>
      <c r="MSP18" s="125"/>
      <c r="MSQ18" s="125"/>
      <c r="MSR18" s="125"/>
      <c r="MSS18" s="125"/>
      <c r="MST18" s="125"/>
      <c r="MSU18" s="125"/>
      <c r="MSV18" s="125"/>
      <c r="MSW18" s="125"/>
      <c r="MSX18" s="125"/>
      <c r="MSY18" s="125"/>
      <c r="MSZ18" s="125"/>
      <c r="MTA18" s="125"/>
      <c r="MTB18" s="125"/>
      <c r="MTC18" s="125"/>
      <c r="MTD18" s="125"/>
      <c r="MTE18" s="125"/>
      <c r="MTF18" s="125"/>
      <c r="MTG18" s="125"/>
      <c r="MTH18" s="125"/>
      <c r="MTI18" s="125"/>
      <c r="MTJ18" s="125"/>
      <c r="MTK18" s="125"/>
      <c r="MTL18" s="125"/>
      <c r="MTM18" s="125"/>
      <c r="MTN18" s="125"/>
      <c r="MTO18" s="125"/>
      <c r="MTP18" s="125"/>
      <c r="MTQ18" s="125"/>
      <c r="MTR18" s="125"/>
      <c r="MTS18" s="125"/>
      <c r="MTT18" s="125"/>
      <c r="MTU18" s="125"/>
      <c r="MTV18" s="125"/>
      <c r="MTW18" s="125"/>
      <c r="MTX18" s="125"/>
      <c r="MTY18" s="125"/>
      <c r="MTZ18" s="125"/>
      <c r="MUA18" s="125"/>
      <c r="MUB18" s="125"/>
      <c r="MUC18" s="125"/>
      <c r="MUD18" s="125"/>
      <c r="MUE18" s="125"/>
      <c r="MUF18" s="125"/>
      <c r="MUG18" s="125"/>
      <c r="MUH18" s="125"/>
      <c r="MUI18" s="125"/>
      <c r="MUJ18" s="125"/>
      <c r="MUK18" s="125"/>
      <c r="MUL18" s="125"/>
      <c r="MUM18" s="125"/>
      <c r="MUN18" s="125"/>
      <c r="MUO18" s="125"/>
      <c r="MUP18" s="125"/>
      <c r="MUQ18" s="125"/>
      <c r="MUR18" s="125"/>
      <c r="MUS18" s="125"/>
      <c r="MUT18" s="125"/>
      <c r="MUU18" s="125"/>
      <c r="MUV18" s="125"/>
      <c r="MUW18" s="125"/>
      <c r="MUX18" s="125"/>
      <c r="MUY18" s="125"/>
      <c r="MUZ18" s="125"/>
      <c r="MVA18" s="125"/>
      <c r="MVB18" s="125"/>
      <c r="MVC18" s="125"/>
      <c r="MVD18" s="125"/>
      <c r="MVE18" s="125"/>
      <c r="MVF18" s="125"/>
      <c r="MVG18" s="125"/>
      <c r="MVH18" s="125"/>
      <c r="MVI18" s="125"/>
      <c r="MVJ18" s="125"/>
      <c r="MVK18" s="125"/>
      <c r="MVL18" s="125"/>
      <c r="MVM18" s="125"/>
      <c r="MVN18" s="125"/>
      <c r="MVO18" s="125"/>
      <c r="MVP18" s="125"/>
      <c r="MVQ18" s="125"/>
      <c r="MVR18" s="125"/>
      <c r="MVS18" s="125"/>
      <c r="MVT18" s="125"/>
      <c r="MVU18" s="125"/>
      <c r="MVV18" s="125"/>
      <c r="MVW18" s="125"/>
      <c r="MVX18" s="125"/>
      <c r="MVY18" s="125"/>
      <c r="MVZ18" s="125"/>
      <c r="MWA18" s="125"/>
      <c r="MWB18" s="125"/>
      <c r="MWC18" s="125"/>
      <c r="MWD18" s="125"/>
      <c r="MWE18" s="125"/>
      <c r="MWF18" s="125"/>
      <c r="MWG18" s="125"/>
      <c r="MWH18" s="125"/>
      <c r="MWI18" s="125"/>
      <c r="MWJ18" s="125"/>
      <c r="MWK18" s="125"/>
      <c r="MWL18" s="125"/>
      <c r="MWM18" s="125"/>
      <c r="MWN18" s="125"/>
      <c r="MWO18" s="125"/>
      <c r="MWP18" s="125"/>
      <c r="MWQ18" s="125"/>
      <c r="MWR18" s="125"/>
      <c r="MWS18" s="125"/>
      <c r="MWT18" s="125"/>
      <c r="MWU18" s="125"/>
      <c r="MWV18" s="125"/>
      <c r="MWW18" s="125"/>
      <c r="MWX18" s="125"/>
      <c r="MWY18" s="125"/>
      <c r="MWZ18" s="125"/>
      <c r="MXA18" s="125"/>
      <c r="MXB18" s="125"/>
      <c r="MXC18" s="125"/>
      <c r="MXD18" s="125"/>
      <c r="MXE18" s="125"/>
      <c r="MXF18" s="125"/>
      <c r="MXG18" s="125"/>
      <c r="MXH18" s="125"/>
      <c r="MXI18" s="125"/>
      <c r="MXJ18" s="125"/>
      <c r="MXK18" s="125"/>
      <c r="MXL18" s="125"/>
      <c r="MXM18" s="125"/>
      <c r="MXN18" s="125"/>
      <c r="MXO18" s="125"/>
      <c r="MXP18" s="125"/>
      <c r="MXQ18" s="125"/>
      <c r="MXR18" s="125"/>
      <c r="MXS18" s="125"/>
      <c r="MXT18" s="125"/>
      <c r="MXU18" s="125"/>
      <c r="MXV18" s="125"/>
      <c r="MXW18" s="125"/>
      <c r="MXX18" s="125"/>
      <c r="MXY18" s="125"/>
      <c r="MXZ18" s="125"/>
      <c r="MYA18" s="125"/>
      <c r="MYB18" s="125"/>
      <c r="MYC18" s="125"/>
      <c r="MYD18" s="125"/>
      <c r="MYE18" s="125"/>
      <c r="MYF18" s="125"/>
      <c r="MYG18" s="125"/>
      <c r="MYH18" s="125"/>
      <c r="MYI18" s="125"/>
      <c r="MYJ18" s="125"/>
      <c r="MYK18" s="125"/>
      <c r="MYL18" s="125"/>
      <c r="MYM18" s="125"/>
      <c r="MYN18" s="125"/>
      <c r="MYO18" s="125"/>
      <c r="MYP18" s="125"/>
      <c r="MYQ18" s="125"/>
      <c r="MYR18" s="125"/>
      <c r="MYS18" s="125"/>
      <c r="MYT18" s="125"/>
      <c r="MYU18" s="125"/>
      <c r="MYV18" s="125"/>
      <c r="MYW18" s="125"/>
      <c r="MYX18" s="125"/>
      <c r="MYY18" s="125"/>
      <c r="MYZ18" s="125"/>
      <c r="MZA18" s="125"/>
      <c r="MZB18" s="125"/>
      <c r="MZC18" s="125"/>
      <c r="MZD18" s="125"/>
      <c r="MZE18" s="125"/>
      <c r="MZF18" s="125"/>
      <c r="MZG18" s="125"/>
      <c r="MZH18" s="125"/>
      <c r="MZI18" s="125"/>
      <c r="MZJ18" s="125"/>
      <c r="MZK18" s="125"/>
      <c r="MZL18" s="125"/>
      <c r="MZM18" s="125"/>
      <c r="MZN18" s="125"/>
      <c r="MZO18" s="125"/>
      <c r="MZP18" s="125"/>
      <c r="MZQ18" s="125"/>
      <c r="MZR18" s="125"/>
      <c r="MZS18" s="125"/>
      <c r="MZT18" s="125"/>
      <c r="MZU18" s="125"/>
      <c r="MZV18" s="125"/>
      <c r="MZW18" s="125"/>
      <c r="MZX18" s="125"/>
      <c r="MZY18" s="125"/>
      <c r="MZZ18" s="125"/>
      <c r="NAA18" s="125"/>
      <c r="NAB18" s="125"/>
      <c r="NAC18" s="125"/>
      <c r="NAD18" s="125"/>
      <c r="NAE18" s="125"/>
      <c r="NAF18" s="125"/>
      <c r="NAG18" s="125"/>
      <c r="NAH18" s="125"/>
      <c r="NAI18" s="125"/>
      <c r="NAJ18" s="125"/>
      <c r="NAK18" s="125"/>
      <c r="NAL18" s="125"/>
      <c r="NAM18" s="125"/>
      <c r="NAN18" s="125"/>
      <c r="NAO18" s="125"/>
      <c r="NAP18" s="125"/>
      <c r="NAQ18" s="125"/>
      <c r="NAR18" s="125"/>
      <c r="NAS18" s="125"/>
      <c r="NAT18" s="125"/>
      <c r="NAU18" s="125"/>
      <c r="NAV18" s="125"/>
      <c r="NAW18" s="125"/>
      <c r="NAX18" s="125"/>
      <c r="NAY18" s="125"/>
      <c r="NAZ18" s="125"/>
      <c r="NBA18" s="125"/>
      <c r="NBB18" s="125"/>
      <c r="NBC18" s="125"/>
      <c r="NBD18" s="125"/>
      <c r="NBE18" s="125"/>
      <c r="NBF18" s="125"/>
      <c r="NBG18" s="125"/>
      <c r="NBH18" s="125"/>
      <c r="NBI18" s="125"/>
      <c r="NBJ18" s="125"/>
      <c r="NBK18" s="125"/>
      <c r="NBL18" s="125"/>
      <c r="NBM18" s="125"/>
      <c r="NBN18" s="125"/>
      <c r="NBO18" s="125"/>
      <c r="NBP18" s="125"/>
      <c r="NBQ18" s="125"/>
      <c r="NBR18" s="125"/>
      <c r="NBS18" s="125"/>
      <c r="NBT18" s="125"/>
      <c r="NBU18" s="125"/>
      <c r="NBV18" s="125"/>
      <c r="NBW18" s="125"/>
      <c r="NBX18" s="125"/>
      <c r="NBY18" s="125"/>
      <c r="NBZ18" s="125"/>
      <c r="NCA18" s="125"/>
      <c r="NCB18" s="125"/>
      <c r="NCC18" s="125"/>
      <c r="NCD18" s="125"/>
      <c r="NCE18" s="125"/>
      <c r="NCF18" s="125"/>
      <c r="NCG18" s="125"/>
      <c r="NCH18" s="125"/>
      <c r="NCI18" s="125"/>
      <c r="NCJ18" s="125"/>
      <c r="NCK18" s="125"/>
      <c r="NCL18" s="125"/>
      <c r="NCM18" s="125"/>
      <c r="NCN18" s="125"/>
      <c r="NCO18" s="125"/>
      <c r="NCP18" s="125"/>
      <c r="NCQ18" s="125"/>
      <c r="NCR18" s="125"/>
      <c r="NCS18" s="125"/>
      <c r="NCT18" s="125"/>
      <c r="NCU18" s="125"/>
      <c r="NCV18" s="125"/>
      <c r="NCW18" s="125"/>
      <c r="NCX18" s="125"/>
      <c r="NCY18" s="125"/>
      <c r="NCZ18" s="125"/>
      <c r="NDA18" s="125"/>
      <c r="NDB18" s="125"/>
      <c r="NDC18" s="125"/>
      <c r="NDD18" s="125"/>
      <c r="NDE18" s="125"/>
      <c r="NDF18" s="125"/>
      <c r="NDG18" s="125"/>
      <c r="NDH18" s="125"/>
      <c r="NDI18" s="125"/>
      <c r="NDJ18" s="125"/>
      <c r="NDK18" s="125"/>
      <c r="NDL18" s="125"/>
      <c r="NDM18" s="125"/>
      <c r="NDN18" s="125"/>
      <c r="NDO18" s="125"/>
      <c r="NDP18" s="125"/>
      <c r="NDQ18" s="125"/>
      <c r="NDR18" s="125"/>
      <c r="NDS18" s="125"/>
      <c r="NDT18" s="125"/>
      <c r="NDU18" s="125"/>
      <c r="NDV18" s="125"/>
      <c r="NDW18" s="125"/>
      <c r="NDX18" s="125"/>
      <c r="NDY18" s="125"/>
      <c r="NDZ18" s="125"/>
      <c r="NEA18" s="125"/>
      <c r="NEB18" s="125"/>
      <c r="NEC18" s="125"/>
      <c r="NED18" s="125"/>
      <c r="NEE18" s="125"/>
      <c r="NEF18" s="125"/>
      <c r="NEG18" s="125"/>
      <c r="NEH18" s="125"/>
      <c r="NEI18" s="125"/>
      <c r="NEJ18" s="125"/>
      <c r="NEK18" s="125"/>
      <c r="NEL18" s="125"/>
      <c r="NEM18" s="125"/>
      <c r="NEN18" s="125"/>
      <c r="NEO18" s="125"/>
      <c r="NEP18" s="125"/>
      <c r="NEQ18" s="125"/>
      <c r="NER18" s="125"/>
      <c r="NES18" s="125"/>
      <c r="NET18" s="125"/>
      <c r="NEU18" s="125"/>
      <c r="NEV18" s="125"/>
      <c r="NEW18" s="125"/>
      <c r="NEX18" s="125"/>
      <c r="NEY18" s="125"/>
      <c r="NEZ18" s="125"/>
      <c r="NFA18" s="125"/>
      <c r="NFB18" s="125"/>
      <c r="NFC18" s="125"/>
      <c r="NFD18" s="125"/>
      <c r="NFE18" s="125"/>
      <c r="NFF18" s="125"/>
      <c r="NFG18" s="125"/>
      <c r="NFH18" s="125"/>
      <c r="NFI18" s="125"/>
      <c r="NFJ18" s="125"/>
      <c r="NFK18" s="125"/>
      <c r="NFL18" s="125"/>
      <c r="NFM18" s="125"/>
      <c r="NFN18" s="125"/>
      <c r="NFO18" s="125"/>
      <c r="NFP18" s="125"/>
      <c r="NFQ18" s="125"/>
      <c r="NFR18" s="125"/>
      <c r="NFS18" s="125"/>
      <c r="NFT18" s="125"/>
      <c r="NFU18" s="125"/>
      <c r="NFV18" s="125"/>
      <c r="NFW18" s="125"/>
      <c r="NFX18" s="125"/>
      <c r="NFY18" s="125"/>
      <c r="NFZ18" s="125"/>
      <c r="NGA18" s="125"/>
      <c r="NGB18" s="125"/>
      <c r="NGC18" s="125"/>
      <c r="NGD18" s="125"/>
      <c r="NGE18" s="125"/>
      <c r="NGF18" s="125"/>
      <c r="NGG18" s="125"/>
      <c r="NGH18" s="125"/>
      <c r="NGI18" s="125"/>
      <c r="NGJ18" s="125"/>
      <c r="NGK18" s="125"/>
      <c r="NGL18" s="125"/>
      <c r="NGM18" s="125"/>
      <c r="NGN18" s="125"/>
      <c r="NGO18" s="125"/>
      <c r="NGP18" s="125"/>
      <c r="NGQ18" s="125"/>
      <c r="NGR18" s="125"/>
      <c r="NGS18" s="125"/>
      <c r="NGT18" s="125"/>
      <c r="NGU18" s="125"/>
      <c r="NGV18" s="125"/>
      <c r="NGW18" s="125"/>
      <c r="NGX18" s="125"/>
      <c r="NGY18" s="125"/>
      <c r="NGZ18" s="125"/>
      <c r="NHA18" s="125"/>
      <c r="NHB18" s="125"/>
      <c r="NHC18" s="125"/>
      <c r="NHD18" s="125"/>
      <c r="NHE18" s="125"/>
      <c r="NHF18" s="125"/>
      <c r="NHG18" s="125"/>
      <c r="NHH18" s="125"/>
      <c r="NHI18" s="125"/>
      <c r="NHJ18" s="125"/>
      <c r="NHK18" s="125"/>
      <c r="NHL18" s="125"/>
      <c r="NHM18" s="125"/>
      <c r="NHN18" s="125"/>
      <c r="NHO18" s="125"/>
      <c r="NHP18" s="125"/>
      <c r="NHQ18" s="125"/>
      <c r="NHR18" s="125"/>
      <c r="NHS18" s="125"/>
      <c r="NHT18" s="125"/>
      <c r="NHU18" s="125"/>
      <c r="NHV18" s="125"/>
      <c r="NHW18" s="125"/>
      <c r="NHX18" s="125"/>
      <c r="NHY18" s="125"/>
      <c r="NHZ18" s="125"/>
      <c r="NIA18" s="125"/>
      <c r="NIB18" s="125"/>
      <c r="NIC18" s="125"/>
      <c r="NID18" s="125"/>
      <c r="NIE18" s="125"/>
      <c r="NIF18" s="125"/>
      <c r="NIG18" s="125"/>
      <c r="NIH18" s="125"/>
      <c r="NII18" s="125"/>
      <c r="NIJ18" s="125"/>
      <c r="NIK18" s="125"/>
      <c r="NIL18" s="125"/>
      <c r="NIM18" s="125"/>
      <c r="NIN18" s="125"/>
      <c r="NIO18" s="125"/>
      <c r="NIP18" s="125"/>
      <c r="NIQ18" s="125"/>
      <c r="NIR18" s="125"/>
      <c r="NIS18" s="125"/>
      <c r="NIT18" s="125"/>
      <c r="NIU18" s="125"/>
      <c r="NIV18" s="125"/>
      <c r="NIW18" s="125"/>
      <c r="NIX18" s="125"/>
      <c r="NIY18" s="125"/>
      <c r="NIZ18" s="125"/>
      <c r="NJA18" s="125"/>
      <c r="NJB18" s="125"/>
      <c r="NJC18" s="125"/>
      <c r="NJD18" s="125"/>
      <c r="NJE18" s="125"/>
      <c r="NJF18" s="125"/>
      <c r="NJG18" s="125"/>
      <c r="NJH18" s="125"/>
      <c r="NJI18" s="125"/>
      <c r="NJJ18" s="125"/>
      <c r="NJK18" s="125"/>
      <c r="NJL18" s="125"/>
      <c r="NJM18" s="125"/>
      <c r="NJN18" s="125"/>
      <c r="NJO18" s="125"/>
      <c r="NJP18" s="125"/>
      <c r="NJQ18" s="125"/>
      <c r="NJR18" s="125"/>
      <c r="NJS18" s="125"/>
      <c r="NJT18" s="125"/>
      <c r="NJU18" s="125"/>
      <c r="NJV18" s="125"/>
      <c r="NJW18" s="125"/>
      <c r="NJX18" s="125"/>
      <c r="NJY18" s="125"/>
      <c r="NJZ18" s="125"/>
      <c r="NKA18" s="125"/>
      <c r="NKB18" s="125"/>
      <c r="NKC18" s="125"/>
      <c r="NKD18" s="125"/>
      <c r="NKE18" s="125"/>
      <c r="NKF18" s="125"/>
      <c r="NKG18" s="125"/>
      <c r="NKH18" s="125"/>
      <c r="NKI18" s="125"/>
      <c r="NKJ18" s="125"/>
      <c r="NKK18" s="125"/>
      <c r="NKL18" s="125"/>
      <c r="NKM18" s="125"/>
      <c r="NKN18" s="125"/>
      <c r="NKO18" s="125"/>
      <c r="NKP18" s="125"/>
      <c r="NKQ18" s="125"/>
      <c r="NKR18" s="125"/>
      <c r="NKS18" s="125"/>
      <c r="NKT18" s="125"/>
      <c r="NKU18" s="125"/>
      <c r="NKV18" s="125"/>
      <c r="NKW18" s="125"/>
      <c r="NKX18" s="125"/>
      <c r="NKY18" s="125"/>
      <c r="NKZ18" s="125"/>
      <c r="NLA18" s="125"/>
      <c r="NLB18" s="125"/>
      <c r="NLC18" s="125"/>
      <c r="NLD18" s="125"/>
      <c r="NLE18" s="125"/>
      <c r="NLF18" s="125"/>
      <c r="NLG18" s="125"/>
      <c r="NLH18" s="125"/>
      <c r="NLI18" s="125"/>
      <c r="NLJ18" s="125"/>
      <c r="NLK18" s="125"/>
      <c r="NLL18" s="125"/>
      <c r="NLM18" s="125"/>
      <c r="NLN18" s="125"/>
      <c r="NLO18" s="125"/>
      <c r="NLP18" s="125"/>
      <c r="NLQ18" s="125"/>
      <c r="NLR18" s="125"/>
      <c r="NLS18" s="125"/>
      <c r="NLT18" s="125"/>
      <c r="NLU18" s="125"/>
      <c r="NLV18" s="125"/>
      <c r="NLW18" s="125"/>
      <c r="NLX18" s="125"/>
      <c r="NLY18" s="125"/>
      <c r="NLZ18" s="125"/>
      <c r="NMA18" s="125"/>
      <c r="NMB18" s="125"/>
      <c r="NMC18" s="125"/>
      <c r="NMD18" s="125"/>
      <c r="NME18" s="125"/>
      <c r="NMF18" s="125"/>
      <c r="NMG18" s="125"/>
      <c r="NMH18" s="125"/>
      <c r="NMI18" s="125"/>
      <c r="NMJ18" s="125"/>
      <c r="NMK18" s="125"/>
      <c r="NML18" s="125"/>
      <c r="NMM18" s="125"/>
      <c r="NMN18" s="125"/>
      <c r="NMO18" s="125"/>
      <c r="NMP18" s="125"/>
      <c r="NMQ18" s="125"/>
      <c r="NMR18" s="125"/>
      <c r="NMS18" s="125"/>
      <c r="NMT18" s="125"/>
      <c r="NMU18" s="125"/>
      <c r="NMV18" s="125"/>
      <c r="NMW18" s="125"/>
      <c r="NMX18" s="125"/>
      <c r="NMY18" s="125"/>
      <c r="NMZ18" s="125"/>
      <c r="NNA18" s="125"/>
      <c r="NNB18" s="125"/>
      <c r="NNC18" s="125"/>
      <c r="NND18" s="125"/>
      <c r="NNE18" s="125"/>
      <c r="NNF18" s="125"/>
      <c r="NNG18" s="125"/>
      <c r="NNH18" s="125"/>
      <c r="NNI18" s="125"/>
      <c r="NNJ18" s="125"/>
      <c r="NNK18" s="125"/>
      <c r="NNL18" s="125"/>
      <c r="NNM18" s="125"/>
      <c r="NNN18" s="125"/>
      <c r="NNO18" s="125"/>
      <c r="NNP18" s="125"/>
      <c r="NNQ18" s="125"/>
      <c r="NNR18" s="125"/>
      <c r="NNS18" s="125"/>
      <c r="NNT18" s="125"/>
      <c r="NNU18" s="125"/>
      <c r="NNV18" s="125"/>
      <c r="NNW18" s="125"/>
      <c r="NNX18" s="125"/>
      <c r="NNY18" s="125"/>
      <c r="NNZ18" s="125"/>
      <c r="NOA18" s="125"/>
      <c r="NOB18" s="125"/>
      <c r="NOC18" s="125"/>
      <c r="NOD18" s="125"/>
      <c r="NOE18" s="125"/>
      <c r="NOF18" s="125"/>
      <c r="NOG18" s="125"/>
      <c r="NOH18" s="125"/>
      <c r="NOI18" s="125"/>
      <c r="NOJ18" s="125"/>
      <c r="NOK18" s="125"/>
      <c r="NOL18" s="125"/>
      <c r="NOM18" s="125"/>
      <c r="NON18" s="125"/>
      <c r="NOO18" s="125"/>
      <c r="NOP18" s="125"/>
      <c r="NOQ18" s="125"/>
      <c r="NOR18" s="125"/>
      <c r="NOS18" s="125"/>
      <c r="NOT18" s="125"/>
      <c r="NOU18" s="125"/>
      <c r="NOV18" s="125"/>
      <c r="NOW18" s="125"/>
      <c r="NOX18" s="125"/>
      <c r="NOY18" s="125"/>
      <c r="NOZ18" s="125"/>
      <c r="NPA18" s="125"/>
      <c r="NPB18" s="125"/>
      <c r="NPC18" s="125"/>
      <c r="NPD18" s="125"/>
      <c r="NPE18" s="125"/>
      <c r="NPF18" s="125"/>
      <c r="NPG18" s="125"/>
      <c r="NPH18" s="125"/>
      <c r="NPI18" s="125"/>
      <c r="NPJ18" s="125"/>
      <c r="NPK18" s="125"/>
      <c r="NPL18" s="125"/>
      <c r="NPM18" s="125"/>
      <c r="NPN18" s="125"/>
      <c r="NPO18" s="125"/>
      <c r="NPP18" s="125"/>
      <c r="NPQ18" s="125"/>
      <c r="NPR18" s="125"/>
      <c r="NPS18" s="125"/>
      <c r="NPT18" s="125"/>
      <c r="NPU18" s="125"/>
      <c r="NPV18" s="125"/>
      <c r="NPW18" s="125"/>
      <c r="NPX18" s="125"/>
      <c r="NPY18" s="125"/>
      <c r="NPZ18" s="125"/>
      <c r="NQA18" s="125"/>
      <c r="NQB18" s="125"/>
      <c r="NQC18" s="125"/>
      <c r="NQD18" s="125"/>
      <c r="NQE18" s="125"/>
      <c r="NQF18" s="125"/>
      <c r="NQG18" s="125"/>
      <c r="NQH18" s="125"/>
      <c r="NQI18" s="125"/>
      <c r="NQJ18" s="125"/>
      <c r="NQK18" s="125"/>
      <c r="NQL18" s="125"/>
      <c r="NQM18" s="125"/>
      <c r="NQN18" s="125"/>
      <c r="NQO18" s="125"/>
      <c r="NQP18" s="125"/>
      <c r="NQQ18" s="125"/>
      <c r="NQR18" s="125"/>
      <c r="NQS18" s="125"/>
      <c r="NQT18" s="125"/>
      <c r="NQU18" s="125"/>
      <c r="NQV18" s="125"/>
      <c r="NQW18" s="125"/>
      <c r="NQX18" s="125"/>
      <c r="NQY18" s="125"/>
      <c r="NQZ18" s="125"/>
      <c r="NRA18" s="125"/>
      <c r="NRB18" s="125"/>
      <c r="NRC18" s="125"/>
      <c r="NRD18" s="125"/>
      <c r="NRE18" s="125"/>
      <c r="NRF18" s="125"/>
      <c r="NRG18" s="125"/>
      <c r="NRH18" s="125"/>
      <c r="NRI18" s="125"/>
      <c r="NRJ18" s="125"/>
      <c r="NRK18" s="125"/>
      <c r="NRL18" s="125"/>
      <c r="NRM18" s="125"/>
      <c r="NRN18" s="125"/>
      <c r="NRO18" s="125"/>
      <c r="NRP18" s="125"/>
      <c r="NRQ18" s="125"/>
      <c r="NRR18" s="125"/>
      <c r="NRS18" s="125"/>
      <c r="NRT18" s="125"/>
      <c r="NRU18" s="125"/>
      <c r="NRV18" s="125"/>
      <c r="NRW18" s="125"/>
      <c r="NRX18" s="125"/>
      <c r="NRY18" s="125"/>
      <c r="NRZ18" s="125"/>
      <c r="NSA18" s="125"/>
      <c r="NSB18" s="125"/>
      <c r="NSC18" s="125"/>
      <c r="NSD18" s="125"/>
      <c r="NSE18" s="125"/>
      <c r="NSF18" s="125"/>
      <c r="NSG18" s="125"/>
      <c r="NSH18" s="125"/>
      <c r="NSI18" s="125"/>
      <c r="NSJ18" s="125"/>
      <c r="NSK18" s="125"/>
      <c r="NSL18" s="125"/>
      <c r="NSM18" s="125"/>
      <c r="NSN18" s="125"/>
      <c r="NSO18" s="125"/>
      <c r="NSP18" s="125"/>
      <c r="NSQ18" s="125"/>
      <c r="NSR18" s="125"/>
      <c r="NSS18" s="125"/>
      <c r="NST18" s="125"/>
      <c r="NSU18" s="125"/>
      <c r="NSV18" s="125"/>
      <c r="NSW18" s="125"/>
      <c r="NSX18" s="125"/>
      <c r="NSY18" s="125"/>
      <c r="NSZ18" s="125"/>
      <c r="NTA18" s="125"/>
      <c r="NTB18" s="125"/>
      <c r="NTC18" s="125"/>
      <c r="NTD18" s="125"/>
      <c r="NTE18" s="125"/>
      <c r="NTF18" s="125"/>
      <c r="NTG18" s="125"/>
      <c r="NTH18" s="125"/>
      <c r="NTI18" s="125"/>
      <c r="NTJ18" s="125"/>
      <c r="NTK18" s="125"/>
      <c r="NTL18" s="125"/>
      <c r="NTM18" s="125"/>
      <c r="NTN18" s="125"/>
      <c r="NTO18" s="125"/>
      <c r="NTP18" s="125"/>
      <c r="NTQ18" s="125"/>
      <c r="NTR18" s="125"/>
      <c r="NTS18" s="125"/>
      <c r="NTT18" s="125"/>
      <c r="NTU18" s="125"/>
      <c r="NTV18" s="125"/>
      <c r="NTW18" s="125"/>
      <c r="NTX18" s="125"/>
      <c r="NTY18" s="125"/>
      <c r="NTZ18" s="125"/>
      <c r="NUA18" s="125"/>
      <c r="NUB18" s="125"/>
      <c r="NUC18" s="125"/>
      <c r="NUD18" s="125"/>
      <c r="NUE18" s="125"/>
      <c r="NUF18" s="125"/>
      <c r="NUG18" s="125"/>
      <c r="NUH18" s="125"/>
      <c r="NUI18" s="125"/>
      <c r="NUJ18" s="125"/>
      <c r="NUK18" s="125"/>
      <c r="NUL18" s="125"/>
      <c r="NUM18" s="125"/>
      <c r="NUN18" s="125"/>
      <c r="NUO18" s="125"/>
      <c r="NUP18" s="125"/>
      <c r="NUQ18" s="125"/>
      <c r="NUR18" s="125"/>
      <c r="NUS18" s="125"/>
      <c r="NUT18" s="125"/>
      <c r="NUU18" s="125"/>
      <c r="NUV18" s="125"/>
      <c r="NUW18" s="125"/>
      <c r="NUX18" s="125"/>
      <c r="NUY18" s="125"/>
      <c r="NUZ18" s="125"/>
      <c r="NVA18" s="125"/>
      <c r="NVB18" s="125"/>
      <c r="NVC18" s="125"/>
      <c r="NVD18" s="125"/>
      <c r="NVE18" s="125"/>
      <c r="NVF18" s="125"/>
      <c r="NVG18" s="125"/>
      <c r="NVH18" s="125"/>
      <c r="NVI18" s="125"/>
      <c r="NVJ18" s="125"/>
      <c r="NVK18" s="125"/>
      <c r="NVL18" s="125"/>
      <c r="NVM18" s="125"/>
      <c r="NVN18" s="125"/>
      <c r="NVO18" s="125"/>
      <c r="NVP18" s="125"/>
      <c r="NVQ18" s="125"/>
      <c r="NVR18" s="125"/>
      <c r="NVS18" s="125"/>
      <c r="NVT18" s="125"/>
      <c r="NVU18" s="125"/>
      <c r="NVV18" s="125"/>
      <c r="NVW18" s="125"/>
      <c r="NVX18" s="125"/>
      <c r="NVY18" s="125"/>
      <c r="NVZ18" s="125"/>
      <c r="NWA18" s="125"/>
      <c r="NWB18" s="125"/>
      <c r="NWC18" s="125"/>
      <c r="NWD18" s="125"/>
      <c r="NWE18" s="125"/>
      <c r="NWF18" s="125"/>
      <c r="NWG18" s="125"/>
      <c r="NWH18" s="125"/>
      <c r="NWI18" s="125"/>
      <c r="NWJ18" s="125"/>
      <c r="NWK18" s="125"/>
      <c r="NWL18" s="125"/>
      <c r="NWM18" s="125"/>
      <c r="NWN18" s="125"/>
      <c r="NWO18" s="125"/>
      <c r="NWP18" s="125"/>
      <c r="NWQ18" s="125"/>
      <c r="NWR18" s="125"/>
      <c r="NWS18" s="125"/>
      <c r="NWT18" s="125"/>
      <c r="NWU18" s="125"/>
      <c r="NWV18" s="125"/>
      <c r="NWW18" s="125"/>
      <c r="NWX18" s="125"/>
      <c r="NWY18" s="125"/>
      <c r="NWZ18" s="125"/>
      <c r="NXA18" s="125"/>
      <c r="NXB18" s="125"/>
      <c r="NXC18" s="125"/>
      <c r="NXD18" s="125"/>
      <c r="NXE18" s="125"/>
      <c r="NXF18" s="125"/>
      <c r="NXG18" s="125"/>
      <c r="NXH18" s="125"/>
      <c r="NXI18" s="125"/>
      <c r="NXJ18" s="125"/>
      <c r="NXK18" s="125"/>
      <c r="NXL18" s="125"/>
      <c r="NXM18" s="125"/>
      <c r="NXN18" s="125"/>
      <c r="NXO18" s="125"/>
      <c r="NXP18" s="125"/>
      <c r="NXQ18" s="125"/>
      <c r="NXR18" s="125"/>
      <c r="NXS18" s="125"/>
      <c r="NXT18" s="125"/>
      <c r="NXU18" s="125"/>
      <c r="NXV18" s="125"/>
      <c r="NXW18" s="125"/>
      <c r="NXX18" s="125"/>
      <c r="NXY18" s="125"/>
      <c r="NXZ18" s="125"/>
      <c r="NYA18" s="125"/>
      <c r="NYB18" s="125"/>
      <c r="NYC18" s="125"/>
      <c r="NYD18" s="125"/>
      <c r="NYE18" s="125"/>
      <c r="NYF18" s="125"/>
      <c r="NYG18" s="125"/>
      <c r="NYH18" s="125"/>
      <c r="NYI18" s="125"/>
      <c r="NYJ18" s="125"/>
      <c r="NYK18" s="125"/>
      <c r="NYL18" s="125"/>
      <c r="NYM18" s="125"/>
      <c r="NYN18" s="125"/>
      <c r="NYO18" s="125"/>
      <c r="NYP18" s="125"/>
      <c r="NYQ18" s="125"/>
      <c r="NYR18" s="125"/>
      <c r="NYS18" s="125"/>
      <c r="NYT18" s="125"/>
      <c r="NYU18" s="125"/>
      <c r="NYV18" s="125"/>
      <c r="NYW18" s="125"/>
      <c r="NYX18" s="125"/>
      <c r="NYY18" s="125"/>
      <c r="NYZ18" s="125"/>
      <c r="NZA18" s="125"/>
      <c r="NZB18" s="125"/>
      <c r="NZC18" s="125"/>
      <c r="NZD18" s="125"/>
      <c r="NZE18" s="125"/>
      <c r="NZF18" s="125"/>
      <c r="NZG18" s="125"/>
      <c r="NZH18" s="125"/>
      <c r="NZI18" s="125"/>
      <c r="NZJ18" s="125"/>
      <c r="NZK18" s="125"/>
      <c r="NZL18" s="125"/>
      <c r="NZM18" s="125"/>
      <c r="NZN18" s="125"/>
      <c r="NZO18" s="125"/>
      <c r="NZP18" s="125"/>
      <c r="NZQ18" s="125"/>
      <c r="NZR18" s="125"/>
      <c r="NZS18" s="125"/>
      <c r="NZT18" s="125"/>
      <c r="NZU18" s="125"/>
      <c r="NZV18" s="125"/>
      <c r="NZW18" s="125"/>
      <c r="NZX18" s="125"/>
      <c r="NZY18" s="125"/>
      <c r="NZZ18" s="125"/>
      <c r="OAA18" s="125"/>
      <c r="OAB18" s="125"/>
      <c r="OAC18" s="125"/>
      <c r="OAD18" s="125"/>
      <c r="OAE18" s="125"/>
      <c r="OAF18" s="125"/>
      <c r="OAG18" s="125"/>
      <c r="OAH18" s="125"/>
      <c r="OAI18" s="125"/>
      <c r="OAJ18" s="125"/>
      <c r="OAK18" s="125"/>
      <c r="OAL18" s="125"/>
      <c r="OAM18" s="125"/>
      <c r="OAN18" s="125"/>
      <c r="OAO18" s="125"/>
      <c r="OAP18" s="125"/>
      <c r="OAQ18" s="125"/>
      <c r="OAR18" s="125"/>
      <c r="OAS18" s="125"/>
      <c r="OAT18" s="125"/>
      <c r="OAU18" s="125"/>
      <c r="OAV18" s="125"/>
      <c r="OAW18" s="125"/>
      <c r="OAX18" s="125"/>
      <c r="OAY18" s="125"/>
      <c r="OAZ18" s="125"/>
      <c r="OBA18" s="125"/>
      <c r="OBB18" s="125"/>
      <c r="OBC18" s="125"/>
      <c r="OBD18" s="125"/>
      <c r="OBE18" s="125"/>
      <c r="OBF18" s="125"/>
      <c r="OBG18" s="125"/>
      <c r="OBH18" s="125"/>
      <c r="OBI18" s="125"/>
      <c r="OBJ18" s="125"/>
      <c r="OBK18" s="125"/>
      <c r="OBL18" s="125"/>
      <c r="OBM18" s="125"/>
      <c r="OBN18" s="125"/>
      <c r="OBO18" s="125"/>
      <c r="OBP18" s="125"/>
      <c r="OBQ18" s="125"/>
      <c r="OBR18" s="125"/>
      <c r="OBS18" s="125"/>
      <c r="OBT18" s="125"/>
      <c r="OBU18" s="125"/>
      <c r="OBV18" s="125"/>
      <c r="OBW18" s="125"/>
      <c r="OBX18" s="125"/>
      <c r="OBY18" s="125"/>
      <c r="OBZ18" s="125"/>
      <c r="OCA18" s="125"/>
      <c r="OCB18" s="125"/>
      <c r="OCC18" s="125"/>
      <c r="OCD18" s="125"/>
      <c r="OCE18" s="125"/>
      <c r="OCF18" s="125"/>
      <c r="OCG18" s="125"/>
      <c r="OCH18" s="125"/>
      <c r="OCI18" s="125"/>
      <c r="OCJ18" s="125"/>
      <c r="OCK18" s="125"/>
      <c r="OCL18" s="125"/>
      <c r="OCM18" s="125"/>
      <c r="OCN18" s="125"/>
      <c r="OCO18" s="125"/>
      <c r="OCP18" s="125"/>
      <c r="OCQ18" s="125"/>
      <c r="OCR18" s="125"/>
      <c r="OCS18" s="125"/>
      <c r="OCT18" s="125"/>
      <c r="OCU18" s="125"/>
      <c r="OCV18" s="125"/>
      <c r="OCW18" s="125"/>
      <c r="OCX18" s="125"/>
      <c r="OCY18" s="125"/>
      <c r="OCZ18" s="125"/>
      <c r="ODA18" s="125"/>
      <c r="ODB18" s="125"/>
      <c r="ODC18" s="125"/>
      <c r="ODD18" s="125"/>
      <c r="ODE18" s="125"/>
      <c r="ODF18" s="125"/>
      <c r="ODG18" s="125"/>
      <c r="ODH18" s="125"/>
      <c r="ODI18" s="125"/>
      <c r="ODJ18" s="125"/>
      <c r="ODK18" s="125"/>
      <c r="ODL18" s="125"/>
      <c r="ODM18" s="125"/>
      <c r="ODN18" s="125"/>
      <c r="ODO18" s="125"/>
      <c r="ODP18" s="125"/>
      <c r="ODQ18" s="125"/>
      <c r="ODR18" s="125"/>
      <c r="ODS18" s="125"/>
      <c r="ODT18" s="125"/>
      <c r="ODU18" s="125"/>
      <c r="ODV18" s="125"/>
      <c r="ODW18" s="125"/>
      <c r="ODX18" s="125"/>
      <c r="ODY18" s="125"/>
      <c r="ODZ18" s="125"/>
      <c r="OEA18" s="125"/>
      <c r="OEB18" s="125"/>
      <c r="OEC18" s="125"/>
      <c r="OED18" s="125"/>
      <c r="OEE18" s="125"/>
      <c r="OEF18" s="125"/>
      <c r="OEG18" s="125"/>
      <c r="OEH18" s="125"/>
      <c r="OEI18" s="125"/>
      <c r="OEJ18" s="125"/>
      <c r="OEK18" s="125"/>
      <c r="OEL18" s="125"/>
      <c r="OEM18" s="125"/>
      <c r="OEN18" s="125"/>
      <c r="OEO18" s="125"/>
      <c r="OEP18" s="125"/>
      <c r="OEQ18" s="125"/>
      <c r="OER18" s="125"/>
      <c r="OES18" s="125"/>
      <c r="OET18" s="125"/>
      <c r="OEU18" s="125"/>
      <c r="OEV18" s="125"/>
      <c r="OEW18" s="125"/>
      <c r="OEX18" s="125"/>
      <c r="OEY18" s="125"/>
      <c r="OEZ18" s="125"/>
      <c r="OFA18" s="125"/>
      <c r="OFB18" s="125"/>
      <c r="OFC18" s="125"/>
      <c r="OFD18" s="125"/>
      <c r="OFE18" s="125"/>
      <c r="OFF18" s="125"/>
      <c r="OFG18" s="125"/>
      <c r="OFH18" s="125"/>
      <c r="OFI18" s="125"/>
      <c r="OFJ18" s="125"/>
      <c r="OFK18" s="125"/>
      <c r="OFL18" s="125"/>
      <c r="OFM18" s="125"/>
      <c r="OFN18" s="125"/>
      <c r="OFO18" s="125"/>
      <c r="OFP18" s="125"/>
      <c r="OFQ18" s="125"/>
      <c r="OFR18" s="125"/>
      <c r="OFS18" s="125"/>
      <c r="OFT18" s="125"/>
      <c r="OFU18" s="125"/>
      <c r="OFV18" s="125"/>
      <c r="OFW18" s="125"/>
      <c r="OFX18" s="125"/>
      <c r="OFY18" s="125"/>
      <c r="OFZ18" s="125"/>
      <c r="OGA18" s="125"/>
      <c r="OGB18" s="125"/>
      <c r="OGC18" s="125"/>
      <c r="OGD18" s="125"/>
      <c r="OGE18" s="125"/>
      <c r="OGF18" s="125"/>
      <c r="OGG18" s="125"/>
      <c r="OGH18" s="125"/>
      <c r="OGI18" s="125"/>
      <c r="OGJ18" s="125"/>
      <c r="OGK18" s="125"/>
      <c r="OGL18" s="125"/>
      <c r="OGM18" s="125"/>
      <c r="OGN18" s="125"/>
      <c r="OGO18" s="125"/>
      <c r="OGP18" s="125"/>
      <c r="OGQ18" s="125"/>
      <c r="OGR18" s="125"/>
      <c r="OGS18" s="125"/>
      <c r="OGT18" s="125"/>
      <c r="OGU18" s="125"/>
      <c r="OGV18" s="125"/>
      <c r="OGW18" s="125"/>
      <c r="OGX18" s="125"/>
      <c r="OGY18" s="125"/>
      <c r="OGZ18" s="125"/>
      <c r="OHA18" s="125"/>
      <c r="OHB18" s="125"/>
      <c r="OHC18" s="125"/>
      <c r="OHD18" s="125"/>
      <c r="OHE18" s="125"/>
      <c r="OHF18" s="125"/>
      <c r="OHG18" s="125"/>
      <c r="OHH18" s="125"/>
      <c r="OHI18" s="125"/>
      <c r="OHJ18" s="125"/>
      <c r="OHK18" s="125"/>
      <c r="OHL18" s="125"/>
      <c r="OHM18" s="125"/>
      <c r="OHN18" s="125"/>
      <c r="OHO18" s="125"/>
      <c r="OHP18" s="125"/>
      <c r="OHQ18" s="125"/>
      <c r="OHR18" s="125"/>
      <c r="OHS18" s="125"/>
      <c r="OHT18" s="125"/>
      <c r="OHU18" s="125"/>
      <c r="OHV18" s="125"/>
      <c r="OHW18" s="125"/>
      <c r="OHX18" s="125"/>
      <c r="OHY18" s="125"/>
      <c r="OHZ18" s="125"/>
      <c r="OIA18" s="125"/>
      <c r="OIB18" s="125"/>
      <c r="OIC18" s="125"/>
      <c r="OID18" s="125"/>
      <c r="OIE18" s="125"/>
      <c r="OIF18" s="125"/>
      <c r="OIG18" s="125"/>
      <c r="OIH18" s="125"/>
      <c r="OII18" s="125"/>
      <c r="OIJ18" s="125"/>
      <c r="OIK18" s="125"/>
      <c r="OIL18" s="125"/>
      <c r="OIM18" s="125"/>
      <c r="OIN18" s="125"/>
      <c r="OIO18" s="125"/>
      <c r="OIP18" s="125"/>
      <c r="OIQ18" s="125"/>
      <c r="OIR18" s="125"/>
      <c r="OIS18" s="125"/>
      <c r="OIT18" s="125"/>
      <c r="OIU18" s="125"/>
      <c r="OIV18" s="125"/>
      <c r="OIW18" s="125"/>
      <c r="OIX18" s="125"/>
      <c r="OIY18" s="125"/>
      <c r="OIZ18" s="125"/>
      <c r="OJA18" s="125"/>
      <c r="OJB18" s="125"/>
      <c r="OJC18" s="125"/>
      <c r="OJD18" s="125"/>
      <c r="OJE18" s="125"/>
      <c r="OJF18" s="125"/>
      <c r="OJG18" s="125"/>
      <c r="OJH18" s="125"/>
      <c r="OJI18" s="125"/>
      <c r="OJJ18" s="125"/>
      <c r="OJK18" s="125"/>
      <c r="OJL18" s="125"/>
      <c r="OJM18" s="125"/>
      <c r="OJN18" s="125"/>
      <c r="OJO18" s="125"/>
      <c r="OJP18" s="125"/>
      <c r="OJQ18" s="125"/>
      <c r="OJR18" s="125"/>
      <c r="OJS18" s="125"/>
      <c r="OJT18" s="125"/>
      <c r="OJU18" s="125"/>
      <c r="OJV18" s="125"/>
      <c r="OJW18" s="125"/>
      <c r="OJX18" s="125"/>
      <c r="OJY18" s="125"/>
      <c r="OJZ18" s="125"/>
      <c r="OKA18" s="125"/>
      <c r="OKB18" s="125"/>
      <c r="OKC18" s="125"/>
      <c r="OKD18" s="125"/>
      <c r="OKE18" s="125"/>
      <c r="OKF18" s="125"/>
      <c r="OKG18" s="125"/>
      <c r="OKH18" s="125"/>
      <c r="OKI18" s="125"/>
      <c r="OKJ18" s="125"/>
      <c r="OKK18" s="125"/>
      <c r="OKL18" s="125"/>
      <c r="OKM18" s="125"/>
      <c r="OKN18" s="125"/>
      <c r="OKO18" s="125"/>
      <c r="OKP18" s="125"/>
      <c r="OKQ18" s="125"/>
      <c r="OKR18" s="125"/>
      <c r="OKS18" s="125"/>
      <c r="OKT18" s="125"/>
      <c r="OKU18" s="125"/>
      <c r="OKV18" s="125"/>
      <c r="OKW18" s="125"/>
      <c r="OKX18" s="125"/>
      <c r="OKY18" s="125"/>
      <c r="OKZ18" s="125"/>
      <c r="OLA18" s="125"/>
      <c r="OLB18" s="125"/>
      <c r="OLC18" s="125"/>
      <c r="OLD18" s="125"/>
      <c r="OLE18" s="125"/>
      <c r="OLF18" s="125"/>
      <c r="OLG18" s="125"/>
      <c r="OLH18" s="125"/>
      <c r="OLI18" s="125"/>
      <c r="OLJ18" s="125"/>
      <c r="OLK18" s="125"/>
      <c r="OLL18" s="125"/>
      <c r="OLM18" s="125"/>
      <c r="OLN18" s="125"/>
      <c r="OLO18" s="125"/>
      <c r="OLP18" s="125"/>
      <c r="OLQ18" s="125"/>
      <c r="OLR18" s="125"/>
      <c r="OLS18" s="125"/>
      <c r="OLT18" s="125"/>
      <c r="OLU18" s="125"/>
      <c r="OLV18" s="125"/>
      <c r="OLW18" s="125"/>
      <c r="OLX18" s="125"/>
      <c r="OLY18" s="125"/>
      <c r="OLZ18" s="125"/>
      <c r="OMA18" s="125"/>
      <c r="OMB18" s="125"/>
      <c r="OMC18" s="125"/>
      <c r="OMD18" s="125"/>
      <c r="OME18" s="125"/>
      <c r="OMF18" s="125"/>
      <c r="OMG18" s="125"/>
      <c r="OMH18" s="125"/>
      <c r="OMI18" s="125"/>
      <c r="OMJ18" s="125"/>
      <c r="OMK18" s="125"/>
      <c r="OML18" s="125"/>
      <c r="OMM18" s="125"/>
      <c r="OMN18" s="125"/>
      <c r="OMO18" s="125"/>
      <c r="OMP18" s="125"/>
      <c r="OMQ18" s="125"/>
      <c r="OMR18" s="125"/>
      <c r="OMS18" s="125"/>
      <c r="OMT18" s="125"/>
      <c r="OMU18" s="125"/>
      <c r="OMV18" s="125"/>
      <c r="OMW18" s="125"/>
      <c r="OMX18" s="125"/>
      <c r="OMY18" s="125"/>
      <c r="OMZ18" s="125"/>
      <c r="ONA18" s="125"/>
      <c r="ONB18" s="125"/>
      <c r="ONC18" s="125"/>
      <c r="OND18" s="125"/>
      <c r="ONE18" s="125"/>
      <c r="ONF18" s="125"/>
      <c r="ONG18" s="125"/>
      <c r="ONH18" s="125"/>
      <c r="ONI18" s="125"/>
      <c r="ONJ18" s="125"/>
      <c r="ONK18" s="125"/>
      <c r="ONL18" s="125"/>
      <c r="ONM18" s="125"/>
      <c r="ONN18" s="125"/>
      <c r="ONO18" s="125"/>
      <c r="ONP18" s="125"/>
      <c r="ONQ18" s="125"/>
      <c r="ONR18" s="125"/>
      <c r="ONS18" s="125"/>
      <c r="ONT18" s="125"/>
      <c r="ONU18" s="125"/>
      <c r="ONV18" s="125"/>
      <c r="ONW18" s="125"/>
      <c r="ONX18" s="125"/>
      <c r="ONY18" s="125"/>
      <c r="ONZ18" s="125"/>
      <c r="OOA18" s="125"/>
      <c r="OOB18" s="125"/>
      <c r="OOC18" s="125"/>
      <c r="OOD18" s="125"/>
      <c r="OOE18" s="125"/>
      <c r="OOF18" s="125"/>
      <c r="OOG18" s="125"/>
      <c r="OOH18" s="125"/>
      <c r="OOI18" s="125"/>
      <c r="OOJ18" s="125"/>
      <c r="OOK18" s="125"/>
      <c r="OOL18" s="125"/>
      <c r="OOM18" s="125"/>
      <c r="OON18" s="125"/>
      <c r="OOO18" s="125"/>
      <c r="OOP18" s="125"/>
      <c r="OOQ18" s="125"/>
      <c r="OOR18" s="125"/>
      <c r="OOS18" s="125"/>
      <c r="OOT18" s="125"/>
      <c r="OOU18" s="125"/>
      <c r="OOV18" s="125"/>
      <c r="OOW18" s="125"/>
      <c r="OOX18" s="125"/>
      <c r="OOY18" s="125"/>
      <c r="OOZ18" s="125"/>
      <c r="OPA18" s="125"/>
      <c r="OPB18" s="125"/>
      <c r="OPC18" s="125"/>
      <c r="OPD18" s="125"/>
      <c r="OPE18" s="125"/>
      <c r="OPF18" s="125"/>
      <c r="OPG18" s="125"/>
      <c r="OPH18" s="125"/>
      <c r="OPI18" s="125"/>
      <c r="OPJ18" s="125"/>
      <c r="OPK18" s="125"/>
      <c r="OPL18" s="125"/>
      <c r="OPM18" s="125"/>
      <c r="OPN18" s="125"/>
      <c r="OPO18" s="125"/>
      <c r="OPP18" s="125"/>
      <c r="OPQ18" s="125"/>
      <c r="OPR18" s="125"/>
      <c r="OPS18" s="125"/>
      <c r="OPT18" s="125"/>
      <c r="OPU18" s="125"/>
      <c r="OPV18" s="125"/>
      <c r="OPW18" s="125"/>
      <c r="OPX18" s="125"/>
      <c r="OPY18" s="125"/>
      <c r="OPZ18" s="125"/>
      <c r="OQA18" s="125"/>
      <c r="OQB18" s="125"/>
      <c r="OQC18" s="125"/>
      <c r="OQD18" s="125"/>
      <c r="OQE18" s="125"/>
      <c r="OQF18" s="125"/>
      <c r="OQG18" s="125"/>
      <c r="OQH18" s="125"/>
      <c r="OQI18" s="125"/>
      <c r="OQJ18" s="125"/>
      <c r="OQK18" s="125"/>
      <c r="OQL18" s="125"/>
      <c r="OQM18" s="125"/>
      <c r="OQN18" s="125"/>
      <c r="OQO18" s="125"/>
      <c r="OQP18" s="125"/>
      <c r="OQQ18" s="125"/>
      <c r="OQR18" s="125"/>
      <c r="OQS18" s="125"/>
      <c r="OQT18" s="125"/>
      <c r="OQU18" s="125"/>
      <c r="OQV18" s="125"/>
      <c r="OQW18" s="125"/>
      <c r="OQX18" s="125"/>
      <c r="OQY18" s="125"/>
      <c r="OQZ18" s="125"/>
      <c r="ORA18" s="125"/>
      <c r="ORB18" s="125"/>
      <c r="ORC18" s="125"/>
      <c r="ORD18" s="125"/>
      <c r="ORE18" s="125"/>
      <c r="ORF18" s="125"/>
      <c r="ORG18" s="125"/>
      <c r="ORH18" s="125"/>
      <c r="ORI18" s="125"/>
      <c r="ORJ18" s="125"/>
      <c r="ORK18" s="125"/>
      <c r="ORL18" s="125"/>
      <c r="ORM18" s="125"/>
      <c r="ORN18" s="125"/>
      <c r="ORO18" s="125"/>
      <c r="ORP18" s="125"/>
      <c r="ORQ18" s="125"/>
      <c r="ORR18" s="125"/>
      <c r="ORS18" s="125"/>
      <c r="ORT18" s="125"/>
      <c r="ORU18" s="125"/>
      <c r="ORV18" s="125"/>
      <c r="ORW18" s="125"/>
      <c r="ORX18" s="125"/>
      <c r="ORY18" s="125"/>
      <c r="ORZ18" s="125"/>
      <c r="OSA18" s="125"/>
      <c r="OSB18" s="125"/>
      <c r="OSC18" s="125"/>
      <c r="OSD18" s="125"/>
      <c r="OSE18" s="125"/>
      <c r="OSF18" s="125"/>
      <c r="OSG18" s="125"/>
      <c r="OSH18" s="125"/>
      <c r="OSI18" s="125"/>
      <c r="OSJ18" s="125"/>
      <c r="OSK18" s="125"/>
      <c r="OSL18" s="125"/>
      <c r="OSM18" s="125"/>
      <c r="OSN18" s="125"/>
      <c r="OSO18" s="125"/>
      <c r="OSP18" s="125"/>
      <c r="OSQ18" s="125"/>
      <c r="OSR18" s="125"/>
      <c r="OSS18" s="125"/>
      <c r="OST18" s="125"/>
      <c r="OSU18" s="125"/>
      <c r="OSV18" s="125"/>
      <c r="OSW18" s="125"/>
      <c r="OSX18" s="125"/>
      <c r="OSY18" s="125"/>
      <c r="OSZ18" s="125"/>
      <c r="OTA18" s="125"/>
      <c r="OTB18" s="125"/>
      <c r="OTC18" s="125"/>
      <c r="OTD18" s="125"/>
      <c r="OTE18" s="125"/>
      <c r="OTF18" s="125"/>
      <c r="OTG18" s="125"/>
      <c r="OTH18" s="125"/>
      <c r="OTI18" s="125"/>
      <c r="OTJ18" s="125"/>
      <c r="OTK18" s="125"/>
      <c r="OTL18" s="125"/>
      <c r="OTM18" s="125"/>
      <c r="OTN18" s="125"/>
      <c r="OTO18" s="125"/>
      <c r="OTP18" s="125"/>
      <c r="OTQ18" s="125"/>
      <c r="OTR18" s="125"/>
      <c r="OTS18" s="125"/>
      <c r="OTT18" s="125"/>
      <c r="OTU18" s="125"/>
      <c r="OTV18" s="125"/>
      <c r="OTW18" s="125"/>
      <c r="OTX18" s="125"/>
      <c r="OTY18" s="125"/>
      <c r="OTZ18" s="125"/>
      <c r="OUA18" s="125"/>
      <c r="OUB18" s="125"/>
      <c r="OUC18" s="125"/>
      <c r="OUD18" s="125"/>
      <c r="OUE18" s="125"/>
      <c r="OUF18" s="125"/>
      <c r="OUG18" s="125"/>
      <c r="OUH18" s="125"/>
      <c r="OUI18" s="125"/>
      <c r="OUJ18" s="125"/>
      <c r="OUK18" s="125"/>
      <c r="OUL18" s="125"/>
      <c r="OUM18" s="125"/>
      <c r="OUN18" s="125"/>
      <c r="OUO18" s="125"/>
      <c r="OUP18" s="125"/>
      <c r="OUQ18" s="125"/>
      <c r="OUR18" s="125"/>
      <c r="OUS18" s="125"/>
      <c r="OUT18" s="125"/>
      <c r="OUU18" s="125"/>
      <c r="OUV18" s="125"/>
      <c r="OUW18" s="125"/>
      <c r="OUX18" s="125"/>
      <c r="OUY18" s="125"/>
      <c r="OUZ18" s="125"/>
      <c r="OVA18" s="125"/>
      <c r="OVB18" s="125"/>
      <c r="OVC18" s="125"/>
      <c r="OVD18" s="125"/>
      <c r="OVE18" s="125"/>
      <c r="OVF18" s="125"/>
      <c r="OVG18" s="125"/>
      <c r="OVH18" s="125"/>
      <c r="OVI18" s="125"/>
      <c r="OVJ18" s="125"/>
      <c r="OVK18" s="125"/>
      <c r="OVL18" s="125"/>
      <c r="OVM18" s="125"/>
      <c r="OVN18" s="125"/>
      <c r="OVO18" s="125"/>
      <c r="OVP18" s="125"/>
      <c r="OVQ18" s="125"/>
      <c r="OVR18" s="125"/>
      <c r="OVS18" s="125"/>
      <c r="OVT18" s="125"/>
      <c r="OVU18" s="125"/>
      <c r="OVV18" s="125"/>
      <c r="OVW18" s="125"/>
      <c r="OVX18" s="125"/>
      <c r="OVY18" s="125"/>
      <c r="OVZ18" s="125"/>
      <c r="OWA18" s="125"/>
      <c r="OWB18" s="125"/>
      <c r="OWC18" s="125"/>
      <c r="OWD18" s="125"/>
      <c r="OWE18" s="125"/>
      <c r="OWF18" s="125"/>
      <c r="OWG18" s="125"/>
      <c r="OWH18" s="125"/>
      <c r="OWI18" s="125"/>
      <c r="OWJ18" s="125"/>
      <c r="OWK18" s="125"/>
      <c r="OWL18" s="125"/>
      <c r="OWM18" s="125"/>
      <c r="OWN18" s="125"/>
      <c r="OWO18" s="125"/>
      <c r="OWP18" s="125"/>
      <c r="OWQ18" s="125"/>
      <c r="OWR18" s="125"/>
      <c r="OWS18" s="125"/>
      <c r="OWT18" s="125"/>
      <c r="OWU18" s="125"/>
      <c r="OWV18" s="125"/>
      <c r="OWW18" s="125"/>
      <c r="OWX18" s="125"/>
      <c r="OWY18" s="125"/>
      <c r="OWZ18" s="125"/>
      <c r="OXA18" s="125"/>
      <c r="OXB18" s="125"/>
      <c r="OXC18" s="125"/>
      <c r="OXD18" s="125"/>
      <c r="OXE18" s="125"/>
      <c r="OXF18" s="125"/>
      <c r="OXG18" s="125"/>
      <c r="OXH18" s="125"/>
      <c r="OXI18" s="125"/>
      <c r="OXJ18" s="125"/>
      <c r="OXK18" s="125"/>
      <c r="OXL18" s="125"/>
      <c r="OXM18" s="125"/>
      <c r="OXN18" s="125"/>
      <c r="OXO18" s="125"/>
      <c r="OXP18" s="125"/>
      <c r="OXQ18" s="125"/>
      <c r="OXR18" s="125"/>
      <c r="OXS18" s="125"/>
      <c r="OXT18" s="125"/>
      <c r="OXU18" s="125"/>
      <c r="OXV18" s="125"/>
      <c r="OXW18" s="125"/>
      <c r="OXX18" s="125"/>
      <c r="OXY18" s="125"/>
      <c r="OXZ18" s="125"/>
      <c r="OYA18" s="125"/>
      <c r="OYB18" s="125"/>
      <c r="OYC18" s="125"/>
      <c r="OYD18" s="125"/>
      <c r="OYE18" s="125"/>
      <c r="OYF18" s="125"/>
      <c r="OYG18" s="125"/>
      <c r="OYH18" s="125"/>
      <c r="OYI18" s="125"/>
      <c r="OYJ18" s="125"/>
      <c r="OYK18" s="125"/>
      <c r="OYL18" s="125"/>
      <c r="OYM18" s="125"/>
      <c r="OYN18" s="125"/>
      <c r="OYO18" s="125"/>
      <c r="OYP18" s="125"/>
      <c r="OYQ18" s="125"/>
      <c r="OYR18" s="125"/>
      <c r="OYS18" s="125"/>
      <c r="OYT18" s="125"/>
      <c r="OYU18" s="125"/>
      <c r="OYV18" s="125"/>
      <c r="OYW18" s="125"/>
      <c r="OYX18" s="125"/>
      <c r="OYY18" s="125"/>
      <c r="OYZ18" s="125"/>
      <c r="OZA18" s="125"/>
      <c r="OZB18" s="125"/>
      <c r="OZC18" s="125"/>
      <c r="OZD18" s="125"/>
      <c r="OZE18" s="125"/>
      <c r="OZF18" s="125"/>
      <c r="OZG18" s="125"/>
      <c r="OZH18" s="125"/>
      <c r="OZI18" s="125"/>
      <c r="OZJ18" s="125"/>
      <c r="OZK18" s="125"/>
      <c r="OZL18" s="125"/>
      <c r="OZM18" s="125"/>
      <c r="OZN18" s="125"/>
      <c r="OZO18" s="125"/>
      <c r="OZP18" s="125"/>
      <c r="OZQ18" s="125"/>
      <c r="OZR18" s="125"/>
      <c r="OZS18" s="125"/>
      <c r="OZT18" s="125"/>
      <c r="OZU18" s="125"/>
      <c r="OZV18" s="125"/>
      <c r="OZW18" s="125"/>
      <c r="OZX18" s="125"/>
      <c r="OZY18" s="125"/>
      <c r="OZZ18" s="125"/>
      <c r="PAA18" s="125"/>
      <c r="PAB18" s="125"/>
      <c r="PAC18" s="125"/>
      <c r="PAD18" s="125"/>
      <c r="PAE18" s="125"/>
      <c r="PAF18" s="125"/>
      <c r="PAG18" s="125"/>
      <c r="PAH18" s="125"/>
      <c r="PAI18" s="125"/>
      <c r="PAJ18" s="125"/>
      <c r="PAK18" s="125"/>
      <c r="PAL18" s="125"/>
      <c r="PAM18" s="125"/>
      <c r="PAN18" s="125"/>
      <c r="PAO18" s="125"/>
      <c r="PAP18" s="125"/>
      <c r="PAQ18" s="125"/>
      <c r="PAR18" s="125"/>
      <c r="PAS18" s="125"/>
      <c r="PAT18" s="125"/>
      <c r="PAU18" s="125"/>
      <c r="PAV18" s="125"/>
      <c r="PAW18" s="125"/>
      <c r="PAX18" s="125"/>
      <c r="PAY18" s="125"/>
      <c r="PAZ18" s="125"/>
      <c r="PBA18" s="125"/>
      <c r="PBB18" s="125"/>
      <c r="PBC18" s="125"/>
      <c r="PBD18" s="125"/>
      <c r="PBE18" s="125"/>
      <c r="PBF18" s="125"/>
      <c r="PBG18" s="125"/>
      <c r="PBH18" s="125"/>
      <c r="PBI18" s="125"/>
      <c r="PBJ18" s="125"/>
      <c r="PBK18" s="125"/>
      <c r="PBL18" s="125"/>
      <c r="PBM18" s="125"/>
      <c r="PBN18" s="125"/>
      <c r="PBO18" s="125"/>
      <c r="PBP18" s="125"/>
      <c r="PBQ18" s="125"/>
      <c r="PBR18" s="125"/>
      <c r="PBS18" s="125"/>
      <c r="PBT18" s="125"/>
      <c r="PBU18" s="125"/>
      <c r="PBV18" s="125"/>
      <c r="PBW18" s="125"/>
      <c r="PBX18" s="125"/>
      <c r="PBY18" s="125"/>
      <c r="PBZ18" s="125"/>
      <c r="PCA18" s="125"/>
      <c r="PCB18" s="125"/>
      <c r="PCC18" s="125"/>
      <c r="PCD18" s="125"/>
      <c r="PCE18" s="125"/>
      <c r="PCF18" s="125"/>
      <c r="PCG18" s="125"/>
      <c r="PCH18" s="125"/>
      <c r="PCI18" s="125"/>
      <c r="PCJ18" s="125"/>
      <c r="PCK18" s="125"/>
      <c r="PCL18" s="125"/>
      <c r="PCM18" s="125"/>
      <c r="PCN18" s="125"/>
      <c r="PCO18" s="125"/>
      <c r="PCP18" s="125"/>
      <c r="PCQ18" s="125"/>
      <c r="PCR18" s="125"/>
      <c r="PCS18" s="125"/>
      <c r="PCT18" s="125"/>
      <c r="PCU18" s="125"/>
      <c r="PCV18" s="125"/>
      <c r="PCW18" s="125"/>
      <c r="PCX18" s="125"/>
      <c r="PCY18" s="125"/>
      <c r="PCZ18" s="125"/>
      <c r="PDA18" s="125"/>
      <c r="PDB18" s="125"/>
      <c r="PDC18" s="125"/>
      <c r="PDD18" s="125"/>
      <c r="PDE18" s="125"/>
      <c r="PDF18" s="125"/>
      <c r="PDG18" s="125"/>
      <c r="PDH18" s="125"/>
      <c r="PDI18" s="125"/>
      <c r="PDJ18" s="125"/>
      <c r="PDK18" s="125"/>
      <c r="PDL18" s="125"/>
      <c r="PDM18" s="125"/>
      <c r="PDN18" s="125"/>
      <c r="PDO18" s="125"/>
      <c r="PDP18" s="125"/>
      <c r="PDQ18" s="125"/>
      <c r="PDR18" s="125"/>
      <c r="PDS18" s="125"/>
      <c r="PDT18" s="125"/>
      <c r="PDU18" s="125"/>
      <c r="PDV18" s="125"/>
      <c r="PDW18" s="125"/>
      <c r="PDX18" s="125"/>
      <c r="PDY18" s="125"/>
      <c r="PDZ18" s="125"/>
      <c r="PEA18" s="125"/>
      <c r="PEB18" s="125"/>
      <c r="PEC18" s="125"/>
      <c r="PED18" s="125"/>
      <c r="PEE18" s="125"/>
      <c r="PEF18" s="125"/>
      <c r="PEG18" s="125"/>
      <c r="PEH18" s="125"/>
      <c r="PEI18" s="125"/>
      <c r="PEJ18" s="125"/>
      <c r="PEK18" s="125"/>
      <c r="PEL18" s="125"/>
      <c r="PEM18" s="125"/>
      <c r="PEN18" s="125"/>
      <c r="PEO18" s="125"/>
      <c r="PEP18" s="125"/>
      <c r="PEQ18" s="125"/>
      <c r="PER18" s="125"/>
      <c r="PES18" s="125"/>
      <c r="PET18" s="125"/>
      <c r="PEU18" s="125"/>
      <c r="PEV18" s="125"/>
      <c r="PEW18" s="125"/>
      <c r="PEX18" s="125"/>
      <c r="PEY18" s="125"/>
      <c r="PEZ18" s="125"/>
      <c r="PFA18" s="125"/>
      <c r="PFB18" s="125"/>
      <c r="PFC18" s="125"/>
      <c r="PFD18" s="125"/>
      <c r="PFE18" s="125"/>
      <c r="PFF18" s="125"/>
      <c r="PFG18" s="125"/>
      <c r="PFH18" s="125"/>
      <c r="PFI18" s="125"/>
      <c r="PFJ18" s="125"/>
      <c r="PFK18" s="125"/>
      <c r="PFL18" s="125"/>
      <c r="PFM18" s="125"/>
      <c r="PFN18" s="125"/>
      <c r="PFO18" s="125"/>
      <c r="PFP18" s="125"/>
      <c r="PFQ18" s="125"/>
      <c r="PFR18" s="125"/>
      <c r="PFS18" s="125"/>
      <c r="PFT18" s="125"/>
      <c r="PFU18" s="125"/>
      <c r="PFV18" s="125"/>
      <c r="PFW18" s="125"/>
      <c r="PFX18" s="125"/>
      <c r="PFY18" s="125"/>
      <c r="PFZ18" s="125"/>
      <c r="PGA18" s="125"/>
      <c r="PGB18" s="125"/>
      <c r="PGC18" s="125"/>
      <c r="PGD18" s="125"/>
      <c r="PGE18" s="125"/>
      <c r="PGF18" s="125"/>
      <c r="PGG18" s="125"/>
      <c r="PGH18" s="125"/>
      <c r="PGI18" s="125"/>
      <c r="PGJ18" s="125"/>
      <c r="PGK18" s="125"/>
      <c r="PGL18" s="125"/>
      <c r="PGM18" s="125"/>
      <c r="PGN18" s="125"/>
      <c r="PGO18" s="125"/>
      <c r="PGP18" s="125"/>
      <c r="PGQ18" s="125"/>
      <c r="PGR18" s="125"/>
      <c r="PGS18" s="125"/>
      <c r="PGT18" s="125"/>
      <c r="PGU18" s="125"/>
      <c r="PGV18" s="125"/>
      <c r="PGW18" s="125"/>
      <c r="PGX18" s="125"/>
      <c r="PGY18" s="125"/>
      <c r="PGZ18" s="125"/>
      <c r="PHA18" s="125"/>
      <c r="PHB18" s="125"/>
      <c r="PHC18" s="125"/>
      <c r="PHD18" s="125"/>
      <c r="PHE18" s="125"/>
      <c r="PHF18" s="125"/>
      <c r="PHG18" s="125"/>
      <c r="PHH18" s="125"/>
      <c r="PHI18" s="125"/>
      <c r="PHJ18" s="125"/>
      <c r="PHK18" s="125"/>
      <c r="PHL18" s="125"/>
      <c r="PHM18" s="125"/>
      <c r="PHN18" s="125"/>
      <c r="PHO18" s="125"/>
      <c r="PHP18" s="125"/>
      <c r="PHQ18" s="125"/>
      <c r="PHR18" s="125"/>
      <c r="PHS18" s="125"/>
      <c r="PHT18" s="125"/>
      <c r="PHU18" s="125"/>
      <c r="PHV18" s="125"/>
      <c r="PHW18" s="125"/>
      <c r="PHX18" s="125"/>
      <c r="PHY18" s="125"/>
      <c r="PHZ18" s="125"/>
      <c r="PIA18" s="125"/>
      <c r="PIB18" s="125"/>
      <c r="PIC18" s="125"/>
      <c r="PID18" s="125"/>
      <c r="PIE18" s="125"/>
      <c r="PIF18" s="125"/>
      <c r="PIG18" s="125"/>
      <c r="PIH18" s="125"/>
      <c r="PII18" s="125"/>
      <c r="PIJ18" s="125"/>
      <c r="PIK18" s="125"/>
      <c r="PIL18" s="125"/>
      <c r="PIM18" s="125"/>
      <c r="PIN18" s="125"/>
      <c r="PIO18" s="125"/>
      <c r="PIP18" s="125"/>
      <c r="PIQ18" s="125"/>
      <c r="PIR18" s="125"/>
      <c r="PIS18" s="125"/>
      <c r="PIT18" s="125"/>
      <c r="PIU18" s="125"/>
      <c r="PIV18" s="125"/>
      <c r="PIW18" s="125"/>
      <c r="PIX18" s="125"/>
      <c r="PIY18" s="125"/>
      <c r="PIZ18" s="125"/>
      <c r="PJA18" s="125"/>
      <c r="PJB18" s="125"/>
      <c r="PJC18" s="125"/>
      <c r="PJD18" s="125"/>
      <c r="PJE18" s="125"/>
      <c r="PJF18" s="125"/>
      <c r="PJG18" s="125"/>
      <c r="PJH18" s="125"/>
      <c r="PJI18" s="125"/>
      <c r="PJJ18" s="125"/>
      <c r="PJK18" s="125"/>
      <c r="PJL18" s="125"/>
      <c r="PJM18" s="125"/>
      <c r="PJN18" s="125"/>
      <c r="PJO18" s="125"/>
      <c r="PJP18" s="125"/>
      <c r="PJQ18" s="125"/>
      <c r="PJR18" s="125"/>
      <c r="PJS18" s="125"/>
      <c r="PJT18" s="125"/>
      <c r="PJU18" s="125"/>
      <c r="PJV18" s="125"/>
      <c r="PJW18" s="125"/>
      <c r="PJX18" s="125"/>
      <c r="PJY18" s="125"/>
      <c r="PJZ18" s="125"/>
      <c r="PKA18" s="125"/>
      <c r="PKB18" s="125"/>
      <c r="PKC18" s="125"/>
      <c r="PKD18" s="125"/>
      <c r="PKE18" s="125"/>
      <c r="PKF18" s="125"/>
      <c r="PKG18" s="125"/>
      <c r="PKH18" s="125"/>
      <c r="PKI18" s="125"/>
      <c r="PKJ18" s="125"/>
      <c r="PKK18" s="125"/>
      <c r="PKL18" s="125"/>
      <c r="PKM18" s="125"/>
      <c r="PKN18" s="125"/>
      <c r="PKO18" s="125"/>
      <c r="PKP18" s="125"/>
      <c r="PKQ18" s="125"/>
      <c r="PKR18" s="125"/>
      <c r="PKS18" s="125"/>
      <c r="PKT18" s="125"/>
      <c r="PKU18" s="125"/>
      <c r="PKV18" s="125"/>
      <c r="PKW18" s="125"/>
      <c r="PKX18" s="125"/>
      <c r="PKY18" s="125"/>
      <c r="PKZ18" s="125"/>
      <c r="PLA18" s="125"/>
      <c r="PLB18" s="125"/>
      <c r="PLC18" s="125"/>
      <c r="PLD18" s="125"/>
      <c r="PLE18" s="125"/>
      <c r="PLF18" s="125"/>
      <c r="PLG18" s="125"/>
      <c r="PLH18" s="125"/>
      <c r="PLI18" s="125"/>
      <c r="PLJ18" s="125"/>
      <c r="PLK18" s="125"/>
      <c r="PLL18" s="125"/>
      <c r="PLM18" s="125"/>
      <c r="PLN18" s="125"/>
      <c r="PLO18" s="125"/>
      <c r="PLP18" s="125"/>
      <c r="PLQ18" s="125"/>
      <c r="PLR18" s="125"/>
      <c r="PLS18" s="125"/>
      <c r="PLT18" s="125"/>
      <c r="PLU18" s="125"/>
      <c r="PLV18" s="125"/>
      <c r="PLW18" s="125"/>
      <c r="PLX18" s="125"/>
      <c r="PLY18" s="125"/>
      <c r="PLZ18" s="125"/>
      <c r="PMA18" s="125"/>
      <c r="PMB18" s="125"/>
      <c r="PMC18" s="125"/>
      <c r="PMD18" s="125"/>
      <c r="PME18" s="125"/>
      <c r="PMF18" s="125"/>
      <c r="PMG18" s="125"/>
      <c r="PMH18" s="125"/>
      <c r="PMI18" s="125"/>
      <c r="PMJ18" s="125"/>
      <c r="PMK18" s="125"/>
      <c r="PML18" s="125"/>
      <c r="PMM18" s="125"/>
      <c r="PMN18" s="125"/>
      <c r="PMO18" s="125"/>
      <c r="PMP18" s="125"/>
      <c r="PMQ18" s="125"/>
      <c r="PMR18" s="125"/>
      <c r="PMS18" s="125"/>
      <c r="PMT18" s="125"/>
      <c r="PMU18" s="125"/>
      <c r="PMV18" s="125"/>
      <c r="PMW18" s="125"/>
      <c r="PMX18" s="125"/>
      <c r="PMY18" s="125"/>
      <c r="PMZ18" s="125"/>
      <c r="PNA18" s="125"/>
      <c r="PNB18" s="125"/>
      <c r="PNC18" s="125"/>
      <c r="PND18" s="125"/>
      <c r="PNE18" s="125"/>
      <c r="PNF18" s="125"/>
      <c r="PNG18" s="125"/>
      <c r="PNH18" s="125"/>
      <c r="PNI18" s="125"/>
      <c r="PNJ18" s="125"/>
      <c r="PNK18" s="125"/>
      <c r="PNL18" s="125"/>
      <c r="PNM18" s="125"/>
      <c r="PNN18" s="125"/>
      <c r="PNO18" s="125"/>
      <c r="PNP18" s="125"/>
      <c r="PNQ18" s="125"/>
      <c r="PNR18" s="125"/>
      <c r="PNS18" s="125"/>
      <c r="PNT18" s="125"/>
      <c r="PNU18" s="125"/>
      <c r="PNV18" s="125"/>
      <c r="PNW18" s="125"/>
      <c r="PNX18" s="125"/>
      <c r="PNY18" s="125"/>
      <c r="PNZ18" s="125"/>
      <c r="POA18" s="125"/>
      <c r="POB18" s="125"/>
      <c r="POC18" s="125"/>
      <c r="POD18" s="125"/>
      <c r="POE18" s="125"/>
      <c r="POF18" s="125"/>
      <c r="POG18" s="125"/>
      <c r="POH18" s="125"/>
      <c r="POI18" s="125"/>
      <c r="POJ18" s="125"/>
      <c r="POK18" s="125"/>
      <c r="POL18" s="125"/>
      <c r="POM18" s="125"/>
      <c r="PON18" s="125"/>
      <c r="POO18" s="125"/>
      <c r="POP18" s="125"/>
      <c r="POQ18" s="125"/>
      <c r="POR18" s="125"/>
      <c r="POS18" s="125"/>
      <c r="POT18" s="125"/>
      <c r="POU18" s="125"/>
      <c r="POV18" s="125"/>
      <c r="POW18" s="125"/>
      <c r="POX18" s="125"/>
      <c r="POY18" s="125"/>
      <c r="POZ18" s="125"/>
      <c r="PPA18" s="125"/>
      <c r="PPB18" s="125"/>
      <c r="PPC18" s="125"/>
      <c r="PPD18" s="125"/>
      <c r="PPE18" s="125"/>
      <c r="PPF18" s="125"/>
      <c r="PPG18" s="125"/>
      <c r="PPH18" s="125"/>
      <c r="PPI18" s="125"/>
      <c r="PPJ18" s="125"/>
      <c r="PPK18" s="125"/>
      <c r="PPL18" s="125"/>
      <c r="PPM18" s="125"/>
      <c r="PPN18" s="125"/>
      <c r="PPO18" s="125"/>
      <c r="PPP18" s="125"/>
      <c r="PPQ18" s="125"/>
      <c r="PPR18" s="125"/>
      <c r="PPS18" s="125"/>
      <c r="PPT18" s="125"/>
      <c r="PPU18" s="125"/>
      <c r="PPV18" s="125"/>
      <c r="PPW18" s="125"/>
      <c r="PPX18" s="125"/>
      <c r="PPY18" s="125"/>
      <c r="PPZ18" s="125"/>
      <c r="PQA18" s="125"/>
      <c r="PQB18" s="125"/>
      <c r="PQC18" s="125"/>
      <c r="PQD18" s="125"/>
      <c r="PQE18" s="125"/>
      <c r="PQF18" s="125"/>
      <c r="PQG18" s="125"/>
      <c r="PQH18" s="125"/>
      <c r="PQI18" s="125"/>
      <c r="PQJ18" s="125"/>
      <c r="PQK18" s="125"/>
      <c r="PQL18" s="125"/>
      <c r="PQM18" s="125"/>
      <c r="PQN18" s="125"/>
      <c r="PQO18" s="125"/>
      <c r="PQP18" s="125"/>
      <c r="PQQ18" s="125"/>
      <c r="PQR18" s="125"/>
      <c r="PQS18" s="125"/>
      <c r="PQT18" s="125"/>
      <c r="PQU18" s="125"/>
      <c r="PQV18" s="125"/>
      <c r="PQW18" s="125"/>
      <c r="PQX18" s="125"/>
      <c r="PQY18" s="125"/>
      <c r="PQZ18" s="125"/>
      <c r="PRA18" s="125"/>
      <c r="PRB18" s="125"/>
      <c r="PRC18" s="125"/>
      <c r="PRD18" s="125"/>
      <c r="PRE18" s="125"/>
      <c r="PRF18" s="125"/>
      <c r="PRG18" s="125"/>
      <c r="PRH18" s="125"/>
      <c r="PRI18" s="125"/>
      <c r="PRJ18" s="125"/>
      <c r="PRK18" s="125"/>
      <c r="PRL18" s="125"/>
      <c r="PRM18" s="125"/>
      <c r="PRN18" s="125"/>
      <c r="PRO18" s="125"/>
      <c r="PRP18" s="125"/>
      <c r="PRQ18" s="125"/>
      <c r="PRR18" s="125"/>
      <c r="PRS18" s="125"/>
      <c r="PRT18" s="125"/>
      <c r="PRU18" s="125"/>
      <c r="PRV18" s="125"/>
      <c r="PRW18" s="125"/>
      <c r="PRX18" s="125"/>
      <c r="PRY18" s="125"/>
      <c r="PRZ18" s="125"/>
      <c r="PSA18" s="125"/>
      <c r="PSB18" s="125"/>
      <c r="PSC18" s="125"/>
      <c r="PSD18" s="125"/>
      <c r="PSE18" s="125"/>
      <c r="PSF18" s="125"/>
      <c r="PSG18" s="125"/>
      <c r="PSH18" s="125"/>
      <c r="PSI18" s="125"/>
      <c r="PSJ18" s="125"/>
      <c r="PSK18" s="125"/>
      <c r="PSL18" s="125"/>
      <c r="PSM18" s="125"/>
      <c r="PSN18" s="125"/>
      <c r="PSO18" s="125"/>
      <c r="PSP18" s="125"/>
      <c r="PSQ18" s="125"/>
      <c r="PSR18" s="125"/>
      <c r="PSS18" s="125"/>
      <c r="PST18" s="125"/>
      <c r="PSU18" s="125"/>
      <c r="PSV18" s="125"/>
      <c r="PSW18" s="125"/>
      <c r="PSX18" s="125"/>
      <c r="PSY18" s="125"/>
      <c r="PSZ18" s="125"/>
      <c r="PTA18" s="125"/>
      <c r="PTB18" s="125"/>
      <c r="PTC18" s="125"/>
      <c r="PTD18" s="125"/>
      <c r="PTE18" s="125"/>
      <c r="PTF18" s="125"/>
      <c r="PTG18" s="125"/>
      <c r="PTH18" s="125"/>
      <c r="PTI18" s="125"/>
      <c r="PTJ18" s="125"/>
      <c r="PTK18" s="125"/>
      <c r="PTL18" s="125"/>
      <c r="PTM18" s="125"/>
      <c r="PTN18" s="125"/>
      <c r="PTO18" s="125"/>
      <c r="PTP18" s="125"/>
      <c r="PTQ18" s="125"/>
      <c r="PTR18" s="125"/>
      <c r="PTS18" s="125"/>
      <c r="PTT18" s="125"/>
      <c r="PTU18" s="125"/>
      <c r="PTV18" s="125"/>
      <c r="PTW18" s="125"/>
      <c r="PTX18" s="125"/>
      <c r="PTY18" s="125"/>
      <c r="PTZ18" s="125"/>
      <c r="PUA18" s="125"/>
      <c r="PUB18" s="125"/>
      <c r="PUC18" s="125"/>
      <c r="PUD18" s="125"/>
      <c r="PUE18" s="125"/>
      <c r="PUF18" s="125"/>
      <c r="PUG18" s="125"/>
      <c r="PUH18" s="125"/>
      <c r="PUI18" s="125"/>
      <c r="PUJ18" s="125"/>
      <c r="PUK18" s="125"/>
      <c r="PUL18" s="125"/>
      <c r="PUM18" s="125"/>
      <c r="PUN18" s="125"/>
      <c r="PUO18" s="125"/>
      <c r="PUP18" s="125"/>
      <c r="PUQ18" s="125"/>
      <c r="PUR18" s="125"/>
      <c r="PUS18" s="125"/>
      <c r="PUT18" s="125"/>
      <c r="PUU18" s="125"/>
      <c r="PUV18" s="125"/>
      <c r="PUW18" s="125"/>
      <c r="PUX18" s="125"/>
      <c r="PUY18" s="125"/>
      <c r="PUZ18" s="125"/>
      <c r="PVA18" s="125"/>
      <c r="PVB18" s="125"/>
      <c r="PVC18" s="125"/>
      <c r="PVD18" s="125"/>
      <c r="PVE18" s="125"/>
      <c r="PVF18" s="125"/>
      <c r="PVG18" s="125"/>
      <c r="PVH18" s="125"/>
      <c r="PVI18" s="125"/>
      <c r="PVJ18" s="125"/>
      <c r="PVK18" s="125"/>
      <c r="PVL18" s="125"/>
      <c r="PVM18" s="125"/>
      <c r="PVN18" s="125"/>
      <c r="PVO18" s="125"/>
      <c r="PVP18" s="125"/>
      <c r="PVQ18" s="125"/>
      <c r="PVR18" s="125"/>
      <c r="PVS18" s="125"/>
      <c r="PVT18" s="125"/>
      <c r="PVU18" s="125"/>
      <c r="PVV18" s="125"/>
      <c r="PVW18" s="125"/>
      <c r="PVX18" s="125"/>
      <c r="PVY18" s="125"/>
      <c r="PVZ18" s="125"/>
      <c r="PWA18" s="125"/>
      <c r="PWB18" s="125"/>
      <c r="PWC18" s="125"/>
      <c r="PWD18" s="125"/>
      <c r="PWE18" s="125"/>
      <c r="PWF18" s="125"/>
      <c r="PWG18" s="125"/>
      <c r="PWH18" s="125"/>
      <c r="PWI18" s="125"/>
      <c r="PWJ18" s="125"/>
      <c r="PWK18" s="125"/>
      <c r="PWL18" s="125"/>
      <c r="PWM18" s="125"/>
      <c r="PWN18" s="125"/>
      <c r="PWO18" s="125"/>
      <c r="PWP18" s="125"/>
      <c r="PWQ18" s="125"/>
      <c r="PWR18" s="125"/>
      <c r="PWS18" s="125"/>
      <c r="PWT18" s="125"/>
      <c r="PWU18" s="125"/>
      <c r="PWV18" s="125"/>
      <c r="PWW18" s="125"/>
      <c r="PWX18" s="125"/>
      <c r="PWY18" s="125"/>
      <c r="PWZ18" s="125"/>
      <c r="PXA18" s="125"/>
      <c r="PXB18" s="125"/>
      <c r="PXC18" s="125"/>
      <c r="PXD18" s="125"/>
      <c r="PXE18" s="125"/>
      <c r="PXF18" s="125"/>
      <c r="PXG18" s="125"/>
      <c r="PXH18" s="125"/>
      <c r="PXI18" s="125"/>
      <c r="PXJ18" s="125"/>
      <c r="PXK18" s="125"/>
      <c r="PXL18" s="125"/>
      <c r="PXM18" s="125"/>
      <c r="PXN18" s="125"/>
      <c r="PXO18" s="125"/>
      <c r="PXP18" s="125"/>
      <c r="PXQ18" s="125"/>
      <c r="PXR18" s="125"/>
      <c r="PXS18" s="125"/>
      <c r="PXT18" s="125"/>
      <c r="PXU18" s="125"/>
      <c r="PXV18" s="125"/>
      <c r="PXW18" s="125"/>
      <c r="PXX18" s="125"/>
      <c r="PXY18" s="125"/>
      <c r="PXZ18" s="125"/>
      <c r="PYA18" s="125"/>
      <c r="PYB18" s="125"/>
      <c r="PYC18" s="125"/>
      <c r="PYD18" s="125"/>
      <c r="PYE18" s="125"/>
      <c r="PYF18" s="125"/>
      <c r="PYG18" s="125"/>
      <c r="PYH18" s="125"/>
      <c r="PYI18" s="125"/>
      <c r="PYJ18" s="125"/>
      <c r="PYK18" s="125"/>
      <c r="PYL18" s="125"/>
      <c r="PYM18" s="125"/>
      <c r="PYN18" s="125"/>
      <c r="PYO18" s="125"/>
      <c r="PYP18" s="125"/>
      <c r="PYQ18" s="125"/>
      <c r="PYR18" s="125"/>
      <c r="PYS18" s="125"/>
      <c r="PYT18" s="125"/>
      <c r="PYU18" s="125"/>
      <c r="PYV18" s="125"/>
      <c r="PYW18" s="125"/>
      <c r="PYX18" s="125"/>
      <c r="PYY18" s="125"/>
      <c r="PYZ18" s="125"/>
      <c r="PZA18" s="125"/>
      <c r="PZB18" s="125"/>
      <c r="PZC18" s="125"/>
      <c r="PZD18" s="125"/>
      <c r="PZE18" s="125"/>
      <c r="PZF18" s="125"/>
      <c r="PZG18" s="125"/>
      <c r="PZH18" s="125"/>
      <c r="PZI18" s="125"/>
      <c r="PZJ18" s="125"/>
      <c r="PZK18" s="125"/>
      <c r="PZL18" s="125"/>
      <c r="PZM18" s="125"/>
      <c r="PZN18" s="125"/>
      <c r="PZO18" s="125"/>
      <c r="PZP18" s="125"/>
      <c r="PZQ18" s="125"/>
      <c r="PZR18" s="125"/>
      <c r="PZS18" s="125"/>
      <c r="PZT18" s="125"/>
      <c r="PZU18" s="125"/>
      <c r="PZV18" s="125"/>
      <c r="PZW18" s="125"/>
      <c r="PZX18" s="125"/>
      <c r="PZY18" s="125"/>
      <c r="PZZ18" s="125"/>
      <c r="QAA18" s="125"/>
      <c r="QAB18" s="125"/>
      <c r="QAC18" s="125"/>
      <c r="QAD18" s="125"/>
      <c r="QAE18" s="125"/>
      <c r="QAF18" s="125"/>
      <c r="QAG18" s="125"/>
      <c r="QAH18" s="125"/>
      <c r="QAI18" s="125"/>
      <c r="QAJ18" s="125"/>
      <c r="QAK18" s="125"/>
      <c r="QAL18" s="125"/>
      <c r="QAM18" s="125"/>
      <c r="QAN18" s="125"/>
      <c r="QAO18" s="125"/>
      <c r="QAP18" s="125"/>
      <c r="QAQ18" s="125"/>
      <c r="QAR18" s="125"/>
      <c r="QAS18" s="125"/>
      <c r="QAT18" s="125"/>
      <c r="QAU18" s="125"/>
      <c r="QAV18" s="125"/>
      <c r="QAW18" s="125"/>
      <c r="QAX18" s="125"/>
      <c r="QAY18" s="125"/>
      <c r="QAZ18" s="125"/>
      <c r="QBA18" s="125"/>
      <c r="QBB18" s="125"/>
      <c r="QBC18" s="125"/>
      <c r="QBD18" s="125"/>
      <c r="QBE18" s="125"/>
      <c r="QBF18" s="125"/>
      <c r="QBG18" s="125"/>
      <c r="QBH18" s="125"/>
      <c r="QBI18" s="125"/>
      <c r="QBJ18" s="125"/>
      <c r="QBK18" s="125"/>
      <c r="QBL18" s="125"/>
      <c r="QBM18" s="125"/>
      <c r="QBN18" s="125"/>
      <c r="QBO18" s="125"/>
      <c r="QBP18" s="125"/>
      <c r="QBQ18" s="125"/>
      <c r="QBR18" s="125"/>
      <c r="QBS18" s="125"/>
      <c r="QBT18" s="125"/>
      <c r="QBU18" s="125"/>
      <c r="QBV18" s="125"/>
      <c r="QBW18" s="125"/>
      <c r="QBX18" s="125"/>
      <c r="QBY18" s="125"/>
      <c r="QBZ18" s="125"/>
      <c r="QCA18" s="125"/>
      <c r="QCB18" s="125"/>
      <c r="QCC18" s="125"/>
      <c r="QCD18" s="125"/>
      <c r="QCE18" s="125"/>
      <c r="QCF18" s="125"/>
      <c r="QCG18" s="125"/>
      <c r="QCH18" s="125"/>
      <c r="QCI18" s="125"/>
      <c r="QCJ18" s="125"/>
      <c r="QCK18" s="125"/>
      <c r="QCL18" s="125"/>
      <c r="QCM18" s="125"/>
      <c r="QCN18" s="125"/>
      <c r="QCO18" s="125"/>
      <c r="QCP18" s="125"/>
      <c r="QCQ18" s="125"/>
      <c r="QCR18" s="125"/>
      <c r="QCS18" s="125"/>
      <c r="QCT18" s="125"/>
      <c r="QCU18" s="125"/>
      <c r="QCV18" s="125"/>
      <c r="QCW18" s="125"/>
      <c r="QCX18" s="125"/>
      <c r="QCY18" s="125"/>
      <c r="QCZ18" s="125"/>
      <c r="QDA18" s="125"/>
      <c r="QDB18" s="125"/>
      <c r="QDC18" s="125"/>
      <c r="QDD18" s="125"/>
      <c r="QDE18" s="125"/>
      <c r="QDF18" s="125"/>
      <c r="QDG18" s="125"/>
      <c r="QDH18" s="125"/>
      <c r="QDI18" s="125"/>
      <c r="QDJ18" s="125"/>
      <c r="QDK18" s="125"/>
      <c r="QDL18" s="125"/>
      <c r="QDM18" s="125"/>
      <c r="QDN18" s="125"/>
      <c r="QDO18" s="125"/>
      <c r="QDP18" s="125"/>
      <c r="QDQ18" s="125"/>
      <c r="QDR18" s="125"/>
      <c r="QDS18" s="125"/>
      <c r="QDT18" s="125"/>
      <c r="QDU18" s="125"/>
      <c r="QDV18" s="125"/>
      <c r="QDW18" s="125"/>
      <c r="QDX18" s="125"/>
      <c r="QDY18" s="125"/>
      <c r="QDZ18" s="125"/>
      <c r="QEA18" s="125"/>
      <c r="QEB18" s="125"/>
      <c r="QEC18" s="125"/>
      <c r="QED18" s="125"/>
      <c r="QEE18" s="125"/>
      <c r="QEF18" s="125"/>
      <c r="QEG18" s="125"/>
      <c r="QEH18" s="125"/>
      <c r="QEI18" s="125"/>
      <c r="QEJ18" s="125"/>
      <c r="QEK18" s="125"/>
      <c r="QEL18" s="125"/>
      <c r="QEM18" s="125"/>
      <c r="QEN18" s="125"/>
      <c r="QEO18" s="125"/>
      <c r="QEP18" s="125"/>
      <c r="QEQ18" s="125"/>
      <c r="QER18" s="125"/>
      <c r="QES18" s="125"/>
      <c r="QET18" s="125"/>
      <c r="QEU18" s="125"/>
      <c r="QEV18" s="125"/>
      <c r="QEW18" s="125"/>
      <c r="QEX18" s="125"/>
      <c r="QEY18" s="125"/>
      <c r="QEZ18" s="125"/>
      <c r="QFA18" s="125"/>
      <c r="QFB18" s="125"/>
      <c r="QFC18" s="125"/>
      <c r="QFD18" s="125"/>
      <c r="QFE18" s="125"/>
      <c r="QFF18" s="125"/>
      <c r="QFG18" s="125"/>
      <c r="QFH18" s="125"/>
      <c r="QFI18" s="125"/>
      <c r="QFJ18" s="125"/>
      <c r="QFK18" s="125"/>
      <c r="QFL18" s="125"/>
      <c r="QFM18" s="125"/>
      <c r="QFN18" s="125"/>
      <c r="QFO18" s="125"/>
      <c r="QFP18" s="125"/>
      <c r="QFQ18" s="125"/>
      <c r="QFR18" s="125"/>
      <c r="QFS18" s="125"/>
      <c r="QFT18" s="125"/>
      <c r="QFU18" s="125"/>
      <c r="QFV18" s="125"/>
      <c r="QFW18" s="125"/>
      <c r="QFX18" s="125"/>
      <c r="QFY18" s="125"/>
      <c r="QFZ18" s="125"/>
      <c r="QGA18" s="125"/>
      <c r="QGB18" s="125"/>
      <c r="QGC18" s="125"/>
      <c r="QGD18" s="125"/>
      <c r="QGE18" s="125"/>
      <c r="QGF18" s="125"/>
      <c r="QGG18" s="125"/>
      <c r="QGH18" s="125"/>
      <c r="QGI18" s="125"/>
      <c r="QGJ18" s="125"/>
      <c r="QGK18" s="125"/>
      <c r="QGL18" s="125"/>
      <c r="QGM18" s="125"/>
      <c r="QGN18" s="125"/>
      <c r="QGO18" s="125"/>
      <c r="QGP18" s="125"/>
      <c r="QGQ18" s="125"/>
      <c r="QGR18" s="125"/>
      <c r="QGS18" s="125"/>
      <c r="QGT18" s="125"/>
      <c r="QGU18" s="125"/>
      <c r="QGV18" s="125"/>
      <c r="QGW18" s="125"/>
      <c r="QGX18" s="125"/>
      <c r="QGY18" s="125"/>
      <c r="QGZ18" s="125"/>
      <c r="QHA18" s="125"/>
      <c r="QHB18" s="125"/>
      <c r="QHC18" s="125"/>
      <c r="QHD18" s="125"/>
      <c r="QHE18" s="125"/>
      <c r="QHF18" s="125"/>
      <c r="QHG18" s="125"/>
      <c r="QHH18" s="125"/>
      <c r="QHI18" s="125"/>
      <c r="QHJ18" s="125"/>
      <c r="QHK18" s="125"/>
      <c r="QHL18" s="125"/>
      <c r="QHM18" s="125"/>
      <c r="QHN18" s="125"/>
      <c r="QHO18" s="125"/>
      <c r="QHP18" s="125"/>
      <c r="QHQ18" s="125"/>
      <c r="QHR18" s="125"/>
      <c r="QHS18" s="125"/>
      <c r="QHT18" s="125"/>
      <c r="QHU18" s="125"/>
      <c r="QHV18" s="125"/>
      <c r="QHW18" s="125"/>
      <c r="QHX18" s="125"/>
      <c r="QHY18" s="125"/>
      <c r="QHZ18" s="125"/>
      <c r="QIA18" s="125"/>
      <c r="QIB18" s="125"/>
      <c r="QIC18" s="125"/>
      <c r="QID18" s="125"/>
      <c r="QIE18" s="125"/>
      <c r="QIF18" s="125"/>
      <c r="QIG18" s="125"/>
      <c r="QIH18" s="125"/>
      <c r="QII18" s="125"/>
      <c r="QIJ18" s="125"/>
      <c r="QIK18" s="125"/>
      <c r="QIL18" s="125"/>
      <c r="QIM18" s="125"/>
      <c r="QIN18" s="125"/>
      <c r="QIO18" s="125"/>
      <c r="QIP18" s="125"/>
      <c r="QIQ18" s="125"/>
      <c r="QIR18" s="125"/>
      <c r="QIS18" s="125"/>
      <c r="QIT18" s="125"/>
      <c r="QIU18" s="125"/>
      <c r="QIV18" s="125"/>
      <c r="QIW18" s="125"/>
      <c r="QIX18" s="125"/>
      <c r="QIY18" s="125"/>
      <c r="QIZ18" s="125"/>
      <c r="QJA18" s="125"/>
      <c r="QJB18" s="125"/>
      <c r="QJC18" s="125"/>
      <c r="QJD18" s="125"/>
      <c r="QJE18" s="125"/>
      <c r="QJF18" s="125"/>
      <c r="QJG18" s="125"/>
      <c r="QJH18" s="125"/>
      <c r="QJI18" s="125"/>
      <c r="QJJ18" s="125"/>
      <c r="QJK18" s="125"/>
      <c r="QJL18" s="125"/>
      <c r="QJM18" s="125"/>
      <c r="QJN18" s="125"/>
      <c r="QJO18" s="125"/>
      <c r="QJP18" s="125"/>
      <c r="QJQ18" s="125"/>
      <c r="QJR18" s="125"/>
      <c r="QJS18" s="125"/>
      <c r="QJT18" s="125"/>
      <c r="QJU18" s="125"/>
      <c r="QJV18" s="125"/>
      <c r="QJW18" s="125"/>
      <c r="QJX18" s="125"/>
      <c r="QJY18" s="125"/>
      <c r="QJZ18" s="125"/>
      <c r="QKA18" s="125"/>
      <c r="QKB18" s="125"/>
      <c r="QKC18" s="125"/>
      <c r="QKD18" s="125"/>
      <c r="QKE18" s="125"/>
      <c r="QKF18" s="125"/>
      <c r="QKG18" s="125"/>
      <c r="QKH18" s="125"/>
      <c r="QKI18" s="125"/>
      <c r="QKJ18" s="125"/>
      <c r="QKK18" s="125"/>
      <c r="QKL18" s="125"/>
      <c r="QKM18" s="125"/>
      <c r="QKN18" s="125"/>
      <c r="QKO18" s="125"/>
      <c r="QKP18" s="125"/>
      <c r="QKQ18" s="125"/>
      <c r="QKR18" s="125"/>
      <c r="QKS18" s="125"/>
      <c r="QKT18" s="125"/>
      <c r="QKU18" s="125"/>
      <c r="QKV18" s="125"/>
      <c r="QKW18" s="125"/>
      <c r="QKX18" s="125"/>
      <c r="QKY18" s="125"/>
      <c r="QKZ18" s="125"/>
      <c r="QLA18" s="125"/>
      <c r="QLB18" s="125"/>
      <c r="QLC18" s="125"/>
      <c r="QLD18" s="125"/>
      <c r="QLE18" s="125"/>
      <c r="QLF18" s="125"/>
      <c r="QLG18" s="125"/>
      <c r="QLH18" s="125"/>
      <c r="QLI18" s="125"/>
      <c r="QLJ18" s="125"/>
      <c r="QLK18" s="125"/>
      <c r="QLL18" s="125"/>
      <c r="QLM18" s="125"/>
      <c r="QLN18" s="125"/>
      <c r="QLO18" s="125"/>
      <c r="QLP18" s="125"/>
      <c r="QLQ18" s="125"/>
      <c r="QLR18" s="125"/>
      <c r="QLS18" s="125"/>
      <c r="QLT18" s="125"/>
      <c r="QLU18" s="125"/>
      <c r="QLV18" s="125"/>
      <c r="QLW18" s="125"/>
      <c r="QLX18" s="125"/>
      <c r="QLY18" s="125"/>
      <c r="QLZ18" s="125"/>
      <c r="QMA18" s="125"/>
      <c r="QMB18" s="125"/>
      <c r="QMC18" s="125"/>
      <c r="QMD18" s="125"/>
      <c r="QME18" s="125"/>
      <c r="QMF18" s="125"/>
      <c r="QMG18" s="125"/>
      <c r="QMH18" s="125"/>
      <c r="QMI18" s="125"/>
      <c r="QMJ18" s="125"/>
      <c r="QMK18" s="125"/>
      <c r="QML18" s="125"/>
      <c r="QMM18" s="125"/>
      <c r="QMN18" s="125"/>
      <c r="QMO18" s="125"/>
      <c r="QMP18" s="125"/>
      <c r="QMQ18" s="125"/>
      <c r="QMR18" s="125"/>
      <c r="QMS18" s="125"/>
      <c r="QMT18" s="125"/>
      <c r="QMU18" s="125"/>
      <c r="QMV18" s="125"/>
      <c r="QMW18" s="125"/>
      <c r="QMX18" s="125"/>
      <c r="QMY18" s="125"/>
      <c r="QMZ18" s="125"/>
      <c r="QNA18" s="125"/>
      <c r="QNB18" s="125"/>
      <c r="QNC18" s="125"/>
      <c r="QND18" s="125"/>
      <c r="QNE18" s="125"/>
      <c r="QNF18" s="125"/>
      <c r="QNG18" s="125"/>
      <c r="QNH18" s="125"/>
      <c r="QNI18" s="125"/>
      <c r="QNJ18" s="125"/>
      <c r="QNK18" s="125"/>
      <c r="QNL18" s="125"/>
      <c r="QNM18" s="125"/>
      <c r="QNN18" s="125"/>
      <c r="QNO18" s="125"/>
      <c r="QNP18" s="125"/>
      <c r="QNQ18" s="125"/>
      <c r="QNR18" s="125"/>
      <c r="QNS18" s="125"/>
      <c r="QNT18" s="125"/>
      <c r="QNU18" s="125"/>
      <c r="QNV18" s="125"/>
      <c r="QNW18" s="125"/>
      <c r="QNX18" s="125"/>
      <c r="QNY18" s="125"/>
      <c r="QNZ18" s="125"/>
      <c r="QOA18" s="125"/>
      <c r="QOB18" s="125"/>
      <c r="QOC18" s="125"/>
      <c r="QOD18" s="125"/>
      <c r="QOE18" s="125"/>
      <c r="QOF18" s="125"/>
      <c r="QOG18" s="125"/>
      <c r="QOH18" s="125"/>
      <c r="QOI18" s="125"/>
      <c r="QOJ18" s="125"/>
      <c r="QOK18" s="125"/>
      <c r="QOL18" s="125"/>
      <c r="QOM18" s="125"/>
      <c r="QON18" s="125"/>
      <c r="QOO18" s="125"/>
      <c r="QOP18" s="125"/>
      <c r="QOQ18" s="125"/>
      <c r="QOR18" s="125"/>
      <c r="QOS18" s="125"/>
      <c r="QOT18" s="125"/>
      <c r="QOU18" s="125"/>
      <c r="QOV18" s="125"/>
      <c r="QOW18" s="125"/>
      <c r="QOX18" s="125"/>
      <c r="QOY18" s="125"/>
      <c r="QOZ18" s="125"/>
      <c r="QPA18" s="125"/>
      <c r="QPB18" s="125"/>
      <c r="QPC18" s="125"/>
      <c r="QPD18" s="125"/>
      <c r="QPE18" s="125"/>
      <c r="QPF18" s="125"/>
      <c r="QPG18" s="125"/>
      <c r="QPH18" s="125"/>
      <c r="QPI18" s="125"/>
      <c r="QPJ18" s="125"/>
      <c r="QPK18" s="125"/>
      <c r="QPL18" s="125"/>
      <c r="QPM18" s="125"/>
      <c r="QPN18" s="125"/>
      <c r="QPO18" s="125"/>
      <c r="QPP18" s="125"/>
      <c r="QPQ18" s="125"/>
      <c r="QPR18" s="125"/>
      <c r="QPS18" s="125"/>
      <c r="QPT18" s="125"/>
      <c r="QPU18" s="125"/>
      <c r="QPV18" s="125"/>
      <c r="QPW18" s="125"/>
      <c r="QPX18" s="125"/>
      <c r="QPY18" s="125"/>
      <c r="QPZ18" s="125"/>
      <c r="QQA18" s="125"/>
      <c r="QQB18" s="125"/>
      <c r="QQC18" s="125"/>
      <c r="QQD18" s="125"/>
      <c r="QQE18" s="125"/>
      <c r="QQF18" s="125"/>
      <c r="QQG18" s="125"/>
      <c r="QQH18" s="125"/>
      <c r="QQI18" s="125"/>
      <c r="QQJ18" s="125"/>
      <c r="QQK18" s="125"/>
      <c r="QQL18" s="125"/>
      <c r="QQM18" s="125"/>
      <c r="QQN18" s="125"/>
      <c r="QQO18" s="125"/>
      <c r="QQP18" s="125"/>
      <c r="QQQ18" s="125"/>
      <c r="QQR18" s="125"/>
      <c r="QQS18" s="125"/>
      <c r="QQT18" s="125"/>
      <c r="QQU18" s="125"/>
      <c r="QQV18" s="125"/>
      <c r="QQW18" s="125"/>
      <c r="QQX18" s="125"/>
      <c r="QQY18" s="125"/>
      <c r="QQZ18" s="125"/>
      <c r="QRA18" s="125"/>
      <c r="QRB18" s="125"/>
      <c r="QRC18" s="125"/>
      <c r="QRD18" s="125"/>
      <c r="QRE18" s="125"/>
      <c r="QRF18" s="125"/>
      <c r="QRG18" s="125"/>
      <c r="QRH18" s="125"/>
      <c r="QRI18" s="125"/>
      <c r="QRJ18" s="125"/>
      <c r="QRK18" s="125"/>
      <c r="QRL18" s="125"/>
      <c r="QRM18" s="125"/>
      <c r="QRN18" s="125"/>
      <c r="QRO18" s="125"/>
      <c r="QRP18" s="125"/>
      <c r="QRQ18" s="125"/>
      <c r="QRR18" s="125"/>
      <c r="QRS18" s="125"/>
      <c r="QRT18" s="125"/>
      <c r="QRU18" s="125"/>
      <c r="QRV18" s="125"/>
      <c r="QRW18" s="125"/>
      <c r="QRX18" s="125"/>
      <c r="QRY18" s="125"/>
      <c r="QRZ18" s="125"/>
      <c r="QSA18" s="125"/>
      <c r="QSB18" s="125"/>
      <c r="QSC18" s="125"/>
      <c r="QSD18" s="125"/>
      <c r="QSE18" s="125"/>
      <c r="QSF18" s="125"/>
      <c r="QSG18" s="125"/>
      <c r="QSH18" s="125"/>
      <c r="QSI18" s="125"/>
      <c r="QSJ18" s="125"/>
      <c r="QSK18" s="125"/>
      <c r="QSL18" s="125"/>
      <c r="QSM18" s="125"/>
      <c r="QSN18" s="125"/>
      <c r="QSO18" s="125"/>
      <c r="QSP18" s="125"/>
      <c r="QSQ18" s="125"/>
      <c r="QSR18" s="125"/>
      <c r="QSS18" s="125"/>
      <c r="QST18" s="125"/>
      <c r="QSU18" s="125"/>
      <c r="QSV18" s="125"/>
      <c r="QSW18" s="125"/>
      <c r="QSX18" s="125"/>
      <c r="QSY18" s="125"/>
      <c r="QSZ18" s="125"/>
      <c r="QTA18" s="125"/>
      <c r="QTB18" s="125"/>
      <c r="QTC18" s="125"/>
      <c r="QTD18" s="125"/>
      <c r="QTE18" s="125"/>
      <c r="QTF18" s="125"/>
      <c r="QTG18" s="125"/>
      <c r="QTH18" s="125"/>
      <c r="QTI18" s="125"/>
      <c r="QTJ18" s="125"/>
      <c r="QTK18" s="125"/>
      <c r="QTL18" s="125"/>
      <c r="QTM18" s="125"/>
      <c r="QTN18" s="125"/>
      <c r="QTO18" s="125"/>
      <c r="QTP18" s="125"/>
      <c r="QTQ18" s="125"/>
      <c r="QTR18" s="125"/>
      <c r="QTS18" s="125"/>
      <c r="QTT18" s="125"/>
      <c r="QTU18" s="125"/>
      <c r="QTV18" s="125"/>
      <c r="QTW18" s="125"/>
      <c r="QTX18" s="125"/>
      <c r="QTY18" s="125"/>
      <c r="QTZ18" s="125"/>
      <c r="QUA18" s="125"/>
      <c r="QUB18" s="125"/>
      <c r="QUC18" s="125"/>
      <c r="QUD18" s="125"/>
      <c r="QUE18" s="125"/>
      <c r="QUF18" s="125"/>
      <c r="QUG18" s="125"/>
      <c r="QUH18" s="125"/>
      <c r="QUI18" s="125"/>
      <c r="QUJ18" s="125"/>
      <c r="QUK18" s="125"/>
      <c r="QUL18" s="125"/>
      <c r="QUM18" s="125"/>
      <c r="QUN18" s="125"/>
      <c r="QUO18" s="125"/>
      <c r="QUP18" s="125"/>
      <c r="QUQ18" s="125"/>
      <c r="QUR18" s="125"/>
      <c r="QUS18" s="125"/>
      <c r="QUT18" s="125"/>
      <c r="QUU18" s="125"/>
      <c r="QUV18" s="125"/>
      <c r="QUW18" s="125"/>
      <c r="QUX18" s="125"/>
      <c r="QUY18" s="125"/>
      <c r="QUZ18" s="125"/>
      <c r="QVA18" s="125"/>
      <c r="QVB18" s="125"/>
      <c r="QVC18" s="125"/>
      <c r="QVD18" s="125"/>
      <c r="QVE18" s="125"/>
      <c r="QVF18" s="125"/>
      <c r="QVG18" s="125"/>
      <c r="QVH18" s="125"/>
      <c r="QVI18" s="125"/>
      <c r="QVJ18" s="125"/>
      <c r="QVK18" s="125"/>
      <c r="QVL18" s="125"/>
      <c r="QVM18" s="125"/>
      <c r="QVN18" s="125"/>
      <c r="QVO18" s="125"/>
      <c r="QVP18" s="125"/>
      <c r="QVQ18" s="125"/>
      <c r="QVR18" s="125"/>
      <c r="QVS18" s="125"/>
      <c r="QVT18" s="125"/>
      <c r="QVU18" s="125"/>
      <c r="QVV18" s="125"/>
      <c r="QVW18" s="125"/>
      <c r="QVX18" s="125"/>
      <c r="QVY18" s="125"/>
      <c r="QVZ18" s="125"/>
      <c r="QWA18" s="125"/>
      <c r="QWB18" s="125"/>
      <c r="QWC18" s="125"/>
      <c r="QWD18" s="125"/>
      <c r="QWE18" s="125"/>
      <c r="QWF18" s="125"/>
      <c r="QWG18" s="125"/>
      <c r="QWH18" s="125"/>
      <c r="QWI18" s="125"/>
      <c r="QWJ18" s="125"/>
      <c r="QWK18" s="125"/>
      <c r="QWL18" s="125"/>
      <c r="QWM18" s="125"/>
      <c r="QWN18" s="125"/>
      <c r="QWO18" s="125"/>
      <c r="QWP18" s="125"/>
      <c r="QWQ18" s="125"/>
      <c r="QWR18" s="125"/>
      <c r="QWS18" s="125"/>
      <c r="QWT18" s="125"/>
      <c r="QWU18" s="125"/>
      <c r="QWV18" s="125"/>
      <c r="QWW18" s="125"/>
      <c r="QWX18" s="125"/>
      <c r="QWY18" s="125"/>
      <c r="QWZ18" s="125"/>
      <c r="QXA18" s="125"/>
      <c r="QXB18" s="125"/>
      <c r="QXC18" s="125"/>
      <c r="QXD18" s="125"/>
      <c r="QXE18" s="125"/>
      <c r="QXF18" s="125"/>
      <c r="QXG18" s="125"/>
      <c r="QXH18" s="125"/>
      <c r="QXI18" s="125"/>
      <c r="QXJ18" s="125"/>
      <c r="QXK18" s="125"/>
      <c r="QXL18" s="125"/>
      <c r="QXM18" s="125"/>
      <c r="QXN18" s="125"/>
      <c r="QXO18" s="125"/>
      <c r="QXP18" s="125"/>
      <c r="QXQ18" s="125"/>
      <c r="QXR18" s="125"/>
      <c r="QXS18" s="125"/>
      <c r="QXT18" s="125"/>
      <c r="QXU18" s="125"/>
      <c r="QXV18" s="125"/>
      <c r="QXW18" s="125"/>
      <c r="QXX18" s="125"/>
      <c r="QXY18" s="125"/>
      <c r="QXZ18" s="125"/>
      <c r="QYA18" s="125"/>
      <c r="QYB18" s="125"/>
      <c r="QYC18" s="125"/>
      <c r="QYD18" s="125"/>
      <c r="QYE18" s="125"/>
      <c r="QYF18" s="125"/>
      <c r="QYG18" s="125"/>
      <c r="QYH18" s="125"/>
      <c r="QYI18" s="125"/>
      <c r="QYJ18" s="125"/>
      <c r="QYK18" s="125"/>
      <c r="QYL18" s="125"/>
      <c r="QYM18" s="125"/>
      <c r="QYN18" s="125"/>
      <c r="QYO18" s="125"/>
      <c r="QYP18" s="125"/>
      <c r="QYQ18" s="125"/>
      <c r="QYR18" s="125"/>
      <c r="QYS18" s="125"/>
      <c r="QYT18" s="125"/>
      <c r="QYU18" s="125"/>
      <c r="QYV18" s="125"/>
      <c r="QYW18" s="125"/>
      <c r="QYX18" s="125"/>
      <c r="QYY18" s="125"/>
      <c r="QYZ18" s="125"/>
      <c r="QZA18" s="125"/>
      <c r="QZB18" s="125"/>
      <c r="QZC18" s="125"/>
      <c r="QZD18" s="125"/>
      <c r="QZE18" s="125"/>
      <c r="QZF18" s="125"/>
      <c r="QZG18" s="125"/>
      <c r="QZH18" s="125"/>
      <c r="QZI18" s="125"/>
      <c r="QZJ18" s="125"/>
      <c r="QZK18" s="125"/>
      <c r="QZL18" s="125"/>
      <c r="QZM18" s="125"/>
      <c r="QZN18" s="125"/>
      <c r="QZO18" s="125"/>
      <c r="QZP18" s="125"/>
      <c r="QZQ18" s="125"/>
      <c r="QZR18" s="125"/>
      <c r="QZS18" s="125"/>
      <c r="QZT18" s="125"/>
      <c r="QZU18" s="125"/>
      <c r="QZV18" s="125"/>
      <c r="QZW18" s="125"/>
      <c r="QZX18" s="125"/>
      <c r="QZY18" s="125"/>
      <c r="QZZ18" s="125"/>
      <c r="RAA18" s="125"/>
      <c r="RAB18" s="125"/>
      <c r="RAC18" s="125"/>
      <c r="RAD18" s="125"/>
      <c r="RAE18" s="125"/>
      <c r="RAF18" s="125"/>
      <c r="RAG18" s="125"/>
      <c r="RAH18" s="125"/>
      <c r="RAI18" s="125"/>
      <c r="RAJ18" s="125"/>
      <c r="RAK18" s="125"/>
      <c r="RAL18" s="125"/>
      <c r="RAM18" s="125"/>
      <c r="RAN18" s="125"/>
      <c r="RAO18" s="125"/>
      <c r="RAP18" s="125"/>
      <c r="RAQ18" s="125"/>
      <c r="RAR18" s="125"/>
      <c r="RAS18" s="125"/>
      <c r="RAT18" s="125"/>
      <c r="RAU18" s="125"/>
      <c r="RAV18" s="125"/>
      <c r="RAW18" s="125"/>
      <c r="RAX18" s="125"/>
      <c r="RAY18" s="125"/>
      <c r="RAZ18" s="125"/>
      <c r="RBA18" s="125"/>
      <c r="RBB18" s="125"/>
      <c r="RBC18" s="125"/>
      <c r="RBD18" s="125"/>
      <c r="RBE18" s="125"/>
      <c r="RBF18" s="125"/>
      <c r="RBG18" s="125"/>
      <c r="RBH18" s="125"/>
      <c r="RBI18" s="125"/>
      <c r="RBJ18" s="125"/>
      <c r="RBK18" s="125"/>
      <c r="RBL18" s="125"/>
      <c r="RBM18" s="125"/>
      <c r="RBN18" s="125"/>
      <c r="RBO18" s="125"/>
      <c r="RBP18" s="125"/>
      <c r="RBQ18" s="125"/>
      <c r="RBR18" s="125"/>
      <c r="RBS18" s="125"/>
      <c r="RBT18" s="125"/>
      <c r="RBU18" s="125"/>
      <c r="RBV18" s="125"/>
      <c r="RBW18" s="125"/>
      <c r="RBX18" s="125"/>
      <c r="RBY18" s="125"/>
      <c r="RBZ18" s="125"/>
      <c r="RCA18" s="125"/>
      <c r="RCB18" s="125"/>
      <c r="RCC18" s="125"/>
      <c r="RCD18" s="125"/>
      <c r="RCE18" s="125"/>
      <c r="RCF18" s="125"/>
      <c r="RCG18" s="125"/>
      <c r="RCH18" s="125"/>
      <c r="RCI18" s="125"/>
      <c r="RCJ18" s="125"/>
      <c r="RCK18" s="125"/>
      <c r="RCL18" s="125"/>
      <c r="RCM18" s="125"/>
      <c r="RCN18" s="125"/>
      <c r="RCO18" s="125"/>
      <c r="RCP18" s="125"/>
      <c r="RCQ18" s="125"/>
      <c r="RCR18" s="125"/>
      <c r="RCS18" s="125"/>
      <c r="RCT18" s="125"/>
      <c r="RCU18" s="125"/>
      <c r="RCV18" s="125"/>
      <c r="RCW18" s="125"/>
      <c r="RCX18" s="125"/>
      <c r="RCY18" s="125"/>
      <c r="RCZ18" s="125"/>
      <c r="RDA18" s="125"/>
      <c r="RDB18" s="125"/>
      <c r="RDC18" s="125"/>
      <c r="RDD18" s="125"/>
      <c r="RDE18" s="125"/>
      <c r="RDF18" s="125"/>
      <c r="RDG18" s="125"/>
      <c r="RDH18" s="125"/>
      <c r="RDI18" s="125"/>
      <c r="RDJ18" s="125"/>
      <c r="RDK18" s="125"/>
      <c r="RDL18" s="125"/>
      <c r="RDM18" s="125"/>
      <c r="RDN18" s="125"/>
      <c r="RDO18" s="125"/>
      <c r="RDP18" s="125"/>
      <c r="RDQ18" s="125"/>
      <c r="RDR18" s="125"/>
      <c r="RDS18" s="125"/>
      <c r="RDT18" s="125"/>
      <c r="RDU18" s="125"/>
      <c r="RDV18" s="125"/>
      <c r="RDW18" s="125"/>
      <c r="RDX18" s="125"/>
      <c r="RDY18" s="125"/>
      <c r="RDZ18" s="125"/>
      <c r="REA18" s="125"/>
      <c r="REB18" s="125"/>
      <c r="REC18" s="125"/>
      <c r="RED18" s="125"/>
      <c r="REE18" s="125"/>
      <c r="REF18" s="125"/>
      <c r="REG18" s="125"/>
      <c r="REH18" s="125"/>
      <c r="REI18" s="125"/>
      <c r="REJ18" s="125"/>
      <c r="REK18" s="125"/>
      <c r="REL18" s="125"/>
      <c r="REM18" s="125"/>
      <c r="REN18" s="125"/>
      <c r="REO18" s="125"/>
      <c r="REP18" s="125"/>
      <c r="REQ18" s="125"/>
      <c r="RER18" s="125"/>
      <c r="RES18" s="125"/>
      <c r="RET18" s="125"/>
      <c r="REU18" s="125"/>
      <c r="REV18" s="125"/>
      <c r="REW18" s="125"/>
      <c r="REX18" s="125"/>
      <c r="REY18" s="125"/>
      <c r="REZ18" s="125"/>
      <c r="RFA18" s="125"/>
      <c r="RFB18" s="125"/>
      <c r="RFC18" s="125"/>
      <c r="RFD18" s="125"/>
      <c r="RFE18" s="125"/>
      <c r="RFF18" s="125"/>
      <c r="RFG18" s="125"/>
      <c r="RFH18" s="125"/>
      <c r="RFI18" s="125"/>
      <c r="RFJ18" s="125"/>
      <c r="RFK18" s="125"/>
      <c r="RFL18" s="125"/>
      <c r="RFM18" s="125"/>
      <c r="RFN18" s="125"/>
      <c r="RFO18" s="125"/>
      <c r="RFP18" s="125"/>
      <c r="RFQ18" s="125"/>
      <c r="RFR18" s="125"/>
      <c r="RFS18" s="125"/>
      <c r="RFT18" s="125"/>
      <c r="RFU18" s="125"/>
      <c r="RFV18" s="125"/>
      <c r="RFW18" s="125"/>
      <c r="RFX18" s="125"/>
      <c r="RFY18" s="125"/>
      <c r="RFZ18" s="125"/>
      <c r="RGA18" s="125"/>
      <c r="RGB18" s="125"/>
      <c r="RGC18" s="125"/>
      <c r="RGD18" s="125"/>
      <c r="RGE18" s="125"/>
      <c r="RGF18" s="125"/>
      <c r="RGG18" s="125"/>
      <c r="RGH18" s="125"/>
      <c r="RGI18" s="125"/>
      <c r="RGJ18" s="125"/>
      <c r="RGK18" s="125"/>
      <c r="RGL18" s="125"/>
      <c r="RGM18" s="125"/>
      <c r="RGN18" s="125"/>
      <c r="RGO18" s="125"/>
      <c r="RGP18" s="125"/>
      <c r="RGQ18" s="125"/>
      <c r="RGR18" s="125"/>
      <c r="RGS18" s="125"/>
      <c r="RGT18" s="125"/>
      <c r="RGU18" s="125"/>
      <c r="RGV18" s="125"/>
      <c r="RGW18" s="125"/>
      <c r="RGX18" s="125"/>
      <c r="RGY18" s="125"/>
      <c r="RGZ18" s="125"/>
      <c r="RHA18" s="125"/>
      <c r="RHB18" s="125"/>
      <c r="RHC18" s="125"/>
      <c r="RHD18" s="125"/>
      <c r="RHE18" s="125"/>
      <c r="RHF18" s="125"/>
      <c r="RHG18" s="125"/>
      <c r="RHH18" s="125"/>
      <c r="RHI18" s="125"/>
      <c r="RHJ18" s="125"/>
      <c r="RHK18" s="125"/>
      <c r="RHL18" s="125"/>
      <c r="RHM18" s="125"/>
      <c r="RHN18" s="125"/>
      <c r="RHO18" s="125"/>
      <c r="RHP18" s="125"/>
      <c r="RHQ18" s="125"/>
      <c r="RHR18" s="125"/>
      <c r="RHS18" s="125"/>
      <c r="RHT18" s="125"/>
      <c r="RHU18" s="125"/>
      <c r="RHV18" s="125"/>
      <c r="RHW18" s="125"/>
      <c r="RHX18" s="125"/>
      <c r="RHY18" s="125"/>
      <c r="RHZ18" s="125"/>
      <c r="RIA18" s="125"/>
      <c r="RIB18" s="125"/>
      <c r="RIC18" s="125"/>
      <c r="RID18" s="125"/>
      <c r="RIE18" s="125"/>
      <c r="RIF18" s="125"/>
      <c r="RIG18" s="125"/>
      <c r="RIH18" s="125"/>
      <c r="RII18" s="125"/>
      <c r="RIJ18" s="125"/>
      <c r="RIK18" s="125"/>
      <c r="RIL18" s="125"/>
      <c r="RIM18" s="125"/>
      <c r="RIN18" s="125"/>
      <c r="RIO18" s="125"/>
      <c r="RIP18" s="125"/>
      <c r="RIQ18" s="125"/>
      <c r="RIR18" s="125"/>
      <c r="RIS18" s="125"/>
      <c r="RIT18" s="125"/>
      <c r="RIU18" s="125"/>
      <c r="RIV18" s="125"/>
      <c r="RIW18" s="125"/>
      <c r="RIX18" s="125"/>
      <c r="RIY18" s="125"/>
      <c r="RIZ18" s="125"/>
      <c r="RJA18" s="125"/>
      <c r="RJB18" s="125"/>
      <c r="RJC18" s="125"/>
      <c r="RJD18" s="125"/>
      <c r="RJE18" s="125"/>
      <c r="RJF18" s="125"/>
      <c r="RJG18" s="125"/>
      <c r="RJH18" s="125"/>
      <c r="RJI18" s="125"/>
      <c r="RJJ18" s="125"/>
      <c r="RJK18" s="125"/>
      <c r="RJL18" s="125"/>
      <c r="RJM18" s="125"/>
      <c r="RJN18" s="125"/>
      <c r="RJO18" s="125"/>
      <c r="RJP18" s="125"/>
      <c r="RJQ18" s="125"/>
      <c r="RJR18" s="125"/>
      <c r="RJS18" s="125"/>
      <c r="RJT18" s="125"/>
      <c r="RJU18" s="125"/>
      <c r="RJV18" s="125"/>
      <c r="RJW18" s="125"/>
      <c r="RJX18" s="125"/>
      <c r="RJY18" s="125"/>
      <c r="RJZ18" s="125"/>
      <c r="RKA18" s="125"/>
      <c r="RKB18" s="125"/>
      <c r="RKC18" s="125"/>
      <c r="RKD18" s="125"/>
      <c r="RKE18" s="125"/>
      <c r="RKF18" s="125"/>
      <c r="RKG18" s="125"/>
      <c r="RKH18" s="125"/>
      <c r="RKI18" s="125"/>
      <c r="RKJ18" s="125"/>
      <c r="RKK18" s="125"/>
      <c r="RKL18" s="125"/>
      <c r="RKM18" s="125"/>
      <c r="RKN18" s="125"/>
      <c r="RKO18" s="125"/>
      <c r="RKP18" s="125"/>
      <c r="RKQ18" s="125"/>
      <c r="RKR18" s="125"/>
      <c r="RKS18" s="125"/>
      <c r="RKT18" s="125"/>
      <c r="RKU18" s="125"/>
      <c r="RKV18" s="125"/>
      <c r="RKW18" s="125"/>
      <c r="RKX18" s="125"/>
      <c r="RKY18" s="125"/>
      <c r="RKZ18" s="125"/>
      <c r="RLA18" s="125"/>
      <c r="RLB18" s="125"/>
      <c r="RLC18" s="125"/>
      <c r="RLD18" s="125"/>
      <c r="RLE18" s="125"/>
      <c r="RLF18" s="125"/>
      <c r="RLG18" s="125"/>
      <c r="RLH18" s="125"/>
      <c r="RLI18" s="125"/>
      <c r="RLJ18" s="125"/>
      <c r="RLK18" s="125"/>
      <c r="RLL18" s="125"/>
      <c r="RLM18" s="125"/>
      <c r="RLN18" s="125"/>
      <c r="RLO18" s="125"/>
      <c r="RLP18" s="125"/>
      <c r="RLQ18" s="125"/>
      <c r="RLR18" s="125"/>
      <c r="RLS18" s="125"/>
      <c r="RLT18" s="125"/>
      <c r="RLU18" s="125"/>
      <c r="RLV18" s="125"/>
      <c r="RLW18" s="125"/>
      <c r="RLX18" s="125"/>
      <c r="RLY18" s="125"/>
      <c r="RLZ18" s="125"/>
      <c r="RMA18" s="125"/>
      <c r="RMB18" s="125"/>
      <c r="RMC18" s="125"/>
      <c r="RMD18" s="125"/>
      <c r="RME18" s="125"/>
      <c r="RMF18" s="125"/>
      <c r="RMG18" s="125"/>
      <c r="RMH18" s="125"/>
      <c r="RMI18" s="125"/>
      <c r="RMJ18" s="125"/>
      <c r="RMK18" s="125"/>
      <c r="RML18" s="125"/>
      <c r="RMM18" s="125"/>
      <c r="RMN18" s="125"/>
      <c r="RMO18" s="125"/>
      <c r="RMP18" s="125"/>
      <c r="RMQ18" s="125"/>
      <c r="RMR18" s="125"/>
      <c r="RMS18" s="125"/>
      <c r="RMT18" s="125"/>
      <c r="RMU18" s="125"/>
      <c r="RMV18" s="125"/>
      <c r="RMW18" s="125"/>
      <c r="RMX18" s="125"/>
      <c r="RMY18" s="125"/>
      <c r="RMZ18" s="125"/>
      <c r="RNA18" s="125"/>
      <c r="RNB18" s="125"/>
      <c r="RNC18" s="125"/>
      <c r="RND18" s="125"/>
      <c r="RNE18" s="125"/>
      <c r="RNF18" s="125"/>
      <c r="RNG18" s="125"/>
      <c r="RNH18" s="125"/>
      <c r="RNI18" s="125"/>
      <c r="RNJ18" s="125"/>
      <c r="RNK18" s="125"/>
      <c r="RNL18" s="125"/>
      <c r="RNM18" s="125"/>
      <c r="RNN18" s="125"/>
      <c r="RNO18" s="125"/>
      <c r="RNP18" s="125"/>
      <c r="RNQ18" s="125"/>
      <c r="RNR18" s="125"/>
      <c r="RNS18" s="125"/>
      <c r="RNT18" s="125"/>
      <c r="RNU18" s="125"/>
      <c r="RNV18" s="125"/>
      <c r="RNW18" s="125"/>
      <c r="RNX18" s="125"/>
      <c r="RNY18" s="125"/>
      <c r="RNZ18" s="125"/>
      <c r="ROA18" s="125"/>
      <c r="ROB18" s="125"/>
      <c r="ROC18" s="125"/>
      <c r="ROD18" s="125"/>
      <c r="ROE18" s="125"/>
      <c r="ROF18" s="125"/>
      <c r="ROG18" s="125"/>
      <c r="ROH18" s="125"/>
      <c r="ROI18" s="125"/>
      <c r="ROJ18" s="125"/>
      <c r="ROK18" s="125"/>
      <c r="ROL18" s="125"/>
      <c r="ROM18" s="125"/>
      <c r="RON18" s="125"/>
      <c r="ROO18" s="125"/>
      <c r="ROP18" s="125"/>
      <c r="ROQ18" s="125"/>
      <c r="ROR18" s="125"/>
      <c r="ROS18" s="125"/>
      <c r="ROT18" s="125"/>
      <c r="ROU18" s="125"/>
      <c r="ROV18" s="125"/>
      <c r="ROW18" s="125"/>
      <c r="ROX18" s="125"/>
      <c r="ROY18" s="125"/>
      <c r="ROZ18" s="125"/>
      <c r="RPA18" s="125"/>
      <c r="RPB18" s="125"/>
      <c r="RPC18" s="125"/>
      <c r="RPD18" s="125"/>
      <c r="RPE18" s="125"/>
      <c r="RPF18" s="125"/>
      <c r="RPG18" s="125"/>
      <c r="RPH18" s="125"/>
      <c r="RPI18" s="125"/>
      <c r="RPJ18" s="125"/>
      <c r="RPK18" s="125"/>
      <c r="RPL18" s="125"/>
      <c r="RPM18" s="125"/>
      <c r="RPN18" s="125"/>
      <c r="RPO18" s="125"/>
      <c r="RPP18" s="125"/>
      <c r="RPQ18" s="125"/>
      <c r="RPR18" s="125"/>
      <c r="RPS18" s="125"/>
      <c r="RPT18" s="125"/>
      <c r="RPU18" s="125"/>
      <c r="RPV18" s="125"/>
      <c r="RPW18" s="125"/>
      <c r="RPX18" s="125"/>
      <c r="RPY18" s="125"/>
      <c r="RPZ18" s="125"/>
      <c r="RQA18" s="125"/>
      <c r="RQB18" s="125"/>
      <c r="RQC18" s="125"/>
      <c r="RQD18" s="125"/>
      <c r="RQE18" s="125"/>
      <c r="RQF18" s="125"/>
      <c r="RQG18" s="125"/>
      <c r="RQH18" s="125"/>
      <c r="RQI18" s="125"/>
      <c r="RQJ18" s="125"/>
      <c r="RQK18" s="125"/>
      <c r="RQL18" s="125"/>
      <c r="RQM18" s="125"/>
      <c r="RQN18" s="125"/>
      <c r="RQO18" s="125"/>
      <c r="RQP18" s="125"/>
      <c r="RQQ18" s="125"/>
      <c r="RQR18" s="125"/>
      <c r="RQS18" s="125"/>
      <c r="RQT18" s="125"/>
      <c r="RQU18" s="125"/>
      <c r="RQV18" s="125"/>
      <c r="RQW18" s="125"/>
      <c r="RQX18" s="125"/>
      <c r="RQY18" s="125"/>
      <c r="RQZ18" s="125"/>
      <c r="RRA18" s="125"/>
      <c r="RRB18" s="125"/>
      <c r="RRC18" s="125"/>
      <c r="RRD18" s="125"/>
      <c r="RRE18" s="125"/>
      <c r="RRF18" s="125"/>
      <c r="RRG18" s="125"/>
      <c r="RRH18" s="125"/>
      <c r="RRI18" s="125"/>
      <c r="RRJ18" s="125"/>
      <c r="RRK18" s="125"/>
      <c r="RRL18" s="125"/>
      <c r="RRM18" s="125"/>
      <c r="RRN18" s="125"/>
      <c r="RRO18" s="125"/>
      <c r="RRP18" s="125"/>
      <c r="RRQ18" s="125"/>
      <c r="RRR18" s="125"/>
      <c r="RRS18" s="125"/>
      <c r="RRT18" s="125"/>
      <c r="RRU18" s="125"/>
      <c r="RRV18" s="125"/>
      <c r="RRW18" s="125"/>
      <c r="RRX18" s="125"/>
      <c r="RRY18" s="125"/>
      <c r="RRZ18" s="125"/>
      <c r="RSA18" s="125"/>
      <c r="RSB18" s="125"/>
      <c r="RSC18" s="125"/>
      <c r="RSD18" s="125"/>
      <c r="RSE18" s="125"/>
      <c r="RSF18" s="125"/>
      <c r="RSG18" s="125"/>
      <c r="RSH18" s="125"/>
      <c r="RSI18" s="125"/>
      <c r="RSJ18" s="125"/>
      <c r="RSK18" s="125"/>
      <c r="RSL18" s="125"/>
      <c r="RSM18" s="125"/>
      <c r="RSN18" s="125"/>
      <c r="RSO18" s="125"/>
      <c r="RSP18" s="125"/>
      <c r="RSQ18" s="125"/>
      <c r="RSR18" s="125"/>
      <c r="RSS18" s="125"/>
      <c r="RST18" s="125"/>
      <c r="RSU18" s="125"/>
      <c r="RSV18" s="125"/>
      <c r="RSW18" s="125"/>
      <c r="RSX18" s="125"/>
      <c r="RSY18" s="125"/>
      <c r="RSZ18" s="125"/>
      <c r="RTA18" s="125"/>
      <c r="RTB18" s="125"/>
      <c r="RTC18" s="125"/>
      <c r="RTD18" s="125"/>
      <c r="RTE18" s="125"/>
      <c r="RTF18" s="125"/>
      <c r="RTG18" s="125"/>
      <c r="RTH18" s="125"/>
      <c r="RTI18" s="125"/>
      <c r="RTJ18" s="125"/>
      <c r="RTK18" s="125"/>
      <c r="RTL18" s="125"/>
      <c r="RTM18" s="125"/>
      <c r="RTN18" s="125"/>
      <c r="RTO18" s="125"/>
      <c r="RTP18" s="125"/>
      <c r="RTQ18" s="125"/>
      <c r="RTR18" s="125"/>
      <c r="RTS18" s="125"/>
      <c r="RTT18" s="125"/>
      <c r="RTU18" s="125"/>
      <c r="RTV18" s="125"/>
      <c r="RTW18" s="125"/>
      <c r="RTX18" s="125"/>
      <c r="RTY18" s="125"/>
      <c r="RTZ18" s="125"/>
      <c r="RUA18" s="125"/>
      <c r="RUB18" s="125"/>
      <c r="RUC18" s="125"/>
      <c r="RUD18" s="125"/>
      <c r="RUE18" s="125"/>
      <c r="RUF18" s="125"/>
      <c r="RUG18" s="125"/>
      <c r="RUH18" s="125"/>
      <c r="RUI18" s="125"/>
      <c r="RUJ18" s="125"/>
      <c r="RUK18" s="125"/>
      <c r="RUL18" s="125"/>
      <c r="RUM18" s="125"/>
      <c r="RUN18" s="125"/>
      <c r="RUO18" s="125"/>
      <c r="RUP18" s="125"/>
      <c r="RUQ18" s="125"/>
      <c r="RUR18" s="125"/>
      <c r="RUS18" s="125"/>
      <c r="RUT18" s="125"/>
      <c r="RUU18" s="125"/>
      <c r="RUV18" s="125"/>
      <c r="RUW18" s="125"/>
      <c r="RUX18" s="125"/>
      <c r="RUY18" s="125"/>
      <c r="RUZ18" s="125"/>
      <c r="RVA18" s="125"/>
      <c r="RVB18" s="125"/>
      <c r="RVC18" s="125"/>
      <c r="RVD18" s="125"/>
      <c r="RVE18" s="125"/>
      <c r="RVF18" s="125"/>
      <c r="RVG18" s="125"/>
      <c r="RVH18" s="125"/>
      <c r="RVI18" s="125"/>
      <c r="RVJ18" s="125"/>
      <c r="RVK18" s="125"/>
      <c r="RVL18" s="125"/>
      <c r="RVM18" s="125"/>
      <c r="RVN18" s="125"/>
      <c r="RVO18" s="125"/>
      <c r="RVP18" s="125"/>
      <c r="RVQ18" s="125"/>
      <c r="RVR18" s="125"/>
      <c r="RVS18" s="125"/>
      <c r="RVT18" s="125"/>
      <c r="RVU18" s="125"/>
      <c r="RVV18" s="125"/>
      <c r="RVW18" s="125"/>
      <c r="RVX18" s="125"/>
      <c r="RVY18" s="125"/>
      <c r="RVZ18" s="125"/>
      <c r="RWA18" s="125"/>
      <c r="RWB18" s="125"/>
      <c r="RWC18" s="125"/>
      <c r="RWD18" s="125"/>
      <c r="RWE18" s="125"/>
      <c r="RWF18" s="125"/>
      <c r="RWG18" s="125"/>
      <c r="RWH18" s="125"/>
      <c r="RWI18" s="125"/>
      <c r="RWJ18" s="125"/>
      <c r="RWK18" s="125"/>
      <c r="RWL18" s="125"/>
      <c r="RWM18" s="125"/>
      <c r="RWN18" s="125"/>
      <c r="RWO18" s="125"/>
      <c r="RWP18" s="125"/>
      <c r="RWQ18" s="125"/>
      <c r="RWR18" s="125"/>
      <c r="RWS18" s="125"/>
      <c r="RWT18" s="125"/>
      <c r="RWU18" s="125"/>
      <c r="RWV18" s="125"/>
      <c r="RWW18" s="125"/>
      <c r="RWX18" s="125"/>
      <c r="RWY18" s="125"/>
      <c r="RWZ18" s="125"/>
      <c r="RXA18" s="125"/>
      <c r="RXB18" s="125"/>
      <c r="RXC18" s="125"/>
      <c r="RXD18" s="125"/>
      <c r="RXE18" s="125"/>
      <c r="RXF18" s="125"/>
      <c r="RXG18" s="125"/>
      <c r="RXH18" s="125"/>
      <c r="RXI18" s="125"/>
      <c r="RXJ18" s="125"/>
      <c r="RXK18" s="125"/>
      <c r="RXL18" s="125"/>
      <c r="RXM18" s="125"/>
      <c r="RXN18" s="125"/>
      <c r="RXO18" s="125"/>
      <c r="RXP18" s="125"/>
      <c r="RXQ18" s="125"/>
      <c r="RXR18" s="125"/>
      <c r="RXS18" s="125"/>
      <c r="RXT18" s="125"/>
      <c r="RXU18" s="125"/>
      <c r="RXV18" s="125"/>
      <c r="RXW18" s="125"/>
      <c r="RXX18" s="125"/>
      <c r="RXY18" s="125"/>
      <c r="RXZ18" s="125"/>
      <c r="RYA18" s="125"/>
      <c r="RYB18" s="125"/>
      <c r="RYC18" s="125"/>
      <c r="RYD18" s="125"/>
      <c r="RYE18" s="125"/>
      <c r="RYF18" s="125"/>
      <c r="RYG18" s="125"/>
      <c r="RYH18" s="125"/>
      <c r="RYI18" s="125"/>
      <c r="RYJ18" s="125"/>
      <c r="RYK18" s="125"/>
      <c r="RYL18" s="125"/>
      <c r="RYM18" s="125"/>
      <c r="RYN18" s="125"/>
      <c r="RYO18" s="125"/>
      <c r="RYP18" s="125"/>
      <c r="RYQ18" s="125"/>
      <c r="RYR18" s="125"/>
      <c r="RYS18" s="125"/>
      <c r="RYT18" s="125"/>
      <c r="RYU18" s="125"/>
      <c r="RYV18" s="125"/>
      <c r="RYW18" s="125"/>
      <c r="RYX18" s="125"/>
      <c r="RYY18" s="125"/>
      <c r="RYZ18" s="125"/>
      <c r="RZA18" s="125"/>
      <c r="RZB18" s="125"/>
      <c r="RZC18" s="125"/>
      <c r="RZD18" s="125"/>
      <c r="RZE18" s="125"/>
      <c r="RZF18" s="125"/>
      <c r="RZG18" s="125"/>
      <c r="RZH18" s="125"/>
      <c r="RZI18" s="125"/>
      <c r="RZJ18" s="125"/>
      <c r="RZK18" s="125"/>
      <c r="RZL18" s="125"/>
      <c r="RZM18" s="125"/>
      <c r="RZN18" s="125"/>
      <c r="RZO18" s="125"/>
      <c r="RZP18" s="125"/>
      <c r="RZQ18" s="125"/>
      <c r="RZR18" s="125"/>
      <c r="RZS18" s="125"/>
      <c r="RZT18" s="125"/>
      <c r="RZU18" s="125"/>
      <c r="RZV18" s="125"/>
      <c r="RZW18" s="125"/>
      <c r="RZX18" s="125"/>
      <c r="RZY18" s="125"/>
      <c r="RZZ18" s="125"/>
      <c r="SAA18" s="125"/>
      <c r="SAB18" s="125"/>
      <c r="SAC18" s="125"/>
      <c r="SAD18" s="125"/>
      <c r="SAE18" s="125"/>
      <c r="SAF18" s="125"/>
      <c r="SAG18" s="125"/>
      <c r="SAH18" s="125"/>
      <c r="SAI18" s="125"/>
      <c r="SAJ18" s="125"/>
      <c r="SAK18" s="125"/>
      <c r="SAL18" s="125"/>
      <c r="SAM18" s="125"/>
      <c r="SAN18" s="125"/>
      <c r="SAO18" s="125"/>
      <c r="SAP18" s="125"/>
      <c r="SAQ18" s="125"/>
      <c r="SAR18" s="125"/>
      <c r="SAS18" s="125"/>
      <c r="SAT18" s="125"/>
      <c r="SAU18" s="125"/>
      <c r="SAV18" s="125"/>
      <c r="SAW18" s="125"/>
      <c r="SAX18" s="125"/>
      <c r="SAY18" s="125"/>
      <c r="SAZ18" s="125"/>
      <c r="SBA18" s="125"/>
      <c r="SBB18" s="125"/>
      <c r="SBC18" s="125"/>
      <c r="SBD18" s="125"/>
      <c r="SBE18" s="125"/>
      <c r="SBF18" s="125"/>
      <c r="SBG18" s="125"/>
      <c r="SBH18" s="125"/>
      <c r="SBI18" s="125"/>
      <c r="SBJ18" s="125"/>
      <c r="SBK18" s="125"/>
      <c r="SBL18" s="125"/>
      <c r="SBM18" s="125"/>
      <c r="SBN18" s="125"/>
      <c r="SBO18" s="125"/>
      <c r="SBP18" s="125"/>
      <c r="SBQ18" s="125"/>
      <c r="SBR18" s="125"/>
      <c r="SBS18" s="125"/>
      <c r="SBT18" s="125"/>
      <c r="SBU18" s="125"/>
      <c r="SBV18" s="125"/>
      <c r="SBW18" s="125"/>
      <c r="SBX18" s="125"/>
      <c r="SBY18" s="125"/>
      <c r="SBZ18" s="125"/>
      <c r="SCA18" s="125"/>
      <c r="SCB18" s="125"/>
      <c r="SCC18" s="125"/>
      <c r="SCD18" s="125"/>
      <c r="SCE18" s="125"/>
      <c r="SCF18" s="125"/>
      <c r="SCG18" s="125"/>
      <c r="SCH18" s="125"/>
      <c r="SCI18" s="125"/>
      <c r="SCJ18" s="125"/>
      <c r="SCK18" s="125"/>
      <c r="SCL18" s="125"/>
      <c r="SCM18" s="125"/>
      <c r="SCN18" s="125"/>
      <c r="SCO18" s="125"/>
      <c r="SCP18" s="125"/>
      <c r="SCQ18" s="125"/>
      <c r="SCR18" s="125"/>
      <c r="SCS18" s="125"/>
      <c r="SCT18" s="125"/>
      <c r="SCU18" s="125"/>
      <c r="SCV18" s="125"/>
      <c r="SCW18" s="125"/>
      <c r="SCX18" s="125"/>
      <c r="SCY18" s="125"/>
      <c r="SCZ18" s="125"/>
      <c r="SDA18" s="125"/>
      <c r="SDB18" s="125"/>
      <c r="SDC18" s="125"/>
      <c r="SDD18" s="125"/>
      <c r="SDE18" s="125"/>
      <c r="SDF18" s="125"/>
      <c r="SDG18" s="125"/>
      <c r="SDH18" s="125"/>
      <c r="SDI18" s="125"/>
      <c r="SDJ18" s="125"/>
      <c r="SDK18" s="125"/>
      <c r="SDL18" s="125"/>
      <c r="SDM18" s="125"/>
      <c r="SDN18" s="125"/>
      <c r="SDO18" s="125"/>
      <c r="SDP18" s="125"/>
      <c r="SDQ18" s="125"/>
      <c r="SDR18" s="125"/>
      <c r="SDS18" s="125"/>
      <c r="SDT18" s="125"/>
      <c r="SDU18" s="125"/>
      <c r="SDV18" s="125"/>
      <c r="SDW18" s="125"/>
      <c r="SDX18" s="125"/>
      <c r="SDY18" s="125"/>
      <c r="SDZ18" s="125"/>
      <c r="SEA18" s="125"/>
      <c r="SEB18" s="125"/>
      <c r="SEC18" s="125"/>
      <c r="SED18" s="125"/>
      <c r="SEE18" s="125"/>
      <c r="SEF18" s="125"/>
      <c r="SEG18" s="125"/>
      <c r="SEH18" s="125"/>
      <c r="SEI18" s="125"/>
      <c r="SEJ18" s="125"/>
      <c r="SEK18" s="125"/>
      <c r="SEL18" s="125"/>
      <c r="SEM18" s="125"/>
      <c r="SEN18" s="125"/>
      <c r="SEO18" s="125"/>
      <c r="SEP18" s="125"/>
      <c r="SEQ18" s="125"/>
      <c r="SER18" s="125"/>
      <c r="SES18" s="125"/>
      <c r="SET18" s="125"/>
      <c r="SEU18" s="125"/>
      <c r="SEV18" s="125"/>
      <c r="SEW18" s="125"/>
      <c r="SEX18" s="125"/>
      <c r="SEY18" s="125"/>
      <c r="SEZ18" s="125"/>
      <c r="SFA18" s="125"/>
      <c r="SFB18" s="125"/>
      <c r="SFC18" s="125"/>
      <c r="SFD18" s="125"/>
      <c r="SFE18" s="125"/>
      <c r="SFF18" s="125"/>
      <c r="SFG18" s="125"/>
      <c r="SFH18" s="125"/>
      <c r="SFI18" s="125"/>
      <c r="SFJ18" s="125"/>
      <c r="SFK18" s="125"/>
      <c r="SFL18" s="125"/>
      <c r="SFM18" s="125"/>
      <c r="SFN18" s="125"/>
      <c r="SFO18" s="125"/>
      <c r="SFP18" s="125"/>
      <c r="SFQ18" s="125"/>
      <c r="SFR18" s="125"/>
      <c r="SFS18" s="125"/>
      <c r="SFT18" s="125"/>
      <c r="SFU18" s="125"/>
      <c r="SFV18" s="125"/>
      <c r="SFW18" s="125"/>
      <c r="SFX18" s="125"/>
      <c r="SFY18" s="125"/>
      <c r="SFZ18" s="125"/>
      <c r="SGA18" s="125"/>
      <c r="SGB18" s="125"/>
      <c r="SGC18" s="125"/>
      <c r="SGD18" s="125"/>
      <c r="SGE18" s="125"/>
      <c r="SGF18" s="125"/>
      <c r="SGG18" s="125"/>
      <c r="SGH18" s="125"/>
      <c r="SGI18" s="125"/>
      <c r="SGJ18" s="125"/>
      <c r="SGK18" s="125"/>
      <c r="SGL18" s="125"/>
      <c r="SGM18" s="125"/>
      <c r="SGN18" s="125"/>
      <c r="SGO18" s="125"/>
      <c r="SGP18" s="125"/>
      <c r="SGQ18" s="125"/>
      <c r="SGR18" s="125"/>
      <c r="SGS18" s="125"/>
      <c r="SGT18" s="125"/>
      <c r="SGU18" s="125"/>
      <c r="SGV18" s="125"/>
      <c r="SGW18" s="125"/>
      <c r="SGX18" s="125"/>
      <c r="SGY18" s="125"/>
      <c r="SGZ18" s="125"/>
      <c r="SHA18" s="125"/>
      <c r="SHB18" s="125"/>
      <c r="SHC18" s="125"/>
      <c r="SHD18" s="125"/>
      <c r="SHE18" s="125"/>
      <c r="SHF18" s="125"/>
      <c r="SHG18" s="125"/>
      <c r="SHH18" s="125"/>
      <c r="SHI18" s="125"/>
      <c r="SHJ18" s="125"/>
      <c r="SHK18" s="125"/>
      <c r="SHL18" s="125"/>
      <c r="SHM18" s="125"/>
      <c r="SHN18" s="125"/>
      <c r="SHO18" s="125"/>
      <c r="SHP18" s="125"/>
      <c r="SHQ18" s="125"/>
      <c r="SHR18" s="125"/>
      <c r="SHS18" s="125"/>
      <c r="SHT18" s="125"/>
      <c r="SHU18" s="125"/>
      <c r="SHV18" s="125"/>
      <c r="SHW18" s="125"/>
      <c r="SHX18" s="125"/>
      <c r="SHY18" s="125"/>
      <c r="SHZ18" s="125"/>
      <c r="SIA18" s="125"/>
      <c r="SIB18" s="125"/>
      <c r="SIC18" s="125"/>
      <c r="SID18" s="125"/>
      <c r="SIE18" s="125"/>
      <c r="SIF18" s="125"/>
      <c r="SIG18" s="125"/>
      <c r="SIH18" s="125"/>
      <c r="SII18" s="125"/>
      <c r="SIJ18" s="125"/>
      <c r="SIK18" s="125"/>
      <c r="SIL18" s="125"/>
      <c r="SIM18" s="125"/>
      <c r="SIN18" s="125"/>
      <c r="SIO18" s="125"/>
      <c r="SIP18" s="125"/>
      <c r="SIQ18" s="125"/>
      <c r="SIR18" s="125"/>
      <c r="SIS18" s="125"/>
      <c r="SIT18" s="125"/>
      <c r="SIU18" s="125"/>
      <c r="SIV18" s="125"/>
      <c r="SIW18" s="125"/>
      <c r="SIX18" s="125"/>
      <c r="SIY18" s="125"/>
      <c r="SIZ18" s="125"/>
      <c r="SJA18" s="125"/>
      <c r="SJB18" s="125"/>
      <c r="SJC18" s="125"/>
      <c r="SJD18" s="125"/>
      <c r="SJE18" s="125"/>
      <c r="SJF18" s="125"/>
      <c r="SJG18" s="125"/>
      <c r="SJH18" s="125"/>
      <c r="SJI18" s="125"/>
      <c r="SJJ18" s="125"/>
      <c r="SJK18" s="125"/>
      <c r="SJL18" s="125"/>
      <c r="SJM18" s="125"/>
      <c r="SJN18" s="125"/>
      <c r="SJO18" s="125"/>
      <c r="SJP18" s="125"/>
      <c r="SJQ18" s="125"/>
      <c r="SJR18" s="125"/>
      <c r="SJS18" s="125"/>
      <c r="SJT18" s="125"/>
      <c r="SJU18" s="125"/>
      <c r="SJV18" s="125"/>
      <c r="SJW18" s="125"/>
      <c r="SJX18" s="125"/>
      <c r="SJY18" s="125"/>
      <c r="SJZ18" s="125"/>
      <c r="SKA18" s="125"/>
      <c r="SKB18" s="125"/>
      <c r="SKC18" s="125"/>
      <c r="SKD18" s="125"/>
      <c r="SKE18" s="125"/>
      <c r="SKF18" s="125"/>
      <c r="SKG18" s="125"/>
      <c r="SKH18" s="125"/>
      <c r="SKI18" s="125"/>
      <c r="SKJ18" s="125"/>
      <c r="SKK18" s="125"/>
      <c r="SKL18" s="125"/>
      <c r="SKM18" s="125"/>
      <c r="SKN18" s="125"/>
      <c r="SKO18" s="125"/>
      <c r="SKP18" s="125"/>
      <c r="SKQ18" s="125"/>
      <c r="SKR18" s="125"/>
      <c r="SKS18" s="125"/>
      <c r="SKT18" s="125"/>
      <c r="SKU18" s="125"/>
      <c r="SKV18" s="125"/>
      <c r="SKW18" s="125"/>
      <c r="SKX18" s="125"/>
      <c r="SKY18" s="125"/>
      <c r="SKZ18" s="125"/>
      <c r="SLA18" s="125"/>
      <c r="SLB18" s="125"/>
      <c r="SLC18" s="125"/>
      <c r="SLD18" s="125"/>
      <c r="SLE18" s="125"/>
      <c r="SLF18" s="125"/>
      <c r="SLG18" s="125"/>
      <c r="SLH18" s="125"/>
      <c r="SLI18" s="125"/>
      <c r="SLJ18" s="125"/>
      <c r="SLK18" s="125"/>
      <c r="SLL18" s="125"/>
      <c r="SLM18" s="125"/>
      <c r="SLN18" s="125"/>
      <c r="SLO18" s="125"/>
      <c r="SLP18" s="125"/>
      <c r="SLQ18" s="125"/>
      <c r="SLR18" s="125"/>
      <c r="SLS18" s="125"/>
      <c r="SLT18" s="125"/>
      <c r="SLU18" s="125"/>
      <c r="SLV18" s="125"/>
      <c r="SLW18" s="125"/>
      <c r="SLX18" s="125"/>
      <c r="SLY18" s="125"/>
      <c r="SLZ18" s="125"/>
      <c r="SMA18" s="125"/>
      <c r="SMB18" s="125"/>
      <c r="SMC18" s="125"/>
      <c r="SMD18" s="125"/>
      <c r="SME18" s="125"/>
      <c r="SMF18" s="125"/>
      <c r="SMG18" s="125"/>
      <c r="SMH18" s="125"/>
      <c r="SMI18" s="125"/>
      <c r="SMJ18" s="125"/>
      <c r="SMK18" s="125"/>
      <c r="SML18" s="125"/>
      <c r="SMM18" s="125"/>
      <c r="SMN18" s="125"/>
      <c r="SMO18" s="125"/>
      <c r="SMP18" s="125"/>
      <c r="SMQ18" s="125"/>
      <c r="SMR18" s="125"/>
      <c r="SMS18" s="125"/>
      <c r="SMT18" s="125"/>
      <c r="SMU18" s="125"/>
      <c r="SMV18" s="125"/>
      <c r="SMW18" s="125"/>
      <c r="SMX18" s="125"/>
      <c r="SMY18" s="125"/>
      <c r="SMZ18" s="125"/>
      <c r="SNA18" s="125"/>
      <c r="SNB18" s="125"/>
      <c r="SNC18" s="125"/>
      <c r="SND18" s="125"/>
      <c r="SNE18" s="125"/>
      <c r="SNF18" s="125"/>
      <c r="SNG18" s="125"/>
      <c r="SNH18" s="125"/>
      <c r="SNI18" s="125"/>
      <c r="SNJ18" s="125"/>
      <c r="SNK18" s="125"/>
      <c r="SNL18" s="125"/>
      <c r="SNM18" s="125"/>
      <c r="SNN18" s="125"/>
      <c r="SNO18" s="125"/>
      <c r="SNP18" s="125"/>
      <c r="SNQ18" s="125"/>
      <c r="SNR18" s="125"/>
      <c r="SNS18" s="125"/>
      <c r="SNT18" s="125"/>
      <c r="SNU18" s="125"/>
      <c r="SNV18" s="125"/>
      <c r="SNW18" s="125"/>
      <c r="SNX18" s="125"/>
      <c r="SNY18" s="125"/>
      <c r="SNZ18" s="125"/>
      <c r="SOA18" s="125"/>
      <c r="SOB18" s="125"/>
      <c r="SOC18" s="125"/>
      <c r="SOD18" s="125"/>
      <c r="SOE18" s="125"/>
      <c r="SOF18" s="125"/>
      <c r="SOG18" s="125"/>
      <c r="SOH18" s="125"/>
      <c r="SOI18" s="125"/>
      <c r="SOJ18" s="125"/>
      <c r="SOK18" s="125"/>
      <c r="SOL18" s="125"/>
      <c r="SOM18" s="125"/>
      <c r="SON18" s="125"/>
      <c r="SOO18" s="125"/>
      <c r="SOP18" s="125"/>
      <c r="SOQ18" s="125"/>
      <c r="SOR18" s="125"/>
      <c r="SOS18" s="125"/>
      <c r="SOT18" s="125"/>
      <c r="SOU18" s="125"/>
      <c r="SOV18" s="125"/>
      <c r="SOW18" s="125"/>
      <c r="SOX18" s="125"/>
      <c r="SOY18" s="125"/>
      <c r="SOZ18" s="125"/>
      <c r="SPA18" s="125"/>
      <c r="SPB18" s="125"/>
      <c r="SPC18" s="125"/>
      <c r="SPD18" s="125"/>
      <c r="SPE18" s="125"/>
      <c r="SPF18" s="125"/>
      <c r="SPG18" s="125"/>
      <c r="SPH18" s="125"/>
      <c r="SPI18" s="125"/>
      <c r="SPJ18" s="125"/>
      <c r="SPK18" s="125"/>
      <c r="SPL18" s="125"/>
      <c r="SPM18" s="125"/>
      <c r="SPN18" s="125"/>
      <c r="SPO18" s="125"/>
      <c r="SPP18" s="125"/>
      <c r="SPQ18" s="125"/>
      <c r="SPR18" s="125"/>
      <c r="SPS18" s="125"/>
      <c r="SPT18" s="125"/>
      <c r="SPU18" s="125"/>
      <c r="SPV18" s="125"/>
      <c r="SPW18" s="125"/>
      <c r="SPX18" s="125"/>
      <c r="SPY18" s="125"/>
      <c r="SPZ18" s="125"/>
      <c r="SQA18" s="125"/>
      <c r="SQB18" s="125"/>
      <c r="SQC18" s="125"/>
      <c r="SQD18" s="125"/>
      <c r="SQE18" s="125"/>
      <c r="SQF18" s="125"/>
      <c r="SQG18" s="125"/>
      <c r="SQH18" s="125"/>
      <c r="SQI18" s="125"/>
      <c r="SQJ18" s="125"/>
      <c r="SQK18" s="125"/>
      <c r="SQL18" s="125"/>
      <c r="SQM18" s="125"/>
      <c r="SQN18" s="125"/>
      <c r="SQO18" s="125"/>
      <c r="SQP18" s="125"/>
      <c r="SQQ18" s="125"/>
      <c r="SQR18" s="125"/>
      <c r="SQS18" s="125"/>
      <c r="SQT18" s="125"/>
      <c r="SQU18" s="125"/>
      <c r="SQV18" s="125"/>
      <c r="SQW18" s="125"/>
      <c r="SQX18" s="125"/>
      <c r="SQY18" s="125"/>
      <c r="SQZ18" s="125"/>
      <c r="SRA18" s="125"/>
      <c r="SRB18" s="125"/>
      <c r="SRC18" s="125"/>
      <c r="SRD18" s="125"/>
      <c r="SRE18" s="125"/>
      <c r="SRF18" s="125"/>
      <c r="SRG18" s="125"/>
      <c r="SRH18" s="125"/>
      <c r="SRI18" s="125"/>
      <c r="SRJ18" s="125"/>
      <c r="SRK18" s="125"/>
      <c r="SRL18" s="125"/>
      <c r="SRM18" s="125"/>
      <c r="SRN18" s="125"/>
      <c r="SRO18" s="125"/>
      <c r="SRP18" s="125"/>
      <c r="SRQ18" s="125"/>
      <c r="SRR18" s="125"/>
      <c r="SRS18" s="125"/>
      <c r="SRT18" s="125"/>
      <c r="SRU18" s="125"/>
      <c r="SRV18" s="125"/>
      <c r="SRW18" s="125"/>
      <c r="SRX18" s="125"/>
      <c r="SRY18" s="125"/>
      <c r="SRZ18" s="125"/>
      <c r="SSA18" s="125"/>
      <c r="SSB18" s="125"/>
      <c r="SSC18" s="125"/>
      <c r="SSD18" s="125"/>
      <c r="SSE18" s="125"/>
      <c r="SSF18" s="125"/>
      <c r="SSG18" s="125"/>
      <c r="SSH18" s="125"/>
      <c r="SSI18" s="125"/>
      <c r="SSJ18" s="125"/>
      <c r="SSK18" s="125"/>
      <c r="SSL18" s="125"/>
      <c r="SSM18" s="125"/>
      <c r="SSN18" s="125"/>
      <c r="SSO18" s="125"/>
      <c r="SSP18" s="125"/>
      <c r="SSQ18" s="125"/>
      <c r="SSR18" s="125"/>
      <c r="SSS18" s="125"/>
      <c r="SST18" s="125"/>
      <c r="SSU18" s="125"/>
      <c r="SSV18" s="125"/>
      <c r="SSW18" s="125"/>
      <c r="SSX18" s="125"/>
      <c r="SSY18" s="125"/>
      <c r="SSZ18" s="125"/>
      <c r="STA18" s="125"/>
      <c r="STB18" s="125"/>
      <c r="STC18" s="125"/>
      <c r="STD18" s="125"/>
      <c r="STE18" s="125"/>
      <c r="STF18" s="125"/>
      <c r="STG18" s="125"/>
      <c r="STH18" s="125"/>
      <c r="STI18" s="125"/>
      <c r="STJ18" s="125"/>
      <c r="STK18" s="125"/>
      <c r="STL18" s="125"/>
      <c r="STM18" s="125"/>
      <c r="STN18" s="125"/>
      <c r="STO18" s="125"/>
      <c r="STP18" s="125"/>
      <c r="STQ18" s="125"/>
      <c r="STR18" s="125"/>
      <c r="STS18" s="125"/>
      <c r="STT18" s="125"/>
      <c r="STU18" s="125"/>
      <c r="STV18" s="125"/>
      <c r="STW18" s="125"/>
      <c r="STX18" s="125"/>
      <c r="STY18" s="125"/>
      <c r="STZ18" s="125"/>
      <c r="SUA18" s="125"/>
      <c r="SUB18" s="125"/>
      <c r="SUC18" s="125"/>
      <c r="SUD18" s="125"/>
      <c r="SUE18" s="125"/>
      <c r="SUF18" s="125"/>
      <c r="SUG18" s="125"/>
      <c r="SUH18" s="125"/>
      <c r="SUI18" s="125"/>
      <c r="SUJ18" s="125"/>
      <c r="SUK18" s="125"/>
      <c r="SUL18" s="125"/>
      <c r="SUM18" s="125"/>
      <c r="SUN18" s="125"/>
      <c r="SUO18" s="125"/>
      <c r="SUP18" s="125"/>
      <c r="SUQ18" s="125"/>
      <c r="SUR18" s="125"/>
      <c r="SUS18" s="125"/>
      <c r="SUT18" s="125"/>
      <c r="SUU18" s="125"/>
      <c r="SUV18" s="125"/>
      <c r="SUW18" s="125"/>
      <c r="SUX18" s="125"/>
      <c r="SUY18" s="125"/>
      <c r="SUZ18" s="125"/>
      <c r="SVA18" s="125"/>
      <c r="SVB18" s="125"/>
      <c r="SVC18" s="125"/>
      <c r="SVD18" s="125"/>
      <c r="SVE18" s="125"/>
      <c r="SVF18" s="125"/>
      <c r="SVG18" s="125"/>
      <c r="SVH18" s="125"/>
      <c r="SVI18" s="125"/>
      <c r="SVJ18" s="125"/>
      <c r="SVK18" s="125"/>
      <c r="SVL18" s="125"/>
      <c r="SVM18" s="125"/>
      <c r="SVN18" s="125"/>
      <c r="SVO18" s="125"/>
      <c r="SVP18" s="125"/>
      <c r="SVQ18" s="125"/>
      <c r="SVR18" s="125"/>
      <c r="SVS18" s="125"/>
      <c r="SVT18" s="125"/>
      <c r="SVU18" s="125"/>
      <c r="SVV18" s="125"/>
      <c r="SVW18" s="125"/>
      <c r="SVX18" s="125"/>
      <c r="SVY18" s="125"/>
      <c r="SVZ18" s="125"/>
      <c r="SWA18" s="125"/>
      <c r="SWB18" s="125"/>
      <c r="SWC18" s="125"/>
      <c r="SWD18" s="125"/>
      <c r="SWE18" s="125"/>
      <c r="SWF18" s="125"/>
      <c r="SWG18" s="125"/>
      <c r="SWH18" s="125"/>
      <c r="SWI18" s="125"/>
      <c r="SWJ18" s="125"/>
      <c r="SWK18" s="125"/>
      <c r="SWL18" s="125"/>
      <c r="SWM18" s="125"/>
      <c r="SWN18" s="125"/>
      <c r="SWO18" s="125"/>
      <c r="SWP18" s="125"/>
      <c r="SWQ18" s="125"/>
      <c r="SWR18" s="125"/>
      <c r="SWS18" s="125"/>
      <c r="SWT18" s="125"/>
      <c r="SWU18" s="125"/>
      <c r="SWV18" s="125"/>
      <c r="SWW18" s="125"/>
      <c r="SWX18" s="125"/>
      <c r="SWY18" s="125"/>
      <c r="SWZ18" s="125"/>
      <c r="SXA18" s="125"/>
      <c r="SXB18" s="125"/>
      <c r="SXC18" s="125"/>
      <c r="SXD18" s="125"/>
      <c r="SXE18" s="125"/>
      <c r="SXF18" s="125"/>
      <c r="SXG18" s="125"/>
      <c r="SXH18" s="125"/>
      <c r="SXI18" s="125"/>
      <c r="SXJ18" s="125"/>
      <c r="SXK18" s="125"/>
      <c r="SXL18" s="125"/>
      <c r="SXM18" s="125"/>
      <c r="SXN18" s="125"/>
      <c r="SXO18" s="125"/>
      <c r="SXP18" s="125"/>
      <c r="SXQ18" s="125"/>
      <c r="SXR18" s="125"/>
      <c r="SXS18" s="125"/>
      <c r="SXT18" s="125"/>
      <c r="SXU18" s="125"/>
      <c r="SXV18" s="125"/>
      <c r="SXW18" s="125"/>
      <c r="SXX18" s="125"/>
      <c r="SXY18" s="125"/>
      <c r="SXZ18" s="125"/>
      <c r="SYA18" s="125"/>
      <c r="SYB18" s="125"/>
      <c r="SYC18" s="125"/>
      <c r="SYD18" s="125"/>
      <c r="SYE18" s="125"/>
      <c r="SYF18" s="125"/>
      <c r="SYG18" s="125"/>
      <c r="SYH18" s="125"/>
      <c r="SYI18" s="125"/>
      <c r="SYJ18" s="125"/>
      <c r="SYK18" s="125"/>
      <c r="SYL18" s="125"/>
      <c r="SYM18" s="125"/>
      <c r="SYN18" s="125"/>
      <c r="SYO18" s="125"/>
      <c r="SYP18" s="125"/>
      <c r="SYQ18" s="125"/>
      <c r="SYR18" s="125"/>
      <c r="SYS18" s="125"/>
      <c r="SYT18" s="125"/>
      <c r="SYU18" s="125"/>
      <c r="SYV18" s="125"/>
      <c r="SYW18" s="125"/>
      <c r="SYX18" s="125"/>
      <c r="SYY18" s="125"/>
      <c r="SYZ18" s="125"/>
      <c r="SZA18" s="125"/>
      <c r="SZB18" s="125"/>
      <c r="SZC18" s="125"/>
      <c r="SZD18" s="125"/>
      <c r="SZE18" s="125"/>
      <c r="SZF18" s="125"/>
      <c r="SZG18" s="125"/>
      <c r="SZH18" s="125"/>
      <c r="SZI18" s="125"/>
      <c r="SZJ18" s="125"/>
      <c r="SZK18" s="125"/>
      <c r="SZL18" s="125"/>
      <c r="SZM18" s="125"/>
      <c r="SZN18" s="125"/>
      <c r="SZO18" s="125"/>
      <c r="SZP18" s="125"/>
      <c r="SZQ18" s="125"/>
      <c r="SZR18" s="125"/>
      <c r="SZS18" s="125"/>
      <c r="SZT18" s="125"/>
      <c r="SZU18" s="125"/>
      <c r="SZV18" s="125"/>
      <c r="SZW18" s="125"/>
      <c r="SZX18" s="125"/>
      <c r="SZY18" s="125"/>
      <c r="SZZ18" s="125"/>
      <c r="TAA18" s="125"/>
      <c r="TAB18" s="125"/>
      <c r="TAC18" s="125"/>
      <c r="TAD18" s="125"/>
      <c r="TAE18" s="125"/>
      <c r="TAF18" s="125"/>
      <c r="TAG18" s="125"/>
      <c r="TAH18" s="125"/>
      <c r="TAI18" s="125"/>
      <c r="TAJ18" s="125"/>
      <c r="TAK18" s="125"/>
      <c r="TAL18" s="125"/>
      <c r="TAM18" s="125"/>
      <c r="TAN18" s="125"/>
      <c r="TAO18" s="125"/>
      <c r="TAP18" s="125"/>
      <c r="TAQ18" s="125"/>
      <c r="TAR18" s="125"/>
      <c r="TAS18" s="125"/>
      <c r="TAT18" s="125"/>
      <c r="TAU18" s="125"/>
      <c r="TAV18" s="125"/>
      <c r="TAW18" s="125"/>
      <c r="TAX18" s="125"/>
      <c r="TAY18" s="125"/>
      <c r="TAZ18" s="125"/>
      <c r="TBA18" s="125"/>
      <c r="TBB18" s="125"/>
      <c r="TBC18" s="125"/>
      <c r="TBD18" s="125"/>
      <c r="TBE18" s="125"/>
      <c r="TBF18" s="125"/>
      <c r="TBG18" s="125"/>
      <c r="TBH18" s="125"/>
      <c r="TBI18" s="125"/>
      <c r="TBJ18" s="125"/>
      <c r="TBK18" s="125"/>
      <c r="TBL18" s="125"/>
      <c r="TBM18" s="125"/>
      <c r="TBN18" s="125"/>
      <c r="TBO18" s="125"/>
      <c r="TBP18" s="125"/>
      <c r="TBQ18" s="125"/>
      <c r="TBR18" s="125"/>
      <c r="TBS18" s="125"/>
      <c r="TBT18" s="125"/>
      <c r="TBU18" s="125"/>
      <c r="TBV18" s="125"/>
      <c r="TBW18" s="125"/>
      <c r="TBX18" s="125"/>
      <c r="TBY18" s="125"/>
      <c r="TBZ18" s="125"/>
      <c r="TCA18" s="125"/>
      <c r="TCB18" s="125"/>
      <c r="TCC18" s="125"/>
      <c r="TCD18" s="125"/>
      <c r="TCE18" s="125"/>
      <c r="TCF18" s="125"/>
      <c r="TCG18" s="125"/>
      <c r="TCH18" s="125"/>
      <c r="TCI18" s="125"/>
      <c r="TCJ18" s="125"/>
      <c r="TCK18" s="125"/>
      <c r="TCL18" s="125"/>
      <c r="TCM18" s="125"/>
      <c r="TCN18" s="125"/>
      <c r="TCO18" s="125"/>
      <c r="TCP18" s="125"/>
      <c r="TCQ18" s="125"/>
      <c r="TCR18" s="125"/>
      <c r="TCS18" s="125"/>
      <c r="TCT18" s="125"/>
      <c r="TCU18" s="125"/>
      <c r="TCV18" s="125"/>
      <c r="TCW18" s="125"/>
      <c r="TCX18" s="125"/>
      <c r="TCY18" s="125"/>
      <c r="TCZ18" s="125"/>
      <c r="TDA18" s="125"/>
      <c r="TDB18" s="125"/>
      <c r="TDC18" s="125"/>
      <c r="TDD18" s="125"/>
      <c r="TDE18" s="125"/>
      <c r="TDF18" s="125"/>
      <c r="TDG18" s="125"/>
      <c r="TDH18" s="125"/>
      <c r="TDI18" s="125"/>
      <c r="TDJ18" s="125"/>
      <c r="TDK18" s="125"/>
      <c r="TDL18" s="125"/>
      <c r="TDM18" s="125"/>
      <c r="TDN18" s="125"/>
      <c r="TDO18" s="125"/>
      <c r="TDP18" s="125"/>
      <c r="TDQ18" s="125"/>
      <c r="TDR18" s="125"/>
      <c r="TDS18" s="125"/>
      <c r="TDT18" s="125"/>
      <c r="TDU18" s="125"/>
      <c r="TDV18" s="125"/>
      <c r="TDW18" s="125"/>
      <c r="TDX18" s="125"/>
      <c r="TDY18" s="125"/>
      <c r="TDZ18" s="125"/>
      <c r="TEA18" s="125"/>
      <c r="TEB18" s="125"/>
      <c r="TEC18" s="125"/>
      <c r="TED18" s="125"/>
      <c r="TEE18" s="125"/>
      <c r="TEF18" s="125"/>
      <c r="TEG18" s="125"/>
      <c r="TEH18" s="125"/>
      <c r="TEI18" s="125"/>
      <c r="TEJ18" s="125"/>
      <c r="TEK18" s="125"/>
      <c r="TEL18" s="125"/>
      <c r="TEM18" s="125"/>
      <c r="TEN18" s="125"/>
      <c r="TEO18" s="125"/>
      <c r="TEP18" s="125"/>
      <c r="TEQ18" s="125"/>
      <c r="TER18" s="125"/>
      <c r="TES18" s="125"/>
      <c r="TET18" s="125"/>
      <c r="TEU18" s="125"/>
      <c r="TEV18" s="125"/>
      <c r="TEW18" s="125"/>
      <c r="TEX18" s="125"/>
      <c r="TEY18" s="125"/>
      <c r="TEZ18" s="125"/>
      <c r="TFA18" s="125"/>
      <c r="TFB18" s="125"/>
      <c r="TFC18" s="125"/>
      <c r="TFD18" s="125"/>
      <c r="TFE18" s="125"/>
      <c r="TFF18" s="125"/>
      <c r="TFG18" s="125"/>
      <c r="TFH18" s="125"/>
      <c r="TFI18" s="125"/>
      <c r="TFJ18" s="125"/>
      <c r="TFK18" s="125"/>
      <c r="TFL18" s="125"/>
      <c r="TFM18" s="125"/>
      <c r="TFN18" s="125"/>
      <c r="TFO18" s="125"/>
      <c r="TFP18" s="125"/>
      <c r="TFQ18" s="125"/>
      <c r="TFR18" s="125"/>
      <c r="TFS18" s="125"/>
      <c r="TFT18" s="125"/>
      <c r="TFU18" s="125"/>
      <c r="TFV18" s="125"/>
      <c r="TFW18" s="125"/>
      <c r="TFX18" s="125"/>
      <c r="TFY18" s="125"/>
      <c r="TFZ18" s="125"/>
      <c r="TGA18" s="125"/>
      <c r="TGB18" s="125"/>
      <c r="TGC18" s="125"/>
      <c r="TGD18" s="125"/>
      <c r="TGE18" s="125"/>
      <c r="TGF18" s="125"/>
      <c r="TGG18" s="125"/>
      <c r="TGH18" s="125"/>
      <c r="TGI18" s="125"/>
      <c r="TGJ18" s="125"/>
      <c r="TGK18" s="125"/>
      <c r="TGL18" s="125"/>
      <c r="TGM18" s="125"/>
      <c r="TGN18" s="125"/>
      <c r="TGO18" s="125"/>
      <c r="TGP18" s="125"/>
      <c r="TGQ18" s="125"/>
      <c r="TGR18" s="125"/>
      <c r="TGS18" s="125"/>
      <c r="TGT18" s="125"/>
      <c r="TGU18" s="125"/>
      <c r="TGV18" s="125"/>
      <c r="TGW18" s="125"/>
      <c r="TGX18" s="125"/>
      <c r="TGY18" s="125"/>
      <c r="TGZ18" s="125"/>
      <c r="THA18" s="125"/>
      <c r="THB18" s="125"/>
      <c r="THC18" s="125"/>
      <c r="THD18" s="125"/>
      <c r="THE18" s="125"/>
      <c r="THF18" s="125"/>
      <c r="THG18" s="125"/>
      <c r="THH18" s="125"/>
      <c r="THI18" s="125"/>
      <c r="THJ18" s="125"/>
      <c r="THK18" s="125"/>
      <c r="THL18" s="125"/>
      <c r="THM18" s="125"/>
      <c r="THN18" s="125"/>
      <c r="THO18" s="125"/>
      <c r="THP18" s="125"/>
      <c r="THQ18" s="125"/>
      <c r="THR18" s="125"/>
      <c r="THS18" s="125"/>
      <c r="THT18" s="125"/>
      <c r="THU18" s="125"/>
      <c r="THV18" s="125"/>
      <c r="THW18" s="125"/>
      <c r="THX18" s="125"/>
      <c r="THY18" s="125"/>
      <c r="THZ18" s="125"/>
      <c r="TIA18" s="125"/>
      <c r="TIB18" s="125"/>
      <c r="TIC18" s="125"/>
      <c r="TID18" s="125"/>
      <c r="TIE18" s="125"/>
      <c r="TIF18" s="125"/>
      <c r="TIG18" s="125"/>
      <c r="TIH18" s="125"/>
      <c r="TII18" s="125"/>
      <c r="TIJ18" s="125"/>
      <c r="TIK18" s="125"/>
      <c r="TIL18" s="125"/>
      <c r="TIM18" s="125"/>
      <c r="TIN18" s="125"/>
      <c r="TIO18" s="125"/>
      <c r="TIP18" s="125"/>
      <c r="TIQ18" s="125"/>
      <c r="TIR18" s="125"/>
      <c r="TIS18" s="125"/>
      <c r="TIT18" s="125"/>
      <c r="TIU18" s="125"/>
      <c r="TIV18" s="125"/>
      <c r="TIW18" s="125"/>
      <c r="TIX18" s="125"/>
      <c r="TIY18" s="125"/>
      <c r="TIZ18" s="125"/>
      <c r="TJA18" s="125"/>
      <c r="TJB18" s="125"/>
      <c r="TJC18" s="125"/>
      <c r="TJD18" s="125"/>
      <c r="TJE18" s="125"/>
      <c r="TJF18" s="125"/>
      <c r="TJG18" s="125"/>
      <c r="TJH18" s="125"/>
      <c r="TJI18" s="125"/>
      <c r="TJJ18" s="125"/>
      <c r="TJK18" s="125"/>
      <c r="TJL18" s="125"/>
      <c r="TJM18" s="125"/>
      <c r="TJN18" s="125"/>
      <c r="TJO18" s="125"/>
      <c r="TJP18" s="125"/>
      <c r="TJQ18" s="125"/>
      <c r="TJR18" s="125"/>
      <c r="TJS18" s="125"/>
      <c r="TJT18" s="125"/>
      <c r="TJU18" s="125"/>
      <c r="TJV18" s="125"/>
      <c r="TJW18" s="125"/>
      <c r="TJX18" s="125"/>
      <c r="TJY18" s="125"/>
      <c r="TJZ18" s="125"/>
      <c r="TKA18" s="125"/>
      <c r="TKB18" s="125"/>
      <c r="TKC18" s="125"/>
      <c r="TKD18" s="125"/>
      <c r="TKE18" s="125"/>
      <c r="TKF18" s="125"/>
      <c r="TKG18" s="125"/>
      <c r="TKH18" s="125"/>
      <c r="TKI18" s="125"/>
      <c r="TKJ18" s="125"/>
      <c r="TKK18" s="125"/>
      <c r="TKL18" s="125"/>
      <c r="TKM18" s="125"/>
      <c r="TKN18" s="125"/>
      <c r="TKO18" s="125"/>
      <c r="TKP18" s="125"/>
      <c r="TKQ18" s="125"/>
      <c r="TKR18" s="125"/>
      <c r="TKS18" s="125"/>
      <c r="TKT18" s="125"/>
      <c r="TKU18" s="125"/>
      <c r="TKV18" s="125"/>
      <c r="TKW18" s="125"/>
      <c r="TKX18" s="125"/>
      <c r="TKY18" s="125"/>
      <c r="TKZ18" s="125"/>
      <c r="TLA18" s="125"/>
      <c r="TLB18" s="125"/>
      <c r="TLC18" s="125"/>
      <c r="TLD18" s="125"/>
      <c r="TLE18" s="125"/>
      <c r="TLF18" s="125"/>
      <c r="TLG18" s="125"/>
      <c r="TLH18" s="125"/>
      <c r="TLI18" s="125"/>
      <c r="TLJ18" s="125"/>
      <c r="TLK18" s="125"/>
      <c r="TLL18" s="125"/>
      <c r="TLM18" s="125"/>
      <c r="TLN18" s="125"/>
      <c r="TLO18" s="125"/>
      <c r="TLP18" s="125"/>
      <c r="TLQ18" s="125"/>
      <c r="TLR18" s="125"/>
      <c r="TLS18" s="125"/>
      <c r="TLT18" s="125"/>
      <c r="TLU18" s="125"/>
      <c r="TLV18" s="125"/>
      <c r="TLW18" s="125"/>
      <c r="TLX18" s="125"/>
      <c r="TLY18" s="125"/>
      <c r="TLZ18" s="125"/>
      <c r="TMA18" s="125"/>
      <c r="TMB18" s="125"/>
      <c r="TMC18" s="125"/>
      <c r="TMD18" s="125"/>
      <c r="TME18" s="125"/>
      <c r="TMF18" s="125"/>
      <c r="TMG18" s="125"/>
      <c r="TMH18" s="125"/>
      <c r="TMI18" s="125"/>
      <c r="TMJ18" s="125"/>
      <c r="TMK18" s="125"/>
      <c r="TML18" s="125"/>
      <c r="TMM18" s="125"/>
      <c r="TMN18" s="125"/>
      <c r="TMO18" s="125"/>
      <c r="TMP18" s="125"/>
      <c r="TMQ18" s="125"/>
      <c r="TMR18" s="125"/>
      <c r="TMS18" s="125"/>
      <c r="TMT18" s="125"/>
      <c r="TMU18" s="125"/>
      <c r="TMV18" s="125"/>
      <c r="TMW18" s="125"/>
      <c r="TMX18" s="125"/>
      <c r="TMY18" s="125"/>
      <c r="TMZ18" s="125"/>
      <c r="TNA18" s="125"/>
      <c r="TNB18" s="125"/>
      <c r="TNC18" s="125"/>
      <c r="TND18" s="125"/>
      <c r="TNE18" s="125"/>
      <c r="TNF18" s="125"/>
      <c r="TNG18" s="125"/>
      <c r="TNH18" s="125"/>
      <c r="TNI18" s="125"/>
      <c r="TNJ18" s="125"/>
      <c r="TNK18" s="125"/>
      <c r="TNL18" s="125"/>
      <c r="TNM18" s="125"/>
      <c r="TNN18" s="125"/>
      <c r="TNO18" s="125"/>
      <c r="TNP18" s="125"/>
      <c r="TNQ18" s="125"/>
      <c r="TNR18" s="125"/>
      <c r="TNS18" s="125"/>
      <c r="TNT18" s="125"/>
      <c r="TNU18" s="125"/>
      <c r="TNV18" s="125"/>
      <c r="TNW18" s="125"/>
      <c r="TNX18" s="125"/>
      <c r="TNY18" s="125"/>
      <c r="TNZ18" s="125"/>
      <c r="TOA18" s="125"/>
      <c r="TOB18" s="125"/>
      <c r="TOC18" s="125"/>
      <c r="TOD18" s="125"/>
      <c r="TOE18" s="125"/>
      <c r="TOF18" s="125"/>
      <c r="TOG18" s="125"/>
      <c r="TOH18" s="125"/>
      <c r="TOI18" s="125"/>
      <c r="TOJ18" s="125"/>
      <c r="TOK18" s="125"/>
      <c r="TOL18" s="125"/>
      <c r="TOM18" s="125"/>
      <c r="TON18" s="125"/>
      <c r="TOO18" s="125"/>
      <c r="TOP18" s="125"/>
      <c r="TOQ18" s="125"/>
      <c r="TOR18" s="125"/>
      <c r="TOS18" s="125"/>
      <c r="TOT18" s="125"/>
      <c r="TOU18" s="125"/>
      <c r="TOV18" s="125"/>
      <c r="TOW18" s="125"/>
      <c r="TOX18" s="125"/>
      <c r="TOY18" s="125"/>
      <c r="TOZ18" s="125"/>
      <c r="TPA18" s="125"/>
      <c r="TPB18" s="125"/>
      <c r="TPC18" s="125"/>
      <c r="TPD18" s="125"/>
      <c r="TPE18" s="125"/>
      <c r="TPF18" s="125"/>
      <c r="TPG18" s="125"/>
      <c r="TPH18" s="125"/>
      <c r="TPI18" s="125"/>
      <c r="TPJ18" s="125"/>
      <c r="TPK18" s="125"/>
      <c r="TPL18" s="125"/>
      <c r="TPM18" s="125"/>
      <c r="TPN18" s="125"/>
      <c r="TPO18" s="125"/>
      <c r="TPP18" s="125"/>
      <c r="TPQ18" s="125"/>
      <c r="TPR18" s="125"/>
      <c r="TPS18" s="125"/>
      <c r="TPT18" s="125"/>
      <c r="TPU18" s="125"/>
      <c r="TPV18" s="125"/>
      <c r="TPW18" s="125"/>
      <c r="TPX18" s="125"/>
      <c r="TPY18" s="125"/>
      <c r="TPZ18" s="125"/>
      <c r="TQA18" s="125"/>
      <c r="TQB18" s="125"/>
      <c r="TQC18" s="125"/>
      <c r="TQD18" s="125"/>
      <c r="TQE18" s="125"/>
      <c r="TQF18" s="125"/>
      <c r="TQG18" s="125"/>
      <c r="TQH18" s="125"/>
      <c r="TQI18" s="125"/>
      <c r="TQJ18" s="125"/>
      <c r="TQK18" s="125"/>
      <c r="TQL18" s="125"/>
      <c r="TQM18" s="125"/>
      <c r="TQN18" s="125"/>
      <c r="TQO18" s="125"/>
      <c r="TQP18" s="125"/>
      <c r="TQQ18" s="125"/>
      <c r="TQR18" s="125"/>
      <c r="TQS18" s="125"/>
      <c r="TQT18" s="125"/>
      <c r="TQU18" s="125"/>
      <c r="TQV18" s="125"/>
      <c r="TQW18" s="125"/>
      <c r="TQX18" s="125"/>
      <c r="TQY18" s="125"/>
      <c r="TQZ18" s="125"/>
      <c r="TRA18" s="125"/>
      <c r="TRB18" s="125"/>
      <c r="TRC18" s="125"/>
      <c r="TRD18" s="125"/>
      <c r="TRE18" s="125"/>
      <c r="TRF18" s="125"/>
      <c r="TRG18" s="125"/>
      <c r="TRH18" s="125"/>
      <c r="TRI18" s="125"/>
      <c r="TRJ18" s="125"/>
      <c r="TRK18" s="125"/>
      <c r="TRL18" s="125"/>
      <c r="TRM18" s="125"/>
      <c r="TRN18" s="125"/>
      <c r="TRO18" s="125"/>
      <c r="TRP18" s="125"/>
      <c r="TRQ18" s="125"/>
      <c r="TRR18" s="125"/>
      <c r="TRS18" s="125"/>
      <c r="TRT18" s="125"/>
      <c r="TRU18" s="125"/>
      <c r="TRV18" s="125"/>
      <c r="TRW18" s="125"/>
      <c r="TRX18" s="125"/>
      <c r="TRY18" s="125"/>
      <c r="TRZ18" s="125"/>
      <c r="TSA18" s="125"/>
      <c r="TSB18" s="125"/>
      <c r="TSC18" s="125"/>
      <c r="TSD18" s="125"/>
      <c r="TSE18" s="125"/>
      <c r="TSF18" s="125"/>
      <c r="TSG18" s="125"/>
      <c r="TSH18" s="125"/>
      <c r="TSI18" s="125"/>
      <c r="TSJ18" s="125"/>
      <c r="TSK18" s="125"/>
      <c r="TSL18" s="125"/>
      <c r="TSM18" s="125"/>
      <c r="TSN18" s="125"/>
      <c r="TSO18" s="125"/>
      <c r="TSP18" s="125"/>
      <c r="TSQ18" s="125"/>
      <c r="TSR18" s="125"/>
      <c r="TSS18" s="125"/>
      <c r="TST18" s="125"/>
      <c r="TSU18" s="125"/>
      <c r="TSV18" s="125"/>
      <c r="TSW18" s="125"/>
      <c r="TSX18" s="125"/>
      <c r="TSY18" s="125"/>
      <c r="TSZ18" s="125"/>
      <c r="TTA18" s="125"/>
      <c r="TTB18" s="125"/>
      <c r="TTC18" s="125"/>
      <c r="TTD18" s="125"/>
      <c r="TTE18" s="125"/>
      <c r="TTF18" s="125"/>
      <c r="TTG18" s="125"/>
      <c r="TTH18" s="125"/>
      <c r="TTI18" s="125"/>
      <c r="TTJ18" s="125"/>
      <c r="TTK18" s="125"/>
      <c r="TTL18" s="125"/>
      <c r="TTM18" s="125"/>
      <c r="TTN18" s="125"/>
      <c r="TTO18" s="125"/>
      <c r="TTP18" s="125"/>
      <c r="TTQ18" s="125"/>
      <c r="TTR18" s="125"/>
      <c r="TTS18" s="125"/>
      <c r="TTT18" s="125"/>
      <c r="TTU18" s="125"/>
      <c r="TTV18" s="125"/>
      <c r="TTW18" s="125"/>
      <c r="TTX18" s="125"/>
      <c r="TTY18" s="125"/>
      <c r="TTZ18" s="125"/>
      <c r="TUA18" s="125"/>
      <c r="TUB18" s="125"/>
      <c r="TUC18" s="125"/>
      <c r="TUD18" s="125"/>
      <c r="TUE18" s="125"/>
      <c r="TUF18" s="125"/>
      <c r="TUG18" s="125"/>
      <c r="TUH18" s="125"/>
      <c r="TUI18" s="125"/>
      <c r="TUJ18" s="125"/>
      <c r="TUK18" s="125"/>
      <c r="TUL18" s="125"/>
      <c r="TUM18" s="125"/>
      <c r="TUN18" s="125"/>
      <c r="TUO18" s="125"/>
      <c r="TUP18" s="125"/>
      <c r="TUQ18" s="125"/>
      <c r="TUR18" s="125"/>
      <c r="TUS18" s="125"/>
      <c r="TUT18" s="125"/>
      <c r="TUU18" s="125"/>
      <c r="TUV18" s="125"/>
      <c r="TUW18" s="125"/>
      <c r="TUX18" s="125"/>
      <c r="TUY18" s="125"/>
      <c r="TUZ18" s="125"/>
      <c r="TVA18" s="125"/>
      <c r="TVB18" s="125"/>
      <c r="TVC18" s="125"/>
      <c r="TVD18" s="125"/>
      <c r="TVE18" s="125"/>
      <c r="TVF18" s="125"/>
      <c r="TVG18" s="125"/>
      <c r="TVH18" s="125"/>
      <c r="TVI18" s="125"/>
      <c r="TVJ18" s="125"/>
      <c r="TVK18" s="125"/>
      <c r="TVL18" s="125"/>
      <c r="TVM18" s="125"/>
      <c r="TVN18" s="125"/>
      <c r="TVO18" s="125"/>
      <c r="TVP18" s="125"/>
      <c r="TVQ18" s="125"/>
      <c r="TVR18" s="125"/>
      <c r="TVS18" s="125"/>
      <c r="TVT18" s="125"/>
      <c r="TVU18" s="125"/>
      <c r="TVV18" s="125"/>
      <c r="TVW18" s="125"/>
      <c r="TVX18" s="125"/>
      <c r="TVY18" s="125"/>
      <c r="TVZ18" s="125"/>
      <c r="TWA18" s="125"/>
      <c r="TWB18" s="125"/>
      <c r="TWC18" s="125"/>
      <c r="TWD18" s="125"/>
      <c r="TWE18" s="125"/>
      <c r="TWF18" s="125"/>
      <c r="TWG18" s="125"/>
      <c r="TWH18" s="125"/>
      <c r="TWI18" s="125"/>
      <c r="TWJ18" s="125"/>
      <c r="TWK18" s="125"/>
      <c r="TWL18" s="125"/>
      <c r="TWM18" s="125"/>
      <c r="TWN18" s="125"/>
      <c r="TWO18" s="125"/>
      <c r="TWP18" s="125"/>
      <c r="TWQ18" s="125"/>
      <c r="TWR18" s="125"/>
      <c r="TWS18" s="125"/>
      <c r="TWT18" s="125"/>
      <c r="TWU18" s="125"/>
      <c r="TWV18" s="125"/>
      <c r="TWW18" s="125"/>
      <c r="TWX18" s="125"/>
      <c r="TWY18" s="125"/>
      <c r="TWZ18" s="125"/>
      <c r="TXA18" s="125"/>
      <c r="TXB18" s="125"/>
      <c r="TXC18" s="125"/>
      <c r="TXD18" s="125"/>
      <c r="TXE18" s="125"/>
      <c r="TXF18" s="125"/>
      <c r="TXG18" s="125"/>
      <c r="TXH18" s="125"/>
      <c r="TXI18" s="125"/>
      <c r="TXJ18" s="125"/>
      <c r="TXK18" s="125"/>
      <c r="TXL18" s="125"/>
      <c r="TXM18" s="125"/>
      <c r="TXN18" s="125"/>
      <c r="TXO18" s="125"/>
      <c r="TXP18" s="125"/>
      <c r="TXQ18" s="125"/>
      <c r="TXR18" s="125"/>
      <c r="TXS18" s="125"/>
      <c r="TXT18" s="125"/>
      <c r="TXU18" s="125"/>
      <c r="TXV18" s="125"/>
      <c r="TXW18" s="125"/>
      <c r="TXX18" s="125"/>
      <c r="TXY18" s="125"/>
      <c r="TXZ18" s="125"/>
      <c r="TYA18" s="125"/>
      <c r="TYB18" s="125"/>
      <c r="TYC18" s="125"/>
      <c r="TYD18" s="125"/>
      <c r="TYE18" s="125"/>
      <c r="TYF18" s="125"/>
      <c r="TYG18" s="125"/>
      <c r="TYH18" s="125"/>
      <c r="TYI18" s="125"/>
      <c r="TYJ18" s="125"/>
      <c r="TYK18" s="125"/>
      <c r="TYL18" s="125"/>
      <c r="TYM18" s="125"/>
      <c r="TYN18" s="125"/>
      <c r="TYO18" s="125"/>
      <c r="TYP18" s="125"/>
      <c r="TYQ18" s="125"/>
      <c r="TYR18" s="125"/>
      <c r="TYS18" s="125"/>
      <c r="TYT18" s="125"/>
      <c r="TYU18" s="125"/>
      <c r="TYV18" s="125"/>
      <c r="TYW18" s="125"/>
      <c r="TYX18" s="125"/>
      <c r="TYY18" s="125"/>
      <c r="TYZ18" s="125"/>
      <c r="TZA18" s="125"/>
      <c r="TZB18" s="125"/>
      <c r="TZC18" s="125"/>
      <c r="TZD18" s="125"/>
      <c r="TZE18" s="125"/>
      <c r="TZF18" s="125"/>
      <c r="TZG18" s="125"/>
      <c r="TZH18" s="125"/>
      <c r="TZI18" s="125"/>
      <c r="TZJ18" s="125"/>
      <c r="TZK18" s="125"/>
      <c r="TZL18" s="125"/>
      <c r="TZM18" s="125"/>
      <c r="TZN18" s="125"/>
      <c r="TZO18" s="125"/>
      <c r="TZP18" s="125"/>
      <c r="TZQ18" s="125"/>
      <c r="TZR18" s="125"/>
      <c r="TZS18" s="125"/>
      <c r="TZT18" s="125"/>
      <c r="TZU18" s="125"/>
      <c r="TZV18" s="125"/>
      <c r="TZW18" s="125"/>
      <c r="TZX18" s="125"/>
      <c r="TZY18" s="125"/>
      <c r="TZZ18" s="125"/>
      <c r="UAA18" s="125"/>
      <c r="UAB18" s="125"/>
      <c r="UAC18" s="125"/>
      <c r="UAD18" s="125"/>
      <c r="UAE18" s="125"/>
      <c r="UAF18" s="125"/>
      <c r="UAG18" s="125"/>
      <c r="UAH18" s="125"/>
      <c r="UAI18" s="125"/>
      <c r="UAJ18" s="125"/>
      <c r="UAK18" s="125"/>
      <c r="UAL18" s="125"/>
      <c r="UAM18" s="125"/>
      <c r="UAN18" s="125"/>
      <c r="UAO18" s="125"/>
      <c r="UAP18" s="125"/>
      <c r="UAQ18" s="125"/>
      <c r="UAR18" s="125"/>
      <c r="UAS18" s="125"/>
      <c r="UAT18" s="125"/>
      <c r="UAU18" s="125"/>
      <c r="UAV18" s="125"/>
      <c r="UAW18" s="125"/>
      <c r="UAX18" s="125"/>
      <c r="UAY18" s="125"/>
      <c r="UAZ18" s="125"/>
      <c r="UBA18" s="125"/>
      <c r="UBB18" s="125"/>
      <c r="UBC18" s="125"/>
      <c r="UBD18" s="125"/>
      <c r="UBE18" s="125"/>
      <c r="UBF18" s="125"/>
      <c r="UBG18" s="125"/>
      <c r="UBH18" s="125"/>
      <c r="UBI18" s="125"/>
      <c r="UBJ18" s="125"/>
      <c r="UBK18" s="125"/>
      <c r="UBL18" s="125"/>
      <c r="UBM18" s="125"/>
      <c r="UBN18" s="125"/>
      <c r="UBO18" s="125"/>
      <c r="UBP18" s="125"/>
      <c r="UBQ18" s="125"/>
      <c r="UBR18" s="125"/>
      <c r="UBS18" s="125"/>
      <c r="UBT18" s="125"/>
      <c r="UBU18" s="125"/>
      <c r="UBV18" s="125"/>
      <c r="UBW18" s="125"/>
      <c r="UBX18" s="125"/>
      <c r="UBY18" s="125"/>
      <c r="UBZ18" s="125"/>
      <c r="UCA18" s="125"/>
      <c r="UCB18" s="125"/>
      <c r="UCC18" s="125"/>
      <c r="UCD18" s="125"/>
      <c r="UCE18" s="125"/>
      <c r="UCF18" s="125"/>
      <c r="UCG18" s="125"/>
      <c r="UCH18" s="125"/>
      <c r="UCI18" s="125"/>
      <c r="UCJ18" s="125"/>
      <c r="UCK18" s="125"/>
      <c r="UCL18" s="125"/>
      <c r="UCM18" s="125"/>
      <c r="UCN18" s="125"/>
      <c r="UCO18" s="125"/>
      <c r="UCP18" s="125"/>
      <c r="UCQ18" s="125"/>
      <c r="UCR18" s="125"/>
      <c r="UCS18" s="125"/>
      <c r="UCT18" s="125"/>
      <c r="UCU18" s="125"/>
      <c r="UCV18" s="125"/>
      <c r="UCW18" s="125"/>
      <c r="UCX18" s="125"/>
      <c r="UCY18" s="125"/>
      <c r="UCZ18" s="125"/>
      <c r="UDA18" s="125"/>
      <c r="UDB18" s="125"/>
      <c r="UDC18" s="125"/>
      <c r="UDD18" s="125"/>
      <c r="UDE18" s="125"/>
      <c r="UDF18" s="125"/>
      <c r="UDG18" s="125"/>
      <c r="UDH18" s="125"/>
      <c r="UDI18" s="125"/>
      <c r="UDJ18" s="125"/>
      <c r="UDK18" s="125"/>
      <c r="UDL18" s="125"/>
      <c r="UDM18" s="125"/>
      <c r="UDN18" s="125"/>
      <c r="UDO18" s="125"/>
      <c r="UDP18" s="125"/>
      <c r="UDQ18" s="125"/>
      <c r="UDR18" s="125"/>
      <c r="UDS18" s="125"/>
      <c r="UDT18" s="125"/>
      <c r="UDU18" s="125"/>
      <c r="UDV18" s="125"/>
      <c r="UDW18" s="125"/>
      <c r="UDX18" s="125"/>
      <c r="UDY18" s="125"/>
      <c r="UDZ18" s="125"/>
      <c r="UEA18" s="125"/>
      <c r="UEB18" s="125"/>
      <c r="UEC18" s="125"/>
      <c r="UED18" s="125"/>
      <c r="UEE18" s="125"/>
      <c r="UEF18" s="125"/>
      <c r="UEG18" s="125"/>
      <c r="UEH18" s="125"/>
      <c r="UEI18" s="125"/>
      <c r="UEJ18" s="125"/>
      <c r="UEK18" s="125"/>
      <c r="UEL18" s="125"/>
      <c r="UEM18" s="125"/>
      <c r="UEN18" s="125"/>
      <c r="UEO18" s="125"/>
      <c r="UEP18" s="125"/>
      <c r="UEQ18" s="125"/>
      <c r="UER18" s="125"/>
      <c r="UES18" s="125"/>
      <c r="UET18" s="125"/>
      <c r="UEU18" s="125"/>
      <c r="UEV18" s="125"/>
      <c r="UEW18" s="125"/>
      <c r="UEX18" s="125"/>
      <c r="UEY18" s="125"/>
      <c r="UEZ18" s="125"/>
      <c r="UFA18" s="125"/>
      <c r="UFB18" s="125"/>
      <c r="UFC18" s="125"/>
      <c r="UFD18" s="125"/>
      <c r="UFE18" s="125"/>
      <c r="UFF18" s="125"/>
      <c r="UFG18" s="125"/>
      <c r="UFH18" s="125"/>
      <c r="UFI18" s="125"/>
      <c r="UFJ18" s="125"/>
      <c r="UFK18" s="125"/>
      <c r="UFL18" s="125"/>
      <c r="UFM18" s="125"/>
      <c r="UFN18" s="125"/>
      <c r="UFO18" s="125"/>
      <c r="UFP18" s="125"/>
      <c r="UFQ18" s="125"/>
      <c r="UFR18" s="125"/>
      <c r="UFS18" s="125"/>
      <c r="UFT18" s="125"/>
      <c r="UFU18" s="125"/>
      <c r="UFV18" s="125"/>
      <c r="UFW18" s="125"/>
      <c r="UFX18" s="125"/>
      <c r="UFY18" s="125"/>
      <c r="UFZ18" s="125"/>
      <c r="UGA18" s="125"/>
      <c r="UGB18" s="125"/>
      <c r="UGC18" s="125"/>
      <c r="UGD18" s="125"/>
      <c r="UGE18" s="125"/>
      <c r="UGF18" s="125"/>
      <c r="UGG18" s="125"/>
      <c r="UGH18" s="125"/>
      <c r="UGI18" s="125"/>
      <c r="UGJ18" s="125"/>
      <c r="UGK18" s="125"/>
      <c r="UGL18" s="125"/>
      <c r="UGM18" s="125"/>
      <c r="UGN18" s="125"/>
      <c r="UGO18" s="125"/>
      <c r="UGP18" s="125"/>
      <c r="UGQ18" s="125"/>
      <c r="UGR18" s="125"/>
      <c r="UGS18" s="125"/>
      <c r="UGT18" s="125"/>
      <c r="UGU18" s="125"/>
      <c r="UGV18" s="125"/>
      <c r="UGW18" s="125"/>
      <c r="UGX18" s="125"/>
      <c r="UGY18" s="125"/>
      <c r="UGZ18" s="125"/>
      <c r="UHA18" s="125"/>
      <c r="UHB18" s="125"/>
      <c r="UHC18" s="125"/>
      <c r="UHD18" s="125"/>
      <c r="UHE18" s="125"/>
      <c r="UHF18" s="125"/>
      <c r="UHG18" s="125"/>
      <c r="UHH18" s="125"/>
      <c r="UHI18" s="125"/>
      <c r="UHJ18" s="125"/>
      <c r="UHK18" s="125"/>
      <c r="UHL18" s="125"/>
      <c r="UHM18" s="125"/>
      <c r="UHN18" s="125"/>
      <c r="UHO18" s="125"/>
      <c r="UHP18" s="125"/>
      <c r="UHQ18" s="125"/>
      <c r="UHR18" s="125"/>
      <c r="UHS18" s="125"/>
      <c r="UHT18" s="125"/>
      <c r="UHU18" s="125"/>
      <c r="UHV18" s="125"/>
      <c r="UHW18" s="125"/>
      <c r="UHX18" s="125"/>
      <c r="UHY18" s="125"/>
      <c r="UHZ18" s="125"/>
      <c r="UIA18" s="125"/>
      <c r="UIB18" s="125"/>
      <c r="UIC18" s="125"/>
      <c r="UID18" s="125"/>
      <c r="UIE18" s="125"/>
      <c r="UIF18" s="125"/>
      <c r="UIG18" s="125"/>
      <c r="UIH18" s="125"/>
      <c r="UII18" s="125"/>
      <c r="UIJ18" s="125"/>
      <c r="UIK18" s="125"/>
      <c r="UIL18" s="125"/>
      <c r="UIM18" s="125"/>
      <c r="UIN18" s="125"/>
      <c r="UIO18" s="125"/>
      <c r="UIP18" s="125"/>
      <c r="UIQ18" s="125"/>
      <c r="UIR18" s="125"/>
      <c r="UIS18" s="125"/>
      <c r="UIT18" s="125"/>
      <c r="UIU18" s="125"/>
      <c r="UIV18" s="125"/>
      <c r="UIW18" s="125"/>
      <c r="UIX18" s="125"/>
      <c r="UIY18" s="125"/>
      <c r="UIZ18" s="125"/>
      <c r="UJA18" s="125"/>
      <c r="UJB18" s="125"/>
      <c r="UJC18" s="125"/>
      <c r="UJD18" s="125"/>
      <c r="UJE18" s="125"/>
      <c r="UJF18" s="125"/>
      <c r="UJG18" s="125"/>
      <c r="UJH18" s="125"/>
      <c r="UJI18" s="125"/>
      <c r="UJJ18" s="125"/>
      <c r="UJK18" s="125"/>
      <c r="UJL18" s="125"/>
      <c r="UJM18" s="125"/>
      <c r="UJN18" s="125"/>
      <c r="UJO18" s="125"/>
      <c r="UJP18" s="125"/>
      <c r="UJQ18" s="125"/>
      <c r="UJR18" s="125"/>
      <c r="UJS18" s="125"/>
      <c r="UJT18" s="125"/>
      <c r="UJU18" s="125"/>
      <c r="UJV18" s="125"/>
      <c r="UJW18" s="125"/>
      <c r="UJX18" s="125"/>
      <c r="UJY18" s="125"/>
      <c r="UJZ18" s="125"/>
      <c r="UKA18" s="125"/>
      <c r="UKB18" s="125"/>
      <c r="UKC18" s="125"/>
      <c r="UKD18" s="125"/>
      <c r="UKE18" s="125"/>
      <c r="UKF18" s="125"/>
      <c r="UKG18" s="125"/>
      <c r="UKH18" s="125"/>
      <c r="UKI18" s="125"/>
      <c r="UKJ18" s="125"/>
      <c r="UKK18" s="125"/>
      <c r="UKL18" s="125"/>
      <c r="UKM18" s="125"/>
      <c r="UKN18" s="125"/>
      <c r="UKO18" s="125"/>
      <c r="UKP18" s="125"/>
      <c r="UKQ18" s="125"/>
      <c r="UKR18" s="125"/>
      <c r="UKS18" s="125"/>
      <c r="UKT18" s="125"/>
      <c r="UKU18" s="125"/>
      <c r="UKV18" s="125"/>
      <c r="UKW18" s="125"/>
      <c r="UKX18" s="125"/>
      <c r="UKY18" s="125"/>
      <c r="UKZ18" s="125"/>
      <c r="ULA18" s="125"/>
      <c r="ULB18" s="125"/>
      <c r="ULC18" s="125"/>
      <c r="ULD18" s="125"/>
      <c r="ULE18" s="125"/>
      <c r="ULF18" s="125"/>
      <c r="ULG18" s="125"/>
      <c r="ULH18" s="125"/>
      <c r="ULI18" s="125"/>
      <c r="ULJ18" s="125"/>
      <c r="ULK18" s="125"/>
      <c r="ULL18" s="125"/>
      <c r="ULM18" s="125"/>
      <c r="ULN18" s="125"/>
      <c r="ULO18" s="125"/>
      <c r="ULP18" s="125"/>
      <c r="ULQ18" s="125"/>
      <c r="ULR18" s="125"/>
      <c r="ULS18" s="125"/>
      <c r="ULT18" s="125"/>
      <c r="ULU18" s="125"/>
      <c r="ULV18" s="125"/>
      <c r="ULW18" s="125"/>
      <c r="ULX18" s="125"/>
      <c r="ULY18" s="125"/>
      <c r="ULZ18" s="125"/>
      <c r="UMA18" s="125"/>
      <c r="UMB18" s="125"/>
      <c r="UMC18" s="125"/>
      <c r="UMD18" s="125"/>
      <c r="UME18" s="125"/>
      <c r="UMF18" s="125"/>
      <c r="UMG18" s="125"/>
      <c r="UMH18" s="125"/>
      <c r="UMI18" s="125"/>
      <c r="UMJ18" s="125"/>
      <c r="UMK18" s="125"/>
      <c r="UML18" s="125"/>
      <c r="UMM18" s="125"/>
      <c r="UMN18" s="125"/>
      <c r="UMO18" s="125"/>
      <c r="UMP18" s="125"/>
      <c r="UMQ18" s="125"/>
      <c r="UMR18" s="125"/>
      <c r="UMS18" s="125"/>
      <c r="UMT18" s="125"/>
      <c r="UMU18" s="125"/>
      <c r="UMV18" s="125"/>
      <c r="UMW18" s="125"/>
      <c r="UMX18" s="125"/>
      <c r="UMY18" s="125"/>
      <c r="UMZ18" s="125"/>
      <c r="UNA18" s="125"/>
      <c r="UNB18" s="125"/>
      <c r="UNC18" s="125"/>
      <c r="UND18" s="125"/>
      <c r="UNE18" s="125"/>
      <c r="UNF18" s="125"/>
      <c r="UNG18" s="125"/>
      <c r="UNH18" s="125"/>
      <c r="UNI18" s="125"/>
      <c r="UNJ18" s="125"/>
      <c r="UNK18" s="125"/>
      <c r="UNL18" s="125"/>
      <c r="UNM18" s="125"/>
      <c r="UNN18" s="125"/>
      <c r="UNO18" s="125"/>
      <c r="UNP18" s="125"/>
      <c r="UNQ18" s="125"/>
      <c r="UNR18" s="125"/>
      <c r="UNS18" s="125"/>
      <c r="UNT18" s="125"/>
      <c r="UNU18" s="125"/>
      <c r="UNV18" s="125"/>
      <c r="UNW18" s="125"/>
      <c r="UNX18" s="125"/>
      <c r="UNY18" s="125"/>
      <c r="UNZ18" s="125"/>
      <c r="UOA18" s="125"/>
      <c r="UOB18" s="125"/>
      <c r="UOC18" s="125"/>
      <c r="UOD18" s="125"/>
      <c r="UOE18" s="125"/>
      <c r="UOF18" s="125"/>
      <c r="UOG18" s="125"/>
      <c r="UOH18" s="125"/>
      <c r="UOI18" s="125"/>
      <c r="UOJ18" s="125"/>
      <c r="UOK18" s="125"/>
      <c r="UOL18" s="125"/>
      <c r="UOM18" s="125"/>
      <c r="UON18" s="125"/>
      <c r="UOO18" s="125"/>
      <c r="UOP18" s="125"/>
      <c r="UOQ18" s="125"/>
      <c r="UOR18" s="125"/>
      <c r="UOS18" s="125"/>
      <c r="UOT18" s="125"/>
      <c r="UOU18" s="125"/>
      <c r="UOV18" s="125"/>
      <c r="UOW18" s="125"/>
      <c r="UOX18" s="125"/>
      <c r="UOY18" s="125"/>
      <c r="UOZ18" s="125"/>
      <c r="UPA18" s="125"/>
      <c r="UPB18" s="125"/>
      <c r="UPC18" s="125"/>
      <c r="UPD18" s="125"/>
      <c r="UPE18" s="125"/>
      <c r="UPF18" s="125"/>
      <c r="UPG18" s="125"/>
      <c r="UPH18" s="125"/>
      <c r="UPI18" s="125"/>
      <c r="UPJ18" s="125"/>
      <c r="UPK18" s="125"/>
      <c r="UPL18" s="125"/>
      <c r="UPM18" s="125"/>
      <c r="UPN18" s="125"/>
      <c r="UPO18" s="125"/>
      <c r="UPP18" s="125"/>
      <c r="UPQ18" s="125"/>
      <c r="UPR18" s="125"/>
      <c r="UPS18" s="125"/>
      <c r="UPT18" s="125"/>
      <c r="UPU18" s="125"/>
      <c r="UPV18" s="125"/>
      <c r="UPW18" s="125"/>
      <c r="UPX18" s="125"/>
      <c r="UPY18" s="125"/>
      <c r="UPZ18" s="125"/>
      <c r="UQA18" s="125"/>
      <c r="UQB18" s="125"/>
      <c r="UQC18" s="125"/>
      <c r="UQD18" s="125"/>
      <c r="UQE18" s="125"/>
      <c r="UQF18" s="125"/>
      <c r="UQG18" s="125"/>
      <c r="UQH18" s="125"/>
      <c r="UQI18" s="125"/>
      <c r="UQJ18" s="125"/>
      <c r="UQK18" s="125"/>
      <c r="UQL18" s="125"/>
      <c r="UQM18" s="125"/>
      <c r="UQN18" s="125"/>
      <c r="UQO18" s="125"/>
      <c r="UQP18" s="125"/>
      <c r="UQQ18" s="125"/>
      <c r="UQR18" s="125"/>
      <c r="UQS18" s="125"/>
      <c r="UQT18" s="125"/>
      <c r="UQU18" s="125"/>
      <c r="UQV18" s="125"/>
      <c r="UQW18" s="125"/>
      <c r="UQX18" s="125"/>
      <c r="UQY18" s="125"/>
      <c r="UQZ18" s="125"/>
      <c r="URA18" s="125"/>
      <c r="URB18" s="125"/>
      <c r="URC18" s="125"/>
      <c r="URD18" s="125"/>
      <c r="URE18" s="125"/>
      <c r="URF18" s="125"/>
      <c r="URG18" s="125"/>
      <c r="URH18" s="125"/>
      <c r="URI18" s="125"/>
      <c r="URJ18" s="125"/>
      <c r="URK18" s="125"/>
      <c r="URL18" s="125"/>
      <c r="URM18" s="125"/>
      <c r="URN18" s="125"/>
      <c r="URO18" s="125"/>
      <c r="URP18" s="125"/>
      <c r="URQ18" s="125"/>
      <c r="URR18" s="125"/>
      <c r="URS18" s="125"/>
      <c r="URT18" s="125"/>
      <c r="URU18" s="125"/>
      <c r="URV18" s="125"/>
      <c r="URW18" s="125"/>
      <c r="URX18" s="125"/>
      <c r="URY18" s="125"/>
      <c r="URZ18" s="125"/>
      <c r="USA18" s="125"/>
      <c r="USB18" s="125"/>
      <c r="USC18" s="125"/>
      <c r="USD18" s="125"/>
      <c r="USE18" s="125"/>
      <c r="USF18" s="125"/>
      <c r="USG18" s="125"/>
      <c r="USH18" s="125"/>
      <c r="USI18" s="125"/>
      <c r="USJ18" s="125"/>
      <c r="USK18" s="125"/>
      <c r="USL18" s="125"/>
      <c r="USM18" s="125"/>
      <c r="USN18" s="125"/>
      <c r="USO18" s="125"/>
      <c r="USP18" s="125"/>
      <c r="USQ18" s="125"/>
      <c r="USR18" s="125"/>
      <c r="USS18" s="125"/>
      <c r="UST18" s="125"/>
      <c r="USU18" s="125"/>
      <c r="USV18" s="125"/>
      <c r="USW18" s="125"/>
      <c r="USX18" s="125"/>
      <c r="USY18" s="125"/>
      <c r="USZ18" s="125"/>
      <c r="UTA18" s="125"/>
      <c r="UTB18" s="125"/>
      <c r="UTC18" s="125"/>
      <c r="UTD18" s="125"/>
      <c r="UTE18" s="125"/>
      <c r="UTF18" s="125"/>
      <c r="UTG18" s="125"/>
      <c r="UTH18" s="125"/>
      <c r="UTI18" s="125"/>
      <c r="UTJ18" s="125"/>
      <c r="UTK18" s="125"/>
      <c r="UTL18" s="125"/>
      <c r="UTM18" s="125"/>
      <c r="UTN18" s="125"/>
      <c r="UTO18" s="125"/>
      <c r="UTP18" s="125"/>
      <c r="UTQ18" s="125"/>
      <c r="UTR18" s="125"/>
      <c r="UTS18" s="125"/>
      <c r="UTT18" s="125"/>
      <c r="UTU18" s="125"/>
      <c r="UTV18" s="125"/>
      <c r="UTW18" s="125"/>
      <c r="UTX18" s="125"/>
      <c r="UTY18" s="125"/>
      <c r="UTZ18" s="125"/>
      <c r="UUA18" s="125"/>
      <c r="UUB18" s="125"/>
      <c r="UUC18" s="125"/>
      <c r="UUD18" s="125"/>
      <c r="UUE18" s="125"/>
      <c r="UUF18" s="125"/>
      <c r="UUG18" s="125"/>
      <c r="UUH18" s="125"/>
      <c r="UUI18" s="125"/>
      <c r="UUJ18" s="125"/>
      <c r="UUK18" s="125"/>
      <c r="UUL18" s="125"/>
      <c r="UUM18" s="125"/>
      <c r="UUN18" s="125"/>
      <c r="UUO18" s="125"/>
      <c r="UUP18" s="125"/>
      <c r="UUQ18" s="125"/>
      <c r="UUR18" s="125"/>
      <c r="UUS18" s="125"/>
      <c r="UUT18" s="125"/>
      <c r="UUU18" s="125"/>
      <c r="UUV18" s="125"/>
      <c r="UUW18" s="125"/>
      <c r="UUX18" s="125"/>
      <c r="UUY18" s="125"/>
      <c r="UUZ18" s="125"/>
      <c r="UVA18" s="125"/>
      <c r="UVB18" s="125"/>
      <c r="UVC18" s="125"/>
      <c r="UVD18" s="125"/>
      <c r="UVE18" s="125"/>
      <c r="UVF18" s="125"/>
      <c r="UVG18" s="125"/>
      <c r="UVH18" s="125"/>
      <c r="UVI18" s="125"/>
      <c r="UVJ18" s="125"/>
      <c r="UVK18" s="125"/>
      <c r="UVL18" s="125"/>
      <c r="UVM18" s="125"/>
      <c r="UVN18" s="125"/>
      <c r="UVO18" s="125"/>
      <c r="UVP18" s="125"/>
      <c r="UVQ18" s="125"/>
      <c r="UVR18" s="125"/>
      <c r="UVS18" s="125"/>
      <c r="UVT18" s="125"/>
      <c r="UVU18" s="125"/>
      <c r="UVV18" s="125"/>
      <c r="UVW18" s="125"/>
      <c r="UVX18" s="125"/>
      <c r="UVY18" s="125"/>
      <c r="UVZ18" s="125"/>
      <c r="UWA18" s="125"/>
      <c r="UWB18" s="125"/>
      <c r="UWC18" s="125"/>
      <c r="UWD18" s="125"/>
      <c r="UWE18" s="125"/>
      <c r="UWF18" s="125"/>
      <c r="UWG18" s="125"/>
      <c r="UWH18" s="125"/>
      <c r="UWI18" s="125"/>
      <c r="UWJ18" s="125"/>
      <c r="UWK18" s="125"/>
      <c r="UWL18" s="125"/>
      <c r="UWM18" s="125"/>
      <c r="UWN18" s="125"/>
      <c r="UWO18" s="125"/>
      <c r="UWP18" s="125"/>
      <c r="UWQ18" s="125"/>
      <c r="UWR18" s="125"/>
      <c r="UWS18" s="125"/>
      <c r="UWT18" s="125"/>
      <c r="UWU18" s="125"/>
      <c r="UWV18" s="125"/>
      <c r="UWW18" s="125"/>
      <c r="UWX18" s="125"/>
      <c r="UWY18" s="125"/>
      <c r="UWZ18" s="125"/>
      <c r="UXA18" s="125"/>
      <c r="UXB18" s="125"/>
      <c r="UXC18" s="125"/>
      <c r="UXD18" s="125"/>
      <c r="UXE18" s="125"/>
      <c r="UXF18" s="125"/>
      <c r="UXG18" s="125"/>
      <c r="UXH18" s="125"/>
      <c r="UXI18" s="125"/>
      <c r="UXJ18" s="125"/>
      <c r="UXK18" s="125"/>
      <c r="UXL18" s="125"/>
      <c r="UXM18" s="125"/>
      <c r="UXN18" s="125"/>
      <c r="UXO18" s="125"/>
      <c r="UXP18" s="125"/>
      <c r="UXQ18" s="125"/>
      <c r="UXR18" s="125"/>
      <c r="UXS18" s="125"/>
      <c r="UXT18" s="125"/>
      <c r="UXU18" s="125"/>
      <c r="UXV18" s="125"/>
      <c r="UXW18" s="125"/>
      <c r="UXX18" s="125"/>
      <c r="UXY18" s="125"/>
      <c r="UXZ18" s="125"/>
      <c r="UYA18" s="125"/>
      <c r="UYB18" s="125"/>
      <c r="UYC18" s="125"/>
      <c r="UYD18" s="125"/>
      <c r="UYE18" s="125"/>
      <c r="UYF18" s="125"/>
      <c r="UYG18" s="125"/>
      <c r="UYH18" s="125"/>
      <c r="UYI18" s="125"/>
      <c r="UYJ18" s="125"/>
      <c r="UYK18" s="125"/>
      <c r="UYL18" s="125"/>
      <c r="UYM18" s="125"/>
      <c r="UYN18" s="125"/>
      <c r="UYO18" s="125"/>
      <c r="UYP18" s="125"/>
      <c r="UYQ18" s="125"/>
      <c r="UYR18" s="125"/>
      <c r="UYS18" s="125"/>
      <c r="UYT18" s="125"/>
      <c r="UYU18" s="125"/>
      <c r="UYV18" s="125"/>
      <c r="UYW18" s="125"/>
      <c r="UYX18" s="125"/>
      <c r="UYY18" s="125"/>
      <c r="UYZ18" s="125"/>
      <c r="UZA18" s="125"/>
      <c r="UZB18" s="125"/>
      <c r="UZC18" s="125"/>
      <c r="UZD18" s="125"/>
      <c r="UZE18" s="125"/>
      <c r="UZF18" s="125"/>
      <c r="UZG18" s="125"/>
      <c r="UZH18" s="125"/>
      <c r="UZI18" s="125"/>
      <c r="UZJ18" s="125"/>
      <c r="UZK18" s="125"/>
      <c r="UZL18" s="125"/>
      <c r="UZM18" s="125"/>
      <c r="UZN18" s="125"/>
      <c r="UZO18" s="125"/>
      <c r="UZP18" s="125"/>
      <c r="UZQ18" s="125"/>
      <c r="UZR18" s="125"/>
      <c r="UZS18" s="125"/>
      <c r="UZT18" s="125"/>
      <c r="UZU18" s="125"/>
      <c r="UZV18" s="125"/>
      <c r="UZW18" s="125"/>
      <c r="UZX18" s="125"/>
      <c r="UZY18" s="125"/>
      <c r="UZZ18" s="125"/>
      <c r="VAA18" s="125"/>
      <c r="VAB18" s="125"/>
      <c r="VAC18" s="125"/>
      <c r="VAD18" s="125"/>
      <c r="VAE18" s="125"/>
      <c r="VAF18" s="125"/>
      <c r="VAG18" s="125"/>
      <c r="VAH18" s="125"/>
      <c r="VAI18" s="125"/>
      <c r="VAJ18" s="125"/>
      <c r="VAK18" s="125"/>
      <c r="VAL18" s="125"/>
      <c r="VAM18" s="125"/>
      <c r="VAN18" s="125"/>
      <c r="VAO18" s="125"/>
      <c r="VAP18" s="125"/>
      <c r="VAQ18" s="125"/>
      <c r="VAR18" s="125"/>
      <c r="VAS18" s="125"/>
      <c r="VAT18" s="125"/>
      <c r="VAU18" s="125"/>
      <c r="VAV18" s="125"/>
      <c r="VAW18" s="125"/>
      <c r="VAX18" s="125"/>
      <c r="VAY18" s="125"/>
      <c r="VAZ18" s="125"/>
      <c r="VBA18" s="125"/>
      <c r="VBB18" s="125"/>
      <c r="VBC18" s="125"/>
      <c r="VBD18" s="125"/>
      <c r="VBE18" s="125"/>
      <c r="VBF18" s="125"/>
      <c r="VBG18" s="125"/>
      <c r="VBH18" s="125"/>
      <c r="VBI18" s="125"/>
      <c r="VBJ18" s="125"/>
      <c r="VBK18" s="125"/>
      <c r="VBL18" s="125"/>
      <c r="VBM18" s="125"/>
      <c r="VBN18" s="125"/>
      <c r="VBO18" s="125"/>
      <c r="VBP18" s="125"/>
      <c r="VBQ18" s="125"/>
      <c r="VBR18" s="125"/>
      <c r="VBS18" s="125"/>
      <c r="VBT18" s="125"/>
      <c r="VBU18" s="125"/>
      <c r="VBV18" s="125"/>
      <c r="VBW18" s="125"/>
      <c r="VBX18" s="125"/>
      <c r="VBY18" s="125"/>
      <c r="VBZ18" s="125"/>
      <c r="VCA18" s="125"/>
      <c r="VCB18" s="125"/>
      <c r="VCC18" s="125"/>
      <c r="VCD18" s="125"/>
      <c r="VCE18" s="125"/>
      <c r="VCF18" s="125"/>
      <c r="VCG18" s="125"/>
      <c r="VCH18" s="125"/>
      <c r="VCI18" s="125"/>
      <c r="VCJ18" s="125"/>
      <c r="VCK18" s="125"/>
      <c r="VCL18" s="125"/>
      <c r="VCM18" s="125"/>
      <c r="VCN18" s="125"/>
      <c r="VCO18" s="125"/>
      <c r="VCP18" s="125"/>
      <c r="VCQ18" s="125"/>
      <c r="VCR18" s="125"/>
      <c r="VCS18" s="125"/>
      <c r="VCT18" s="125"/>
      <c r="VCU18" s="125"/>
      <c r="VCV18" s="125"/>
      <c r="VCW18" s="125"/>
      <c r="VCX18" s="125"/>
      <c r="VCY18" s="125"/>
      <c r="VCZ18" s="125"/>
      <c r="VDA18" s="125"/>
      <c r="VDB18" s="125"/>
      <c r="VDC18" s="125"/>
      <c r="VDD18" s="125"/>
      <c r="VDE18" s="125"/>
      <c r="VDF18" s="125"/>
      <c r="VDG18" s="125"/>
      <c r="VDH18" s="125"/>
      <c r="VDI18" s="125"/>
      <c r="VDJ18" s="125"/>
      <c r="VDK18" s="125"/>
      <c r="VDL18" s="125"/>
      <c r="VDM18" s="125"/>
      <c r="VDN18" s="125"/>
      <c r="VDO18" s="125"/>
      <c r="VDP18" s="125"/>
      <c r="VDQ18" s="125"/>
      <c r="VDR18" s="125"/>
      <c r="VDS18" s="125"/>
      <c r="VDT18" s="125"/>
      <c r="VDU18" s="125"/>
      <c r="VDV18" s="125"/>
      <c r="VDW18" s="125"/>
      <c r="VDX18" s="125"/>
      <c r="VDY18" s="125"/>
      <c r="VDZ18" s="125"/>
      <c r="VEA18" s="125"/>
      <c r="VEB18" s="125"/>
      <c r="VEC18" s="125"/>
      <c r="VED18" s="125"/>
      <c r="VEE18" s="125"/>
      <c r="VEF18" s="125"/>
      <c r="VEG18" s="125"/>
      <c r="VEH18" s="125"/>
      <c r="VEI18" s="125"/>
      <c r="VEJ18" s="125"/>
      <c r="VEK18" s="125"/>
      <c r="VEL18" s="125"/>
      <c r="VEM18" s="125"/>
      <c r="VEN18" s="125"/>
      <c r="VEO18" s="125"/>
      <c r="VEP18" s="125"/>
      <c r="VEQ18" s="125"/>
      <c r="VER18" s="125"/>
      <c r="VES18" s="125"/>
      <c r="VET18" s="125"/>
      <c r="VEU18" s="125"/>
      <c r="VEV18" s="125"/>
      <c r="VEW18" s="125"/>
      <c r="VEX18" s="125"/>
      <c r="VEY18" s="125"/>
      <c r="VEZ18" s="125"/>
      <c r="VFA18" s="125"/>
      <c r="VFB18" s="125"/>
      <c r="VFC18" s="125"/>
      <c r="VFD18" s="125"/>
      <c r="VFE18" s="125"/>
      <c r="VFF18" s="125"/>
      <c r="VFG18" s="125"/>
      <c r="VFH18" s="125"/>
      <c r="VFI18" s="125"/>
      <c r="VFJ18" s="125"/>
      <c r="VFK18" s="125"/>
      <c r="VFL18" s="125"/>
      <c r="VFM18" s="125"/>
      <c r="VFN18" s="125"/>
      <c r="VFO18" s="125"/>
      <c r="VFP18" s="125"/>
      <c r="VFQ18" s="125"/>
      <c r="VFR18" s="125"/>
      <c r="VFS18" s="125"/>
      <c r="VFT18" s="125"/>
      <c r="VFU18" s="125"/>
      <c r="VFV18" s="125"/>
      <c r="VFW18" s="125"/>
      <c r="VFX18" s="125"/>
      <c r="VFY18" s="125"/>
      <c r="VFZ18" s="125"/>
      <c r="VGA18" s="125"/>
      <c r="VGB18" s="125"/>
      <c r="VGC18" s="125"/>
      <c r="VGD18" s="125"/>
      <c r="VGE18" s="125"/>
      <c r="VGF18" s="125"/>
      <c r="VGG18" s="125"/>
      <c r="VGH18" s="125"/>
      <c r="VGI18" s="125"/>
      <c r="VGJ18" s="125"/>
      <c r="VGK18" s="125"/>
      <c r="VGL18" s="125"/>
      <c r="VGM18" s="125"/>
      <c r="VGN18" s="125"/>
      <c r="VGO18" s="125"/>
      <c r="VGP18" s="125"/>
      <c r="VGQ18" s="125"/>
      <c r="VGR18" s="125"/>
      <c r="VGS18" s="125"/>
      <c r="VGT18" s="125"/>
      <c r="VGU18" s="125"/>
      <c r="VGV18" s="125"/>
      <c r="VGW18" s="125"/>
      <c r="VGX18" s="125"/>
      <c r="VGY18" s="125"/>
      <c r="VGZ18" s="125"/>
      <c r="VHA18" s="125"/>
      <c r="VHB18" s="125"/>
      <c r="VHC18" s="125"/>
      <c r="VHD18" s="125"/>
      <c r="VHE18" s="125"/>
      <c r="VHF18" s="125"/>
      <c r="VHG18" s="125"/>
      <c r="VHH18" s="125"/>
      <c r="VHI18" s="125"/>
      <c r="VHJ18" s="125"/>
      <c r="VHK18" s="125"/>
      <c r="VHL18" s="125"/>
      <c r="VHM18" s="125"/>
      <c r="VHN18" s="125"/>
      <c r="VHO18" s="125"/>
      <c r="VHP18" s="125"/>
      <c r="VHQ18" s="125"/>
      <c r="VHR18" s="125"/>
      <c r="VHS18" s="125"/>
      <c r="VHT18" s="125"/>
      <c r="VHU18" s="125"/>
      <c r="VHV18" s="125"/>
      <c r="VHW18" s="125"/>
      <c r="VHX18" s="125"/>
      <c r="VHY18" s="125"/>
      <c r="VHZ18" s="125"/>
      <c r="VIA18" s="125"/>
      <c r="VIB18" s="125"/>
      <c r="VIC18" s="125"/>
      <c r="VID18" s="125"/>
      <c r="VIE18" s="125"/>
      <c r="VIF18" s="125"/>
      <c r="VIG18" s="125"/>
      <c r="VIH18" s="125"/>
      <c r="VII18" s="125"/>
      <c r="VIJ18" s="125"/>
      <c r="VIK18" s="125"/>
      <c r="VIL18" s="125"/>
      <c r="VIM18" s="125"/>
      <c r="VIN18" s="125"/>
      <c r="VIO18" s="125"/>
      <c r="VIP18" s="125"/>
      <c r="VIQ18" s="125"/>
      <c r="VIR18" s="125"/>
      <c r="VIS18" s="125"/>
      <c r="VIT18" s="125"/>
      <c r="VIU18" s="125"/>
      <c r="VIV18" s="125"/>
      <c r="VIW18" s="125"/>
      <c r="VIX18" s="125"/>
      <c r="VIY18" s="125"/>
      <c r="VIZ18" s="125"/>
      <c r="VJA18" s="125"/>
      <c r="VJB18" s="125"/>
      <c r="VJC18" s="125"/>
      <c r="VJD18" s="125"/>
      <c r="VJE18" s="125"/>
      <c r="VJF18" s="125"/>
      <c r="VJG18" s="125"/>
      <c r="VJH18" s="125"/>
      <c r="VJI18" s="125"/>
      <c r="VJJ18" s="125"/>
      <c r="VJK18" s="125"/>
      <c r="VJL18" s="125"/>
      <c r="VJM18" s="125"/>
      <c r="VJN18" s="125"/>
      <c r="VJO18" s="125"/>
      <c r="VJP18" s="125"/>
      <c r="VJQ18" s="125"/>
      <c r="VJR18" s="125"/>
      <c r="VJS18" s="125"/>
      <c r="VJT18" s="125"/>
      <c r="VJU18" s="125"/>
      <c r="VJV18" s="125"/>
      <c r="VJW18" s="125"/>
      <c r="VJX18" s="125"/>
      <c r="VJY18" s="125"/>
      <c r="VJZ18" s="125"/>
      <c r="VKA18" s="125"/>
      <c r="VKB18" s="125"/>
      <c r="VKC18" s="125"/>
      <c r="VKD18" s="125"/>
      <c r="VKE18" s="125"/>
      <c r="VKF18" s="125"/>
      <c r="VKG18" s="125"/>
      <c r="VKH18" s="125"/>
      <c r="VKI18" s="125"/>
      <c r="VKJ18" s="125"/>
      <c r="VKK18" s="125"/>
      <c r="VKL18" s="125"/>
      <c r="VKM18" s="125"/>
      <c r="VKN18" s="125"/>
      <c r="VKO18" s="125"/>
      <c r="VKP18" s="125"/>
      <c r="VKQ18" s="125"/>
      <c r="VKR18" s="125"/>
      <c r="VKS18" s="125"/>
      <c r="VKT18" s="125"/>
      <c r="VKU18" s="125"/>
      <c r="VKV18" s="125"/>
      <c r="VKW18" s="125"/>
      <c r="VKX18" s="125"/>
      <c r="VKY18" s="125"/>
      <c r="VKZ18" s="125"/>
      <c r="VLA18" s="125"/>
      <c r="VLB18" s="125"/>
      <c r="VLC18" s="125"/>
      <c r="VLD18" s="125"/>
      <c r="VLE18" s="125"/>
      <c r="VLF18" s="125"/>
      <c r="VLG18" s="125"/>
      <c r="VLH18" s="125"/>
      <c r="VLI18" s="125"/>
      <c r="VLJ18" s="125"/>
      <c r="VLK18" s="125"/>
      <c r="VLL18" s="125"/>
      <c r="VLM18" s="125"/>
      <c r="VLN18" s="125"/>
      <c r="VLO18" s="125"/>
      <c r="VLP18" s="125"/>
      <c r="VLQ18" s="125"/>
      <c r="VLR18" s="125"/>
      <c r="VLS18" s="125"/>
      <c r="VLT18" s="125"/>
      <c r="VLU18" s="125"/>
      <c r="VLV18" s="125"/>
      <c r="VLW18" s="125"/>
      <c r="VLX18" s="125"/>
      <c r="VLY18" s="125"/>
      <c r="VLZ18" s="125"/>
      <c r="VMA18" s="125"/>
      <c r="VMB18" s="125"/>
      <c r="VMC18" s="125"/>
      <c r="VMD18" s="125"/>
      <c r="VME18" s="125"/>
      <c r="VMF18" s="125"/>
      <c r="VMG18" s="125"/>
      <c r="VMH18" s="125"/>
      <c r="VMI18" s="125"/>
      <c r="VMJ18" s="125"/>
      <c r="VMK18" s="125"/>
      <c r="VML18" s="125"/>
      <c r="VMM18" s="125"/>
      <c r="VMN18" s="125"/>
      <c r="VMO18" s="125"/>
      <c r="VMP18" s="125"/>
      <c r="VMQ18" s="125"/>
      <c r="VMR18" s="125"/>
      <c r="VMS18" s="125"/>
      <c r="VMT18" s="125"/>
      <c r="VMU18" s="125"/>
      <c r="VMV18" s="125"/>
      <c r="VMW18" s="125"/>
      <c r="VMX18" s="125"/>
      <c r="VMY18" s="125"/>
      <c r="VMZ18" s="125"/>
      <c r="VNA18" s="125"/>
      <c r="VNB18" s="125"/>
      <c r="VNC18" s="125"/>
      <c r="VND18" s="125"/>
      <c r="VNE18" s="125"/>
      <c r="VNF18" s="125"/>
      <c r="VNG18" s="125"/>
      <c r="VNH18" s="125"/>
      <c r="VNI18" s="125"/>
      <c r="VNJ18" s="125"/>
      <c r="VNK18" s="125"/>
      <c r="VNL18" s="125"/>
      <c r="VNM18" s="125"/>
      <c r="VNN18" s="125"/>
      <c r="VNO18" s="125"/>
      <c r="VNP18" s="125"/>
      <c r="VNQ18" s="125"/>
      <c r="VNR18" s="125"/>
      <c r="VNS18" s="125"/>
      <c r="VNT18" s="125"/>
      <c r="VNU18" s="125"/>
      <c r="VNV18" s="125"/>
      <c r="VNW18" s="125"/>
      <c r="VNX18" s="125"/>
      <c r="VNY18" s="125"/>
      <c r="VNZ18" s="125"/>
      <c r="VOA18" s="125"/>
      <c r="VOB18" s="125"/>
      <c r="VOC18" s="125"/>
      <c r="VOD18" s="125"/>
      <c r="VOE18" s="125"/>
      <c r="VOF18" s="125"/>
      <c r="VOG18" s="125"/>
      <c r="VOH18" s="125"/>
      <c r="VOI18" s="125"/>
      <c r="VOJ18" s="125"/>
      <c r="VOK18" s="125"/>
      <c r="VOL18" s="125"/>
      <c r="VOM18" s="125"/>
      <c r="VON18" s="125"/>
      <c r="VOO18" s="125"/>
      <c r="VOP18" s="125"/>
      <c r="VOQ18" s="125"/>
      <c r="VOR18" s="125"/>
      <c r="VOS18" s="125"/>
      <c r="VOT18" s="125"/>
      <c r="VOU18" s="125"/>
      <c r="VOV18" s="125"/>
      <c r="VOW18" s="125"/>
      <c r="VOX18" s="125"/>
      <c r="VOY18" s="125"/>
      <c r="VOZ18" s="125"/>
      <c r="VPA18" s="125"/>
      <c r="VPB18" s="125"/>
      <c r="VPC18" s="125"/>
      <c r="VPD18" s="125"/>
      <c r="VPE18" s="125"/>
      <c r="VPF18" s="125"/>
      <c r="VPG18" s="125"/>
      <c r="VPH18" s="125"/>
      <c r="VPI18" s="125"/>
      <c r="VPJ18" s="125"/>
      <c r="VPK18" s="125"/>
      <c r="VPL18" s="125"/>
      <c r="VPM18" s="125"/>
      <c r="VPN18" s="125"/>
      <c r="VPO18" s="125"/>
      <c r="VPP18" s="125"/>
      <c r="VPQ18" s="125"/>
      <c r="VPR18" s="125"/>
      <c r="VPS18" s="125"/>
      <c r="VPT18" s="125"/>
      <c r="VPU18" s="125"/>
      <c r="VPV18" s="125"/>
      <c r="VPW18" s="125"/>
      <c r="VPX18" s="125"/>
      <c r="VPY18" s="125"/>
      <c r="VPZ18" s="125"/>
      <c r="VQA18" s="125"/>
      <c r="VQB18" s="125"/>
      <c r="VQC18" s="125"/>
      <c r="VQD18" s="125"/>
      <c r="VQE18" s="125"/>
      <c r="VQF18" s="125"/>
      <c r="VQG18" s="125"/>
      <c r="VQH18" s="125"/>
      <c r="VQI18" s="125"/>
      <c r="VQJ18" s="125"/>
      <c r="VQK18" s="125"/>
      <c r="VQL18" s="125"/>
      <c r="VQM18" s="125"/>
      <c r="VQN18" s="125"/>
      <c r="VQO18" s="125"/>
      <c r="VQP18" s="125"/>
      <c r="VQQ18" s="125"/>
      <c r="VQR18" s="125"/>
      <c r="VQS18" s="125"/>
      <c r="VQT18" s="125"/>
      <c r="VQU18" s="125"/>
      <c r="VQV18" s="125"/>
      <c r="VQW18" s="125"/>
      <c r="VQX18" s="125"/>
      <c r="VQY18" s="125"/>
      <c r="VQZ18" s="125"/>
      <c r="VRA18" s="125"/>
      <c r="VRB18" s="125"/>
      <c r="VRC18" s="125"/>
      <c r="VRD18" s="125"/>
      <c r="VRE18" s="125"/>
      <c r="VRF18" s="125"/>
      <c r="VRG18" s="125"/>
      <c r="VRH18" s="125"/>
      <c r="VRI18" s="125"/>
      <c r="VRJ18" s="125"/>
      <c r="VRK18" s="125"/>
      <c r="VRL18" s="125"/>
      <c r="VRM18" s="125"/>
      <c r="VRN18" s="125"/>
      <c r="VRO18" s="125"/>
      <c r="VRP18" s="125"/>
      <c r="VRQ18" s="125"/>
      <c r="VRR18" s="125"/>
      <c r="VRS18" s="125"/>
      <c r="VRT18" s="125"/>
      <c r="VRU18" s="125"/>
      <c r="VRV18" s="125"/>
      <c r="VRW18" s="125"/>
      <c r="VRX18" s="125"/>
      <c r="VRY18" s="125"/>
      <c r="VRZ18" s="125"/>
      <c r="VSA18" s="125"/>
      <c r="VSB18" s="125"/>
      <c r="VSC18" s="125"/>
      <c r="VSD18" s="125"/>
      <c r="VSE18" s="125"/>
      <c r="VSF18" s="125"/>
      <c r="VSG18" s="125"/>
      <c r="VSH18" s="125"/>
      <c r="VSI18" s="125"/>
      <c r="VSJ18" s="125"/>
      <c r="VSK18" s="125"/>
      <c r="VSL18" s="125"/>
      <c r="VSM18" s="125"/>
      <c r="VSN18" s="125"/>
      <c r="VSO18" s="125"/>
      <c r="VSP18" s="125"/>
      <c r="VSQ18" s="125"/>
      <c r="VSR18" s="125"/>
      <c r="VSS18" s="125"/>
      <c r="VST18" s="125"/>
      <c r="VSU18" s="125"/>
      <c r="VSV18" s="125"/>
      <c r="VSW18" s="125"/>
      <c r="VSX18" s="125"/>
      <c r="VSY18" s="125"/>
      <c r="VSZ18" s="125"/>
      <c r="VTA18" s="125"/>
      <c r="VTB18" s="125"/>
      <c r="VTC18" s="125"/>
      <c r="VTD18" s="125"/>
      <c r="VTE18" s="125"/>
      <c r="VTF18" s="125"/>
      <c r="VTG18" s="125"/>
      <c r="VTH18" s="125"/>
      <c r="VTI18" s="125"/>
      <c r="VTJ18" s="125"/>
      <c r="VTK18" s="125"/>
      <c r="VTL18" s="125"/>
      <c r="VTM18" s="125"/>
      <c r="VTN18" s="125"/>
      <c r="VTO18" s="125"/>
      <c r="VTP18" s="125"/>
      <c r="VTQ18" s="125"/>
      <c r="VTR18" s="125"/>
      <c r="VTS18" s="125"/>
      <c r="VTT18" s="125"/>
      <c r="VTU18" s="125"/>
      <c r="VTV18" s="125"/>
      <c r="VTW18" s="125"/>
      <c r="VTX18" s="125"/>
      <c r="VTY18" s="125"/>
      <c r="VTZ18" s="125"/>
      <c r="VUA18" s="125"/>
      <c r="VUB18" s="125"/>
      <c r="VUC18" s="125"/>
      <c r="VUD18" s="125"/>
      <c r="VUE18" s="125"/>
      <c r="VUF18" s="125"/>
      <c r="VUG18" s="125"/>
      <c r="VUH18" s="125"/>
      <c r="VUI18" s="125"/>
      <c r="VUJ18" s="125"/>
      <c r="VUK18" s="125"/>
      <c r="VUL18" s="125"/>
      <c r="VUM18" s="125"/>
      <c r="VUN18" s="125"/>
      <c r="VUO18" s="125"/>
      <c r="VUP18" s="125"/>
      <c r="VUQ18" s="125"/>
      <c r="VUR18" s="125"/>
      <c r="VUS18" s="125"/>
      <c r="VUT18" s="125"/>
      <c r="VUU18" s="125"/>
      <c r="VUV18" s="125"/>
      <c r="VUW18" s="125"/>
      <c r="VUX18" s="125"/>
      <c r="VUY18" s="125"/>
      <c r="VUZ18" s="125"/>
      <c r="VVA18" s="125"/>
      <c r="VVB18" s="125"/>
      <c r="VVC18" s="125"/>
      <c r="VVD18" s="125"/>
      <c r="VVE18" s="125"/>
      <c r="VVF18" s="125"/>
      <c r="VVG18" s="125"/>
      <c r="VVH18" s="125"/>
      <c r="VVI18" s="125"/>
      <c r="VVJ18" s="125"/>
      <c r="VVK18" s="125"/>
      <c r="VVL18" s="125"/>
      <c r="VVM18" s="125"/>
      <c r="VVN18" s="125"/>
      <c r="VVO18" s="125"/>
      <c r="VVP18" s="125"/>
      <c r="VVQ18" s="125"/>
      <c r="VVR18" s="125"/>
      <c r="VVS18" s="125"/>
      <c r="VVT18" s="125"/>
      <c r="VVU18" s="125"/>
      <c r="VVV18" s="125"/>
      <c r="VVW18" s="125"/>
      <c r="VVX18" s="125"/>
      <c r="VVY18" s="125"/>
      <c r="VVZ18" s="125"/>
      <c r="VWA18" s="125"/>
      <c r="VWB18" s="125"/>
      <c r="VWC18" s="125"/>
      <c r="VWD18" s="125"/>
      <c r="VWE18" s="125"/>
      <c r="VWF18" s="125"/>
      <c r="VWG18" s="125"/>
      <c r="VWH18" s="125"/>
      <c r="VWI18" s="125"/>
      <c r="VWJ18" s="125"/>
      <c r="VWK18" s="125"/>
      <c r="VWL18" s="125"/>
      <c r="VWM18" s="125"/>
      <c r="VWN18" s="125"/>
      <c r="VWO18" s="125"/>
      <c r="VWP18" s="125"/>
      <c r="VWQ18" s="125"/>
      <c r="VWR18" s="125"/>
      <c r="VWS18" s="125"/>
      <c r="VWT18" s="125"/>
      <c r="VWU18" s="125"/>
      <c r="VWV18" s="125"/>
      <c r="VWW18" s="125"/>
      <c r="VWX18" s="125"/>
      <c r="VWY18" s="125"/>
      <c r="VWZ18" s="125"/>
      <c r="VXA18" s="125"/>
      <c r="VXB18" s="125"/>
      <c r="VXC18" s="125"/>
      <c r="VXD18" s="125"/>
      <c r="VXE18" s="125"/>
      <c r="VXF18" s="125"/>
      <c r="VXG18" s="125"/>
      <c r="VXH18" s="125"/>
      <c r="VXI18" s="125"/>
      <c r="VXJ18" s="125"/>
      <c r="VXK18" s="125"/>
      <c r="VXL18" s="125"/>
      <c r="VXM18" s="125"/>
      <c r="VXN18" s="125"/>
      <c r="VXO18" s="125"/>
      <c r="VXP18" s="125"/>
      <c r="VXQ18" s="125"/>
      <c r="VXR18" s="125"/>
      <c r="VXS18" s="125"/>
      <c r="VXT18" s="125"/>
      <c r="VXU18" s="125"/>
      <c r="VXV18" s="125"/>
      <c r="VXW18" s="125"/>
      <c r="VXX18" s="125"/>
      <c r="VXY18" s="125"/>
      <c r="VXZ18" s="125"/>
      <c r="VYA18" s="125"/>
      <c r="VYB18" s="125"/>
      <c r="VYC18" s="125"/>
      <c r="VYD18" s="125"/>
      <c r="VYE18" s="125"/>
      <c r="VYF18" s="125"/>
      <c r="VYG18" s="125"/>
      <c r="VYH18" s="125"/>
      <c r="VYI18" s="125"/>
      <c r="VYJ18" s="125"/>
      <c r="VYK18" s="125"/>
      <c r="VYL18" s="125"/>
      <c r="VYM18" s="125"/>
      <c r="VYN18" s="125"/>
      <c r="VYO18" s="125"/>
      <c r="VYP18" s="125"/>
      <c r="VYQ18" s="125"/>
      <c r="VYR18" s="125"/>
      <c r="VYS18" s="125"/>
      <c r="VYT18" s="125"/>
      <c r="VYU18" s="125"/>
      <c r="VYV18" s="125"/>
      <c r="VYW18" s="125"/>
      <c r="VYX18" s="125"/>
      <c r="VYY18" s="125"/>
      <c r="VYZ18" s="125"/>
      <c r="VZA18" s="125"/>
      <c r="VZB18" s="125"/>
      <c r="VZC18" s="125"/>
      <c r="VZD18" s="125"/>
      <c r="VZE18" s="125"/>
      <c r="VZF18" s="125"/>
      <c r="VZG18" s="125"/>
      <c r="VZH18" s="125"/>
      <c r="VZI18" s="125"/>
      <c r="VZJ18" s="125"/>
      <c r="VZK18" s="125"/>
      <c r="VZL18" s="125"/>
      <c r="VZM18" s="125"/>
      <c r="VZN18" s="125"/>
      <c r="VZO18" s="125"/>
      <c r="VZP18" s="125"/>
      <c r="VZQ18" s="125"/>
      <c r="VZR18" s="125"/>
      <c r="VZS18" s="125"/>
      <c r="VZT18" s="125"/>
      <c r="VZU18" s="125"/>
      <c r="VZV18" s="125"/>
      <c r="VZW18" s="125"/>
      <c r="VZX18" s="125"/>
      <c r="VZY18" s="125"/>
      <c r="VZZ18" s="125"/>
      <c r="WAA18" s="125"/>
      <c r="WAB18" s="125"/>
      <c r="WAC18" s="125"/>
      <c r="WAD18" s="125"/>
      <c r="WAE18" s="125"/>
      <c r="WAF18" s="125"/>
      <c r="WAG18" s="125"/>
      <c r="WAH18" s="125"/>
      <c r="WAI18" s="125"/>
      <c r="WAJ18" s="125"/>
      <c r="WAK18" s="125"/>
      <c r="WAL18" s="125"/>
      <c r="WAM18" s="125"/>
      <c r="WAN18" s="125"/>
      <c r="WAO18" s="125"/>
      <c r="WAP18" s="125"/>
      <c r="WAQ18" s="125"/>
      <c r="WAR18" s="125"/>
      <c r="WAS18" s="125"/>
      <c r="WAT18" s="125"/>
      <c r="WAU18" s="125"/>
      <c r="WAV18" s="125"/>
      <c r="WAW18" s="125"/>
      <c r="WAX18" s="125"/>
      <c r="WAY18" s="125"/>
      <c r="WAZ18" s="125"/>
      <c r="WBA18" s="125"/>
      <c r="WBB18" s="125"/>
      <c r="WBC18" s="125"/>
      <c r="WBD18" s="125"/>
      <c r="WBE18" s="125"/>
      <c r="WBF18" s="125"/>
      <c r="WBG18" s="125"/>
      <c r="WBH18" s="125"/>
      <c r="WBI18" s="125"/>
      <c r="WBJ18" s="125"/>
      <c r="WBK18" s="125"/>
      <c r="WBL18" s="125"/>
      <c r="WBM18" s="125"/>
      <c r="WBN18" s="125"/>
      <c r="WBO18" s="125"/>
      <c r="WBP18" s="125"/>
      <c r="WBQ18" s="125"/>
      <c r="WBR18" s="125"/>
      <c r="WBS18" s="125"/>
      <c r="WBT18" s="125"/>
      <c r="WBU18" s="125"/>
      <c r="WBV18" s="125"/>
      <c r="WBW18" s="125"/>
      <c r="WBX18" s="125"/>
      <c r="WBY18" s="125"/>
      <c r="WBZ18" s="125"/>
      <c r="WCA18" s="125"/>
      <c r="WCB18" s="125"/>
      <c r="WCC18" s="125"/>
      <c r="WCD18" s="125"/>
      <c r="WCE18" s="125"/>
      <c r="WCF18" s="125"/>
      <c r="WCG18" s="125"/>
      <c r="WCH18" s="125"/>
      <c r="WCI18" s="125"/>
      <c r="WCJ18" s="125"/>
      <c r="WCK18" s="125"/>
      <c r="WCL18" s="125"/>
      <c r="WCM18" s="125"/>
      <c r="WCN18" s="125"/>
      <c r="WCO18" s="125"/>
      <c r="WCP18" s="125"/>
      <c r="WCQ18" s="125"/>
      <c r="WCR18" s="125"/>
      <c r="WCS18" s="125"/>
      <c r="WCT18" s="125"/>
      <c r="WCU18" s="125"/>
      <c r="WCV18" s="125"/>
      <c r="WCW18" s="125"/>
      <c r="WCX18" s="125"/>
      <c r="WCY18" s="125"/>
      <c r="WCZ18" s="125"/>
      <c r="WDA18" s="125"/>
      <c r="WDB18" s="125"/>
      <c r="WDC18" s="125"/>
      <c r="WDD18" s="125"/>
      <c r="WDE18" s="125"/>
      <c r="WDF18" s="125"/>
      <c r="WDG18" s="125"/>
      <c r="WDH18" s="125"/>
      <c r="WDI18" s="125"/>
      <c r="WDJ18" s="125"/>
      <c r="WDK18" s="125"/>
      <c r="WDL18" s="125"/>
      <c r="WDM18" s="125"/>
      <c r="WDN18" s="125"/>
      <c r="WDO18" s="125"/>
      <c r="WDP18" s="125"/>
      <c r="WDQ18" s="125"/>
      <c r="WDR18" s="125"/>
      <c r="WDS18" s="125"/>
      <c r="WDT18" s="125"/>
      <c r="WDU18" s="125"/>
      <c r="WDV18" s="125"/>
      <c r="WDW18" s="125"/>
      <c r="WDX18" s="125"/>
      <c r="WDY18" s="125"/>
      <c r="WDZ18" s="125"/>
      <c r="WEA18" s="125"/>
      <c r="WEB18" s="125"/>
      <c r="WEC18" s="125"/>
      <c r="WED18" s="125"/>
      <c r="WEE18" s="125"/>
      <c r="WEF18" s="125"/>
      <c r="WEG18" s="125"/>
      <c r="WEH18" s="125"/>
      <c r="WEI18" s="125"/>
      <c r="WEJ18" s="125"/>
      <c r="WEK18" s="125"/>
      <c r="WEL18" s="125"/>
      <c r="WEM18" s="125"/>
      <c r="WEN18" s="125"/>
      <c r="WEO18" s="125"/>
      <c r="WEP18" s="125"/>
      <c r="WEQ18" s="125"/>
      <c r="WER18" s="125"/>
      <c r="WES18" s="125"/>
      <c r="WET18" s="125"/>
      <c r="WEU18" s="125"/>
      <c r="WEV18" s="125"/>
      <c r="WEW18" s="125"/>
      <c r="WEX18" s="125"/>
      <c r="WEY18" s="125"/>
      <c r="WEZ18" s="125"/>
      <c r="WFA18" s="125"/>
      <c r="WFB18" s="125"/>
      <c r="WFC18" s="125"/>
      <c r="WFD18" s="125"/>
      <c r="WFE18" s="125"/>
      <c r="WFF18" s="125"/>
      <c r="WFG18" s="125"/>
      <c r="WFH18" s="125"/>
      <c r="WFI18" s="125"/>
      <c r="WFJ18" s="125"/>
      <c r="WFK18" s="125"/>
      <c r="WFL18" s="125"/>
      <c r="WFM18" s="125"/>
      <c r="WFN18" s="125"/>
      <c r="WFO18" s="125"/>
      <c r="WFP18" s="125"/>
      <c r="WFQ18" s="125"/>
      <c r="WFR18" s="125"/>
      <c r="WFS18" s="125"/>
      <c r="WFT18" s="125"/>
      <c r="WFU18" s="125"/>
      <c r="WFV18" s="125"/>
      <c r="WFW18" s="125"/>
      <c r="WFX18" s="125"/>
      <c r="WFY18" s="125"/>
      <c r="WFZ18" s="125"/>
      <c r="WGA18" s="125"/>
      <c r="WGB18" s="125"/>
      <c r="WGC18" s="125"/>
      <c r="WGD18" s="125"/>
      <c r="WGE18" s="125"/>
      <c r="WGF18" s="125"/>
      <c r="WGG18" s="125"/>
      <c r="WGH18" s="125"/>
      <c r="WGI18" s="125"/>
      <c r="WGJ18" s="125"/>
      <c r="WGK18" s="125"/>
      <c r="WGL18" s="125"/>
      <c r="WGM18" s="125"/>
      <c r="WGN18" s="125"/>
      <c r="WGO18" s="125"/>
      <c r="WGP18" s="125"/>
      <c r="WGQ18" s="125"/>
      <c r="WGR18" s="125"/>
      <c r="WGS18" s="125"/>
      <c r="WGT18" s="125"/>
      <c r="WGU18" s="125"/>
      <c r="WGV18" s="125"/>
      <c r="WGW18" s="125"/>
      <c r="WGX18" s="125"/>
      <c r="WGY18" s="125"/>
      <c r="WGZ18" s="125"/>
      <c r="WHA18" s="125"/>
      <c r="WHB18" s="125"/>
      <c r="WHC18" s="125"/>
      <c r="WHD18" s="125"/>
      <c r="WHE18" s="125"/>
      <c r="WHF18" s="125"/>
      <c r="WHG18" s="125"/>
      <c r="WHH18" s="125"/>
      <c r="WHI18" s="125"/>
      <c r="WHJ18" s="125"/>
      <c r="WHK18" s="125"/>
      <c r="WHL18" s="125"/>
      <c r="WHM18" s="125"/>
      <c r="WHN18" s="125"/>
      <c r="WHO18" s="125"/>
      <c r="WHP18" s="125"/>
      <c r="WHQ18" s="125"/>
      <c r="WHR18" s="125"/>
      <c r="WHS18" s="125"/>
      <c r="WHT18" s="125"/>
      <c r="WHU18" s="125"/>
      <c r="WHV18" s="125"/>
      <c r="WHW18" s="125"/>
      <c r="WHX18" s="125"/>
      <c r="WHY18" s="125"/>
      <c r="WHZ18" s="125"/>
      <c r="WIA18" s="125"/>
      <c r="WIB18" s="125"/>
      <c r="WIC18" s="125"/>
      <c r="WID18" s="125"/>
      <c r="WIE18" s="125"/>
      <c r="WIF18" s="125"/>
      <c r="WIG18" s="125"/>
      <c r="WIH18" s="125"/>
      <c r="WII18" s="125"/>
      <c r="WIJ18" s="125"/>
      <c r="WIK18" s="125"/>
      <c r="WIL18" s="125"/>
      <c r="WIM18" s="125"/>
      <c r="WIN18" s="125"/>
      <c r="WIO18" s="125"/>
      <c r="WIP18" s="125"/>
      <c r="WIQ18" s="125"/>
      <c r="WIR18" s="125"/>
      <c r="WIS18" s="125"/>
      <c r="WIT18" s="125"/>
      <c r="WIU18" s="125"/>
      <c r="WIV18" s="125"/>
      <c r="WIW18" s="125"/>
      <c r="WIX18" s="125"/>
      <c r="WIY18" s="125"/>
      <c r="WIZ18" s="125"/>
      <c r="WJA18" s="125"/>
      <c r="WJB18" s="125"/>
      <c r="WJC18" s="125"/>
      <c r="WJD18" s="125"/>
      <c r="WJE18" s="125"/>
      <c r="WJF18" s="125"/>
      <c r="WJG18" s="125"/>
      <c r="WJH18" s="125"/>
      <c r="WJI18" s="125"/>
      <c r="WJJ18" s="125"/>
      <c r="WJK18" s="125"/>
      <c r="WJL18" s="125"/>
      <c r="WJM18" s="125"/>
      <c r="WJN18" s="125"/>
      <c r="WJO18" s="125"/>
      <c r="WJP18" s="125"/>
      <c r="WJQ18" s="125"/>
      <c r="WJR18" s="125"/>
      <c r="WJS18" s="125"/>
      <c r="WJT18" s="125"/>
      <c r="WJU18" s="125"/>
      <c r="WJV18" s="125"/>
      <c r="WJW18" s="125"/>
      <c r="WJX18" s="125"/>
      <c r="WJY18" s="125"/>
      <c r="WJZ18" s="125"/>
      <c r="WKA18" s="125"/>
      <c r="WKB18" s="125"/>
      <c r="WKC18" s="125"/>
      <c r="WKD18" s="125"/>
      <c r="WKE18" s="125"/>
      <c r="WKF18" s="125"/>
      <c r="WKG18" s="125"/>
      <c r="WKH18" s="125"/>
      <c r="WKI18" s="125"/>
      <c r="WKJ18" s="125"/>
      <c r="WKK18" s="125"/>
      <c r="WKL18" s="125"/>
      <c r="WKM18" s="125"/>
      <c r="WKN18" s="125"/>
      <c r="WKO18" s="125"/>
      <c r="WKP18" s="125"/>
      <c r="WKQ18" s="125"/>
      <c r="WKR18" s="125"/>
      <c r="WKS18" s="125"/>
      <c r="WKT18" s="125"/>
      <c r="WKU18" s="125"/>
      <c r="WKV18" s="125"/>
      <c r="WKW18" s="125"/>
      <c r="WKX18" s="125"/>
      <c r="WKY18" s="125"/>
      <c r="WKZ18" s="125"/>
      <c r="WLA18" s="125"/>
      <c r="WLB18" s="125"/>
      <c r="WLC18" s="125"/>
      <c r="WLD18" s="125"/>
      <c r="WLE18" s="125"/>
      <c r="WLF18" s="125"/>
      <c r="WLG18" s="125"/>
      <c r="WLH18" s="125"/>
      <c r="WLI18" s="125"/>
      <c r="WLJ18" s="125"/>
      <c r="WLK18" s="125"/>
      <c r="WLL18" s="125"/>
      <c r="WLM18" s="125"/>
      <c r="WLN18" s="125"/>
      <c r="WLO18" s="125"/>
      <c r="WLP18" s="125"/>
      <c r="WLQ18" s="125"/>
      <c r="WLR18" s="125"/>
      <c r="WLS18" s="125"/>
      <c r="WLT18" s="125"/>
      <c r="WLU18" s="125"/>
      <c r="WLV18" s="125"/>
      <c r="WLW18" s="125"/>
      <c r="WLX18" s="125"/>
      <c r="WLY18" s="125"/>
      <c r="WLZ18" s="125"/>
      <c r="WMA18" s="125"/>
      <c r="WMB18" s="125"/>
      <c r="WMC18" s="125"/>
      <c r="WMD18" s="125"/>
      <c r="WME18" s="125"/>
      <c r="WMF18" s="125"/>
      <c r="WMG18" s="125"/>
      <c r="WMH18" s="125"/>
      <c r="WMI18" s="125"/>
      <c r="WMJ18" s="125"/>
      <c r="WMK18" s="125"/>
      <c r="WML18" s="125"/>
      <c r="WMM18" s="125"/>
      <c r="WMN18" s="125"/>
      <c r="WMO18" s="125"/>
      <c r="WMP18" s="125"/>
      <c r="WMQ18" s="125"/>
      <c r="WMR18" s="125"/>
      <c r="WMS18" s="125"/>
      <c r="WMT18" s="125"/>
      <c r="WMU18" s="125"/>
      <c r="WMV18" s="125"/>
      <c r="WMW18" s="125"/>
      <c r="WMX18" s="125"/>
      <c r="WMY18" s="125"/>
      <c r="WMZ18" s="125"/>
      <c r="WNA18" s="125"/>
      <c r="WNB18" s="125"/>
      <c r="WNC18" s="125"/>
      <c r="WND18" s="125"/>
      <c r="WNE18" s="125"/>
      <c r="WNF18" s="125"/>
      <c r="WNG18" s="125"/>
      <c r="WNH18" s="125"/>
      <c r="WNI18" s="125"/>
      <c r="WNJ18" s="125"/>
      <c r="WNK18" s="125"/>
      <c r="WNL18" s="125"/>
      <c r="WNM18" s="125"/>
      <c r="WNN18" s="125"/>
      <c r="WNO18" s="125"/>
      <c r="WNP18" s="125"/>
      <c r="WNQ18" s="125"/>
      <c r="WNR18" s="125"/>
      <c r="WNS18" s="125"/>
      <c r="WNT18" s="125"/>
      <c r="WNU18" s="125"/>
      <c r="WNV18" s="125"/>
      <c r="WNW18" s="125"/>
      <c r="WNX18" s="125"/>
      <c r="WNY18" s="125"/>
      <c r="WNZ18" s="125"/>
      <c r="WOA18" s="125"/>
      <c r="WOB18" s="125"/>
      <c r="WOC18" s="125"/>
      <c r="WOD18" s="125"/>
      <c r="WOE18" s="125"/>
      <c r="WOF18" s="125"/>
      <c r="WOG18" s="125"/>
      <c r="WOH18" s="125"/>
      <c r="WOI18" s="125"/>
      <c r="WOJ18" s="125"/>
      <c r="WOK18" s="125"/>
      <c r="WOL18" s="125"/>
      <c r="WOM18" s="125"/>
      <c r="WON18" s="125"/>
      <c r="WOO18" s="125"/>
      <c r="WOP18" s="125"/>
      <c r="WOQ18" s="125"/>
      <c r="WOR18" s="125"/>
      <c r="WOS18" s="125"/>
      <c r="WOT18" s="125"/>
      <c r="WOU18" s="125"/>
      <c r="WOV18" s="125"/>
      <c r="WOW18" s="125"/>
      <c r="WOX18" s="125"/>
      <c r="WOY18" s="125"/>
      <c r="WOZ18" s="125"/>
      <c r="WPA18" s="125"/>
      <c r="WPB18" s="125"/>
      <c r="WPC18" s="125"/>
      <c r="WPD18" s="125"/>
      <c r="WPE18" s="125"/>
      <c r="WPF18" s="125"/>
      <c r="WPG18" s="125"/>
      <c r="WPH18" s="125"/>
      <c r="WPI18" s="125"/>
      <c r="WPJ18" s="125"/>
      <c r="WPK18" s="125"/>
      <c r="WPL18" s="125"/>
      <c r="WPM18" s="125"/>
      <c r="WPN18" s="125"/>
      <c r="WPO18" s="125"/>
      <c r="WPP18" s="125"/>
      <c r="WPQ18" s="125"/>
      <c r="WPR18" s="125"/>
      <c r="WPS18" s="125"/>
      <c r="WPT18" s="125"/>
      <c r="WPU18" s="125"/>
      <c r="WPV18" s="125"/>
      <c r="WPW18" s="125"/>
      <c r="WPX18" s="125"/>
      <c r="WPY18" s="125"/>
      <c r="WPZ18" s="125"/>
      <c r="WQA18" s="125"/>
      <c r="WQB18" s="125"/>
      <c r="WQC18" s="125"/>
      <c r="WQD18" s="125"/>
      <c r="WQE18" s="125"/>
      <c r="WQF18" s="125"/>
      <c r="WQG18" s="125"/>
      <c r="WQH18" s="125"/>
      <c r="WQI18" s="125"/>
      <c r="WQJ18" s="125"/>
      <c r="WQK18" s="125"/>
      <c r="WQL18" s="125"/>
      <c r="WQM18" s="125"/>
      <c r="WQN18" s="125"/>
      <c r="WQO18" s="125"/>
      <c r="WQP18" s="125"/>
      <c r="WQQ18" s="125"/>
      <c r="WQR18" s="125"/>
      <c r="WQS18" s="125"/>
      <c r="WQT18" s="125"/>
      <c r="WQU18" s="125"/>
      <c r="WQV18" s="125"/>
      <c r="WQW18" s="125"/>
      <c r="WQX18" s="125"/>
      <c r="WQY18" s="125"/>
      <c r="WQZ18" s="125"/>
      <c r="WRA18" s="125"/>
      <c r="WRB18" s="125"/>
      <c r="WRC18" s="125"/>
      <c r="WRD18" s="125"/>
      <c r="WRE18" s="125"/>
      <c r="WRF18" s="125"/>
      <c r="WRG18" s="125"/>
      <c r="WRH18" s="125"/>
      <c r="WRI18" s="125"/>
      <c r="WRJ18" s="125"/>
      <c r="WRK18" s="125"/>
      <c r="WRL18" s="125"/>
      <c r="WRM18" s="125"/>
      <c r="WRN18" s="125"/>
      <c r="WRO18" s="125"/>
      <c r="WRP18" s="125"/>
      <c r="WRQ18" s="125"/>
      <c r="WRR18" s="125"/>
      <c r="WRS18" s="125"/>
      <c r="WRT18" s="125"/>
      <c r="WRU18" s="125"/>
      <c r="WRV18" s="125"/>
      <c r="WRW18" s="125"/>
      <c r="WRX18" s="125"/>
      <c r="WRY18" s="125"/>
      <c r="WRZ18" s="125"/>
      <c r="WSA18" s="125"/>
      <c r="WSB18" s="125"/>
      <c r="WSC18" s="125"/>
      <c r="WSD18" s="125"/>
      <c r="WSE18" s="125"/>
      <c r="WSF18" s="125"/>
      <c r="WSG18" s="125"/>
      <c r="WSH18" s="125"/>
      <c r="WSI18" s="125"/>
      <c r="WSJ18" s="125"/>
      <c r="WSK18" s="125"/>
      <c r="WSL18" s="125"/>
      <c r="WSM18" s="125"/>
      <c r="WSN18" s="125"/>
      <c r="WSO18" s="125"/>
      <c r="WSP18" s="125"/>
      <c r="WSQ18" s="125"/>
      <c r="WSR18" s="125"/>
      <c r="WSS18" s="125"/>
      <c r="WST18" s="125"/>
      <c r="WSU18" s="125"/>
      <c r="WSV18" s="125"/>
      <c r="WSW18" s="125"/>
      <c r="WSX18" s="125"/>
      <c r="WSY18" s="125"/>
      <c r="WSZ18" s="125"/>
      <c r="WTA18" s="125"/>
      <c r="WTB18" s="125"/>
      <c r="WTC18" s="125"/>
      <c r="WTD18" s="125"/>
      <c r="WTE18" s="125"/>
      <c r="WTF18" s="125"/>
      <c r="WTG18" s="125"/>
      <c r="WTH18" s="125"/>
      <c r="WTI18" s="125"/>
      <c r="WTJ18" s="125"/>
      <c r="WTK18" s="125"/>
      <c r="WTL18" s="125"/>
      <c r="WTM18" s="125"/>
      <c r="WTN18" s="125"/>
      <c r="WTO18" s="125"/>
      <c r="WTP18" s="125"/>
      <c r="WTQ18" s="125"/>
      <c r="WTR18" s="125"/>
      <c r="WTS18" s="125"/>
      <c r="WTT18" s="125"/>
      <c r="WTU18" s="125"/>
      <c r="WTV18" s="125"/>
      <c r="WTW18" s="125"/>
      <c r="WTX18" s="125"/>
      <c r="WTY18" s="125"/>
      <c r="WTZ18" s="125"/>
      <c r="WUA18" s="125"/>
      <c r="WUB18" s="125"/>
      <c r="WUC18" s="125"/>
      <c r="WUD18" s="125"/>
      <c r="WUE18" s="125"/>
      <c r="WUF18" s="125"/>
      <c r="WUG18" s="125"/>
      <c r="WUH18" s="125"/>
      <c r="WUI18" s="125"/>
      <c r="WUJ18" s="125"/>
      <c r="WUK18" s="125"/>
      <c r="WUL18" s="125"/>
      <c r="WUM18" s="125"/>
      <c r="WUN18" s="125"/>
      <c r="WUO18" s="125"/>
      <c r="WUP18" s="125"/>
      <c r="WUQ18" s="125"/>
      <c r="WUR18" s="125"/>
      <c r="WUS18" s="125"/>
      <c r="WUT18" s="125"/>
      <c r="WUU18" s="125"/>
      <c r="WUV18" s="125"/>
      <c r="WUW18" s="125"/>
      <c r="WUX18" s="125"/>
      <c r="WUY18" s="125"/>
      <c r="WUZ18" s="125"/>
      <c r="WVA18" s="125"/>
      <c r="WVB18" s="125"/>
      <c r="WVC18" s="125"/>
      <c r="WVD18" s="125"/>
      <c r="WVE18" s="125"/>
      <c r="WVF18" s="125"/>
      <c r="WVG18" s="125"/>
      <c r="WVH18" s="125"/>
      <c r="WVI18" s="125"/>
      <c r="WVJ18" s="125"/>
      <c r="WVK18" s="125"/>
      <c r="WVL18" s="125"/>
      <c r="WVM18" s="125"/>
      <c r="WVN18" s="125"/>
      <c r="WVO18" s="125"/>
      <c r="WVP18" s="125"/>
      <c r="WVQ18" s="125"/>
      <c r="WVR18" s="125"/>
      <c r="WVS18" s="125"/>
      <c r="WVT18" s="125"/>
      <c r="WVU18" s="125"/>
      <c r="WVV18" s="125"/>
      <c r="WVW18" s="125"/>
      <c r="WVX18" s="125"/>
      <c r="WVY18" s="125"/>
      <c r="WVZ18" s="125"/>
      <c r="WWA18" s="125"/>
      <c r="WWB18" s="125"/>
      <c r="WWC18" s="125"/>
      <c r="WWD18" s="125"/>
      <c r="WWE18" s="125"/>
      <c r="WWF18" s="125"/>
      <c r="WWG18" s="125"/>
      <c r="WWH18" s="125"/>
      <c r="WWI18" s="125"/>
      <c r="WWJ18" s="125"/>
      <c r="WWK18" s="125"/>
      <c r="WWL18" s="125"/>
      <c r="WWM18" s="125"/>
      <c r="WWN18" s="125"/>
      <c r="WWO18" s="125"/>
      <c r="WWP18" s="125"/>
      <c r="WWQ18" s="125"/>
      <c r="WWR18" s="125"/>
      <c r="WWS18" s="125"/>
      <c r="WWT18" s="125"/>
      <c r="WWU18" s="125"/>
      <c r="WWV18" s="125"/>
      <c r="WWW18" s="125"/>
      <c r="WWX18" s="125"/>
      <c r="WWY18" s="125"/>
      <c r="WWZ18" s="125"/>
      <c r="WXA18" s="125"/>
      <c r="WXB18" s="125"/>
      <c r="WXC18" s="125"/>
      <c r="WXD18" s="125"/>
      <c r="WXE18" s="125"/>
      <c r="WXF18" s="125"/>
      <c r="WXG18" s="125"/>
      <c r="WXH18" s="125"/>
      <c r="WXI18" s="125"/>
      <c r="WXJ18" s="125"/>
      <c r="WXK18" s="125"/>
      <c r="WXL18" s="125"/>
      <c r="WXM18" s="125"/>
      <c r="WXN18" s="125"/>
      <c r="WXO18" s="125"/>
      <c r="WXP18" s="125"/>
      <c r="WXQ18" s="125"/>
      <c r="WXR18" s="125"/>
      <c r="WXS18" s="125"/>
      <c r="WXT18" s="125"/>
      <c r="WXU18" s="125"/>
      <c r="WXV18" s="125"/>
      <c r="WXW18" s="125"/>
      <c r="WXX18" s="125"/>
      <c r="WXY18" s="125"/>
      <c r="WXZ18" s="125"/>
      <c r="WYA18" s="125"/>
      <c r="WYB18" s="125"/>
      <c r="WYC18" s="125"/>
      <c r="WYD18" s="125"/>
      <c r="WYE18" s="125"/>
      <c r="WYF18" s="125"/>
      <c r="WYG18" s="125"/>
      <c r="WYH18" s="125"/>
      <c r="WYI18" s="125"/>
      <c r="WYJ18" s="125"/>
      <c r="WYK18" s="125"/>
      <c r="WYL18" s="125"/>
      <c r="WYM18" s="125"/>
      <c r="WYN18" s="125"/>
      <c r="WYO18" s="125"/>
      <c r="WYP18" s="125"/>
      <c r="WYQ18" s="125"/>
      <c r="WYR18" s="125"/>
      <c r="WYS18" s="125"/>
      <c r="WYT18" s="125"/>
      <c r="WYU18" s="125"/>
      <c r="WYV18" s="125"/>
      <c r="WYW18" s="125"/>
      <c r="WYX18" s="125"/>
      <c r="WYY18" s="125"/>
      <c r="WYZ18" s="125"/>
      <c r="WZA18" s="125"/>
      <c r="WZB18" s="125"/>
      <c r="WZC18" s="125"/>
      <c r="WZD18" s="125"/>
      <c r="WZE18" s="125"/>
      <c r="WZF18" s="125"/>
      <c r="WZG18" s="125"/>
      <c r="WZH18" s="125"/>
      <c r="WZI18" s="125"/>
      <c r="WZJ18" s="125"/>
      <c r="WZK18" s="125"/>
      <c r="WZL18" s="125"/>
      <c r="WZM18" s="125"/>
      <c r="WZN18" s="125"/>
      <c r="WZO18" s="125"/>
      <c r="WZP18" s="125"/>
      <c r="WZQ18" s="125"/>
      <c r="WZR18" s="125"/>
      <c r="WZS18" s="125"/>
      <c r="WZT18" s="125"/>
      <c r="WZU18" s="125"/>
      <c r="WZV18" s="125"/>
      <c r="WZW18" s="125"/>
      <c r="WZX18" s="125"/>
      <c r="WZY18" s="125"/>
      <c r="WZZ18" s="125"/>
      <c r="XAA18" s="125"/>
      <c r="XAB18" s="125"/>
      <c r="XAC18" s="125"/>
      <c r="XAD18" s="125"/>
      <c r="XAE18" s="125"/>
      <c r="XAF18" s="125"/>
      <c r="XAG18" s="125"/>
      <c r="XAH18" s="125"/>
      <c r="XAI18" s="125"/>
      <c r="XAJ18" s="125"/>
      <c r="XAK18" s="125"/>
      <c r="XAL18" s="125"/>
      <c r="XAM18" s="125"/>
      <c r="XAN18" s="125"/>
      <c r="XAO18" s="125"/>
      <c r="XAP18" s="125"/>
      <c r="XAQ18" s="125"/>
      <c r="XAR18" s="125"/>
      <c r="XAS18" s="125"/>
      <c r="XAT18" s="125"/>
      <c r="XAU18" s="125"/>
      <c r="XAV18" s="125"/>
      <c r="XAW18" s="125"/>
      <c r="XAX18" s="125"/>
      <c r="XAY18" s="125"/>
      <c r="XAZ18" s="125"/>
      <c r="XBA18" s="125"/>
      <c r="XBB18" s="125"/>
      <c r="XBC18" s="125"/>
      <c r="XBD18" s="125"/>
      <c r="XBE18" s="125"/>
      <c r="XBF18" s="125"/>
      <c r="XBG18" s="125"/>
      <c r="XBH18" s="125"/>
      <c r="XBI18" s="125"/>
      <c r="XBJ18" s="125"/>
      <c r="XBK18" s="125"/>
      <c r="XBL18" s="125"/>
      <c r="XBM18" s="125"/>
      <c r="XBN18" s="125"/>
      <c r="XBO18" s="125"/>
      <c r="XBP18" s="125"/>
      <c r="XBQ18" s="125"/>
      <c r="XBR18" s="125"/>
      <c r="XBS18" s="125"/>
      <c r="XBT18" s="125"/>
      <c r="XBU18" s="125"/>
      <c r="XBV18" s="125"/>
      <c r="XBW18" s="125"/>
      <c r="XBX18" s="125"/>
      <c r="XBY18" s="125"/>
      <c r="XBZ18" s="125"/>
      <c r="XCA18" s="125"/>
      <c r="XCB18" s="125"/>
      <c r="XCC18" s="125"/>
      <c r="XCD18" s="125"/>
      <c r="XCE18" s="125"/>
      <c r="XCF18" s="125"/>
      <c r="XCG18" s="125"/>
      <c r="XCH18" s="125"/>
      <c r="XCI18" s="125"/>
      <c r="XCJ18" s="125"/>
      <c r="XCK18" s="125"/>
      <c r="XCL18" s="125"/>
      <c r="XCM18" s="125"/>
      <c r="XCN18" s="125"/>
      <c r="XCO18" s="125"/>
      <c r="XCP18" s="125"/>
      <c r="XCQ18" s="125"/>
      <c r="XCR18" s="125"/>
      <c r="XCS18" s="125"/>
      <c r="XCT18" s="125"/>
      <c r="XCU18" s="125"/>
      <c r="XCV18" s="125"/>
      <c r="XCW18" s="125"/>
      <c r="XCX18" s="125"/>
      <c r="XCY18" s="125"/>
      <c r="XCZ18" s="125"/>
      <c r="XDA18" s="125"/>
      <c r="XDB18" s="125"/>
      <c r="XDC18" s="125"/>
      <c r="XDD18" s="125"/>
      <c r="XDE18" s="125"/>
      <c r="XDF18" s="125"/>
      <c r="XDG18" s="125"/>
      <c r="XDH18" s="125"/>
      <c r="XDI18" s="125"/>
      <c r="XDJ18" s="125"/>
      <c r="XDK18" s="125"/>
      <c r="XDL18" s="125"/>
      <c r="XDM18" s="125"/>
      <c r="XDN18" s="125"/>
      <c r="XDO18" s="125"/>
      <c r="XDP18" s="125"/>
      <c r="XDQ18" s="125"/>
      <c r="XDR18" s="125"/>
      <c r="XDS18" s="125"/>
      <c r="XDT18" s="125"/>
      <c r="XDU18" s="125"/>
      <c r="XDV18" s="125"/>
      <c r="XDW18" s="125"/>
      <c r="XDX18" s="125"/>
      <c r="XDY18" s="125"/>
      <c r="XDZ18" s="125"/>
      <c r="XEA18" s="125"/>
      <c r="XEB18" s="125"/>
      <c r="XEC18" s="125"/>
      <c r="XED18" s="125"/>
      <c r="XEE18" s="125"/>
      <c r="XEF18" s="125"/>
      <c r="XEG18" s="125"/>
      <c r="XEH18" s="125"/>
      <c r="XEI18" s="125"/>
      <c r="XEJ18" s="125"/>
      <c r="XEK18" s="125"/>
      <c r="XEL18" s="125"/>
      <c r="XEM18" s="125"/>
      <c r="XEN18" s="125"/>
      <c r="XEO18" s="125"/>
      <c r="XEP18" s="125"/>
      <c r="XEQ18" s="125"/>
      <c r="XER18" s="125"/>
      <c r="XES18" s="125"/>
      <c r="XET18" s="125"/>
      <c r="XEU18" s="125"/>
      <c r="XEV18" s="125"/>
    </row>
    <row r="19" spans="1:16376" hidden="1" x14ac:dyDescent="0.2">
      <c r="A19" s="184"/>
      <c r="B19" s="103"/>
      <c r="C19" s="93"/>
      <c r="D19" s="93"/>
      <c r="E19" s="20" t="s">
        <v>816</v>
      </c>
      <c r="F19" s="20" t="s">
        <v>279</v>
      </c>
      <c r="G19" s="20" t="s">
        <v>797</v>
      </c>
      <c r="H19" s="97">
        <v>1230</v>
      </c>
      <c r="I19" s="98"/>
      <c r="J19" s="101"/>
      <c r="K19" s="93">
        <v>43439</v>
      </c>
      <c r="L19" s="93">
        <v>43439</v>
      </c>
      <c r="M19" s="232" t="s">
        <v>27</v>
      </c>
      <c r="N19" s="293"/>
      <c r="O19" s="57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  <c r="FQ19" s="125"/>
      <c r="FR19" s="125"/>
      <c r="FS19" s="125"/>
      <c r="FT19" s="125"/>
      <c r="FU19" s="125"/>
      <c r="FV19" s="125"/>
      <c r="FW19" s="125"/>
      <c r="FX19" s="125"/>
      <c r="FY19" s="125"/>
      <c r="FZ19" s="125"/>
      <c r="GA19" s="125"/>
      <c r="GB19" s="125"/>
      <c r="GC19" s="125"/>
      <c r="GD19" s="125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  <c r="GO19" s="125"/>
      <c r="GP19" s="125"/>
      <c r="GQ19" s="125"/>
      <c r="GR19" s="125"/>
      <c r="GS19" s="125"/>
      <c r="GT19" s="125"/>
      <c r="GU19" s="125"/>
      <c r="GV19" s="125"/>
      <c r="GW19" s="125"/>
      <c r="GX19" s="125"/>
      <c r="GY19" s="125"/>
      <c r="GZ19" s="125"/>
      <c r="HA19" s="125"/>
      <c r="HB19" s="125"/>
      <c r="HC19" s="125"/>
      <c r="HD19" s="125"/>
      <c r="HE19" s="125"/>
      <c r="HF19" s="125"/>
      <c r="HG19" s="125"/>
      <c r="HH19" s="125"/>
      <c r="HI19" s="125"/>
      <c r="HJ19" s="125"/>
      <c r="HK19" s="125"/>
      <c r="HL19" s="125"/>
      <c r="HM19" s="125"/>
      <c r="HN19" s="125"/>
      <c r="HO19" s="125"/>
      <c r="HP19" s="125"/>
      <c r="HQ19" s="125"/>
      <c r="HR19" s="125"/>
      <c r="HS19" s="125"/>
      <c r="HT19" s="125"/>
      <c r="HU19" s="125"/>
      <c r="HV19" s="125"/>
      <c r="HW19" s="125"/>
      <c r="HX19" s="125"/>
      <c r="HY19" s="125"/>
      <c r="HZ19" s="125"/>
      <c r="IA19" s="125"/>
      <c r="IB19" s="125"/>
      <c r="IC19" s="125"/>
      <c r="ID19" s="125"/>
      <c r="IE19" s="125"/>
      <c r="IF19" s="125"/>
      <c r="IG19" s="125"/>
      <c r="IH19" s="125"/>
      <c r="II19" s="125"/>
      <c r="IJ19" s="125"/>
      <c r="IK19" s="125"/>
      <c r="IL19" s="125"/>
      <c r="IM19" s="125"/>
      <c r="IN19" s="125"/>
      <c r="IO19" s="125"/>
      <c r="IP19" s="125"/>
      <c r="IQ19" s="125"/>
      <c r="IR19" s="125"/>
      <c r="IS19" s="125"/>
      <c r="IT19" s="125"/>
      <c r="IU19" s="125"/>
      <c r="IV19" s="125"/>
      <c r="IW19" s="125"/>
      <c r="IX19" s="125"/>
      <c r="IY19" s="125"/>
      <c r="IZ19" s="125"/>
      <c r="JA19" s="125"/>
      <c r="JB19" s="125"/>
      <c r="JC19" s="125"/>
      <c r="JD19" s="125"/>
      <c r="JE19" s="125"/>
      <c r="JF19" s="125"/>
      <c r="JG19" s="125"/>
      <c r="JH19" s="125"/>
      <c r="JI19" s="125"/>
      <c r="JJ19" s="125"/>
      <c r="JK19" s="125"/>
      <c r="JL19" s="125"/>
      <c r="JM19" s="125"/>
      <c r="JN19" s="125"/>
      <c r="JO19" s="125"/>
      <c r="JP19" s="125"/>
      <c r="JQ19" s="125"/>
      <c r="JR19" s="125"/>
      <c r="JS19" s="125"/>
      <c r="JT19" s="125"/>
      <c r="JU19" s="125"/>
      <c r="JV19" s="125"/>
      <c r="JW19" s="125"/>
      <c r="JX19" s="125"/>
      <c r="JY19" s="125"/>
      <c r="JZ19" s="125"/>
      <c r="KA19" s="125"/>
      <c r="KB19" s="125"/>
      <c r="KC19" s="125"/>
      <c r="KD19" s="125"/>
      <c r="KE19" s="125"/>
      <c r="KF19" s="125"/>
      <c r="KG19" s="125"/>
      <c r="KH19" s="125"/>
      <c r="KI19" s="125"/>
      <c r="KJ19" s="125"/>
      <c r="KK19" s="125"/>
      <c r="KL19" s="125"/>
      <c r="KM19" s="125"/>
      <c r="KN19" s="125"/>
      <c r="KO19" s="125"/>
      <c r="KP19" s="125"/>
      <c r="KQ19" s="125"/>
      <c r="KR19" s="125"/>
      <c r="KS19" s="125"/>
      <c r="KT19" s="125"/>
      <c r="KU19" s="125"/>
      <c r="KV19" s="125"/>
      <c r="KW19" s="125"/>
      <c r="KX19" s="125"/>
      <c r="KY19" s="125"/>
      <c r="KZ19" s="125"/>
      <c r="LA19" s="125"/>
      <c r="LB19" s="125"/>
      <c r="LC19" s="125"/>
      <c r="LD19" s="125"/>
      <c r="LE19" s="125"/>
      <c r="LF19" s="125"/>
      <c r="LG19" s="125"/>
      <c r="LH19" s="125"/>
      <c r="LI19" s="125"/>
      <c r="LJ19" s="125"/>
      <c r="LK19" s="125"/>
      <c r="LL19" s="125"/>
      <c r="LM19" s="125"/>
      <c r="LN19" s="125"/>
      <c r="LO19" s="125"/>
      <c r="LP19" s="125"/>
      <c r="LQ19" s="125"/>
      <c r="LR19" s="125"/>
      <c r="LS19" s="125"/>
      <c r="LT19" s="125"/>
      <c r="LU19" s="125"/>
      <c r="LV19" s="125"/>
      <c r="LW19" s="125"/>
      <c r="LX19" s="125"/>
      <c r="LY19" s="125"/>
      <c r="LZ19" s="125"/>
      <c r="MA19" s="125"/>
      <c r="MB19" s="125"/>
      <c r="MC19" s="125"/>
      <c r="MD19" s="125"/>
      <c r="ME19" s="125"/>
      <c r="MF19" s="125"/>
      <c r="MG19" s="125"/>
      <c r="MH19" s="125"/>
      <c r="MI19" s="125"/>
      <c r="MJ19" s="125"/>
      <c r="MK19" s="125"/>
      <c r="ML19" s="125"/>
      <c r="MM19" s="125"/>
      <c r="MN19" s="125"/>
      <c r="MO19" s="125"/>
      <c r="MP19" s="125"/>
      <c r="MQ19" s="125"/>
      <c r="MR19" s="125"/>
      <c r="MS19" s="125"/>
      <c r="MT19" s="125"/>
      <c r="MU19" s="125"/>
      <c r="MV19" s="125"/>
      <c r="MW19" s="125"/>
      <c r="MX19" s="125"/>
      <c r="MY19" s="125"/>
      <c r="MZ19" s="125"/>
      <c r="NA19" s="125"/>
      <c r="NB19" s="125"/>
      <c r="NC19" s="125"/>
      <c r="ND19" s="125"/>
      <c r="NE19" s="125"/>
      <c r="NF19" s="125"/>
      <c r="NG19" s="125"/>
      <c r="NH19" s="125"/>
      <c r="NI19" s="125"/>
      <c r="NJ19" s="125"/>
      <c r="NK19" s="125"/>
      <c r="NL19" s="125"/>
      <c r="NM19" s="125"/>
      <c r="NN19" s="125"/>
      <c r="NO19" s="125"/>
      <c r="NP19" s="125"/>
      <c r="NQ19" s="125"/>
      <c r="NR19" s="125"/>
      <c r="NS19" s="125"/>
      <c r="NT19" s="125"/>
      <c r="NU19" s="125"/>
      <c r="NV19" s="125"/>
      <c r="NW19" s="125"/>
      <c r="NX19" s="125"/>
      <c r="NY19" s="125"/>
      <c r="NZ19" s="125"/>
      <c r="OA19" s="125"/>
      <c r="OB19" s="125"/>
      <c r="OC19" s="125"/>
      <c r="OD19" s="125"/>
      <c r="OE19" s="125"/>
      <c r="OF19" s="125"/>
      <c r="OG19" s="125"/>
      <c r="OH19" s="125"/>
      <c r="OI19" s="125"/>
      <c r="OJ19" s="125"/>
      <c r="OK19" s="125"/>
      <c r="OL19" s="125"/>
      <c r="OM19" s="125"/>
      <c r="ON19" s="125"/>
      <c r="OO19" s="125"/>
      <c r="OP19" s="125"/>
      <c r="OQ19" s="125"/>
      <c r="OR19" s="125"/>
      <c r="OS19" s="125"/>
      <c r="OT19" s="125"/>
      <c r="OU19" s="125"/>
      <c r="OV19" s="125"/>
      <c r="OW19" s="125"/>
      <c r="OX19" s="125"/>
      <c r="OY19" s="125"/>
      <c r="OZ19" s="125"/>
      <c r="PA19" s="125"/>
      <c r="PB19" s="125"/>
      <c r="PC19" s="125"/>
      <c r="PD19" s="125"/>
      <c r="PE19" s="125"/>
      <c r="PF19" s="125"/>
      <c r="PG19" s="125"/>
      <c r="PH19" s="125"/>
      <c r="PI19" s="125"/>
      <c r="PJ19" s="125"/>
      <c r="PK19" s="125"/>
      <c r="PL19" s="125"/>
      <c r="PM19" s="125"/>
      <c r="PN19" s="125"/>
      <c r="PO19" s="125"/>
      <c r="PP19" s="125"/>
      <c r="PQ19" s="125"/>
      <c r="PR19" s="125"/>
      <c r="PS19" s="125"/>
      <c r="PT19" s="125"/>
      <c r="PU19" s="125"/>
      <c r="PV19" s="125"/>
      <c r="PW19" s="125"/>
      <c r="PX19" s="125"/>
      <c r="PY19" s="125"/>
      <c r="PZ19" s="125"/>
      <c r="QA19" s="125"/>
      <c r="QB19" s="125"/>
      <c r="QC19" s="125"/>
      <c r="QD19" s="125"/>
      <c r="QE19" s="125"/>
      <c r="QF19" s="125"/>
      <c r="QG19" s="125"/>
      <c r="QH19" s="125"/>
      <c r="QI19" s="125"/>
      <c r="QJ19" s="125"/>
      <c r="QK19" s="125"/>
      <c r="QL19" s="125"/>
      <c r="QM19" s="125"/>
      <c r="QN19" s="125"/>
      <c r="QO19" s="125"/>
      <c r="QP19" s="125"/>
      <c r="QQ19" s="125"/>
      <c r="QR19" s="125"/>
      <c r="QS19" s="125"/>
      <c r="QT19" s="125"/>
      <c r="QU19" s="125"/>
      <c r="QV19" s="125"/>
      <c r="QW19" s="125"/>
      <c r="QX19" s="125"/>
      <c r="QY19" s="125"/>
      <c r="QZ19" s="125"/>
      <c r="RA19" s="125"/>
      <c r="RB19" s="125"/>
      <c r="RC19" s="125"/>
      <c r="RD19" s="125"/>
      <c r="RE19" s="125"/>
      <c r="RF19" s="125"/>
      <c r="RG19" s="125"/>
      <c r="RH19" s="125"/>
      <c r="RI19" s="125"/>
      <c r="RJ19" s="125"/>
      <c r="RK19" s="125"/>
      <c r="RL19" s="125"/>
      <c r="RM19" s="125"/>
      <c r="RN19" s="125"/>
      <c r="RO19" s="125"/>
      <c r="RP19" s="125"/>
      <c r="RQ19" s="125"/>
      <c r="RR19" s="125"/>
      <c r="RS19" s="125"/>
      <c r="RT19" s="125"/>
      <c r="RU19" s="125"/>
      <c r="RV19" s="125"/>
      <c r="RW19" s="125"/>
      <c r="RX19" s="125"/>
      <c r="RY19" s="125"/>
      <c r="RZ19" s="125"/>
      <c r="SA19" s="125"/>
      <c r="SB19" s="125"/>
      <c r="SC19" s="125"/>
      <c r="SD19" s="125"/>
      <c r="SE19" s="125"/>
      <c r="SF19" s="125"/>
      <c r="SG19" s="125"/>
      <c r="SH19" s="125"/>
      <c r="SI19" s="125"/>
      <c r="SJ19" s="125"/>
      <c r="SK19" s="125"/>
      <c r="SL19" s="125"/>
      <c r="SM19" s="125"/>
      <c r="SN19" s="125"/>
      <c r="SO19" s="125"/>
      <c r="SP19" s="125"/>
      <c r="SQ19" s="125"/>
      <c r="SR19" s="125"/>
      <c r="SS19" s="125"/>
      <c r="ST19" s="125"/>
      <c r="SU19" s="125"/>
      <c r="SV19" s="125"/>
      <c r="SW19" s="125"/>
      <c r="SX19" s="125"/>
      <c r="SY19" s="125"/>
      <c r="SZ19" s="125"/>
      <c r="TA19" s="125"/>
      <c r="TB19" s="125"/>
      <c r="TC19" s="125"/>
      <c r="TD19" s="125"/>
      <c r="TE19" s="125"/>
      <c r="TF19" s="125"/>
      <c r="TG19" s="125"/>
      <c r="TH19" s="125"/>
      <c r="TI19" s="125"/>
      <c r="TJ19" s="125"/>
      <c r="TK19" s="125"/>
      <c r="TL19" s="125"/>
      <c r="TM19" s="125"/>
      <c r="TN19" s="125"/>
      <c r="TO19" s="125"/>
      <c r="TP19" s="125"/>
      <c r="TQ19" s="125"/>
      <c r="TR19" s="125"/>
      <c r="TS19" s="125"/>
      <c r="TT19" s="125"/>
      <c r="TU19" s="125"/>
      <c r="TV19" s="125"/>
      <c r="TW19" s="125"/>
      <c r="TX19" s="125"/>
      <c r="TY19" s="125"/>
      <c r="TZ19" s="125"/>
      <c r="UA19" s="125"/>
      <c r="UB19" s="125"/>
      <c r="UC19" s="125"/>
      <c r="UD19" s="125"/>
      <c r="UE19" s="125"/>
      <c r="UF19" s="125"/>
      <c r="UG19" s="125"/>
      <c r="UH19" s="125"/>
      <c r="UI19" s="125"/>
      <c r="UJ19" s="125"/>
      <c r="UK19" s="125"/>
      <c r="UL19" s="125"/>
      <c r="UM19" s="125"/>
      <c r="UN19" s="125"/>
      <c r="UO19" s="125"/>
      <c r="UP19" s="125"/>
      <c r="UQ19" s="125"/>
      <c r="UR19" s="125"/>
      <c r="US19" s="125"/>
      <c r="UT19" s="125"/>
      <c r="UU19" s="125"/>
      <c r="UV19" s="125"/>
      <c r="UW19" s="125"/>
      <c r="UX19" s="125"/>
      <c r="UY19" s="125"/>
      <c r="UZ19" s="125"/>
      <c r="VA19" s="125"/>
      <c r="VB19" s="125"/>
      <c r="VC19" s="125"/>
      <c r="VD19" s="125"/>
      <c r="VE19" s="125"/>
      <c r="VF19" s="125"/>
      <c r="VG19" s="125"/>
      <c r="VH19" s="125"/>
      <c r="VI19" s="125"/>
      <c r="VJ19" s="125"/>
      <c r="VK19" s="125"/>
      <c r="VL19" s="125"/>
      <c r="VM19" s="125"/>
      <c r="VN19" s="125"/>
      <c r="VO19" s="125"/>
      <c r="VP19" s="125"/>
      <c r="VQ19" s="125"/>
      <c r="VR19" s="125"/>
      <c r="VS19" s="125"/>
      <c r="VT19" s="125"/>
      <c r="VU19" s="125"/>
      <c r="VV19" s="125"/>
      <c r="VW19" s="125"/>
      <c r="VX19" s="125"/>
      <c r="VY19" s="125"/>
      <c r="VZ19" s="125"/>
      <c r="WA19" s="125"/>
      <c r="WB19" s="125"/>
      <c r="WC19" s="125"/>
      <c r="WD19" s="125"/>
      <c r="WE19" s="125"/>
      <c r="WF19" s="125"/>
      <c r="WG19" s="125"/>
      <c r="WH19" s="125"/>
      <c r="WI19" s="125"/>
      <c r="WJ19" s="125"/>
      <c r="WK19" s="125"/>
      <c r="WL19" s="125"/>
      <c r="WM19" s="125"/>
      <c r="WN19" s="125"/>
      <c r="WO19" s="125"/>
      <c r="WP19" s="125"/>
      <c r="WQ19" s="125"/>
      <c r="WR19" s="125"/>
      <c r="WS19" s="125"/>
      <c r="WT19" s="125"/>
      <c r="WU19" s="125"/>
      <c r="WV19" s="125"/>
      <c r="WW19" s="125"/>
      <c r="WX19" s="125"/>
      <c r="WY19" s="125"/>
      <c r="WZ19" s="125"/>
      <c r="XA19" s="125"/>
      <c r="XB19" s="125"/>
      <c r="XC19" s="125"/>
      <c r="XD19" s="125"/>
      <c r="XE19" s="125"/>
      <c r="XF19" s="125"/>
      <c r="XG19" s="125"/>
      <c r="XH19" s="125"/>
      <c r="XI19" s="125"/>
      <c r="XJ19" s="125"/>
      <c r="XK19" s="125"/>
      <c r="XL19" s="125"/>
      <c r="XM19" s="125"/>
      <c r="XN19" s="125"/>
      <c r="XO19" s="125"/>
      <c r="XP19" s="125"/>
      <c r="XQ19" s="125"/>
      <c r="XR19" s="125"/>
      <c r="XS19" s="125"/>
      <c r="XT19" s="125"/>
      <c r="XU19" s="125"/>
      <c r="XV19" s="125"/>
      <c r="XW19" s="125"/>
      <c r="XX19" s="125"/>
      <c r="XY19" s="125"/>
      <c r="XZ19" s="125"/>
      <c r="YA19" s="125"/>
      <c r="YB19" s="125"/>
      <c r="YC19" s="125"/>
      <c r="YD19" s="125"/>
      <c r="YE19" s="125"/>
      <c r="YF19" s="125"/>
      <c r="YG19" s="125"/>
      <c r="YH19" s="125"/>
      <c r="YI19" s="125"/>
      <c r="YJ19" s="125"/>
      <c r="YK19" s="125"/>
      <c r="YL19" s="125"/>
      <c r="YM19" s="125"/>
      <c r="YN19" s="125"/>
      <c r="YO19" s="125"/>
      <c r="YP19" s="125"/>
      <c r="YQ19" s="125"/>
      <c r="YR19" s="125"/>
      <c r="YS19" s="125"/>
      <c r="YT19" s="125"/>
      <c r="YU19" s="125"/>
      <c r="YV19" s="125"/>
      <c r="YW19" s="125"/>
      <c r="YX19" s="125"/>
      <c r="YY19" s="125"/>
      <c r="YZ19" s="125"/>
      <c r="ZA19" s="125"/>
      <c r="ZB19" s="125"/>
      <c r="ZC19" s="125"/>
      <c r="ZD19" s="125"/>
      <c r="ZE19" s="125"/>
      <c r="ZF19" s="125"/>
      <c r="ZG19" s="125"/>
      <c r="ZH19" s="125"/>
      <c r="ZI19" s="125"/>
      <c r="ZJ19" s="125"/>
      <c r="ZK19" s="125"/>
      <c r="ZL19" s="125"/>
      <c r="ZM19" s="125"/>
      <c r="ZN19" s="125"/>
      <c r="ZO19" s="125"/>
      <c r="ZP19" s="125"/>
      <c r="ZQ19" s="125"/>
      <c r="ZR19" s="125"/>
      <c r="ZS19" s="125"/>
      <c r="ZT19" s="125"/>
      <c r="ZU19" s="125"/>
      <c r="ZV19" s="125"/>
      <c r="ZW19" s="125"/>
      <c r="ZX19" s="125"/>
      <c r="ZY19" s="125"/>
      <c r="ZZ19" s="125"/>
      <c r="AAA19" s="125"/>
      <c r="AAB19" s="125"/>
      <c r="AAC19" s="125"/>
      <c r="AAD19" s="125"/>
      <c r="AAE19" s="125"/>
      <c r="AAF19" s="125"/>
      <c r="AAG19" s="125"/>
      <c r="AAH19" s="125"/>
      <c r="AAI19" s="125"/>
      <c r="AAJ19" s="125"/>
      <c r="AAK19" s="125"/>
      <c r="AAL19" s="125"/>
      <c r="AAM19" s="125"/>
      <c r="AAN19" s="125"/>
      <c r="AAO19" s="125"/>
      <c r="AAP19" s="125"/>
      <c r="AAQ19" s="125"/>
      <c r="AAR19" s="125"/>
      <c r="AAS19" s="125"/>
      <c r="AAT19" s="125"/>
      <c r="AAU19" s="125"/>
      <c r="AAV19" s="125"/>
      <c r="AAW19" s="125"/>
      <c r="AAX19" s="125"/>
      <c r="AAY19" s="125"/>
      <c r="AAZ19" s="125"/>
      <c r="ABA19" s="125"/>
      <c r="ABB19" s="125"/>
      <c r="ABC19" s="125"/>
      <c r="ABD19" s="125"/>
      <c r="ABE19" s="125"/>
      <c r="ABF19" s="125"/>
      <c r="ABG19" s="125"/>
      <c r="ABH19" s="125"/>
      <c r="ABI19" s="125"/>
      <c r="ABJ19" s="125"/>
      <c r="ABK19" s="125"/>
      <c r="ABL19" s="125"/>
      <c r="ABM19" s="125"/>
      <c r="ABN19" s="125"/>
      <c r="ABO19" s="125"/>
      <c r="ABP19" s="125"/>
      <c r="ABQ19" s="125"/>
      <c r="ABR19" s="125"/>
      <c r="ABS19" s="125"/>
      <c r="ABT19" s="125"/>
      <c r="ABU19" s="125"/>
      <c r="ABV19" s="125"/>
      <c r="ABW19" s="125"/>
      <c r="ABX19" s="125"/>
      <c r="ABY19" s="125"/>
      <c r="ABZ19" s="125"/>
      <c r="ACA19" s="125"/>
      <c r="ACB19" s="125"/>
      <c r="ACC19" s="125"/>
      <c r="ACD19" s="125"/>
      <c r="ACE19" s="125"/>
      <c r="ACF19" s="125"/>
      <c r="ACG19" s="125"/>
      <c r="ACH19" s="125"/>
      <c r="ACI19" s="125"/>
      <c r="ACJ19" s="125"/>
      <c r="ACK19" s="125"/>
      <c r="ACL19" s="125"/>
      <c r="ACM19" s="125"/>
      <c r="ACN19" s="125"/>
      <c r="ACO19" s="125"/>
      <c r="ACP19" s="125"/>
      <c r="ACQ19" s="125"/>
      <c r="ACR19" s="125"/>
      <c r="ACS19" s="125"/>
      <c r="ACT19" s="125"/>
      <c r="ACU19" s="125"/>
      <c r="ACV19" s="125"/>
      <c r="ACW19" s="125"/>
      <c r="ACX19" s="125"/>
      <c r="ACY19" s="125"/>
      <c r="ACZ19" s="125"/>
      <c r="ADA19" s="125"/>
      <c r="ADB19" s="125"/>
      <c r="ADC19" s="125"/>
      <c r="ADD19" s="125"/>
      <c r="ADE19" s="125"/>
      <c r="ADF19" s="125"/>
      <c r="ADG19" s="125"/>
      <c r="ADH19" s="125"/>
      <c r="ADI19" s="125"/>
      <c r="ADJ19" s="125"/>
      <c r="ADK19" s="125"/>
      <c r="ADL19" s="125"/>
      <c r="ADM19" s="125"/>
      <c r="ADN19" s="125"/>
      <c r="ADO19" s="125"/>
      <c r="ADP19" s="125"/>
      <c r="ADQ19" s="125"/>
      <c r="ADR19" s="125"/>
      <c r="ADS19" s="125"/>
      <c r="ADT19" s="125"/>
      <c r="ADU19" s="125"/>
      <c r="ADV19" s="125"/>
      <c r="ADW19" s="125"/>
      <c r="ADX19" s="125"/>
      <c r="ADY19" s="125"/>
      <c r="ADZ19" s="125"/>
      <c r="AEA19" s="125"/>
      <c r="AEB19" s="125"/>
      <c r="AEC19" s="125"/>
      <c r="AED19" s="125"/>
      <c r="AEE19" s="125"/>
      <c r="AEF19" s="125"/>
      <c r="AEG19" s="125"/>
      <c r="AEH19" s="125"/>
      <c r="AEI19" s="125"/>
      <c r="AEJ19" s="125"/>
      <c r="AEK19" s="125"/>
      <c r="AEL19" s="125"/>
      <c r="AEM19" s="125"/>
      <c r="AEN19" s="125"/>
      <c r="AEO19" s="125"/>
      <c r="AEP19" s="125"/>
      <c r="AEQ19" s="125"/>
      <c r="AER19" s="125"/>
      <c r="AES19" s="125"/>
      <c r="AET19" s="125"/>
      <c r="AEU19" s="125"/>
      <c r="AEV19" s="125"/>
      <c r="AEW19" s="125"/>
      <c r="AEX19" s="125"/>
      <c r="AEY19" s="125"/>
      <c r="AEZ19" s="125"/>
      <c r="AFA19" s="125"/>
      <c r="AFB19" s="125"/>
      <c r="AFC19" s="125"/>
      <c r="AFD19" s="125"/>
      <c r="AFE19" s="125"/>
      <c r="AFF19" s="125"/>
      <c r="AFG19" s="125"/>
      <c r="AFH19" s="125"/>
      <c r="AFI19" s="125"/>
      <c r="AFJ19" s="125"/>
      <c r="AFK19" s="125"/>
      <c r="AFL19" s="125"/>
      <c r="AFM19" s="125"/>
      <c r="AFN19" s="125"/>
      <c r="AFO19" s="125"/>
      <c r="AFP19" s="125"/>
      <c r="AFQ19" s="125"/>
      <c r="AFR19" s="125"/>
      <c r="AFS19" s="125"/>
      <c r="AFT19" s="125"/>
      <c r="AFU19" s="125"/>
      <c r="AFV19" s="125"/>
      <c r="AFW19" s="125"/>
      <c r="AFX19" s="125"/>
      <c r="AFY19" s="125"/>
      <c r="AFZ19" s="125"/>
      <c r="AGA19" s="125"/>
      <c r="AGB19" s="125"/>
      <c r="AGC19" s="125"/>
      <c r="AGD19" s="125"/>
      <c r="AGE19" s="125"/>
      <c r="AGF19" s="125"/>
      <c r="AGG19" s="125"/>
      <c r="AGH19" s="125"/>
      <c r="AGI19" s="125"/>
      <c r="AGJ19" s="125"/>
      <c r="AGK19" s="125"/>
      <c r="AGL19" s="125"/>
      <c r="AGM19" s="125"/>
      <c r="AGN19" s="125"/>
      <c r="AGO19" s="125"/>
      <c r="AGP19" s="125"/>
      <c r="AGQ19" s="125"/>
      <c r="AGR19" s="125"/>
      <c r="AGS19" s="125"/>
      <c r="AGT19" s="125"/>
      <c r="AGU19" s="125"/>
      <c r="AGV19" s="125"/>
      <c r="AGW19" s="125"/>
      <c r="AGX19" s="125"/>
      <c r="AGY19" s="125"/>
      <c r="AGZ19" s="125"/>
      <c r="AHA19" s="125"/>
      <c r="AHB19" s="125"/>
      <c r="AHC19" s="125"/>
      <c r="AHD19" s="125"/>
      <c r="AHE19" s="125"/>
      <c r="AHF19" s="125"/>
      <c r="AHG19" s="125"/>
      <c r="AHH19" s="125"/>
      <c r="AHI19" s="125"/>
      <c r="AHJ19" s="125"/>
      <c r="AHK19" s="125"/>
      <c r="AHL19" s="125"/>
      <c r="AHM19" s="125"/>
      <c r="AHN19" s="125"/>
      <c r="AHO19" s="125"/>
      <c r="AHP19" s="125"/>
      <c r="AHQ19" s="125"/>
      <c r="AHR19" s="125"/>
      <c r="AHS19" s="125"/>
      <c r="AHT19" s="125"/>
      <c r="AHU19" s="125"/>
      <c r="AHV19" s="125"/>
      <c r="AHW19" s="125"/>
      <c r="AHX19" s="125"/>
      <c r="AHY19" s="125"/>
      <c r="AHZ19" s="125"/>
      <c r="AIA19" s="125"/>
      <c r="AIB19" s="125"/>
      <c r="AIC19" s="125"/>
      <c r="AID19" s="125"/>
      <c r="AIE19" s="125"/>
      <c r="AIF19" s="125"/>
      <c r="AIG19" s="125"/>
      <c r="AIH19" s="125"/>
      <c r="AII19" s="125"/>
      <c r="AIJ19" s="125"/>
      <c r="AIK19" s="125"/>
      <c r="AIL19" s="125"/>
      <c r="AIM19" s="125"/>
      <c r="AIN19" s="125"/>
      <c r="AIO19" s="125"/>
      <c r="AIP19" s="125"/>
      <c r="AIQ19" s="125"/>
      <c r="AIR19" s="125"/>
      <c r="AIS19" s="125"/>
      <c r="AIT19" s="125"/>
      <c r="AIU19" s="125"/>
      <c r="AIV19" s="125"/>
      <c r="AIW19" s="125"/>
      <c r="AIX19" s="125"/>
      <c r="AIY19" s="125"/>
      <c r="AIZ19" s="125"/>
      <c r="AJA19" s="125"/>
      <c r="AJB19" s="125"/>
      <c r="AJC19" s="125"/>
      <c r="AJD19" s="125"/>
      <c r="AJE19" s="125"/>
      <c r="AJF19" s="125"/>
      <c r="AJG19" s="125"/>
      <c r="AJH19" s="125"/>
      <c r="AJI19" s="125"/>
      <c r="AJJ19" s="125"/>
      <c r="AJK19" s="125"/>
      <c r="AJL19" s="125"/>
      <c r="AJM19" s="125"/>
      <c r="AJN19" s="125"/>
      <c r="AJO19" s="125"/>
      <c r="AJP19" s="125"/>
      <c r="AJQ19" s="125"/>
      <c r="AJR19" s="125"/>
      <c r="AJS19" s="125"/>
      <c r="AJT19" s="125"/>
      <c r="AJU19" s="125"/>
      <c r="AJV19" s="125"/>
      <c r="AJW19" s="125"/>
      <c r="AJX19" s="125"/>
      <c r="AJY19" s="125"/>
      <c r="AJZ19" s="125"/>
      <c r="AKA19" s="125"/>
      <c r="AKB19" s="125"/>
      <c r="AKC19" s="125"/>
      <c r="AKD19" s="125"/>
      <c r="AKE19" s="125"/>
      <c r="AKF19" s="125"/>
      <c r="AKG19" s="125"/>
      <c r="AKH19" s="125"/>
      <c r="AKI19" s="125"/>
      <c r="AKJ19" s="125"/>
      <c r="AKK19" s="125"/>
      <c r="AKL19" s="125"/>
      <c r="AKM19" s="125"/>
      <c r="AKN19" s="125"/>
      <c r="AKO19" s="125"/>
      <c r="AKP19" s="125"/>
      <c r="AKQ19" s="125"/>
      <c r="AKR19" s="125"/>
      <c r="AKS19" s="125"/>
      <c r="AKT19" s="125"/>
      <c r="AKU19" s="125"/>
      <c r="AKV19" s="125"/>
      <c r="AKW19" s="125"/>
      <c r="AKX19" s="125"/>
      <c r="AKY19" s="125"/>
      <c r="AKZ19" s="125"/>
      <c r="ALA19" s="125"/>
      <c r="ALB19" s="125"/>
      <c r="ALC19" s="125"/>
      <c r="ALD19" s="125"/>
      <c r="ALE19" s="125"/>
      <c r="ALF19" s="125"/>
      <c r="ALG19" s="125"/>
      <c r="ALH19" s="125"/>
      <c r="ALI19" s="125"/>
      <c r="ALJ19" s="125"/>
      <c r="ALK19" s="125"/>
      <c r="ALL19" s="125"/>
      <c r="ALM19" s="125"/>
      <c r="ALN19" s="125"/>
      <c r="ALO19" s="125"/>
      <c r="ALP19" s="125"/>
      <c r="ALQ19" s="125"/>
      <c r="ALR19" s="125"/>
      <c r="ALS19" s="125"/>
      <c r="ALT19" s="125"/>
      <c r="ALU19" s="125"/>
      <c r="ALV19" s="125"/>
      <c r="ALW19" s="125"/>
      <c r="ALX19" s="125"/>
      <c r="ALY19" s="125"/>
      <c r="ALZ19" s="125"/>
      <c r="AMA19" s="125"/>
      <c r="AMB19" s="125"/>
      <c r="AMC19" s="125"/>
      <c r="AMD19" s="125"/>
      <c r="AME19" s="125"/>
      <c r="AMF19" s="125"/>
      <c r="AMG19" s="125"/>
      <c r="AMH19" s="125"/>
      <c r="AMI19" s="125"/>
      <c r="AMJ19" s="125"/>
      <c r="AMK19" s="125"/>
      <c r="AML19" s="125"/>
      <c r="AMM19" s="125"/>
      <c r="AMN19" s="125"/>
      <c r="AMO19" s="125"/>
      <c r="AMP19" s="125"/>
      <c r="AMQ19" s="125"/>
      <c r="AMR19" s="125"/>
      <c r="AMS19" s="125"/>
      <c r="AMT19" s="125"/>
      <c r="AMU19" s="125"/>
      <c r="AMV19" s="125"/>
      <c r="AMW19" s="125"/>
      <c r="AMX19" s="125"/>
      <c r="AMY19" s="125"/>
      <c r="AMZ19" s="125"/>
      <c r="ANA19" s="125"/>
      <c r="ANB19" s="125"/>
      <c r="ANC19" s="125"/>
      <c r="AND19" s="125"/>
      <c r="ANE19" s="125"/>
      <c r="ANF19" s="125"/>
      <c r="ANG19" s="125"/>
      <c r="ANH19" s="125"/>
      <c r="ANI19" s="125"/>
      <c r="ANJ19" s="125"/>
      <c r="ANK19" s="125"/>
      <c r="ANL19" s="125"/>
      <c r="ANM19" s="125"/>
      <c r="ANN19" s="125"/>
      <c r="ANO19" s="125"/>
      <c r="ANP19" s="125"/>
      <c r="ANQ19" s="125"/>
      <c r="ANR19" s="125"/>
      <c r="ANS19" s="125"/>
      <c r="ANT19" s="125"/>
      <c r="ANU19" s="125"/>
      <c r="ANV19" s="125"/>
      <c r="ANW19" s="125"/>
      <c r="ANX19" s="125"/>
      <c r="ANY19" s="125"/>
      <c r="ANZ19" s="125"/>
      <c r="AOA19" s="125"/>
      <c r="AOB19" s="125"/>
      <c r="AOC19" s="125"/>
      <c r="AOD19" s="125"/>
      <c r="AOE19" s="125"/>
      <c r="AOF19" s="125"/>
      <c r="AOG19" s="125"/>
      <c r="AOH19" s="125"/>
      <c r="AOI19" s="125"/>
      <c r="AOJ19" s="125"/>
      <c r="AOK19" s="125"/>
      <c r="AOL19" s="125"/>
      <c r="AOM19" s="125"/>
      <c r="AON19" s="125"/>
      <c r="AOO19" s="125"/>
      <c r="AOP19" s="125"/>
      <c r="AOQ19" s="125"/>
      <c r="AOR19" s="125"/>
      <c r="AOS19" s="125"/>
      <c r="AOT19" s="125"/>
      <c r="AOU19" s="125"/>
      <c r="AOV19" s="125"/>
      <c r="AOW19" s="125"/>
      <c r="AOX19" s="125"/>
      <c r="AOY19" s="125"/>
      <c r="AOZ19" s="125"/>
      <c r="APA19" s="125"/>
      <c r="APB19" s="125"/>
      <c r="APC19" s="125"/>
      <c r="APD19" s="125"/>
      <c r="APE19" s="125"/>
      <c r="APF19" s="125"/>
      <c r="APG19" s="125"/>
      <c r="APH19" s="125"/>
      <c r="API19" s="125"/>
      <c r="APJ19" s="125"/>
      <c r="APK19" s="125"/>
      <c r="APL19" s="125"/>
      <c r="APM19" s="125"/>
      <c r="APN19" s="125"/>
      <c r="APO19" s="125"/>
      <c r="APP19" s="125"/>
      <c r="APQ19" s="125"/>
      <c r="APR19" s="125"/>
      <c r="APS19" s="125"/>
      <c r="APT19" s="125"/>
      <c r="APU19" s="125"/>
      <c r="APV19" s="125"/>
      <c r="APW19" s="125"/>
      <c r="APX19" s="125"/>
      <c r="APY19" s="125"/>
      <c r="APZ19" s="125"/>
      <c r="AQA19" s="125"/>
      <c r="AQB19" s="125"/>
      <c r="AQC19" s="125"/>
      <c r="AQD19" s="125"/>
      <c r="AQE19" s="125"/>
      <c r="AQF19" s="125"/>
      <c r="AQG19" s="125"/>
      <c r="AQH19" s="125"/>
      <c r="AQI19" s="125"/>
      <c r="AQJ19" s="125"/>
      <c r="AQK19" s="125"/>
      <c r="AQL19" s="125"/>
      <c r="AQM19" s="125"/>
      <c r="AQN19" s="125"/>
      <c r="AQO19" s="125"/>
      <c r="AQP19" s="125"/>
      <c r="AQQ19" s="125"/>
      <c r="AQR19" s="125"/>
      <c r="AQS19" s="125"/>
      <c r="AQT19" s="125"/>
      <c r="AQU19" s="125"/>
      <c r="AQV19" s="125"/>
      <c r="AQW19" s="125"/>
      <c r="AQX19" s="125"/>
      <c r="AQY19" s="125"/>
      <c r="AQZ19" s="125"/>
      <c r="ARA19" s="125"/>
      <c r="ARB19" s="125"/>
      <c r="ARC19" s="125"/>
      <c r="ARD19" s="125"/>
      <c r="ARE19" s="125"/>
      <c r="ARF19" s="125"/>
      <c r="ARG19" s="125"/>
      <c r="ARH19" s="125"/>
      <c r="ARI19" s="125"/>
      <c r="ARJ19" s="125"/>
      <c r="ARK19" s="125"/>
      <c r="ARL19" s="125"/>
      <c r="ARM19" s="125"/>
      <c r="ARN19" s="125"/>
      <c r="ARO19" s="125"/>
      <c r="ARP19" s="125"/>
      <c r="ARQ19" s="125"/>
      <c r="ARR19" s="125"/>
      <c r="ARS19" s="125"/>
      <c r="ART19" s="125"/>
      <c r="ARU19" s="125"/>
      <c r="ARV19" s="125"/>
      <c r="ARW19" s="125"/>
      <c r="ARX19" s="125"/>
      <c r="ARY19" s="125"/>
      <c r="ARZ19" s="125"/>
      <c r="ASA19" s="125"/>
      <c r="ASB19" s="125"/>
      <c r="ASC19" s="125"/>
      <c r="ASD19" s="125"/>
      <c r="ASE19" s="125"/>
      <c r="ASF19" s="125"/>
      <c r="ASG19" s="125"/>
      <c r="ASH19" s="125"/>
      <c r="ASI19" s="125"/>
      <c r="ASJ19" s="125"/>
      <c r="ASK19" s="125"/>
      <c r="ASL19" s="125"/>
      <c r="ASM19" s="125"/>
      <c r="ASN19" s="125"/>
      <c r="ASO19" s="125"/>
      <c r="ASP19" s="125"/>
      <c r="ASQ19" s="125"/>
      <c r="ASR19" s="125"/>
      <c r="ASS19" s="125"/>
      <c r="AST19" s="125"/>
      <c r="ASU19" s="125"/>
      <c r="ASV19" s="125"/>
      <c r="ASW19" s="125"/>
      <c r="ASX19" s="125"/>
      <c r="ASY19" s="125"/>
      <c r="ASZ19" s="125"/>
      <c r="ATA19" s="125"/>
      <c r="ATB19" s="125"/>
      <c r="ATC19" s="125"/>
      <c r="ATD19" s="125"/>
      <c r="ATE19" s="125"/>
      <c r="ATF19" s="125"/>
      <c r="ATG19" s="125"/>
      <c r="ATH19" s="125"/>
      <c r="ATI19" s="125"/>
      <c r="ATJ19" s="125"/>
      <c r="ATK19" s="125"/>
      <c r="ATL19" s="125"/>
      <c r="ATM19" s="125"/>
      <c r="ATN19" s="125"/>
      <c r="ATO19" s="125"/>
      <c r="ATP19" s="125"/>
      <c r="ATQ19" s="125"/>
      <c r="ATR19" s="125"/>
      <c r="ATS19" s="125"/>
      <c r="ATT19" s="125"/>
      <c r="ATU19" s="125"/>
      <c r="ATV19" s="125"/>
      <c r="ATW19" s="125"/>
      <c r="ATX19" s="125"/>
      <c r="ATY19" s="125"/>
      <c r="ATZ19" s="125"/>
      <c r="AUA19" s="125"/>
      <c r="AUB19" s="125"/>
      <c r="AUC19" s="125"/>
      <c r="AUD19" s="125"/>
      <c r="AUE19" s="125"/>
      <c r="AUF19" s="125"/>
      <c r="AUG19" s="125"/>
      <c r="AUH19" s="125"/>
      <c r="AUI19" s="125"/>
      <c r="AUJ19" s="125"/>
      <c r="AUK19" s="125"/>
      <c r="AUL19" s="125"/>
      <c r="AUM19" s="125"/>
      <c r="AUN19" s="125"/>
      <c r="AUO19" s="125"/>
      <c r="AUP19" s="125"/>
      <c r="AUQ19" s="125"/>
      <c r="AUR19" s="125"/>
      <c r="AUS19" s="125"/>
      <c r="AUT19" s="125"/>
      <c r="AUU19" s="125"/>
      <c r="AUV19" s="125"/>
      <c r="AUW19" s="125"/>
      <c r="AUX19" s="125"/>
      <c r="AUY19" s="125"/>
      <c r="AUZ19" s="125"/>
      <c r="AVA19" s="125"/>
      <c r="AVB19" s="125"/>
      <c r="AVC19" s="125"/>
      <c r="AVD19" s="125"/>
      <c r="AVE19" s="125"/>
      <c r="AVF19" s="125"/>
      <c r="AVG19" s="125"/>
      <c r="AVH19" s="125"/>
      <c r="AVI19" s="125"/>
      <c r="AVJ19" s="125"/>
      <c r="AVK19" s="125"/>
      <c r="AVL19" s="125"/>
      <c r="AVM19" s="125"/>
      <c r="AVN19" s="125"/>
      <c r="AVO19" s="125"/>
      <c r="AVP19" s="125"/>
      <c r="AVQ19" s="125"/>
      <c r="AVR19" s="125"/>
      <c r="AVS19" s="125"/>
      <c r="AVT19" s="125"/>
      <c r="AVU19" s="125"/>
      <c r="AVV19" s="125"/>
      <c r="AVW19" s="125"/>
      <c r="AVX19" s="125"/>
      <c r="AVY19" s="125"/>
      <c r="AVZ19" s="125"/>
      <c r="AWA19" s="125"/>
      <c r="AWB19" s="125"/>
      <c r="AWC19" s="125"/>
      <c r="AWD19" s="125"/>
      <c r="AWE19" s="125"/>
      <c r="AWF19" s="125"/>
      <c r="AWG19" s="125"/>
      <c r="AWH19" s="125"/>
      <c r="AWI19" s="125"/>
      <c r="AWJ19" s="125"/>
      <c r="AWK19" s="125"/>
      <c r="AWL19" s="125"/>
      <c r="AWM19" s="125"/>
      <c r="AWN19" s="125"/>
      <c r="AWO19" s="125"/>
      <c r="AWP19" s="125"/>
      <c r="AWQ19" s="125"/>
      <c r="AWR19" s="125"/>
      <c r="AWS19" s="125"/>
      <c r="AWT19" s="125"/>
      <c r="AWU19" s="125"/>
      <c r="AWV19" s="125"/>
      <c r="AWW19" s="125"/>
      <c r="AWX19" s="125"/>
      <c r="AWY19" s="125"/>
      <c r="AWZ19" s="125"/>
      <c r="AXA19" s="125"/>
      <c r="AXB19" s="125"/>
      <c r="AXC19" s="125"/>
      <c r="AXD19" s="125"/>
      <c r="AXE19" s="125"/>
      <c r="AXF19" s="125"/>
      <c r="AXG19" s="125"/>
      <c r="AXH19" s="125"/>
      <c r="AXI19" s="125"/>
      <c r="AXJ19" s="125"/>
      <c r="AXK19" s="125"/>
      <c r="AXL19" s="125"/>
      <c r="AXM19" s="125"/>
      <c r="AXN19" s="125"/>
      <c r="AXO19" s="125"/>
      <c r="AXP19" s="125"/>
      <c r="AXQ19" s="125"/>
      <c r="AXR19" s="125"/>
      <c r="AXS19" s="125"/>
      <c r="AXT19" s="125"/>
      <c r="AXU19" s="125"/>
      <c r="AXV19" s="125"/>
      <c r="AXW19" s="125"/>
      <c r="AXX19" s="125"/>
      <c r="AXY19" s="125"/>
      <c r="AXZ19" s="125"/>
      <c r="AYA19" s="125"/>
      <c r="AYB19" s="125"/>
      <c r="AYC19" s="125"/>
      <c r="AYD19" s="125"/>
      <c r="AYE19" s="125"/>
      <c r="AYF19" s="125"/>
      <c r="AYG19" s="125"/>
      <c r="AYH19" s="125"/>
      <c r="AYI19" s="125"/>
      <c r="AYJ19" s="125"/>
      <c r="AYK19" s="125"/>
      <c r="AYL19" s="125"/>
      <c r="AYM19" s="125"/>
      <c r="AYN19" s="125"/>
      <c r="AYO19" s="125"/>
      <c r="AYP19" s="125"/>
      <c r="AYQ19" s="125"/>
      <c r="AYR19" s="125"/>
      <c r="AYS19" s="125"/>
      <c r="AYT19" s="125"/>
      <c r="AYU19" s="125"/>
      <c r="AYV19" s="125"/>
      <c r="AYW19" s="125"/>
      <c r="AYX19" s="125"/>
      <c r="AYY19" s="125"/>
      <c r="AYZ19" s="125"/>
      <c r="AZA19" s="125"/>
      <c r="AZB19" s="125"/>
      <c r="AZC19" s="125"/>
      <c r="AZD19" s="125"/>
      <c r="AZE19" s="125"/>
      <c r="AZF19" s="125"/>
      <c r="AZG19" s="125"/>
      <c r="AZH19" s="125"/>
      <c r="AZI19" s="125"/>
      <c r="AZJ19" s="125"/>
      <c r="AZK19" s="125"/>
      <c r="AZL19" s="125"/>
      <c r="AZM19" s="125"/>
      <c r="AZN19" s="125"/>
      <c r="AZO19" s="125"/>
      <c r="AZP19" s="125"/>
      <c r="AZQ19" s="125"/>
      <c r="AZR19" s="125"/>
      <c r="AZS19" s="125"/>
      <c r="AZT19" s="125"/>
      <c r="AZU19" s="125"/>
      <c r="AZV19" s="125"/>
      <c r="AZW19" s="125"/>
      <c r="AZX19" s="125"/>
      <c r="AZY19" s="125"/>
      <c r="AZZ19" s="125"/>
      <c r="BAA19" s="125"/>
      <c r="BAB19" s="125"/>
      <c r="BAC19" s="125"/>
      <c r="BAD19" s="125"/>
      <c r="BAE19" s="125"/>
      <c r="BAF19" s="125"/>
      <c r="BAG19" s="125"/>
      <c r="BAH19" s="125"/>
      <c r="BAI19" s="125"/>
      <c r="BAJ19" s="125"/>
      <c r="BAK19" s="125"/>
      <c r="BAL19" s="125"/>
      <c r="BAM19" s="125"/>
      <c r="BAN19" s="125"/>
      <c r="BAO19" s="125"/>
      <c r="BAP19" s="125"/>
      <c r="BAQ19" s="125"/>
      <c r="BAR19" s="125"/>
      <c r="BAS19" s="125"/>
      <c r="BAT19" s="125"/>
      <c r="BAU19" s="125"/>
      <c r="BAV19" s="125"/>
      <c r="BAW19" s="125"/>
      <c r="BAX19" s="125"/>
      <c r="BAY19" s="125"/>
      <c r="BAZ19" s="125"/>
      <c r="BBA19" s="125"/>
      <c r="BBB19" s="125"/>
      <c r="BBC19" s="125"/>
      <c r="BBD19" s="125"/>
      <c r="BBE19" s="125"/>
      <c r="BBF19" s="125"/>
      <c r="BBG19" s="125"/>
      <c r="BBH19" s="125"/>
      <c r="BBI19" s="125"/>
      <c r="BBJ19" s="125"/>
      <c r="BBK19" s="125"/>
      <c r="BBL19" s="125"/>
      <c r="BBM19" s="125"/>
      <c r="BBN19" s="125"/>
      <c r="BBO19" s="125"/>
      <c r="BBP19" s="125"/>
      <c r="BBQ19" s="125"/>
      <c r="BBR19" s="125"/>
      <c r="BBS19" s="125"/>
      <c r="BBT19" s="125"/>
      <c r="BBU19" s="125"/>
      <c r="BBV19" s="125"/>
      <c r="BBW19" s="125"/>
      <c r="BBX19" s="125"/>
      <c r="BBY19" s="125"/>
      <c r="BBZ19" s="125"/>
      <c r="BCA19" s="125"/>
      <c r="BCB19" s="125"/>
      <c r="BCC19" s="125"/>
      <c r="BCD19" s="125"/>
      <c r="BCE19" s="125"/>
      <c r="BCF19" s="125"/>
      <c r="BCG19" s="125"/>
      <c r="BCH19" s="125"/>
      <c r="BCI19" s="125"/>
      <c r="BCJ19" s="125"/>
      <c r="BCK19" s="125"/>
      <c r="BCL19" s="125"/>
      <c r="BCM19" s="125"/>
      <c r="BCN19" s="125"/>
      <c r="BCO19" s="125"/>
      <c r="BCP19" s="125"/>
      <c r="BCQ19" s="125"/>
      <c r="BCR19" s="125"/>
      <c r="BCS19" s="125"/>
      <c r="BCT19" s="125"/>
      <c r="BCU19" s="125"/>
      <c r="BCV19" s="125"/>
      <c r="BCW19" s="125"/>
      <c r="BCX19" s="125"/>
      <c r="BCY19" s="125"/>
      <c r="BCZ19" s="125"/>
      <c r="BDA19" s="125"/>
      <c r="BDB19" s="125"/>
      <c r="BDC19" s="125"/>
      <c r="BDD19" s="125"/>
      <c r="BDE19" s="125"/>
      <c r="BDF19" s="125"/>
      <c r="BDG19" s="125"/>
      <c r="BDH19" s="125"/>
      <c r="BDI19" s="125"/>
      <c r="BDJ19" s="125"/>
      <c r="BDK19" s="125"/>
      <c r="BDL19" s="125"/>
      <c r="BDM19" s="125"/>
      <c r="BDN19" s="125"/>
      <c r="BDO19" s="125"/>
      <c r="BDP19" s="125"/>
      <c r="BDQ19" s="125"/>
      <c r="BDR19" s="125"/>
      <c r="BDS19" s="125"/>
      <c r="BDT19" s="125"/>
      <c r="BDU19" s="125"/>
      <c r="BDV19" s="125"/>
      <c r="BDW19" s="125"/>
      <c r="BDX19" s="125"/>
      <c r="BDY19" s="125"/>
      <c r="BDZ19" s="125"/>
      <c r="BEA19" s="125"/>
      <c r="BEB19" s="125"/>
      <c r="BEC19" s="125"/>
      <c r="BED19" s="125"/>
      <c r="BEE19" s="125"/>
      <c r="BEF19" s="125"/>
      <c r="BEG19" s="125"/>
      <c r="BEH19" s="125"/>
      <c r="BEI19" s="125"/>
      <c r="BEJ19" s="125"/>
      <c r="BEK19" s="125"/>
      <c r="BEL19" s="125"/>
      <c r="BEM19" s="125"/>
      <c r="BEN19" s="125"/>
      <c r="BEO19" s="125"/>
      <c r="BEP19" s="125"/>
      <c r="BEQ19" s="125"/>
      <c r="BER19" s="125"/>
      <c r="BES19" s="125"/>
      <c r="BET19" s="125"/>
      <c r="BEU19" s="125"/>
      <c r="BEV19" s="125"/>
      <c r="BEW19" s="125"/>
      <c r="BEX19" s="125"/>
      <c r="BEY19" s="125"/>
      <c r="BEZ19" s="125"/>
      <c r="BFA19" s="125"/>
      <c r="BFB19" s="125"/>
      <c r="BFC19" s="125"/>
      <c r="BFD19" s="125"/>
      <c r="BFE19" s="125"/>
      <c r="BFF19" s="125"/>
      <c r="BFG19" s="125"/>
      <c r="BFH19" s="125"/>
      <c r="BFI19" s="125"/>
      <c r="BFJ19" s="125"/>
      <c r="BFK19" s="125"/>
      <c r="BFL19" s="125"/>
      <c r="BFM19" s="125"/>
      <c r="BFN19" s="125"/>
      <c r="BFO19" s="125"/>
      <c r="BFP19" s="125"/>
      <c r="BFQ19" s="125"/>
      <c r="BFR19" s="125"/>
      <c r="BFS19" s="125"/>
      <c r="BFT19" s="125"/>
      <c r="BFU19" s="125"/>
      <c r="BFV19" s="125"/>
      <c r="BFW19" s="125"/>
      <c r="BFX19" s="125"/>
      <c r="BFY19" s="125"/>
      <c r="BFZ19" s="125"/>
      <c r="BGA19" s="125"/>
      <c r="BGB19" s="125"/>
      <c r="BGC19" s="125"/>
      <c r="BGD19" s="125"/>
      <c r="BGE19" s="125"/>
      <c r="BGF19" s="125"/>
      <c r="BGG19" s="125"/>
      <c r="BGH19" s="125"/>
      <c r="BGI19" s="125"/>
      <c r="BGJ19" s="125"/>
      <c r="BGK19" s="125"/>
      <c r="BGL19" s="125"/>
      <c r="BGM19" s="125"/>
      <c r="BGN19" s="125"/>
      <c r="BGO19" s="125"/>
      <c r="BGP19" s="125"/>
      <c r="BGQ19" s="125"/>
      <c r="BGR19" s="125"/>
      <c r="BGS19" s="125"/>
      <c r="BGT19" s="125"/>
      <c r="BGU19" s="125"/>
      <c r="BGV19" s="125"/>
      <c r="BGW19" s="125"/>
      <c r="BGX19" s="125"/>
      <c r="BGY19" s="125"/>
      <c r="BGZ19" s="125"/>
      <c r="BHA19" s="125"/>
      <c r="BHB19" s="125"/>
      <c r="BHC19" s="125"/>
      <c r="BHD19" s="125"/>
      <c r="BHE19" s="125"/>
      <c r="BHF19" s="125"/>
      <c r="BHG19" s="125"/>
      <c r="BHH19" s="125"/>
      <c r="BHI19" s="125"/>
      <c r="BHJ19" s="125"/>
      <c r="BHK19" s="125"/>
      <c r="BHL19" s="125"/>
      <c r="BHM19" s="125"/>
      <c r="BHN19" s="125"/>
      <c r="BHO19" s="125"/>
      <c r="BHP19" s="125"/>
      <c r="BHQ19" s="125"/>
      <c r="BHR19" s="125"/>
      <c r="BHS19" s="125"/>
      <c r="BHT19" s="125"/>
      <c r="BHU19" s="125"/>
      <c r="BHV19" s="125"/>
      <c r="BHW19" s="125"/>
      <c r="BHX19" s="125"/>
      <c r="BHY19" s="125"/>
      <c r="BHZ19" s="125"/>
      <c r="BIA19" s="125"/>
      <c r="BIB19" s="125"/>
      <c r="BIC19" s="125"/>
      <c r="BID19" s="125"/>
      <c r="BIE19" s="125"/>
      <c r="BIF19" s="125"/>
      <c r="BIG19" s="125"/>
      <c r="BIH19" s="125"/>
      <c r="BII19" s="125"/>
      <c r="BIJ19" s="125"/>
      <c r="BIK19" s="125"/>
      <c r="BIL19" s="125"/>
      <c r="BIM19" s="125"/>
      <c r="BIN19" s="125"/>
      <c r="BIO19" s="125"/>
      <c r="BIP19" s="125"/>
      <c r="BIQ19" s="125"/>
      <c r="BIR19" s="125"/>
      <c r="BIS19" s="125"/>
      <c r="BIT19" s="125"/>
      <c r="BIU19" s="125"/>
      <c r="BIV19" s="125"/>
      <c r="BIW19" s="125"/>
      <c r="BIX19" s="125"/>
      <c r="BIY19" s="125"/>
      <c r="BIZ19" s="125"/>
      <c r="BJA19" s="125"/>
      <c r="BJB19" s="125"/>
      <c r="BJC19" s="125"/>
      <c r="BJD19" s="125"/>
      <c r="BJE19" s="125"/>
      <c r="BJF19" s="125"/>
      <c r="BJG19" s="125"/>
      <c r="BJH19" s="125"/>
      <c r="BJI19" s="125"/>
      <c r="BJJ19" s="125"/>
      <c r="BJK19" s="125"/>
      <c r="BJL19" s="125"/>
      <c r="BJM19" s="125"/>
      <c r="BJN19" s="125"/>
      <c r="BJO19" s="125"/>
      <c r="BJP19" s="125"/>
      <c r="BJQ19" s="125"/>
      <c r="BJR19" s="125"/>
      <c r="BJS19" s="125"/>
      <c r="BJT19" s="125"/>
      <c r="BJU19" s="125"/>
      <c r="BJV19" s="125"/>
      <c r="BJW19" s="125"/>
      <c r="BJX19" s="125"/>
      <c r="BJY19" s="125"/>
      <c r="BJZ19" s="125"/>
      <c r="BKA19" s="125"/>
      <c r="BKB19" s="125"/>
      <c r="BKC19" s="125"/>
      <c r="BKD19" s="125"/>
      <c r="BKE19" s="125"/>
      <c r="BKF19" s="125"/>
      <c r="BKG19" s="125"/>
      <c r="BKH19" s="125"/>
      <c r="BKI19" s="125"/>
      <c r="BKJ19" s="125"/>
      <c r="BKK19" s="125"/>
      <c r="BKL19" s="125"/>
      <c r="BKM19" s="125"/>
      <c r="BKN19" s="125"/>
      <c r="BKO19" s="125"/>
      <c r="BKP19" s="125"/>
      <c r="BKQ19" s="125"/>
      <c r="BKR19" s="125"/>
      <c r="BKS19" s="125"/>
      <c r="BKT19" s="125"/>
      <c r="BKU19" s="125"/>
      <c r="BKV19" s="125"/>
      <c r="BKW19" s="125"/>
      <c r="BKX19" s="125"/>
      <c r="BKY19" s="125"/>
      <c r="BKZ19" s="125"/>
      <c r="BLA19" s="125"/>
      <c r="BLB19" s="125"/>
      <c r="BLC19" s="125"/>
      <c r="BLD19" s="125"/>
      <c r="BLE19" s="125"/>
      <c r="BLF19" s="125"/>
      <c r="BLG19" s="125"/>
      <c r="BLH19" s="125"/>
      <c r="BLI19" s="125"/>
      <c r="BLJ19" s="125"/>
      <c r="BLK19" s="125"/>
      <c r="BLL19" s="125"/>
      <c r="BLM19" s="125"/>
      <c r="BLN19" s="125"/>
      <c r="BLO19" s="125"/>
      <c r="BLP19" s="125"/>
      <c r="BLQ19" s="125"/>
      <c r="BLR19" s="125"/>
      <c r="BLS19" s="125"/>
      <c r="BLT19" s="125"/>
      <c r="BLU19" s="125"/>
      <c r="BLV19" s="125"/>
      <c r="BLW19" s="125"/>
      <c r="BLX19" s="125"/>
      <c r="BLY19" s="125"/>
      <c r="BLZ19" s="125"/>
      <c r="BMA19" s="125"/>
      <c r="BMB19" s="125"/>
      <c r="BMC19" s="125"/>
      <c r="BMD19" s="125"/>
      <c r="BME19" s="125"/>
      <c r="BMF19" s="125"/>
      <c r="BMG19" s="125"/>
      <c r="BMH19" s="125"/>
      <c r="BMI19" s="125"/>
      <c r="BMJ19" s="125"/>
      <c r="BMK19" s="125"/>
      <c r="BML19" s="125"/>
      <c r="BMM19" s="125"/>
      <c r="BMN19" s="125"/>
      <c r="BMO19" s="125"/>
      <c r="BMP19" s="125"/>
      <c r="BMQ19" s="125"/>
      <c r="BMR19" s="125"/>
      <c r="BMS19" s="125"/>
      <c r="BMT19" s="125"/>
      <c r="BMU19" s="125"/>
      <c r="BMV19" s="125"/>
      <c r="BMW19" s="125"/>
      <c r="BMX19" s="125"/>
      <c r="BMY19" s="125"/>
      <c r="BMZ19" s="125"/>
      <c r="BNA19" s="125"/>
      <c r="BNB19" s="125"/>
      <c r="BNC19" s="125"/>
      <c r="BND19" s="125"/>
      <c r="BNE19" s="125"/>
      <c r="BNF19" s="125"/>
      <c r="BNG19" s="125"/>
      <c r="BNH19" s="125"/>
      <c r="BNI19" s="125"/>
      <c r="BNJ19" s="125"/>
      <c r="BNK19" s="125"/>
      <c r="BNL19" s="125"/>
      <c r="BNM19" s="125"/>
      <c r="BNN19" s="125"/>
      <c r="BNO19" s="125"/>
      <c r="BNP19" s="125"/>
      <c r="BNQ19" s="125"/>
      <c r="BNR19" s="125"/>
      <c r="BNS19" s="125"/>
      <c r="BNT19" s="125"/>
      <c r="BNU19" s="125"/>
      <c r="BNV19" s="125"/>
      <c r="BNW19" s="125"/>
      <c r="BNX19" s="125"/>
      <c r="BNY19" s="125"/>
      <c r="BNZ19" s="125"/>
      <c r="BOA19" s="125"/>
      <c r="BOB19" s="125"/>
      <c r="BOC19" s="125"/>
      <c r="BOD19" s="125"/>
      <c r="BOE19" s="125"/>
      <c r="BOF19" s="125"/>
      <c r="BOG19" s="125"/>
      <c r="BOH19" s="125"/>
      <c r="BOI19" s="125"/>
      <c r="BOJ19" s="125"/>
      <c r="BOK19" s="125"/>
      <c r="BOL19" s="125"/>
      <c r="BOM19" s="125"/>
      <c r="BON19" s="125"/>
      <c r="BOO19" s="125"/>
      <c r="BOP19" s="125"/>
      <c r="BOQ19" s="125"/>
      <c r="BOR19" s="125"/>
      <c r="BOS19" s="125"/>
      <c r="BOT19" s="125"/>
      <c r="BOU19" s="125"/>
      <c r="BOV19" s="125"/>
      <c r="BOW19" s="125"/>
      <c r="BOX19" s="125"/>
      <c r="BOY19" s="125"/>
      <c r="BOZ19" s="125"/>
      <c r="BPA19" s="125"/>
      <c r="BPB19" s="125"/>
      <c r="BPC19" s="125"/>
      <c r="BPD19" s="125"/>
      <c r="BPE19" s="125"/>
      <c r="BPF19" s="125"/>
      <c r="BPG19" s="125"/>
      <c r="BPH19" s="125"/>
      <c r="BPI19" s="125"/>
      <c r="BPJ19" s="125"/>
      <c r="BPK19" s="125"/>
      <c r="BPL19" s="125"/>
      <c r="BPM19" s="125"/>
      <c r="BPN19" s="125"/>
      <c r="BPO19" s="125"/>
      <c r="BPP19" s="125"/>
      <c r="BPQ19" s="125"/>
      <c r="BPR19" s="125"/>
      <c r="BPS19" s="125"/>
      <c r="BPT19" s="125"/>
      <c r="BPU19" s="125"/>
      <c r="BPV19" s="125"/>
      <c r="BPW19" s="125"/>
      <c r="BPX19" s="125"/>
      <c r="BPY19" s="125"/>
      <c r="BPZ19" s="125"/>
      <c r="BQA19" s="125"/>
      <c r="BQB19" s="125"/>
      <c r="BQC19" s="125"/>
      <c r="BQD19" s="125"/>
      <c r="BQE19" s="125"/>
      <c r="BQF19" s="125"/>
      <c r="BQG19" s="125"/>
      <c r="BQH19" s="125"/>
      <c r="BQI19" s="125"/>
      <c r="BQJ19" s="125"/>
      <c r="BQK19" s="125"/>
      <c r="BQL19" s="125"/>
      <c r="BQM19" s="125"/>
      <c r="BQN19" s="125"/>
      <c r="BQO19" s="125"/>
      <c r="BQP19" s="125"/>
      <c r="BQQ19" s="125"/>
      <c r="BQR19" s="125"/>
      <c r="BQS19" s="125"/>
      <c r="BQT19" s="125"/>
      <c r="BQU19" s="125"/>
      <c r="BQV19" s="125"/>
      <c r="BQW19" s="125"/>
      <c r="BQX19" s="125"/>
      <c r="BQY19" s="125"/>
      <c r="BQZ19" s="125"/>
      <c r="BRA19" s="125"/>
      <c r="BRB19" s="125"/>
      <c r="BRC19" s="125"/>
      <c r="BRD19" s="125"/>
      <c r="BRE19" s="125"/>
      <c r="BRF19" s="125"/>
      <c r="BRG19" s="125"/>
      <c r="BRH19" s="125"/>
      <c r="BRI19" s="125"/>
      <c r="BRJ19" s="125"/>
      <c r="BRK19" s="125"/>
      <c r="BRL19" s="125"/>
      <c r="BRM19" s="125"/>
      <c r="BRN19" s="125"/>
      <c r="BRO19" s="125"/>
      <c r="BRP19" s="125"/>
      <c r="BRQ19" s="125"/>
      <c r="BRR19" s="125"/>
      <c r="BRS19" s="125"/>
      <c r="BRT19" s="125"/>
      <c r="BRU19" s="125"/>
      <c r="BRV19" s="125"/>
      <c r="BRW19" s="125"/>
      <c r="BRX19" s="125"/>
      <c r="BRY19" s="125"/>
      <c r="BRZ19" s="125"/>
      <c r="BSA19" s="125"/>
      <c r="BSB19" s="125"/>
      <c r="BSC19" s="125"/>
      <c r="BSD19" s="125"/>
      <c r="BSE19" s="125"/>
      <c r="BSF19" s="125"/>
      <c r="BSG19" s="125"/>
      <c r="BSH19" s="125"/>
      <c r="BSI19" s="125"/>
      <c r="BSJ19" s="125"/>
      <c r="BSK19" s="125"/>
      <c r="BSL19" s="125"/>
      <c r="BSM19" s="125"/>
      <c r="BSN19" s="125"/>
      <c r="BSO19" s="125"/>
      <c r="BSP19" s="125"/>
      <c r="BSQ19" s="125"/>
      <c r="BSR19" s="125"/>
      <c r="BSS19" s="125"/>
      <c r="BST19" s="125"/>
      <c r="BSU19" s="125"/>
      <c r="BSV19" s="125"/>
      <c r="BSW19" s="125"/>
      <c r="BSX19" s="125"/>
      <c r="BSY19" s="125"/>
      <c r="BSZ19" s="125"/>
      <c r="BTA19" s="125"/>
      <c r="BTB19" s="125"/>
      <c r="BTC19" s="125"/>
      <c r="BTD19" s="125"/>
      <c r="BTE19" s="125"/>
      <c r="BTF19" s="125"/>
      <c r="BTG19" s="125"/>
      <c r="BTH19" s="125"/>
      <c r="BTI19" s="125"/>
      <c r="BTJ19" s="125"/>
      <c r="BTK19" s="125"/>
      <c r="BTL19" s="125"/>
      <c r="BTM19" s="125"/>
      <c r="BTN19" s="125"/>
      <c r="BTO19" s="125"/>
      <c r="BTP19" s="125"/>
      <c r="BTQ19" s="125"/>
      <c r="BTR19" s="125"/>
      <c r="BTS19" s="125"/>
      <c r="BTT19" s="125"/>
      <c r="BTU19" s="125"/>
      <c r="BTV19" s="125"/>
      <c r="BTW19" s="125"/>
      <c r="BTX19" s="125"/>
      <c r="BTY19" s="125"/>
      <c r="BTZ19" s="125"/>
      <c r="BUA19" s="125"/>
      <c r="BUB19" s="125"/>
      <c r="BUC19" s="125"/>
      <c r="BUD19" s="125"/>
      <c r="BUE19" s="125"/>
      <c r="BUF19" s="125"/>
      <c r="BUG19" s="125"/>
      <c r="BUH19" s="125"/>
      <c r="BUI19" s="125"/>
      <c r="BUJ19" s="125"/>
      <c r="BUK19" s="125"/>
      <c r="BUL19" s="125"/>
      <c r="BUM19" s="125"/>
      <c r="BUN19" s="125"/>
      <c r="BUO19" s="125"/>
      <c r="BUP19" s="125"/>
      <c r="BUQ19" s="125"/>
      <c r="BUR19" s="125"/>
      <c r="BUS19" s="125"/>
      <c r="BUT19" s="125"/>
      <c r="BUU19" s="125"/>
      <c r="BUV19" s="125"/>
      <c r="BUW19" s="125"/>
      <c r="BUX19" s="125"/>
      <c r="BUY19" s="125"/>
      <c r="BUZ19" s="125"/>
      <c r="BVA19" s="125"/>
      <c r="BVB19" s="125"/>
      <c r="BVC19" s="125"/>
      <c r="BVD19" s="125"/>
      <c r="BVE19" s="125"/>
      <c r="BVF19" s="125"/>
      <c r="BVG19" s="125"/>
      <c r="BVH19" s="125"/>
      <c r="BVI19" s="125"/>
      <c r="BVJ19" s="125"/>
      <c r="BVK19" s="125"/>
      <c r="BVL19" s="125"/>
      <c r="BVM19" s="125"/>
      <c r="BVN19" s="125"/>
      <c r="BVO19" s="125"/>
      <c r="BVP19" s="125"/>
      <c r="BVQ19" s="125"/>
      <c r="BVR19" s="125"/>
      <c r="BVS19" s="125"/>
      <c r="BVT19" s="125"/>
      <c r="BVU19" s="125"/>
      <c r="BVV19" s="125"/>
      <c r="BVW19" s="125"/>
      <c r="BVX19" s="125"/>
      <c r="BVY19" s="125"/>
      <c r="BVZ19" s="125"/>
      <c r="BWA19" s="125"/>
      <c r="BWB19" s="125"/>
      <c r="BWC19" s="125"/>
      <c r="BWD19" s="125"/>
      <c r="BWE19" s="125"/>
      <c r="BWF19" s="125"/>
      <c r="BWG19" s="125"/>
      <c r="BWH19" s="125"/>
      <c r="BWI19" s="125"/>
      <c r="BWJ19" s="125"/>
      <c r="BWK19" s="125"/>
      <c r="BWL19" s="125"/>
      <c r="BWM19" s="125"/>
      <c r="BWN19" s="125"/>
      <c r="BWO19" s="125"/>
      <c r="BWP19" s="125"/>
      <c r="BWQ19" s="125"/>
      <c r="BWR19" s="125"/>
      <c r="BWS19" s="125"/>
      <c r="BWT19" s="125"/>
      <c r="BWU19" s="125"/>
      <c r="BWV19" s="125"/>
      <c r="BWW19" s="125"/>
      <c r="BWX19" s="125"/>
      <c r="BWY19" s="125"/>
      <c r="BWZ19" s="125"/>
      <c r="BXA19" s="125"/>
      <c r="BXB19" s="125"/>
      <c r="BXC19" s="125"/>
      <c r="BXD19" s="125"/>
      <c r="BXE19" s="125"/>
      <c r="BXF19" s="125"/>
      <c r="BXG19" s="125"/>
      <c r="BXH19" s="125"/>
      <c r="BXI19" s="125"/>
      <c r="BXJ19" s="125"/>
      <c r="BXK19" s="125"/>
      <c r="BXL19" s="125"/>
      <c r="BXM19" s="125"/>
      <c r="BXN19" s="125"/>
      <c r="BXO19" s="125"/>
      <c r="BXP19" s="125"/>
      <c r="BXQ19" s="125"/>
      <c r="BXR19" s="125"/>
      <c r="BXS19" s="125"/>
      <c r="BXT19" s="125"/>
      <c r="BXU19" s="125"/>
      <c r="BXV19" s="125"/>
      <c r="BXW19" s="125"/>
      <c r="BXX19" s="125"/>
      <c r="BXY19" s="125"/>
      <c r="BXZ19" s="125"/>
      <c r="BYA19" s="125"/>
      <c r="BYB19" s="125"/>
      <c r="BYC19" s="125"/>
      <c r="BYD19" s="125"/>
      <c r="BYE19" s="125"/>
      <c r="BYF19" s="125"/>
      <c r="BYG19" s="125"/>
      <c r="BYH19" s="125"/>
      <c r="BYI19" s="125"/>
      <c r="BYJ19" s="125"/>
      <c r="BYK19" s="125"/>
      <c r="BYL19" s="125"/>
      <c r="BYM19" s="125"/>
      <c r="BYN19" s="125"/>
      <c r="BYO19" s="125"/>
      <c r="BYP19" s="125"/>
      <c r="BYQ19" s="125"/>
      <c r="BYR19" s="125"/>
      <c r="BYS19" s="125"/>
      <c r="BYT19" s="125"/>
      <c r="BYU19" s="125"/>
      <c r="BYV19" s="125"/>
      <c r="BYW19" s="125"/>
      <c r="BYX19" s="125"/>
      <c r="BYY19" s="125"/>
      <c r="BYZ19" s="125"/>
      <c r="BZA19" s="125"/>
      <c r="BZB19" s="125"/>
      <c r="BZC19" s="125"/>
      <c r="BZD19" s="125"/>
      <c r="BZE19" s="125"/>
      <c r="BZF19" s="125"/>
      <c r="BZG19" s="125"/>
      <c r="BZH19" s="125"/>
      <c r="BZI19" s="125"/>
      <c r="BZJ19" s="125"/>
      <c r="BZK19" s="125"/>
      <c r="BZL19" s="125"/>
      <c r="BZM19" s="125"/>
      <c r="BZN19" s="125"/>
      <c r="BZO19" s="125"/>
      <c r="BZP19" s="125"/>
      <c r="BZQ19" s="125"/>
      <c r="BZR19" s="125"/>
      <c r="BZS19" s="125"/>
      <c r="BZT19" s="125"/>
      <c r="BZU19" s="125"/>
      <c r="BZV19" s="125"/>
      <c r="BZW19" s="125"/>
      <c r="BZX19" s="125"/>
      <c r="BZY19" s="125"/>
      <c r="BZZ19" s="125"/>
      <c r="CAA19" s="125"/>
      <c r="CAB19" s="125"/>
      <c r="CAC19" s="125"/>
      <c r="CAD19" s="125"/>
      <c r="CAE19" s="125"/>
      <c r="CAF19" s="125"/>
      <c r="CAG19" s="125"/>
      <c r="CAH19" s="125"/>
      <c r="CAI19" s="125"/>
      <c r="CAJ19" s="125"/>
      <c r="CAK19" s="125"/>
      <c r="CAL19" s="125"/>
      <c r="CAM19" s="125"/>
      <c r="CAN19" s="125"/>
      <c r="CAO19" s="125"/>
      <c r="CAP19" s="125"/>
      <c r="CAQ19" s="125"/>
      <c r="CAR19" s="125"/>
      <c r="CAS19" s="125"/>
      <c r="CAT19" s="125"/>
      <c r="CAU19" s="125"/>
      <c r="CAV19" s="125"/>
      <c r="CAW19" s="125"/>
      <c r="CAX19" s="125"/>
      <c r="CAY19" s="125"/>
      <c r="CAZ19" s="125"/>
      <c r="CBA19" s="125"/>
      <c r="CBB19" s="125"/>
      <c r="CBC19" s="125"/>
      <c r="CBD19" s="125"/>
      <c r="CBE19" s="125"/>
      <c r="CBF19" s="125"/>
      <c r="CBG19" s="125"/>
      <c r="CBH19" s="125"/>
      <c r="CBI19" s="125"/>
      <c r="CBJ19" s="125"/>
      <c r="CBK19" s="125"/>
      <c r="CBL19" s="125"/>
      <c r="CBM19" s="125"/>
      <c r="CBN19" s="125"/>
      <c r="CBO19" s="125"/>
      <c r="CBP19" s="125"/>
      <c r="CBQ19" s="125"/>
      <c r="CBR19" s="125"/>
      <c r="CBS19" s="125"/>
      <c r="CBT19" s="125"/>
      <c r="CBU19" s="125"/>
      <c r="CBV19" s="125"/>
      <c r="CBW19" s="125"/>
      <c r="CBX19" s="125"/>
      <c r="CBY19" s="125"/>
      <c r="CBZ19" s="125"/>
      <c r="CCA19" s="125"/>
      <c r="CCB19" s="125"/>
      <c r="CCC19" s="125"/>
      <c r="CCD19" s="125"/>
      <c r="CCE19" s="125"/>
      <c r="CCF19" s="125"/>
      <c r="CCG19" s="125"/>
      <c r="CCH19" s="125"/>
      <c r="CCI19" s="125"/>
      <c r="CCJ19" s="125"/>
      <c r="CCK19" s="125"/>
      <c r="CCL19" s="125"/>
      <c r="CCM19" s="125"/>
      <c r="CCN19" s="125"/>
      <c r="CCO19" s="125"/>
      <c r="CCP19" s="125"/>
      <c r="CCQ19" s="125"/>
      <c r="CCR19" s="125"/>
      <c r="CCS19" s="125"/>
      <c r="CCT19" s="125"/>
      <c r="CCU19" s="125"/>
      <c r="CCV19" s="125"/>
      <c r="CCW19" s="125"/>
      <c r="CCX19" s="125"/>
      <c r="CCY19" s="125"/>
      <c r="CCZ19" s="125"/>
      <c r="CDA19" s="125"/>
      <c r="CDB19" s="125"/>
      <c r="CDC19" s="125"/>
      <c r="CDD19" s="125"/>
      <c r="CDE19" s="125"/>
      <c r="CDF19" s="125"/>
      <c r="CDG19" s="125"/>
      <c r="CDH19" s="125"/>
      <c r="CDI19" s="125"/>
      <c r="CDJ19" s="125"/>
      <c r="CDK19" s="125"/>
      <c r="CDL19" s="125"/>
      <c r="CDM19" s="125"/>
      <c r="CDN19" s="125"/>
      <c r="CDO19" s="125"/>
      <c r="CDP19" s="125"/>
      <c r="CDQ19" s="125"/>
      <c r="CDR19" s="125"/>
      <c r="CDS19" s="125"/>
      <c r="CDT19" s="125"/>
      <c r="CDU19" s="125"/>
      <c r="CDV19" s="125"/>
      <c r="CDW19" s="125"/>
      <c r="CDX19" s="125"/>
      <c r="CDY19" s="125"/>
      <c r="CDZ19" s="125"/>
      <c r="CEA19" s="125"/>
      <c r="CEB19" s="125"/>
      <c r="CEC19" s="125"/>
      <c r="CED19" s="125"/>
      <c r="CEE19" s="125"/>
      <c r="CEF19" s="125"/>
      <c r="CEG19" s="125"/>
      <c r="CEH19" s="125"/>
      <c r="CEI19" s="125"/>
      <c r="CEJ19" s="125"/>
      <c r="CEK19" s="125"/>
      <c r="CEL19" s="125"/>
      <c r="CEM19" s="125"/>
      <c r="CEN19" s="125"/>
      <c r="CEO19" s="125"/>
      <c r="CEP19" s="125"/>
      <c r="CEQ19" s="125"/>
      <c r="CER19" s="125"/>
      <c r="CES19" s="125"/>
      <c r="CET19" s="125"/>
      <c r="CEU19" s="125"/>
      <c r="CEV19" s="125"/>
      <c r="CEW19" s="125"/>
      <c r="CEX19" s="125"/>
      <c r="CEY19" s="125"/>
      <c r="CEZ19" s="125"/>
      <c r="CFA19" s="125"/>
      <c r="CFB19" s="125"/>
      <c r="CFC19" s="125"/>
      <c r="CFD19" s="125"/>
      <c r="CFE19" s="125"/>
      <c r="CFF19" s="125"/>
      <c r="CFG19" s="125"/>
      <c r="CFH19" s="125"/>
      <c r="CFI19" s="125"/>
      <c r="CFJ19" s="125"/>
      <c r="CFK19" s="125"/>
      <c r="CFL19" s="125"/>
      <c r="CFM19" s="125"/>
      <c r="CFN19" s="125"/>
      <c r="CFO19" s="125"/>
      <c r="CFP19" s="125"/>
      <c r="CFQ19" s="125"/>
      <c r="CFR19" s="125"/>
      <c r="CFS19" s="125"/>
      <c r="CFT19" s="125"/>
      <c r="CFU19" s="125"/>
      <c r="CFV19" s="125"/>
      <c r="CFW19" s="125"/>
      <c r="CFX19" s="125"/>
      <c r="CFY19" s="125"/>
      <c r="CFZ19" s="125"/>
      <c r="CGA19" s="125"/>
      <c r="CGB19" s="125"/>
      <c r="CGC19" s="125"/>
      <c r="CGD19" s="125"/>
      <c r="CGE19" s="125"/>
      <c r="CGF19" s="125"/>
      <c r="CGG19" s="125"/>
      <c r="CGH19" s="125"/>
      <c r="CGI19" s="125"/>
      <c r="CGJ19" s="125"/>
      <c r="CGK19" s="125"/>
      <c r="CGL19" s="125"/>
      <c r="CGM19" s="125"/>
      <c r="CGN19" s="125"/>
      <c r="CGO19" s="125"/>
      <c r="CGP19" s="125"/>
      <c r="CGQ19" s="125"/>
      <c r="CGR19" s="125"/>
      <c r="CGS19" s="125"/>
      <c r="CGT19" s="125"/>
      <c r="CGU19" s="125"/>
      <c r="CGV19" s="125"/>
      <c r="CGW19" s="125"/>
      <c r="CGX19" s="125"/>
      <c r="CGY19" s="125"/>
      <c r="CGZ19" s="125"/>
      <c r="CHA19" s="125"/>
      <c r="CHB19" s="125"/>
      <c r="CHC19" s="125"/>
      <c r="CHD19" s="125"/>
      <c r="CHE19" s="125"/>
      <c r="CHF19" s="125"/>
      <c r="CHG19" s="125"/>
      <c r="CHH19" s="125"/>
      <c r="CHI19" s="125"/>
      <c r="CHJ19" s="125"/>
      <c r="CHK19" s="125"/>
      <c r="CHL19" s="125"/>
      <c r="CHM19" s="125"/>
      <c r="CHN19" s="125"/>
      <c r="CHO19" s="125"/>
      <c r="CHP19" s="125"/>
      <c r="CHQ19" s="125"/>
      <c r="CHR19" s="125"/>
      <c r="CHS19" s="125"/>
      <c r="CHT19" s="125"/>
      <c r="CHU19" s="125"/>
      <c r="CHV19" s="125"/>
      <c r="CHW19" s="125"/>
      <c r="CHX19" s="125"/>
      <c r="CHY19" s="125"/>
      <c r="CHZ19" s="125"/>
      <c r="CIA19" s="125"/>
      <c r="CIB19" s="125"/>
      <c r="CIC19" s="125"/>
      <c r="CID19" s="125"/>
      <c r="CIE19" s="125"/>
      <c r="CIF19" s="125"/>
      <c r="CIG19" s="125"/>
      <c r="CIH19" s="125"/>
      <c r="CII19" s="125"/>
      <c r="CIJ19" s="125"/>
      <c r="CIK19" s="125"/>
      <c r="CIL19" s="125"/>
      <c r="CIM19" s="125"/>
      <c r="CIN19" s="125"/>
      <c r="CIO19" s="125"/>
      <c r="CIP19" s="125"/>
      <c r="CIQ19" s="125"/>
      <c r="CIR19" s="125"/>
      <c r="CIS19" s="125"/>
      <c r="CIT19" s="125"/>
      <c r="CIU19" s="125"/>
      <c r="CIV19" s="125"/>
      <c r="CIW19" s="125"/>
      <c r="CIX19" s="125"/>
      <c r="CIY19" s="125"/>
      <c r="CIZ19" s="125"/>
      <c r="CJA19" s="125"/>
      <c r="CJB19" s="125"/>
      <c r="CJC19" s="125"/>
      <c r="CJD19" s="125"/>
      <c r="CJE19" s="125"/>
      <c r="CJF19" s="125"/>
      <c r="CJG19" s="125"/>
      <c r="CJH19" s="125"/>
      <c r="CJI19" s="125"/>
      <c r="CJJ19" s="125"/>
      <c r="CJK19" s="125"/>
      <c r="CJL19" s="125"/>
      <c r="CJM19" s="125"/>
      <c r="CJN19" s="125"/>
      <c r="CJO19" s="125"/>
      <c r="CJP19" s="125"/>
      <c r="CJQ19" s="125"/>
      <c r="CJR19" s="125"/>
      <c r="CJS19" s="125"/>
      <c r="CJT19" s="125"/>
      <c r="CJU19" s="125"/>
      <c r="CJV19" s="125"/>
      <c r="CJW19" s="125"/>
      <c r="CJX19" s="125"/>
      <c r="CJY19" s="125"/>
      <c r="CJZ19" s="125"/>
      <c r="CKA19" s="125"/>
      <c r="CKB19" s="125"/>
      <c r="CKC19" s="125"/>
      <c r="CKD19" s="125"/>
      <c r="CKE19" s="125"/>
      <c r="CKF19" s="125"/>
      <c r="CKG19" s="125"/>
      <c r="CKH19" s="125"/>
      <c r="CKI19" s="125"/>
      <c r="CKJ19" s="125"/>
      <c r="CKK19" s="125"/>
      <c r="CKL19" s="125"/>
      <c r="CKM19" s="125"/>
      <c r="CKN19" s="125"/>
      <c r="CKO19" s="125"/>
      <c r="CKP19" s="125"/>
      <c r="CKQ19" s="125"/>
      <c r="CKR19" s="125"/>
      <c r="CKS19" s="125"/>
      <c r="CKT19" s="125"/>
      <c r="CKU19" s="125"/>
      <c r="CKV19" s="125"/>
      <c r="CKW19" s="125"/>
      <c r="CKX19" s="125"/>
      <c r="CKY19" s="125"/>
      <c r="CKZ19" s="125"/>
      <c r="CLA19" s="125"/>
      <c r="CLB19" s="125"/>
      <c r="CLC19" s="125"/>
      <c r="CLD19" s="125"/>
      <c r="CLE19" s="125"/>
      <c r="CLF19" s="125"/>
      <c r="CLG19" s="125"/>
      <c r="CLH19" s="125"/>
      <c r="CLI19" s="125"/>
      <c r="CLJ19" s="125"/>
      <c r="CLK19" s="125"/>
      <c r="CLL19" s="125"/>
      <c r="CLM19" s="125"/>
      <c r="CLN19" s="125"/>
      <c r="CLO19" s="125"/>
      <c r="CLP19" s="125"/>
      <c r="CLQ19" s="125"/>
      <c r="CLR19" s="125"/>
      <c r="CLS19" s="125"/>
      <c r="CLT19" s="125"/>
      <c r="CLU19" s="125"/>
      <c r="CLV19" s="125"/>
      <c r="CLW19" s="125"/>
      <c r="CLX19" s="125"/>
      <c r="CLY19" s="125"/>
      <c r="CLZ19" s="125"/>
      <c r="CMA19" s="125"/>
      <c r="CMB19" s="125"/>
      <c r="CMC19" s="125"/>
      <c r="CMD19" s="125"/>
      <c r="CME19" s="125"/>
      <c r="CMF19" s="125"/>
      <c r="CMG19" s="125"/>
      <c r="CMH19" s="125"/>
      <c r="CMI19" s="125"/>
      <c r="CMJ19" s="125"/>
      <c r="CMK19" s="125"/>
      <c r="CML19" s="125"/>
      <c r="CMM19" s="125"/>
      <c r="CMN19" s="125"/>
      <c r="CMO19" s="125"/>
      <c r="CMP19" s="125"/>
      <c r="CMQ19" s="125"/>
      <c r="CMR19" s="125"/>
      <c r="CMS19" s="125"/>
      <c r="CMT19" s="125"/>
      <c r="CMU19" s="125"/>
      <c r="CMV19" s="125"/>
      <c r="CMW19" s="125"/>
      <c r="CMX19" s="125"/>
      <c r="CMY19" s="125"/>
      <c r="CMZ19" s="125"/>
      <c r="CNA19" s="125"/>
      <c r="CNB19" s="125"/>
      <c r="CNC19" s="125"/>
      <c r="CND19" s="125"/>
      <c r="CNE19" s="125"/>
      <c r="CNF19" s="125"/>
      <c r="CNG19" s="125"/>
      <c r="CNH19" s="125"/>
      <c r="CNI19" s="125"/>
      <c r="CNJ19" s="125"/>
      <c r="CNK19" s="125"/>
      <c r="CNL19" s="125"/>
      <c r="CNM19" s="125"/>
      <c r="CNN19" s="125"/>
      <c r="CNO19" s="125"/>
      <c r="CNP19" s="125"/>
      <c r="CNQ19" s="125"/>
      <c r="CNR19" s="125"/>
      <c r="CNS19" s="125"/>
      <c r="CNT19" s="125"/>
      <c r="CNU19" s="125"/>
      <c r="CNV19" s="125"/>
      <c r="CNW19" s="125"/>
      <c r="CNX19" s="125"/>
      <c r="CNY19" s="125"/>
      <c r="CNZ19" s="125"/>
      <c r="COA19" s="125"/>
      <c r="COB19" s="125"/>
      <c r="COC19" s="125"/>
      <c r="COD19" s="125"/>
      <c r="COE19" s="125"/>
      <c r="COF19" s="125"/>
      <c r="COG19" s="125"/>
      <c r="COH19" s="125"/>
      <c r="COI19" s="125"/>
      <c r="COJ19" s="125"/>
      <c r="COK19" s="125"/>
      <c r="COL19" s="125"/>
      <c r="COM19" s="125"/>
      <c r="CON19" s="125"/>
      <c r="COO19" s="125"/>
      <c r="COP19" s="125"/>
      <c r="COQ19" s="125"/>
      <c r="COR19" s="125"/>
      <c r="COS19" s="125"/>
      <c r="COT19" s="125"/>
      <c r="COU19" s="125"/>
      <c r="COV19" s="125"/>
      <c r="COW19" s="125"/>
      <c r="COX19" s="125"/>
      <c r="COY19" s="125"/>
      <c r="COZ19" s="125"/>
      <c r="CPA19" s="125"/>
      <c r="CPB19" s="125"/>
      <c r="CPC19" s="125"/>
      <c r="CPD19" s="125"/>
      <c r="CPE19" s="125"/>
      <c r="CPF19" s="125"/>
      <c r="CPG19" s="125"/>
      <c r="CPH19" s="125"/>
      <c r="CPI19" s="125"/>
      <c r="CPJ19" s="125"/>
      <c r="CPK19" s="125"/>
      <c r="CPL19" s="125"/>
      <c r="CPM19" s="125"/>
      <c r="CPN19" s="125"/>
      <c r="CPO19" s="125"/>
      <c r="CPP19" s="125"/>
      <c r="CPQ19" s="125"/>
      <c r="CPR19" s="125"/>
      <c r="CPS19" s="125"/>
      <c r="CPT19" s="125"/>
      <c r="CPU19" s="125"/>
      <c r="CPV19" s="125"/>
      <c r="CPW19" s="125"/>
      <c r="CPX19" s="125"/>
      <c r="CPY19" s="125"/>
      <c r="CPZ19" s="125"/>
      <c r="CQA19" s="125"/>
      <c r="CQB19" s="125"/>
      <c r="CQC19" s="125"/>
      <c r="CQD19" s="125"/>
      <c r="CQE19" s="125"/>
      <c r="CQF19" s="125"/>
      <c r="CQG19" s="125"/>
      <c r="CQH19" s="125"/>
      <c r="CQI19" s="125"/>
      <c r="CQJ19" s="125"/>
      <c r="CQK19" s="125"/>
      <c r="CQL19" s="125"/>
      <c r="CQM19" s="125"/>
      <c r="CQN19" s="125"/>
      <c r="CQO19" s="125"/>
      <c r="CQP19" s="125"/>
      <c r="CQQ19" s="125"/>
      <c r="CQR19" s="125"/>
      <c r="CQS19" s="125"/>
      <c r="CQT19" s="125"/>
      <c r="CQU19" s="125"/>
      <c r="CQV19" s="125"/>
      <c r="CQW19" s="125"/>
      <c r="CQX19" s="125"/>
      <c r="CQY19" s="125"/>
      <c r="CQZ19" s="125"/>
      <c r="CRA19" s="125"/>
      <c r="CRB19" s="125"/>
      <c r="CRC19" s="125"/>
      <c r="CRD19" s="125"/>
      <c r="CRE19" s="125"/>
      <c r="CRF19" s="125"/>
      <c r="CRG19" s="125"/>
      <c r="CRH19" s="125"/>
      <c r="CRI19" s="125"/>
      <c r="CRJ19" s="125"/>
      <c r="CRK19" s="125"/>
      <c r="CRL19" s="125"/>
      <c r="CRM19" s="125"/>
      <c r="CRN19" s="125"/>
      <c r="CRO19" s="125"/>
      <c r="CRP19" s="125"/>
      <c r="CRQ19" s="125"/>
      <c r="CRR19" s="125"/>
      <c r="CRS19" s="125"/>
      <c r="CRT19" s="125"/>
      <c r="CRU19" s="125"/>
      <c r="CRV19" s="125"/>
      <c r="CRW19" s="125"/>
      <c r="CRX19" s="125"/>
      <c r="CRY19" s="125"/>
      <c r="CRZ19" s="125"/>
      <c r="CSA19" s="125"/>
      <c r="CSB19" s="125"/>
      <c r="CSC19" s="125"/>
      <c r="CSD19" s="125"/>
      <c r="CSE19" s="125"/>
      <c r="CSF19" s="125"/>
      <c r="CSG19" s="125"/>
      <c r="CSH19" s="125"/>
      <c r="CSI19" s="125"/>
      <c r="CSJ19" s="125"/>
      <c r="CSK19" s="125"/>
      <c r="CSL19" s="125"/>
      <c r="CSM19" s="125"/>
      <c r="CSN19" s="125"/>
      <c r="CSO19" s="125"/>
      <c r="CSP19" s="125"/>
      <c r="CSQ19" s="125"/>
      <c r="CSR19" s="125"/>
      <c r="CSS19" s="125"/>
      <c r="CST19" s="125"/>
      <c r="CSU19" s="125"/>
      <c r="CSV19" s="125"/>
      <c r="CSW19" s="125"/>
      <c r="CSX19" s="125"/>
      <c r="CSY19" s="125"/>
      <c r="CSZ19" s="125"/>
      <c r="CTA19" s="125"/>
      <c r="CTB19" s="125"/>
      <c r="CTC19" s="125"/>
      <c r="CTD19" s="125"/>
      <c r="CTE19" s="125"/>
      <c r="CTF19" s="125"/>
      <c r="CTG19" s="125"/>
      <c r="CTH19" s="125"/>
      <c r="CTI19" s="125"/>
      <c r="CTJ19" s="125"/>
      <c r="CTK19" s="125"/>
      <c r="CTL19" s="125"/>
      <c r="CTM19" s="125"/>
      <c r="CTN19" s="125"/>
      <c r="CTO19" s="125"/>
      <c r="CTP19" s="125"/>
      <c r="CTQ19" s="125"/>
      <c r="CTR19" s="125"/>
      <c r="CTS19" s="125"/>
      <c r="CTT19" s="125"/>
      <c r="CTU19" s="125"/>
      <c r="CTV19" s="125"/>
      <c r="CTW19" s="125"/>
      <c r="CTX19" s="125"/>
      <c r="CTY19" s="125"/>
      <c r="CTZ19" s="125"/>
      <c r="CUA19" s="125"/>
      <c r="CUB19" s="125"/>
      <c r="CUC19" s="125"/>
      <c r="CUD19" s="125"/>
      <c r="CUE19" s="125"/>
      <c r="CUF19" s="125"/>
      <c r="CUG19" s="125"/>
      <c r="CUH19" s="125"/>
      <c r="CUI19" s="125"/>
      <c r="CUJ19" s="125"/>
      <c r="CUK19" s="125"/>
      <c r="CUL19" s="125"/>
      <c r="CUM19" s="125"/>
      <c r="CUN19" s="125"/>
      <c r="CUO19" s="125"/>
      <c r="CUP19" s="125"/>
      <c r="CUQ19" s="125"/>
      <c r="CUR19" s="125"/>
      <c r="CUS19" s="125"/>
      <c r="CUT19" s="125"/>
      <c r="CUU19" s="125"/>
      <c r="CUV19" s="125"/>
      <c r="CUW19" s="125"/>
      <c r="CUX19" s="125"/>
      <c r="CUY19" s="125"/>
      <c r="CUZ19" s="125"/>
      <c r="CVA19" s="125"/>
      <c r="CVB19" s="125"/>
      <c r="CVC19" s="125"/>
      <c r="CVD19" s="125"/>
      <c r="CVE19" s="125"/>
      <c r="CVF19" s="125"/>
      <c r="CVG19" s="125"/>
      <c r="CVH19" s="125"/>
      <c r="CVI19" s="125"/>
      <c r="CVJ19" s="125"/>
      <c r="CVK19" s="125"/>
      <c r="CVL19" s="125"/>
      <c r="CVM19" s="125"/>
      <c r="CVN19" s="125"/>
      <c r="CVO19" s="125"/>
      <c r="CVP19" s="125"/>
      <c r="CVQ19" s="125"/>
      <c r="CVR19" s="125"/>
      <c r="CVS19" s="125"/>
      <c r="CVT19" s="125"/>
      <c r="CVU19" s="125"/>
      <c r="CVV19" s="125"/>
      <c r="CVW19" s="125"/>
      <c r="CVX19" s="125"/>
      <c r="CVY19" s="125"/>
      <c r="CVZ19" s="125"/>
      <c r="CWA19" s="125"/>
      <c r="CWB19" s="125"/>
      <c r="CWC19" s="125"/>
      <c r="CWD19" s="125"/>
      <c r="CWE19" s="125"/>
      <c r="CWF19" s="125"/>
      <c r="CWG19" s="125"/>
      <c r="CWH19" s="125"/>
      <c r="CWI19" s="125"/>
      <c r="CWJ19" s="125"/>
      <c r="CWK19" s="125"/>
      <c r="CWL19" s="125"/>
      <c r="CWM19" s="125"/>
      <c r="CWN19" s="125"/>
      <c r="CWO19" s="125"/>
      <c r="CWP19" s="125"/>
      <c r="CWQ19" s="125"/>
      <c r="CWR19" s="125"/>
      <c r="CWS19" s="125"/>
      <c r="CWT19" s="125"/>
      <c r="CWU19" s="125"/>
      <c r="CWV19" s="125"/>
      <c r="CWW19" s="125"/>
      <c r="CWX19" s="125"/>
      <c r="CWY19" s="125"/>
      <c r="CWZ19" s="125"/>
      <c r="CXA19" s="125"/>
      <c r="CXB19" s="125"/>
      <c r="CXC19" s="125"/>
      <c r="CXD19" s="125"/>
      <c r="CXE19" s="125"/>
      <c r="CXF19" s="125"/>
      <c r="CXG19" s="125"/>
      <c r="CXH19" s="125"/>
      <c r="CXI19" s="125"/>
      <c r="CXJ19" s="125"/>
      <c r="CXK19" s="125"/>
      <c r="CXL19" s="125"/>
      <c r="CXM19" s="125"/>
      <c r="CXN19" s="125"/>
      <c r="CXO19" s="125"/>
      <c r="CXP19" s="125"/>
      <c r="CXQ19" s="125"/>
      <c r="CXR19" s="125"/>
      <c r="CXS19" s="125"/>
      <c r="CXT19" s="125"/>
      <c r="CXU19" s="125"/>
      <c r="CXV19" s="125"/>
      <c r="CXW19" s="125"/>
      <c r="CXX19" s="125"/>
      <c r="CXY19" s="125"/>
      <c r="CXZ19" s="125"/>
      <c r="CYA19" s="125"/>
      <c r="CYB19" s="125"/>
      <c r="CYC19" s="125"/>
      <c r="CYD19" s="125"/>
      <c r="CYE19" s="125"/>
      <c r="CYF19" s="125"/>
      <c r="CYG19" s="125"/>
      <c r="CYH19" s="125"/>
      <c r="CYI19" s="125"/>
      <c r="CYJ19" s="125"/>
      <c r="CYK19" s="125"/>
      <c r="CYL19" s="125"/>
      <c r="CYM19" s="125"/>
      <c r="CYN19" s="125"/>
      <c r="CYO19" s="125"/>
      <c r="CYP19" s="125"/>
      <c r="CYQ19" s="125"/>
      <c r="CYR19" s="125"/>
      <c r="CYS19" s="125"/>
      <c r="CYT19" s="125"/>
      <c r="CYU19" s="125"/>
      <c r="CYV19" s="125"/>
      <c r="CYW19" s="125"/>
      <c r="CYX19" s="125"/>
      <c r="CYY19" s="125"/>
      <c r="CYZ19" s="125"/>
      <c r="CZA19" s="125"/>
      <c r="CZB19" s="125"/>
      <c r="CZC19" s="125"/>
      <c r="CZD19" s="125"/>
      <c r="CZE19" s="125"/>
      <c r="CZF19" s="125"/>
      <c r="CZG19" s="125"/>
      <c r="CZH19" s="125"/>
      <c r="CZI19" s="125"/>
      <c r="CZJ19" s="125"/>
      <c r="CZK19" s="125"/>
      <c r="CZL19" s="125"/>
      <c r="CZM19" s="125"/>
      <c r="CZN19" s="125"/>
      <c r="CZO19" s="125"/>
      <c r="CZP19" s="125"/>
      <c r="CZQ19" s="125"/>
      <c r="CZR19" s="125"/>
      <c r="CZS19" s="125"/>
      <c r="CZT19" s="125"/>
      <c r="CZU19" s="125"/>
      <c r="CZV19" s="125"/>
      <c r="CZW19" s="125"/>
      <c r="CZX19" s="125"/>
      <c r="CZY19" s="125"/>
      <c r="CZZ19" s="125"/>
      <c r="DAA19" s="125"/>
      <c r="DAB19" s="125"/>
      <c r="DAC19" s="125"/>
      <c r="DAD19" s="125"/>
      <c r="DAE19" s="125"/>
      <c r="DAF19" s="125"/>
      <c r="DAG19" s="125"/>
      <c r="DAH19" s="125"/>
      <c r="DAI19" s="125"/>
      <c r="DAJ19" s="125"/>
      <c r="DAK19" s="125"/>
      <c r="DAL19" s="125"/>
      <c r="DAM19" s="125"/>
      <c r="DAN19" s="125"/>
      <c r="DAO19" s="125"/>
      <c r="DAP19" s="125"/>
      <c r="DAQ19" s="125"/>
      <c r="DAR19" s="125"/>
      <c r="DAS19" s="125"/>
      <c r="DAT19" s="125"/>
      <c r="DAU19" s="125"/>
      <c r="DAV19" s="125"/>
      <c r="DAW19" s="125"/>
      <c r="DAX19" s="125"/>
      <c r="DAY19" s="125"/>
      <c r="DAZ19" s="125"/>
      <c r="DBA19" s="125"/>
      <c r="DBB19" s="125"/>
      <c r="DBC19" s="125"/>
      <c r="DBD19" s="125"/>
      <c r="DBE19" s="125"/>
      <c r="DBF19" s="125"/>
      <c r="DBG19" s="125"/>
      <c r="DBH19" s="125"/>
      <c r="DBI19" s="125"/>
      <c r="DBJ19" s="125"/>
      <c r="DBK19" s="125"/>
      <c r="DBL19" s="125"/>
      <c r="DBM19" s="125"/>
      <c r="DBN19" s="125"/>
      <c r="DBO19" s="125"/>
      <c r="DBP19" s="125"/>
      <c r="DBQ19" s="125"/>
      <c r="DBR19" s="125"/>
      <c r="DBS19" s="125"/>
      <c r="DBT19" s="125"/>
      <c r="DBU19" s="125"/>
      <c r="DBV19" s="125"/>
      <c r="DBW19" s="125"/>
      <c r="DBX19" s="125"/>
      <c r="DBY19" s="125"/>
      <c r="DBZ19" s="125"/>
      <c r="DCA19" s="125"/>
      <c r="DCB19" s="125"/>
      <c r="DCC19" s="125"/>
      <c r="DCD19" s="125"/>
      <c r="DCE19" s="125"/>
      <c r="DCF19" s="125"/>
      <c r="DCG19" s="125"/>
      <c r="DCH19" s="125"/>
      <c r="DCI19" s="125"/>
      <c r="DCJ19" s="125"/>
      <c r="DCK19" s="125"/>
      <c r="DCL19" s="125"/>
      <c r="DCM19" s="125"/>
      <c r="DCN19" s="125"/>
      <c r="DCO19" s="125"/>
      <c r="DCP19" s="125"/>
      <c r="DCQ19" s="125"/>
      <c r="DCR19" s="125"/>
      <c r="DCS19" s="125"/>
      <c r="DCT19" s="125"/>
      <c r="DCU19" s="125"/>
      <c r="DCV19" s="125"/>
      <c r="DCW19" s="125"/>
      <c r="DCX19" s="125"/>
      <c r="DCY19" s="125"/>
      <c r="DCZ19" s="125"/>
      <c r="DDA19" s="125"/>
      <c r="DDB19" s="125"/>
      <c r="DDC19" s="125"/>
      <c r="DDD19" s="125"/>
      <c r="DDE19" s="125"/>
      <c r="DDF19" s="125"/>
      <c r="DDG19" s="125"/>
      <c r="DDH19" s="125"/>
      <c r="DDI19" s="125"/>
      <c r="DDJ19" s="125"/>
      <c r="DDK19" s="125"/>
      <c r="DDL19" s="125"/>
      <c r="DDM19" s="125"/>
      <c r="DDN19" s="125"/>
      <c r="DDO19" s="125"/>
      <c r="DDP19" s="125"/>
      <c r="DDQ19" s="125"/>
      <c r="DDR19" s="125"/>
      <c r="DDS19" s="125"/>
      <c r="DDT19" s="125"/>
      <c r="DDU19" s="125"/>
      <c r="DDV19" s="125"/>
      <c r="DDW19" s="125"/>
      <c r="DDX19" s="125"/>
      <c r="DDY19" s="125"/>
      <c r="DDZ19" s="125"/>
      <c r="DEA19" s="125"/>
      <c r="DEB19" s="125"/>
      <c r="DEC19" s="125"/>
      <c r="DED19" s="125"/>
      <c r="DEE19" s="125"/>
      <c r="DEF19" s="125"/>
      <c r="DEG19" s="125"/>
      <c r="DEH19" s="125"/>
      <c r="DEI19" s="125"/>
      <c r="DEJ19" s="125"/>
      <c r="DEK19" s="125"/>
      <c r="DEL19" s="125"/>
      <c r="DEM19" s="125"/>
      <c r="DEN19" s="125"/>
      <c r="DEO19" s="125"/>
      <c r="DEP19" s="125"/>
      <c r="DEQ19" s="125"/>
      <c r="DER19" s="125"/>
      <c r="DES19" s="125"/>
      <c r="DET19" s="125"/>
      <c r="DEU19" s="125"/>
      <c r="DEV19" s="125"/>
      <c r="DEW19" s="125"/>
      <c r="DEX19" s="125"/>
      <c r="DEY19" s="125"/>
      <c r="DEZ19" s="125"/>
      <c r="DFA19" s="125"/>
      <c r="DFB19" s="125"/>
      <c r="DFC19" s="125"/>
      <c r="DFD19" s="125"/>
      <c r="DFE19" s="125"/>
      <c r="DFF19" s="125"/>
      <c r="DFG19" s="125"/>
      <c r="DFH19" s="125"/>
      <c r="DFI19" s="125"/>
      <c r="DFJ19" s="125"/>
      <c r="DFK19" s="125"/>
      <c r="DFL19" s="125"/>
      <c r="DFM19" s="125"/>
      <c r="DFN19" s="125"/>
      <c r="DFO19" s="125"/>
      <c r="DFP19" s="125"/>
      <c r="DFQ19" s="125"/>
      <c r="DFR19" s="125"/>
      <c r="DFS19" s="125"/>
      <c r="DFT19" s="125"/>
      <c r="DFU19" s="125"/>
      <c r="DFV19" s="125"/>
      <c r="DFW19" s="125"/>
      <c r="DFX19" s="125"/>
      <c r="DFY19" s="125"/>
      <c r="DFZ19" s="125"/>
      <c r="DGA19" s="125"/>
      <c r="DGB19" s="125"/>
      <c r="DGC19" s="125"/>
      <c r="DGD19" s="125"/>
      <c r="DGE19" s="125"/>
      <c r="DGF19" s="125"/>
      <c r="DGG19" s="125"/>
      <c r="DGH19" s="125"/>
      <c r="DGI19" s="125"/>
      <c r="DGJ19" s="125"/>
      <c r="DGK19" s="125"/>
      <c r="DGL19" s="125"/>
      <c r="DGM19" s="125"/>
      <c r="DGN19" s="125"/>
      <c r="DGO19" s="125"/>
      <c r="DGP19" s="125"/>
      <c r="DGQ19" s="125"/>
      <c r="DGR19" s="125"/>
      <c r="DGS19" s="125"/>
      <c r="DGT19" s="125"/>
      <c r="DGU19" s="125"/>
      <c r="DGV19" s="125"/>
      <c r="DGW19" s="125"/>
      <c r="DGX19" s="125"/>
      <c r="DGY19" s="125"/>
      <c r="DGZ19" s="125"/>
      <c r="DHA19" s="125"/>
      <c r="DHB19" s="125"/>
      <c r="DHC19" s="125"/>
      <c r="DHD19" s="125"/>
      <c r="DHE19" s="125"/>
      <c r="DHF19" s="125"/>
      <c r="DHG19" s="125"/>
      <c r="DHH19" s="125"/>
      <c r="DHI19" s="125"/>
      <c r="DHJ19" s="125"/>
      <c r="DHK19" s="125"/>
      <c r="DHL19" s="125"/>
      <c r="DHM19" s="125"/>
      <c r="DHN19" s="125"/>
      <c r="DHO19" s="125"/>
      <c r="DHP19" s="125"/>
      <c r="DHQ19" s="125"/>
      <c r="DHR19" s="125"/>
      <c r="DHS19" s="125"/>
      <c r="DHT19" s="125"/>
      <c r="DHU19" s="125"/>
      <c r="DHV19" s="125"/>
      <c r="DHW19" s="125"/>
      <c r="DHX19" s="125"/>
      <c r="DHY19" s="125"/>
      <c r="DHZ19" s="125"/>
      <c r="DIA19" s="125"/>
      <c r="DIB19" s="125"/>
      <c r="DIC19" s="125"/>
      <c r="DID19" s="125"/>
      <c r="DIE19" s="125"/>
      <c r="DIF19" s="125"/>
      <c r="DIG19" s="125"/>
      <c r="DIH19" s="125"/>
      <c r="DII19" s="125"/>
      <c r="DIJ19" s="125"/>
      <c r="DIK19" s="125"/>
      <c r="DIL19" s="125"/>
      <c r="DIM19" s="125"/>
      <c r="DIN19" s="125"/>
      <c r="DIO19" s="125"/>
      <c r="DIP19" s="125"/>
      <c r="DIQ19" s="125"/>
      <c r="DIR19" s="125"/>
      <c r="DIS19" s="125"/>
      <c r="DIT19" s="125"/>
      <c r="DIU19" s="125"/>
      <c r="DIV19" s="125"/>
      <c r="DIW19" s="125"/>
      <c r="DIX19" s="125"/>
      <c r="DIY19" s="125"/>
      <c r="DIZ19" s="125"/>
      <c r="DJA19" s="125"/>
      <c r="DJB19" s="125"/>
      <c r="DJC19" s="125"/>
      <c r="DJD19" s="125"/>
      <c r="DJE19" s="125"/>
      <c r="DJF19" s="125"/>
      <c r="DJG19" s="125"/>
      <c r="DJH19" s="125"/>
      <c r="DJI19" s="125"/>
      <c r="DJJ19" s="125"/>
      <c r="DJK19" s="125"/>
      <c r="DJL19" s="125"/>
      <c r="DJM19" s="125"/>
      <c r="DJN19" s="125"/>
      <c r="DJO19" s="125"/>
      <c r="DJP19" s="125"/>
      <c r="DJQ19" s="125"/>
      <c r="DJR19" s="125"/>
      <c r="DJS19" s="125"/>
      <c r="DJT19" s="125"/>
      <c r="DJU19" s="125"/>
      <c r="DJV19" s="125"/>
      <c r="DJW19" s="125"/>
      <c r="DJX19" s="125"/>
      <c r="DJY19" s="125"/>
      <c r="DJZ19" s="125"/>
      <c r="DKA19" s="125"/>
      <c r="DKB19" s="125"/>
      <c r="DKC19" s="125"/>
      <c r="DKD19" s="125"/>
      <c r="DKE19" s="125"/>
      <c r="DKF19" s="125"/>
      <c r="DKG19" s="125"/>
      <c r="DKH19" s="125"/>
      <c r="DKI19" s="125"/>
      <c r="DKJ19" s="125"/>
      <c r="DKK19" s="125"/>
      <c r="DKL19" s="125"/>
      <c r="DKM19" s="125"/>
      <c r="DKN19" s="125"/>
      <c r="DKO19" s="125"/>
      <c r="DKP19" s="125"/>
      <c r="DKQ19" s="125"/>
      <c r="DKR19" s="125"/>
      <c r="DKS19" s="125"/>
      <c r="DKT19" s="125"/>
      <c r="DKU19" s="125"/>
      <c r="DKV19" s="125"/>
      <c r="DKW19" s="125"/>
      <c r="DKX19" s="125"/>
      <c r="DKY19" s="125"/>
      <c r="DKZ19" s="125"/>
      <c r="DLA19" s="125"/>
      <c r="DLB19" s="125"/>
      <c r="DLC19" s="125"/>
      <c r="DLD19" s="125"/>
      <c r="DLE19" s="125"/>
      <c r="DLF19" s="125"/>
      <c r="DLG19" s="125"/>
      <c r="DLH19" s="125"/>
      <c r="DLI19" s="125"/>
      <c r="DLJ19" s="125"/>
      <c r="DLK19" s="125"/>
      <c r="DLL19" s="125"/>
      <c r="DLM19" s="125"/>
      <c r="DLN19" s="125"/>
      <c r="DLO19" s="125"/>
      <c r="DLP19" s="125"/>
      <c r="DLQ19" s="125"/>
      <c r="DLR19" s="125"/>
      <c r="DLS19" s="125"/>
      <c r="DLT19" s="125"/>
      <c r="DLU19" s="125"/>
      <c r="DLV19" s="125"/>
      <c r="DLW19" s="125"/>
      <c r="DLX19" s="125"/>
      <c r="DLY19" s="125"/>
      <c r="DLZ19" s="125"/>
      <c r="DMA19" s="125"/>
      <c r="DMB19" s="125"/>
      <c r="DMC19" s="125"/>
      <c r="DMD19" s="125"/>
      <c r="DME19" s="125"/>
      <c r="DMF19" s="125"/>
      <c r="DMG19" s="125"/>
      <c r="DMH19" s="125"/>
      <c r="DMI19" s="125"/>
      <c r="DMJ19" s="125"/>
      <c r="DMK19" s="125"/>
      <c r="DML19" s="125"/>
      <c r="DMM19" s="125"/>
      <c r="DMN19" s="125"/>
      <c r="DMO19" s="125"/>
      <c r="DMP19" s="125"/>
      <c r="DMQ19" s="125"/>
      <c r="DMR19" s="125"/>
      <c r="DMS19" s="125"/>
      <c r="DMT19" s="125"/>
      <c r="DMU19" s="125"/>
      <c r="DMV19" s="125"/>
      <c r="DMW19" s="125"/>
      <c r="DMX19" s="125"/>
      <c r="DMY19" s="125"/>
      <c r="DMZ19" s="125"/>
      <c r="DNA19" s="125"/>
      <c r="DNB19" s="125"/>
      <c r="DNC19" s="125"/>
      <c r="DND19" s="125"/>
      <c r="DNE19" s="125"/>
      <c r="DNF19" s="125"/>
      <c r="DNG19" s="125"/>
      <c r="DNH19" s="125"/>
      <c r="DNI19" s="125"/>
      <c r="DNJ19" s="125"/>
      <c r="DNK19" s="125"/>
      <c r="DNL19" s="125"/>
      <c r="DNM19" s="125"/>
      <c r="DNN19" s="125"/>
      <c r="DNO19" s="125"/>
      <c r="DNP19" s="125"/>
      <c r="DNQ19" s="125"/>
      <c r="DNR19" s="125"/>
      <c r="DNS19" s="125"/>
      <c r="DNT19" s="125"/>
      <c r="DNU19" s="125"/>
      <c r="DNV19" s="125"/>
      <c r="DNW19" s="125"/>
      <c r="DNX19" s="125"/>
      <c r="DNY19" s="125"/>
      <c r="DNZ19" s="125"/>
      <c r="DOA19" s="125"/>
      <c r="DOB19" s="125"/>
      <c r="DOC19" s="125"/>
      <c r="DOD19" s="125"/>
      <c r="DOE19" s="125"/>
      <c r="DOF19" s="125"/>
      <c r="DOG19" s="125"/>
      <c r="DOH19" s="125"/>
      <c r="DOI19" s="125"/>
      <c r="DOJ19" s="125"/>
      <c r="DOK19" s="125"/>
      <c r="DOL19" s="125"/>
      <c r="DOM19" s="125"/>
      <c r="DON19" s="125"/>
      <c r="DOO19" s="125"/>
      <c r="DOP19" s="125"/>
      <c r="DOQ19" s="125"/>
      <c r="DOR19" s="125"/>
      <c r="DOS19" s="125"/>
      <c r="DOT19" s="125"/>
      <c r="DOU19" s="125"/>
      <c r="DOV19" s="125"/>
      <c r="DOW19" s="125"/>
      <c r="DOX19" s="125"/>
      <c r="DOY19" s="125"/>
      <c r="DOZ19" s="125"/>
      <c r="DPA19" s="125"/>
      <c r="DPB19" s="125"/>
      <c r="DPC19" s="125"/>
      <c r="DPD19" s="125"/>
      <c r="DPE19" s="125"/>
      <c r="DPF19" s="125"/>
      <c r="DPG19" s="125"/>
      <c r="DPH19" s="125"/>
      <c r="DPI19" s="125"/>
      <c r="DPJ19" s="125"/>
      <c r="DPK19" s="125"/>
      <c r="DPL19" s="125"/>
      <c r="DPM19" s="125"/>
      <c r="DPN19" s="125"/>
      <c r="DPO19" s="125"/>
      <c r="DPP19" s="125"/>
      <c r="DPQ19" s="125"/>
      <c r="DPR19" s="125"/>
      <c r="DPS19" s="125"/>
      <c r="DPT19" s="125"/>
      <c r="DPU19" s="125"/>
      <c r="DPV19" s="125"/>
      <c r="DPW19" s="125"/>
      <c r="DPX19" s="125"/>
      <c r="DPY19" s="125"/>
      <c r="DPZ19" s="125"/>
      <c r="DQA19" s="125"/>
      <c r="DQB19" s="125"/>
      <c r="DQC19" s="125"/>
      <c r="DQD19" s="125"/>
      <c r="DQE19" s="125"/>
      <c r="DQF19" s="125"/>
      <c r="DQG19" s="125"/>
      <c r="DQH19" s="125"/>
      <c r="DQI19" s="125"/>
      <c r="DQJ19" s="125"/>
      <c r="DQK19" s="125"/>
      <c r="DQL19" s="125"/>
      <c r="DQM19" s="125"/>
      <c r="DQN19" s="125"/>
      <c r="DQO19" s="125"/>
      <c r="DQP19" s="125"/>
      <c r="DQQ19" s="125"/>
      <c r="DQR19" s="125"/>
      <c r="DQS19" s="125"/>
      <c r="DQT19" s="125"/>
      <c r="DQU19" s="125"/>
      <c r="DQV19" s="125"/>
      <c r="DQW19" s="125"/>
      <c r="DQX19" s="125"/>
      <c r="DQY19" s="125"/>
      <c r="DQZ19" s="125"/>
      <c r="DRA19" s="125"/>
      <c r="DRB19" s="125"/>
      <c r="DRC19" s="125"/>
      <c r="DRD19" s="125"/>
      <c r="DRE19" s="125"/>
      <c r="DRF19" s="125"/>
      <c r="DRG19" s="125"/>
      <c r="DRH19" s="125"/>
      <c r="DRI19" s="125"/>
      <c r="DRJ19" s="125"/>
      <c r="DRK19" s="125"/>
      <c r="DRL19" s="125"/>
      <c r="DRM19" s="125"/>
      <c r="DRN19" s="125"/>
      <c r="DRO19" s="125"/>
      <c r="DRP19" s="125"/>
      <c r="DRQ19" s="125"/>
      <c r="DRR19" s="125"/>
      <c r="DRS19" s="125"/>
      <c r="DRT19" s="125"/>
      <c r="DRU19" s="125"/>
      <c r="DRV19" s="125"/>
      <c r="DRW19" s="125"/>
      <c r="DRX19" s="125"/>
      <c r="DRY19" s="125"/>
      <c r="DRZ19" s="125"/>
      <c r="DSA19" s="125"/>
      <c r="DSB19" s="125"/>
      <c r="DSC19" s="125"/>
      <c r="DSD19" s="125"/>
      <c r="DSE19" s="125"/>
      <c r="DSF19" s="125"/>
      <c r="DSG19" s="125"/>
      <c r="DSH19" s="125"/>
      <c r="DSI19" s="125"/>
      <c r="DSJ19" s="125"/>
      <c r="DSK19" s="125"/>
      <c r="DSL19" s="125"/>
      <c r="DSM19" s="125"/>
      <c r="DSN19" s="125"/>
      <c r="DSO19" s="125"/>
      <c r="DSP19" s="125"/>
      <c r="DSQ19" s="125"/>
      <c r="DSR19" s="125"/>
      <c r="DSS19" s="125"/>
      <c r="DST19" s="125"/>
      <c r="DSU19" s="125"/>
      <c r="DSV19" s="125"/>
      <c r="DSW19" s="125"/>
      <c r="DSX19" s="125"/>
      <c r="DSY19" s="125"/>
      <c r="DSZ19" s="125"/>
      <c r="DTA19" s="125"/>
      <c r="DTB19" s="125"/>
      <c r="DTC19" s="125"/>
      <c r="DTD19" s="125"/>
      <c r="DTE19" s="125"/>
      <c r="DTF19" s="125"/>
      <c r="DTG19" s="125"/>
      <c r="DTH19" s="125"/>
      <c r="DTI19" s="125"/>
      <c r="DTJ19" s="125"/>
      <c r="DTK19" s="125"/>
      <c r="DTL19" s="125"/>
      <c r="DTM19" s="125"/>
      <c r="DTN19" s="125"/>
      <c r="DTO19" s="125"/>
      <c r="DTP19" s="125"/>
      <c r="DTQ19" s="125"/>
      <c r="DTR19" s="125"/>
      <c r="DTS19" s="125"/>
      <c r="DTT19" s="125"/>
      <c r="DTU19" s="125"/>
      <c r="DTV19" s="125"/>
      <c r="DTW19" s="125"/>
      <c r="DTX19" s="125"/>
      <c r="DTY19" s="125"/>
      <c r="DTZ19" s="125"/>
      <c r="DUA19" s="125"/>
      <c r="DUB19" s="125"/>
      <c r="DUC19" s="125"/>
      <c r="DUD19" s="125"/>
      <c r="DUE19" s="125"/>
      <c r="DUF19" s="125"/>
      <c r="DUG19" s="125"/>
      <c r="DUH19" s="125"/>
      <c r="DUI19" s="125"/>
      <c r="DUJ19" s="125"/>
      <c r="DUK19" s="125"/>
      <c r="DUL19" s="125"/>
      <c r="DUM19" s="125"/>
      <c r="DUN19" s="125"/>
      <c r="DUO19" s="125"/>
      <c r="DUP19" s="125"/>
      <c r="DUQ19" s="125"/>
      <c r="DUR19" s="125"/>
      <c r="DUS19" s="125"/>
      <c r="DUT19" s="125"/>
      <c r="DUU19" s="125"/>
      <c r="DUV19" s="125"/>
      <c r="DUW19" s="125"/>
      <c r="DUX19" s="125"/>
      <c r="DUY19" s="125"/>
      <c r="DUZ19" s="125"/>
      <c r="DVA19" s="125"/>
      <c r="DVB19" s="125"/>
      <c r="DVC19" s="125"/>
      <c r="DVD19" s="125"/>
      <c r="DVE19" s="125"/>
      <c r="DVF19" s="125"/>
      <c r="DVG19" s="125"/>
      <c r="DVH19" s="125"/>
      <c r="DVI19" s="125"/>
      <c r="DVJ19" s="125"/>
      <c r="DVK19" s="125"/>
      <c r="DVL19" s="125"/>
      <c r="DVM19" s="125"/>
      <c r="DVN19" s="125"/>
      <c r="DVO19" s="125"/>
      <c r="DVP19" s="125"/>
      <c r="DVQ19" s="125"/>
      <c r="DVR19" s="125"/>
      <c r="DVS19" s="125"/>
      <c r="DVT19" s="125"/>
      <c r="DVU19" s="125"/>
      <c r="DVV19" s="125"/>
      <c r="DVW19" s="125"/>
      <c r="DVX19" s="125"/>
      <c r="DVY19" s="125"/>
      <c r="DVZ19" s="125"/>
      <c r="DWA19" s="125"/>
      <c r="DWB19" s="125"/>
      <c r="DWC19" s="125"/>
      <c r="DWD19" s="125"/>
      <c r="DWE19" s="125"/>
      <c r="DWF19" s="125"/>
      <c r="DWG19" s="125"/>
      <c r="DWH19" s="125"/>
      <c r="DWI19" s="125"/>
      <c r="DWJ19" s="125"/>
      <c r="DWK19" s="125"/>
      <c r="DWL19" s="125"/>
      <c r="DWM19" s="125"/>
      <c r="DWN19" s="125"/>
      <c r="DWO19" s="125"/>
      <c r="DWP19" s="125"/>
      <c r="DWQ19" s="125"/>
      <c r="DWR19" s="125"/>
      <c r="DWS19" s="125"/>
      <c r="DWT19" s="125"/>
      <c r="DWU19" s="125"/>
      <c r="DWV19" s="125"/>
      <c r="DWW19" s="125"/>
      <c r="DWX19" s="125"/>
      <c r="DWY19" s="125"/>
      <c r="DWZ19" s="125"/>
      <c r="DXA19" s="125"/>
      <c r="DXB19" s="125"/>
      <c r="DXC19" s="125"/>
      <c r="DXD19" s="125"/>
      <c r="DXE19" s="125"/>
      <c r="DXF19" s="125"/>
      <c r="DXG19" s="125"/>
      <c r="DXH19" s="125"/>
      <c r="DXI19" s="125"/>
      <c r="DXJ19" s="125"/>
      <c r="DXK19" s="125"/>
      <c r="DXL19" s="125"/>
      <c r="DXM19" s="125"/>
      <c r="DXN19" s="125"/>
      <c r="DXO19" s="125"/>
      <c r="DXP19" s="125"/>
      <c r="DXQ19" s="125"/>
      <c r="DXR19" s="125"/>
      <c r="DXS19" s="125"/>
      <c r="DXT19" s="125"/>
      <c r="DXU19" s="125"/>
      <c r="DXV19" s="125"/>
      <c r="DXW19" s="125"/>
      <c r="DXX19" s="125"/>
      <c r="DXY19" s="125"/>
      <c r="DXZ19" s="125"/>
      <c r="DYA19" s="125"/>
      <c r="DYB19" s="125"/>
      <c r="DYC19" s="125"/>
      <c r="DYD19" s="125"/>
      <c r="DYE19" s="125"/>
      <c r="DYF19" s="125"/>
      <c r="DYG19" s="125"/>
      <c r="DYH19" s="125"/>
      <c r="DYI19" s="125"/>
      <c r="DYJ19" s="125"/>
      <c r="DYK19" s="125"/>
      <c r="DYL19" s="125"/>
      <c r="DYM19" s="125"/>
      <c r="DYN19" s="125"/>
      <c r="DYO19" s="125"/>
      <c r="DYP19" s="125"/>
      <c r="DYQ19" s="125"/>
      <c r="DYR19" s="125"/>
      <c r="DYS19" s="125"/>
      <c r="DYT19" s="125"/>
      <c r="DYU19" s="125"/>
      <c r="DYV19" s="125"/>
      <c r="DYW19" s="125"/>
      <c r="DYX19" s="125"/>
      <c r="DYY19" s="125"/>
      <c r="DYZ19" s="125"/>
      <c r="DZA19" s="125"/>
      <c r="DZB19" s="125"/>
      <c r="DZC19" s="125"/>
      <c r="DZD19" s="125"/>
      <c r="DZE19" s="125"/>
      <c r="DZF19" s="125"/>
      <c r="DZG19" s="125"/>
      <c r="DZH19" s="125"/>
      <c r="DZI19" s="125"/>
      <c r="DZJ19" s="125"/>
      <c r="DZK19" s="125"/>
      <c r="DZL19" s="125"/>
      <c r="DZM19" s="125"/>
      <c r="DZN19" s="125"/>
      <c r="DZO19" s="125"/>
      <c r="DZP19" s="125"/>
      <c r="DZQ19" s="125"/>
      <c r="DZR19" s="125"/>
      <c r="DZS19" s="125"/>
      <c r="DZT19" s="125"/>
      <c r="DZU19" s="125"/>
      <c r="DZV19" s="125"/>
      <c r="DZW19" s="125"/>
      <c r="DZX19" s="125"/>
      <c r="DZY19" s="125"/>
      <c r="DZZ19" s="125"/>
      <c r="EAA19" s="125"/>
      <c r="EAB19" s="125"/>
      <c r="EAC19" s="125"/>
      <c r="EAD19" s="125"/>
      <c r="EAE19" s="125"/>
      <c r="EAF19" s="125"/>
      <c r="EAG19" s="125"/>
      <c r="EAH19" s="125"/>
      <c r="EAI19" s="125"/>
      <c r="EAJ19" s="125"/>
      <c r="EAK19" s="125"/>
      <c r="EAL19" s="125"/>
      <c r="EAM19" s="125"/>
      <c r="EAN19" s="125"/>
      <c r="EAO19" s="125"/>
      <c r="EAP19" s="125"/>
      <c r="EAQ19" s="125"/>
      <c r="EAR19" s="125"/>
      <c r="EAS19" s="125"/>
      <c r="EAT19" s="125"/>
      <c r="EAU19" s="125"/>
      <c r="EAV19" s="125"/>
      <c r="EAW19" s="125"/>
      <c r="EAX19" s="125"/>
      <c r="EAY19" s="125"/>
      <c r="EAZ19" s="125"/>
      <c r="EBA19" s="125"/>
      <c r="EBB19" s="125"/>
      <c r="EBC19" s="125"/>
      <c r="EBD19" s="125"/>
      <c r="EBE19" s="125"/>
      <c r="EBF19" s="125"/>
      <c r="EBG19" s="125"/>
      <c r="EBH19" s="125"/>
      <c r="EBI19" s="125"/>
      <c r="EBJ19" s="125"/>
      <c r="EBK19" s="125"/>
      <c r="EBL19" s="125"/>
      <c r="EBM19" s="125"/>
      <c r="EBN19" s="125"/>
      <c r="EBO19" s="125"/>
      <c r="EBP19" s="125"/>
      <c r="EBQ19" s="125"/>
      <c r="EBR19" s="125"/>
      <c r="EBS19" s="125"/>
      <c r="EBT19" s="125"/>
      <c r="EBU19" s="125"/>
      <c r="EBV19" s="125"/>
      <c r="EBW19" s="125"/>
      <c r="EBX19" s="125"/>
      <c r="EBY19" s="125"/>
      <c r="EBZ19" s="125"/>
      <c r="ECA19" s="125"/>
      <c r="ECB19" s="125"/>
      <c r="ECC19" s="125"/>
      <c r="ECD19" s="125"/>
      <c r="ECE19" s="125"/>
      <c r="ECF19" s="125"/>
      <c r="ECG19" s="125"/>
      <c r="ECH19" s="125"/>
      <c r="ECI19" s="125"/>
      <c r="ECJ19" s="125"/>
      <c r="ECK19" s="125"/>
      <c r="ECL19" s="125"/>
      <c r="ECM19" s="125"/>
      <c r="ECN19" s="125"/>
      <c r="ECO19" s="125"/>
      <c r="ECP19" s="125"/>
      <c r="ECQ19" s="125"/>
      <c r="ECR19" s="125"/>
      <c r="ECS19" s="125"/>
      <c r="ECT19" s="125"/>
      <c r="ECU19" s="125"/>
      <c r="ECV19" s="125"/>
      <c r="ECW19" s="125"/>
      <c r="ECX19" s="125"/>
      <c r="ECY19" s="125"/>
      <c r="ECZ19" s="125"/>
      <c r="EDA19" s="125"/>
      <c r="EDB19" s="125"/>
      <c r="EDC19" s="125"/>
      <c r="EDD19" s="125"/>
      <c r="EDE19" s="125"/>
      <c r="EDF19" s="125"/>
      <c r="EDG19" s="125"/>
      <c r="EDH19" s="125"/>
      <c r="EDI19" s="125"/>
      <c r="EDJ19" s="125"/>
      <c r="EDK19" s="125"/>
      <c r="EDL19" s="125"/>
      <c r="EDM19" s="125"/>
      <c r="EDN19" s="125"/>
      <c r="EDO19" s="125"/>
      <c r="EDP19" s="125"/>
      <c r="EDQ19" s="125"/>
      <c r="EDR19" s="125"/>
      <c r="EDS19" s="125"/>
      <c r="EDT19" s="125"/>
      <c r="EDU19" s="125"/>
      <c r="EDV19" s="125"/>
      <c r="EDW19" s="125"/>
      <c r="EDX19" s="125"/>
      <c r="EDY19" s="125"/>
      <c r="EDZ19" s="125"/>
      <c r="EEA19" s="125"/>
      <c r="EEB19" s="125"/>
      <c r="EEC19" s="125"/>
      <c r="EED19" s="125"/>
      <c r="EEE19" s="125"/>
      <c r="EEF19" s="125"/>
      <c r="EEG19" s="125"/>
      <c r="EEH19" s="125"/>
      <c r="EEI19" s="125"/>
      <c r="EEJ19" s="125"/>
      <c r="EEK19" s="125"/>
      <c r="EEL19" s="125"/>
      <c r="EEM19" s="125"/>
      <c r="EEN19" s="125"/>
      <c r="EEO19" s="125"/>
      <c r="EEP19" s="125"/>
      <c r="EEQ19" s="125"/>
      <c r="EER19" s="125"/>
      <c r="EES19" s="125"/>
      <c r="EET19" s="125"/>
      <c r="EEU19" s="125"/>
      <c r="EEV19" s="125"/>
      <c r="EEW19" s="125"/>
      <c r="EEX19" s="125"/>
      <c r="EEY19" s="125"/>
      <c r="EEZ19" s="125"/>
      <c r="EFA19" s="125"/>
      <c r="EFB19" s="125"/>
      <c r="EFC19" s="125"/>
      <c r="EFD19" s="125"/>
      <c r="EFE19" s="125"/>
      <c r="EFF19" s="125"/>
      <c r="EFG19" s="125"/>
      <c r="EFH19" s="125"/>
      <c r="EFI19" s="125"/>
      <c r="EFJ19" s="125"/>
      <c r="EFK19" s="125"/>
      <c r="EFL19" s="125"/>
      <c r="EFM19" s="125"/>
      <c r="EFN19" s="125"/>
      <c r="EFO19" s="125"/>
      <c r="EFP19" s="125"/>
      <c r="EFQ19" s="125"/>
      <c r="EFR19" s="125"/>
      <c r="EFS19" s="125"/>
      <c r="EFT19" s="125"/>
      <c r="EFU19" s="125"/>
      <c r="EFV19" s="125"/>
      <c r="EFW19" s="125"/>
      <c r="EFX19" s="125"/>
      <c r="EFY19" s="125"/>
      <c r="EFZ19" s="125"/>
      <c r="EGA19" s="125"/>
      <c r="EGB19" s="125"/>
      <c r="EGC19" s="125"/>
      <c r="EGD19" s="125"/>
      <c r="EGE19" s="125"/>
      <c r="EGF19" s="125"/>
      <c r="EGG19" s="125"/>
      <c r="EGH19" s="125"/>
      <c r="EGI19" s="125"/>
      <c r="EGJ19" s="125"/>
      <c r="EGK19" s="125"/>
      <c r="EGL19" s="125"/>
      <c r="EGM19" s="125"/>
      <c r="EGN19" s="125"/>
      <c r="EGO19" s="125"/>
      <c r="EGP19" s="125"/>
      <c r="EGQ19" s="125"/>
      <c r="EGR19" s="125"/>
      <c r="EGS19" s="125"/>
      <c r="EGT19" s="125"/>
      <c r="EGU19" s="125"/>
      <c r="EGV19" s="125"/>
      <c r="EGW19" s="125"/>
      <c r="EGX19" s="125"/>
      <c r="EGY19" s="125"/>
      <c r="EGZ19" s="125"/>
      <c r="EHA19" s="125"/>
      <c r="EHB19" s="125"/>
      <c r="EHC19" s="125"/>
      <c r="EHD19" s="125"/>
      <c r="EHE19" s="125"/>
      <c r="EHF19" s="125"/>
      <c r="EHG19" s="125"/>
      <c r="EHH19" s="125"/>
      <c r="EHI19" s="125"/>
      <c r="EHJ19" s="125"/>
      <c r="EHK19" s="125"/>
      <c r="EHL19" s="125"/>
      <c r="EHM19" s="125"/>
      <c r="EHN19" s="125"/>
      <c r="EHO19" s="125"/>
      <c r="EHP19" s="125"/>
      <c r="EHQ19" s="125"/>
      <c r="EHR19" s="125"/>
      <c r="EHS19" s="125"/>
      <c r="EHT19" s="125"/>
      <c r="EHU19" s="125"/>
      <c r="EHV19" s="125"/>
      <c r="EHW19" s="125"/>
      <c r="EHX19" s="125"/>
      <c r="EHY19" s="125"/>
      <c r="EHZ19" s="125"/>
      <c r="EIA19" s="125"/>
      <c r="EIB19" s="125"/>
      <c r="EIC19" s="125"/>
      <c r="EID19" s="125"/>
      <c r="EIE19" s="125"/>
      <c r="EIF19" s="125"/>
      <c r="EIG19" s="125"/>
      <c r="EIH19" s="125"/>
      <c r="EII19" s="125"/>
      <c r="EIJ19" s="125"/>
      <c r="EIK19" s="125"/>
      <c r="EIL19" s="125"/>
      <c r="EIM19" s="125"/>
      <c r="EIN19" s="125"/>
      <c r="EIO19" s="125"/>
      <c r="EIP19" s="125"/>
      <c r="EIQ19" s="125"/>
      <c r="EIR19" s="125"/>
      <c r="EIS19" s="125"/>
      <c r="EIT19" s="125"/>
      <c r="EIU19" s="125"/>
      <c r="EIV19" s="125"/>
      <c r="EIW19" s="125"/>
      <c r="EIX19" s="125"/>
      <c r="EIY19" s="125"/>
      <c r="EIZ19" s="125"/>
      <c r="EJA19" s="125"/>
      <c r="EJB19" s="125"/>
      <c r="EJC19" s="125"/>
      <c r="EJD19" s="125"/>
      <c r="EJE19" s="125"/>
      <c r="EJF19" s="125"/>
      <c r="EJG19" s="125"/>
      <c r="EJH19" s="125"/>
      <c r="EJI19" s="125"/>
      <c r="EJJ19" s="125"/>
      <c r="EJK19" s="125"/>
      <c r="EJL19" s="125"/>
      <c r="EJM19" s="125"/>
      <c r="EJN19" s="125"/>
      <c r="EJO19" s="125"/>
      <c r="EJP19" s="125"/>
      <c r="EJQ19" s="125"/>
      <c r="EJR19" s="125"/>
      <c r="EJS19" s="125"/>
      <c r="EJT19" s="125"/>
      <c r="EJU19" s="125"/>
      <c r="EJV19" s="125"/>
      <c r="EJW19" s="125"/>
      <c r="EJX19" s="125"/>
      <c r="EJY19" s="125"/>
      <c r="EJZ19" s="125"/>
      <c r="EKA19" s="125"/>
      <c r="EKB19" s="125"/>
      <c r="EKC19" s="125"/>
      <c r="EKD19" s="125"/>
      <c r="EKE19" s="125"/>
      <c r="EKF19" s="125"/>
      <c r="EKG19" s="125"/>
      <c r="EKH19" s="125"/>
      <c r="EKI19" s="125"/>
      <c r="EKJ19" s="125"/>
      <c r="EKK19" s="125"/>
      <c r="EKL19" s="125"/>
      <c r="EKM19" s="125"/>
      <c r="EKN19" s="125"/>
      <c r="EKO19" s="125"/>
      <c r="EKP19" s="125"/>
      <c r="EKQ19" s="125"/>
      <c r="EKR19" s="125"/>
      <c r="EKS19" s="125"/>
      <c r="EKT19" s="125"/>
      <c r="EKU19" s="125"/>
      <c r="EKV19" s="125"/>
      <c r="EKW19" s="125"/>
      <c r="EKX19" s="125"/>
      <c r="EKY19" s="125"/>
      <c r="EKZ19" s="125"/>
      <c r="ELA19" s="125"/>
      <c r="ELB19" s="125"/>
      <c r="ELC19" s="125"/>
      <c r="ELD19" s="125"/>
      <c r="ELE19" s="125"/>
      <c r="ELF19" s="125"/>
      <c r="ELG19" s="125"/>
      <c r="ELH19" s="125"/>
      <c r="ELI19" s="125"/>
      <c r="ELJ19" s="125"/>
      <c r="ELK19" s="125"/>
      <c r="ELL19" s="125"/>
      <c r="ELM19" s="125"/>
      <c r="ELN19" s="125"/>
      <c r="ELO19" s="125"/>
      <c r="ELP19" s="125"/>
      <c r="ELQ19" s="125"/>
      <c r="ELR19" s="125"/>
      <c r="ELS19" s="125"/>
      <c r="ELT19" s="125"/>
      <c r="ELU19" s="125"/>
      <c r="ELV19" s="125"/>
      <c r="ELW19" s="125"/>
      <c r="ELX19" s="125"/>
      <c r="ELY19" s="125"/>
      <c r="ELZ19" s="125"/>
      <c r="EMA19" s="125"/>
      <c r="EMB19" s="125"/>
      <c r="EMC19" s="125"/>
      <c r="EMD19" s="125"/>
      <c r="EME19" s="125"/>
      <c r="EMF19" s="125"/>
      <c r="EMG19" s="125"/>
      <c r="EMH19" s="125"/>
      <c r="EMI19" s="125"/>
      <c r="EMJ19" s="125"/>
      <c r="EMK19" s="125"/>
      <c r="EML19" s="125"/>
      <c r="EMM19" s="125"/>
      <c r="EMN19" s="125"/>
      <c r="EMO19" s="125"/>
      <c r="EMP19" s="125"/>
      <c r="EMQ19" s="125"/>
      <c r="EMR19" s="125"/>
      <c r="EMS19" s="125"/>
      <c r="EMT19" s="125"/>
      <c r="EMU19" s="125"/>
      <c r="EMV19" s="125"/>
      <c r="EMW19" s="125"/>
      <c r="EMX19" s="125"/>
      <c r="EMY19" s="125"/>
      <c r="EMZ19" s="125"/>
      <c r="ENA19" s="125"/>
      <c r="ENB19" s="125"/>
      <c r="ENC19" s="125"/>
      <c r="END19" s="125"/>
      <c r="ENE19" s="125"/>
      <c r="ENF19" s="125"/>
      <c r="ENG19" s="125"/>
      <c r="ENH19" s="125"/>
      <c r="ENI19" s="125"/>
      <c r="ENJ19" s="125"/>
      <c r="ENK19" s="125"/>
      <c r="ENL19" s="125"/>
      <c r="ENM19" s="125"/>
      <c r="ENN19" s="125"/>
      <c r="ENO19" s="125"/>
      <c r="ENP19" s="125"/>
      <c r="ENQ19" s="125"/>
      <c r="ENR19" s="125"/>
      <c r="ENS19" s="125"/>
      <c r="ENT19" s="125"/>
      <c r="ENU19" s="125"/>
      <c r="ENV19" s="125"/>
      <c r="ENW19" s="125"/>
      <c r="ENX19" s="125"/>
      <c r="ENY19" s="125"/>
      <c r="ENZ19" s="125"/>
      <c r="EOA19" s="125"/>
      <c r="EOB19" s="125"/>
      <c r="EOC19" s="125"/>
      <c r="EOD19" s="125"/>
      <c r="EOE19" s="125"/>
      <c r="EOF19" s="125"/>
      <c r="EOG19" s="125"/>
      <c r="EOH19" s="125"/>
      <c r="EOI19" s="125"/>
      <c r="EOJ19" s="125"/>
      <c r="EOK19" s="125"/>
      <c r="EOL19" s="125"/>
      <c r="EOM19" s="125"/>
      <c r="EON19" s="125"/>
      <c r="EOO19" s="125"/>
      <c r="EOP19" s="125"/>
      <c r="EOQ19" s="125"/>
      <c r="EOR19" s="125"/>
      <c r="EOS19" s="125"/>
      <c r="EOT19" s="125"/>
      <c r="EOU19" s="125"/>
      <c r="EOV19" s="125"/>
      <c r="EOW19" s="125"/>
      <c r="EOX19" s="125"/>
      <c r="EOY19" s="125"/>
      <c r="EOZ19" s="125"/>
      <c r="EPA19" s="125"/>
      <c r="EPB19" s="125"/>
      <c r="EPC19" s="125"/>
      <c r="EPD19" s="125"/>
      <c r="EPE19" s="125"/>
      <c r="EPF19" s="125"/>
      <c r="EPG19" s="125"/>
      <c r="EPH19" s="125"/>
      <c r="EPI19" s="125"/>
      <c r="EPJ19" s="125"/>
      <c r="EPK19" s="125"/>
      <c r="EPL19" s="125"/>
      <c r="EPM19" s="125"/>
      <c r="EPN19" s="125"/>
      <c r="EPO19" s="125"/>
      <c r="EPP19" s="125"/>
      <c r="EPQ19" s="125"/>
      <c r="EPR19" s="125"/>
      <c r="EPS19" s="125"/>
      <c r="EPT19" s="125"/>
      <c r="EPU19" s="125"/>
      <c r="EPV19" s="125"/>
      <c r="EPW19" s="125"/>
      <c r="EPX19" s="125"/>
      <c r="EPY19" s="125"/>
      <c r="EPZ19" s="125"/>
      <c r="EQA19" s="125"/>
      <c r="EQB19" s="125"/>
      <c r="EQC19" s="125"/>
      <c r="EQD19" s="125"/>
      <c r="EQE19" s="125"/>
      <c r="EQF19" s="125"/>
      <c r="EQG19" s="125"/>
      <c r="EQH19" s="125"/>
      <c r="EQI19" s="125"/>
      <c r="EQJ19" s="125"/>
      <c r="EQK19" s="125"/>
      <c r="EQL19" s="125"/>
      <c r="EQM19" s="125"/>
      <c r="EQN19" s="125"/>
      <c r="EQO19" s="125"/>
      <c r="EQP19" s="125"/>
      <c r="EQQ19" s="125"/>
      <c r="EQR19" s="125"/>
      <c r="EQS19" s="125"/>
      <c r="EQT19" s="125"/>
      <c r="EQU19" s="125"/>
      <c r="EQV19" s="125"/>
      <c r="EQW19" s="125"/>
      <c r="EQX19" s="125"/>
      <c r="EQY19" s="125"/>
      <c r="EQZ19" s="125"/>
      <c r="ERA19" s="125"/>
      <c r="ERB19" s="125"/>
      <c r="ERC19" s="125"/>
      <c r="ERD19" s="125"/>
      <c r="ERE19" s="125"/>
      <c r="ERF19" s="125"/>
      <c r="ERG19" s="125"/>
      <c r="ERH19" s="125"/>
      <c r="ERI19" s="125"/>
      <c r="ERJ19" s="125"/>
      <c r="ERK19" s="125"/>
      <c r="ERL19" s="125"/>
      <c r="ERM19" s="125"/>
      <c r="ERN19" s="125"/>
      <c r="ERO19" s="125"/>
      <c r="ERP19" s="125"/>
      <c r="ERQ19" s="125"/>
      <c r="ERR19" s="125"/>
      <c r="ERS19" s="125"/>
      <c r="ERT19" s="125"/>
      <c r="ERU19" s="125"/>
      <c r="ERV19" s="125"/>
      <c r="ERW19" s="125"/>
      <c r="ERX19" s="125"/>
      <c r="ERY19" s="125"/>
      <c r="ERZ19" s="125"/>
      <c r="ESA19" s="125"/>
      <c r="ESB19" s="125"/>
      <c r="ESC19" s="125"/>
      <c r="ESD19" s="125"/>
      <c r="ESE19" s="125"/>
      <c r="ESF19" s="125"/>
      <c r="ESG19" s="125"/>
      <c r="ESH19" s="125"/>
      <c r="ESI19" s="125"/>
      <c r="ESJ19" s="125"/>
      <c r="ESK19" s="125"/>
      <c r="ESL19" s="125"/>
      <c r="ESM19" s="125"/>
      <c r="ESN19" s="125"/>
      <c r="ESO19" s="125"/>
      <c r="ESP19" s="125"/>
      <c r="ESQ19" s="125"/>
      <c r="ESR19" s="125"/>
      <c r="ESS19" s="125"/>
      <c r="EST19" s="125"/>
      <c r="ESU19" s="125"/>
      <c r="ESV19" s="125"/>
      <c r="ESW19" s="125"/>
      <c r="ESX19" s="125"/>
      <c r="ESY19" s="125"/>
      <c r="ESZ19" s="125"/>
      <c r="ETA19" s="125"/>
      <c r="ETB19" s="125"/>
      <c r="ETC19" s="125"/>
      <c r="ETD19" s="125"/>
      <c r="ETE19" s="125"/>
      <c r="ETF19" s="125"/>
      <c r="ETG19" s="125"/>
      <c r="ETH19" s="125"/>
      <c r="ETI19" s="125"/>
      <c r="ETJ19" s="125"/>
      <c r="ETK19" s="125"/>
      <c r="ETL19" s="125"/>
      <c r="ETM19" s="125"/>
      <c r="ETN19" s="125"/>
      <c r="ETO19" s="125"/>
      <c r="ETP19" s="125"/>
      <c r="ETQ19" s="125"/>
      <c r="ETR19" s="125"/>
      <c r="ETS19" s="125"/>
      <c r="ETT19" s="125"/>
      <c r="ETU19" s="125"/>
      <c r="ETV19" s="125"/>
      <c r="ETW19" s="125"/>
      <c r="ETX19" s="125"/>
      <c r="ETY19" s="125"/>
      <c r="ETZ19" s="125"/>
      <c r="EUA19" s="125"/>
      <c r="EUB19" s="125"/>
      <c r="EUC19" s="125"/>
      <c r="EUD19" s="125"/>
      <c r="EUE19" s="125"/>
      <c r="EUF19" s="125"/>
      <c r="EUG19" s="125"/>
      <c r="EUH19" s="125"/>
      <c r="EUI19" s="125"/>
      <c r="EUJ19" s="125"/>
      <c r="EUK19" s="125"/>
      <c r="EUL19" s="125"/>
      <c r="EUM19" s="125"/>
      <c r="EUN19" s="125"/>
      <c r="EUO19" s="125"/>
      <c r="EUP19" s="125"/>
      <c r="EUQ19" s="125"/>
      <c r="EUR19" s="125"/>
      <c r="EUS19" s="125"/>
      <c r="EUT19" s="125"/>
      <c r="EUU19" s="125"/>
      <c r="EUV19" s="125"/>
      <c r="EUW19" s="125"/>
      <c r="EUX19" s="125"/>
      <c r="EUY19" s="125"/>
      <c r="EUZ19" s="125"/>
      <c r="EVA19" s="125"/>
      <c r="EVB19" s="125"/>
      <c r="EVC19" s="125"/>
      <c r="EVD19" s="125"/>
      <c r="EVE19" s="125"/>
      <c r="EVF19" s="125"/>
      <c r="EVG19" s="125"/>
      <c r="EVH19" s="125"/>
      <c r="EVI19" s="125"/>
      <c r="EVJ19" s="125"/>
      <c r="EVK19" s="125"/>
      <c r="EVL19" s="125"/>
      <c r="EVM19" s="125"/>
      <c r="EVN19" s="125"/>
      <c r="EVO19" s="125"/>
      <c r="EVP19" s="125"/>
      <c r="EVQ19" s="125"/>
      <c r="EVR19" s="125"/>
      <c r="EVS19" s="125"/>
      <c r="EVT19" s="125"/>
      <c r="EVU19" s="125"/>
      <c r="EVV19" s="125"/>
      <c r="EVW19" s="125"/>
      <c r="EVX19" s="125"/>
      <c r="EVY19" s="125"/>
      <c r="EVZ19" s="125"/>
      <c r="EWA19" s="125"/>
      <c r="EWB19" s="125"/>
      <c r="EWC19" s="125"/>
      <c r="EWD19" s="125"/>
      <c r="EWE19" s="125"/>
      <c r="EWF19" s="125"/>
      <c r="EWG19" s="125"/>
      <c r="EWH19" s="125"/>
      <c r="EWI19" s="125"/>
      <c r="EWJ19" s="125"/>
      <c r="EWK19" s="125"/>
      <c r="EWL19" s="125"/>
      <c r="EWM19" s="125"/>
      <c r="EWN19" s="125"/>
      <c r="EWO19" s="125"/>
      <c r="EWP19" s="125"/>
      <c r="EWQ19" s="125"/>
      <c r="EWR19" s="125"/>
      <c r="EWS19" s="125"/>
      <c r="EWT19" s="125"/>
      <c r="EWU19" s="125"/>
      <c r="EWV19" s="125"/>
      <c r="EWW19" s="125"/>
      <c r="EWX19" s="125"/>
      <c r="EWY19" s="125"/>
      <c r="EWZ19" s="125"/>
      <c r="EXA19" s="125"/>
      <c r="EXB19" s="125"/>
      <c r="EXC19" s="125"/>
      <c r="EXD19" s="125"/>
      <c r="EXE19" s="125"/>
      <c r="EXF19" s="125"/>
      <c r="EXG19" s="125"/>
      <c r="EXH19" s="125"/>
      <c r="EXI19" s="125"/>
      <c r="EXJ19" s="125"/>
      <c r="EXK19" s="125"/>
      <c r="EXL19" s="125"/>
      <c r="EXM19" s="125"/>
      <c r="EXN19" s="125"/>
      <c r="EXO19" s="125"/>
      <c r="EXP19" s="125"/>
      <c r="EXQ19" s="125"/>
      <c r="EXR19" s="125"/>
      <c r="EXS19" s="125"/>
      <c r="EXT19" s="125"/>
      <c r="EXU19" s="125"/>
      <c r="EXV19" s="125"/>
      <c r="EXW19" s="125"/>
      <c r="EXX19" s="125"/>
      <c r="EXY19" s="125"/>
      <c r="EXZ19" s="125"/>
      <c r="EYA19" s="125"/>
      <c r="EYB19" s="125"/>
      <c r="EYC19" s="125"/>
      <c r="EYD19" s="125"/>
      <c r="EYE19" s="125"/>
      <c r="EYF19" s="125"/>
      <c r="EYG19" s="125"/>
      <c r="EYH19" s="125"/>
      <c r="EYI19" s="125"/>
      <c r="EYJ19" s="125"/>
      <c r="EYK19" s="125"/>
      <c r="EYL19" s="125"/>
      <c r="EYM19" s="125"/>
      <c r="EYN19" s="125"/>
      <c r="EYO19" s="125"/>
      <c r="EYP19" s="125"/>
      <c r="EYQ19" s="125"/>
      <c r="EYR19" s="125"/>
      <c r="EYS19" s="125"/>
      <c r="EYT19" s="125"/>
      <c r="EYU19" s="125"/>
      <c r="EYV19" s="125"/>
      <c r="EYW19" s="125"/>
      <c r="EYX19" s="125"/>
      <c r="EYY19" s="125"/>
      <c r="EYZ19" s="125"/>
      <c r="EZA19" s="125"/>
      <c r="EZB19" s="125"/>
      <c r="EZC19" s="125"/>
      <c r="EZD19" s="125"/>
      <c r="EZE19" s="125"/>
      <c r="EZF19" s="125"/>
      <c r="EZG19" s="125"/>
      <c r="EZH19" s="125"/>
      <c r="EZI19" s="125"/>
      <c r="EZJ19" s="125"/>
      <c r="EZK19" s="125"/>
      <c r="EZL19" s="125"/>
      <c r="EZM19" s="125"/>
      <c r="EZN19" s="125"/>
      <c r="EZO19" s="125"/>
      <c r="EZP19" s="125"/>
      <c r="EZQ19" s="125"/>
      <c r="EZR19" s="125"/>
      <c r="EZS19" s="125"/>
      <c r="EZT19" s="125"/>
      <c r="EZU19" s="125"/>
      <c r="EZV19" s="125"/>
      <c r="EZW19" s="125"/>
      <c r="EZX19" s="125"/>
      <c r="EZY19" s="125"/>
      <c r="EZZ19" s="125"/>
      <c r="FAA19" s="125"/>
      <c r="FAB19" s="125"/>
      <c r="FAC19" s="125"/>
      <c r="FAD19" s="125"/>
      <c r="FAE19" s="125"/>
      <c r="FAF19" s="125"/>
      <c r="FAG19" s="125"/>
      <c r="FAH19" s="125"/>
      <c r="FAI19" s="125"/>
      <c r="FAJ19" s="125"/>
      <c r="FAK19" s="125"/>
      <c r="FAL19" s="125"/>
      <c r="FAM19" s="125"/>
      <c r="FAN19" s="125"/>
      <c r="FAO19" s="125"/>
      <c r="FAP19" s="125"/>
      <c r="FAQ19" s="125"/>
      <c r="FAR19" s="125"/>
      <c r="FAS19" s="125"/>
      <c r="FAT19" s="125"/>
      <c r="FAU19" s="125"/>
      <c r="FAV19" s="125"/>
      <c r="FAW19" s="125"/>
      <c r="FAX19" s="125"/>
      <c r="FAY19" s="125"/>
      <c r="FAZ19" s="125"/>
      <c r="FBA19" s="125"/>
      <c r="FBB19" s="125"/>
      <c r="FBC19" s="125"/>
      <c r="FBD19" s="125"/>
      <c r="FBE19" s="125"/>
      <c r="FBF19" s="125"/>
      <c r="FBG19" s="125"/>
      <c r="FBH19" s="125"/>
      <c r="FBI19" s="125"/>
      <c r="FBJ19" s="125"/>
      <c r="FBK19" s="125"/>
      <c r="FBL19" s="125"/>
      <c r="FBM19" s="125"/>
      <c r="FBN19" s="125"/>
      <c r="FBO19" s="125"/>
      <c r="FBP19" s="125"/>
      <c r="FBQ19" s="125"/>
      <c r="FBR19" s="125"/>
      <c r="FBS19" s="125"/>
      <c r="FBT19" s="125"/>
      <c r="FBU19" s="125"/>
      <c r="FBV19" s="125"/>
      <c r="FBW19" s="125"/>
      <c r="FBX19" s="125"/>
      <c r="FBY19" s="125"/>
      <c r="FBZ19" s="125"/>
      <c r="FCA19" s="125"/>
      <c r="FCB19" s="125"/>
      <c r="FCC19" s="125"/>
      <c r="FCD19" s="125"/>
      <c r="FCE19" s="125"/>
      <c r="FCF19" s="125"/>
      <c r="FCG19" s="125"/>
      <c r="FCH19" s="125"/>
      <c r="FCI19" s="125"/>
      <c r="FCJ19" s="125"/>
      <c r="FCK19" s="125"/>
      <c r="FCL19" s="125"/>
      <c r="FCM19" s="125"/>
      <c r="FCN19" s="125"/>
      <c r="FCO19" s="125"/>
      <c r="FCP19" s="125"/>
      <c r="FCQ19" s="125"/>
      <c r="FCR19" s="125"/>
      <c r="FCS19" s="125"/>
      <c r="FCT19" s="125"/>
      <c r="FCU19" s="125"/>
      <c r="FCV19" s="125"/>
      <c r="FCW19" s="125"/>
      <c r="FCX19" s="125"/>
      <c r="FCY19" s="125"/>
      <c r="FCZ19" s="125"/>
      <c r="FDA19" s="125"/>
      <c r="FDB19" s="125"/>
      <c r="FDC19" s="125"/>
      <c r="FDD19" s="125"/>
      <c r="FDE19" s="125"/>
      <c r="FDF19" s="125"/>
      <c r="FDG19" s="125"/>
      <c r="FDH19" s="125"/>
      <c r="FDI19" s="125"/>
      <c r="FDJ19" s="125"/>
      <c r="FDK19" s="125"/>
      <c r="FDL19" s="125"/>
      <c r="FDM19" s="125"/>
      <c r="FDN19" s="125"/>
      <c r="FDO19" s="125"/>
      <c r="FDP19" s="125"/>
      <c r="FDQ19" s="125"/>
      <c r="FDR19" s="125"/>
      <c r="FDS19" s="125"/>
      <c r="FDT19" s="125"/>
      <c r="FDU19" s="125"/>
      <c r="FDV19" s="125"/>
      <c r="FDW19" s="125"/>
      <c r="FDX19" s="125"/>
      <c r="FDY19" s="125"/>
      <c r="FDZ19" s="125"/>
      <c r="FEA19" s="125"/>
      <c r="FEB19" s="125"/>
      <c r="FEC19" s="125"/>
      <c r="FED19" s="125"/>
      <c r="FEE19" s="125"/>
      <c r="FEF19" s="125"/>
      <c r="FEG19" s="125"/>
      <c r="FEH19" s="125"/>
      <c r="FEI19" s="125"/>
      <c r="FEJ19" s="125"/>
      <c r="FEK19" s="125"/>
      <c r="FEL19" s="125"/>
      <c r="FEM19" s="125"/>
      <c r="FEN19" s="125"/>
      <c r="FEO19" s="125"/>
      <c r="FEP19" s="125"/>
      <c r="FEQ19" s="125"/>
      <c r="FER19" s="125"/>
      <c r="FES19" s="125"/>
      <c r="FET19" s="125"/>
      <c r="FEU19" s="125"/>
      <c r="FEV19" s="125"/>
      <c r="FEW19" s="125"/>
      <c r="FEX19" s="125"/>
      <c r="FEY19" s="125"/>
      <c r="FEZ19" s="125"/>
      <c r="FFA19" s="125"/>
      <c r="FFB19" s="125"/>
      <c r="FFC19" s="125"/>
      <c r="FFD19" s="125"/>
      <c r="FFE19" s="125"/>
      <c r="FFF19" s="125"/>
      <c r="FFG19" s="125"/>
      <c r="FFH19" s="125"/>
      <c r="FFI19" s="125"/>
      <c r="FFJ19" s="125"/>
      <c r="FFK19" s="125"/>
      <c r="FFL19" s="125"/>
      <c r="FFM19" s="125"/>
      <c r="FFN19" s="125"/>
      <c r="FFO19" s="125"/>
      <c r="FFP19" s="125"/>
      <c r="FFQ19" s="125"/>
      <c r="FFR19" s="125"/>
      <c r="FFS19" s="125"/>
      <c r="FFT19" s="125"/>
      <c r="FFU19" s="125"/>
      <c r="FFV19" s="125"/>
      <c r="FFW19" s="125"/>
      <c r="FFX19" s="125"/>
      <c r="FFY19" s="125"/>
      <c r="FFZ19" s="125"/>
      <c r="FGA19" s="125"/>
      <c r="FGB19" s="125"/>
      <c r="FGC19" s="125"/>
      <c r="FGD19" s="125"/>
      <c r="FGE19" s="125"/>
      <c r="FGF19" s="125"/>
      <c r="FGG19" s="125"/>
      <c r="FGH19" s="125"/>
      <c r="FGI19" s="125"/>
      <c r="FGJ19" s="125"/>
      <c r="FGK19" s="125"/>
      <c r="FGL19" s="125"/>
      <c r="FGM19" s="125"/>
      <c r="FGN19" s="125"/>
      <c r="FGO19" s="125"/>
      <c r="FGP19" s="125"/>
      <c r="FGQ19" s="125"/>
      <c r="FGR19" s="125"/>
      <c r="FGS19" s="125"/>
      <c r="FGT19" s="125"/>
      <c r="FGU19" s="125"/>
      <c r="FGV19" s="125"/>
      <c r="FGW19" s="125"/>
      <c r="FGX19" s="125"/>
      <c r="FGY19" s="125"/>
      <c r="FGZ19" s="125"/>
      <c r="FHA19" s="125"/>
      <c r="FHB19" s="125"/>
      <c r="FHC19" s="125"/>
      <c r="FHD19" s="125"/>
      <c r="FHE19" s="125"/>
      <c r="FHF19" s="125"/>
      <c r="FHG19" s="125"/>
      <c r="FHH19" s="125"/>
      <c r="FHI19" s="125"/>
      <c r="FHJ19" s="125"/>
      <c r="FHK19" s="125"/>
      <c r="FHL19" s="125"/>
      <c r="FHM19" s="125"/>
      <c r="FHN19" s="125"/>
      <c r="FHO19" s="125"/>
      <c r="FHP19" s="125"/>
      <c r="FHQ19" s="125"/>
      <c r="FHR19" s="125"/>
      <c r="FHS19" s="125"/>
      <c r="FHT19" s="125"/>
      <c r="FHU19" s="125"/>
      <c r="FHV19" s="125"/>
      <c r="FHW19" s="125"/>
      <c r="FHX19" s="125"/>
      <c r="FHY19" s="125"/>
      <c r="FHZ19" s="125"/>
      <c r="FIA19" s="125"/>
      <c r="FIB19" s="125"/>
      <c r="FIC19" s="125"/>
      <c r="FID19" s="125"/>
      <c r="FIE19" s="125"/>
      <c r="FIF19" s="125"/>
      <c r="FIG19" s="125"/>
      <c r="FIH19" s="125"/>
      <c r="FII19" s="125"/>
      <c r="FIJ19" s="125"/>
      <c r="FIK19" s="125"/>
      <c r="FIL19" s="125"/>
      <c r="FIM19" s="125"/>
      <c r="FIN19" s="125"/>
      <c r="FIO19" s="125"/>
      <c r="FIP19" s="125"/>
      <c r="FIQ19" s="125"/>
      <c r="FIR19" s="125"/>
      <c r="FIS19" s="125"/>
      <c r="FIT19" s="125"/>
      <c r="FIU19" s="125"/>
      <c r="FIV19" s="125"/>
      <c r="FIW19" s="125"/>
      <c r="FIX19" s="125"/>
      <c r="FIY19" s="125"/>
      <c r="FIZ19" s="125"/>
      <c r="FJA19" s="125"/>
      <c r="FJB19" s="125"/>
      <c r="FJC19" s="125"/>
      <c r="FJD19" s="125"/>
      <c r="FJE19" s="125"/>
      <c r="FJF19" s="125"/>
      <c r="FJG19" s="125"/>
      <c r="FJH19" s="125"/>
      <c r="FJI19" s="125"/>
      <c r="FJJ19" s="125"/>
      <c r="FJK19" s="125"/>
      <c r="FJL19" s="125"/>
      <c r="FJM19" s="125"/>
      <c r="FJN19" s="125"/>
      <c r="FJO19" s="125"/>
      <c r="FJP19" s="125"/>
      <c r="FJQ19" s="125"/>
      <c r="FJR19" s="125"/>
      <c r="FJS19" s="125"/>
      <c r="FJT19" s="125"/>
      <c r="FJU19" s="125"/>
      <c r="FJV19" s="125"/>
      <c r="FJW19" s="125"/>
      <c r="FJX19" s="125"/>
      <c r="FJY19" s="125"/>
      <c r="FJZ19" s="125"/>
      <c r="FKA19" s="125"/>
      <c r="FKB19" s="125"/>
      <c r="FKC19" s="125"/>
      <c r="FKD19" s="125"/>
      <c r="FKE19" s="125"/>
      <c r="FKF19" s="125"/>
      <c r="FKG19" s="125"/>
      <c r="FKH19" s="125"/>
      <c r="FKI19" s="125"/>
      <c r="FKJ19" s="125"/>
      <c r="FKK19" s="125"/>
      <c r="FKL19" s="125"/>
      <c r="FKM19" s="125"/>
      <c r="FKN19" s="125"/>
      <c r="FKO19" s="125"/>
      <c r="FKP19" s="125"/>
      <c r="FKQ19" s="125"/>
      <c r="FKR19" s="125"/>
      <c r="FKS19" s="125"/>
      <c r="FKT19" s="125"/>
      <c r="FKU19" s="125"/>
      <c r="FKV19" s="125"/>
      <c r="FKW19" s="125"/>
      <c r="FKX19" s="125"/>
      <c r="FKY19" s="125"/>
      <c r="FKZ19" s="125"/>
      <c r="FLA19" s="125"/>
      <c r="FLB19" s="125"/>
      <c r="FLC19" s="125"/>
      <c r="FLD19" s="125"/>
      <c r="FLE19" s="125"/>
      <c r="FLF19" s="125"/>
      <c r="FLG19" s="125"/>
      <c r="FLH19" s="125"/>
      <c r="FLI19" s="125"/>
      <c r="FLJ19" s="125"/>
      <c r="FLK19" s="125"/>
      <c r="FLL19" s="125"/>
      <c r="FLM19" s="125"/>
      <c r="FLN19" s="125"/>
      <c r="FLO19" s="125"/>
      <c r="FLP19" s="125"/>
      <c r="FLQ19" s="125"/>
      <c r="FLR19" s="125"/>
      <c r="FLS19" s="125"/>
      <c r="FLT19" s="125"/>
      <c r="FLU19" s="125"/>
      <c r="FLV19" s="125"/>
      <c r="FLW19" s="125"/>
      <c r="FLX19" s="125"/>
      <c r="FLY19" s="125"/>
      <c r="FLZ19" s="125"/>
      <c r="FMA19" s="125"/>
      <c r="FMB19" s="125"/>
      <c r="FMC19" s="125"/>
      <c r="FMD19" s="125"/>
      <c r="FME19" s="125"/>
      <c r="FMF19" s="125"/>
      <c r="FMG19" s="125"/>
      <c r="FMH19" s="125"/>
      <c r="FMI19" s="125"/>
      <c r="FMJ19" s="125"/>
      <c r="FMK19" s="125"/>
      <c r="FML19" s="125"/>
      <c r="FMM19" s="125"/>
      <c r="FMN19" s="125"/>
      <c r="FMO19" s="125"/>
      <c r="FMP19" s="125"/>
      <c r="FMQ19" s="125"/>
      <c r="FMR19" s="125"/>
      <c r="FMS19" s="125"/>
      <c r="FMT19" s="125"/>
      <c r="FMU19" s="125"/>
      <c r="FMV19" s="125"/>
      <c r="FMW19" s="125"/>
      <c r="FMX19" s="125"/>
      <c r="FMY19" s="125"/>
      <c r="FMZ19" s="125"/>
      <c r="FNA19" s="125"/>
      <c r="FNB19" s="125"/>
      <c r="FNC19" s="125"/>
      <c r="FND19" s="125"/>
      <c r="FNE19" s="125"/>
      <c r="FNF19" s="125"/>
      <c r="FNG19" s="125"/>
      <c r="FNH19" s="125"/>
      <c r="FNI19" s="125"/>
      <c r="FNJ19" s="125"/>
      <c r="FNK19" s="125"/>
      <c r="FNL19" s="125"/>
      <c r="FNM19" s="125"/>
      <c r="FNN19" s="125"/>
      <c r="FNO19" s="125"/>
      <c r="FNP19" s="125"/>
      <c r="FNQ19" s="125"/>
      <c r="FNR19" s="125"/>
      <c r="FNS19" s="125"/>
      <c r="FNT19" s="125"/>
      <c r="FNU19" s="125"/>
      <c r="FNV19" s="125"/>
      <c r="FNW19" s="125"/>
      <c r="FNX19" s="125"/>
      <c r="FNY19" s="125"/>
      <c r="FNZ19" s="125"/>
      <c r="FOA19" s="125"/>
      <c r="FOB19" s="125"/>
      <c r="FOC19" s="125"/>
      <c r="FOD19" s="125"/>
      <c r="FOE19" s="125"/>
      <c r="FOF19" s="125"/>
      <c r="FOG19" s="125"/>
      <c r="FOH19" s="125"/>
      <c r="FOI19" s="125"/>
      <c r="FOJ19" s="125"/>
      <c r="FOK19" s="125"/>
      <c r="FOL19" s="125"/>
      <c r="FOM19" s="125"/>
      <c r="FON19" s="125"/>
      <c r="FOO19" s="125"/>
      <c r="FOP19" s="125"/>
      <c r="FOQ19" s="125"/>
      <c r="FOR19" s="125"/>
      <c r="FOS19" s="125"/>
      <c r="FOT19" s="125"/>
      <c r="FOU19" s="125"/>
      <c r="FOV19" s="125"/>
      <c r="FOW19" s="125"/>
      <c r="FOX19" s="125"/>
      <c r="FOY19" s="125"/>
      <c r="FOZ19" s="125"/>
      <c r="FPA19" s="125"/>
      <c r="FPB19" s="125"/>
      <c r="FPC19" s="125"/>
      <c r="FPD19" s="125"/>
      <c r="FPE19" s="125"/>
      <c r="FPF19" s="125"/>
      <c r="FPG19" s="125"/>
      <c r="FPH19" s="125"/>
      <c r="FPI19" s="125"/>
      <c r="FPJ19" s="125"/>
      <c r="FPK19" s="125"/>
      <c r="FPL19" s="125"/>
      <c r="FPM19" s="125"/>
      <c r="FPN19" s="125"/>
      <c r="FPO19" s="125"/>
      <c r="FPP19" s="125"/>
      <c r="FPQ19" s="125"/>
      <c r="FPR19" s="125"/>
      <c r="FPS19" s="125"/>
      <c r="FPT19" s="125"/>
      <c r="FPU19" s="125"/>
      <c r="FPV19" s="125"/>
      <c r="FPW19" s="125"/>
      <c r="FPX19" s="125"/>
      <c r="FPY19" s="125"/>
      <c r="FPZ19" s="125"/>
      <c r="FQA19" s="125"/>
      <c r="FQB19" s="125"/>
      <c r="FQC19" s="125"/>
      <c r="FQD19" s="125"/>
      <c r="FQE19" s="125"/>
      <c r="FQF19" s="125"/>
      <c r="FQG19" s="125"/>
      <c r="FQH19" s="125"/>
      <c r="FQI19" s="125"/>
      <c r="FQJ19" s="125"/>
      <c r="FQK19" s="125"/>
      <c r="FQL19" s="125"/>
      <c r="FQM19" s="125"/>
      <c r="FQN19" s="125"/>
      <c r="FQO19" s="125"/>
      <c r="FQP19" s="125"/>
      <c r="FQQ19" s="125"/>
      <c r="FQR19" s="125"/>
      <c r="FQS19" s="125"/>
      <c r="FQT19" s="125"/>
      <c r="FQU19" s="125"/>
      <c r="FQV19" s="125"/>
      <c r="FQW19" s="125"/>
      <c r="FQX19" s="125"/>
      <c r="FQY19" s="125"/>
      <c r="FQZ19" s="125"/>
      <c r="FRA19" s="125"/>
      <c r="FRB19" s="125"/>
      <c r="FRC19" s="125"/>
      <c r="FRD19" s="125"/>
      <c r="FRE19" s="125"/>
      <c r="FRF19" s="125"/>
      <c r="FRG19" s="125"/>
      <c r="FRH19" s="125"/>
      <c r="FRI19" s="125"/>
      <c r="FRJ19" s="125"/>
      <c r="FRK19" s="125"/>
      <c r="FRL19" s="125"/>
      <c r="FRM19" s="125"/>
      <c r="FRN19" s="125"/>
      <c r="FRO19" s="125"/>
      <c r="FRP19" s="125"/>
      <c r="FRQ19" s="125"/>
      <c r="FRR19" s="125"/>
      <c r="FRS19" s="125"/>
      <c r="FRT19" s="125"/>
      <c r="FRU19" s="125"/>
      <c r="FRV19" s="125"/>
      <c r="FRW19" s="125"/>
      <c r="FRX19" s="125"/>
      <c r="FRY19" s="125"/>
      <c r="FRZ19" s="125"/>
      <c r="FSA19" s="125"/>
      <c r="FSB19" s="125"/>
      <c r="FSC19" s="125"/>
      <c r="FSD19" s="125"/>
      <c r="FSE19" s="125"/>
      <c r="FSF19" s="125"/>
      <c r="FSG19" s="125"/>
      <c r="FSH19" s="125"/>
      <c r="FSI19" s="125"/>
      <c r="FSJ19" s="125"/>
      <c r="FSK19" s="125"/>
      <c r="FSL19" s="125"/>
      <c r="FSM19" s="125"/>
      <c r="FSN19" s="125"/>
      <c r="FSO19" s="125"/>
      <c r="FSP19" s="125"/>
      <c r="FSQ19" s="125"/>
      <c r="FSR19" s="125"/>
      <c r="FSS19" s="125"/>
      <c r="FST19" s="125"/>
      <c r="FSU19" s="125"/>
      <c r="FSV19" s="125"/>
      <c r="FSW19" s="125"/>
      <c r="FSX19" s="125"/>
      <c r="FSY19" s="125"/>
      <c r="FSZ19" s="125"/>
      <c r="FTA19" s="125"/>
      <c r="FTB19" s="125"/>
      <c r="FTC19" s="125"/>
      <c r="FTD19" s="125"/>
      <c r="FTE19" s="125"/>
      <c r="FTF19" s="125"/>
      <c r="FTG19" s="125"/>
      <c r="FTH19" s="125"/>
      <c r="FTI19" s="125"/>
      <c r="FTJ19" s="125"/>
      <c r="FTK19" s="125"/>
      <c r="FTL19" s="125"/>
      <c r="FTM19" s="125"/>
      <c r="FTN19" s="125"/>
      <c r="FTO19" s="125"/>
      <c r="FTP19" s="125"/>
      <c r="FTQ19" s="125"/>
      <c r="FTR19" s="125"/>
      <c r="FTS19" s="125"/>
      <c r="FTT19" s="125"/>
      <c r="FTU19" s="125"/>
      <c r="FTV19" s="125"/>
      <c r="FTW19" s="125"/>
      <c r="FTX19" s="125"/>
      <c r="FTY19" s="125"/>
      <c r="FTZ19" s="125"/>
      <c r="FUA19" s="125"/>
      <c r="FUB19" s="125"/>
      <c r="FUC19" s="125"/>
      <c r="FUD19" s="125"/>
      <c r="FUE19" s="125"/>
      <c r="FUF19" s="125"/>
      <c r="FUG19" s="125"/>
      <c r="FUH19" s="125"/>
      <c r="FUI19" s="125"/>
      <c r="FUJ19" s="125"/>
      <c r="FUK19" s="125"/>
      <c r="FUL19" s="125"/>
      <c r="FUM19" s="125"/>
      <c r="FUN19" s="125"/>
      <c r="FUO19" s="125"/>
      <c r="FUP19" s="125"/>
      <c r="FUQ19" s="125"/>
      <c r="FUR19" s="125"/>
      <c r="FUS19" s="125"/>
      <c r="FUT19" s="125"/>
      <c r="FUU19" s="125"/>
      <c r="FUV19" s="125"/>
      <c r="FUW19" s="125"/>
      <c r="FUX19" s="125"/>
      <c r="FUY19" s="125"/>
      <c r="FUZ19" s="125"/>
      <c r="FVA19" s="125"/>
      <c r="FVB19" s="125"/>
      <c r="FVC19" s="125"/>
      <c r="FVD19" s="125"/>
      <c r="FVE19" s="125"/>
      <c r="FVF19" s="125"/>
      <c r="FVG19" s="125"/>
      <c r="FVH19" s="125"/>
      <c r="FVI19" s="125"/>
      <c r="FVJ19" s="125"/>
      <c r="FVK19" s="125"/>
      <c r="FVL19" s="125"/>
      <c r="FVM19" s="125"/>
      <c r="FVN19" s="125"/>
      <c r="FVO19" s="125"/>
      <c r="FVP19" s="125"/>
      <c r="FVQ19" s="125"/>
      <c r="FVR19" s="125"/>
      <c r="FVS19" s="125"/>
      <c r="FVT19" s="125"/>
      <c r="FVU19" s="125"/>
      <c r="FVV19" s="125"/>
      <c r="FVW19" s="125"/>
      <c r="FVX19" s="125"/>
      <c r="FVY19" s="125"/>
      <c r="FVZ19" s="125"/>
      <c r="FWA19" s="125"/>
      <c r="FWB19" s="125"/>
      <c r="FWC19" s="125"/>
      <c r="FWD19" s="125"/>
      <c r="FWE19" s="125"/>
      <c r="FWF19" s="125"/>
      <c r="FWG19" s="125"/>
      <c r="FWH19" s="125"/>
      <c r="FWI19" s="125"/>
      <c r="FWJ19" s="125"/>
      <c r="FWK19" s="125"/>
      <c r="FWL19" s="125"/>
      <c r="FWM19" s="125"/>
      <c r="FWN19" s="125"/>
      <c r="FWO19" s="125"/>
      <c r="FWP19" s="125"/>
      <c r="FWQ19" s="125"/>
      <c r="FWR19" s="125"/>
      <c r="FWS19" s="125"/>
      <c r="FWT19" s="125"/>
      <c r="FWU19" s="125"/>
      <c r="FWV19" s="125"/>
      <c r="FWW19" s="125"/>
      <c r="FWX19" s="125"/>
      <c r="FWY19" s="125"/>
      <c r="FWZ19" s="125"/>
      <c r="FXA19" s="125"/>
      <c r="FXB19" s="125"/>
      <c r="FXC19" s="125"/>
      <c r="FXD19" s="125"/>
      <c r="FXE19" s="125"/>
      <c r="FXF19" s="125"/>
      <c r="FXG19" s="125"/>
      <c r="FXH19" s="125"/>
      <c r="FXI19" s="125"/>
      <c r="FXJ19" s="125"/>
      <c r="FXK19" s="125"/>
      <c r="FXL19" s="125"/>
      <c r="FXM19" s="125"/>
      <c r="FXN19" s="125"/>
      <c r="FXO19" s="125"/>
      <c r="FXP19" s="125"/>
      <c r="FXQ19" s="125"/>
      <c r="FXR19" s="125"/>
      <c r="FXS19" s="125"/>
      <c r="FXT19" s="125"/>
      <c r="FXU19" s="125"/>
      <c r="FXV19" s="125"/>
      <c r="FXW19" s="125"/>
      <c r="FXX19" s="125"/>
      <c r="FXY19" s="125"/>
      <c r="FXZ19" s="125"/>
      <c r="FYA19" s="125"/>
      <c r="FYB19" s="125"/>
      <c r="FYC19" s="125"/>
      <c r="FYD19" s="125"/>
      <c r="FYE19" s="125"/>
      <c r="FYF19" s="125"/>
      <c r="FYG19" s="125"/>
      <c r="FYH19" s="125"/>
      <c r="FYI19" s="125"/>
      <c r="FYJ19" s="125"/>
      <c r="FYK19" s="125"/>
      <c r="FYL19" s="125"/>
      <c r="FYM19" s="125"/>
      <c r="FYN19" s="125"/>
      <c r="FYO19" s="125"/>
      <c r="FYP19" s="125"/>
      <c r="FYQ19" s="125"/>
      <c r="FYR19" s="125"/>
      <c r="FYS19" s="125"/>
      <c r="FYT19" s="125"/>
      <c r="FYU19" s="125"/>
      <c r="FYV19" s="125"/>
      <c r="FYW19" s="125"/>
      <c r="FYX19" s="125"/>
      <c r="FYY19" s="125"/>
      <c r="FYZ19" s="125"/>
      <c r="FZA19" s="125"/>
      <c r="FZB19" s="125"/>
      <c r="FZC19" s="125"/>
      <c r="FZD19" s="125"/>
      <c r="FZE19" s="125"/>
      <c r="FZF19" s="125"/>
      <c r="FZG19" s="125"/>
      <c r="FZH19" s="125"/>
      <c r="FZI19" s="125"/>
      <c r="FZJ19" s="125"/>
      <c r="FZK19" s="125"/>
      <c r="FZL19" s="125"/>
      <c r="FZM19" s="125"/>
      <c r="FZN19" s="125"/>
      <c r="FZO19" s="125"/>
      <c r="FZP19" s="125"/>
      <c r="FZQ19" s="125"/>
      <c r="FZR19" s="125"/>
      <c r="FZS19" s="125"/>
      <c r="FZT19" s="125"/>
      <c r="FZU19" s="125"/>
      <c r="FZV19" s="125"/>
      <c r="FZW19" s="125"/>
      <c r="FZX19" s="125"/>
      <c r="FZY19" s="125"/>
      <c r="FZZ19" s="125"/>
      <c r="GAA19" s="125"/>
      <c r="GAB19" s="125"/>
      <c r="GAC19" s="125"/>
      <c r="GAD19" s="125"/>
      <c r="GAE19" s="125"/>
      <c r="GAF19" s="125"/>
      <c r="GAG19" s="125"/>
      <c r="GAH19" s="125"/>
      <c r="GAI19" s="125"/>
      <c r="GAJ19" s="125"/>
      <c r="GAK19" s="125"/>
      <c r="GAL19" s="125"/>
      <c r="GAM19" s="125"/>
      <c r="GAN19" s="125"/>
      <c r="GAO19" s="125"/>
      <c r="GAP19" s="125"/>
      <c r="GAQ19" s="125"/>
      <c r="GAR19" s="125"/>
      <c r="GAS19" s="125"/>
      <c r="GAT19" s="125"/>
      <c r="GAU19" s="125"/>
      <c r="GAV19" s="125"/>
      <c r="GAW19" s="125"/>
      <c r="GAX19" s="125"/>
      <c r="GAY19" s="125"/>
      <c r="GAZ19" s="125"/>
      <c r="GBA19" s="125"/>
      <c r="GBB19" s="125"/>
      <c r="GBC19" s="125"/>
      <c r="GBD19" s="125"/>
      <c r="GBE19" s="125"/>
      <c r="GBF19" s="125"/>
      <c r="GBG19" s="125"/>
      <c r="GBH19" s="125"/>
      <c r="GBI19" s="125"/>
      <c r="GBJ19" s="125"/>
      <c r="GBK19" s="125"/>
      <c r="GBL19" s="125"/>
      <c r="GBM19" s="125"/>
      <c r="GBN19" s="125"/>
      <c r="GBO19" s="125"/>
      <c r="GBP19" s="125"/>
      <c r="GBQ19" s="125"/>
      <c r="GBR19" s="125"/>
      <c r="GBS19" s="125"/>
      <c r="GBT19" s="125"/>
      <c r="GBU19" s="125"/>
      <c r="GBV19" s="125"/>
      <c r="GBW19" s="125"/>
      <c r="GBX19" s="125"/>
      <c r="GBY19" s="125"/>
      <c r="GBZ19" s="125"/>
      <c r="GCA19" s="125"/>
      <c r="GCB19" s="125"/>
      <c r="GCC19" s="125"/>
      <c r="GCD19" s="125"/>
      <c r="GCE19" s="125"/>
      <c r="GCF19" s="125"/>
      <c r="GCG19" s="125"/>
      <c r="GCH19" s="125"/>
      <c r="GCI19" s="125"/>
      <c r="GCJ19" s="125"/>
      <c r="GCK19" s="125"/>
      <c r="GCL19" s="125"/>
      <c r="GCM19" s="125"/>
      <c r="GCN19" s="125"/>
      <c r="GCO19" s="125"/>
      <c r="GCP19" s="125"/>
      <c r="GCQ19" s="125"/>
      <c r="GCR19" s="125"/>
      <c r="GCS19" s="125"/>
      <c r="GCT19" s="125"/>
      <c r="GCU19" s="125"/>
      <c r="GCV19" s="125"/>
      <c r="GCW19" s="125"/>
      <c r="GCX19" s="125"/>
      <c r="GCY19" s="125"/>
      <c r="GCZ19" s="125"/>
      <c r="GDA19" s="125"/>
      <c r="GDB19" s="125"/>
      <c r="GDC19" s="125"/>
      <c r="GDD19" s="125"/>
      <c r="GDE19" s="125"/>
      <c r="GDF19" s="125"/>
      <c r="GDG19" s="125"/>
      <c r="GDH19" s="125"/>
      <c r="GDI19" s="125"/>
      <c r="GDJ19" s="125"/>
      <c r="GDK19" s="125"/>
      <c r="GDL19" s="125"/>
      <c r="GDM19" s="125"/>
      <c r="GDN19" s="125"/>
      <c r="GDO19" s="125"/>
      <c r="GDP19" s="125"/>
      <c r="GDQ19" s="125"/>
      <c r="GDR19" s="125"/>
      <c r="GDS19" s="125"/>
      <c r="GDT19" s="125"/>
      <c r="GDU19" s="125"/>
      <c r="GDV19" s="125"/>
      <c r="GDW19" s="125"/>
      <c r="GDX19" s="125"/>
      <c r="GDY19" s="125"/>
      <c r="GDZ19" s="125"/>
      <c r="GEA19" s="125"/>
      <c r="GEB19" s="125"/>
      <c r="GEC19" s="125"/>
      <c r="GED19" s="125"/>
      <c r="GEE19" s="125"/>
      <c r="GEF19" s="125"/>
      <c r="GEG19" s="125"/>
      <c r="GEH19" s="125"/>
      <c r="GEI19" s="125"/>
      <c r="GEJ19" s="125"/>
      <c r="GEK19" s="125"/>
      <c r="GEL19" s="125"/>
      <c r="GEM19" s="125"/>
      <c r="GEN19" s="125"/>
      <c r="GEO19" s="125"/>
      <c r="GEP19" s="125"/>
      <c r="GEQ19" s="125"/>
      <c r="GER19" s="125"/>
      <c r="GES19" s="125"/>
      <c r="GET19" s="125"/>
      <c r="GEU19" s="125"/>
      <c r="GEV19" s="125"/>
      <c r="GEW19" s="125"/>
      <c r="GEX19" s="125"/>
      <c r="GEY19" s="125"/>
      <c r="GEZ19" s="125"/>
      <c r="GFA19" s="125"/>
      <c r="GFB19" s="125"/>
      <c r="GFC19" s="125"/>
      <c r="GFD19" s="125"/>
      <c r="GFE19" s="125"/>
      <c r="GFF19" s="125"/>
      <c r="GFG19" s="125"/>
      <c r="GFH19" s="125"/>
      <c r="GFI19" s="125"/>
      <c r="GFJ19" s="125"/>
      <c r="GFK19" s="125"/>
      <c r="GFL19" s="125"/>
      <c r="GFM19" s="125"/>
      <c r="GFN19" s="125"/>
      <c r="GFO19" s="125"/>
      <c r="GFP19" s="125"/>
      <c r="GFQ19" s="125"/>
      <c r="GFR19" s="125"/>
      <c r="GFS19" s="125"/>
      <c r="GFT19" s="125"/>
      <c r="GFU19" s="125"/>
      <c r="GFV19" s="125"/>
      <c r="GFW19" s="125"/>
      <c r="GFX19" s="125"/>
      <c r="GFY19" s="125"/>
      <c r="GFZ19" s="125"/>
      <c r="GGA19" s="125"/>
      <c r="GGB19" s="125"/>
      <c r="GGC19" s="125"/>
      <c r="GGD19" s="125"/>
      <c r="GGE19" s="125"/>
      <c r="GGF19" s="125"/>
      <c r="GGG19" s="125"/>
      <c r="GGH19" s="125"/>
      <c r="GGI19" s="125"/>
      <c r="GGJ19" s="125"/>
      <c r="GGK19" s="125"/>
      <c r="GGL19" s="125"/>
      <c r="GGM19" s="125"/>
      <c r="GGN19" s="125"/>
      <c r="GGO19" s="125"/>
      <c r="GGP19" s="125"/>
      <c r="GGQ19" s="125"/>
      <c r="GGR19" s="125"/>
      <c r="GGS19" s="125"/>
      <c r="GGT19" s="125"/>
      <c r="GGU19" s="125"/>
      <c r="GGV19" s="125"/>
      <c r="GGW19" s="125"/>
      <c r="GGX19" s="125"/>
      <c r="GGY19" s="125"/>
      <c r="GGZ19" s="125"/>
      <c r="GHA19" s="125"/>
      <c r="GHB19" s="125"/>
      <c r="GHC19" s="125"/>
      <c r="GHD19" s="125"/>
      <c r="GHE19" s="125"/>
      <c r="GHF19" s="125"/>
      <c r="GHG19" s="125"/>
      <c r="GHH19" s="125"/>
      <c r="GHI19" s="125"/>
      <c r="GHJ19" s="125"/>
      <c r="GHK19" s="125"/>
      <c r="GHL19" s="125"/>
      <c r="GHM19" s="125"/>
      <c r="GHN19" s="125"/>
      <c r="GHO19" s="125"/>
      <c r="GHP19" s="125"/>
      <c r="GHQ19" s="125"/>
      <c r="GHR19" s="125"/>
      <c r="GHS19" s="125"/>
      <c r="GHT19" s="125"/>
      <c r="GHU19" s="125"/>
      <c r="GHV19" s="125"/>
      <c r="GHW19" s="125"/>
      <c r="GHX19" s="125"/>
      <c r="GHY19" s="125"/>
      <c r="GHZ19" s="125"/>
      <c r="GIA19" s="125"/>
      <c r="GIB19" s="125"/>
      <c r="GIC19" s="125"/>
      <c r="GID19" s="125"/>
      <c r="GIE19" s="125"/>
      <c r="GIF19" s="125"/>
      <c r="GIG19" s="125"/>
      <c r="GIH19" s="125"/>
      <c r="GII19" s="125"/>
      <c r="GIJ19" s="125"/>
      <c r="GIK19" s="125"/>
      <c r="GIL19" s="125"/>
      <c r="GIM19" s="125"/>
      <c r="GIN19" s="125"/>
      <c r="GIO19" s="125"/>
      <c r="GIP19" s="125"/>
      <c r="GIQ19" s="125"/>
      <c r="GIR19" s="125"/>
      <c r="GIS19" s="125"/>
      <c r="GIT19" s="125"/>
      <c r="GIU19" s="125"/>
      <c r="GIV19" s="125"/>
      <c r="GIW19" s="125"/>
      <c r="GIX19" s="125"/>
      <c r="GIY19" s="125"/>
      <c r="GIZ19" s="125"/>
      <c r="GJA19" s="125"/>
      <c r="GJB19" s="125"/>
      <c r="GJC19" s="125"/>
      <c r="GJD19" s="125"/>
      <c r="GJE19" s="125"/>
      <c r="GJF19" s="125"/>
      <c r="GJG19" s="125"/>
      <c r="GJH19" s="125"/>
      <c r="GJI19" s="125"/>
      <c r="GJJ19" s="125"/>
      <c r="GJK19" s="125"/>
      <c r="GJL19" s="125"/>
      <c r="GJM19" s="125"/>
      <c r="GJN19" s="125"/>
      <c r="GJO19" s="125"/>
      <c r="GJP19" s="125"/>
      <c r="GJQ19" s="125"/>
      <c r="GJR19" s="125"/>
      <c r="GJS19" s="125"/>
      <c r="GJT19" s="125"/>
      <c r="GJU19" s="125"/>
      <c r="GJV19" s="125"/>
      <c r="GJW19" s="125"/>
      <c r="GJX19" s="125"/>
      <c r="GJY19" s="125"/>
      <c r="GJZ19" s="125"/>
      <c r="GKA19" s="125"/>
      <c r="GKB19" s="125"/>
      <c r="GKC19" s="125"/>
      <c r="GKD19" s="125"/>
      <c r="GKE19" s="125"/>
      <c r="GKF19" s="125"/>
      <c r="GKG19" s="125"/>
      <c r="GKH19" s="125"/>
      <c r="GKI19" s="125"/>
      <c r="GKJ19" s="125"/>
      <c r="GKK19" s="125"/>
      <c r="GKL19" s="125"/>
      <c r="GKM19" s="125"/>
      <c r="GKN19" s="125"/>
      <c r="GKO19" s="125"/>
      <c r="GKP19" s="125"/>
      <c r="GKQ19" s="125"/>
      <c r="GKR19" s="125"/>
      <c r="GKS19" s="125"/>
      <c r="GKT19" s="125"/>
      <c r="GKU19" s="125"/>
      <c r="GKV19" s="125"/>
      <c r="GKW19" s="125"/>
      <c r="GKX19" s="125"/>
      <c r="GKY19" s="125"/>
      <c r="GKZ19" s="125"/>
      <c r="GLA19" s="125"/>
      <c r="GLB19" s="125"/>
      <c r="GLC19" s="125"/>
      <c r="GLD19" s="125"/>
      <c r="GLE19" s="125"/>
      <c r="GLF19" s="125"/>
      <c r="GLG19" s="125"/>
      <c r="GLH19" s="125"/>
      <c r="GLI19" s="125"/>
      <c r="GLJ19" s="125"/>
      <c r="GLK19" s="125"/>
      <c r="GLL19" s="125"/>
      <c r="GLM19" s="125"/>
      <c r="GLN19" s="125"/>
      <c r="GLO19" s="125"/>
      <c r="GLP19" s="125"/>
      <c r="GLQ19" s="125"/>
      <c r="GLR19" s="125"/>
      <c r="GLS19" s="125"/>
      <c r="GLT19" s="125"/>
      <c r="GLU19" s="125"/>
      <c r="GLV19" s="125"/>
      <c r="GLW19" s="125"/>
      <c r="GLX19" s="125"/>
      <c r="GLY19" s="125"/>
      <c r="GLZ19" s="125"/>
      <c r="GMA19" s="125"/>
      <c r="GMB19" s="125"/>
      <c r="GMC19" s="125"/>
      <c r="GMD19" s="125"/>
      <c r="GME19" s="125"/>
      <c r="GMF19" s="125"/>
      <c r="GMG19" s="125"/>
      <c r="GMH19" s="125"/>
      <c r="GMI19" s="125"/>
      <c r="GMJ19" s="125"/>
      <c r="GMK19" s="125"/>
      <c r="GML19" s="125"/>
      <c r="GMM19" s="125"/>
      <c r="GMN19" s="125"/>
      <c r="GMO19" s="125"/>
      <c r="GMP19" s="125"/>
      <c r="GMQ19" s="125"/>
      <c r="GMR19" s="125"/>
      <c r="GMS19" s="125"/>
      <c r="GMT19" s="125"/>
      <c r="GMU19" s="125"/>
      <c r="GMV19" s="125"/>
      <c r="GMW19" s="125"/>
      <c r="GMX19" s="125"/>
      <c r="GMY19" s="125"/>
      <c r="GMZ19" s="125"/>
      <c r="GNA19" s="125"/>
      <c r="GNB19" s="125"/>
      <c r="GNC19" s="125"/>
      <c r="GND19" s="125"/>
      <c r="GNE19" s="125"/>
      <c r="GNF19" s="125"/>
      <c r="GNG19" s="125"/>
      <c r="GNH19" s="125"/>
      <c r="GNI19" s="125"/>
      <c r="GNJ19" s="125"/>
      <c r="GNK19" s="125"/>
      <c r="GNL19" s="125"/>
      <c r="GNM19" s="125"/>
      <c r="GNN19" s="125"/>
      <c r="GNO19" s="125"/>
      <c r="GNP19" s="125"/>
      <c r="GNQ19" s="125"/>
      <c r="GNR19" s="125"/>
      <c r="GNS19" s="125"/>
      <c r="GNT19" s="125"/>
      <c r="GNU19" s="125"/>
      <c r="GNV19" s="125"/>
      <c r="GNW19" s="125"/>
      <c r="GNX19" s="125"/>
      <c r="GNY19" s="125"/>
      <c r="GNZ19" s="125"/>
      <c r="GOA19" s="125"/>
      <c r="GOB19" s="125"/>
      <c r="GOC19" s="125"/>
      <c r="GOD19" s="125"/>
      <c r="GOE19" s="125"/>
      <c r="GOF19" s="125"/>
      <c r="GOG19" s="125"/>
      <c r="GOH19" s="125"/>
      <c r="GOI19" s="125"/>
      <c r="GOJ19" s="125"/>
      <c r="GOK19" s="125"/>
      <c r="GOL19" s="125"/>
      <c r="GOM19" s="125"/>
      <c r="GON19" s="125"/>
      <c r="GOO19" s="125"/>
      <c r="GOP19" s="125"/>
      <c r="GOQ19" s="125"/>
      <c r="GOR19" s="125"/>
      <c r="GOS19" s="125"/>
      <c r="GOT19" s="125"/>
      <c r="GOU19" s="125"/>
      <c r="GOV19" s="125"/>
      <c r="GOW19" s="125"/>
      <c r="GOX19" s="125"/>
      <c r="GOY19" s="125"/>
      <c r="GOZ19" s="125"/>
      <c r="GPA19" s="125"/>
      <c r="GPB19" s="125"/>
      <c r="GPC19" s="125"/>
      <c r="GPD19" s="125"/>
      <c r="GPE19" s="125"/>
      <c r="GPF19" s="125"/>
      <c r="GPG19" s="125"/>
      <c r="GPH19" s="125"/>
      <c r="GPI19" s="125"/>
      <c r="GPJ19" s="125"/>
      <c r="GPK19" s="125"/>
      <c r="GPL19" s="125"/>
      <c r="GPM19" s="125"/>
      <c r="GPN19" s="125"/>
      <c r="GPO19" s="125"/>
      <c r="GPP19" s="125"/>
      <c r="GPQ19" s="125"/>
      <c r="GPR19" s="125"/>
      <c r="GPS19" s="125"/>
      <c r="GPT19" s="125"/>
      <c r="GPU19" s="125"/>
      <c r="GPV19" s="125"/>
      <c r="GPW19" s="125"/>
      <c r="GPX19" s="125"/>
      <c r="GPY19" s="125"/>
      <c r="GPZ19" s="125"/>
      <c r="GQA19" s="125"/>
      <c r="GQB19" s="125"/>
      <c r="GQC19" s="125"/>
      <c r="GQD19" s="125"/>
      <c r="GQE19" s="125"/>
      <c r="GQF19" s="125"/>
      <c r="GQG19" s="125"/>
      <c r="GQH19" s="125"/>
      <c r="GQI19" s="125"/>
      <c r="GQJ19" s="125"/>
      <c r="GQK19" s="125"/>
      <c r="GQL19" s="125"/>
      <c r="GQM19" s="125"/>
      <c r="GQN19" s="125"/>
      <c r="GQO19" s="125"/>
      <c r="GQP19" s="125"/>
      <c r="GQQ19" s="125"/>
      <c r="GQR19" s="125"/>
      <c r="GQS19" s="125"/>
      <c r="GQT19" s="125"/>
      <c r="GQU19" s="125"/>
      <c r="GQV19" s="125"/>
      <c r="GQW19" s="125"/>
      <c r="GQX19" s="125"/>
      <c r="GQY19" s="125"/>
      <c r="GQZ19" s="125"/>
      <c r="GRA19" s="125"/>
      <c r="GRB19" s="125"/>
      <c r="GRC19" s="125"/>
      <c r="GRD19" s="125"/>
      <c r="GRE19" s="125"/>
      <c r="GRF19" s="125"/>
      <c r="GRG19" s="125"/>
      <c r="GRH19" s="125"/>
      <c r="GRI19" s="125"/>
      <c r="GRJ19" s="125"/>
      <c r="GRK19" s="125"/>
      <c r="GRL19" s="125"/>
      <c r="GRM19" s="125"/>
      <c r="GRN19" s="125"/>
      <c r="GRO19" s="125"/>
      <c r="GRP19" s="125"/>
      <c r="GRQ19" s="125"/>
      <c r="GRR19" s="125"/>
      <c r="GRS19" s="125"/>
      <c r="GRT19" s="125"/>
      <c r="GRU19" s="125"/>
      <c r="GRV19" s="125"/>
      <c r="GRW19" s="125"/>
      <c r="GRX19" s="125"/>
      <c r="GRY19" s="125"/>
      <c r="GRZ19" s="125"/>
      <c r="GSA19" s="125"/>
      <c r="GSB19" s="125"/>
      <c r="GSC19" s="125"/>
      <c r="GSD19" s="125"/>
      <c r="GSE19" s="125"/>
      <c r="GSF19" s="125"/>
      <c r="GSG19" s="125"/>
      <c r="GSH19" s="125"/>
      <c r="GSI19" s="125"/>
      <c r="GSJ19" s="125"/>
      <c r="GSK19" s="125"/>
      <c r="GSL19" s="125"/>
      <c r="GSM19" s="125"/>
      <c r="GSN19" s="125"/>
      <c r="GSO19" s="125"/>
      <c r="GSP19" s="125"/>
      <c r="GSQ19" s="125"/>
      <c r="GSR19" s="125"/>
      <c r="GSS19" s="125"/>
      <c r="GST19" s="125"/>
      <c r="GSU19" s="125"/>
      <c r="GSV19" s="125"/>
      <c r="GSW19" s="125"/>
      <c r="GSX19" s="125"/>
      <c r="GSY19" s="125"/>
      <c r="GSZ19" s="125"/>
      <c r="GTA19" s="125"/>
      <c r="GTB19" s="125"/>
      <c r="GTC19" s="125"/>
      <c r="GTD19" s="125"/>
      <c r="GTE19" s="125"/>
      <c r="GTF19" s="125"/>
      <c r="GTG19" s="125"/>
      <c r="GTH19" s="125"/>
      <c r="GTI19" s="125"/>
      <c r="GTJ19" s="125"/>
      <c r="GTK19" s="125"/>
      <c r="GTL19" s="125"/>
      <c r="GTM19" s="125"/>
      <c r="GTN19" s="125"/>
      <c r="GTO19" s="125"/>
      <c r="GTP19" s="125"/>
      <c r="GTQ19" s="125"/>
      <c r="GTR19" s="125"/>
      <c r="GTS19" s="125"/>
      <c r="GTT19" s="125"/>
      <c r="GTU19" s="125"/>
      <c r="GTV19" s="125"/>
      <c r="GTW19" s="125"/>
      <c r="GTX19" s="125"/>
      <c r="GTY19" s="125"/>
      <c r="GTZ19" s="125"/>
      <c r="GUA19" s="125"/>
      <c r="GUB19" s="125"/>
      <c r="GUC19" s="125"/>
      <c r="GUD19" s="125"/>
      <c r="GUE19" s="125"/>
      <c r="GUF19" s="125"/>
      <c r="GUG19" s="125"/>
      <c r="GUH19" s="125"/>
      <c r="GUI19" s="125"/>
      <c r="GUJ19" s="125"/>
      <c r="GUK19" s="125"/>
      <c r="GUL19" s="125"/>
      <c r="GUM19" s="125"/>
      <c r="GUN19" s="125"/>
      <c r="GUO19" s="125"/>
      <c r="GUP19" s="125"/>
      <c r="GUQ19" s="125"/>
      <c r="GUR19" s="125"/>
      <c r="GUS19" s="125"/>
      <c r="GUT19" s="125"/>
      <c r="GUU19" s="125"/>
      <c r="GUV19" s="125"/>
      <c r="GUW19" s="125"/>
      <c r="GUX19" s="125"/>
      <c r="GUY19" s="125"/>
      <c r="GUZ19" s="125"/>
      <c r="GVA19" s="125"/>
      <c r="GVB19" s="125"/>
      <c r="GVC19" s="125"/>
      <c r="GVD19" s="125"/>
      <c r="GVE19" s="125"/>
      <c r="GVF19" s="125"/>
      <c r="GVG19" s="125"/>
      <c r="GVH19" s="125"/>
      <c r="GVI19" s="125"/>
      <c r="GVJ19" s="125"/>
      <c r="GVK19" s="125"/>
      <c r="GVL19" s="125"/>
      <c r="GVM19" s="125"/>
      <c r="GVN19" s="125"/>
      <c r="GVO19" s="125"/>
      <c r="GVP19" s="125"/>
      <c r="GVQ19" s="125"/>
      <c r="GVR19" s="125"/>
      <c r="GVS19" s="125"/>
      <c r="GVT19" s="125"/>
      <c r="GVU19" s="125"/>
      <c r="GVV19" s="125"/>
      <c r="GVW19" s="125"/>
      <c r="GVX19" s="125"/>
      <c r="GVY19" s="125"/>
      <c r="GVZ19" s="125"/>
      <c r="GWA19" s="125"/>
      <c r="GWB19" s="125"/>
      <c r="GWC19" s="125"/>
      <c r="GWD19" s="125"/>
      <c r="GWE19" s="125"/>
      <c r="GWF19" s="125"/>
      <c r="GWG19" s="125"/>
      <c r="GWH19" s="125"/>
      <c r="GWI19" s="125"/>
      <c r="GWJ19" s="125"/>
      <c r="GWK19" s="125"/>
      <c r="GWL19" s="125"/>
      <c r="GWM19" s="125"/>
      <c r="GWN19" s="125"/>
      <c r="GWO19" s="125"/>
      <c r="GWP19" s="125"/>
      <c r="GWQ19" s="125"/>
      <c r="GWR19" s="125"/>
      <c r="GWS19" s="125"/>
      <c r="GWT19" s="125"/>
      <c r="GWU19" s="125"/>
      <c r="GWV19" s="125"/>
      <c r="GWW19" s="125"/>
      <c r="GWX19" s="125"/>
      <c r="GWY19" s="125"/>
      <c r="GWZ19" s="125"/>
      <c r="GXA19" s="125"/>
      <c r="GXB19" s="125"/>
      <c r="GXC19" s="125"/>
      <c r="GXD19" s="125"/>
      <c r="GXE19" s="125"/>
      <c r="GXF19" s="125"/>
      <c r="GXG19" s="125"/>
      <c r="GXH19" s="125"/>
      <c r="GXI19" s="125"/>
      <c r="GXJ19" s="125"/>
      <c r="GXK19" s="125"/>
      <c r="GXL19" s="125"/>
      <c r="GXM19" s="125"/>
      <c r="GXN19" s="125"/>
      <c r="GXO19" s="125"/>
      <c r="GXP19" s="125"/>
      <c r="GXQ19" s="125"/>
      <c r="GXR19" s="125"/>
      <c r="GXS19" s="125"/>
      <c r="GXT19" s="125"/>
      <c r="GXU19" s="125"/>
      <c r="GXV19" s="125"/>
      <c r="GXW19" s="125"/>
      <c r="GXX19" s="125"/>
      <c r="GXY19" s="125"/>
      <c r="GXZ19" s="125"/>
      <c r="GYA19" s="125"/>
      <c r="GYB19" s="125"/>
      <c r="GYC19" s="125"/>
      <c r="GYD19" s="125"/>
      <c r="GYE19" s="125"/>
      <c r="GYF19" s="125"/>
      <c r="GYG19" s="125"/>
      <c r="GYH19" s="125"/>
      <c r="GYI19" s="125"/>
      <c r="GYJ19" s="125"/>
      <c r="GYK19" s="125"/>
      <c r="GYL19" s="125"/>
      <c r="GYM19" s="125"/>
      <c r="GYN19" s="125"/>
      <c r="GYO19" s="125"/>
      <c r="GYP19" s="125"/>
      <c r="GYQ19" s="125"/>
      <c r="GYR19" s="125"/>
      <c r="GYS19" s="125"/>
      <c r="GYT19" s="125"/>
      <c r="GYU19" s="125"/>
      <c r="GYV19" s="125"/>
      <c r="GYW19" s="125"/>
      <c r="GYX19" s="125"/>
      <c r="GYY19" s="125"/>
      <c r="GYZ19" s="125"/>
      <c r="GZA19" s="125"/>
      <c r="GZB19" s="125"/>
      <c r="GZC19" s="125"/>
      <c r="GZD19" s="125"/>
      <c r="GZE19" s="125"/>
      <c r="GZF19" s="125"/>
      <c r="GZG19" s="125"/>
      <c r="GZH19" s="125"/>
      <c r="GZI19" s="125"/>
      <c r="GZJ19" s="125"/>
      <c r="GZK19" s="125"/>
      <c r="GZL19" s="125"/>
      <c r="GZM19" s="125"/>
      <c r="GZN19" s="125"/>
      <c r="GZO19" s="125"/>
      <c r="GZP19" s="125"/>
      <c r="GZQ19" s="125"/>
      <c r="GZR19" s="125"/>
      <c r="GZS19" s="125"/>
      <c r="GZT19" s="125"/>
      <c r="GZU19" s="125"/>
      <c r="GZV19" s="125"/>
      <c r="GZW19" s="125"/>
      <c r="GZX19" s="125"/>
      <c r="GZY19" s="125"/>
      <c r="GZZ19" s="125"/>
      <c r="HAA19" s="125"/>
      <c r="HAB19" s="125"/>
      <c r="HAC19" s="125"/>
      <c r="HAD19" s="125"/>
      <c r="HAE19" s="125"/>
      <c r="HAF19" s="125"/>
      <c r="HAG19" s="125"/>
      <c r="HAH19" s="125"/>
      <c r="HAI19" s="125"/>
      <c r="HAJ19" s="125"/>
      <c r="HAK19" s="125"/>
      <c r="HAL19" s="125"/>
      <c r="HAM19" s="125"/>
      <c r="HAN19" s="125"/>
      <c r="HAO19" s="125"/>
      <c r="HAP19" s="125"/>
      <c r="HAQ19" s="125"/>
      <c r="HAR19" s="125"/>
      <c r="HAS19" s="125"/>
      <c r="HAT19" s="125"/>
      <c r="HAU19" s="125"/>
      <c r="HAV19" s="125"/>
      <c r="HAW19" s="125"/>
      <c r="HAX19" s="125"/>
      <c r="HAY19" s="125"/>
      <c r="HAZ19" s="125"/>
      <c r="HBA19" s="125"/>
      <c r="HBB19" s="125"/>
      <c r="HBC19" s="125"/>
      <c r="HBD19" s="125"/>
      <c r="HBE19" s="125"/>
      <c r="HBF19" s="125"/>
      <c r="HBG19" s="125"/>
      <c r="HBH19" s="125"/>
      <c r="HBI19" s="125"/>
      <c r="HBJ19" s="125"/>
      <c r="HBK19" s="125"/>
      <c r="HBL19" s="125"/>
      <c r="HBM19" s="125"/>
      <c r="HBN19" s="125"/>
      <c r="HBO19" s="125"/>
      <c r="HBP19" s="125"/>
      <c r="HBQ19" s="125"/>
      <c r="HBR19" s="125"/>
      <c r="HBS19" s="125"/>
      <c r="HBT19" s="125"/>
      <c r="HBU19" s="125"/>
      <c r="HBV19" s="125"/>
      <c r="HBW19" s="125"/>
      <c r="HBX19" s="125"/>
      <c r="HBY19" s="125"/>
      <c r="HBZ19" s="125"/>
      <c r="HCA19" s="125"/>
      <c r="HCB19" s="125"/>
      <c r="HCC19" s="125"/>
      <c r="HCD19" s="125"/>
      <c r="HCE19" s="125"/>
      <c r="HCF19" s="125"/>
      <c r="HCG19" s="125"/>
      <c r="HCH19" s="125"/>
      <c r="HCI19" s="125"/>
      <c r="HCJ19" s="125"/>
      <c r="HCK19" s="125"/>
      <c r="HCL19" s="125"/>
      <c r="HCM19" s="125"/>
      <c r="HCN19" s="125"/>
      <c r="HCO19" s="125"/>
      <c r="HCP19" s="125"/>
      <c r="HCQ19" s="125"/>
      <c r="HCR19" s="125"/>
      <c r="HCS19" s="125"/>
      <c r="HCT19" s="125"/>
      <c r="HCU19" s="125"/>
      <c r="HCV19" s="125"/>
      <c r="HCW19" s="125"/>
      <c r="HCX19" s="125"/>
      <c r="HCY19" s="125"/>
      <c r="HCZ19" s="125"/>
      <c r="HDA19" s="125"/>
      <c r="HDB19" s="125"/>
      <c r="HDC19" s="125"/>
      <c r="HDD19" s="125"/>
      <c r="HDE19" s="125"/>
      <c r="HDF19" s="125"/>
      <c r="HDG19" s="125"/>
      <c r="HDH19" s="125"/>
      <c r="HDI19" s="125"/>
      <c r="HDJ19" s="125"/>
      <c r="HDK19" s="125"/>
      <c r="HDL19" s="125"/>
      <c r="HDM19" s="125"/>
      <c r="HDN19" s="125"/>
      <c r="HDO19" s="125"/>
      <c r="HDP19" s="125"/>
      <c r="HDQ19" s="125"/>
      <c r="HDR19" s="125"/>
      <c r="HDS19" s="125"/>
      <c r="HDT19" s="125"/>
      <c r="HDU19" s="125"/>
      <c r="HDV19" s="125"/>
      <c r="HDW19" s="125"/>
      <c r="HDX19" s="125"/>
      <c r="HDY19" s="125"/>
      <c r="HDZ19" s="125"/>
      <c r="HEA19" s="125"/>
      <c r="HEB19" s="125"/>
      <c r="HEC19" s="125"/>
      <c r="HED19" s="125"/>
      <c r="HEE19" s="125"/>
      <c r="HEF19" s="125"/>
      <c r="HEG19" s="125"/>
      <c r="HEH19" s="125"/>
      <c r="HEI19" s="125"/>
      <c r="HEJ19" s="125"/>
      <c r="HEK19" s="125"/>
      <c r="HEL19" s="125"/>
      <c r="HEM19" s="125"/>
      <c r="HEN19" s="125"/>
      <c r="HEO19" s="125"/>
      <c r="HEP19" s="125"/>
      <c r="HEQ19" s="125"/>
      <c r="HER19" s="125"/>
      <c r="HES19" s="125"/>
      <c r="HET19" s="125"/>
      <c r="HEU19" s="125"/>
      <c r="HEV19" s="125"/>
      <c r="HEW19" s="125"/>
      <c r="HEX19" s="125"/>
      <c r="HEY19" s="125"/>
      <c r="HEZ19" s="125"/>
      <c r="HFA19" s="125"/>
      <c r="HFB19" s="125"/>
      <c r="HFC19" s="125"/>
      <c r="HFD19" s="125"/>
      <c r="HFE19" s="125"/>
      <c r="HFF19" s="125"/>
      <c r="HFG19" s="125"/>
      <c r="HFH19" s="125"/>
      <c r="HFI19" s="125"/>
      <c r="HFJ19" s="125"/>
      <c r="HFK19" s="125"/>
      <c r="HFL19" s="125"/>
      <c r="HFM19" s="125"/>
      <c r="HFN19" s="125"/>
      <c r="HFO19" s="125"/>
      <c r="HFP19" s="125"/>
      <c r="HFQ19" s="125"/>
      <c r="HFR19" s="125"/>
      <c r="HFS19" s="125"/>
      <c r="HFT19" s="125"/>
      <c r="HFU19" s="125"/>
      <c r="HFV19" s="125"/>
      <c r="HFW19" s="125"/>
      <c r="HFX19" s="125"/>
      <c r="HFY19" s="125"/>
      <c r="HFZ19" s="125"/>
      <c r="HGA19" s="125"/>
      <c r="HGB19" s="125"/>
      <c r="HGC19" s="125"/>
      <c r="HGD19" s="125"/>
      <c r="HGE19" s="125"/>
      <c r="HGF19" s="125"/>
      <c r="HGG19" s="125"/>
      <c r="HGH19" s="125"/>
      <c r="HGI19" s="125"/>
      <c r="HGJ19" s="125"/>
      <c r="HGK19" s="125"/>
      <c r="HGL19" s="125"/>
      <c r="HGM19" s="125"/>
      <c r="HGN19" s="125"/>
      <c r="HGO19" s="125"/>
      <c r="HGP19" s="125"/>
      <c r="HGQ19" s="125"/>
      <c r="HGR19" s="125"/>
      <c r="HGS19" s="125"/>
      <c r="HGT19" s="125"/>
      <c r="HGU19" s="125"/>
      <c r="HGV19" s="125"/>
      <c r="HGW19" s="125"/>
      <c r="HGX19" s="125"/>
      <c r="HGY19" s="125"/>
      <c r="HGZ19" s="125"/>
      <c r="HHA19" s="125"/>
      <c r="HHB19" s="125"/>
      <c r="HHC19" s="125"/>
      <c r="HHD19" s="125"/>
      <c r="HHE19" s="125"/>
      <c r="HHF19" s="125"/>
      <c r="HHG19" s="125"/>
      <c r="HHH19" s="125"/>
      <c r="HHI19" s="125"/>
      <c r="HHJ19" s="125"/>
      <c r="HHK19" s="125"/>
      <c r="HHL19" s="125"/>
      <c r="HHM19" s="125"/>
      <c r="HHN19" s="125"/>
      <c r="HHO19" s="125"/>
      <c r="HHP19" s="125"/>
      <c r="HHQ19" s="125"/>
      <c r="HHR19" s="125"/>
      <c r="HHS19" s="125"/>
      <c r="HHT19" s="125"/>
      <c r="HHU19" s="125"/>
      <c r="HHV19" s="125"/>
      <c r="HHW19" s="125"/>
      <c r="HHX19" s="125"/>
      <c r="HHY19" s="125"/>
      <c r="HHZ19" s="125"/>
      <c r="HIA19" s="125"/>
      <c r="HIB19" s="125"/>
      <c r="HIC19" s="125"/>
      <c r="HID19" s="125"/>
      <c r="HIE19" s="125"/>
      <c r="HIF19" s="125"/>
      <c r="HIG19" s="125"/>
      <c r="HIH19" s="125"/>
      <c r="HII19" s="125"/>
      <c r="HIJ19" s="125"/>
      <c r="HIK19" s="125"/>
      <c r="HIL19" s="125"/>
      <c r="HIM19" s="125"/>
      <c r="HIN19" s="125"/>
      <c r="HIO19" s="125"/>
      <c r="HIP19" s="125"/>
      <c r="HIQ19" s="125"/>
      <c r="HIR19" s="125"/>
      <c r="HIS19" s="125"/>
      <c r="HIT19" s="125"/>
      <c r="HIU19" s="125"/>
      <c r="HIV19" s="125"/>
      <c r="HIW19" s="125"/>
      <c r="HIX19" s="125"/>
      <c r="HIY19" s="125"/>
      <c r="HIZ19" s="125"/>
      <c r="HJA19" s="125"/>
      <c r="HJB19" s="125"/>
      <c r="HJC19" s="125"/>
      <c r="HJD19" s="125"/>
      <c r="HJE19" s="125"/>
      <c r="HJF19" s="125"/>
      <c r="HJG19" s="125"/>
      <c r="HJH19" s="125"/>
      <c r="HJI19" s="125"/>
      <c r="HJJ19" s="125"/>
      <c r="HJK19" s="125"/>
      <c r="HJL19" s="125"/>
      <c r="HJM19" s="125"/>
      <c r="HJN19" s="125"/>
      <c r="HJO19" s="125"/>
      <c r="HJP19" s="125"/>
      <c r="HJQ19" s="125"/>
      <c r="HJR19" s="125"/>
      <c r="HJS19" s="125"/>
      <c r="HJT19" s="125"/>
      <c r="HJU19" s="125"/>
      <c r="HJV19" s="125"/>
      <c r="HJW19" s="125"/>
      <c r="HJX19" s="125"/>
      <c r="HJY19" s="125"/>
      <c r="HJZ19" s="125"/>
      <c r="HKA19" s="125"/>
      <c r="HKB19" s="125"/>
      <c r="HKC19" s="125"/>
      <c r="HKD19" s="125"/>
      <c r="HKE19" s="125"/>
      <c r="HKF19" s="125"/>
      <c r="HKG19" s="125"/>
      <c r="HKH19" s="125"/>
      <c r="HKI19" s="125"/>
      <c r="HKJ19" s="125"/>
      <c r="HKK19" s="125"/>
      <c r="HKL19" s="125"/>
      <c r="HKM19" s="125"/>
      <c r="HKN19" s="125"/>
      <c r="HKO19" s="125"/>
      <c r="HKP19" s="125"/>
      <c r="HKQ19" s="125"/>
      <c r="HKR19" s="125"/>
      <c r="HKS19" s="125"/>
      <c r="HKT19" s="125"/>
      <c r="HKU19" s="125"/>
      <c r="HKV19" s="125"/>
      <c r="HKW19" s="125"/>
      <c r="HKX19" s="125"/>
      <c r="HKY19" s="125"/>
      <c r="HKZ19" s="125"/>
      <c r="HLA19" s="125"/>
      <c r="HLB19" s="125"/>
      <c r="HLC19" s="125"/>
      <c r="HLD19" s="125"/>
      <c r="HLE19" s="125"/>
      <c r="HLF19" s="125"/>
      <c r="HLG19" s="125"/>
      <c r="HLH19" s="125"/>
      <c r="HLI19" s="125"/>
      <c r="HLJ19" s="125"/>
      <c r="HLK19" s="125"/>
      <c r="HLL19" s="125"/>
      <c r="HLM19" s="125"/>
      <c r="HLN19" s="125"/>
      <c r="HLO19" s="125"/>
      <c r="HLP19" s="125"/>
      <c r="HLQ19" s="125"/>
      <c r="HLR19" s="125"/>
      <c r="HLS19" s="125"/>
      <c r="HLT19" s="125"/>
      <c r="HLU19" s="125"/>
      <c r="HLV19" s="125"/>
      <c r="HLW19" s="125"/>
      <c r="HLX19" s="125"/>
      <c r="HLY19" s="125"/>
      <c r="HLZ19" s="125"/>
      <c r="HMA19" s="125"/>
      <c r="HMB19" s="125"/>
      <c r="HMC19" s="125"/>
      <c r="HMD19" s="125"/>
      <c r="HME19" s="125"/>
      <c r="HMF19" s="125"/>
      <c r="HMG19" s="125"/>
      <c r="HMH19" s="125"/>
      <c r="HMI19" s="125"/>
      <c r="HMJ19" s="125"/>
      <c r="HMK19" s="125"/>
      <c r="HML19" s="125"/>
      <c r="HMM19" s="125"/>
      <c r="HMN19" s="125"/>
      <c r="HMO19" s="125"/>
      <c r="HMP19" s="125"/>
      <c r="HMQ19" s="125"/>
      <c r="HMR19" s="125"/>
      <c r="HMS19" s="125"/>
      <c r="HMT19" s="125"/>
      <c r="HMU19" s="125"/>
      <c r="HMV19" s="125"/>
      <c r="HMW19" s="125"/>
      <c r="HMX19" s="125"/>
      <c r="HMY19" s="125"/>
      <c r="HMZ19" s="125"/>
      <c r="HNA19" s="125"/>
      <c r="HNB19" s="125"/>
      <c r="HNC19" s="125"/>
      <c r="HND19" s="125"/>
      <c r="HNE19" s="125"/>
      <c r="HNF19" s="125"/>
      <c r="HNG19" s="125"/>
      <c r="HNH19" s="125"/>
      <c r="HNI19" s="125"/>
      <c r="HNJ19" s="125"/>
      <c r="HNK19" s="125"/>
      <c r="HNL19" s="125"/>
      <c r="HNM19" s="125"/>
      <c r="HNN19" s="125"/>
      <c r="HNO19" s="125"/>
      <c r="HNP19" s="125"/>
      <c r="HNQ19" s="125"/>
      <c r="HNR19" s="125"/>
      <c r="HNS19" s="125"/>
      <c r="HNT19" s="125"/>
      <c r="HNU19" s="125"/>
      <c r="HNV19" s="125"/>
      <c r="HNW19" s="125"/>
      <c r="HNX19" s="125"/>
      <c r="HNY19" s="125"/>
      <c r="HNZ19" s="125"/>
      <c r="HOA19" s="125"/>
      <c r="HOB19" s="125"/>
      <c r="HOC19" s="125"/>
      <c r="HOD19" s="125"/>
      <c r="HOE19" s="125"/>
      <c r="HOF19" s="125"/>
      <c r="HOG19" s="125"/>
      <c r="HOH19" s="125"/>
      <c r="HOI19" s="125"/>
      <c r="HOJ19" s="125"/>
      <c r="HOK19" s="125"/>
      <c r="HOL19" s="125"/>
      <c r="HOM19" s="125"/>
      <c r="HON19" s="125"/>
      <c r="HOO19" s="125"/>
      <c r="HOP19" s="125"/>
      <c r="HOQ19" s="125"/>
      <c r="HOR19" s="125"/>
      <c r="HOS19" s="125"/>
      <c r="HOT19" s="125"/>
      <c r="HOU19" s="125"/>
      <c r="HOV19" s="125"/>
      <c r="HOW19" s="125"/>
      <c r="HOX19" s="125"/>
      <c r="HOY19" s="125"/>
      <c r="HOZ19" s="125"/>
      <c r="HPA19" s="125"/>
      <c r="HPB19" s="125"/>
      <c r="HPC19" s="125"/>
      <c r="HPD19" s="125"/>
      <c r="HPE19" s="125"/>
      <c r="HPF19" s="125"/>
      <c r="HPG19" s="125"/>
      <c r="HPH19" s="125"/>
      <c r="HPI19" s="125"/>
      <c r="HPJ19" s="125"/>
      <c r="HPK19" s="125"/>
      <c r="HPL19" s="125"/>
      <c r="HPM19" s="125"/>
      <c r="HPN19" s="125"/>
      <c r="HPO19" s="125"/>
      <c r="HPP19" s="125"/>
      <c r="HPQ19" s="125"/>
      <c r="HPR19" s="125"/>
      <c r="HPS19" s="125"/>
      <c r="HPT19" s="125"/>
      <c r="HPU19" s="125"/>
      <c r="HPV19" s="125"/>
      <c r="HPW19" s="125"/>
      <c r="HPX19" s="125"/>
      <c r="HPY19" s="125"/>
      <c r="HPZ19" s="125"/>
      <c r="HQA19" s="125"/>
      <c r="HQB19" s="125"/>
      <c r="HQC19" s="125"/>
      <c r="HQD19" s="125"/>
      <c r="HQE19" s="125"/>
      <c r="HQF19" s="125"/>
      <c r="HQG19" s="125"/>
      <c r="HQH19" s="125"/>
      <c r="HQI19" s="125"/>
      <c r="HQJ19" s="125"/>
      <c r="HQK19" s="125"/>
      <c r="HQL19" s="125"/>
      <c r="HQM19" s="125"/>
      <c r="HQN19" s="125"/>
      <c r="HQO19" s="125"/>
      <c r="HQP19" s="125"/>
      <c r="HQQ19" s="125"/>
      <c r="HQR19" s="125"/>
      <c r="HQS19" s="125"/>
      <c r="HQT19" s="125"/>
      <c r="HQU19" s="125"/>
      <c r="HQV19" s="125"/>
      <c r="HQW19" s="125"/>
      <c r="HQX19" s="125"/>
      <c r="HQY19" s="125"/>
      <c r="HQZ19" s="125"/>
      <c r="HRA19" s="125"/>
      <c r="HRB19" s="125"/>
      <c r="HRC19" s="125"/>
      <c r="HRD19" s="125"/>
      <c r="HRE19" s="125"/>
      <c r="HRF19" s="125"/>
      <c r="HRG19" s="125"/>
      <c r="HRH19" s="125"/>
      <c r="HRI19" s="125"/>
      <c r="HRJ19" s="125"/>
      <c r="HRK19" s="125"/>
      <c r="HRL19" s="125"/>
      <c r="HRM19" s="125"/>
      <c r="HRN19" s="125"/>
      <c r="HRO19" s="125"/>
      <c r="HRP19" s="125"/>
      <c r="HRQ19" s="125"/>
      <c r="HRR19" s="125"/>
      <c r="HRS19" s="125"/>
      <c r="HRT19" s="125"/>
      <c r="HRU19" s="125"/>
      <c r="HRV19" s="125"/>
      <c r="HRW19" s="125"/>
      <c r="HRX19" s="125"/>
      <c r="HRY19" s="125"/>
      <c r="HRZ19" s="125"/>
      <c r="HSA19" s="125"/>
      <c r="HSB19" s="125"/>
      <c r="HSC19" s="125"/>
      <c r="HSD19" s="125"/>
      <c r="HSE19" s="125"/>
      <c r="HSF19" s="125"/>
      <c r="HSG19" s="125"/>
      <c r="HSH19" s="125"/>
      <c r="HSI19" s="125"/>
      <c r="HSJ19" s="125"/>
      <c r="HSK19" s="125"/>
      <c r="HSL19" s="125"/>
      <c r="HSM19" s="125"/>
      <c r="HSN19" s="125"/>
      <c r="HSO19" s="125"/>
      <c r="HSP19" s="125"/>
      <c r="HSQ19" s="125"/>
      <c r="HSR19" s="125"/>
      <c r="HSS19" s="125"/>
      <c r="HST19" s="125"/>
      <c r="HSU19" s="125"/>
      <c r="HSV19" s="125"/>
      <c r="HSW19" s="125"/>
      <c r="HSX19" s="125"/>
      <c r="HSY19" s="125"/>
      <c r="HSZ19" s="125"/>
      <c r="HTA19" s="125"/>
      <c r="HTB19" s="125"/>
      <c r="HTC19" s="125"/>
      <c r="HTD19" s="125"/>
      <c r="HTE19" s="125"/>
      <c r="HTF19" s="125"/>
      <c r="HTG19" s="125"/>
      <c r="HTH19" s="125"/>
      <c r="HTI19" s="125"/>
      <c r="HTJ19" s="125"/>
      <c r="HTK19" s="125"/>
      <c r="HTL19" s="125"/>
      <c r="HTM19" s="125"/>
      <c r="HTN19" s="125"/>
      <c r="HTO19" s="125"/>
      <c r="HTP19" s="125"/>
      <c r="HTQ19" s="125"/>
      <c r="HTR19" s="125"/>
      <c r="HTS19" s="125"/>
      <c r="HTT19" s="125"/>
      <c r="HTU19" s="125"/>
      <c r="HTV19" s="125"/>
      <c r="HTW19" s="125"/>
      <c r="HTX19" s="125"/>
      <c r="HTY19" s="125"/>
      <c r="HTZ19" s="125"/>
      <c r="HUA19" s="125"/>
      <c r="HUB19" s="125"/>
      <c r="HUC19" s="125"/>
      <c r="HUD19" s="125"/>
      <c r="HUE19" s="125"/>
      <c r="HUF19" s="125"/>
      <c r="HUG19" s="125"/>
      <c r="HUH19" s="125"/>
      <c r="HUI19" s="125"/>
      <c r="HUJ19" s="125"/>
      <c r="HUK19" s="125"/>
      <c r="HUL19" s="125"/>
      <c r="HUM19" s="125"/>
      <c r="HUN19" s="125"/>
      <c r="HUO19" s="125"/>
      <c r="HUP19" s="125"/>
      <c r="HUQ19" s="125"/>
      <c r="HUR19" s="125"/>
      <c r="HUS19" s="125"/>
      <c r="HUT19" s="125"/>
      <c r="HUU19" s="125"/>
      <c r="HUV19" s="125"/>
      <c r="HUW19" s="125"/>
      <c r="HUX19" s="125"/>
      <c r="HUY19" s="125"/>
      <c r="HUZ19" s="125"/>
      <c r="HVA19" s="125"/>
      <c r="HVB19" s="125"/>
      <c r="HVC19" s="125"/>
      <c r="HVD19" s="125"/>
      <c r="HVE19" s="125"/>
      <c r="HVF19" s="125"/>
      <c r="HVG19" s="125"/>
      <c r="HVH19" s="125"/>
      <c r="HVI19" s="125"/>
      <c r="HVJ19" s="125"/>
      <c r="HVK19" s="125"/>
      <c r="HVL19" s="125"/>
      <c r="HVM19" s="125"/>
      <c r="HVN19" s="125"/>
      <c r="HVO19" s="125"/>
      <c r="HVP19" s="125"/>
      <c r="HVQ19" s="125"/>
      <c r="HVR19" s="125"/>
      <c r="HVS19" s="125"/>
      <c r="HVT19" s="125"/>
      <c r="HVU19" s="125"/>
      <c r="HVV19" s="125"/>
      <c r="HVW19" s="125"/>
      <c r="HVX19" s="125"/>
      <c r="HVY19" s="125"/>
      <c r="HVZ19" s="125"/>
      <c r="HWA19" s="125"/>
      <c r="HWB19" s="125"/>
      <c r="HWC19" s="125"/>
      <c r="HWD19" s="125"/>
      <c r="HWE19" s="125"/>
      <c r="HWF19" s="125"/>
      <c r="HWG19" s="125"/>
      <c r="HWH19" s="125"/>
      <c r="HWI19" s="125"/>
      <c r="HWJ19" s="125"/>
      <c r="HWK19" s="125"/>
      <c r="HWL19" s="125"/>
      <c r="HWM19" s="125"/>
      <c r="HWN19" s="125"/>
      <c r="HWO19" s="125"/>
      <c r="HWP19" s="125"/>
      <c r="HWQ19" s="125"/>
      <c r="HWR19" s="125"/>
      <c r="HWS19" s="125"/>
      <c r="HWT19" s="125"/>
      <c r="HWU19" s="125"/>
      <c r="HWV19" s="125"/>
      <c r="HWW19" s="125"/>
      <c r="HWX19" s="125"/>
      <c r="HWY19" s="125"/>
      <c r="HWZ19" s="125"/>
      <c r="HXA19" s="125"/>
      <c r="HXB19" s="125"/>
      <c r="HXC19" s="125"/>
      <c r="HXD19" s="125"/>
      <c r="HXE19" s="125"/>
      <c r="HXF19" s="125"/>
      <c r="HXG19" s="125"/>
      <c r="HXH19" s="125"/>
      <c r="HXI19" s="125"/>
      <c r="HXJ19" s="125"/>
      <c r="HXK19" s="125"/>
      <c r="HXL19" s="125"/>
      <c r="HXM19" s="125"/>
      <c r="HXN19" s="125"/>
      <c r="HXO19" s="125"/>
      <c r="HXP19" s="125"/>
      <c r="HXQ19" s="125"/>
      <c r="HXR19" s="125"/>
      <c r="HXS19" s="125"/>
      <c r="HXT19" s="125"/>
      <c r="HXU19" s="125"/>
      <c r="HXV19" s="125"/>
      <c r="HXW19" s="125"/>
      <c r="HXX19" s="125"/>
      <c r="HXY19" s="125"/>
      <c r="HXZ19" s="125"/>
      <c r="HYA19" s="125"/>
      <c r="HYB19" s="125"/>
      <c r="HYC19" s="125"/>
      <c r="HYD19" s="125"/>
      <c r="HYE19" s="125"/>
      <c r="HYF19" s="125"/>
      <c r="HYG19" s="125"/>
      <c r="HYH19" s="125"/>
      <c r="HYI19" s="125"/>
      <c r="HYJ19" s="125"/>
      <c r="HYK19" s="125"/>
      <c r="HYL19" s="125"/>
      <c r="HYM19" s="125"/>
      <c r="HYN19" s="125"/>
      <c r="HYO19" s="125"/>
      <c r="HYP19" s="125"/>
      <c r="HYQ19" s="125"/>
      <c r="HYR19" s="125"/>
      <c r="HYS19" s="125"/>
      <c r="HYT19" s="125"/>
      <c r="HYU19" s="125"/>
      <c r="HYV19" s="125"/>
      <c r="HYW19" s="125"/>
      <c r="HYX19" s="125"/>
      <c r="HYY19" s="125"/>
      <c r="HYZ19" s="125"/>
      <c r="HZA19" s="125"/>
      <c r="HZB19" s="125"/>
      <c r="HZC19" s="125"/>
      <c r="HZD19" s="125"/>
      <c r="HZE19" s="125"/>
      <c r="HZF19" s="125"/>
      <c r="HZG19" s="125"/>
      <c r="HZH19" s="125"/>
      <c r="HZI19" s="125"/>
      <c r="HZJ19" s="125"/>
      <c r="HZK19" s="125"/>
      <c r="HZL19" s="125"/>
      <c r="HZM19" s="125"/>
      <c r="HZN19" s="125"/>
      <c r="HZO19" s="125"/>
      <c r="HZP19" s="125"/>
      <c r="HZQ19" s="125"/>
      <c r="HZR19" s="125"/>
      <c r="HZS19" s="125"/>
      <c r="HZT19" s="125"/>
      <c r="HZU19" s="125"/>
      <c r="HZV19" s="125"/>
      <c r="HZW19" s="125"/>
      <c r="HZX19" s="125"/>
      <c r="HZY19" s="125"/>
      <c r="HZZ19" s="125"/>
      <c r="IAA19" s="125"/>
      <c r="IAB19" s="125"/>
      <c r="IAC19" s="125"/>
      <c r="IAD19" s="125"/>
      <c r="IAE19" s="125"/>
      <c r="IAF19" s="125"/>
      <c r="IAG19" s="125"/>
      <c r="IAH19" s="125"/>
      <c r="IAI19" s="125"/>
      <c r="IAJ19" s="125"/>
      <c r="IAK19" s="125"/>
      <c r="IAL19" s="125"/>
      <c r="IAM19" s="125"/>
      <c r="IAN19" s="125"/>
      <c r="IAO19" s="125"/>
      <c r="IAP19" s="125"/>
      <c r="IAQ19" s="125"/>
      <c r="IAR19" s="125"/>
      <c r="IAS19" s="125"/>
      <c r="IAT19" s="125"/>
      <c r="IAU19" s="125"/>
      <c r="IAV19" s="125"/>
      <c r="IAW19" s="125"/>
      <c r="IAX19" s="125"/>
      <c r="IAY19" s="125"/>
      <c r="IAZ19" s="125"/>
      <c r="IBA19" s="125"/>
      <c r="IBB19" s="125"/>
      <c r="IBC19" s="125"/>
      <c r="IBD19" s="125"/>
      <c r="IBE19" s="125"/>
      <c r="IBF19" s="125"/>
      <c r="IBG19" s="125"/>
      <c r="IBH19" s="125"/>
      <c r="IBI19" s="125"/>
      <c r="IBJ19" s="125"/>
      <c r="IBK19" s="125"/>
      <c r="IBL19" s="125"/>
      <c r="IBM19" s="125"/>
      <c r="IBN19" s="125"/>
      <c r="IBO19" s="125"/>
      <c r="IBP19" s="125"/>
      <c r="IBQ19" s="125"/>
      <c r="IBR19" s="125"/>
      <c r="IBS19" s="125"/>
      <c r="IBT19" s="125"/>
      <c r="IBU19" s="125"/>
      <c r="IBV19" s="125"/>
      <c r="IBW19" s="125"/>
      <c r="IBX19" s="125"/>
      <c r="IBY19" s="125"/>
      <c r="IBZ19" s="125"/>
      <c r="ICA19" s="125"/>
      <c r="ICB19" s="125"/>
      <c r="ICC19" s="125"/>
      <c r="ICD19" s="125"/>
      <c r="ICE19" s="125"/>
      <c r="ICF19" s="125"/>
      <c r="ICG19" s="125"/>
      <c r="ICH19" s="125"/>
      <c r="ICI19" s="125"/>
      <c r="ICJ19" s="125"/>
      <c r="ICK19" s="125"/>
      <c r="ICL19" s="125"/>
      <c r="ICM19" s="125"/>
      <c r="ICN19" s="125"/>
      <c r="ICO19" s="125"/>
      <c r="ICP19" s="125"/>
      <c r="ICQ19" s="125"/>
      <c r="ICR19" s="125"/>
      <c r="ICS19" s="125"/>
      <c r="ICT19" s="125"/>
      <c r="ICU19" s="125"/>
      <c r="ICV19" s="125"/>
      <c r="ICW19" s="125"/>
      <c r="ICX19" s="125"/>
      <c r="ICY19" s="125"/>
      <c r="ICZ19" s="125"/>
      <c r="IDA19" s="125"/>
      <c r="IDB19" s="125"/>
      <c r="IDC19" s="125"/>
      <c r="IDD19" s="125"/>
      <c r="IDE19" s="125"/>
      <c r="IDF19" s="125"/>
      <c r="IDG19" s="125"/>
      <c r="IDH19" s="125"/>
      <c r="IDI19" s="125"/>
      <c r="IDJ19" s="125"/>
      <c r="IDK19" s="125"/>
      <c r="IDL19" s="125"/>
      <c r="IDM19" s="125"/>
      <c r="IDN19" s="125"/>
      <c r="IDO19" s="125"/>
      <c r="IDP19" s="125"/>
      <c r="IDQ19" s="125"/>
      <c r="IDR19" s="125"/>
      <c r="IDS19" s="125"/>
      <c r="IDT19" s="125"/>
      <c r="IDU19" s="125"/>
      <c r="IDV19" s="125"/>
      <c r="IDW19" s="125"/>
      <c r="IDX19" s="125"/>
      <c r="IDY19" s="125"/>
      <c r="IDZ19" s="125"/>
      <c r="IEA19" s="125"/>
      <c r="IEB19" s="125"/>
      <c r="IEC19" s="125"/>
      <c r="IED19" s="125"/>
      <c r="IEE19" s="125"/>
      <c r="IEF19" s="125"/>
      <c r="IEG19" s="125"/>
      <c r="IEH19" s="125"/>
      <c r="IEI19" s="125"/>
      <c r="IEJ19" s="125"/>
      <c r="IEK19" s="125"/>
      <c r="IEL19" s="125"/>
      <c r="IEM19" s="125"/>
      <c r="IEN19" s="125"/>
      <c r="IEO19" s="125"/>
      <c r="IEP19" s="125"/>
      <c r="IEQ19" s="125"/>
      <c r="IER19" s="125"/>
      <c r="IES19" s="125"/>
      <c r="IET19" s="125"/>
      <c r="IEU19" s="125"/>
      <c r="IEV19" s="125"/>
      <c r="IEW19" s="125"/>
      <c r="IEX19" s="125"/>
      <c r="IEY19" s="125"/>
      <c r="IEZ19" s="125"/>
      <c r="IFA19" s="125"/>
      <c r="IFB19" s="125"/>
      <c r="IFC19" s="125"/>
      <c r="IFD19" s="125"/>
      <c r="IFE19" s="125"/>
      <c r="IFF19" s="125"/>
      <c r="IFG19" s="125"/>
      <c r="IFH19" s="125"/>
      <c r="IFI19" s="125"/>
      <c r="IFJ19" s="125"/>
      <c r="IFK19" s="125"/>
      <c r="IFL19" s="125"/>
      <c r="IFM19" s="125"/>
      <c r="IFN19" s="125"/>
      <c r="IFO19" s="125"/>
      <c r="IFP19" s="125"/>
      <c r="IFQ19" s="125"/>
      <c r="IFR19" s="125"/>
      <c r="IFS19" s="125"/>
      <c r="IFT19" s="125"/>
      <c r="IFU19" s="125"/>
      <c r="IFV19" s="125"/>
      <c r="IFW19" s="125"/>
      <c r="IFX19" s="125"/>
      <c r="IFY19" s="125"/>
      <c r="IFZ19" s="125"/>
      <c r="IGA19" s="125"/>
      <c r="IGB19" s="125"/>
      <c r="IGC19" s="125"/>
      <c r="IGD19" s="125"/>
      <c r="IGE19" s="125"/>
      <c r="IGF19" s="125"/>
      <c r="IGG19" s="125"/>
      <c r="IGH19" s="125"/>
      <c r="IGI19" s="125"/>
      <c r="IGJ19" s="125"/>
      <c r="IGK19" s="125"/>
      <c r="IGL19" s="125"/>
      <c r="IGM19" s="125"/>
      <c r="IGN19" s="125"/>
      <c r="IGO19" s="125"/>
      <c r="IGP19" s="125"/>
      <c r="IGQ19" s="125"/>
      <c r="IGR19" s="125"/>
      <c r="IGS19" s="125"/>
      <c r="IGT19" s="125"/>
      <c r="IGU19" s="125"/>
      <c r="IGV19" s="125"/>
      <c r="IGW19" s="125"/>
      <c r="IGX19" s="125"/>
      <c r="IGY19" s="125"/>
      <c r="IGZ19" s="125"/>
      <c r="IHA19" s="125"/>
      <c r="IHB19" s="125"/>
      <c r="IHC19" s="125"/>
      <c r="IHD19" s="125"/>
      <c r="IHE19" s="125"/>
      <c r="IHF19" s="125"/>
      <c r="IHG19" s="125"/>
      <c r="IHH19" s="125"/>
      <c r="IHI19" s="125"/>
      <c r="IHJ19" s="125"/>
      <c r="IHK19" s="125"/>
      <c r="IHL19" s="125"/>
      <c r="IHM19" s="125"/>
      <c r="IHN19" s="125"/>
      <c r="IHO19" s="125"/>
      <c r="IHP19" s="125"/>
      <c r="IHQ19" s="125"/>
      <c r="IHR19" s="125"/>
      <c r="IHS19" s="125"/>
      <c r="IHT19" s="125"/>
      <c r="IHU19" s="125"/>
      <c r="IHV19" s="125"/>
      <c r="IHW19" s="125"/>
      <c r="IHX19" s="125"/>
      <c r="IHY19" s="125"/>
      <c r="IHZ19" s="125"/>
      <c r="IIA19" s="125"/>
      <c r="IIB19" s="125"/>
      <c r="IIC19" s="125"/>
      <c r="IID19" s="125"/>
      <c r="IIE19" s="125"/>
      <c r="IIF19" s="125"/>
      <c r="IIG19" s="125"/>
      <c r="IIH19" s="125"/>
      <c r="III19" s="125"/>
      <c r="IIJ19" s="125"/>
      <c r="IIK19" s="125"/>
      <c r="IIL19" s="125"/>
      <c r="IIM19" s="125"/>
      <c r="IIN19" s="125"/>
      <c r="IIO19" s="125"/>
      <c r="IIP19" s="125"/>
      <c r="IIQ19" s="125"/>
      <c r="IIR19" s="125"/>
      <c r="IIS19" s="125"/>
      <c r="IIT19" s="125"/>
      <c r="IIU19" s="125"/>
      <c r="IIV19" s="125"/>
      <c r="IIW19" s="125"/>
      <c r="IIX19" s="125"/>
      <c r="IIY19" s="125"/>
      <c r="IIZ19" s="125"/>
      <c r="IJA19" s="125"/>
      <c r="IJB19" s="125"/>
      <c r="IJC19" s="125"/>
      <c r="IJD19" s="125"/>
      <c r="IJE19" s="125"/>
      <c r="IJF19" s="125"/>
      <c r="IJG19" s="125"/>
      <c r="IJH19" s="125"/>
      <c r="IJI19" s="125"/>
      <c r="IJJ19" s="125"/>
      <c r="IJK19" s="125"/>
      <c r="IJL19" s="125"/>
      <c r="IJM19" s="125"/>
      <c r="IJN19" s="125"/>
      <c r="IJO19" s="125"/>
      <c r="IJP19" s="125"/>
      <c r="IJQ19" s="125"/>
      <c r="IJR19" s="125"/>
      <c r="IJS19" s="125"/>
      <c r="IJT19" s="125"/>
      <c r="IJU19" s="125"/>
      <c r="IJV19" s="125"/>
      <c r="IJW19" s="125"/>
      <c r="IJX19" s="125"/>
      <c r="IJY19" s="125"/>
      <c r="IJZ19" s="125"/>
      <c r="IKA19" s="125"/>
      <c r="IKB19" s="125"/>
      <c r="IKC19" s="125"/>
      <c r="IKD19" s="125"/>
      <c r="IKE19" s="125"/>
      <c r="IKF19" s="125"/>
      <c r="IKG19" s="125"/>
      <c r="IKH19" s="125"/>
      <c r="IKI19" s="125"/>
      <c r="IKJ19" s="125"/>
      <c r="IKK19" s="125"/>
      <c r="IKL19" s="125"/>
      <c r="IKM19" s="125"/>
      <c r="IKN19" s="125"/>
      <c r="IKO19" s="125"/>
      <c r="IKP19" s="125"/>
      <c r="IKQ19" s="125"/>
      <c r="IKR19" s="125"/>
      <c r="IKS19" s="125"/>
      <c r="IKT19" s="125"/>
      <c r="IKU19" s="125"/>
      <c r="IKV19" s="125"/>
      <c r="IKW19" s="125"/>
      <c r="IKX19" s="125"/>
      <c r="IKY19" s="125"/>
      <c r="IKZ19" s="125"/>
      <c r="ILA19" s="125"/>
      <c r="ILB19" s="125"/>
      <c r="ILC19" s="125"/>
      <c r="ILD19" s="125"/>
      <c r="ILE19" s="125"/>
      <c r="ILF19" s="125"/>
      <c r="ILG19" s="125"/>
      <c r="ILH19" s="125"/>
      <c r="ILI19" s="125"/>
      <c r="ILJ19" s="125"/>
      <c r="ILK19" s="125"/>
      <c r="ILL19" s="125"/>
      <c r="ILM19" s="125"/>
      <c r="ILN19" s="125"/>
      <c r="ILO19" s="125"/>
      <c r="ILP19" s="125"/>
      <c r="ILQ19" s="125"/>
      <c r="ILR19" s="125"/>
      <c r="ILS19" s="125"/>
      <c r="ILT19" s="125"/>
      <c r="ILU19" s="125"/>
      <c r="ILV19" s="125"/>
      <c r="ILW19" s="125"/>
      <c r="ILX19" s="125"/>
      <c r="ILY19" s="125"/>
      <c r="ILZ19" s="125"/>
      <c r="IMA19" s="125"/>
      <c r="IMB19" s="125"/>
      <c r="IMC19" s="125"/>
      <c r="IMD19" s="125"/>
      <c r="IME19" s="125"/>
      <c r="IMF19" s="125"/>
      <c r="IMG19" s="125"/>
      <c r="IMH19" s="125"/>
      <c r="IMI19" s="125"/>
      <c r="IMJ19" s="125"/>
      <c r="IMK19" s="125"/>
      <c r="IML19" s="125"/>
      <c r="IMM19" s="125"/>
      <c r="IMN19" s="125"/>
      <c r="IMO19" s="125"/>
      <c r="IMP19" s="125"/>
      <c r="IMQ19" s="125"/>
      <c r="IMR19" s="125"/>
      <c r="IMS19" s="125"/>
      <c r="IMT19" s="125"/>
      <c r="IMU19" s="125"/>
      <c r="IMV19" s="125"/>
      <c r="IMW19" s="125"/>
      <c r="IMX19" s="125"/>
      <c r="IMY19" s="125"/>
      <c r="IMZ19" s="125"/>
      <c r="INA19" s="125"/>
      <c r="INB19" s="125"/>
      <c r="INC19" s="125"/>
      <c r="IND19" s="125"/>
      <c r="INE19" s="125"/>
      <c r="INF19" s="125"/>
      <c r="ING19" s="125"/>
      <c r="INH19" s="125"/>
      <c r="INI19" s="125"/>
      <c r="INJ19" s="125"/>
      <c r="INK19" s="125"/>
      <c r="INL19" s="125"/>
      <c r="INM19" s="125"/>
      <c r="INN19" s="125"/>
      <c r="INO19" s="125"/>
      <c r="INP19" s="125"/>
      <c r="INQ19" s="125"/>
      <c r="INR19" s="125"/>
      <c r="INS19" s="125"/>
      <c r="INT19" s="125"/>
      <c r="INU19" s="125"/>
      <c r="INV19" s="125"/>
      <c r="INW19" s="125"/>
      <c r="INX19" s="125"/>
      <c r="INY19" s="125"/>
      <c r="INZ19" s="125"/>
      <c r="IOA19" s="125"/>
      <c r="IOB19" s="125"/>
      <c r="IOC19" s="125"/>
      <c r="IOD19" s="125"/>
      <c r="IOE19" s="125"/>
      <c r="IOF19" s="125"/>
      <c r="IOG19" s="125"/>
      <c r="IOH19" s="125"/>
      <c r="IOI19" s="125"/>
      <c r="IOJ19" s="125"/>
      <c r="IOK19" s="125"/>
      <c r="IOL19" s="125"/>
      <c r="IOM19" s="125"/>
      <c r="ION19" s="125"/>
      <c r="IOO19" s="125"/>
      <c r="IOP19" s="125"/>
      <c r="IOQ19" s="125"/>
      <c r="IOR19" s="125"/>
      <c r="IOS19" s="125"/>
      <c r="IOT19" s="125"/>
      <c r="IOU19" s="125"/>
      <c r="IOV19" s="125"/>
      <c r="IOW19" s="125"/>
      <c r="IOX19" s="125"/>
      <c r="IOY19" s="125"/>
      <c r="IOZ19" s="125"/>
      <c r="IPA19" s="125"/>
      <c r="IPB19" s="125"/>
      <c r="IPC19" s="125"/>
      <c r="IPD19" s="125"/>
      <c r="IPE19" s="125"/>
      <c r="IPF19" s="125"/>
      <c r="IPG19" s="125"/>
      <c r="IPH19" s="125"/>
      <c r="IPI19" s="125"/>
      <c r="IPJ19" s="125"/>
      <c r="IPK19" s="125"/>
      <c r="IPL19" s="125"/>
      <c r="IPM19" s="125"/>
      <c r="IPN19" s="125"/>
      <c r="IPO19" s="125"/>
      <c r="IPP19" s="125"/>
      <c r="IPQ19" s="125"/>
      <c r="IPR19" s="125"/>
      <c r="IPS19" s="125"/>
      <c r="IPT19" s="125"/>
      <c r="IPU19" s="125"/>
      <c r="IPV19" s="125"/>
      <c r="IPW19" s="125"/>
      <c r="IPX19" s="125"/>
      <c r="IPY19" s="125"/>
      <c r="IPZ19" s="125"/>
      <c r="IQA19" s="125"/>
      <c r="IQB19" s="125"/>
      <c r="IQC19" s="125"/>
      <c r="IQD19" s="125"/>
      <c r="IQE19" s="125"/>
      <c r="IQF19" s="125"/>
      <c r="IQG19" s="125"/>
      <c r="IQH19" s="125"/>
      <c r="IQI19" s="125"/>
      <c r="IQJ19" s="125"/>
      <c r="IQK19" s="125"/>
      <c r="IQL19" s="125"/>
      <c r="IQM19" s="125"/>
      <c r="IQN19" s="125"/>
      <c r="IQO19" s="125"/>
      <c r="IQP19" s="125"/>
      <c r="IQQ19" s="125"/>
      <c r="IQR19" s="125"/>
      <c r="IQS19" s="125"/>
      <c r="IQT19" s="125"/>
      <c r="IQU19" s="125"/>
      <c r="IQV19" s="125"/>
      <c r="IQW19" s="125"/>
      <c r="IQX19" s="125"/>
      <c r="IQY19" s="125"/>
      <c r="IQZ19" s="125"/>
      <c r="IRA19" s="125"/>
      <c r="IRB19" s="125"/>
      <c r="IRC19" s="125"/>
      <c r="IRD19" s="125"/>
      <c r="IRE19" s="125"/>
      <c r="IRF19" s="125"/>
      <c r="IRG19" s="125"/>
      <c r="IRH19" s="125"/>
      <c r="IRI19" s="125"/>
      <c r="IRJ19" s="125"/>
      <c r="IRK19" s="125"/>
      <c r="IRL19" s="125"/>
      <c r="IRM19" s="125"/>
      <c r="IRN19" s="125"/>
      <c r="IRO19" s="125"/>
      <c r="IRP19" s="125"/>
      <c r="IRQ19" s="125"/>
      <c r="IRR19" s="125"/>
      <c r="IRS19" s="125"/>
      <c r="IRT19" s="125"/>
      <c r="IRU19" s="125"/>
      <c r="IRV19" s="125"/>
      <c r="IRW19" s="125"/>
      <c r="IRX19" s="125"/>
      <c r="IRY19" s="125"/>
      <c r="IRZ19" s="125"/>
      <c r="ISA19" s="125"/>
      <c r="ISB19" s="125"/>
      <c r="ISC19" s="125"/>
      <c r="ISD19" s="125"/>
      <c r="ISE19" s="125"/>
      <c r="ISF19" s="125"/>
      <c r="ISG19" s="125"/>
      <c r="ISH19" s="125"/>
      <c r="ISI19" s="125"/>
      <c r="ISJ19" s="125"/>
      <c r="ISK19" s="125"/>
      <c r="ISL19" s="125"/>
      <c r="ISM19" s="125"/>
      <c r="ISN19" s="125"/>
      <c r="ISO19" s="125"/>
      <c r="ISP19" s="125"/>
      <c r="ISQ19" s="125"/>
      <c r="ISR19" s="125"/>
      <c r="ISS19" s="125"/>
      <c r="IST19" s="125"/>
      <c r="ISU19" s="125"/>
      <c r="ISV19" s="125"/>
      <c r="ISW19" s="125"/>
      <c r="ISX19" s="125"/>
      <c r="ISY19" s="125"/>
      <c r="ISZ19" s="125"/>
      <c r="ITA19" s="125"/>
      <c r="ITB19" s="125"/>
      <c r="ITC19" s="125"/>
      <c r="ITD19" s="125"/>
      <c r="ITE19" s="125"/>
      <c r="ITF19" s="125"/>
      <c r="ITG19" s="125"/>
      <c r="ITH19" s="125"/>
      <c r="ITI19" s="125"/>
      <c r="ITJ19" s="125"/>
      <c r="ITK19" s="125"/>
      <c r="ITL19" s="125"/>
      <c r="ITM19" s="125"/>
      <c r="ITN19" s="125"/>
      <c r="ITO19" s="125"/>
      <c r="ITP19" s="125"/>
      <c r="ITQ19" s="125"/>
      <c r="ITR19" s="125"/>
      <c r="ITS19" s="125"/>
      <c r="ITT19" s="125"/>
      <c r="ITU19" s="125"/>
      <c r="ITV19" s="125"/>
      <c r="ITW19" s="125"/>
      <c r="ITX19" s="125"/>
      <c r="ITY19" s="125"/>
      <c r="ITZ19" s="125"/>
      <c r="IUA19" s="125"/>
      <c r="IUB19" s="125"/>
      <c r="IUC19" s="125"/>
      <c r="IUD19" s="125"/>
      <c r="IUE19" s="125"/>
      <c r="IUF19" s="125"/>
      <c r="IUG19" s="125"/>
      <c r="IUH19" s="125"/>
      <c r="IUI19" s="125"/>
      <c r="IUJ19" s="125"/>
      <c r="IUK19" s="125"/>
      <c r="IUL19" s="125"/>
      <c r="IUM19" s="125"/>
      <c r="IUN19" s="125"/>
      <c r="IUO19" s="125"/>
      <c r="IUP19" s="125"/>
      <c r="IUQ19" s="125"/>
      <c r="IUR19" s="125"/>
      <c r="IUS19" s="125"/>
      <c r="IUT19" s="125"/>
      <c r="IUU19" s="125"/>
      <c r="IUV19" s="125"/>
      <c r="IUW19" s="125"/>
      <c r="IUX19" s="125"/>
      <c r="IUY19" s="125"/>
      <c r="IUZ19" s="125"/>
      <c r="IVA19" s="125"/>
      <c r="IVB19" s="125"/>
      <c r="IVC19" s="125"/>
      <c r="IVD19" s="125"/>
      <c r="IVE19" s="125"/>
      <c r="IVF19" s="125"/>
      <c r="IVG19" s="125"/>
      <c r="IVH19" s="125"/>
      <c r="IVI19" s="125"/>
      <c r="IVJ19" s="125"/>
      <c r="IVK19" s="125"/>
      <c r="IVL19" s="125"/>
      <c r="IVM19" s="125"/>
      <c r="IVN19" s="125"/>
      <c r="IVO19" s="125"/>
      <c r="IVP19" s="125"/>
      <c r="IVQ19" s="125"/>
      <c r="IVR19" s="125"/>
      <c r="IVS19" s="125"/>
      <c r="IVT19" s="125"/>
      <c r="IVU19" s="125"/>
      <c r="IVV19" s="125"/>
      <c r="IVW19" s="125"/>
      <c r="IVX19" s="125"/>
      <c r="IVY19" s="125"/>
      <c r="IVZ19" s="125"/>
      <c r="IWA19" s="125"/>
      <c r="IWB19" s="125"/>
      <c r="IWC19" s="125"/>
      <c r="IWD19" s="125"/>
      <c r="IWE19" s="125"/>
      <c r="IWF19" s="125"/>
      <c r="IWG19" s="125"/>
      <c r="IWH19" s="125"/>
      <c r="IWI19" s="125"/>
      <c r="IWJ19" s="125"/>
      <c r="IWK19" s="125"/>
      <c r="IWL19" s="125"/>
      <c r="IWM19" s="125"/>
      <c r="IWN19" s="125"/>
      <c r="IWO19" s="125"/>
      <c r="IWP19" s="125"/>
      <c r="IWQ19" s="125"/>
      <c r="IWR19" s="125"/>
      <c r="IWS19" s="125"/>
      <c r="IWT19" s="125"/>
      <c r="IWU19" s="125"/>
      <c r="IWV19" s="125"/>
      <c r="IWW19" s="125"/>
      <c r="IWX19" s="125"/>
      <c r="IWY19" s="125"/>
      <c r="IWZ19" s="125"/>
      <c r="IXA19" s="125"/>
      <c r="IXB19" s="125"/>
      <c r="IXC19" s="125"/>
      <c r="IXD19" s="125"/>
      <c r="IXE19" s="125"/>
      <c r="IXF19" s="125"/>
      <c r="IXG19" s="125"/>
      <c r="IXH19" s="125"/>
      <c r="IXI19" s="125"/>
      <c r="IXJ19" s="125"/>
      <c r="IXK19" s="125"/>
      <c r="IXL19" s="125"/>
      <c r="IXM19" s="125"/>
      <c r="IXN19" s="125"/>
      <c r="IXO19" s="125"/>
      <c r="IXP19" s="125"/>
      <c r="IXQ19" s="125"/>
      <c r="IXR19" s="125"/>
      <c r="IXS19" s="125"/>
      <c r="IXT19" s="125"/>
      <c r="IXU19" s="125"/>
      <c r="IXV19" s="125"/>
      <c r="IXW19" s="125"/>
      <c r="IXX19" s="125"/>
      <c r="IXY19" s="125"/>
      <c r="IXZ19" s="125"/>
      <c r="IYA19" s="125"/>
      <c r="IYB19" s="125"/>
      <c r="IYC19" s="125"/>
      <c r="IYD19" s="125"/>
      <c r="IYE19" s="125"/>
      <c r="IYF19" s="125"/>
      <c r="IYG19" s="125"/>
      <c r="IYH19" s="125"/>
      <c r="IYI19" s="125"/>
      <c r="IYJ19" s="125"/>
      <c r="IYK19" s="125"/>
      <c r="IYL19" s="125"/>
      <c r="IYM19" s="125"/>
      <c r="IYN19" s="125"/>
      <c r="IYO19" s="125"/>
      <c r="IYP19" s="125"/>
      <c r="IYQ19" s="125"/>
      <c r="IYR19" s="125"/>
      <c r="IYS19" s="125"/>
      <c r="IYT19" s="125"/>
      <c r="IYU19" s="125"/>
      <c r="IYV19" s="125"/>
      <c r="IYW19" s="125"/>
      <c r="IYX19" s="125"/>
      <c r="IYY19" s="125"/>
      <c r="IYZ19" s="125"/>
      <c r="IZA19" s="125"/>
      <c r="IZB19" s="125"/>
      <c r="IZC19" s="125"/>
      <c r="IZD19" s="125"/>
      <c r="IZE19" s="125"/>
      <c r="IZF19" s="125"/>
      <c r="IZG19" s="125"/>
      <c r="IZH19" s="125"/>
      <c r="IZI19" s="125"/>
      <c r="IZJ19" s="125"/>
      <c r="IZK19" s="125"/>
      <c r="IZL19" s="125"/>
      <c r="IZM19" s="125"/>
      <c r="IZN19" s="125"/>
      <c r="IZO19" s="125"/>
      <c r="IZP19" s="125"/>
      <c r="IZQ19" s="125"/>
      <c r="IZR19" s="125"/>
      <c r="IZS19" s="125"/>
      <c r="IZT19" s="125"/>
      <c r="IZU19" s="125"/>
      <c r="IZV19" s="125"/>
      <c r="IZW19" s="125"/>
      <c r="IZX19" s="125"/>
      <c r="IZY19" s="125"/>
      <c r="IZZ19" s="125"/>
      <c r="JAA19" s="125"/>
      <c r="JAB19" s="125"/>
      <c r="JAC19" s="125"/>
      <c r="JAD19" s="125"/>
      <c r="JAE19" s="125"/>
      <c r="JAF19" s="125"/>
      <c r="JAG19" s="125"/>
      <c r="JAH19" s="125"/>
      <c r="JAI19" s="125"/>
      <c r="JAJ19" s="125"/>
      <c r="JAK19" s="125"/>
      <c r="JAL19" s="125"/>
      <c r="JAM19" s="125"/>
      <c r="JAN19" s="125"/>
      <c r="JAO19" s="125"/>
      <c r="JAP19" s="125"/>
      <c r="JAQ19" s="125"/>
      <c r="JAR19" s="125"/>
      <c r="JAS19" s="125"/>
      <c r="JAT19" s="125"/>
      <c r="JAU19" s="125"/>
      <c r="JAV19" s="125"/>
      <c r="JAW19" s="125"/>
      <c r="JAX19" s="125"/>
      <c r="JAY19" s="125"/>
      <c r="JAZ19" s="125"/>
      <c r="JBA19" s="125"/>
      <c r="JBB19" s="125"/>
      <c r="JBC19" s="125"/>
      <c r="JBD19" s="125"/>
      <c r="JBE19" s="125"/>
      <c r="JBF19" s="125"/>
      <c r="JBG19" s="125"/>
      <c r="JBH19" s="125"/>
      <c r="JBI19" s="125"/>
      <c r="JBJ19" s="125"/>
      <c r="JBK19" s="125"/>
      <c r="JBL19" s="125"/>
      <c r="JBM19" s="125"/>
      <c r="JBN19" s="125"/>
      <c r="JBO19" s="125"/>
      <c r="JBP19" s="125"/>
      <c r="JBQ19" s="125"/>
      <c r="JBR19" s="125"/>
      <c r="JBS19" s="125"/>
      <c r="JBT19" s="125"/>
      <c r="JBU19" s="125"/>
      <c r="JBV19" s="125"/>
      <c r="JBW19" s="125"/>
      <c r="JBX19" s="125"/>
      <c r="JBY19" s="125"/>
      <c r="JBZ19" s="125"/>
      <c r="JCA19" s="125"/>
      <c r="JCB19" s="125"/>
      <c r="JCC19" s="125"/>
      <c r="JCD19" s="125"/>
      <c r="JCE19" s="125"/>
      <c r="JCF19" s="125"/>
      <c r="JCG19" s="125"/>
      <c r="JCH19" s="125"/>
      <c r="JCI19" s="125"/>
      <c r="JCJ19" s="125"/>
      <c r="JCK19" s="125"/>
      <c r="JCL19" s="125"/>
      <c r="JCM19" s="125"/>
      <c r="JCN19" s="125"/>
      <c r="JCO19" s="125"/>
      <c r="JCP19" s="125"/>
      <c r="JCQ19" s="125"/>
      <c r="JCR19" s="125"/>
      <c r="JCS19" s="125"/>
      <c r="JCT19" s="125"/>
      <c r="JCU19" s="125"/>
      <c r="JCV19" s="125"/>
      <c r="JCW19" s="125"/>
      <c r="JCX19" s="125"/>
      <c r="JCY19" s="125"/>
      <c r="JCZ19" s="125"/>
      <c r="JDA19" s="125"/>
      <c r="JDB19" s="125"/>
      <c r="JDC19" s="125"/>
      <c r="JDD19" s="125"/>
      <c r="JDE19" s="125"/>
      <c r="JDF19" s="125"/>
      <c r="JDG19" s="125"/>
      <c r="JDH19" s="125"/>
      <c r="JDI19" s="125"/>
      <c r="JDJ19" s="125"/>
      <c r="JDK19" s="125"/>
      <c r="JDL19" s="125"/>
      <c r="JDM19" s="125"/>
      <c r="JDN19" s="125"/>
      <c r="JDO19" s="125"/>
      <c r="JDP19" s="125"/>
      <c r="JDQ19" s="125"/>
      <c r="JDR19" s="125"/>
      <c r="JDS19" s="125"/>
      <c r="JDT19" s="125"/>
      <c r="JDU19" s="125"/>
      <c r="JDV19" s="125"/>
      <c r="JDW19" s="125"/>
      <c r="JDX19" s="125"/>
      <c r="JDY19" s="125"/>
      <c r="JDZ19" s="125"/>
      <c r="JEA19" s="125"/>
      <c r="JEB19" s="125"/>
      <c r="JEC19" s="125"/>
      <c r="JED19" s="125"/>
      <c r="JEE19" s="125"/>
      <c r="JEF19" s="125"/>
      <c r="JEG19" s="125"/>
      <c r="JEH19" s="125"/>
      <c r="JEI19" s="125"/>
      <c r="JEJ19" s="125"/>
      <c r="JEK19" s="125"/>
      <c r="JEL19" s="125"/>
      <c r="JEM19" s="125"/>
      <c r="JEN19" s="125"/>
      <c r="JEO19" s="125"/>
      <c r="JEP19" s="125"/>
      <c r="JEQ19" s="125"/>
      <c r="JER19" s="125"/>
      <c r="JES19" s="125"/>
      <c r="JET19" s="125"/>
      <c r="JEU19" s="125"/>
      <c r="JEV19" s="125"/>
      <c r="JEW19" s="125"/>
      <c r="JEX19" s="125"/>
      <c r="JEY19" s="125"/>
      <c r="JEZ19" s="125"/>
      <c r="JFA19" s="125"/>
      <c r="JFB19" s="125"/>
      <c r="JFC19" s="125"/>
      <c r="JFD19" s="125"/>
      <c r="JFE19" s="125"/>
      <c r="JFF19" s="125"/>
      <c r="JFG19" s="125"/>
      <c r="JFH19" s="125"/>
      <c r="JFI19" s="125"/>
      <c r="JFJ19" s="125"/>
      <c r="JFK19" s="125"/>
      <c r="JFL19" s="125"/>
      <c r="JFM19" s="125"/>
      <c r="JFN19" s="125"/>
      <c r="JFO19" s="125"/>
      <c r="JFP19" s="125"/>
      <c r="JFQ19" s="125"/>
      <c r="JFR19" s="125"/>
      <c r="JFS19" s="125"/>
      <c r="JFT19" s="125"/>
      <c r="JFU19" s="125"/>
      <c r="JFV19" s="125"/>
      <c r="JFW19" s="125"/>
      <c r="JFX19" s="125"/>
      <c r="JFY19" s="125"/>
      <c r="JFZ19" s="125"/>
      <c r="JGA19" s="125"/>
      <c r="JGB19" s="125"/>
      <c r="JGC19" s="125"/>
      <c r="JGD19" s="125"/>
      <c r="JGE19" s="125"/>
      <c r="JGF19" s="125"/>
      <c r="JGG19" s="125"/>
      <c r="JGH19" s="125"/>
      <c r="JGI19" s="125"/>
      <c r="JGJ19" s="125"/>
      <c r="JGK19" s="125"/>
      <c r="JGL19" s="125"/>
      <c r="JGM19" s="125"/>
      <c r="JGN19" s="125"/>
      <c r="JGO19" s="125"/>
      <c r="JGP19" s="125"/>
      <c r="JGQ19" s="125"/>
      <c r="JGR19" s="125"/>
      <c r="JGS19" s="125"/>
      <c r="JGT19" s="125"/>
      <c r="JGU19" s="125"/>
      <c r="JGV19" s="125"/>
      <c r="JGW19" s="125"/>
      <c r="JGX19" s="125"/>
      <c r="JGY19" s="125"/>
      <c r="JGZ19" s="125"/>
      <c r="JHA19" s="125"/>
      <c r="JHB19" s="125"/>
      <c r="JHC19" s="125"/>
      <c r="JHD19" s="125"/>
      <c r="JHE19" s="125"/>
      <c r="JHF19" s="125"/>
      <c r="JHG19" s="125"/>
      <c r="JHH19" s="125"/>
      <c r="JHI19" s="125"/>
      <c r="JHJ19" s="125"/>
      <c r="JHK19" s="125"/>
      <c r="JHL19" s="125"/>
      <c r="JHM19" s="125"/>
      <c r="JHN19" s="125"/>
      <c r="JHO19" s="125"/>
      <c r="JHP19" s="125"/>
      <c r="JHQ19" s="125"/>
      <c r="JHR19" s="125"/>
      <c r="JHS19" s="125"/>
      <c r="JHT19" s="125"/>
      <c r="JHU19" s="125"/>
      <c r="JHV19" s="125"/>
      <c r="JHW19" s="125"/>
      <c r="JHX19" s="125"/>
      <c r="JHY19" s="125"/>
      <c r="JHZ19" s="125"/>
      <c r="JIA19" s="125"/>
      <c r="JIB19" s="125"/>
      <c r="JIC19" s="125"/>
      <c r="JID19" s="125"/>
      <c r="JIE19" s="125"/>
      <c r="JIF19" s="125"/>
      <c r="JIG19" s="125"/>
      <c r="JIH19" s="125"/>
      <c r="JII19" s="125"/>
      <c r="JIJ19" s="125"/>
      <c r="JIK19" s="125"/>
      <c r="JIL19" s="125"/>
      <c r="JIM19" s="125"/>
      <c r="JIN19" s="125"/>
      <c r="JIO19" s="125"/>
      <c r="JIP19" s="125"/>
      <c r="JIQ19" s="125"/>
      <c r="JIR19" s="125"/>
      <c r="JIS19" s="125"/>
      <c r="JIT19" s="125"/>
      <c r="JIU19" s="125"/>
      <c r="JIV19" s="125"/>
      <c r="JIW19" s="125"/>
      <c r="JIX19" s="125"/>
      <c r="JIY19" s="125"/>
      <c r="JIZ19" s="125"/>
      <c r="JJA19" s="125"/>
      <c r="JJB19" s="125"/>
      <c r="JJC19" s="125"/>
      <c r="JJD19" s="125"/>
      <c r="JJE19" s="125"/>
      <c r="JJF19" s="125"/>
      <c r="JJG19" s="125"/>
      <c r="JJH19" s="125"/>
      <c r="JJI19" s="125"/>
      <c r="JJJ19" s="125"/>
      <c r="JJK19" s="125"/>
      <c r="JJL19" s="125"/>
      <c r="JJM19" s="125"/>
      <c r="JJN19" s="125"/>
      <c r="JJO19" s="125"/>
      <c r="JJP19" s="125"/>
      <c r="JJQ19" s="125"/>
      <c r="JJR19" s="125"/>
      <c r="JJS19" s="125"/>
      <c r="JJT19" s="125"/>
      <c r="JJU19" s="125"/>
      <c r="JJV19" s="125"/>
      <c r="JJW19" s="125"/>
      <c r="JJX19" s="125"/>
      <c r="JJY19" s="125"/>
      <c r="JJZ19" s="125"/>
      <c r="JKA19" s="125"/>
      <c r="JKB19" s="125"/>
      <c r="JKC19" s="125"/>
      <c r="JKD19" s="125"/>
      <c r="JKE19" s="125"/>
      <c r="JKF19" s="125"/>
      <c r="JKG19" s="125"/>
      <c r="JKH19" s="125"/>
      <c r="JKI19" s="125"/>
      <c r="JKJ19" s="125"/>
      <c r="JKK19" s="125"/>
      <c r="JKL19" s="125"/>
      <c r="JKM19" s="125"/>
      <c r="JKN19" s="125"/>
      <c r="JKO19" s="125"/>
      <c r="JKP19" s="125"/>
      <c r="JKQ19" s="125"/>
      <c r="JKR19" s="125"/>
      <c r="JKS19" s="125"/>
      <c r="JKT19" s="125"/>
      <c r="JKU19" s="125"/>
      <c r="JKV19" s="125"/>
      <c r="JKW19" s="125"/>
      <c r="JKX19" s="125"/>
      <c r="JKY19" s="125"/>
      <c r="JKZ19" s="125"/>
      <c r="JLA19" s="125"/>
      <c r="JLB19" s="125"/>
      <c r="JLC19" s="125"/>
      <c r="JLD19" s="125"/>
      <c r="JLE19" s="125"/>
      <c r="JLF19" s="125"/>
      <c r="JLG19" s="125"/>
      <c r="JLH19" s="125"/>
      <c r="JLI19" s="125"/>
      <c r="JLJ19" s="125"/>
      <c r="JLK19" s="125"/>
      <c r="JLL19" s="125"/>
      <c r="JLM19" s="125"/>
      <c r="JLN19" s="125"/>
      <c r="JLO19" s="125"/>
      <c r="JLP19" s="125"/>
      <c r="JLQ19" s="125"/>
      <c r="JLR19" s="125"/>
      <c r="JLS19" s="125"/>
      <c r="JLT19" s="125"/>
      <c r="JLU19" s="125"/>
      <c r="JLV19" s="125"/>
      <c r="JLW19" s="125"/>
      <c r="JLX19" s="125"/>
      <c r="JLY19" s="125"/>
      <c r="JLZ19" s="125"/>
      <c r="JMA19" s="125"/>
      <c r="JMB19" s="125"/>
      <c r="JMC19" s="125"/>
      <c r="JMD19" s="125"/>
      <c r="JME19" s="125"/>
      <c r="JMF19" s="125"/>
      <c r="JMG19" s="125"/>
      <c r="JMH19" s="125"/>
      <c r="JMI19" s="125"/>
      <c r="JMJ19" s="125"/>
      <c r="JMK19" s="125"/>
      <c r="JML19" s="125"/>
      <c r="JMM19" s="125"/>
      <c r="JMN19" s="125"/>
      <c r="JMO19" s="125"/>
      <c r="JMP19" s="125"/>
      <c r="JMQ19" s="125"/>
      <c r="JMR19" s="125"/>
      <c r="JMS19" s="125"/>
      <c r="JMT19" s="125"/>
      <c r="JMU19" s="125"/>
      <c r="JMV19" s="125"/>
      <c r="JMW19" s="125"/>
      <c r="JMX19" s="125"/>
      <c r="JMY19" s="125"/>
      <c r="JMZ19" s="125"/>
      <c r="JNA19" s="125"/>
      <c r="JNB19" s="125"/>
      <c r="JNC19" s="125"/>
      <c r="JND19" s="125"/>
      <c r="JNE19" s="125"/>
      <c r="JNF19" s="125"/>
      <c r="JNG19" s="125"/>
      <c r="JNH19" s="125"/>
      <c r="JNI19" s="125"/>
      <c r="JNJ19" s="125"/>
      <c r="JNK19" s="125"/>
      <c r="JNL19" s="125"/>
      <c r="JNM19" s="125"/>
      <c r="JNN19" s="125"/>
      <c r="JNO19" s="125"/>
      <c r="JNP19" s="125"/>
      <c r="JNQ19" s="125"/>
      <c r="JNR19" s="125"/>
      <c r="JNS19" s="125"/>
      <c r="JNT19" s="125"/>
      <c r="JNU19" s="125"/>
      <c r="JNV19" s="125"/>
      <c r="JNW19" s="125"/>
      <c r="JNX19" s="125"/>
      <c r="JNY19" s="125"/>
      <c r="JNZ19" s="125"/>
      <c r="JOA19" s="125"/>
      <c r="JOB19" s="125"/>
      <c r="JOC19" s="125"/>
      <c r="JOD19" s="125"/>
      <c r="JOE19" s="125"/>
      <c r="JOF19" s="125"/>
      <c r="JOG19" s="125"/>
      <c r="JOH19" s="125"/>
      <c r="JOI19" s="125"/>
      <c r="JOJ19" s="125"/>
      <c r="JOK19" s="125"/>
      <c r="JOL19" s="125"/>
      <c r="JOM19" s="125"/>
      <c r="JON19" s="125"/>
      <c r="JOO19" s="125"/>
      <c r="JOP19" s="125"/>
      <c r="JOQ19" s="125"/>
      <c r="JOR19" s="125"/>
      <c r="JOS19" s="125"/>
      <c r="JOT19" s="125"/>
      <c r="JOU19" s="125"/>
      <c r="JOV19" s="125"/>
      <c r="JOW19" s="125"/>
      <c r="JOX19" s="125"/>
      <c r="JOY19" s="125"/>
      <c r="JOZ19" s="125"/>
      <c r="JPA19" s="125"/>
      <c r="JPB19" s="125"/>
      <c r="JPC19" s="125"/>
      <c r="JPD19" s="125"/>
      <c r="JPE19" s="125"/>
      <c r="JPF19" s="125"/>
      <c r="JPG19" s="125"/>
      <c r="JPH19" s="125"/>
      <c r="JPI19" s="125"/>
      <c r="JPJ19" s="125"/>
      <c r="JPK19" s="125"/>
      <c r="JPL19" s="125"/>
      <c r="JPM19" s="125"/>
      <c r="JPN19" s="125"/>
      <c r="JPO19" s="125"/>
      <c r="JPP19" s="125"/>
      <c r="JPQ19" s="125"/>
      <c r="JPR19" s="125"/>
      <c r="JPS19" s="125"/>
      <c r="JPT19" s="125"/>
      <c r="JPU19" s="125"/>
      <c r="JPV19" s="125"/>
      <c r="JPW19" s="125"/>
      <c r="JPX19" s="125"/>
      <c r="JPY19" s="125"/>
      <c r="JPZ19" s="125"/>
      <c r="JQA19" s="125"/>
      <c r="JQB19" s="125"/>
      <c r="JQC19" s="125"/>
      <c r="JQD19" s="125"/>
      <c r="JQE19" s="125"/>
      <c r="JQF19" s="125"/>
      <c r="JQG19" s="125"/>
      <c r="JQH19" s="125"/>
      <c r="JQI19" s="125"/>
      <c r="JQJ19" s="125"/>
      <c r="JQK19" s="125"/>
      <c r="JQL19" s="125"/>
      <c r="JQM19" s="125"/>
      <c r="JQN19" s="125"/>
      <c r="JQO19" s="125"/>
      <c r="JQP19" s="125"/>
      <c r="JQQ19" s="125"/>
      <c r="JQR19" s="125"/>
      <c r="JQS19" s="125"/>
      <c r="JQT19" s="125"/>
      <c r="JQU19" s="125"/>
      <c r="JQV19" s="125"/>
      <c r="JQW19" s="125"/>
      <c r="JQX19" s="125"/>
      <c r="JQY19" s="125"/>
      <c r="JQZ19" s="125"/>
      <c r="JRA19" s="125"/>
      <c r="JRB19" s="125"/>
      <c r="JRC19" s="125"/>
      <c r="JRD19" s="125"/>
      <c r="JRE19" s="125"/>
      <c r="JRF19" s="125"/>
      <c r="JRG19" s="125"/>
      <c r="JRH19" s="125"/>
      <c r="JRI19" s="125"/>
      <c r="JRJ19" s="125"/>
      <c r="JRK19" s="125"/>
      <c r="JRL19" s="125"/>
      <c r="JRM19" s="125"/>
      <c r="JRN19" s="125"/>
      <c r="JRO19" s="125"/>
      <c r="JRP19" s="125"/>
      <c r="JRQ19" s="125"/>
      <c r="JRR19" s="125"/>
      <c r="JRS19" s="125"/>
      <c r="JRT19" s="125"/>
      <c r="JRU19" s="125"/>
      <c r="JRV19" s="125"/>
      <c r="JRW19" s="125"/>
      <c r="JRX19" s="125"/>
      <c r="JRY19" s="125"/>
      <c r="JRZ19" s="125"/>
      <c r="JSA19" s="125"/>
      <c r="JSB19" s="125"/>
      <c r="JSC19" s="125"/>
      <c r="JSD19" s="125"/>
      <c r="JSE19" s="125"/>
      <c r="JSF19" s="125"/>
      <c r="JSG19" s="125"/>
      <c r="JSH19" s="125"/>
      <c r="JSI19" s="125"/>
      <c r="JSJ19" s="125"/>
      <c r="JSK19" s="125"/>
      <c r="JSL19" s="125"/>
      <c r="JSM19" s="125"/>
      <c r="JSN19" s="125"/>
      <c r="JSO19" s="125"/>
      <c r="JSP19" s="125"/>
      <c r="JSQ19" s="125"/>
      <c r="JSR19" s="125"/>
      <c r="JSS19" s="125"/>
      <c r="JST19" s="125"/>
      <c r="JSU19" s="125"/>
      <c r="JSV19" s="125"/>
      <c r="JSW19" s="125"/>
      <c r="JSX19" s="125"/>
      <c r="JSY19" s="125"/>
      <c r="JSZ19" s="125"/>
      <c r="JTA19" s="125"/>
      <c r="JTB19" s="125"/>
      <c r="JTC19" s="125"/>
      <c r="JTD19" s="125"/>
      <c r="JTE19" s="125"/>
      <c r="JTF19" s="125"/>
      <c r="JTG19" s="125"/>
      <c r="JTH19" s="125"/>
      <c r="JTI19" s="125"/>
      <c r="JTJ19" s="125"/>
      <c r="JTK19" s="125"/>
      <c r="JTL19" s="125"/>
      <c r="JTM19" s="125"/>
      <c r="JTN19" s="125"/>
      <c r="JTO19" s="125"/>
      <c r="JTP19" s="125"/>
      <c r="JTQ19" s="125"/>
      <c r="JTR19" s="125"/>
      <c r="JTS19" s="125"/>
      <c r="JTT19" s="125"/>
      <c r="JTU19" s="125"/>
      <c r="JTV19" s="125"/>
      <c r="JTW19" s="125"/>
      <c r="JTX19" s="125"/>
      <c r="JTY19" s="125"/>
      <c r="JTZ19" s="125"/>
      <c r="JUA19" s="125"/>
      <c r="JUB19" s="125"/>
      <c r="JUC19" s="125"/>
      <c r="JUD19" s="125"/>
      <c r="JUE19" s="125"/>
      <c r="JUF19" s="125"/>
      <c r="JUG19" s="125"/>
      <c r="JUH19" s="125"/>
      <c r="JUI19" s="125"/>
      <c r="JUJ19" s="125"/>
      <c r="JUK19" s="125"/>
      <c r="JUL19" s="125"/>
      <c r="JUM19" s="125"/>
      <c r="JUN19" s="125"/>
      <c r="JUO19" s="125"/>
      <c r="JUP19" s="125"/>
      <c r="JUQ19" s="125"/>
      <c r="JUR19" s="125"/>
      <c r="JUS19" s="125"/>
      <c r="JUT19" s="125"/>
      <c r="JUU19" s="125"/>
      <c r="JUV19" s="125"/>
      <c r="JUW19" s="125"/>
      <c r="JUX19" s="125"/>
      <c r="JUY19" s="125"/>
      <c r="JUZ19" s="125"/>
      <c r="JVA19" s="125"/>
      <c r="JVB19" s="125"/>
      <c r="JVC19" s="125"/>
      <c r="JVD19" s="125"/>
      <c r="JVE19" s="125"/>
      <c r="JVF19" s="125"/>
      <c r="JVG19" s="125"/>
      <c r="JVH19" s="125"/>
      <c r="JVI19" s="125"/>
      <c r="JVJ19" s="125"/>
      <c r="JVK19" s="125"/>
      <c r="JVL19" s="125"/>
      <c r="JVM19" s="125"/>
      <c r="JVN19" s="125"/>
      <c r="JVO19" s="125"/>
      <c r="JVP19" s="125"/>
      <c r="JVQ19" s="125"/>
      <c r="JVR19" s="125"/>
      <c r="JVS19" s="125"/>
      <c r="JVT19" s="125"/>
      <c r="JVU19" s="125"/>
      <c r="JVV19" s="125"/>
      <c r="JVW19" s="125"/>
      <c r="JVX19" s="125"/>
      <c r="JVY19" s="125"/>
      <c r="JVZ19" s="125"/>
      <c r="JWA19" s="125"/>
      <c r="JWB19" s="125"/>
      <c r="JWC19" s="125"/>
      <c r="JWD19" s="125"/>
      <c r="JWE19" s="125"/>
      <c r="JWF19" s="125"/>
      <c r="JWG19" s="125"/>
      <c r="JWH19" s="125"/>
      <c r="JWI19" s="125"/>
      <c r="JWJ19" s="125"/>
      <c r="JWK19" s="125"/>
      <c r="JWL19" s="125"/>
      <c r="JWM19" s="125"/>
      <c r="JWN19" s="125"/>
      <c r="JWO19" s="125"/>
      <c r="JWP19" s="125"/>
      <c r="JWQ19" s="125"/>
      <c r="JWR19" s="125"/>
      <c r="JWS19" s="125"/>
      <c r="JWT19" s="125"/>
      <c r="JWU19" s="125"/>
      <c r="JWV19" s="125"/>
      <c r="JWW19" s="125"/>
      <c r="JWX19" s="125"/>
      <c r="JWY19" s="125"/>
      <c r="JWZ19" s="125"/>
      <c r="JXA19" s="125"/>
      <c r="JXB19" s="125"/>
      <c r="JXC19" s="125"/>
      <c r="JXD19" s="125"/>
      <c r="JXE19" s="125"/>
      <c r="JXF19" s="125"/>
      <c r="JXG19" s="125"/>
      <c r="JXH19" s="125"/>
      <c r="JXI19" s="125"/>
      <c r="JXJ19" s="125"/>
      <c r="JXK19" s="125"/>
      <c r="JXL19" s="125"/>
      <c r="JXM19" s="125"/>
      <c r="JXN19" s="125"/>
      <c r="JXO19" s="125"/>
      <c r="JXP19" s="125"/>
      <c r="JXQ19" s="125"/>
      <c r="JXR19" s="125"/>
      <c r="JXS19" s="125"/>
      <c r="JXT19" s="125"/>
      <c r="JXU19" s="125"/>
      <c r="JXV19" s="125"/>
      <c r="JXW19" s="125"/>
      <c r="JXX19" s="125"/>
      <c r="JXY19" s="125"/>
      <c r="JXZ19" s="125"/>
      <c r="JYA19" s="125"/>
      <c r="JYB19" s="125"/>
      <c r="JYC19" s="125"/>
      <c r="JYD19" s="125"/>
      <c r="JYE19" s="125"/>
      <c r="JYF19" s="125"/>
      <c r="JYG19" s="125"/>
      <c r="JYH19" s="125"/>
      <c r="JYI19" s="125"/>
      <c r="JYJ19" s="125"/>
      <c r="JYK19" s="125"/>
      <c r="JYL19" s="125"/>
      <c r="JYM19" s="125"/>
      <c r="JYN19" s="125"/>
      <c r="JYO19" s="125"/>
      <c r="JYP19" s="125"/>
      <c r="JYQ19" s="125"/>
      <c r="JYR19" s="125"/>
      <c r="JYS19" s="125"/>
      <c r="JYT19" s="125"/>
      <c r="JYU19" s="125"/>
      <c r="JYV19" s="125"/>
      <c r="JYW19" s="125"/>
      <c r="JYX19" s="125"/>
      <c r="JYY19" s="125"/>
      <c r="JYZ19" s="125"/>
      <c r="JZA19" s="125"/>
      <c r="JZB19" s="125"/>
      <c r="JZC19" s="125"/>
      <c r="JZD19" s="125"/>
      <c r="JZE19" s="125"/>
      <c r="JZF19" s="125"/>
      <c r="JZG19" s="125"/>
      <c r="JZH19" s="125"/>
      <c r="JZI19" s="125"/>
      <c r="JZJ19" s="125"/>
      <c r="JZK19" s="125"/>
      <c r="JZL19" s="125"/>
      <c r="JZM19" s="125"/>
      <c r="JZN19" s="125"/>
      <c r="JZO19" s="125"/>
      <c r="JZP19" s="125"/>
      <c r="JZQ19" s="125"/>
      <c r="JZR19" s="125"/>
      <c r="JZS19" s="125"/>
      <c r="JZT19" s="125"/>
      <c r="JZU19" s="125"/>
      <c r="JZV19" s="125"/>
      <c r="JZW19" s="125"/>
      <c r="JZX19" s="125"/>
      <c r="JZY19" s="125"/>
      <c r="JZZ19" s="125"/>
      <c r="KAA19" s="125"/>
      <c r="KAB19" s="125"/>
      <c r="KAC19" s="125"/>
      <c r="KAD19" s="125"/>
      <c r="KAE19" s="125"/>
      <c r="KAF19" s="125"/>
      <c r="KAG19" s="125"/>
      <c r="KAH19" s="125"/>
      <c r="KAI19" s="125"/>
      <c r="KAJ19" s="125"/>
      <c r="KAK19" s="125"/>
      <c r="KAL19" s="125"/>
      <c r="KAM19" s="125"/>
      <c r="KAN19" s="125"/>
      <c r="KAO19" s="125"/>
      <c r="KAP19" s="125"/>
      <c r="KAQ19" s="125"/>
      <c r="KAR19" s="125"/>
      <c r="KAS19" s="125"/>
      <c r="KAT19" s="125"/>
      <c r="KAU19" s="125"/>
      <c r="KAV19" s="125"/>
      <c r="KAW19" s="125"/>
      <c r="KAX19" s="125"/>
      <c r="KAY19" s="125"/>
      <c r="KAZ19" s="125"/>
      <c r="KBA19" s="125"/>
      <c r="KBB19" s="125"/>
      <c r="KBC19" s="125"/>
      <c r="KBD19" s="125"/>
      <c r="KBE19" s="125"/>
      <c r="KBF19" s="125"/>
      <c r="KBG19" s="125"/>
      <c r="KBH19" s="125"/>
      <c r="KBI19" s="125"/>
      <c r="KBJ19" s="125"/>
      <c r="KBK19" s="125"/>
      <c r="KBL19" s="125"/>
      <c r="KBM19" s="125"/>
      <c r="KBN19" s="125"/>
      <c r="KBO19" s="125"/>
      <c r="KBP19" s="125"/>
      <c r="KBQ19" s="125"/>
      <c r="KBR19" s="125"/>
      <c r="KBS19" s="125"/>
      <c r="KBT19" s="125"/>
      <c r="KBU19" s="125"/>
      <c r="KBV19" s="125"/>
      <c r="KBW19" s="125"/>
      <c r="KBX19" s="125"/>
      <c r="KBY19" s="125"/>
      <c r="KBZ19" s="125"/>
      <c r="KCA19" s="125"/>
      <c r="KCB19" s="125"/>
      <c r="KCC19" s="125"/>
      <c r="KCD19" s="125"/>
      <c r="KCE19" s="125"/>
      <c r="KCF19" s="125"/>
      <c r="KCG19" s="125"/>
      <c r="KCH19" s="125"/>
      <c r="KCI19" s="125"/>
      <c r="KCJ19" s="125"/>
      <c r="KCK19" s="125"/>
      <c r="KCL19" s="125"/>
      <c r="KCM19" s="125"/>
      <c r="KCN19" s="125"/>
      <c r="KCO19" s="125"/>
      <c r="KCP19" s="125"/>
      <c r="KCQ19" s="125"/>
      <c r="KCR19" s="125"/>
      <c r="KCS19" s="125"/>
      <c r="KCT19" s="125"/>
      <c r="KCU19" s="125"/>
      <c r="KCV19" s="125"/>
      <c r="KCW19" s="125"/>
      <c r="KCX19" s="125"/>
      <c r="KCY19" s="125"/>
      <c r="KCZ19" s="125"/>
      <c r="KDA19" s="125"/>
      <c r="KDB19" s="125"/>
      <c r="KDC19" s="125"/>
      <c r="KDD19" s="125"/>
      <c r="KDE19" s="125"/>
      <c r="KDF19" s="125"/>
      <c r="KDG19" s="125"/>
      <c r="KDH19" s="125"/>
      <c r="KDI19" s="125"/>
      <c r="KDJ19" s="125"/>
      <c r="KDK19" s="125"/>
      <c r="KDL19" s="125"/>
      <c r="KDM19" s="125"/>
      <c r="KDN19" s="125"/>
      <c r="KDO19" s="125"/>
      <c r="KDP19" s="125"/>
      <c r="KDQ19" s="125"/>
      <c r="KDR19" s="125"/>
      <c r="KDS19" s="125"/>
      <c r="KDT19" s="125"/>
      <c r="KDU19" s="125"/>
      <c r="KDV19" s="125"/>
      <c r="KDW19" s="125"/>
      <c r="KDX19" s="125"/>
      <c r="KDY19" s="125"/>
      <c r="KDZ19" s="125"/>
      <c r="KEA19" s="125"/>
      <c r="KEB19" s="125"/>
      <c r="KEC19" s="125"/>
      <c r="KED19" s="125"/>
      <c r="KEE19" s="125"/>
      <c r="KEF19" s="125"/>
      <c r="KEG19" s="125"/>
      <c r="KEH19" s="125"/>
      <c r="KEI19" s="125"/>
      <c r="KEJ19" s="125"/>
      <c r="KEK19" s="125"/>
      <c r="KEL19" s="125"/>
      <c r="KEM19" s="125"/>
      <c r="KEN19" s="125"/>
      <c r="KEO19" s="125"/>
      <c r="KEP19" s="125"/>
      <c r="KEQ19" s="125"/>
      <c r="KER19" s="125"/>
      <c r="KES19" s="125"/>
      <c r="KET19" s="125"/>
      <c r="KEU19" s="125"/>
      <c r="KEV19" s="125"/>
      <c r="KEW19" s="125"/>
      <c r="KEX19" s="125"/>
      <c r="KEY19" s="125"/>
      <c r="KEZ19" s="125"/>
      <c r="KFA19" s="125"/>
      <c r="KFB19" s="125"/>
      <c r="KFC19" s="125"/>
      <c r="KFD19" s="125"/>
      <c r="KFE19" s="125"/>
      <c r="KFF19" s="125"/>
      <c r="KFG19" s="125"/>
      <c r="KFH19" s="125"/>
      <c r="KFI19" s="125"/>
      <c r="KFJ19" s="125"/>
      <c r="KFK19" s="125"/>
      <c r="KFL19" s="125"/>
      <c r="KFM19" s="125"/>
      <c r="KFN19" s="125"/>
      <c r="KFO19" s="125"/>
      <c r="KFP19" s="125"/>
      <c r="KFQ19" s="125"/>
      <c r="KFR19" s="125"/>
      <c r="KFS19" s="125"/>
      <c r="KFT19" s="125"/>
      <c r="KFU19" s="125"/>
      <c r="KFV19" s="125"/>
      <c r="KFW19" s="125"/>
      <c r="KFX19" s="125"/>
      <c r="KFY19" s="125"/>
      <c r="KFZ19" s="125"/>
      <c r="KGA19" s="125"/>
      <c r="KGB19" s="125"/>
      <c r="KGC19" s="125"/>
      <c r="KGD19" s="125"/>
      <c r="KGE19" s="125"/>
      <c r="KGF19" s="125"/>
      <c r="KGG19" s="125"/>
      <c r="KGH19" s="125"/>
      <c r="KGI19" s="125"/>
      <c r="KGJ19" s="125"/>
      <c r="KGK19" s="125"/>
      <c r="KGL19" s="125"/>
      <c r="KGM19" s="125"/>
      <c r="KGN19" s="125"/>
      <c r="KGO19" s="125"/>
      <c r="KGP19" s="125"/>
      <c r="KGQ19" s="125"/>
      <c r="KGR19" s="125"/>
      <c r="KGS19" s="125"/>
      <c r="KGT19" s="125"/>
      <c r="KGU19" s="125"/>
      <c r="KGV19" s="125"/>
      <c r="KGW19" s="125"/>
      <c r="KGX19" s="125"/>
      <c r="KGY19" s="125"/>
      <c r="KGZ19" s="125"/>
      <c r="KHA19" s="125"/>
      <c r="KHB19" s="125"/>
      <c r="KHC19" s="125"/>
      <c r="KHD19" s="125"/>
      <c r="KHE19" s="125"/>
      <c r="KHF19" s="125"/>
      <c r="KHG19" s="125"/>
      <c r="KHH19" s="125"/>
      <c r="KHI19" s="125"/>
      <c r="KHJ19" s="125"/>
      <c r="KHK19" s="125"/>
      <c r="KHL19" s="125"/>
      <c r="KHM19" s="125"/>
      <c r="KHN19" s="125"/>
      <c r="KHO19" s="125"/>
      <c r="KHP19" s="125"/>
      <c r="KHQ19" s="125"/>
      <c r="KHR19" s="125"/>
      <c r="KHS19" s="125"/>
      <c r="KHT19" s="125"/>
      <c r="KHU19" s="125"/>
      <c r="KHV19" s="125"/>
      <c r="KHW19" s="125"/>
      <c r="KHX19" s="125"/>
      <c r="KHY19" s="125"/>
      <c r="KHZ19" s="125"/>
      <c r="KIA19" s="125"/>
      <c r="KIB19" s="125"/>
      <c r="KIC19" s="125"/>
      <c r="KID19" s="125"/>
      <c r="KIE19" s="125"/>
      <c r="KIF19" s="125"/>
      <c r="KIG19" s="125"/>
      <c r="KIH19" s="125"/>
      <c r="KII19" s="125"/>
      <c r="KIJ19" s="125"/>
      <c r="KIK19" s="125"/>
      <c r="KIL19" s="125"/>
      <c r="KIM19" s="125"/>
      <c r="KIN19" s="125"/>
      <c r="KIO19" s="125"/>
      <c r="KIP19" s="125"/>
      <c r="KIQ19" s="125"/>
      <c r="KIR19" s="125"/>
      <c r="KIS19" s="125"/>
      <c r="KIT19" s="125"/>
      <c r="KIU19" s="125"/>
      <c r="KIV19" s="125"/>
      <c r="KIW19" s="125"/>
      <c r="KIX19" s="125"/>
      <c r="KIY19" s="125"/>
      <c r="KIZ19" s="125"/>
      <c r="KJA19" s="125"/>
      <c r="KJB19" s="125"/>
      <c r="KJC19" s="125"/>
      <c r="KJD19" s="125"/>
      <c r="KJE19" s="125"/>
      <c r="KJF19" s="125"/>
      <c r="KJG19" s="125"/>
      <c r="KJH19" s="125"/>
      <c r="KJI19" s="125"/>
      <c r="KJJ19" s="125"/>
      <c r="KJK19" s="125"/>
      <c r="KJL19" s="125"/>
      <c r="KJM19" s="125"/>
      <c r="KJN19" s="125"/>
      <c r="KJO19" s="125"/>
      <c r="KJP19" s="125"/>
      <c r="KJQ19" s="125"/>
      <c r="KJR19" s="125"/>
      <c r="KJS19" s="125"/>
      <c r="KJT19" s="125"/>
      <c r="KJU19" s="125"/>
      <c r="KJV19" s="125"/>
      <c r="KJW19" s="125"/>
      <c r="KJX19" s="125"/>
      <c r="KJY19" s="125"/>
      <c r="KJZ19" s="125"/>
      <c r="KKA19" s="125"/>
      <c r="KKB19" s="125"/>
      <c r="KKC19" s="125"/>
      <c r="KKD19" s="125"/>
      <c r="KKE19" s="125"/>
      <c r="KKF19" s="125"/>
      <c r="KKG19" s="125"/>
      <c r="KKH19" s="125"/>
      <c r="KKI19" s="125"/>
      <c r="KKJ19" s="125"/>
      <c r="KKK19" s="125"/>
      <c r="KKL19" s="125"/>
      <c r="KKM19" s="125"/>
      <c r="KKN19" s="125"/>
      <c r="KKO19" s="125"/>
      <c r="KKP19" s="125"/>
      <c r="KKQ19" s="125"/>
      <c r="KKR19" s="125"/>
      <c r="KKS19" s="125"/>
      <c r="KKT19" s="125"/>
      <c r="KKU19" s="125"/>
      <c r="KKV19" s="125"/>
      <c r="KKW19" s="125"/>
      <c r="KKX19" s="125"/>
      <c r="KKY19" s="125"/>
      <c r="KKZ19" s="125"/>
      <c r="KLA19" s="125"/>
      <c r="KLB19" s="125"/>
      <c r="KLC19" s="125"/>
      <c r="KLD19" s="125"/>
      <c r="KLE19" s="125"/>
      <c r="KLF19" s="125"/>
      <c r="KLG19" s="125"/>
      <c r="KLH19" s="125"/>
      <c r="KLI19" s="125"/>
      <c r="KLJ19" s="125"/>
      <c r="KLK19" s="125"/>
      <c r="KLL19" s="125"/>
      <c r="KLM19" s="125"/>
      <c r="KLN19" s="125"/>
      <c r="KLO19" s="125"/>
      <c r="KLP19" s="125"/>
      <c r="KLQ19" s="125"/>
      <c r="KLR19" s="125"/>
      <c r="KLS19" s="125"/>
      <c r="KLT19" s="125"/>
      <c r="KLU19" s="125"/>
      <c r="KLV19" s="125"/>
      <c r="KLW19" s="125"/>
      <c r="KLX19" s="125"/>
      <c r="KLY19" s="125"/>
      <c r="KLZ19" s="125"/>
      <c r="KMA19" s="125"/>
      <c r="KMB19" s="125"/>
      <c r="KMC19" s="125"/>
      <c r="KMD19" s="125"/>
      <c r="KME19" s="125"/>
      <c r="KMF19" s="125"/>
      <c r="KMG19" s="125"/>
      <c r="KMH19" s="125"/>
      <c r="KMI19" s="125"/>
      <c r="KMJ19" s="125"/>
      <c r="KMK19" s="125"/>
      <c r="KML19" s="125"/>
      <c r="KMM19" s="125"/>
      <c r="KMN19" s="125"/>
      <c r="KMO19" s="125"/>
      <c r="KMP19" s="125"/>
      <c r="KMQ19" s="125"/>
      <c r="KMR19" s="125"/>
      <c r="KMS19" s="125"/>
      <c r="KMT19" s="125"/>
      <c r="KMU19" s="125"/>
      <c r="KMV19" s="125"/>
      <c r="KMW19" s="125"/>
      <c r="KMX19" s="125"/>
      <c r="KMY19" s="125"/>
      <c r="KMZ19" s="125"/>
      <c r="KNA19" s="125"/>
      <c r="KNB19" s="125"/>
      <c r="KNC19" s="125"/>
      <c r="KND19" s="125"/>
      <c r="KNE19" s="125"/>
      <c r="KNF19" s="125"/>
      <c r="KNG19" s="125"/>
      <c r="KNH19" s="125"/>
      <c r="KNI19" s="125"/>
      <c r="KNJ19" s="125"/>
      <c r="KNK19" s="125"/>
      <c r="KNL19" s="125"/>
      <c r="KNM19" s="125"/>
      <c r="KNN19" s="125"/>
      <c r="KNO19" s="125"/>
      <c r="KNP19" s="125"/>
      <c r="KNQ19" s="125"/>
      <c r="KNR19" s="125"/>
      <c r="KNS19" s="125"/>
      <c r="KNT19" s="125"/>
      <c r="KNU19" s="125"/>
      <c r="KNV19" s="125"/>
      <c r="KNW19" s="125"/>
      <c r="KNX19" s="125"/>
      <c r="KNY19" s="125"/>
      <c r="KNZ19" s="125"/>
      <c r="KOA19" s="125"/>
      <c r="KOB19" s="125"/>
      <c r="KOC19" s="125"/>
      <c r="KOD19" s="125"/>
      <c r="KOE19" s="125"/>
      <c r="KOF19" s="125"/>
      <c r="KOG19" s="125"/>
      <c r="KOH19" s="125"/>
      <c r="KOI19" s="125"/>
      <c r="KOJ19" s="125"/>
      <c r="KOK19" s="125"/>
      <c r="KOL19" s="125"/>
      <c r="KOM19" s="125"/>
      <c r="KON19" s="125"/>
      <c r="KOO19" s="125"/>
      <c r="KOP19" s="125"/>
      <c r="KOQ19" s="125"/>
      <c r="KOR19" s="125"/>
      <c r="KOS19" s="125"/>
      <c r="KOT19" s="125"/>
      <c r="KOU19" s="125"/>
      <c r="KOV19" s="125"/>
      <c r="KOW19" s="125"/>
      <c r="KOX19" s="125"/>
      <c r="KOY19" s="125"/>
      <c r="KOZ19" s="125"/>
      <c r="KPA19" s="125"/>
      <c r="KPB19" s="125"/>
      <c r="KPC19" s="125"/>
      <c r="KPD19" s="125"/>
      <c r="KPE19" s="125"/>
      <c r="KPF19" s="125"/>
      <c r="KPG19" s="125"/>
      <c r="KPH19" s="125"/>
      <c r="KPI19" s="125"/>
      <c r="KPJ19" s="125"/>
      <c r="KPK19" s="125"/>
      <c r="KPL19" s="125"/>
      <c r="KPM19" s="125"/>
      <c r="KPN19" s="125"/>
      <c r="KPO19" s="125"/>
      <c r="KPP19" s="125"/>
      <c r="KPQ19" s="125"/>
      <c r="KPR19" s="125"/>
      <c r="KPS19" s="125"/>
      <c r="KPT19" s="125"/>
      <c r="KPU19" s="125"/>
      <c r="KPV19" s="125"/>
      <c r="KPW19" s="125"/>
      <c r="KPX19" s="125"/>
      <c r="KPY19" s="125"/>
      <c r="KPZ19" s="125"/>
      <c r="KQA19" s="125"/>
      <c r="KQB19" s="125"/>
      <c r="KQC19" s="125"/>
      <c r="KQD19" s="125"/>
      <c r="KQE19" s="125"/>
      <c r="KQF19" s="125"/>
      <c r="KQG19" s="125"/>
      <c r="KQH19" s="125"/>
      <c r="KQI19" s="125"/>
      <c r="KQJ19" s="125"/>
      <c r="KQK19" s="125"/>
      <c r="KQL19" s="125"/>
      <c r="KQM19" s="125"/>
      <c r="KQN19" s="125"/>
      <c r="KQO19" s="125"/>
      <c r="KQP19" s="125"/>
      <c r="KQQ19" s="125"/>
      <c r="KQR19" s="125"/>
      <c r="KQS19" s="125"/>
      <c r="KQT19" s="125"/>
      <c r="KQU19" s="125"/>
      <c r="KQV19" s="125"/>
      <c r="KQW19" s="125"/>
      <c r="KQX19" s="125"/>
      <c r="KQY19" s="125"/>
      <c r="KQZ19" s="125"/>
      <c r="KRA19" s="125"/>
      <c r="KRB19" s="125"/>
      <c r="KRC19" s="125"/>
      <c r="KRD19" s="125"/>
      <c r="KRE19" s="125"/>
      <c r="KRF19" s="125"/>
      <c r="KRG19" s="125"/>
      <c r="KRH19" s="125"/>
      <c r="KRI19" s="125"/>
      <c r="KRJ19" s="125"/>
      <c r="KRK19" s="125"/>
      <c r="KRL19" s="125"/>
      <c r="KRM19" s="125"/>
      <c r="KRN19" s="125"/>
      <c r="KRO19" s="125"/>
      <c r="KRP19" s="125"/>
      <c r="KRQ19" s="125"/>
      <c r="KRR19" s="125"/>
      <c r="KRS19" s="125"/>
      <c r="KRT19" s="125"/>
      <c r="KRU19" s="125"/>
      <c r="KRV19" s="125"/>
      <c r="KRW19" s="125"/>
      <c r="KRX19" s="125"/>
      <c r="KRY19" s="125"/>
      <c r="KRZ19" s="125"/>
      <c r="KSA19" s="125"/>
      <c r="KSB19" s="125"/>
      <c r="KSC19" s="125"/>
      <c r="KSD19" s="125"/>
      <c r="KSE19" s="125"/>
      <c r="KSF19" s="125"/>
      <c r="KSG19" s="125"/>
      <c r="KSH19" s="125"/>
      <c r="KSI19" s="125"/>
      <c r="KSJ19" s="125"/>
      <c r="KSK19" s="125"/>
      <c r="KSL19" s="125"/>
      <c r="KSM19" s="125"/>
      <c r="KSN19" s="125"/>
      <c r="KSO19" s="125"/>
      <c r="KSP19" s="125"/>
      <c r="KSQ19" s="125"/>
      <c r="KSR19" s="125"/>
      <c r="KSS19" s="125"/>
      <c r="KST19" s="125"/>
      <c r="KSU19" s="125"/>
      <c r="KSV19" s="125"/>
      <c r="KSW19" s="125"/>
      <c r="KSX19" s="125"/>
      <c r="KSY19" s="125"/>
      <c r="KSZ19" s="125"/>
      <c r="KTA19" s="125"/>
      <c r="KTB19" s="125"/>
      <c r="KTC19" s="125"/>
      <c r="KTD19" s="125"/>
      <c r="KTE19" s="125"/>
      <c r="KTF19" s="125"/>
      <c r="KTG19" s="125"/>
      <c r="KTH19" s="125"/>
      <c r="KTI19" s="125"/>
      <c r="KTJ19" s="125"/>
      <c r="KTK19" s="125"/>
      <c r="KTL19" s="125"/>
      <c r="KTM19" s="125"/>
      <c r="KTN19" s="125"/>
      <c r="KTO19" s="125"/>
      <c r="KTP19" s="125"/>
      <c r="KTQ19" s="125"/>
      <c r="KTR19" s="125"/>
      <c r="KTS19" s="125"/>
      <c r="KTT19" s="125"/>
      <c r="KTU19" s="125"/>
      <c r="KTV19" s="125"/>
      <c r="KTW19" s="125"/>
      <c r="KTX19" s="125"/>
      <c r="KTY19" s="125"/>
      <c r="KTZ19" s="125"/>
      <c r="KUA19" s="125"/>
      <c r="KUB19" s="125"/>
      <c r="KUC19" s="125"/>
      <c r="KUD19" s="125"/>
      <c r="KUE19" s="125"/>
      <c r="KUF19" s="125"/>
      <c r="KUG19" s="125"/>
      <c r="KUH19" s="125"/>
      <c r="KUI19" s="125"/>
      <c r="KUJ19" s="125"/>
      <c r="KUK19" s="125"/>
      <c r="KUL19" s="125"/>
      <c r="KUM19" s="125"/>
      <c r="KUN19" s="125"/>
      <c r="KUO19" s="125"/>
      <c r="KUP19" s="125"/>
      <c r="KUQ19" s="125"/>
      <c r="KUR19" s="125"/>
      <c r="KUS19" s="125"/>
      <c r="KUT19" s="125"/>
      <c r="KUU19" s="125"/>
      <c r="KUV19" s="125"/>
      <c r="KUW19" s="125"/>
      <c r="KUX19" s="125"/>
      <c r="KUY19" s="125"/>
      <c r="KUZ19" s="125"/>
      <c r="KVA19" s="125"/>
      <c r="KVB19" s="125"/>
      <c r="KVC19" s="125"/>
      <c r="KVD19" s="125"/>
      <c r="KVE19" s="125"/>
      <c r="KVF19" s="125"/>
      <c r="KVG19" s="125"/>
      <c r="KVH19" s="125"/>
      <c r="KVI19" s="125"/>
      <c r="KVJ19" s="125"/>
      <c r="KVK19" s="125"/>
      <c r="KVL19" s="125"/>
      <c r="KVM19" s="125"/>
      <c r="KVN19" s="125"/>
      <c r="KVO19" s="125"/>
      <c r="KVP19" s="125"/>
      <c r="KVQ19" s="125"/>
      <c r="KVR19" s="125"/>
      <c r="KVS19" s="125"/>
      <c r="KVT19" s="125"/>
      <c r="KVU19" s="125"/>
      <c r="KVV19" s="125"/>
      <c r="KVW19" s="125"/>
      <c r="KVX19" s="125"/>
      <c r="KVY19" s="125"/>
      <c r="KVZ19" s="125"/>
      <c r="KWA19" s="125"/>
      <c r="KWB19" s="125"/>
      <c r="KWC19" s="125"/>
      <c r="KWD19" s="125"/>
      <c r="KWE19" s="125"/>
      <c r="KWF19" s="125"/>
      <c r="KWG19" s="125"/>
      <c r="KWH19" s="125"/>
      <c r="KWI19" s="125"/>
      <c r="KWJ19" s="125"/>
      <c r="KWK19" s="125"/>
      <c r="KWL19" s="125"/>
      <c r="KWM19" s="125"/>
      <c r="KWN19" s="125"/>
      <c r="KWO19" s="125"/>
      <c r="KWP19" s="125"/>
      <c r="KWQ19" s="125"/>
      <c r="KWR19" s="125"/>
      <c r="KWS19" s="125"/>
      <c r="KWT19" s="125"/>
      <c r="KWU19" s="125"/>
      <c r="KWV19" s="125"/>
      <c r="KWW19" s="125"/>
      <c r="KWX19" s="125"/>
      <c r="KWY19" s="125"/>
      <c r="KWZ19" s="125"/>
      <c r="KXA19" s="125"/>
      <c r="KXB19" s="125"/>
      <c r="KXC19" s="125"/>
      <c r="KXD19" s="125"/>
      <c r="KXE19" s="125"/>
      <c r="KXF19" s="125"/>
      <c r="KXG19" s="125"/>
      <c r="KXH19" s="125"/>
      <c r="KXI19" s="125"/>
      <c r="KXJ19" s="125"/>
      <c r="KXK19" s="125"/>
      <c r="KXL19" s="125"/>
      <c r="KXM19" s="125"/>
      <c r="KXN19" s="125"/>
      <c r="KXO19" s="125"/>
      <c r="KXP19" s="125"/>
      <c r="KXQ19" s="125"/>
      <c r="KXR19" s="125"/>
      <c r="KXS19" s="125"/>
      <c r="KXT19" s="125"/>
      <c r="KXU19" s="125"/>
      <c r="KXV19" s="125"/>
      <c r="KXW19" s="125"/>
      <c r="KXX19" s="125"/>
      <c r="KXY19" s="125"/>
      <c r="KXZ19" s="125"/>
      <c r="KYA19" s="125"/>
      <c r="KYB19" s="125"/>
      <c r="KYC19" s="125"/>
      <c r="KYD19" s="125"/>
      <c r="KYE19" s="125"/>
      <c r="KYF19" s="125"/>
      <c r="KYG19" s="125"/>
      <c r="KYH19" s="125"/>
      <c r="KYI19" s="125"/>
      <c r="KYJ19" s="125"/>
      <c r="KYK19" s="125"/>
      <c r="KYL19" s="125"/>
      <c r="KYM19" s="125"/>
      <c r="KYN19" s="125"/>
      <c r="KYO19" s="125"/>
      <c r="KYP19" s="125"/>
      <c r="KYQ19" s="125"/>
      <c r="KYR19" s="125"/>
      <c r="KYS19" s="125"/>
      <c r="KYT19" s="125"/>
      <c r="KYU19" s="125"/>
      <c r="KYV19" s="125"/>
      <c r="KYW19" s="125"/>
      <c r="KYX19" s="125"/>
      <c r="KYY19" s="125"/>
      <c r="KYZ19" s="125"/>
      <c r="KZA19" s="125"/>
      <c r="KZB19" s="125"/>
      <c r="KZC19" s="125"/>
      <c r="KZD19" s="125"/>
      <c r="KZE19" s="125"/>
      <c r="KZF19" s="125"/>
      <c r="KZG19" s="125"/>
      <c r="KZH19" s="125"/>
      <c r="KZI19" s="125"/>
      <c r="KZJ19" s="125"/>
      <c r="KZK19" s="125"/>
      <c r="KZL19" s="125"/>
      <c r="KZM19" s="125"/>
      <c r="KZN19" s="125"/>
      <c r="KZO19" s="125"/>
      <c r="KZP19" s="125"/>
      <c r="KZQ19" s="125"/>
      <c r="KZR19" s="125"/>
      <c r="KZS19" s="125"/>
      <c r="KZT19" s="125"/>
      <c r="KZU19" s="125"/>
      <c r="KZV19" s="125"/>
      <c r="KZW19" s="125"/>
      <c r="KZX19" s="125"/>
      <c r="KZY19" s="125"/>
      <c r="KZZ19" s="125"/>
      <c r="LAA19" s="125"/>
      <c r="LAB19" s="125"/>
      <c r="LAC19" s="125"/>
      <c r="LAD19" s="125"/>
      <c r="LAE19" s="125"/>
      <c r="LAF19" s="125"/>
      <c r="LAG19" s="125"/>
      <c r="LAH19" s="125"/>
      <c r="LAI19" s="125"/>
      <c r="LAJ19" s="125"/>
      <c r="LAK19" s="125"/>
      <c r="LAL19" s="125"/>
      <c r="LAM19" s="125"/>
      <c r="LAN19" s="125"/>
      <c r="LAO19" s="125"/>
      <c r="LAP19" s="125"/>
      <c r="LAQ19" s="125"/>
      <c r="LAR19" s="125"/>
      <c r="LAS19" s="125"/>
      <c r="LAT19" s="125"/>
      <c r="LAU19" s="125"/>
      <c r="LAV19" s="125"/>
      <c r="LAW19" s="125"/>
      <c r="LAX19" s="125"/>
      <c r="LAY19" s="125"/>
      <c r="LAZ19" s="125"/>
      <c r="LBA19" s="125"/>
      <c r="LBB19" s="125"/>
      <c r="LBC19" s="125"/>
      <c r="LBD19" s="125"/>
      <c r="LBE19" s="125"/>
      <c r="LBF19" s="125"/>
      <c r="LBG19" s="125"/>
      <c r="LBH19" s="125"/>
      <c r="LBI19" s="125"/>
      <c r="LBJ19" s="125"/>
      <c r="LBK19" s="125"/>
      <c r="LBL19" s="125"/>
      <c r="LBM19" s="125"/>
      <c r="LBN19" s="125"/>
      <c r="LBO19" s="125"/>
      <c r="LBP19" s="125"/>
      <c r="LBQ19" s="125"/>
      <c r="LBR19" s="125"/>
      <c r="LBS19" s="125"/>
      <c r="LBT19" s="125"/>
      <c r="LBU19" s="125"/>
      <c r="LBV19" s="125"/>
      <c r="LBW19" s="125"/>
      <c r="LBX19" s="125"/>
      <c r="LBY19" s="125"/>
      <c r="LBZ19" s="125"/>
      <c r="LCA19" s="125"/>
      <c r="LCB19" s="125"/>
      <c r="LCC19" s="125"/>
      <c r="LCD19" s="125"/>
      <c r="LCE19" s="125"/>
      <c r="LCF19" s="125"/>
      <c r="LCG19" s="125"/>
      <c r="LCH19" s="125"/>
      <c r="LCI19" s="125"/>
      <c r="LCJ19" s="125"/>
      <c r="LCK19" s="125"/>
      <c r="LCL19" s="125"/>
      <c r="LCM19" s="125"/>
      <c r="LCN19" s="125"/>
      <c r="LCO19" s="125"/>
      <c r="LCP19" s="125"/>
      <c r="LCQ19" s="125"/>
      <c r="LCR19" s="125"/>
      <c r="LCS19" s="125"/>
      <c r="LCT19" s="125"/>
      <c r="LCU19" s="125"/>
      <c r="LCV19" s="125"/>
      <c r="LCW19" s="125"/>
      <c r="LCX19" s="125"/>
      <c r="LCY19" s="125"/>
      <c r="LCZ19" s="125"/>
      <c r="LDA19" s="125"/>
      <c r="LDB19" s="125"/>
      <c r="LDC19" s="125"/>
      <c r="LDD19" s="125"/>
      <c r="LDE19" s="125"/>
      <c r="LDF19" s="125"/>
      <c r="LDG19" s="125"/>
      <c r="LDH19" s="125"/>
      <c r="LDI19" s="125"/>
      <c r="LDJ19" s="125"/>
      <c r="LDK19" s="125"/>
      <c r="LDL19" s="125"/>
      <c r="LDM19" s="125"/>
      <c r="LDN19" s="125"/>
      <c r="LDO19" s="125"/>
      <c r="LDP19" s="125"/>
      <c r="LDQ19" s="125"/>
      <c r="LDR19" s="125"/>
      <c r="LDS19" s="125"/>
      <c r="LDT19" s="125"/>
      <c r="LDU19" s="125"/>
      <c r="LDV19" s="125"/>
      <c r="LDW19" s="125"/>
      <c r="LDX19" s="125"/>
      <c r="LDY19" s="125"/>
      <c r="LDZ19" s="125"/>
      <c r="LEA19" s="125"/>
      <c r="LEB19" s="125"/>
      <c r="LEC19" s="125"/>
      <c r="LED19" s="125"/>
      <c r="LEE19" s="125"/>
      <c r="LEF19" s="125"/>
      <c r="LEG19" s="125"/>
      <c r="LEH19" s="125"/>
      <c r="LEI19" s="125"/>
      <c r="LEJ19" s="125"/>
      <c r="LEK19" s="125"/>
      <c r="LEL19" s="125"/>
      <c r="LEM19" s="125"/>
      <c r="LEN19" s="125"/>
      <c r="LEO19" s="125"/>
      <c r="LEP19" s="125"/>
      <c r="LEQ19" s="125"/>
      <c r="LER19" s="125"/>
      <c r="LES19" s="125"/>
      <c r="LET19" s="125"/>
      <c r="LEU19" s="125"/>
      <c r="LEV19" s="125"/>
      <c r="LEW19" s="125"/>
      <c r="LEX19" s="125"/>
      <c r="LEY19" s="125"/>
      <c r="LEZ19" s="125"/>
      <c r="LFA19" s="125"/>
      <c r="LFB19" s="125"/>
      <c r="LFC19" s="125"/>
      <c r="LFD19" s="125"/>
      <c r="LFE19" s="125"/>
      <c r="LFF19" s="125"/>
      <c r="LFG19" s="125"/>
      <c r="LFH19" s="125"/>
      <c r="LFI19" s="125"/>
      <c r="LFJ19" s="125"/>
      <c r="LFK19" s="125"/>
      <c r="LFL19" s="125"/>
      <c r="LFM19" s="125"/>
      <c r="LFN19" s="125"/>
      <c r="LFO19" s="125"/>
      <c r="LFP19" s="125"/>
      <c r="LFQ19" s="125"/>
      <c r="LFR19" s="125"/>
      <c r="LFS19" s="125"/>
      <c r="LFT19" s="125"/>
      <c r="LFU19" s="125"/>
      <c r="LFV19" s="125"/>
      <c r="LFW19" s="125"/>
      <c r="LFX19" s="125"/>
      <c r="LFY19" s="125"/>
      <c r="LFZ19" s="125"/>
      <c r="LGA19" s="125"/>
      <c r="LGB19" s="125"/>
      <c r="LGC19" s="125"/>
      <c r="LGD19" s="125"/>
      <c r="LGE19" s="125"/>
      <c r="LGF19" s="125"/>
      <c r="LGG19" s="125"/>
      <c r="LGH19" s="125"/>
      <c r="LGI19" s="125"/>
      <c r="LGJ19" s="125"/>
      <c r="LGK19" s="125"/>
      <c r="LGL19" s="125"/>
      <c r="LGM19" s="125"/>
      <c r="LGN19" s="125"/>
      <c r="LGO19" s="125"/>
      <c r="LGP19" s="125"/>
      <c r="LGQ19" s="125"/>
      <c r="LGR19" s="125"/>
      <c r="LGS19" s="125"/>
      <c r="LGT19" s="125"/>
      <c r="LGU19" s="125"/>
      <c r="LGV19" s="125"/>
      <c r="LGW19" s="125"/>
      <c r="LGX19" s="125"/>
      <c r="LGY19" s="125"/>
      <c r="LGZ19" s="125"/>
      <c r="LHA19" s="125"/>
      <c r="LHB19" s="125"/>
      <c r="LHC19" s="125"/>
      <c r="LHD19" s="125"/>
      <c r="LHE19" s="125"/>
      <c r="LHF19" s="125"/>
      <c r="LHG19" s="125"/>
      <c r="LHH19" s="125"/>
      <c r="LHI19" s="125"/>
      <c r="LHJ19" s="125"/>
      <c r="LHK19" s="125"/>
      <c r="LHL19" s="125"/>
      <c r="LHM19" s="125"/>
      <c r="LHN19" s="125"/>
      <c r="LHO19" s="125"/>
      <c r="LHP19" s="125"/>
      <c r="LHQ19" s="125"/>
      <c r="LHR19" s="125"/>
      <c r="LHS19" s="125"/>
      <c r="LHT19" s="125"/>
      <c r="LHU19" s="125"/>
      <c r="LHV19" s="125"/>
      <c r="LHW19" s="125"/>
      <c r="LHX19" s="125"/>
      <c r="LHY19" s="125"/>
      <c r="LHZ19" s="125"/>
      <c r="LIA19" s="125"/>
      <c r="LIB19" s="125"/>
      <c r="LIC19" s="125"/>
      <c r="LID19" s="125"/>
      <c r="LIE19" s="125"/>
      <c r="LIF19" s="125"/>
      <c r="LIG19" s="125"/>
      <c r="LIH19" s="125"/>
      <c r="LII19" s="125"/>
      <c r="LIJ19" s="125"/>
      <c r="LIK19" s="125"/>
      <c r="LIL19" s="125"/>
      <c r="LIM19" s="125"/>
      <c r="LIN19" s="125"/>
      <c r="LIO19" s="125"/>
      <c r="LIP19" s="125"/>
      <c r="LIQ19" s="125"/>
      <c r="LIR19" s="125"/>
      <c r="LIS19" s="125"/>
      <c r="LIT19" s="125"/>
      <c r="LIU19" s="125"/>
      <c r="LIV19" s="125"/>
      <c r="LIW19" s="125"/>
      <c r="LIX19" s="125"/>
      <c r="LIY19" s="125"/>
      <c r="LIZ19" s="125"/>
      <c r="LJA19" s="125"/>
      <c r="LJB19" s="125"/>
      <c r="LJC19" s="125"/>
      <c r="LJD19" s="125"/>
      <c r="LJE19" s="125"/>
      <c r="LJF19" s="125"/>
      <c r="LJG19" s="125"/>
      <c r="LJH19" s="125"/>
      <c r="LJI19" s="125"/>
      <c r="LJJ19" s="125"/>
      <c r="LJK19" s="125"/>
      <c r="LJL19" s="125"/>
      <c r="LJM19" s="125"/>
      <c r="LJN19" s="125"/>
      <c r="LJO19" s="125"/>
      <c r="LJP19" s="125"/>
      <c r="LJQ19" s="125"/>
      <c r="LJR19" s="125"/>
      <c r="LJS19" s="125"/>
      <c r="LJT19" s="125"/>
      <c r="LJU19" s="125"/>
      <c r="LJV19" s="125"/>
      <c r="LJW19" s="125"/>
      <c r="LJX19" s="125"/>
      <c r="LJY19" s="125"/>
      <c r="LJZ19" s="125"/>
      <c r="LKA19" s="125"/>
      <c r="LKB19" s="125"/>
      <c r="LKC19" s="125"/>
      <c r="LKD19" s="125"/>
      <c r="LKE19" s="125"/>
      <c r="LKF19" s="125"/>
      <c r="LKG19" s="125"/>
      <c r="LKH19" s="125"/>
      <c r="LKI19" s="125"/>
      <c r="LKJ19" s="125"/>
      <c r="LKK19" s="125"/>
      <c r="LKL19" s="125"/>
      <c r="LKM19" s="125"/>
      <c r="LKN19" s="125"/>
      <c r="LKO19" s="125"/>
      <c r="LKP19" s="125"/>
      <c r="LKQ19" s="125"/>
      <c r="LKR19" s="125"/>
      <c r="LKS19" s="125"/>
      <c r="LKT19" s="125"/>
      <c r="LKU19" s="125"/>
      <c r="LKV19" s="125"/>
      <c r="LKW19" s="125"/>
      <c r="LKX19" s="125"/>
      <c r="LKY19" s="125"/>
      <c r="LKZ19" s="125"/>
      <c r="LLA19" s="125"/>
      <c r="LLB19" s="125"/>
      <c r="LLC19" s="125"/>
      <c r="LLD19" s="125"/>
      <c r="LLE19" s="125"/>
      <c r="LLF19" s="125"/>
      <c r="LLG19" s="125"/>
      <c r="LLH19" s="125"/>
      <c r="LLI19" s="125"/>
      <c r="LLJ19" s="125"/>
      <c r="LLK19" s="125"/>
      <c r="LLL19" s="125"/>
      <c r="LLM19" s="125"/>
      <c r="LLN19" s="125"/>
      <c r="LLO19" s="125"/>
      <c r="LLP19" s="125"/>
      <c r="LLQ19" s="125"/>
      <c r="LLR19" s="125"/>
      <c r="LLS19" s="125"/>
      <c r="LLT19" s="125"/>
      <c r="LLU19" s="125"/>
      <c r="LLV19" s="125"/>
      <c r="LLW19" s="125"/>
      <c r="LLX19" s="125"/>
      <c r="LLY19" s="125"/>
      <c r="LLZ19" s="125"/>
      <c r="LMA19" s="125"/>
      <c r="LMB19" s="125"/>
      <c r="LMC19" s="125"/>
      <c r="LMD19" s="125"/>
      <c r="LME19" s="125"/>
      <c r="LMF19" s="125"/>
      <c r="LMG19" s="125"/>
      <c r="LMH19" s="125"/>
      <c r="LMI19" s="125"/>
      <c r="LMJ19" s="125"/>
      <c r="LMK19" s="125"/>
      <c r="LML19" s="125"/>
      <c r="LMM19" s="125"/>
      <c r="LMN19" s="125"/>
      <c r="LMO19" s="125"/>
      <c r="LMP19" s="125"/>
      <c r="LMQ19" s="125"/>
      <c r="LMR19" s="125"/>
      <c r="LMS19" s="125"/>
      <c r="LMT19" s="125"/>
      <c r="LMU19" s="125"/>
      <c r="LMV19" s="125"/>
      <c r="LMW19" s="125"/>
      <c r="LMX19" s="125"/>
      <c r="LMY19" s="125"/>
      <c r="LMZ19" s="125"/>
      <c r="LNA19" s="125"/>
      <c r="LNB19" s="125"/>
      <c r="LNC19" s="125"/>
      <c r="LND19" s="125"/>
      <c r="LNE19" s="125"/>
      <c r="LNF19" s="125"/>
      <c r="LNG19" s="125"/>
      <c r="LNH19" s="125"/>
      <c r="LNI19" s="125"/>
      <c r="LNJ19" s="125"/>
      <c r="LNK19" s="125"/>
      <c r="LNL19" s="125"/>
      <c r="LNM19" s="125"/>
      <c r="LNN19" s="125"/>
      <c r="LNO19" s="125"/>
      <c r="LNP19" s="125"/>
      <c r="LNQ19" s="125"/>
      <c r="LNR19" s="125"/>
      <c r="LNS19" s="125"/>
      <c r="LNT19" s="125"/>
      <c r="LNU19" s="125"/>
      <c r="LNV19" s="125"/>
      <c r="LNW19" s="125"/>
      <c r="LNX19" s="125"/>
      <c r="LNY19" s="125"/>
      <c r="LNZ19" s="125"/>
      <c r="LOA19" s="125"/>
      <c r="LOB19" s="125"/>
      <c r="LOC19" s="125"/>
      <c r="LOD19" s="125"/>
      <c r="LOE19" s="125"/>
      <c r="LOF19" s="125"/>
      <c r="LOG19" s="125"/>
      <c r="LOH19" s="125"/>
      <c r="LOI19" s="125"/>
      <c r="LOJ19" s="125"/>
      <c r="LOK19" s="125"/>
      <c r="LOL19" s="125"/>
      <c r="LOM19" s="125"/>
      <c r="LON19" s="125"/>
      <c r="LOO19" s="125"/>
      <c r="LOP19" s="125"/>
      <c r="LOQ19" s="125"/>
      <c r="LOR19" s="125"/>
      <c r="LOS19" s="125"/>
      <c r="LOT19" s="125"/>
      <c r="LOU19" s="125"/>
      <c r="LOV19" s="125"/>
      <c r="LOW19" s="125"/>
      <c r="LOX19" s="125"/>
      <c r="LOY19" s="125"/>
      <c r="LOZ19" s="125"/>
      <c r="LPA19" s="125"/>
      <c r="LPB19" s="125"/>
      <c r="LPC19" s="125"/>
      <c r="LPD19" s="125"/>
      <c r="LPE19" s="125"/>
      <c r="LPF19" s="125"/>
      <c r="LPG19" s="125"/>
      <c r="LPH19" s="125"/>
      <c r="LPI19" s="125"/>
      <c r="LPJ19" s="125"/>
      <c r="LPK19" s="125"/>
      <c r="LPL19" s="125"/>
      <c r="LPM19" s="125"/>
      <c r="LPN19" s="125"/>
      <c r="LPO19" s="125"/>
      <c r="LPP19" s="125"/>
      <c r="LPQ19" s="125"/>
      <c r="LPR19" s="125"/>
      <c r="LPS19" s="125"/>
      <c r="LPT19" s="125"/>
      <c r="LPU19" s="125"/>
      <c r="LPV19" s="125"/>
      <c r="LPW19" s="125"/>
      <c r="LPX19" s="125"/>
      <c r="LPY19" s="125"/>
      <c r="LPZ19" s="125"/>
      <c r="LQA19" s="125"/>
      <c r="LQB19" s="125"/>
      <c r="LQC19" s="125"/>
      <c r="LQD19" s="125"/>
      <c r="LQE19" s="125"/>
      <c r="LQF19" s="125"/>
      <c r="LQG19" s="125"/>
      <c r="LQH19" s="125"/>
      <c r="LQI19" s="125"/>
      <c r="LQJ19" s="125"/>
      <c r="LQK19" s="125"/>
      <c r="LQL19" s="125"/>
      <c r="LQM19" s="125"/>
      <c r="LQN19" s="125"/>
      <c r="LQO19" s="125"/>
      <c r="LQP19" s="125"/>
      <c r="LQQ19" s="125"/>
      <c r="LQR19" s="125"/>
      <c r="LQS19" s="125"/>
      <c r="LQT19" s="125"/>
      <c r="LQU19" s="125"/>
      <c r="LQV19" s="125"/>
      <c r="LQW19" s="125"/>
      <c r="LQX19" s="125"/>
      <c r="LQY19" s="125"/>
      <c r="LQZ19" s="125"/>
      <c r="LRA19" s="125"/>
      <c r="LRB19" s="125"/>
      <c r="LRC19" s="125"/>
      <c r="LRD19" s="125"/>
      <c r="LRE19" s="125"/>
      <c r="LRF19" s="125"/>
      <c r="LRG19" s="125"/>
      <c r="LRH19" s="125"/>
      <c r="LRI19" s="125"/>
      <c r="LRJ19" s="125"/>
      <c r="LRK19" s="125"/>
      <c r="LRL19" s="125"/>
      <c r="LRM19" s="125"/>
      <c r="LRN19" s="125"/>
      <c r="LRO19" s="125"/>
      <c r="LRP19" s="125"/>
      <c r="LRQ19" s="125"/>
      <c r="LRR19" s="125"/>
      <c r="LRS19" s="125"/>
      <c r="LRT19" s="125"/>
      <c r="LRU19" s="125"/>
      <c r="LRV19" s="125"/>
      <c r="LRW19" s="125"/>
      <c r="LRX19" s="125"/>
      <c r="LRY19" s="125"/>
      <c r="LRZ19" s="125"/>
      <c r="LSA19" s="125"/>
      <c r="LSB19" s="125"/>
      <c r="LSC19" s="125"/>
      <c r="LSD19" s="125"/>
      <c r="LSE19" s="125"/>
      <c r="LSF19" s="125"/>
      <c r="LSG19" s="125"/>
      <c r="LSH19" s="125"/>
      <c r="LSI19" s="125"/>
      <c r="LSJ19" s="125"/>
      <c r="LSK19" s="125"/>
      <c r="LSL19" s="125"/>
      <c r="LSM19" s="125"/>
      <c r="LSN19" s="125"/>
      <c r="LSO19" s="125"/>
      <c r="LSP19" s="125"/>
      <c r="LSQ19" s="125"/>
      <c r="LSR19" s="125"/>
      <c r="LSS19" s="125"/>
      <c r="LST19" s="125"/>
      <c r="LSU19" s="125"/>
      <c r="LSV19" s="125"/>
      <c r="LSW19" s="125"/>
      <c r="LSX19" s="125"/>
      <c r="LSY19" s="125"/>
      <c r="LSZ19" s="125"/>
      <c r="LTA19" s="125"/>
      <c r="LTB19" s="125"/>
      <c r="LTC19" s="125"/>
      <c r="LTD19" s="125"/>
      <c r="LTE19" s="125"/>
      <c r="LTF19" s="125"/>
      <c r="LTG19" s="125"/>
      <c r="LTH19" s="125"/>
      <c r="LTI19" s="125"/>
      <c r="LTJ19" s="125"/>
      <c r="LTK19" s="125"/>
      <c r="LTL19" s="125"/>
      <c r="LTM19" s="125"/>
      <c r="LTN19" s="125"/>
      <c r="LTO19" s="125"/>
      <c r="LTP19" s="125"/>
      <c r="LTQ19" s="125"/>
      <c r="LTR19" s="125"/>
      <c r="LTS19" s="125"/>
      <c r="LTT19" s="125"/>
      <c r="LTU19" s="125"/>
      <c r="LTV19" s="125"/>
      <c r="LTW19" s="125"/>
      <c r="LTX19" s="125"/>
      <c r="LTY19" s="125"/>
      <c r="LTZ19" s="125"/>
      <c r="LUA19" s="125"/>
      <c r="LUB19" s="125"/>
      <c r="LUC19" s="125"/>
      <c r="LUD19" s="125"/>
      <c r="LUE19" s="125"/>
      <c r="LUF19" s="125"/>
      <c r="LUG19" s="125"/>
      <c r="LUH19" s="125"/>
      <c r="LUI19" s="125"/>
      <c r="LUJ19" s="125"/>
      <c r="LUK19" s="125"/>
      <c r="LUL19" s="125"/>
      <c r="LUM19" s="125"/>
      <c r="LUN19" s="125"/>
      <c r="LUO19" s="125"/>
      <c r="LUP19" s="125"/>
      <c r="LUQ19" s="125"/>
      <c r="LUR19" s="125"/>
      <c r="LUS19" s="125"/>
      <c r="LUT19" s="125"/>
      <c r="LUU19" s="125"/>
      <c r="LUV19" s="125"/>
      <c r="LUW19" s="125"/>
      <c r="LUX19" s="125"/>
      <c r="LUY19" s="125"/>
      <c r="LUZ19" s="125"/>
      <c r="LVA19" s="125"/>
      <c r="LVB19" s="125"/>
      <c r="LVC19" s="125"/>
      <c r="LVD19" s="125"/>
      <c r="LVE19" s="125"/>
      <c r="LVF19" s="125"/>
      <c r="LVG19" s="125"/>
      <c r="LVH19" s="125"/>
      <c r="LVI19" s="125"/>
      <c r="LVJ19" s="125"/>
      <c r="LVK19" s="125"/>
      <c r="LVL19" s="125"/>
      <c r="LVM19" s="125"/>
      <c r="LVN19" s="125"/>
      <c r="LVO19" s="125"/>
      <c r="LVP19" s="125"/>
      <c r="LVQ19" s="125"/>
      <c r="LVR19" s="125"/>
      <c r="LVS19" s="125"/>
      <c r="LVT19" s="125"/>
      <c r="LVU19" s="125"/>
      <c r="LVV19" s="125"/>
      <c r="LVW19" s="125"/>
      <c r="LVX19" s="125"/>
      <c r="LVY19" s="125"/>
      <c r="LVZ19" s="125"/>
      <c r="LWA19" s="125"/>
      <c r="LWB19" s="125"/>
      <c r="LWC19" s="125"/>
      <c r="LWD19" s="125"/>
      <c r="LWE19" s="125"/>
      <c r="LWF19" s="125"/>
      <c r="LWG19" s="125"/>
      <c r="LWH19" s="125"/>
      <c r="LWI19" s="125"/>
      <c r="LWJ19" s="125"/>
      <c r="LWK19" s="125"/>
      <c r="LWL19" s="125"/>
      <c r="LWM19" s="125"/>
      <c r="LWN19" s="125"/>
      <c r="LWO19" s="125"/>
      <c r="LWP19" s="125"/>
      <c r="LWQ19" s="125"/>
      <c r="LWR19" s="125"/>
      <c r="LWS19" s="125"/>
      <c r="LWT19" s="125"/>
      <c r="LWU19" s="125"/>
      <c r="LWV19" s="125"/>
      <c r="LWW19" s="125"/>
      <c r="LWX19" s="125"/>
      <c r="LWY19" s="125"/>
      <c r="LWZ19" s="125"/>
      <c r="LXA19" s="125"/>
      <c r="LXB19" s="125"/>
      <c r="LXC19" s="125"/>
      <c r="LXD19" s="125"/>
      <c r="LXE19" s="125"/>
      <c r="LXF19" s="125"/>
      <c r="LXG19" s="125"/>
      <c r="LXH19" s="125"/>
      <c r="LXI19" s="125"/>
      <c r="LXJ19" s="125"/>
      <c r="LXK19" s="125"/>
      <c r="LXL19" s="125"/>
      <c r="LXM19" s="125"/>
      <c r="LXN19" s="125"/>
      <c r="LXO19" s="125"/>
      <c r="LXP19" s="125"/>
      <c r="LXQ19" s="125"/>
      <c r="LXR19" s="125"/>
      <c r="LXS19" s="125"/>
      <c r="LXT19" s="125"/>
      <c r="LXU19" s="125"/>
      <c r="LXV19" s="125"/>
      <c r="LXW19" s="125"/>
      <c r="LXX19" s="125"/>
      <c r="LXY19" s="125"/>
      <c r="LXZ19" s="125"/>
      <c r="LYA19" s="125"/>
      <c r="LYB19" s="125"/>
      <c r="LYC19" s="125"/>
      <c r="LYD19" s="125"/>
      <c r="LYE19" s="125"/>
      <c r="LYF19" s="125"/>
      <c r="LYG19" s="125"/>
      <c r="LYH19" s="125"/>
      <c r="LYI19" s="125"/>
      <c r="LYJ19" s="125"/>
      <c r="LYK19" s="125"/>
      <c r="LYL19" s="125"/>
      <c r="LYM19" s="125"/>
      <c r="LYN19" s="125"/>
      <c r="LYO19" s="125"/>
      <c r="LYP19" s="125"/>
      <c r="LYQ19" s="125"/>
      <c r="LYR19" s="125"/>
      <c r="LYS19" s="125"/>
      <c r="LYT19" s="125"/>
      <c r="LYU19" s="125"/>
      <c r="LYV19" s="125"/>
      <c r="LYW19" s="125"/>
      <c r="LYX19" s="125"/>
      <c r="LYY19" s="125"/>
      <c r="LYZ19" s="125"/>
      <c r="LZA19" s="125"/>
      <c r="LZB19" s="125"/>
      <c r="LZC19" s="125"/>
      <c r="LZD19" s="125"/>
      <c r="LZE19" s="125"/>
      <c r="LZF19" s="125"/>
      <c r="LZG19" s="125"/>
      <c r="LZH19" s="125"/>
      <c r="LZI19" s="125"/>
      <c r="LZJ19" s="125"/>
      <c r="LZK19" s="125"/>
      <c r="LZL19" s="125"/>
      <c r="LZM19" s="125"/>
      <c r="LZN19" s="125"/>
      <c r="LZO19" s="125"/>
      <c r="LZP19" s="125"/>
      <c r="LZQ19" s="125"/>
      <c r="LZR19" s="125"/>
      <c r="LZS19" s="125"/>
      <c r="LZT19" s="125"/>
      <c r="LZU19" s="125"/>
      <c r="LZV19" s="125"/>
      <c r="LZW19" s="125"/>
      <c r="LZX19" s="125"/>
      <c r="LZY19" s="125"/>
      <c r="LZZ19" s="125"/>
      <c r="MAA19" s="125"/>
      <c r="MAB19" s="125"/>
      <c r="MAC19" s="125"/>
      <c r="MAD19" s="125"/>
      <c r="MAE19" s="125"/>
      <c r="MAF19" s="125"/>
      <c r="MAG19" s="125"/>
      <c r="MAH19" s="125"/>
      <c r="MAI19" s="125"/>
      <c r="MAJ19" s="125"/>
      <c r="MAK19" s="125"/>
      <c r="MAL19" s="125"/>
      <c r="MAM19" s="125"/>
      <c r="MAN19" s="125"/>
      <c r="MAO19" s="125"/>
      <c r="MAP19" s="125"/>
      <c r="MAQ19" s="125"/>
      <c r="MAR19" s="125"/>
      <c r="MAS19" s="125"/>
      <c r="MAT19" s="125"/>
      <c r="MAU19" s="125"/>
      <c r="MAV19" s="125"/>
      <c r="MAW19" s="125"/>
      <c r="MAX19" s="125"/>
      <c r="MAY19" s="125"/>
      <c r="MAZ19" s="125"/>
      <c r="MBA19" s="125"/>
      <c r="MBB19" s="125"/>
      <c r="MBC19" s="125"/>
      <c r="MBD19" s="125"/>
      <c r="MBE19" s="125"/>
      <c r="MBF19" s="125"/>
      <c r="MBG19" s="125"/>
      <c r="MBH19" s="125"/>
      <c r="MBI19" s="125"/>
      <c r="MBJ19" s="125"/>
      <c r="MBK19" s="125"/>
      <c r="MBL19" s="125"/>
      <c r="MBM19" s="125"/>
      <c r="MBN19" s="125"/>
      <c r="MBO19" s="125"/>
      <c r="MBP19" s="125"/>
      <c r="MBQ19" s="125"/>
      <c r="MBR19" s="125"/>
      <c r="MBS19" s="125"/>
      <c r="MBT19" s="125"/>
      <c r="MBU19" s="125"/>
      <c r="MBV19" s="125"/>
      <c r="MBW19" s="125"/>
      <c r="MBX19" s="125"/>
      <c r="MBY19" s="125"/>
      <c r="MBZ19" s="125"/>
      <c r="MCA19" s="125"/>
      <c r="MCB19" s="125"/>
      <c r="MCC19" s="125"/>
      <c r="MCD19" s="125"/>
      <c r="MCE19" s="125"/>
      <c r="MCF19" s="125"/>
      <c r="MCG19" s="125"/>
      <c r="MCH19" s="125"/>
      <c r="MCI19" s="125"/>
      <c r="MCJ19" s="125"/>
      <c r="MCK19" s="125"/>
      <c r="MCL19" s="125"/>
      <c r="MCM19" s="125"/>
      <c r="MCN19" s="125"/>
      <c r="MCO19" s="125"/>
      <c r="MCP19" s="125"/>
      <c r="MCQ19" s="125"/>
      <c r="MCR19" s="125"/>
      <c r="MCS19" s="125"/>
      <c r="MCT19" s="125"/>
      <c r="MCU19" s="125"/>
      <c r="MCV19" s="125"/>
      <c r="MCW19" s="125"/>
      <c r="MCX19" s="125"/>
      <c r="MCY19" s="125"/>
      <c r="MCZ19" s="125"/>
      <c r="MDA19" s="125"/>
      <c r="MDB19" s="125"/>
      <c r="MDC19" s="125"/>
      <c r="MDD19" s="125"/>
      <c r="MDE19" s="125"/>
      <c r="MDF19" s="125"/>
      <c r="MDG19" s="125"/>
      <c r="MDH19" s="125"/>
      <c r="MDI19" s="125"/>
      <c r="MDJ19" s="125"/>
      <c r="MDK19" s="125"/>
      <c r="MDL19" s="125"/>
      <c r="MDM19" s="125"/>
      <c r="MDN19" s="125"/>
      <c r="MDO19" s="125"/>
      <c r="MDP19" s="125"/>
      <c r="MDQ19" s="125"/>
      <c r="MDR19" s="125"/>
      <c r="MDS19" s="125"/>
      <c r="MDT19" s="125"/>
      <c r="MDU19" s="125"/>
      <c r="MDV19" s="125"/>
      <c r="MDW19" s="125"/>
      <c r="MDX19" s="125"/>
      <c r="MDY19" s="125"/>
      <c r="MDZ19" s="125"/>
      <c r="MEA19" s="125"/>
      <c r="MEB19" s="125"/>
      <c r="MEC19" s="125"/>
      <c r="MED19" s="125"/>
      <c r="MEE19" s="125"/>
      <c r="MEF19" s="125"/>
      <c r="MEG19" s="125"/>
      <c r="MEH19" s="125"/>
      <c r="MEI19" s="125"/>
      <c r="MEJ19" s="125"/>
      <c r="MEK19" s="125"/>
      <c r="MEL19" s="125"/>
      <c r="MEM19" s="125"/>
      <c r="MEN19" s="125"/>
      <c r="MEO19" s="125"/>
      <c r="MEP19" s="125"/>
      <c r="MEQ19" s="125"/>
      <c r="MER19" s="125"/>
      <c r="MES19" s="125"/>
      <c r="MET19" s="125"/>
      <c r="MEU19" s="125"/>
      <c r="MEV19" s="125"/>
      <c r="MEW19" s="125"/>
      <c r="MEX19" s="125"/>
      <c r="MEY19" s="125"/>
      <c r="MEZ19" s="125"/>
      <c r="MFA19" s="125"/>
      <c r="MFB19" s="125"/>
      <c r="MFC19" s="125"/>
      <c r="MFD19" s="125"/>
      <c r="MFE19" s="125"/>
      <c r="MFF19" s="125"/>
      <c r="MFG19" s="125"/>
      <c r="MFH19" s="125"/>
      <c r="MFI19" s="125"/>
      <c r="MFJ19" s="125"/>
      <c r="MFK19" s="125"/>
      <c r="MFL19" s="125"/>
      <c r="MFM19" s="125"/>
      <c r="MFN19" s="125"/>
      <c r="MFO19" s="125"/>
      <c r="MFP19" s="125"/>
      <c r="MFQ19" s="125"/>
      <c r="MFR19" s="125"/>
      <c r="MFS19" s="125"/>
      <c r="MFT19" s="125"/>
      <c r="MFU19" s="125"/>
      <c r="MFV19" s="125"/>
      <c r="MFW19" s="125"/>
      <c r="MFX19" s="125"/>
      <c r="MFY19" s="125"/>
      <c r="MFZ19" s="125"/>
      <c r="MGA19" s="125"/>
      <c r="MGB19" s="125"/>
      <c r="MGC19" s="125"/>
      <c r="MGD19" s="125"/>
      <c r="MGE19" s="125"/>
      <c r="MGF19" s="125"/>
      <c r="MGG19" s="125"/>
      <c r="MGH19" s="125"/>
      <c r="MGI19" s="125"/>
      <c r="MGJ19" s="125"/>
      <c r="MGK19" s="125"/>
      <c r="MGL19" s="125"/>
      <c r="MGM19" s="125"/>
      <c r="MGN19" s="125"/>
      <c r="MGO19" s="125"/>
      <c r="MGP19" s="125"/>
      <c r="MGQ19" s="125"/>
      <c r="MGR19" s="125"/>
      <c r="MGS19" s="125"/>
      <c r="MGT19" s="125"/>
      <c r="MGU19" s="125"/>
      <c r="MGV19" s="125"/>
      <c r="MGW19" s="125"/>
      <c r="MGX19" s="125"/>
      <c r="MGY19" s="125"/>
      <c r="MGZ19" s="125"/>
      <c r="MHA19" s="125"/>
      <c r="MHB19" s="125"/>
      <c r="MHC19" s="125"/>
      <c r="MHD19" s="125"/>
      <c r="MHE19" s="125"/>
      <c r="MHF19" s="125"/>
      <c r="MHG19" s="125"/>
      <c r="MHH19" s="125"/>
      <c r="MHI19" s="125"/>
      <c r="MHJ19" s="125"/>
      <c r="MHK19" s="125"/>
      <c r="MHL19" s="125"/>
      <c r="MHM19" s="125"/>
      <c r="MHN19" s="125"/>
      <c r="MHO19" s="125"/>
      <c r="MHP19" s="125"/>
      <c r="MHQ19" s="125"/>
      <c r="MHR19" s="125"/>
      <c r="MHS19" s="125"/>
      <c r="MHT19" s="125"/>
      <c r="MHU19" s="125"/>
      <c r="MHV19" s="125"/>
      <c r="MHW19" s="125"/>
      <c r="MHX19" s="125"/>
      <c r="MHY19" s="125"/>
      <c r="MHZ19" s="125"/>
      <c r="MIA19" s="125"/>
      <c r="MIB19" s="125"/>
      <c r="MIC19" s="125"/>
      <c r="MID19" s="125"/>
      <c r="MIE19" s="125"/>
      <c r="MIF19" s="125"/>
      <c r="MIG19" s="125"/>
      <c r="MIH19" s="125"/>
      <c r="MII19" s="125"/>
      <c r="MIJ19" s="125"/>
      <c r="MIK19" s="125"/>
      <c r="MIL19" s="125"/>
      <c r="MIM19" s="125"/>
      <c r="MIN19" s="125"/>
      <c r="MIO19" s="125"/>
      <c r="MIP19" s="125"/>
      <c r="MIQ19" s="125"/>
      <c r="MIR19" s="125"/>
      <c r="MIS19" s="125"/>
      <c r="MIT19" s="125"/>
      <c r="MIU19" s="125"/>
      <c r="MIV19" s="125"/>
      <c r="MIW19" s="125"/>
      <c r="MIX19" s="125"/>
      <c r="MIY19" s="125"/>
      <c r="MIZ19" s="125"/>
      <c r="MJA19" s="125"/>
      <c r="MJB19" s="125"/>
      <c r="MJC19" s="125"/>
      <c r="MJD19" s="125"/>
      <c r="MJE19" s="125"/>
      <c r="MJF19" s="125"/>
      <c r="MJG19" s="125"/>
      <c r="MJH19" s="125"/>
      <c r="MJI19" s="125"/>
      <c r="MJJ19" s="125"/>
      <c r="MJK19" s="125"/>
      <c r="MJL19" s="125"/>
      <c r="MJM19" s="125"/>
      <c r="MJN19" s="125"/>
      <c r="MJO19" s="125"/>
      <c r="MJP19" s="125"/>
      <c r="MJQ19" s="125"/>
      <c r="MJR19" s="125"/>
      <c r="MJS19" s="125"/>
      <c r="MJT19" s="125"/>
      <c r="MJU19" s="125"/>
      <c r="MJV19" s="125"/>
      <c r="MJW19" s="125"/>
      <c r="MJX19" s="125"/>
      <c r="MJY19" s="125"/>
      <c r="MJZ19" s="125"/>
      <c r="MKA19" s="125"/>
      <c r="MKB19" s="125"/>
      <c r="MKC19" s="125"/>
      <c r="MKD19" s="125"/>
      <c r="MKE19" s="125"/>
      <c r="MKF19" s="125"/>
      <c r="MKG19" s="125"/>
      <c r="MKH19" s="125"/>
      <c r="MKI19" s="125"/>
      <c r="MKJ19" s="125"/>
      <c r="MKK19" s="125"/>
      <c r="MKL19" s="125"/>
      <c r="MKM19" s="125"/>
      <c r="MKN19" s="125"/>
      <c r="MKO19" s="125"/>
      <c r="MKP19" s="125"/>
      <c r="MKQ19" s="125"/>
      <c r="MKR19" s="125"/>
      <c r="MKS19" s="125"/>
      <c r="MKT19" s="125"/>
      <c r="MKU19" s="125"/>
      <c r="MKV19" s="125"/>
      <c r="MKW19" s="125"/>
      <c r="MKX19" s="125"/>
      <c r="MKY19" s="125"/>
      <c r="MKZ19" s="125"/>
      <c r="MLA19" s="125"/>
      <c r="MLB19" s="125"/>
      <c r="MLC19" s="125"/>
      <c r="MLD19" s="125"/>
      <c r="MLE19" s="125"/>
      <c r="MLF19" s="125"/>
      <c r="MLG19" s="125"/>
      <c r="MLH19" s="125"/>
      <c r="MLI19" s="125"/>
      <c r="MLJ19" s="125"/>
      <c r="MLK19" s="125"/>
      <c r="MLL19" s="125"/>
      <c r="MLM19" s="125"/>
      <c r="MLN19" s="125"/>
      <c r="MLO19" s="125"/>
      <c r="MLP19" s="125"/>
      <c r="MLQ19" s="125"/>
      <c r="MLR19" s="125"/>
      <c r="MLS19" s="125"/>
      <c r="MLT19" s="125"/>
      <c r="MLU19" s="125"/>
      <c r="MLV19" s="125"/>
      <c r="MLW19" s="125"/>
      <c r="MLX19" s="125"/>
      <c r="MLY19" s="125"/>
      <c r="MLZ19" s="125"/>
      <c r="MMA19" s="125"/>
      <c r="MMB19" s="125"/>
      <c r="MMC19" s="125"/>
      <c r="MMD19" s="125"/>
      <c r="MME19" s="125"/>
      <c r="MMF19" s="125"/>
      <c r="MMG19" s="125"/>
      <c r="MMH19" s="125"/>
      <c r="MMI19" s="125"/>
      <c r="MMJ19" s="125"/>
      <c r="MMK19" s="125"/>
      <c r="MML19" s="125"/>
      <c r="MMM19" s="125"/>
      <c r="MMN19" s="125"/>
      <c r="MMO19" s="125"/>
      <c r="MMP19" s="125"/>
      <c r="MMQ19" s="125"/>
      <c r="MMR19" s="125"/>
      <c r="MMS19" s="125"/>
      <c r="MMT19" s="125"/>
      <c r="MMU19" s="125"/>
      <c r="MMV19" s="125"/>
      <c r="MMW19" s="125"/>
      <c r="MMX19" s="125"/>
      <c r="MMY19" s="125"/>
      <c r="MMZ19" s="125"/>
      <c r="MNA19" s="125"/>
      <c r="MNB19" s="125"/>
      <c r="MNC19" s="125"/>
      <c r="MND19" s="125"/>
      <c r="MNE19" s="125"/>
      <c r="MNF19" s="125"/>
      <c r="MNG19" s="125"/>
      <c r="MNH19" s="125"/>
      <c r="MNI19" s="125"/>
      <c r="MNJ19" s="125"/>
      <c r="MNK19" s="125"/>
      <c r="MNL19" s="125"/>
      <c r="MNM19" s="125"/>
      <c r="MNN19" s="125"/>
      <c r="MNO19" s="125"/>
      <c r="MNP19" s="125"/>
      <c r="MNQ19" s="125"/>
      <c r="MNR19" s="125"/>
      <c r="MNS19" s="125"/>
      <c r="MNT19" s="125"/>
      <c r="MNU19" s="125"/>
      <c r="MNV19" s="125"/>
      <c r="MNW19" s="125"/>
      <c r="MNX19" s="125"/>
      <c r="MNY19" s="125"/>
      <c r="MNZ19" s="125"/>
      <c r="MOA19" s="125"/>
      <c r="MOB19" s="125"/>
      <c r="MOC19" s="125"/>
      <c r="MOD19" s="125"/>
      <c r="MOE19" s="125"/>
      <c r="MOF19" s="125"/>
      <c r="MOG19" s="125"/>
      <c r="MOH19" s="125"/>
      <c r="MOI19" s="125"/>
      <c r="MOJ19" s="125"/>
      <c r="MOK19" s="125"/>
      <c r="MOL19" s="125"/>
      <c r="MOM19" s="125"/>
      <c r="MON19" s="125"/>
      <c r="MOO19" s="125"/>
      <c r="MOP19" s="125"/>
      <c r="MOQ19" s="125"/>
      <c r="MOR19" s="125"/>
      <c r="MOS19" s="125"/>
      <c r="MOT19" s="125"/>
      <c r="MOU19" s="125"/>
      <c r="MOV19" s="125"/>
      <c r="MOW19" s="125"/>
      <c r="MOX19" s="125"/>
      <c r="MOY19" s="125"/>
      <c r="MOZ19" s="125"/>
      <c r="MPA19" s="125"/>
      <c r="MPB19" s="125"/>
      <c r="MPC19" s="125"/>
      <c r="MPD19" s="125"/>
      <c r="MPE19" s="125"/>
      <c r="MPF19" s="125"/>
      <c r="MPG19" s="125"/>
      <c r="MPH19" s="125"/>
      <c r="MPI19" s="125"/>
      <c r="MPJ19" s="125"/>
      <c r="MPK19" s="125"/>
      <c r="MPL19" s="125"/>
      <c r="MPM19" s="125"/>
      <c r="MPN19" s="125"/>
      <c r="MPO19" s="125"/>
      <c r="MPP19" s="125"/>
      <c r="MPQ19" s="125"/>
      <c r="MPR19" s="125"/>
      <c r="MPS19" s="125"/>
      <c r="MPT19" s="125"/>
      <c r="MPU19" s="125"/>
      <c r="MPV19" s="125"/>
      <c r="MPW19" s="125"/>
      <c r="MPX19" s="125"/>
      <c r="MPY19" s="125"/>
      <c r="MPZ19" s="125"/>
      <c r="MQA19" s="125"/>
      <c r="MQB19" s="125"/>
      <c r="MQC19" s="125"/>
      <c r="MQD19" s="125"/>
      <c r="MQE19" s="125"/>
      <c r="MQF19" s="125"/>
      <c r="MQG19" s="125"/>
      <c r="MQH19" s="125"/>
      <c r="MQI19" s="125"/>
      <c r="MQJ19" s="125"/>
      <c r="MQK19" s="125"/>
      <c r="MQL19" s="125"/>
      <c r="MQM19" s="125"/>
      <c r="MQN19" s="125"/>
      <c r="MQO19" s="125"/>
      <c r="MQP19" s="125"/>
      <c r="MQQ19" s="125"/>
      <c r="MQR19" s="125"/>
      <c r="MQS19" s="125"/>
      <c r="MQT19" s="125"/>
      <c r="MQU19" s="125"/>
      <c r="MQV19" s="125"/>
      <c r="MQW19" s="125"/>
      <c r="MQX19" s="125"/>
      <c r="MQY19" s="125"/>
      <c r="MQZ19" s="125"/>
      <c r="MRA19" s="125"/>
      <c r="MRB19" s="125"/>
      <c r="MRC19" s="125"/>
      <c r="MRD19" s="125"/>
      <c r="MRE19" s="125"/>
      <c r="MRF19" s="125"/>
      <c r="MRG19" s="125"/>
      <c r="MRH19" s="125"/>
      <c r="MRI19" s="125"/>
      <c r="MRJ19" s="125"/>
      <c r="MRK19" s="125"/>
      <c r="MRL19" s="125"/>
      <c r="MRM19" s="125"/>
      <c r="MRN19" s="125"/>
      <c r="MRO19" s="125"/>
      <c r="MRP19" s="125"/>
      <c r="MRQ19" s="125"/>
      <c r="MRR19" s="125"/>
      <c r="MRS19" s="125"/>
      <c r="MRT19" s="125"/>
      <c r="MRU19" s="125"/>
      <c r="MRV19" s="125"/>
      <c r="MRW19" s="125"/>
      <c r="MRX19" s="125"/>
      <c r="MRY19" s="125"/>
      <c r="MRZ19" s="125"/>
      <c r="MSA19" s="125"/>
      <c r="MSB19" s="125"/>
      <c r="MSC19" s="125"/>
      <c r="MSD19" s="125"/>
      <c r="MSE19" s="125"/>
      <c r="MSF19" s="125"/>
      <c r="MSG19" s="125"/>
      <c r="MSH19" s="125"/>
      <c r="MSI19" s="125"/>
      <c r="MSJ19" s="125"/>
      <c r="MSK19" s="125"/>
      <c r="MSL19" s="125"/>
      <c r="MSM19" s="125"/>
      <c r="MSN19" s="125"/>
      <c r="MSO19" s="125"/>
      <c r="MSP19" s="125"/>
      <c r="MSQ19" s="125"/>
      <c r="MSR19" s="125"/>
      <c r="MSS19" s="125"/>
      <c r="MST19" s="125"/>
      <c r="MSU19" s="125"/>
      <c r="MSV19" s="125"/>
      <c r="MSW19" s="125"/>
      <c r="MSX19" s="125"/>
      <c r="MSY19" s="125"/>
      <c r="MSZ19" s="125"/>
      <c r="MTA19" s="125"/>
      <c r="MTB19" s="125"/>
      <c r="MTC19" s="125"/>
      <c r="MTD19" s="125"/>
      <c r="MTE19" s="125"/>
      <c r="MTF19" s="125"/>
      <c r="MTG19" s="125"/>
      <c r="MTH19" s="125"/>
      <c r="MTI19" s="125"/>
      <c r="MTJ19" s="125"/>
      <c r="MTK19" s="125"/>
      <c r="MTL19" s="125"/>
      <c r="MTM19" s="125"/>
      <c r="MTN19" s="125"/>
      <c r="MTO19" s="125"/>
      <c r="MTP19" s="125"/>
      <c r="MTQ19" s="125"/>
      <c r="MTR19" s="125"/>
      <c r="MTS19" s="125"/>
      <c r="MTT19" s="125"/>
      <c r="MTU19" s="125"/>
      <c r="MTV19" s="125"/>
      <c r="MTW19" s="125"/>
      <c r="MTX19" s="125"/>
      <c r="MTY19" s="125"/>
      <c r="MTZ19" s="125"/>
      <c r="MUA19" s="125"/>
      <c r="MUB19" s="125"/>
      <c r="MUC19" s="125"/>
      <c r="MUD19" s="125"/>
      <c r="MUE19" s="125"/>
      <c r="MUF19" s="125"/>
      <c r="MUG19" s="125"/>
      <c r="MUH19" s="125"/>
      <c r="MUI19" s="125"/>
      <c r="MUJ19" s="125"/>
      <c r="MUK19" s="125"/>
      <c r="MUL19" s="125"/>
      <c r="MUM19" s="125"/>
      <c r="MUN19" s="125"/>
      <c r="MUO19" s="125"/>
      <c r="MUP19" s="125"/>
      <c r="MUQ19" s="125"/>
      <c r="MUR19" s="125"/>
      <c r="MUS19" s="125"/>
      <c r="MUT19" s="125"/>
      <c r="MUU19" s="125"/>
      <c r="MUV19" s="125"/>
      <c r="MUW19" s="125"/>
      <c r="MUX19" s="125"/>
      <c r="MUY19" s="125"/>
      <c r="MUZ19" s="125"/>
      <c r="MVA19" s="125"/>
      <c r="MVB19" s="125"/>
      <c r="MVC19" s="125"/>
      <c r="MVD19" s="125"/>
      <c r="MVE19" s="125"/>
      <c r="MVF19" s="125"/>
      <c r="MVG19" s="125"/>
      <c r="MVH19" s="125"/>
      <c r="MVI19" s="125"/>
      <c r="MVJ19" s="125"/>
      <c r="MVK19" s="125"/>
      <c r="MVL19" s="125"/>
      <c r="MVM19" s="125"/>
      <c r="MVN19" s="125"/>
      <c r="MVO19" s="125"/>
      <c r="MVP19" s="125"/>
      <c r="MVQ19" s="125"/>
      <c r="MVR19" s="125"/>
      <c r="MVS19" s="125"/>
      <c r="MVT19" s="125"/>
      <c r="MVU19" s="125"/>
      <c r="MVV19" s="125"/>
      <c r="MVW19" s="125"/>
      <c r="MVX19" s="125"/>
      <c r="MVY19" s="125"/>
      <c r="MVZ19" s="125"/>
      <c r="MWA19" s="125"/>
      <c r="MWB19" s="125"/>
      <c r="MWC19" s="125"/>
      <c r="MWD19" s="125"/>
      <c r="MWE19" s="125"/>
      <c r="MWF19" s="125"/>
      <c r="MWG19" s="125"/>
      <c r="MWH19" s="125"/>
      <c r="MWI19" s="125"/>
      <c r="MWJ19" s="125"/>
      <c r="MWK19" s="125"/>
      <c r="MWL19" s="125"/>
      <c r="MWM19" s="125"/>
      <c r="MWN19" s="125"/>
      <c r="MWO19" s="125"/>
      <c r="MWP19" s="125"/>
      <c r="MWQ19" s="125"/>
      <c r="MWR19" s="125"/>
      <c r="MWS19" s="125"/>
      <c r="MWT19" s="125"/>
      <c r="MWU19" s="125"/>
      <c r="MWV19" s="125"/>
      <c r="MWW19" s="125"/>
      <c r="MWX19" s="125"/>
      <c r="MWY19" s="125"/>
      <c r="MWZ19" s="125"/>
      <c r="MXA19" s="125"/>
      <c r="MXB19" s="125"/>
      <c r="MXC19" s="125"/>
      <c r="MXD19" s="125"/>
      <c r="MXE19" s="125"/>
      <c r="MXF19" s="125"/>
      <c r="MXG19" s="125"/>
      <c r="MXH19" s="125"/>
      <c r="MXI19" s="125"/>
      <c r="MXJ19" s="125"/>
      <c r="MXK19" s="125"/>
      <c r="MXL19" s="125"/>
      <c r="MXM19" s="125"/>
      <c r="MXN19" s="125"/>
      <c r="MXO19" s="125"/>
      <c r="MXP19" s="125"/>
      <c r="MXQ19" s="125"/>
      <c r="MXR19" s="125"/>
      <c r="MXS19" s="125"/>
      <c r="MXT19" s="125"/>
      <c r="MXU19" s="125"/>
      <c r="MXV19" s="125"/>
      <c r="MXW19" s="125"/>
      <c r="MXX19" s="125"/>
      <c r="MXY19" s="125"/>
      <c r="MXZ19" s="125"/>
      <c r="MYA19" s="125"/>
      <c r="MYB19" s="125"/>
      <c r="MYC19" s="125"/>
      <c r="MYD19" s="125"/>
      <c r="MYE19" s="125"/>
      <c r="MYF19" s="125"/>
      <c r="MYG19" s="125"/>
      <c r="MYH19" s="125"/>
      <c r="MYI19" s="125"/>
      <c r="MYJ19" s="125"/>
      <c r="MYK19" s="125"/>
      <c r="MYL19" s="125"/>
      <c r="MYM19" s="125"/>
      <c r="MYN19" s="125"/>
      <c r="MYO19" s="125"/>
      <c r="MYP19" s="125"/>
      <c r="MYQ19" s="125"/>
      <c r="MYR19" s="125"/>
      <c r="MYS19" s="125"/>
      <c r="MYT19" s="125"/>
      <c r="MYU19" s="125"/>
      <c r="MYV19" s="125"/>
      <c r="MYW19" s="125"/>
      <c r="MYX19" s="125"/>
      <c r="MYY19" s="125"/>
      <c r="MYZ19" s="125"/>
      <c r="MZA19" s="125"/>
      <c r="MZB19" s="125"/>
      <c r="MZC19" s="125"/>
      <c r="MZD19" s="125"/>
      <c r="MZE19" s="125"/>
      <c r="MZF19" s="125"/>
      <c r="MZG19" s="125"/>
      <c r="MZH19" s="125"/>
      <c r="MZI19" s="125"/>
      <c r="MZJ19" s="125"/>
      <c r="MZK19" s="125"/>
      <c r="MZL19" s="125"/>
      <c r="MZM19" s="125"/>
      <c r="MZN19" s="125"/>
      <c r="MZO19" s="125"/>
      <c r="MZP19" s="125"/>
      <c r="MZQ19" s="125"/>
      <c r="MZR19" s="125"/>
      <c r="MZS19" s="125"/>
      <c r="MZT19" s="125"/>
      <c r="MZU19" s="125"/>
      <c r="MZV19" s="125"/>
      <c r="MZW19" s="125"/>
      <c r="MZX19" s="125"/>
      <c r="MZY19" s="125"/>
      <c r="MZZ19" s="125"/>
      <c r="NAA19" s="125"/>
      <c r="NAB19" s="125"/>
      <c r="NAC19" s="125"/>
      <c r="NAD19" s="125"/>
      <c r="NAE19" s="125"/>
      <c r="NAF19" s="125"/>
      <c r="NAG19" s="125"/>
      <c r="NAH19" s="125"/>
      <c r="NAI19" s="125"/>
      <c r="NAJ19" s="125"/>
      <c r="NAK19" s="125"/>
      <c r="NAL19" s="125"/>
      <c r="NAM19" s="125"/>
      <c r="NAN19" s="125"/>
      <c r="NAO19" s="125"/>
      <c r="NAP19" s="125"/>
      <c r="NAQ19" s="125"/>
      <c r="NAR19" s="125"/>
      <c r="NAS19" s="125"/>
      <c r="NAT19" s="125"/>
      <c r="NAU19" s="125"/>
      <c r="NAV19" s="125"/>
      <c r="NAW19" s="125"/>
      <c r="NAX19" s="125"/>
      <c r="NAY19" s="125"/>
      <c r="NAZ19" s="125"/>
      <c r="NBA19" s="125"/>
      <c r="NBB19" s="125"/>
      <c r="NBC19" s="125"/>
      <c r="NBD19" s="125"/>
      <c r="NBE19" s="125"/>
      <c r="NBF19" s="125"/>
      <c r="NBG19" s="125"/>
      <c r="NBH19" s="125"/>
      <c r="NBI19" s="125"/>
      <c r="NBJ19" s="125"/>
      <c r="NBK19" s="125"/>
      <c r="NBL19" s="125"/>
      <c r="NBM19" s="125"/>
      <c r="NBN19" s="125"/>
      <c r="NBO19" s="125"/>
      <c r="NBP19" s="125"/>
      <c r="NBQ19" s="125"/>
      <c r="NBR19" s="125"/>
      <c r="NBS19" s="125"/>
      <c r="NBT19" s="125"/>
      <c r="NBU19" s="125"/>
      <c r="NBV19" s="125"/>
      <c r="NBW19" s="125"/>
      <c r="NBX19" s="125"/>
      <c r="NBY19" s="125"/>
      <c r="NBZ19" s="125"/>
      <c r="NCA19" s="125"/>
      <c r="NCB19" s="125"/>
      <c r="NCC19" s="125"/>
      <c r="NCD19" s="125"/>
      <c r="NCE19" s="125"/>
      <c r="NCF19" s="125"/>
      <c r="NCG19" s="125"/>
      <c r="NCH19" s="125"/>
      <c r="NCI19" s="125"/>
      <c r="NCJ19" s="125"/>
      <c r="NCK19" s="125"/>
      <c r="NCL19" s="125"/>
      <c r="NCM19" s="125"/>
      <c r="NCN19" s="125"/>
      <c r="NCO19" s="125"/>
      <c r="NCP19" s="125"/>
      <c r="NCQ19" s="125"/>
      <c r="NCR19" s="125"/>
      <c r="NCS19" s="125"/>
      <c r="NCT19" s="125"/>
      <c r="NCU19" s="125"/>
      <c r="NCV19" s="125"/>
      <c r="NCW19" s="125"/>
      <c r="NCX19" s="125"/>
      <c r="NCY19" s="125"/>
      <c r="NCZ19" s="125"/>
      <c r="NDA19" s="125"/>
      <c r="NDB19" s="125"/>
      <c r="NDC19" s="125"/>
      <c r="NDD19" s="125"/>
      <c r="NDE19" s="125"/>
      <c r="NDF19" s="125"/>
      <c r="NDG19" s="125"/>
      <c r="NDH19" s="125"/>
      <c r="NDI19" s="125"/>
      <c r="NDJ19" s="125"/>
      <c r="NDK19" s="125"/>
      <c r="NDL19" s="125"/>
      <c r="NDM19" s="125"/>
      <c r="NDN19" s="125"/>
      <c r="NDO19" s="125"/>
      <c r="NDP19" s="125"/>
      <c r="NDQ19" s="125"/>
      <c r="NDR19" s="125"/>
      <c r="NDS19" s="125"/>
      <c r="NDT19" s="125"/>
      <c r="NDU19" s="125"/>
      <c r="NDV19" s="125"/>
      <c r="NDW19" s="125"/>
      <c r="NDX19" s="125"/>
      <c r="NDY19" s="125"/>
      <c r="NDZ19" s="125"/>
      <c r="NEA19" s="125"/>
      <c r="NEB19" s="125"/>
      <c r="NEC19" s="125"/>
      <c r="NED19" s="125"/>
      <c r="NEE19" s="125"/>
      <c r="NEF19" s="125"/>
      <c r="NEG19" s="125"/>
      <c r="NEH19" s="125"/>
      <c r="NEI19" s="125"/>
      <c r="NEJ19" s="125"/>
      <c r="NEK19" s="125"/>
      <c r="NEL19" s="125"/>
      <c r="NEM19" s="125"/>
      <c r="NEN19" s="125"/>
      <c r="NEO19" s="125"/>
      <c r="NEP19" s="125"/>
      <c r="NEQ19" s="125"/>
      <c r="NER19" s="125"/>
      <c r="NES19" s="125"/>
      <c r="NET19" s="125"/>
      <c r="NEU19" s="125"/>
      <c r="NEV19" s="125"/>
      <c r="NEW19" s="125"/>
      <c r="NEX19" s="125"/>
      <c r="NEY19" s="125"/>
      <c r="NEZ19" s="125"/>
      <c r="NFA19" s="125"/>
      <c r="NFB19" s="125"/>
      <c r="NFC19" s="125"/>
      <c r="NFD19" s="125"/>
      <c r="NFE19" s="125"/>
      <c r="NFF19" s="125"/>
      <c r="NFG19" s="125"/>
      <c r="NFH19" s="125"/>
      <c r="NFI19" s="125"/>
      <c r="NFJ19" s="125"/>
      <c r="NFK19" s="125"/>
      <c r="NFL19" s="125"/>
      <c r="NFM19" s="125"/>
      <c r="NFN19" s="125"/>
      <c r="NFO19" s="125"/>
      <c r="NFP19" s="125"/>
      <c r="NFQ19" s="125"/>
      <c r="NFR19" s="125"/>
      <c r="NFS19" s="125"/>
      <c r="NFT19" s="125"/>
      <c r="NFU19" s="125"/>
      <c r="NFV19" s="125"/>
      <c r="NFW19" s="125"/>
      <c r="NFX19" s="125"/>
      <c r="NFY19" s="125"/>
      <c r="NFZ19" s="125"/>
      <c r="NGA19" s="125"/>
      <c r="NGB19" s="125"/>
      <c r="NGC19" s="125"/>
      <c r="NGD19" s="125"/>
      <c r="NGE19" s="125"/>
      <c r="NGF19" s="125"/>
      <c r="NGG19" s="125"/>
      <c r="NGH19" s="125"/>
      <c r="NGI19" s="125"/>
      <c r="NGJ19" s="125"/>
      <c r="NGK19" s="125"/>
      <c r="NGL19" s="125"/>
      <c r="NGM19" s="125"/>
      <c r="NGN19" s="125"/>
      <c r="NGO19" s="125"/>
      <c r="NGP19" s="125"/>
      <c r="NGQ19" s="125"/>
      <c r="NGR19" s="125"/>
      <c r="NGS19" s="125"/>
      <c r="NGT19" s="125"/>
      <c r="NGU19" s="125"/>
      <c r="NGV19" s="125"/>
      <c r="NGW19" s="125"/>
      <c r="NGX19" s="125"/>
      <c r="NGY19" s="125"/>
      <c r="NGZ19" s="125"/>
      <c r="NHA19" s="125"/>
      <c r="NHB19" s="125"/>
      <c r="NHC19" s="125"/>
      <c r="NHD19" s="125"/>
      <c r="NHE19" s="125"/>
      <c r="NHF19" s="125"/>
      <c r="NHG19" s="125"/>
      <c r="NHH19" s="125"/>
      <c r="NHI19" s="125"/>
      <c r="NHJ19" s="125"/>
      <c r="NHK19" s="125"/>
      <c r="NHL19" s="125"/>
      <c r="NHM19" s="125"/>
      <c r="NHN19" s="125"/>
      <c r="NHO19" s="125"/>
      <c r="NHP19" s="125"/>
      <c r="NHQ19" s="125"/>
      <c r="NHR19" s="125"/>
      <c r="NHS19" s="125"/>
      <c r="NHT19" s="125"/>
      <c r="NHU19" s="125"/>
      <c r="NHV19" s="125"/>
      <c r="NHW19" s="125"/>
      <c r="NHX19" s="125"/>
      <c r="NHY19" s="125"/>
      <c r="NHZ19" s="125"/>
      <c r="NIA19" s="125"/>
      <c r="NIB19" s="125"/>
      <c r="NIC19" s="125"/>
      <c r="NID19" s="125"/>
      <c r="NIE19" s="125"/>
      <c r="NIF19" s="125"/>
      <c r="NIG19" s="125"/>
      <c r="NIH19" s="125"/>
      <c r="NII19" s="125"/>
      <c r="NIJ19" s="125"/>
      <c r="NIK19" s="125"/>
      <c r="NIL19" s="125"/>
      <c r="NIM19" s="125"/>
      <c r="NIN19" s="125"/>
      <c r="NIO19" s="125"/>
      <c r="NIP19" s="125"/>
      <c r="NIQ19" s="125"/>
      <c r="NIR19" s="125"/>
      <c r="NIS19" s="125"/>
      <c r="NIT19" s="125"/>
      <c r="NIU19" s="125"/>
      <c r="NIV19" s="125"/>
      <c r="NIW19" s="125"/>
      <c r="NIX19" s="125"/>
      <c r="NIY19" s="125"/>
      <c r="NIZ19" s="125"/>
      <c r="NJA19" s="125"/>
      <c r="NJB19" s="125"/>
      <c r="NJC19" s="125"/>
      <c r="NJD19" s="125"/>
      <c r="NJE19" s="125"/>
      <c r="NJF19" s="125"/>
      <c r="NJG19" s="125"/>
      <c r="NJH19" s="125"/>
      <c r="NJI19" s="125"/>
      <c r="NJJ19" s="125"/>
      <c r="NJK19" s="125"/>
      <c r="NJL19" s="125"/>
      <c r="NJM19" s="125"/>
      <c r="NJN19" s="125"/>
      <c r="NJO19" s="125"/>
      <c r="NJP19" s="125"/>
      <c r="NJQ19" s="125"/>
      <c r="NJR19" s="125"/>
      <c r="NJS19" s="125"/>
      <c r="NJT19" s="125"/>
      <c r="NJU19" s="125"/>
      <c r="NJV19" s="125"/>
      <c r="NJW19" s="125"/>
      <c r="NJX19" s="125"/>
      <c r="NJY19" s="125"/>
      <c r="NJZ19" s="125"/>
      <c r="NKA19" s="125"/>
      <c r="NKB19" s="125"/>
      <c r="NKC19" s="125"/>
      <c r="NKD19" s="125"/>
      <c r="NKE19" s="125"/>
      <c r="NKF19" s="125"/>
      <c r="NKG19" s="125"/>
      <c r="NKH19" s="125"/>
      <c r="NKI19" s="125"/>
      <c r="NKJ19" s="125"/>
      <c r="NKK19" s="125"/>
      <c r="NKL19" s="125"/>
      <c r="NKM19" s="125"/>
      <c r="NKN19" s="125"/>
      <c r="NKO19" s="125"/>
      <c r="NKP19" s="125"/>
      <c r="NKQ19" s="125"/>
      <c r="NKR19" s="125"/>
      <c r="NKS19" s="125"/>
      <c r="NKT19" s="125"/>
      <c r="NKU19" s="125"/>
      <c r="NKV19" s="125"/>
      <c r="NKW19" s="125"/>
      <c r="NKX19" s="125"/>
      <c r="NKY19" s="125"/>
      <c r="NKZ19" s="125"/>
      <c r="NLA19" s="125"/>
      <c r="NLB19" s="125"/>
      <c r="NLC19" s="125"/>
      <c r="NLD19" s="125"/>
      <c r="NLE19" s="125"/>
      <c r="NLF19" s="125"/>
      <c r="NLG19" s="125"/>
      <c r="NLH19" s="125"/>
      <c r="NLI19" s="125"/>
      <c r="NLJ19" s="125"/>
      <c r="NLK19" s="125"/>
      <c r="NLL19" s="125"/>
      <c r="NLM19" s="125"/>
      <c r="NLN19" s="125"/>
      <c r="NLO19" s="125"/>
      <c r="NLP19" s="125"/>
      <c r="NLQ19" s="125"/>
      <c r="NLR19" s="125"/>
      <c r="NLS19" s="125"/>
      <c r="NLT19" s="125"/>
      <c r="NLU19" s="125"/>
      <c r="NLV19" s="125"/>
      <c r="NLW19" s="125"/>
      <c r="NLX19" s="125"/>
      <c r="NLY19" s="125"/>
      <c r="NLZ19" s="125"/>
      <c r="NMA19" s="125"/>
      <c r="NMB19" s="125"/>
      <c r="NMC19" s="125"/>
      <c r="NMD19" s="125"/>
      <c r="NME19" s="125"/>
      <c r="NMF19" s="125"/>
      <c r="NMG19" s="125"/>
      <c r="NMH19" s="125"/>
      <c r="NMI19" s="125"/>
      <c r="NMJ19" s="125"/>
      <c r="NMK19" s="125"/>
      <c r="NML19" s="125"/>
      <c r="NMM19" s="125"/>
      <c r="NMN19" s="125"/>
      <c r="NMO19" s="125"/>
      <c r="NMP19" s="125"/>
      <c r="NMQ19" s="125"/>
      <c r="NMR19" s="125"/>
      <c r="NMS19" s="125"/>
      <c r="NMT19" s="125"/>
      <c r="NMU19" s="125"/>
      <c r="NMV19" s="125"/>
      <c r="NMW19" s="125"/>
      <c r="NMX19" s="125"/>
      <c r="NMY19" s="125"/>
      <c r="NMZ19" s="125"/>
      <c r="NNA19" s="125"/>
      <c r="NNB19" s="125"/>
      <c r="NNC19" s="125"/>
      <c r="NND19" s="125"/>
      <c r="NNE19" s="125"/>
      <c r="NNF19" s="125"/>
      <c r="NNG19" s="125"/>
      <c r="NNH19" s="125"/>
      <c r="NNI19" s="125"/>
      <c r="NNJ19" s="125"/>
      <c r="NNK19" s="125"/>
      <c r="NNL19" s="125"/>
      <c r="NNM19" s="125"/>
      <c r="NNN19" s="125"/>
      <c r="NNO19" s="125"/>
      <c r="NNP19" s="125"/>
      <c r="NNQ19" s="125"/>
      <c r="NNR19" s="125"/>
      <c r="NNS19" s="125"/>
      <c r="NNT19" s="125"/>
      <c r="NNU19" s="125"/>
      <c r="NNV19" s="125"/>
      <c r="NNW19" s="125"/>
      <c r="NNX19" s="125"/>
      <c r="NNY19" s="125"/>
      <c r="NNZ19" s="125"/>
      <c r="NOA19" s="125"/>
      <c r="NOB19" s="125"/>
      <c r="NOC19" s="125"/>
      <c r="NOD19" s="125"/>
      <c r="NOE19" s="125"/>
      <c r="NOF19" s="125"/>
      <c r="NOG19" s="125"/>
      <c r="NOH19" s="125"/>
      <c r="NOI19" s="125"/>
      <c r="NOJ19" s="125"/>
      <c r="NOK19" s="125"/>
      <c r="NOL19" s="125"/>
      <c r="NOM19" s="125"/>
      <c r="NON19" s="125"/>
      <c r="NOO19" s="125"/>
      <c r="NOP19" s="125"/>
      <c r="NOQ19" s="125"/>
      <c r="NOR19" s="125"/>
      <c r="NOS19" s="125"/>
      <c r="NOT19" s="125"/>
      <c r="NOU19" s="125"/>
      <c r="NOV19" s="125"/>
      <c r="NOW19" s="125"/>
      <c r="NOX19" s="125"/>
      <c r="NOY19" s="125"/>
      <c r="NOZ19" s="125"/>
      <c r="NPA19" s="125"/>
      <c r="NPB19" s="125"/>
      <c r="NPC19" s="125"/>
      <c r="NPD19" s="125"/>
      <c r="NPE19" s="125"/>
      <c r="NPF19" s="125"/>
      <c r="NPG19" s="125"/>
      <c r="NPH19" s="125"/>
      <c r="NPI19" s="125"/>
      <c r="NPJ19" s="125"/>
      <c r="NPK19" s="125"/>
      <c r="NPL19" s="125"/>
      <c r="NPM19" s="125"/>
      <c r="NPN19" s="125"/>
      <c r="NPO19" s="125"/>
      <c r="NPP19" s="125"/>
      <c r="NPQ19" s="125"/>
      <c r="NPR19" s="125"/>
      <c r="NPS19" s="125"/>
      <c r="NPT19" s="125"/>
      <c r="NPU19" s="125"/>
      <c r="NPV19" s="125"/>
      <c r="NPW19" s="125"/>
      <c r="NPX19" s="125"/>
      <c r="NPY19" s="125"/>
      <c r="NPZ19" s="125"/>
      <c r="NQA19" s="125"/>
      <c r="NQB19" s="125"/>
      <c r="NQC19" s="125"/>
      <c r="NQD19" s="125"/>
      <c r="NQE19" s="125"/>
      <c r="NQF19" s="125"/>
      <c r="NQG19" s="125"/>
      <c r="NQH19" s="125"/>
      <c r="NQI19" s="125"/>
      <c r="NQJ19" s="125"/>
      <c r="NQK19" s="125"/>
      <c r="NQL19" s="125"/>
      <c r="NQM19" s="125"/>
      <c r="NQN19" s="125"/>
      <c r="NQO19" s="125"/>
      <c r="NQP19" s="125"/>
      <c r="NQQ19" s="125"/>
      <c r="NQR19" s="125"/>
      <c r="NQS19" s="125"/>
      <c r="NQT19" s="125"/>
      <c r="NQU19" s="125"/>
      <c r="NQV19" s="125"/>
      <c r="NQW19" s="125"/>
      <c r="NQX19" s="125"/>
      <c r="NQY19" s="125"/>
      <c r="NQZ19" s="125"/>
      <c r="NRA19" s="125"/>
      <c r="NRB19" s="125"/>
      <c r="NRC19" s="125"/>
      <c r="NRD19" s="125"/>
      <c r="NRE19" s="125"/>
      <c r="NRF19" s="125"/>
      <c r="NRG19" s="125"/>
      <c r="NRH19" s="125"/>
      <c r="NRI19" s="125"/>
      <c r="NRJ19" s="125"/>
      <c r="NRK19" s="125"/>
      <c r="NRL19" s="125"/>
      <c r="NRM19" s="125"/>
      <c r="NRN19" s="125"/>
      <c r="NRO19" s="125"/>
      <c r="NRP19" s="125"/>
      <c r="NRQ19" s="125"/>
      <c r="NRR19" s="125"/>
      <c r="NRS19" s="125"/>
      <c r="NRT19" s="125"/>
      <c r="NRU19" s="125"/>
      <c r="NRV19" s="125"/>
      <c r="NRW19" s="125"/>
      <c r="NRX19" s="125"/>
      <c r="NRY19" s="125"/>
      <c r="NRZ19" s="125"/>
      <c r="NSA19" s="125"/>
      <c r="NSB19" s="125"/>
      <c r="NSC19" s="125"/>
      <c r="NSD19" s="125"/>
      <c r="NSE19" s="125"/>
      <c r="NSF19" s="125"/>
      <c r="NSG19" s="125"/>
      <c r="NSH19" s="125"/>
      <c r="NSI19" s="125"/>
      <c r="NSJ19" s="125"/>
      <c r="NSK19" s="125"/>
      <c r="NSL19" s="125"/>
      <c r="NSM19" s="125"/>
      <c r="NSN19" s="125"/>
      <c r="NSO19" s="125"/>
      <c r="NSP19" s="125"/>
      <c r="NSQ19" s="125"/>
      <c r="NSR19" s="125"/>
      <c r="NSS19" s="125"/>
      <c r="NST19" s="125"/>
      <c r="NSU19" s="125"/>
      <c r="NSV19" s="125"/>
      <c r="NSW19" s="125"/>
      <c r="NSX19" s="125"/>
      <c r="NSY19" s="125"/>
      <c r="NSZ19" s="125"/>
      <c r="NTA19" s="125"/>
      <c r="NTB19" s="125"/>
      <c r="NTC19" s="125"/>
      <c r="NTD19" s="125"/>
      <c r="NTE19" s="125"/>
      <c r="NTF19" s="125"/>
      <c r="NTG19" s="125"/>
      <c r="NTH19" s="125"/>
      <c r="NTI19" s="125"/>
      <c r="NTJ19" s="125"/>
      <c r="NTK19" s="125"/>
      <c r="NTL19" s="125"/>
      <c r="NTM19" s="125"/>
      <c r="NTN19" s="125"/>
      <c r="NTO19" s="125"/>
      <c r="NTP19" s="125"/>
      <c r="NTQ19" s="125"/>
      <c r="NTR19" s="125"/>
      <c r="NTS19" s="125"/>
      <c r="NTT19" s="125"/>
      <c r="NTU19" s="125"/>
      <c r="NTV19" s="125"/>
      <c r="NTW19" s="125"/>
      <c r="NTX19" s="125"/>
      <c r="NTY19" s="125"/>
      <c r="NTZ19" s="125"/>
      <c r="NUA19" s="125"/>
      <c r="NUB19" s="125"/>
      <c r="NUC19" s="125"/>
      <c r="NUD19" s="125"/>
      <c r="NUE19" s="125"/>
      <c r="NUF19" s="125"/>
      <c r="NUG19" s="125"/>
      <c r="NUH19" s="125"/>
      <c r="NUI19" s="125"/>
      <c r="NUJ19" s="125"/>
      <c r="NUK19" s="125"/>
      <c r="NUL19" s="125"/>
      <c r="NUM19" s="125"/>
      <c r="NUN19" s="125"/>
      <c r="NUO19" s="125"/>
      <c r="NUP19" s="125"/>
      <c r="NUQ19" s="125"/>
      <c r="NUR19" s="125"/>
      <c r="NUS19" s="125"/>
      <c r="NUT19" s="125"/>
      <c r="NUU19" s="125"/>
      <c r="NUV19" s="125"/>
      <c r="NUW19" s="125"/>
      <c r="NUX19" s="125"/>
      <c r="NUY19" s="125"/>
      <c r="NUZ19" s="125"/>
      <c r="NVA19" s="125"/>
      <c r="NVB19" s="125"/>
      <c r="NVC19" s="125"/>
      <c r="NVD19" s="125"/>
      <c r="NVE19" s="125"/>
      <c r="NVF19" s="125"/>
      <c r="NVG19" s="125"/>
      <c r="NVH19" s="125"/>
      <c r="NVI19" s="125"/>
      <c r="NVJ19" s="125"/>
      <c r="NVK19" s="125"/>
      <c r="NVL19" s="125"/>
      <c r="NVM19" s="125"/>
      <c r="NVN19" s="125"/>
      <c r="NVO19" s="125"/>
      <c r="NVP19" s="125"/>
      <c r="NVQ19" s="125"/>
      <c r="NVR19" s="125"/>
      <c r="NVS19" s="125"/>
      <c r="NVT19" s="125"/>
      <c r="NVU19" s="125"/>
      <c r="NVV19" s="125"/>
      <c r="NVW19" s="125"/>
      <c r="NVX19" s="125"/>
      <c r="NVY19" s="125"/>
      <c r="NVZ19" s="125"/>
      <c r="NWA19" s="125"/>
      <c r="NWB19" s="125"/>
      <c r="NWC19" s="125"/>
      <c r="NWD19" s="125"/>
      <c r="NWE19" s="125"/>
      <c r="NWF19" s="125"/>
      <c r="NWG19" s="125"/>
      <c r="NWH19" s="125"/>
      <c r="NWI19" s="125"/>
      <c r="NWJ19" s="125"/>
      <c r="NWK19" s="125"/>
      <c r="NWL19" s="125"/>
      <c r="NWM19" s="125"/>
      <c r="NWN19" s="125"/>
      <c r="NWO19" s="125"/>
      <c r="NWP19" s="125"/>
      <c r="NWQ19" s="125"/>
      <c r="NWR19" s="125"/>
      <c r="NWS19" s="125"/>
      <c r="NWT19" s="125"/>
      <c r="NWU19" s="125"/>
      <c r="NWV19" s="125"/>
      <c r="NWW19" s="125"/>
      <c r="NWX19" s="125"/>
      <c r="NWY19" s="125"/>
      <c r="NWZ19" s="125"/>
      <c r="NXA19" s="125"/>
      <c r="NXB19" s="125"/>
      <c r="NXC19" s="125"/>
      <c r="NXD19" s="125"/>
      <c r="NXE19" s="125"/>
      <c r="NXF19" s="125"/>
      <c r="NXG19" s="125"/>
      <c r="NXH19" s="125"/>
      <c r="NXI19" s="125"/>
      <c r="NXJ19" s="125"/>
      <c r="NXK19" s="125"/>
      <c r="NXL19" s="125"/>
      <c r="NXM19" s="125"/>
      <c r="NXN19" s="125"/>
      <c r="NXO19" s="125"/>
      <c r="NXP19" s="125"/>
      <c r="NXQ19" s="125"/>
      <c r="NXR19" s="125"/>
      <c r="NXS19" s="125"/>
      <c r="NXT19" s="125"/>
      <c r="NXU19" s="125"/>
      <c r="NXV19" s="125"/>
      <c r="NXW19" s="125"/>
      <c r="NXX19" s="125"/>
      <c r="NXY19" s="125"/>
      <c r="NXZ19" s="125"/>
      <c r="NYA19" s="125"/>
      <c r="NYB19" s="125"/>
      <c r="NYC19" s="125"/>
      <c r="NYD19" s="125"/>
      <c r="NYE19" s="125"/>
      <c r="NYF19" s="125"/>
      <c r="NYG19" s="125"/>
      <c r="NYH19" s="125"/>
      <c r="NYI19" s="125"/>
      <c r="NYJ19" s="125"/>
      <c r="NYK19" s="125"/>
      <c r="NYL19" s="125"/>
      <c r="NYM19" s="125"/>
      <c r="NYN19" s="125"/>
      <c r="NYO19" s="125"/>
      <c r="NYP19" s="125"/>
      <c r="NYQ19" s="125"/>
      <c r="NYR19" s="125"/>
      <c r="NYS19" s="125"/>
      <c r="NYT19" s="125"/>
      <c r="NYU19" s="125"/>
      <c r="NYV19" s="125"/>
      <c r="NYW19" s="125"/>
      <c r="NYX19" s="125"/>
      <c r="NYY19" s="125"/>
      <c r="NYZ19" s="125"/>
      <c r="NZA19" s="125"/>
      <c r="NZB19" s="125"/>
      <c r="NZC19" s="125"/>
      <c r="NZD19" s="125"/>
      <c r="NZE19" s="125"/>
      <c r="NZF19" s="125"/>
      <c r="NZG19" s="125"/>
      <c r="NZH19" s="125"/>
      <c r="NZI19" s="125"/>
      <c r="NZJ19" s="125"/>
      <c r="NZK19" s="125"/>
      <c r="NZL19" s="125"/>
      <c r="NZM19" s="125"/>
      <c r="NZN19" s="125"/>
      <c r="NZO19" s="125"/>
      <c r="NZP19" s="125"/>
      <c r="NZQ19" s="125"/>
      <c r="NZR19" s="125"/>
      <c r="NZS19" s="125"/>
      <c r="NZT19" s="125"/>
      <c r="NZU19" s="125"/>
      <c r="NZV19" s="125"/>
      <c r="NZW19" s="125"/>
      <c r="NZX19" s="125"/>
      <c r="NZY19" s="125"/>
      <c r="NZZ19" s="125"/>
      <c r="OAA19" s="125"/>
      <c r="OAB19" s="125"/>
      <c r="OAC19" s="125"/>
      <c r="OAD19" s="125"/>
      <c r="OAE19" s="125"/>
      <c r="OAF19" s="125"/>
      <c r="OAG19" s="125"/>
      <c r="OAH19" s="125"/>
      <c r="OAI19" s="125"/>
      <c r="OAJ19" s="125"/>
      <c r="OAK19" s="125"/>
      <c r="OAL19" s="125"/>
      <c r="OAM19" s="125"/>
      <c r="OAN19" s="125"/>
      <c r="OAO19" s="125"/>
      <c r="OAP19" s="125"/>
      <c r="OAQ19" s="125"/>
      <c r="OAR19" s="125"/>
      <c r="OAS19" s="125"/>
      <c r="OAT19" s="125"/>
      <c r="OAU19" s="125"/>
      <c r="OAV19" s="125"/>
      <c r="OAW19" s="125"/>
      <c r="OAX19" s="125"/>
      <c r="OAY19" s="125"/>
      <c r="OAZ19" s="125"/>
      <c r="OBA19" s="125"/>
      <c r="OBB19" s="125"/>
      <c r="OBC19" s="125"/>
      <c r="OBD19" s="125"/>
      <c r="OBE19" s="125"/>
      <c r="OBF19" s="125"/>
      <c r="OBG19" s="125"/>
      <c r="OBH19" s="125"/>
      <c r="OBI19" s="125"/>
      <c r="OBJ19" s="125"/>
      <c r="OBK19" s="125"/>
      <c r="OBL19" s="125"/>
      <c r="OBM19" s="125"/>
      <c r="OBN19" s="125"/>
      <c r="OBO19" s="125"/>
      <c r="OBP19" s="125"/>
      <c r="OBQ19" s="125"/>
      <c r="OBR19" s="125"/>
      <c r="OBS19" s="125"/>
      <c r="OBT19" s="125"/>
      <c r="OBU19" s="125"/>
      <c r="OBV19" s="125"/>
      <c r="OBW19" s="125"/>
      <c r="OBX19" s="125"/>
      <c r="OBY19" s="125"/>
      <c r="OBZ19" s="125"/>
      <c r="OCA19" s="125"/>
      <c r="OCB19" s="125"/>
      <c r="OCC19" s="125"/>
      <c r="OCD19" s="125"/>
      <c r="OCE19" s="125"/>
      <c r="OCF19" s="125"/>
      <c r="OCG19" s="125"/>
      <c r="OCH19" s="125"/>
      <c r="OCI19" s="125"/>
      <c r="OCJ19" s="125"/>
      <c r="OCK19" s="125"/>
      <c r="OCL19" s="125"/>
      <c r="OCM19" s="125"/>
      <c r="OCN19" s="125"/>
      <c r="OCO19" s="125"/>
      <c r="OCP19" s="125"/>
      <c r="OCQ19" s="125"/>
      <c r="OCR19" s="125"/>
      <c r="OCS19" s="125"/>
      <c r="OCT19" s="125"/>
      <c r="OCU19" s="125"/>
      <c r="OCV19" s="125"/>
      <c r="OCW19" s="125"/>
      <c r="OCX19" s="125"/>
      <c r="OCY19" s="125"/>
      <c r="OCZ19" s="125"/>
      <c r="ODA19" s="125"/>
      <c r="ODB19" s="125"/>
      <c r="ODC19" s="125"/>
      <c r="ODD19" s="125"/>
      <c r="ODE19" s="125"/>
      <c r="ODF19" s="125"/>
      <c r="ODG19" s="125"/>
      <c r="ODH19" s="125"/>
      <c r="ODI19" s="125"/>
      <c r="ODJ19" s="125"/>
      <c r="ODK19" s="125"/>
      <c r="ODL19" s="125"/>
      <c r="ODM19" s="125"/>
      <c r="ODN19" s="125"/>
      <c r="ODO19" s="125"/>
      <c r="ODP19" s="125"/>
      <c r="ODQ19" s="125"/>
      <c r="ODR19" s="125"/>
      <c r="ODS19" s="125"/>
      <c r="ODT19" s="125"/>
      <c r="ODU19" s="125"/>
      <c r="ODV19" s="125"/>
      <c r="ODW19" s="125"/>
      <c r="ODX19" s="125"/>
      <c r="ODY19" s="125"/>
      <c r="ODZ19" s="125"/>
      <c r="OEA19" s="125"/>
      <c r="OEB19" s="125"/>
      <c r="OEC19" s="125"/>
      <c r="OED19" s="125"/>
      <c r="OEE19" s="125"/>
      <c r="OEF19" s="125"/>
      <c r="OEG19" s="125"/>
      <c r="OEH19" s="125"/>
      <c r="OEI19" s="125"/>
      <c r="OEJ19" s="125"/>
      <c r="OEK19" s="125"/>
      <c r="OEL19" s="125"/>
      <c r="OEM19" s="125"/>
      <c r="OEN19" s="125"/>
      <c r="OEO19" s="125"/>
      <c r="OEP19" s="125"/>
      <c r="OEQ19" s="125"/>
      <c r="OER19" s="125"/>
      <c r="OES19" s="125"/>
      <c r="OET19" s="125"/>
      <c r="OEU19" s="125"/>
      <c r="OEV19" s="125"/>
      <c r="OEW19" s="125"/>
      <c r="OEX19" s="125"/>
      <c r="OEY19" s="125"/>
      <c r="OEZ19" s="125"/>
      <c r="OFA19" s="125"/>
      <c r="OFB19" s="125"/>
      <c r="OFC19" s="125"/>
      <c r="OFD19" s="125"/>
      <c r="OFE19" s="125"/>
      <c r="OFF19" s="125"/>
      <c r="OFG19" s="125"/>
      <c r="OFH19" s="125"/>
      <c r="OFI19" s="125"/>
      <c r="OFJ19" s="125"/>
      <c r="OFK19" s="125"/>
      <c r="OFL19" s="125"/>
      <c r="OFM19" s="125"/>
      <c r="OFN19" s="125"/>
      <c r="OFO19" s="125"/>
      <c r="OFP19" s="125"/>
      <c r="OFQ19" s="125"/>
      <c r="OFR19" s="125"/>
      <c r="OFS19" s="125"/>
      <c r="OFT19" s="125"/>
      <c r="OFU19" s="125"/>
      <c r="OFV19" s="125"/>
      <c r="OFW19" s="125"/>
      <c r="OFX19" s="125"/>
      <c r="OFY19" s="125"/>
      <c r="OFZ19" s="125"/>
      <c r="OGA19" s="125"/>
      <c r="OGB19" s="125"/>
      <c r="OGC19" s="125"/>
      <c r="OGD19" s="125"/>
      <c r="OGE19" s="125"/>
      <c r="OGF19" s="125"/>
      <c r="OGG19" s="125"/>
      <c r="OGH19" s="125"/>
      <c r="OGI19" s="125"/>
      <c r="OGJ19" s="125"/>
      <c r="OGK19" s="125"/>
      <c r="OGL19" s="125"/>
      <c r="OGM19" s="125"/>
      <c r="OGN19" s="125"/>
      <c r="OGO19" s="125"/>
      <c r="OGP19" s="125"/>
      <c r="OGQ19" s="125"/>
      <c r="OGR19" s="125"/>
      <c r="OGS19" s="125"/>
      <c r="OGT19" s="125"/>
      <c r="OGU19" s="125"/>
      <c r="OGV19" s="125"/>
      <c r="OGW19" s="125"/>
      <c r="OGX19" s="125"/>
      <c r="OGY19" s="125"/>
      <c r="OGZ19" s="125"/>
      <c r="OHA19" s="125"/>
      <c r="OHB19" s="125"/>
      <c r="OHC19" s="125"/>
      <c r="OHD19" s="125"/>
      <c r="OHE19" s="125"/>
      <c r="OHF19" s="125"/>
      <c r="OHG19" s="125"/>
      <c r="OHH19" s="125"/>
      <c r="OHI19" s="125"/>
      <c r="OHJ19" s="125"/>
      <c r="OHK19" s="125"/>
      <c r="OHL19" s="125"/>
      <c r="OHM19" s="125"/>
      <c r="OHN19" s="125"/>
      <c r="OHO19" s="125"/>
      <c r="OHP19" s="125"/>
      <c r="OHQ19" s="125"/>
      <c r="OHR19" s="125"/>
      <c r="OHS19" s="125"/>
      <c r="OHT19" s="125"/>
      <c r="OHU19" s="125"/>
      <c r="OHV19" s="125"/>
      <c r="OHW19" s="125"/>
      <c r="OHX19" s="125"/>
      <c r="OHY19" s="125"/>
      <c r="OHZ19" s="125"/>
      <c r="OIA19" s="125"/>
      <c r="OIB19" s="125"/>
      <c r="OIC19" s="125"/>
      <c r="OID19" s="125"/>
      <c r="OIE19" s="125"/>
      <c r="OIF19" s="125"/>
      <c r="OIG19" s="125"/>
      <c r="OIH19" s="125"/>
      <c r="OII19" s="125"/>
      <c r="OIJ19" s="125"/>
      <c r="OIK19" s="125"/>
      <c r="OIL19" s="125"/>
      <c r="OIM19" s="125"/>
      <c r="OIN19" s="125"/>
      <c r="OIO19" s="125"/>
      <c r="OIP19" s="125"/>
      <c r="OIQ19" s="125"/>
      <c r="OIR19" s="125"/>
      <c r="OIS19" s="125"/>
      <c r="OIT19" s="125"/>
      <c r="OIU19" s="125"/>
      <c r="OIV19" s="125"/>
      <c r="OIW19" s="125"/>
      <c r="OIX19" s="125"/>
      <c r="OIY19" s="125"/>
      <c r="OIZ19" s="125"/>
      <c r="OJA19" s="125"/>
      <c r="OJB19" s="125"/>
      <c r="OJC19" s="125"/>
      <c r="OJD19" s="125"/>
      <c r="OJE19" s="125"/>
      <c r="OJF19" s="125"/>
      <c r="OJG19" s="125"/>
      <c r="OJH19" s="125"/>
      <c r="OJI19" s="125"/>
      <c r="OJJ19" s="125"/>
      <c r="OJK19" s="125"/>
      <c r="OJL19" s="125"/>
      <c r="OJM19" s="125"/>
      <c r="OJN19" s="125"/>
      <c r="OJO19" s="125"/>
      <c r="OJP19" s="125"/>
      <c r="OJQ19" s="125"/>
      <c r="OJR19" s="125"/>
      <c r="OJS19" s="125"/>
      <c r="OJT19" s="125"/>
      <c r="OJU19" s="125"/>
      <c r="OJV19" s="125"/>
      <c r="OJW19" s="125"/>
      <c r="OJX19" s="125"/>
      <c r="OJY19" s="125"/>
      <c r="OJZ19" s="125"/>
      <c r="OKA19" s="125"/>
      <c r="OKB19" s="125"/>
      <c r="OKC19" s="125"/>
      <c r="OKD19" s="125"/>
      <c r="OKE19" s="125"/>
      <c r="OKF19" s="125"/>
      <c r="OKG19" s="125"/>
      <c r="OKH19" s="125"/>
      <c r="OKI19" s="125"/>
      <c r="OKJ19" s="125"/>
      <c r="OKK19" s="125"/>
      <c r="OKL19" s="125"/>
      <c r="OKM19" s="125"/>
      <c r="OKN19" s="125"/>
      <c r="OKO19" s="125"/>
      <c r="OKP19" s="125"/>
      <c r="OKQ19" s="125"/>
      <c r="OKR19" s="125"/>
      <c r="OKS19" s="125"/>
      <c r="OKT19" s="125"/>
      <c r="OKU19" s="125"/>
      <c r="OKV19" s="125"/>
      <c r="OKW19" s="125"/>
      <c r="OKX19" s="125"/>
      <c r="OKY19" s="125"/>
      <c r="OKZ19" s="125"/>
      <c r="OLA19" s="125"/>
      <c r="OLB19" s="125"/>
      <c r="OLC19" s="125"/>
      <c r="OLD19" s="125"/>
      <c r="OLE19" s="125"/>
      <c r="OLF19" s="125"/>
      <c r="OLG19" s="125"/>
      <c r="OLH19" s="125"/>
      <c r="OLI19" s="125"/>
      <c r="OLJ19" s="125"/>
      <c r="OLK19" s="125"/>
      <c r="OLL19" s="125"/>
      <c r="OLM19" s="125"/>
      <c r="OLN19" s="125"/>
      <c r="OLO19" s="125"/>
      <c r="OLP19" s="125"/>
      <c r="OLQ19" s="125"/>
      <c r="OLR19" s="125"/>
      <c r="OLS19" s="125"/>
      <c r="OLT19" s="125"/>
      <c r="OLU19" s="125"/>
      <c r="OLV19" s="125"/>
      <c r="OLW19" s="125"/>
      <c r="OLX19" s="125"/>
      <c r="OLY19" s="125"/>
      <c r="OLZ19" s="125"/>
      <c r="OMA19" s="125"/>
      <c r="OMB19" s="125"/>
      <c r="OMC19" s="125"/>
      <c r="OMD19" s="125"/>
      <c r="OME19" s="125"/>
      <c r="OMF19" s="125"/>
      <c r="OMG19" s="125"/>
      <c r="OMH19" s="125"/>
      <c r="OMI19" s="125"/>
      <c r="OMJ19" s="125"/>
      <c r="OMK19" s="125"/>
      <c r="OML19" s="125"/>
      <c r="OMM19" s="125"/>
      <c r="OMN19" s="125"/>
      <c r="OMO19" s="125"/>
      <c r="OMP19" s="125"/>
      <c r="OMQ19" s="125"/>
      <c r="OMR19" s="125"/>
      <c r="OMS19" s="125"/>
      <c r="OMT19" s="125"/>
      <c r="OMU19" s="125"/>
      <c r="OMV19" s="125"/>
      <c r="OMW19" s="125"/>
      <c r="OMX19" s="125"/>
      <c r="OMY19" s="125"/>
      <c r="OMZ19" s="125"/>
      <c r="ONA19" s="125"/>
      <c r="ONB19" s="125"/>
      <c r="ONC19" s="125"/>
      <c r="OND19" s="125"/>
      <c r="ONE19" s="125"/>
      <c r="ONF19" s="125"/>
      <c r="ONG19" s="125"/>
      <c r="ONH19" s="125"/>
      <c r="ONI19" s="125"/>
      <c r="ONJ19" s="125"/>
      <c r="ONK19" s="125"/>
      <c r="ONL19" s="125"/>
      <c r="ONM19" s="125"/>
      <c r="ONN19" s="125"/>
      <c r="ONO19" s="125"/>
      <c r="ONP19" s="125"/>
      <c r="ONQ19" s="125"/>
      <c r="ONR19" s="125"/>
      <c r="ONS19" s="125"/>
      <c r="ONT19" s="125"/>
      <c r="ONU19" s="125"/>
      <c r="ONV19" s="125"/>
      <c r="ONW19" s="125"/>
      <c r="ONX19" s="125"/>
      <c r="ONY19" s="125"/>
      <c r="ONZ19" s="125"/>
      <c r="OOA19" s="125"/>
      <c r="OOB19" s="125"/>
      <c r="OOC19" s="125"/>
      <c r="OOD19" s="125"/>
      <c r="OOE19" s="125"/>
      <c r="OOF19" s="125"/>
      <c r="OOG19" s="125"/>
      <c r="OOH19" s="125"/>
      <c r="OOI19" s="125"/>
      <c r="OOJ19" s="125"/>
      <c r="OOK19" s="125"/>
      <c r="OOL19" s="125"/>
      <c r="OOM19" s="125"/>
      <c r="OON19" s="125"/>
      <c r="OOO19" s="125"/>
      <c r="OOP19" s="125"/>
      <c r="OOQ19" s="125"/>
      <c r="OOR19" s="125"/>
      <c r="OOS19" s="125"/>
      <c r="OOT19" s="125"/>
      <c r="OOU19" s="125"/>
      <c r="OOV19" s="125"/>
      <c r="OOW19" s="125"/>
      <c r="OOX19" s="125"/>
      <c r="OOY19" s="125"/>
      <c r="OOZ19" s="125"/>
      <c r="OPA19" s="125"/>
      <c r="OPB19" s="125"/>
      <c r="OPC19" s="125"/>
      <c r="OPD19" s="125"/>
      <c r="OPE19" s="125"/>
      <c r="OPF19" s="125"/>
      <c r="OPG19" s="125"/>
      <c r="OPH19" s="125"/>
      <c r="OPI19" s="125"/>
      <c r="OPJ19" s="125"/>
      <c r="OPK19" s="125"/>
      <c r="OPL19" s="125"/>
      <c r="OPM19" s="125"/>
      <c r="OPN19" s="125"/>
      <c r="OPO19" s="125"/>
      <c r="OPP19" s="125"/>
      <c r="OPQ19" s="125"/>
      <c r="OPR19" s="125"/>
      <c r="OPS19" s="125"/>
      <c r="OPT19" s="125"/>
      <c r="OPU19" s="125"/>
      <c r="OPV19" s="125"/>
      <c r="OPW19" s="125"/>
      <c r="OPX19" s="125"/>
      <c r="OPY19" s="125"/>
      <c r="OPZ19" s="125"/>
      <c r="OQA19" s="125"/>
      <c r="OQB19" s="125"/>
      <c r="OQC19" s="125"/>
      <c r="OQD19" s="125"/>
      <c r="OQE19" s="125"/>
      <c r="OQF19" s="125"/>
      <c r="OQG19" s="125"/>
      <c r="OQH19" s="125"/>
      <c r="OQI19" s="125"/>
      <c r="OQJ19" s="125"/>
      <c r="OQK19" s="125"/>
      <c r="OQL19" s="125"/>
      <c r="OQM19" s="125"/>
      <c r="OQN19" s="125"/>
      <c r="OQO19" s="125"/>
      <c r="OQP19" s="125"/>
      <c r="OQQ19" s="125"/>
      <c r="OQR19" s="125"/>
      <c r="OQS19" s="125"/>
      <c r="OQT19" s="125"/>
      <c r="OQU19" s="125"/>
      <c r="OQV19" s="125"/>
      <c r="OQW19" s="125"/>
      <c r="OQX19" s="125"/>
      <c r="OQY19" s="125"/>
      <c r="OQZ19" s="125"/>
      <c r="ORA19" s="125"/>
      <c r="ORB19" s="125"/>
      <c r="ORC19" s="125"/>
      <c r="ORD19" s="125"/>
      <c r="ORE19" s="125"/>
      <c r="ORF19" s="125"/>
      <c r="ORG19" s="125"/>
      <c r="ORH19" s="125"/>
      <c r="ORI19" s="125"/>
      <c r="ORJ19" s="125"/>
      <c r="ORK19" s="125"/>
      <c r="ORL19" s="125"/>
      <c r="ORM19" s="125"/>
      <c r="ORN19" s="125"/>
      <c r="ORO19" s="125"/>
      <c r="ORP19" s="125"/>
      <c r="ORQ19" s="125"/>
      <c r="ORR19" s="125"/>
      <c r="ORS19" s="125"/>
      <c r="ORT19" s="125"/>
      <c r="ORU19" s="125"/>
      <c r="ORV19" s="125"/>
      <c r="ORW19" s="125"/>
      <c r="ORX19" s="125"/>
      <c r="ORY19" s="125"/>
      <c r="ORZ19" s="125"/>
      <c r="OSA19" s="125"/>
      <c r="OSB19" s="125"/>
      <c r="OSC19" s="125"/>
      <c r="OSD19" s="125"/>
      <c r="OSE19" s="125"/>
      <c r="OSF19" s="125"/>
      <c r="OSG19" s="125"/>
      <c r="OSH19" s="125"/>
      <c r="OSI19" s="125"/>
      <c r="OSJ19" s="125"/>
      <c r="OSK19" s="125"/>
      <c r="OSL19" s="125"/>
      <c r="OSM19" s="125"/>
      <c r="OSN19" s="125"/>
      <c r="OSO19" s="125"/>
      <c r="OSP19" s="125"/>
      <c r="OSQ19" s="125"/>
      <c r="OSR19" s="125"/>
      <c r="OSS19" s="125"/>
      <c r="OST19" s="125"/>
      <c r="OSU19" s="125"/>
      <c r="OSV19" s="125"/>
      <c r="OSW19" s="125"/>
      <c r="OSX19" s="125"/>
      <c r="OSY19" s="125"/>
      <c r="OSZ19" s="125"/>
      <c r="OTA19" s="125"/>
      <c r="OTB19" s="125"/>
      <c r="OTC19" s="125"/>
      <c r="OTD19" s="125"/>
      <c r="OTE19" s="125"/>
      <c r="OTF19" s="125"/>
      <c r="OTG19" s="125"/>
      <c r="OTH19" s="125"/>
      <c r="OTI19" s="125"/>
      <c r="OTJ19" s="125"/>
      <c r="OTK19" s="125"/>
      <c r="OTL19" s="125"/>
      <c r="OTM19" s="125"/>
      <c r="OTN19" s="125"/>
      <c r="OTO19" s="125"/>
      <c r="OTP19" s="125"/>
      <c r="OTQ19" s="125"/>
      <c r="OTR19" s="125"/>
      <c r="OTS19" s="125"/>
      <c r="OTT19" s="125"/>
      <c r="OTU19" s="125"/>
      <c r="OTV19" s="125"/>
      <c r="OTW19" s="125"/>
      <c r="OTX19" s="125"/>
      <c r="OTY19" s="125"/>
      <c r="OTZ19" s="125"/>
      <c r="OUA19" s="125"/>
      <c r="OUB19" s="125"/>
      <c r="OUC19" s="125"/>
      <c r="OUD19" s="125"/>
      <c r="OUE19" s="125"/>
      <c r="OUF19" s="125"/>
      <c r="OUG19" s="125"/>
      <c r="OUH19" s="125"/>
      <c r="OUI19" s="125"/>
      <c r="OUJ19" s="125"/>
      <c r="OUK19" s="125"/>
      <c r="OUL19" s="125"/>
      <c r="OUM19" s="125"/>
      <c r="OUN19" s="125"/>
      <c r="OUO19" s="125"/>
      <c r="OUP19" s="125"/>
      <c r="OUQ19" s="125"/>
      <c r="OUR19" s="125"/>
      <c r="OUS19" s="125"/>
      <c r="OUT19" s="125"/>
      <c r="OUU19" s="125"/>
      <c r="OUV19" s="125"/>
      <c r="OUW19" s="125"/>
      <c r="OUX19" s="125"/>
      <c r="OUY19" s="125"/>
      <c r="OUZ19" s="125"/>
      <c r="OVA19" s="125"/>
      <c r="OVB19" s="125"/>
      <c r="OVC19" s="125"/>
      <c r="OVD19" s="125"/>
      <c r="OVE19" s="125"/>
      <c r="OVF19" s="125"/>
      <c r="OVG19" s="125"/>
      <c r="OVH19" s="125"/>
      <c r="OVI19" s="125"/>
      <c r="OVJ19" s="125"/>
      <c r="OVK19" s="125"/>
      <c r="OVL19" s="125"/>
      <c r="OVM19" s="125"/>
      <c r="OVN19" s="125"/>
      <c r="OVO19" s="125"/>
      <c r="OVP19" s="125"/>
      <c r="OVQ19" s="125"/>
      <c r="OVR19" s="125"/>
      <c r="OVS19" s="125"/>
      <c r="OVT19" s="125"/>
      <c r="OVU19" s="125"/>
      <c r="OVV19" s="125"/>
      <c r="OVW19" s="125"/>
      <c r="OVX19" s="125"/>
      <c r="OVY19" s="125"/>
      <c r="OVZ19" s="125"/>
      <c r="OWA19" s="125"/>
      <c r="OWB19" s="125"/>
      <c r="OWC19" s="125"/>
      <c r="OWD19" s="125"/>
      <c r="OWE19" s="125"/>
      <c r="OWF19" s="125"/>
      <c r="OWG19" s="125"/>
      <c r="OWH19" s="125"/>
      <c r="OWI19" s="125"/>
      <c r="OWJ19" s="125"/>
      <c r="OWK19" s="125"/>
      <c r="OWL19" s="125"/>
      <c r="OWM19" s="125"/>
      <c r="OWN19" s="125"/>
      <c r="OWO19" s="125"/>
      <c r="OWP19" s="125"/>
      <c r="OWQ19" s="125"/>
      <c r="OWR19" s="125"/>
      <c r="OWS19" s="125"/>
      <c r="OWT19" s="125"/>
      <c r="OWU19" s="125"/>
      <c r="OWV19" s="125"/>
      <c r="OWW19" s="125"/>
      <c r="OWX19" s="125"/>
      <c r="OWY19" s="125"/>
      <c r="OWZ19" s="125"/>
      <c r="OXA19" s="125"/>
      <c r="OXB19" s="125"/>
      <c r="OXC19" s="125"/>
      <c r="OXD19" s="125"/>
      <c r="OXE19" s="125"/>
      <c r="OXF19" s="125"/>
      <c r="OXG19" s="125"/>
      <c r="OXH19" s="125"/>
      <c r="OXI19" s="125"/>
      <c r="OXJ19" s="125"/>
      <c r="OXK19" s="125"/>
      <c r="OXL19" s="125"/>
      <c r="OXM19" s="125"/>
      <c r="OXN19" s="125"/>
      <c r="OXO19" s="125"/>
      <c r="OXP19" s="125"/>
      <c r="OXQ19" s="125"/>
      <c r="OXR19" s="125"/>
      <c r="OXS19" s="125"/>
      <c r="OXT19" s="125"/>
      <c r="OXU19" s="125"/>
      <c r="OXV19" s="125"/>
      <c r="OXW19" s="125"/>
      <c r="OXX19" s="125"/>
      <c r="OXY19" s="125"/>
      <c r="OXZ19" s="125"/>
      <c r="OYA19" s="125"/>
      <c r="OYB19" s="125"/>
      <c r="OYC19" s="125"/>
      <c r="OYD19" s="125"/>
      <c r="OYE19" s="125"/>
      <c r="OYF19" s="125"/>
      <c r="OYG19" s="125"/>
      <c r="OYH19" s="125"/>
      <c r="OYI19" s="125"/>
      <c r="OYJ19" s="125"/>
      <c r="OYK19" s="125"/>
      <c r="OYL19" s="125"/>
      <c r="OYM19" s="125"/>
      <c r="OYN19" s="125"/>
      <c r="OYO19" s="125"/>
      <c r="OYP19" s="125"/>
      <c r="OYQ19" s="125"/>
      <c r="OYR19" s="125"/>
      <c r="OYS19" s="125"/>
      <c r="OYT19" s="125"/>
      <c r="OYU19" s="125"/>
      <c r="OYV19" s="125"/>
      <c r="OYW19" s="125"/>
      <c r="OYX19" s="125"/>
      <c r="OYY19" s="125"/>
      <c r="OYZ19" s="125"/>
      <c r="OZA19" s="125"/>
      <c r="OZB19" s="125"/>
      <c r="OZC19" s="125"/>
      <c r="OZD19" s="125"/>
      <c r="OZE19" s="125"/>
      <c r="OZF19" s="125"/>
      <c r="OZG19" s="125"/>
      <c r="OZH19" s="125"/>
      <c r="OZI19" s="125"/>
      <c r="OZJ19" s="125"/>
      <c r="OZK19" s="125"/>
      <c r="OZL19" s="125"/>
      <c r="OZM19" s="125"/>
      <c r="OZN19" s="125"/>
      <c r="OZO19" s="125"/>
      <c r="OZP19" s="125"/>
      <c r="OZQ19" s="125"/>
      <c r="OZR19" s="125"/>
      <c r="OZS19" s="125"/>
      <c r="OZT19" s="125"/>
      <c r="OZU19" s="125"/>
      <c r="OZV19" s="125"/>
      <c r="OZW19" s="125"/>
      <c r="OZX19" s="125"/>
      <c r="OZY19" s="125"/>
      <c r="OZZ19" s="125"/>
      <c r="PAA19" s="125"/>
      <c r="PAB19" s="125"/>
      <c r="PAC19" s="125"/>
      <c r="PAD19" s="125"/>
      <c r="PAE19" s="125"/>
      <c r="PAF19" s="125"/>
      <c r="PAG19" s="125"/>
      <c r="PAH19" s="125"/>
      <c r="PAI19" s="125"/>
      <c r="PAJ19" s="125"/>
      <c r="PAK19" s="125"/>
      <c r="PAL19" s="125"/>
      <c r="PAM19" s="125"/>
      <c r="PAN19" s="125"/>
      <c r="PAO19" s="125"/>
      <c r="PAP19" s="125"/>
      <c r="PAQ19" s="125"/>
      <c r="PAR19" s="125"/>
      <c r="PAS19" s="125"/>
      <c r="PAT19" s="125"/>
      <c r="PAU19" s="125"/>
      <c r="PAV19" s="125"/>
      <c r="PAW19" s="125"/>
      <c r="PAX19" s="125"/>
      <c r="PAY19" s="125"/>
      <c r="PAZ19" s="125"/>
      <c r="PBA19" s="125"/>
      <c r="PBB19" s="125"/>
      <c r="PBC19" s="125"/>
      <c r="PBD19" s="125"/>
      <c r="PBE19" s="125"/>
      <c r="PBF19" s="125"/>
      <c r="PBG19" s="125"/>
      <c r="PBH19" s="125"/>
      <c r="PBI19" s="125"/>
      <c r="PBJ19" s="125"/>
      <c r="PBK19" s="125"/>
      <c r="PBL19" s="125"/>
      <c r="PBM19" s="125"/>
      <c r="PBN19" s="125"/>
      <c r="PBO19" s="125"/>
      <c r="PBP19" s="125"/>
      <c r="PBQ19" s="125"/>
      <c r="PBR19" s="125"/>
      <c r="PBS19" s="125"/>
      <c r="PBT19" s="125"/>
      <c r="PBU19" s="125"/>
      <c r="PBV19" s="125"/>
      <c r="PBW19" s="125"/>
      <c r="PBX19" s="125"/>
      <c r="PBY19" s="125"/>
      <c r="PBZ19" s="125"/>
      <c r="PCA19" s="125"/>
      <c r="PCB19" s="125"/>
      <c r="PCC19" s="125"/>
      <c r="PCD19" s="125"/>
      <c r="PCE19" s="125"/>
      <c r="PCF19" s="125"/>
      <c r="PCG19" s="125"/>
      <c r="PCH19" s="125"/>
      <c r="PCI19" s="125"/>
      <c r="PCJ19" s="125"/>
      <c r="PCK19" s="125"/>
      <c r="PCL19" s="125"/>
      <c r="PCM19" s="125"/>
      <c r="PCN19" s="125"/>
      <c r="PCO19" s="125"/>
      <c r="PCP19" s="125"/>
      <c r="PCQ19" s="125"/>
      <c r="PCR19" s="125"/>
      <c r="PCS19" s="125"/>
      <c r="PCT19" s="125"/>
      <c r="PCU19" s="125"/>
      <c r="PCV19" s="125"/>
      <c r="PCW19" s="125"/>
      <c r="PCX19" s="125"/>
      <c r="PCY19" s="125"/>
      <c r="PCZ19" s="125"/>
      <c r="PDA19" s="125"/>
      <c r="PDB19" s="125"/>
      <c r="PDC19" s="125"/>
      <c r="PDD19" s="125"/>
      <c r="PDE19" s="125"/>
      <c r="PDF19" s="125"/>
      <c r="PDG19" s="125"/>
      <c r="PDH19" s="125"/>
      <c r="PDI19" s="125"/>
      <c r="PDJ19" s="125"/>
      <c r="PDK19" s="125"/>
      <c r="PDL19" s="125"/>
      <c r="PDM19" s="125"/>
      <c r="PDN19" s="125"/>
      <c r="PDO19" s="125"/>
      <c r="PDP19" s="125"/>
      <c r="PDQ19" s="125"/>
      <c r="PDR19" s="125"/>
      <c r="PDS19" s="125"/>
      <c r="PDT19" s="125"/>
      <c r="PDU19" s="125"/>
      <c r="PDV19" s="125"/>
      <c r="PDW19" s="125"/>
      <c r="PDX19" s="125"/>
      <c r="PDY19" s="125"/>
      <c r="PDZ19" s="125"/>
      <c r="PEA19" s="125"/>
      <c r="PEB19" s="125"/>
      <c r="PEC19" s="125"/>
      <c r="PED19" s="125"/>
      <c r="PEE19" s="125"/>
      <c r="PEF19" s="125"/>
      <c r="PEG19" s="125"/>
      <c r="PEH19" s="125"/>
      <c r="PEI19" s="125"/>
      <c r="PEJ19" s="125"/>
      <c r="PEK19" s="125"/>
      <c r="PEL19" s="125"/>
      <c r="PEM19" s="125"/>
      <c r="PEN19" s="125"/>
      <c r="PEO19" s="125"/>
      <c r="PEP19" s="125"/>
      <c r="PEQ19" s="125"/>
      <c r="PER19" s="125"/>
      <c r="PES19" s="125"/>
      <c r="PET19" s="125"/>
      <c r="PEU19" s="125"/>
      <c r="PEV19" s="125"/>
      <c r="PEW19" s="125"/>
      <c r="PEX19" s="125"/>
      <c r="PEY19" s="125"/>
      <c r="PEZ19" s="125"/>
      <c r="PFA19" s="125"/>
      <c r="PFB19" s="125"/>
      <c r="PFC19" s="125"/>
      <c r="PFD19" s="125"/>
      <c r="PFE19" s="125"/>
      <c r="PFF19" s="125"/>
      <c r="PFG19" s="125"/>
      <c r="PFH19" s="125"/>
      <c r="PFI19" s="125"/>
      <c r="PFJ19" s="125"/>
      <c r="PFK19" s="125"/>
      <c r="PFL19" s="125"/>
      <c r="PFM19" s="125"/>
      <c r="PFN19" s="125"/>
      <c r="PFO19" s="125"/>
      <c r="PFP19" s="125"/>
      <c r="PFQ19" s="125"/>
      <c r="PFR19" s="125"/>
      <c r="PFS19" s="125"/>
      <c r="PFT19" s="125"/>
      <c r="PFU19" s="125"/>
      <c r="PFV19" s="125"/>
      <c r="PFW19" s="125"/>
      <c r="PFX19" s="125"/>
      <c r="PFY19" s="125"/>
      <c r="PFZ19" s="125"/>
      <c r="PGA19" s="125"/>
      <c r="PGB19" s="125"/>
      <c r="PGC19" s="125"/>
      <c r="PGD19" s="125"/>
      <c r="PGE19" s="125"/>
      <c r="PGF19" s="125"/>
      <c r="PGG19" s="125"/>
      <c r="PGH19" s="125"/>
      <c r="PGI19" s="125"/>
      <c r="PGJ19" s="125"/>
      <c r="PGK19" s="125"/>
      <c r="PGL19" s="125"/>
      <c r="PGM19" s="125"/>
      <c r="PGN19" s="125"/>
      <c r="PGO19" s="125"/>
      <c r="PGP19" s="125"/>
      <c r="PGQ19" s="125"/>
      <c r="PGR19" s="125"/>
      <c r="PGS19" s="125"/>
      <c r="PGT19" s="125"/>
      <c r="PGU19" s="125"/>
      <c r="PGV19" s="125"/>
      <c r="PGW19" s="125"/>
      <c r="PGX19" s="125"/>
      <c r="PGY19" s="125"/>
      <c r="PGZ19" s="125"/>
      <c r="PHA19" s="125"/>
      <c r="PHB19" s="125"/>
      <c r="PHC19" s="125"/>
      <c r="PHD19" s="125"/>
      <c r="PHE19" s="125"/>
      <c r="PHF19" s="125"/>
      <c r="PHG19" s="125"/>
      <c r="PHH19" s="125"/>
      <c r="PHI19" s="125"/>
      <c r="PHJ19" s="125"/>
      <c r="PHK19" s="125"/>
      <c r="PHL19" s="125"/>
      <c r="PHM19" s="125"/>
      <c r="PHN19" s="125"/>
      <c r="PHO19" s="125"/>
      <c r="PHP19" s="125"/>
      <c r="PHQ19" s="125"/>
      <c r="PHR19" s="125"/>
      <c r="PHS19" s="125"/>
      <c r="PHT19" s="125"/>
      <c r="PHU19" s="125"/>
      <c r="PHV19" s="125"/>
      <c r="PHW19" s="125"/>
      <c r="PHX19" s="125"/>
      <c r="PHY19" s="125"/>
      <c r="PHZ19" s="125"/>
      <c r="PIA19" s="125"/>
      <c r="PIB19" s="125"/>
      <c r="PIC19" s="125"/>
      <c r="PID19" s="125"/>
      <c r="PIE19" s="125"/>
      <c r="PIF19" s="125"/>
      <c r="PIG19" s="125"/>
      <c r="PIH19" s="125"/>
      <c r="PII19" s="125"/>
      <c r="PIJ19" s="125"/>
      <c r="PIK19" s="125"/>
      <c r="PIL19" s="125"/>
      <c r="PIM19" s="125"/>
      <c r="PIN19" s="125"/>
      <c r="PIO19" s="125"/>
      <c r="PIP19" s="125"/>
      <c r="PIQ19" s="125"/>
      <c r="PIR19" s="125"/>
      <c r="PIS19" s="125"/>
      <c r="PIT19" s="125"/>
      <c r="PIU19" s="125"/>
      <c r="PIV19" s="125"/>
      <c r="PIW19" s="125"/>
      <c r="PIX19" s="125"/>
      <c r="PIY19" s="125"/>
      <c r="PIZ19" s="125"/>
      <c r="PJA19" s="125"/>
      <c r="PJB19" s="125"/>
      <c r="PJC19" s="125"/>
      <c r="PJD19" s="125"/>
      <c r="PJE19" s="125"/>
      <c r="PJF19" s="125"/>
      <c r="PJG19" s="125"/>
      <c r="PJH19" s="125"/>
      <c r="PJI19" s="125"/>
      <c r="PJJ19" s="125"/>
      <c r="PJK19" s="125"/>
      <c r="PJL19" s="125"/>
      <c r="PJM19" s="125"/>
      <c r="PJN19" s="125"/>
      <c r="PJO19" s="125"/>
      <c r="PJP19" s="125"/>
      <c r="PJQ19" s="125"/>
      <c r="PJR19" s="125"/>
      <c r="PJS19" s="125"/>
      <c r="PJT19" s="125"/>
      <c r="PJU19" s="125"/>
      <c r="PJV19" s="125"/>
      <c r="PJW19" s="125"/>
      <c r="PJX19" s="125"/>
      <c r="PJY19" s="125"/>
      <c r="PJZ19" s="125"/>
      <c r="PKA19" s="125"/>
      <c r="PKB19" s="125"/>
      <c r="PKC19" s="125"/>
      <c r="PKD19" s="125"/>
      <c r="PKE19" s="125"/>
      <c r="PKF19" s="125"/>
      <c r="PKG19" s="125"/>
      <c r="PKH19" s="125"/>
      <c r="PKI19" s="125"/>
      <c r="PKJ19" s="125"/>
      <c r="PKK19" s="125"/>
      <c r="PKL19" s="125"/>
      <c r="PKM19" s="125"/>
      <c r="PKN19" s="125"/>
      <c r="PKO19" s="125"/>
      <c r="PKP19" s="125"/>
      <c r="PKQ19" s="125"/>
      <c r="PKR19" s="125"/>
      <c r="PKS19" s="125"/>
      <c r="PKT19" s="125"/>
      <c r="PKU19" s="125"/>
      <c r="PKV19" s="125"/>
      <c r="PKW19" s="125"/>
      <c r="PKX19" s="125"/>
      <c r="PKY19" s="125"/>
      <c r="PKZ19" s="125"/>
      <c r="PLA19" s="125"/>
      <c r="PLB19" s="125"/>
      <c r="PLC19" s="125"/>
      <c r="PLD19" s="125"/>
      <c r="PLE19" s="125"/>
      <c r="PLF19" s="125"/>
      <c r="PLG19" s="125"/>
      <c r="PLH19" s="125"/>
      <c r="PLI19" s="125"/>
      <c r="PLJ19" s="125"/>
      <c r="PLK19" s="125"/>
      <c r="PLL19" s="125"/>
      <c r="PLM19" s="125"/>
      <c r="PLN19" s="125"/>
      <c r="PLO19" s="125"/>
      <c r="PLP19" s="125"/>
      <c r="PLQ19" s="125"/>
      <c r="PLR19" s="125"/>
      <c r="PLS19" s="125"/>
      <c r="PLT19" s="125"/>
      <c r="PLU19" s="125"/>
      <c r="PLV19" s="125"/>
      <c r="PLW19" s="125"/>
      <c r="PLX19" s="125"/>
      <c r="PLY19" s="125"/>
      <c r="PLZ19" s="125"/>
      <c r="PMA19" s="125"/>
      <c r="PMB19" s="125"/>
      <c r="PMC19" s="125"/>
      <c r="PMD19" s="125"/>
      <c r="PME19" s="125"/>
      <c r="PMF19" s="125"/>
      <c r="PMG19" s="125"/>
      <c r="PMH19" s="125"/>
      <c r="PMI19" s="125"/>
      <c r="PMJ19" s="125"/>
      <c r="PMK19" s="125"/>
      <c r="PML19" s="125"/>
      <c r="PMM19" s="125"/>
      <c r="PMN19" s="125"/>
      <c r="PMO19" s="125"/>
      <c r="PMP19" s="125"/>
      <c r="PMQ19" s="125"/>
      <c r="PMR19" s="125"/>
      <c r="PMS19" s="125"/>
      <c r="PMT19" s="125"/>
      <c r="PMU19" s="125"/>
      <c r="PMV19" s="125"/>
      <c r="PMW19" s="125"/>
      <c r="PMX19" s="125"/>
      <c r="PMY19" s="125"/>
      <c r="PMZ19" s="125"/>
      <c r="PNA19" s="125"/>
      <c r="PNB19" s="125"/>
      <c r="PNC19" s="125"/>
      <c r="PND19" s="125"/>
      <c r="PNE19" s="125"/>
      <c r="PNF19" s="125"/>
      <c r="PNG19" s="125"/>
      <c r="PNH19" s="125"/>
      <c r="PNI19" s="125"/>
      <c r="PNJ19" s="125"/>
      <c r="PNK19" s="125"/>
      <c r="PNL19" s="125"/>
      <c r="PNM19" s="125"/>
      <c r="PNN19" s="125"/>
      <c r="PNO19" s="125"/>
      <c r="PNP19" s="125"/>
      <c r="PNQ19" s="125"/>
      <c r="PNR19" s="125"/>
      <c r="PNS19" s="125"/>
      <c r="PNT19" s="125"/>
      <c r="PNU19" s="125"/>
      <c r="PNV19" s="125"/>
      <c r="PNW19" s="125"/>
      <c r="PNX19" s="125"/>
      <c r="PNY19" s="125"/>
      <c r="PNZ19" s="125"/>
      <c r="POA19" s="125"/>
      <c r="POB19" s="125"/>
      <c r="POC19" s="125"/>
      <c r="POD19" s="125"/>
      <c r="POE19" s="125"/>
      <c r="POF19" s="125"/>
      <c r="POG19" s="125"/>
      <c r="POH19" s="125"/>
      <c r="POI19" s="125"/>
      <c r="POJ19" s="125"/>
      <c r="POK19" s="125"/>
      <c r="POL19" s="125"/>
      <c r="POM19" s="125"/>
      <c r="PON19" s="125"/>
      <c r="POO19" s="125"/>
      <c r="POP19" s="125"/>
      <c r="POQ19" s="125"/>
      <c r="POR19" s="125"/>
      <c r="POS19" s="125"/>
      <c r="POT19" s="125"/>
      <c r="POU19" s="125"/>
      <c r="POV19" s="125"/>
      <c r="POW19" s="125"/>
      <c r="POX19" s="125"/>
      <c r="POY19" s="125"/>
      <c r="POZ19" s="125"/>
      <c r="PPA19" s="125"/>
      <c r="PPB19" s="125"/>
      <c r="PPC19" s="125"/>
      <c r="PPD19" s="125"/>
      <c r="PPE19" s="125"/>
      <c r="PPF19" s="125"/>
      <c r="PPG19" s="125"/>
      <c r="PPH19" s="125"/>
      <c r="PPI19" s="125"/>
      <c r="PPJ19" s="125"/>
      <c r="PPK19" s="125"/>
      <c r="PPL19" s="125"/>
      <c r="PPM19" s="125"/>
      <c r="PPN19" s="125"/>
      <c r="PPO19" s="125"/>
      <c r="PPP19" s="125"/>
      <c r="PPQ19" s="125"/>
      <c r="PPR19" s="125"/>
      <c r="PPS19" s="125"/>
      <c r="PPT19" s="125"/>
      <c r="PPU19" s="125"/>
      <c r="PPV19" s="125"/>
      <c r="PPW19" s="125"/>
      <c r="PPX19" s="125"/>
      <c r="PPY19" s="125"/>
      <c r="PPZ19" s="125"/>
      <c r="PQA19" s="125"/>
      <c r="PQB19" s="125"/>
      <c r="PQC19" s="125"/>
      <c r="PQD19" s="125"/>
      <c r="PQE19" s="125"/>
      <c r="PQF19" s="125"/>
      <c r="PQG19" s="125"/>
      <c r="PQH19" s="125"/>
      <c r="PQI19" s="125"/>
      <c r="PQJ19" s="125"/>
      <c r="PQK19" s="125"/>
      <c r="PQL19" s="125"/>
      <c r="PQM19" s="125"/>
      <c r="PQN19" s="125"/>
      <c r="PQO19" s="125"/>
      <c r="PQP19" s="125"/>
      <c r="PQQ19" s="125"/>
      <c r="PQR19" s="125"/>
      <c r="PQS19" s="125"/>
      <c r="PQT19" s="125"/>
      <c r="PQU19" s="125"/>
      <c r="PQV19" s="125"/>
      <c r="PQW19" s="125"/>
      <c r="PQX19" s="125"/>
      <c r="PQY19" s="125"/>
      <c r="PQZ19" s="125"/>
      <c r="PRA19" s="125"/>
      <c r="PRB19" s="125"/>
      <c r="PRC19" s="125"/>
      <c r="PRD19" s="125"/>
      <c r="PRE19" s="125"/>
      <c r="PRF19" s="125"/>
      <c r="PRG19" s="125"/>
      <c r="PRH19" s="125"/>
      <c r="PRI19" s="125"/>
      <c r="PRJ19" s="125"/>
      <c r="PRK19" s="125"/>
      <c r="PRL19" s="125"/>
      <c r="PRM19" s="125"/>
      <c r="PRN19" s="125"/>
      <c r="PRO19" s="125"/>
      <c r="PRP19" s="125"/>
      <c r="PRQ19" s="125"/>
      <c r="PRR19" s="125"/>
      <c r="PRS19" s="125"/>
      <c r="PRT19" s="125"/>
      <c r="PRU19" s="125"/>
      <c r="PRV19" s="125"/>
      <c r="PRW19" s="125"/>
      <c r="PRX19" s="125"/>
      <c r="PRY19" s="125"/>
      <c r="PRZ19" s="125"/>
      <c r="PSA19" s="125"/>
      <c r="PSB19" s="125"/>
      <c r="PSC19" s="125"/>
      <c r="PSD19" s="125"/>
      <c r="PSE19" s="125"/>
      <c r="PSF19" s="125"/>
      <c r="PSG19" s="125"/>
      <c r="PSH19" s="125"/>
      <c r="PSI19" s="125"/>
      <c r="PSJ19" s="125"/>
      <c r="PSK19" s="125"/>
      <c r="PSL19" s="125"/>
      <c r="PSM19" s="125"/>
      <c r="PSN19" s="125"/>
      <c r="PSO19" s="125"/>
      <c r="PSP19" s="125"/>
      <c r="PSQ19" s="125"/>
      <c r="PSR19" s="125"/>
      <c r="PSS19" s="125"/>
      <c r="PST19" s="125"/>
      <c r="PSU19" s="125"/>
      <c r="PSV19" s="125"/>
      <c r="PSW19" s="125"/>
      <c r="PSX19" s="125"/>
      <c r="PSY19" s="125"/>
      <c r="PSZ19" s="125"/>
      <c r="PTA19" s="125"/>
      <c r="PTB19" s="125"/>
      <c r="PTC19" s="125"/>
      <c r="PTD19" s="125"/>
      <c r="PTE19" s="125"/>
      <c r="PTF19" s="125"/>
      <c r="PTG19" s="125"/>
      <c r="PTH19" s="125"/>
      <c r="PTI19" s="125"/>
      <c r="PTJ19" s="125"/>
      <c r="PTK19" s="125"/>
      <c r="PTL19" s="125"/>
      <c r="PTM19" s="125"/>
      <c r="PTN19" s="125"/>
      <c r="PTO19" s="125"/>
      <c r="PTP19" s="125"/>
      <c r="PTQ19" s="125"/>
      <c r="PTR19" s="125"/>
      <c r="PTS19" s="125"/>
      <c r="PTT19" s="125"/>
      <c r="PTU19" s="125"/>
      <c r="PTV19" s="125"/>
      <c r="PTW19" s="125"/>
      <c r="PTX19" s="125"/>
      <c r="PTY19" s="125"/>
      <c r="PTZ19" s="125"/>
      <c r="PUA19" s="125"/>
      <c r="PUB19" s="125"/>
      <c r="PUC19" s="125"/>
      <c r="PUD19" s="125"/>
      <c r="PUE19" s="125"/>
      <c r="PUF19" s="125"/>
      <c r="PUG19" s="125"/>
      <c r="PUH19" s="125"/>
      <c r="PUI19" s="125"/>
      <c r="PUJ19" s="125"/>
      <c r="PUK19" s="125"/>
      <c r="PUL19" s="125"/>
      <c r="PUM19" s="125"/>
      <c r="PUN19" s="125"/>
      <c r="PUO19" s="125"/>
      <c r="PUP19" s="125"/>
      <c r="PUQ19" s="125"/>
      <c r="PUR19" s="125"/>
      <c r="PUS19" s="125"/>
      <c r="PUT19" s="125"/>
      <c r="PUU19" s="125"/>
      <c r="PUV19" s="125"/>
      <c r="PUW19" s="125"/>
      <c r="PUX19" s="125"/>
      <c r="PUY19" s="125"/>
      <c r="PUZ19" s="125"/>
      <c r="PVA19" s="125"/>
      <c r="PVB19" s="125"/>
      <c r="PVC19" s="125"/>
      <c r="PVD19" s="125"/>
      <c r="PVE19" s="125"/>
      <c r="PVF19" s="125"/>
      <c r="PVG19" s="125"/>
      <c r="PVH19" s="125"/>
      <c r="PVI19" s="125"/>
      <c r="PVJ19" s="125"/>
      <c r="PVK19" s="125"/>
      <c r="PVL19" s="125"/>
      <c r="PVM19" s="125"/>
      <c r="PVN19" s="125"/>
      <c r="PVO19" s="125"/>
      <c r="PVP19" s="125"/>
      <c r="PVQ19" s="125"/>
      <c r="PVR19" s="125"/>
      <c r="PVS19" s="125"/>
      <c r="PVT19" s="125"/>
      <c r="PVU19" s="125"/>
      <c r="PVV19" s="125"/>
      <c r="PVW19" s="125"/>
      <c r="PVX19" s="125"/>
      <c r="PVY19" s="125"/>
      <c r="PVZ19" s="125"/>
      <c r="PWA19" s="125"/>
      <c r="PWB19" s="125"/>
      <c r="PWC19" s="125"/>
      <c r="PWD19" s="125"/>
      <c r="PWE19" s="125"/>
      <c r="PWF19" s="125"/>
      <c r="PWG19" s="125"/>
      <c r="PWH19" s="125"/>
      <c r="PWI19" s="125"/>
      <c r="PWJ19" s="125"/>
      <c r="PWK19" s="125"/>
      <c r="PWL19" s="125"/>
      <c r="PWM19" s="125"/>
      <c r="PWN19" s="125"/>
      <c r="PWO19" s="125"/>
      <c r="PWP19" s="125"/>
      <c r="PWQ19" s="125"/>
      <c r="PWR19" s="125"/>
      <c r="PWS19" s="125"/>
      <c r="PWT19" s="125"/>
      <c r="PWU19" s="125"/>
      <c r="PWV19" s="125"/>
      <c r="PWW19" s="125"/>
      <c r="PWX19" s="125"/>
      <c r="PWY19" s="125"/>
      <c r="PWZ19" s="125"/>
      <c r="PXA19" s="125"/>
      <c r="PXB19" s="125"/>
      <c r="PXC19" s="125"/>
      <c r="PXD19" s="125"/>
      <c r="PXE19" s="125"/>
      <c r="PXF19" s="125"/>
      <c r="PXG19" s="125"/>
      <c r="PXH19" s="125"/>
      <c r="PXI19" s="125"/>
      <c r="PXJ19" s="125"/>
      <c r="PXK19" s="125"/>
      <c r="PXL19" s="125"/>
      <c r="PXM19" s="125"/>
      <c r="PXN19" s="125"/>
      <c r="PXO19" s="125"/>
      <c r="PXP19" s="125"/>
      <c r="PXQ19" s="125"/>
      <c r="PXR19" s="125"/>
      <c r="PXS19" s="125"/>
      <c r="PXT19" s="125"/>
      <c r="PXU19" s="125"/>
      <c r="PXV19" s="125"/>
      <c r="PXW19" s="125"/>
      <c r="PXX19" s="125"/>
      <c r="PXY19" s="125"/>
      <c r="PXZ19" s="125"/>
      <c r="PYA19" s="125"/>
      <c r="PYB19" s="125"/>
      <c r="PYC19" s="125"/>
      <c r="PYD19" s="125"/>
      <c r="PYE19" s="125"/>
      <c r="PYF19" s="125"/>
      <c r="PYG19" s="125"/>
      <c r="PYH19" s="125"/>
      <c r="PYI19" s="125"/>
      <c r="PYJ19" s="125"/>
      <c r="PYK19" s="125"/>
      <c r="PYL19" s="125"/>
      <c r="PYM19" s="125"/>
      <c r="PYN19" s="125"/>
      <c r="PYO19" s="125"/>
      <c r="PYP19" s="125"/>
      <c r="PYQ19" s="125"/>
      <c r="PYR19" s="125"/>
      <c r="PYS19" s="125"/>
      <c r="PYT19" s="125"/>
      <c r="PYU19" s="125"/>
      <c r="PYV19" s="125"/>
      <c r="PYW19" s="125"/>
      <c r="PYX19" s="125"/>
      <c r="PYY19" s="125"/>
      <c r="PYZ19" s="125"/>
      <c r="PZA19" s="125"/>
      <c r="PZB19" s="125"/>
      <c r="PZC19" s="125"/>
      <c r="PZD19" s="125"/>
      <c r="PZE19" s="125"/>
      <c r="PZF19" s="125"/>
      <c r="PZG19" s="125"/>
      <c r="PZH19" s="125"/>
      <c r="PZI19" s="125"/>
      <c r="PZJ19" s="125"/>
      <c r="PZK19" s="125"/>
      <c r="PZL19" s="125"/>
      <c r="PZM19" s="125"/>
      <c r="PZN19" s="125"/>
      <c r="PZO19" s="125"/>
      <c r="PZP19" s="125"/>
      <c r="PZQ19" s="125"/>
      <c r="PZR19" s="125"/>
      <c r="PZS19" s="125"/>
      <c r="PZT19" s="125"/>
      <c r="PZU19" s="125"/>
      <c r="PZV19" s="125"/>
      <c r="PZW19" s="125"/>
      <c r="PZX19" s="125"/>
      <c r="PZY19" s="125"/>
      <c r="PZZ19" s="125"/>
      <c r="QAA19" s="125"/>
      <c r="QAB19" s="125"/>
      <c r="QAC19" s="125"/>
      <c r="QAD19" s="125"/>
      <c r="QAE19" s="125"/>
      <c r="QAF19" s="125"/>
      <c r="QAG19" s="125"/>
      <c r="QAH19" s="125"/>
      <c r="QAI19" s="125"/>
      <c r="QAJ19" s="125"/>
      <c r="QAK19" s="125"/>
      <c r="QAL19" s="125"/>
      <c r="QAM19" s="125"/>
      <c r="QAN19" s="125"/>
      <c r="QAO19" s="125"/>
      <c r="QAP19" s="125"/>
      <c r="QAQ19" s="125"/>
      <c r="QAR19" s="125"/>
      <c r="QAS19" s="125"/>
      <c r="QAT19" s="125"/>
      <c r="QAU19" s="125"/>
      <c r="QAV19" s="125"/>
      <c r="QAW19" s="125"/>
      <c r="QAX19" s="125"/>
      <c r="QAY19" s="125"/>
      <c r="QAZ19" s="125"/>
      <c r="QBA19" s="125"/>
      <c r="QBB19" s="125"/>
      <c r="QBC19" s="125"/>
      <c r="QBD19" s="125"/>
      <c r="QBE19" s="125"/>
      <c r="QBF19" s="125"/>
      <c r="QBG19" s="125"/>
      <c r="QBH19" s="125"/>
      <c r="QBI19" s="125"/>
      <c r="QBJ19" s="125"/>
      <c r="QBK19" s="125"/>
      <c r="QBL19" s="125"/>
      <c r="QBM19" s="125"/>
      <c r="QBN19" s="125"/>
      <c r="QBO19" s="125"/>
      <c r="QBP19" s="125"/>
      <c r="QBQ19" s="125"/>
      <c r="QBR19" s="125"/>
      <c r="QBS19" s="125"/>
      <c r="QBT19" s="125"/>
      <c r="QBU19" s="125"/>
      <c r="QBV19" s="125"/>
      <c r="QBW19" s="125"/>
      <c r="QBX19" s="125"/>
      <c r="QBY19" s="125"/>
      <c r="QBZ19" s="125"/>
      <c r="QCA19" s="125"/>
      <c r="QCB19" s="125"/>
      <c r="QCC19" s="125"/>
      <c r="QCD19" s="125"/>
      <c r="QCE19" s="125"/>
      <c r="QCF19" s="125"/>
      <c r="QCG19" s="125"/>
      <c r="QCH19" s="125"/>
      <c r="QCI19" s="125"/>
      <c r="QCJ19" s="125"/>
      <c r="QCK19" s="125"/>
      <c r="QCL19" s="125"/>
      <c r="QCM19" s="125"/>
      <c r="QCN19" s="125"/>
      <c r="QCO19" s="125"/>
      <c r="QCP19" s="125"/>
      <c r="QCQ19" s="125"/>
      <c r="QCR19" s="125"/>
      <c r="QCS19" s="125"/>
      <c r="QCT19" s="125"/>
      <c r="QCU19" s="125"/>
      <c r="QCV19" s="125"/>
      <c r="QCW19" s="125"/>
      <c r="QCX19" s="125"/>
      <c r="QCY19" s="125"/>
      <c r="QCZ19" s="125"/>
      <c r="QDA19" s="125"/>
      <c r="QDB19" s="125"/>
      <c r="QDC19" s="125"/>
      <c r="QDD19" s="125"/>
      <c r="QDE19" s="125"/>
      <c r="QDF19" s="125"/>
      <c r="QDG19" s="125"/>
      <c r="QDH19" s="125"/>
      <c r="QDI19" s="125"/>
      <c r="QDJ19" s="125"/>
      <c r="QDK19" s="125"/>
      <c r="QDL19" s="125"/>
      <c r="QDM19" s="125"/>
      <c r="QDN19" s="125"/>
      <c r="QDO19" s="125"/>
      <c r="QDP19" s="125"/>
      <c r="QDQ19" s="125"/>
      <c r="QDR19" s="125"/>
      <c r="QDS19" s="125"/>
      <c r="QDT19" s="125"/>
      <c r="QDU19" s="125"/>
      <c r="QDV19" s="125"/>
      <c r="QDW19" s="125"/>
      <c r="QDX19" s="125"/>
      <c r="QDY19" s="125"/>
      <c r="QDZ19" s="125"/>
      <c r="QEA19" s="125"/>
      <c r="QEB19" s="125"/>
      <c r="QEC19" s="125"/>
      <c r="QED19" s="125"/>
      <c r="QEE19" s="125"/>
      <c r="QEF19" s="125"/>
      <c r="QEG19" s="125"/>
      <c r="QEH19" s="125"/>
      <c r="QEI19" s="125"/>
      <c r="QEJ19" s="125"/>
      <c r="QEK19" s="125"/>
      <c r="QEL19" s="125"/>
      <c r="QEM19" s="125"/>
      <c r="QEN19" s="125"/>
      <c r="QEO19" s="125"/>
      <c r="QEP19" s="125"/>
      <c r="QEQ19" s="125"/>
      <c r="QER19" s="125"/>
      <c r="QES19" s="125"/>
      <c r="QET19" s="125"/>
      <c r="QEU19" s="125"/>
      <c r="QEV19" s="125"/>
      <c r="QEW19" s="125"/>
      <c r="QEX19" s="125"/>
      <c r="QEY19" s="125"/>
      <c r="QEZ19" s="125"/>
      <c r="QFA19" s="125"/>
      <c r="QFB19" s="125"/>
      <c r="QFC19" s="125"/>
      <c r="QFD19" s="125"/>
      <c r="QFE19" s="125"/>
      <c r="QFF19" s="125"/>
      <c r="QFG19" s="125"/>
      <c r="QFH19" s="125"/>
      <c r="QFI19" s="125"/>
      <c r="QFJ19" s="125"/>
      <c r="QFK19" s="125"/>
      <c r="QFL19" s="125"/>
      <c r="QFM19" s="125"/>
      <c r="QFN19" s="125"/>
      <c r="QFO19" s="125"/>
      <c r="QFP19" s="125"/>
      <c r="QFQ19" s="125"/>
      <c r="QFR19" s="125"/>
      <c r="QFS19" s="125"/>
      <c r="QFT19" s="125"/>
      <c r="QFU19" s="125"/>
      <c r="QFV19" s="125"/>
      <c r="QFW19" s="125"/>
      <c r="QFX19" s="125"/>
      <c r="QFY19" s="125"/>
      <c r="QFZ19" s="125"/>
      <c r="QGA19" s="125"/>
      <c r="QGB19" s="125"/>
      <c r="QGC19" s="125"/>
      <c r="QGD19" s="125"/>
      <c r="QGE19" s="125"/>
      <c r="QGF19" s="125"/>
      <c r="QGG19" s="125"/>
      <c r="QGH19" s="125"/>
      <c r="QGI19" s="125"/>
      <c r="QGJ19" s="125"/>
      <c r="QGK19" s="125"/>
      <c r="QGL19" s="125"/>
      <c r="QGM19" s="125"/>
      <c r="QGN19" s="125"/>
      <c r="QGO19" s="125"/>
      <c r="QGP19" s="125"/>
      <c r="QGQ19" s="125"/>
      <c r="QGR19" s="125"/>
      <c r="QGS19" s="125"/>
      <c r="QGT19" s="125"/>
      <c r="QGU19" s="125"/>
      <c r="QGV19" s="125"/>
      <c r="QGW19" s="125"/>
      <c r="QGX19" s="125"/>
      <c r="QGY19" s="125"/>
      <c r="QGZ19" s="125"/>
      <c r="QHA19" s="125"/>
      <c r="QHB19" s="125"/>
      <c r="QHC19" s="125"/>
      <c r="QHD19" s="125"/>
      <c r="QHE19" s="125"/>
      <c r="QHF19" s="125"/>
      <c r="QHG19" s="125"/>
      <c r="QHH19" s="125"/>
      <c r="QHI19" s="125"/>
      <c r="QHJ19" s="125"/>
      <c r="QHK19" s="125"/>
      <c r="QHL19" s="125"/>
      <c r="QHM19" s="125"/>
      <c r="QHN19" s="125"/>
      <c r="QHO19" s="125"/>
      <c r="QHP19" s="125"/>
      <c r="QHQ19" s="125"/>
      <c r="QHR19" s="125"/>
      <c r="QHS19" s="125"/>
      <c r="QHT19" s="125"/>
      <c r="QHU19" s="125"/>
      <c r="QHV19" s="125"/>
      <c r="QHW19" s="125"/>
      <c r="QHX19" s="125"/>
      <c r="QHY19" s="125"/>
      <c r="QHZ19" s="125"/>
      <c r="QIA19" s="125"/>
      <c r="QIB19" s="125"/>
      <c r="QIC19" s="125"/>
      <c r="QID19" s="125"/>
      <c r="QIE19" s="125"/>
      <c r="QIF19" s="125"/>
      <c r="QIG19" s="125"/>
      <c r="QIH19" s="125"/>
      <c r="QII19" s="125"/>
      <c r="QIJ19" s="125"/>
      <c r="QIK19" s="125"/>
      <c r="QIL19" s="125"/>
      <c r="QIM19" s="125"/>
      <c r="QIN19" s="125"/>
      <c r="QIO19" s="125"/>
      <c r="QIP19" s="125"/>
      <c r="QIQ19" s="125"/>
      <c r="QIR19" s="125"/>
      <c r="QIS19" s="125"/>
      <c r="QIT19" s="125"/>
      <c r="QIU19" s="125"/>
      <c r="QIV19" s="125"/>
      <c r="QIW19" s="125"/>
      <c r="QIX19" s="125"/>
      <c r="QIY19" s="125"/>
      <c r="QIZ19" s="125"/>
      <c r="QJA19" s="125"/>
      <c r="QJB19" s="125"/>
      <c r="QJC19" s="125"/>
      <c r="QJD19" s="125"/>
      <c r="QJE19" s="125"/>
      <c r="QJF19" s="125"/>
      <c r="QJG19" s="125"/>
      <c r="QJH19" s="125"/>
      <c r="QJI19" s="125"/>
      <c r="QJJ19" s="125"/>
      <c r="QJK19" s="125"/>
      <c r="QJL19" s="125"/>
      <c r="QJM19" s="125"/>
      <c r="QJN19" s="125"/>
      <c r="QJO19" s="125"/>
      <c r="QJP19" s="125"/>
      <c r="QJQ19" s="125"/>
      <c r="QJR19" s="125"/>
      <c r="QJS19" s="125"/>
      <c r="QJT19" s="125"/>
      <c r="QJU19" s="125"/>
      <c r="QJV19" s="125"/>
      <c r="QJW19" s="125"/>
      <c r="QJX19" s="125"/>
      <c r="QJY19" s="125"/>
      <c r="QJZ19" s="125"/>
      <c r="QKA19" s="125"/>
      <c r="QKB19" s="125"/>
      <c r="QKC19" s="125"/>
      <c r="QKD19" s="125"/>
      <c r="QKE19" s="125"/>
      <c r="QKF19" s="125"/>
      <c r="QKG19" s="125"/>
      <c r="QKH19" s="125"/>
      <c r="QKI19" s="125"/>
      <c r="QKJ19" s="125"/>
      <c r="QKK19" s="125"/>
      <c r="QKL19" s="125"/>
      <c r="QKM19" s="125"/>
      <c r="QKN19" s="125"/>
      <c r="QKO19" s="125"/>
      <c r="QKP19" s="125"/>
      <c r="QKQ19" s="125"/>
      <c r="QKR19" s="125"/>
      <c r="QKS19" s="125"/>
      <c r="QKT19" s="125"/>
      <c r="QKU19" s="125"/>
      <c r="QKV19" s="125"/>
      <c r="QKW19" s="125"/>
      <c r="QKX19" s="125"/>
      <c r="QKY19" s="125"/>
      <c r="QKZ19" s="125"/>
      <c r="QLA19" s="125"/>
      <c r="QLB19" s="125"/>
      <c r="QLC19" s="125"/>
      <c r="QLD19" s="125"/>
      <c r="QLE19" s="125"/>
      <c r="QLF19" s="125"/>
      <c r="QLG19" s="125"/>
      <c r="QLH19" s="125"/>
      <c r="QLI19" s="125"/>
      <c r="QLJ19" s="125"/>
      <c r="QLK19" s="125"/>
      <c r="QLL19" s="125"/>
      <c r="QLM19" s="125"/>
      <c r="QLN19" s="125"/>
      <c r="QLO19" s="125"/>
      <c r="QLP19" s="125"/>
      <c r="QLQ19" s="125"/>
      <c r="QLR19" s="125"/>
      <c r="QLS19" s="125"/>
      <c r="QLT19" s="125"/>
      <c r="QLU19" s="125"/>
      <c r="QLV19" s="125"/>
      <c r="QLW19" s="125"/>
      <c r="QLX19" s="125"/>
      <c r="QLY19" s="125"/>
      <c r="QLZ19" s="125"/>
      <c r="QMA19" s="125"/>
      <c r="QMB19" s="125"/>
      <c r="QMC19" s="125"/>
      <c r="QMD19" s="125"/>
      <c r="QME19" s="125"/>
      <c r="QMF19" s="125"/>
      <c r="QMG19" s="125"/>
      <c r="QMH19" s="125"/>
      <c r="QMI19" s="125"/>
      <c r="QMJ19" s="125"/>
      <c r="QMK19" s="125"/>
      <c r="QML19" s="125"/>
      <c r="QMM19" s="125"/>
      <c r="QMN19" s="125"/>
      <c r="QMO19" s="125"/>
      <c r="QMP19" s="125"/>
      <c r="QMQ19" s="125"/>
      <c r="QMR19" s="125"/>
      <c r="QMS19" s="125"/>
      <c r="QMT19" s="125"/>
      <c r="QMU19" s="125"/>
      <c r="QMV19" s="125"/>
      <c r="QMW19" s="125"/>
      <c r="QMX19" s="125"/>
      <c r="QMY19" s="125"/>
      <c r="QMZ19" s="125"/>
      <c r="QNA19" s="125"/>
      <c r="QNB19" s="125"/>
      <c r="QNC19" s="125"/>
      <c r="QND19" s="125"/>
      <c r="QNE19" s="125"/>
      <c r="QNF19" s="125"/>
      <c r="QNG19" s="125"/>
      <c r="QNH19" s="125"/>
      <c r="QNI19" s="125"/>
      <c r="QNJ19" s="125"/>
      <c r="QNK19" s="125"/>
      <c r="QNL19" s="125"/>
      <c r="QNM19" s="125"/>
      <c r="QNN19" s="125"/>
      <c r="QNO19" s="125"/>
      <c r="QNP19" s="125"/>
      <c r="QNQ19" s="125"/>
      <c r="QNR19" s="125"/>
      <c r="QNS19" s="125"/>
      <c r="QNT19" s="125"/>
      <c r="QNU19" s="125"/>
      <c r="QNV19" s="125"/>
      <c r="QNW19" s="125"/>
      <c r="QNX19" s="125"/>
      <c r="QNY19" s="125"/>
      <c r="QNZ19" s="125"/>
      <c r="QOA19" s="125"/>
      <c r="QOB19" s="125"/>
      <c r="QOC19" s="125"/>
      <c r="QOD19" s="125"/>
      <c r="QOE19" s="125"/>
      <c r="QOF19" s="125"/>
      <c r="QOG19" s="125"/>
      <c r="QOH19" s="125"/>
      <c r="QOI19" s="125"/>
      <c r="QOJ19" s="125"/>
      <c r="QOK19" s="125"/>
      <c r="QOL19" s="125"/>
      <c r="QOM19" s="125"/>
      <c r="QON19" s="125"/>
      <c r="QOO19" s="125"/>
      <c r="QOP19" s="125"/>
      <c r="QOQ19" s="125"/>
      <c r="QOR19" s="125"/>
      <c r="QOS19" s="125"/>
      <c r="QOT19" s="125"/>
      <c r="QOU19" s="125"/>
      <c r="QOV19" s="125"/>
      <c r="QOW19" s="125"/>
      <c r="QOX19" s="125"/>
      <c r="QOY19" s="125"/>
      <c r="QOZ19" s="125"/>
      <c r="QPA19" s="125"/>
      <c r="QPB19" s="125"/>
      <c r="QPC19" s="125"/>
      <c r="QPD19" s="125"/>
      <c r="QPE19" s="125"/>
      <c r="QPF19" s="125"/>
      <c r="QPG19" s="125"/>
      <c r="QPH19" s="125"/>
      <c r="QPI19" s="125"/>
      <c r="QPJ19" s="125"/>
      <c r="QPK19" s="125"/>
      <c r="QPL19" s="125"/>
      <c r="QPM19" s="125"/>
      <c r="QPN19" s="125"/>
      <c r="QPO19" s="125"/>
      <c r="QPP19" s="125"/>
      <c r="QPQ19" s="125"/>
      <c r="QPR19" s="125"/>
      <c r="QPS19" s="125"/>
      <c r="QPT19" s="125"/>
      <c r="QPU19" s="125"/>
      <c r="QPV19" s="125"/>
      <c r="QPW19" s="125"/>
      <c r="QPX19" s="125"/>
      <c r="QPY19" s="125"/>
      <c r="QPZ19" s="125"/>
      <c r="QQA19" s="125"/>
      <c r="QQB19" s="125"/>
      <c r="QQC19" s="125"/>
      <c r="QQD19" s="125"/>
      <c r="QQE19" s="125"/>
      <c r="QQF19" s="125"/>
      <c r="QQG19" s="125"/>
      <c r="QQH19" s="125"/>
      <c r="QQI19" s="125"/>
      <c r="QQJ19" s="125"/>
      <c r="QQK19" s="125"/>
      <c r="QQL19" s="125"/>
      <c r="QQM19" s="125"/>
      <c r="QQN19" s="125"/>
      <c r="QQO19" s="125"/>
      <c r="QQP19" s="125"/>
      <c r="QQQ19" s="125"/>
      <c r="QQR19" s="125"/>
      <c r="QQS19" s="125"/>
      <c r="QQT19" s="125"/>
      <c r="QQU19" s="125"/>
      <c r="QQV19" s="125"/>
      <c r="QQW19" s="125"/>
      <c r="QQX19" s="125"/>
      <c r="QQY19" s="125"/>
      <c r="QQZ19" s="125"/>
      <c r="QRA19" s="125"/>
      <c r="QRB19" s="125"/>
      <c r="QRC19" s="125"/>
      <c r="QRD19" s="125"/>
      <c r="QRE19" s="125"/>
      <c r="QRF19" s="125"/>
      <c r="QRG19" s="125"/>
      <c r="QRH19" s="125"/>
      <c r="QRI19" s="125"/>
      <c r="QRJ19" s="125"/>
      <c r="QRK19" s="125"/>
      <c r="QRL19" s="125"/>
      <c r="QRM19" s="125"/>
      <c r="QRN19" s="125"/>
      <c r="QRO19" s="125"/>
      <c r="QRP19" s="125"/>
      <c r="QRQ19" s="125"/>
      <c r="QRR19" s="125"/>
      <c r="QRS19" s="125"/>
      <c r="QRT19" s="125"/>
      <c r="QRU19" s="125"/>
      <c r="QRV19" s="125"/>
      <c r="QRW19" s="125"/>
      <c r="QRX19" s="125"/>
      <c r="QRY19" s="125"/>
      <c r="QRZ19" s="125"/>
      <c r="QSA19" s="125"/>
      <c r="QSB19" s="125"/>
      <c r="QSC19" s="125"/>
      <c r="QSD19" s="125"/>
      <c r="QSE19" s="125"/>
      <c r="QSF19" s="125"/>
      <c r="QSG19" s="125"/>
      <c r="QSH19" s="125"/>
      <c r="QSI19" s="125"/>
      <c r="QSJ19" s="125"/>
      <c r="QSK19" s="125"/>
      <c r="QSL19" s="125"/>
      <c r="QSM19" s="125"/>
      <c r="QSN19" s="125"/>
      <c r="QSO19" s="125"/>
      <c r="QSP19" s="125"/>
      <c r="QSQ19" s="125"/>
      <c r="QSR19" s="125"/>
      <c r="QSS19" s="125"/>
      <c r="QST19" s="125"/>
      <c r="QSU19" s="125"/>
      <c r="QSV19" s="125"/>
      <c r="QSW19" s="125"/>
      <c r="QSX19" s="125"/>
      <c r="QSY19" s="125"/>
      <c r="QSZ19" s="125"/>
      <c r="QTA19" s="125"/>
      <c r="QTB19" s="125"/>
      <c r="QTC19" s="125"/>
      <c r="QTD19" s="125"/>
      <c r="QTE19" s="125"/>
      <c r="QTF19" s="125"/>
      <c r="QTG19" s="125"/>
      <c r="QTH19" s="125"/>
      <c r="QTI19" s="125"/>
      <c r="QTJ19" s="125"/>
      <c r="QTK19" s="125"/>
      <c r="QTL19" s="125"/>
      <c r="QTM19" s="125"/>
      <c r="QTN19" s="125"/>
      <c r="QTO19" s="125"/>
      <c r="QTP19" s="125"/>
      <c r="QTQ19" s="125"/>
      <c r="QTR19" s="125"/>
      <c r="QTS19" s="125"/>
      <c r="QTT19" s="125"/>
      <c r="QTU19" s="125"/>
      <c r="QTV19" s="125"/>
      <c r="QTW19" s="125"/>
      <c r="QTX19" s="125"/>
      <c r="QTY19" s="125"/>
      <c r="QTZ19" s="125"/>
      <c r="QUA19" s="125"/>
      <c r="QUB19" s="125"/>
      <c r="QUC19" s="125"/>
      <c r="QUD19" s="125"/>
      <c r="QUE19" s="125"/>
      <c r="QUF19" s="125"/>
      <c r="QUG19" s="125"/>
      <c r="QUH19" s="125"/>
      <c r="QUI19" s="125"/>
      <c r="QUJ19" s="125"/>
      <c r="QUK19" s="125"/>
      <c r="QUL19" s="125"/>
      <c r="QUM19" s="125"/>
      <c r="QUN19" s="125"/>
      <c r="QUO19" s="125"/>
      <c r="QUP19" s="125"/>
      <c r="QUQ19" s="125"/>
      <c r="QUR19" s="125"/>
      <c r="QUS19" s="125"/>
      <c r="QUT19" s="125"/>
      <c r="QUU19" s="125"/>
      <c r="QUV19" s="125"/>
      <c r="QUW19" s="125"/>
      <c r="QUX19" s="125"/>
      <c r="QUY19" s="125"/>
      <c r="QUZ19" s="125"/>
      <c r="QVA19" s="125"/>
      <c r="QVB19" s="125"/>
      <c r="QVC19" s="125"/>
      <c r="QVD19" s="125"/>
      <c r="QVE19" s="125"/>
      <c r="QVF19" s="125"/>
      <c r="QVG19" s="125"/>
      <c r="QVH19" s="125"/>
      <c r="QVI19" s="125"/>
      <c r="QVJ19" s="125"/>
      <c r="QVK19" s="125"/>
      <c r="QVL19" s="125"/>
      <c r="QVM19" s="125"/>
      <c r="QVN19" s="125"/>
      <c r="QVO19" s="125"/>
      <c r="QVP19" s="125"/>
      <c r="QVQ19" s="125"/>
      <c r="QVR19" s="125"/>
      <c r="QVS19" s="125"/>
      <c r="QVT19" s="125"/>
      <c r="QVU19" s="125"/>
      <c r="QVV19" s="125"/>
      <c r="QVW19" s="125"/>
      <c r="QVX19" s="125"/>
      <c r="QVY19" s="125"/>
      <c r="QVZ19" s="125"/>
      <c r="QWA19" s="125"/>
      <c r="QWB19" s="125"/>
      <c r="QWC19" s="125"/>
      <c r="QWD19" s="125"/>
      <c r="QWE19" s="125"/>
      <c r="QWF19" s="125"/>
      <c r="QWG19" s="125"/>
      <c r="QWH19" s="125"/>
      <c r="QWI19" s="125"/>
      <c r="QWJ19" s="125"/>
      <c r="QWK19" s="125"/>
      <c r="QWL19" s="125"/>
      <c r="QWM19" s="125"/>
      <c r="QWN19" s="125"/>
      <c r="QWO19" s="125"/>
      <c r="QWP19" s="125"/>
      <c r="QWQ19" s="125"/>
      <c r="QWR19" s="125"/>
      <c r="QWS19" s="125"/>
      <c r="QWT19" s="125"/>
      <c r="QWU19" s="125"/>
      <c r="QWV19" s="125"/>
      <c r="QWW19" s="125"/>
      <c r="QWX19" s="125"/>
      <c r="QWY19" s="125"/>
      <c r="QWZ19" s="125"/>
      <c r="QXA19" s="125"/>
      <c r="QXB19" s="125"/>
      <c r="QXC19" s="125"/>
      <c r="QXD19" s="125"/>
      <c r="QXE19" s="125"/>
      <c r="QXF19" s="125"/>
      <c r="QXG19" s="125"/>
      <c r="QXH19" s="125"/>
      <c r="QXI19" s="125"/>
      <c r="QXJ19" s="125"/>
      <c r="QXK19" s="125"/>
      <c r="QXL19" s="125"/>
      <c r="QXM19" s="125"/>
      <c r="QXN19" s="125"/>
      <c r="QXO19" s="125"/>
      <c r="QXP19" s="125"/>
      <c r="QXQ19" s="125"/>
      <c r="QXR19" s="125"/>
      <c r="QXS19" s="125"/>
      <c r="QXT19" s="125"/>
      <c r="QXU19" s="125"/>
      <c r="QXV19" s="125"/>
      <c r="QXW19" s="125"/>
      <c r="QXX19" s="125"/>
      <c r="QXY19" s="125"/>
      <c r="QXZ19" s="125"/>
      <c r="QYA19" s="125"/>
      <c r="QYB19" s="125"/>
      <c r="QYC19" s="125"/>
      <c r="QYD19" s="125"/>
      <c r="QYE19" s="125"/>
      <c r="QYF19" s="125"/>
      <c r="QYG19" s="125"/>
      <c r="QYH19" s="125"/>
      <c r="QYI19" s="125"/>
      <c r="QYJ19" s="125"/>
      <c r="QYK19" s="125"/>
      <c r="QYL19" s="125"/>
      <c r="QYM19" s="125"/>
      <c r="QYN19" s="125"/>
      <c r="QYO19" s="125"/>
      <c r="QYP19" s="125"/>
      <c r="QYQ19" s="125"/>
      <c r="QYR19" s="125"/>
      <c r="QYS19" s="125"/>
      <c r="QYT19" s="125"/>
      <c r="QYU19" s="125"/>
      <c r="QYV19" s="125"/>
      <c r="QYW19" s="125"/>
      <c r="QYX19" s="125"/>
      <c r="QYY19" s="125"/>
      <c r="QYZ19" s="125"/>
      <c r="QZA19" s="125"/>
      <c r="QZB19" s="125"/>
      <c r="QZC19" s="125"/>
      <c r="QZD19" s="125"/>
      <c r="QZE19" s="125"/>
      <c r="QZF19" s="125"/>
      <c r="QZG19" s="125"/>
      <c r="QZH19" s="125"/>
      <c r="QZI19" s="125"/>
      <c r="QZJ19" s="125"/>
      <c r="QZK19" s="125"/>
      <c r="QZL19" s="125"/>
      <c r="QZM19" s="125"/>
      <c r="QZN19" s="125"/>
      <c r="QZO19" s="125"/>
      <c r="QZP19" s="125"/>
      <c r="QZQ19" s="125"/>
      <c r="QZR19" s="125"/>
      <c r="QZS19" s="125"/>
      <c r="QZT19" s="125"/>
      <c r="QZU19" s="125"/>
      <c r="QZV19" s="125"/>
      <c r="QZW19" s="125"/>
      <c r="QZX19" s="125"/>
      <c r="QZY19" s="125"/>
      <c r="QZZ19" s="125"/>
      <c r="RAA19" s="125"/>
      <c r="RAB19" s="125"/>
      <c r="RAC19" s="125"/>
      <c r="RAD19" s="125"/>
      <c r="RAE19" s="125"/>
      <c r="RAF19" s="125"/>
      <c r="RAG19" s="125"/>
      <c r="RAH19" s="125"/>
      <c r="RAI19" s="125"/>
      <c r="RAJ19" s="125"/>
      <c r="RAK19" s="125"/>
      <c r="RAL19" s="125"/>
      <c r="RAM19" s="125"/>
      <c r="RAN19" s="125"/>
      <c r="RAO19" s="125"/>
      <c r="RAP19" s="125"/>
      <c r="RAQ19" s="125"/>
      <c r="RAR19" s="125"/>
      <c r="RAS19" s="125"/>
      <c r="RAT19" s="125"/>
      <c r="RAU19" s="125"/>
      <c r="RAV19" s="125"/>
      <c r="RAW19" s="125"/>
      <c r="RAX19" s="125"/>
      <c r="RAY19" s="125"/>
      <c r="RAZ19" s="125"/>
      <c r="RBA19" s="125"/>
      <c r="RBB19" s="125"/>
      <c r="RBC19" s="125"/>
      <c r="RBD19" s="125"/>
      <c r="RBE19" s="125"/>
      <c r="RBF19" s="125"/>
      <c r="RBG19" s="125"/>
      <c r="RBH19" s="125"/>
      <c r="RBI19" s="125"/>
      <c r="RBJ19" s="125"/>
      <c r="RBK19" s="125"/>
      <c r="RBL19" s="125"/>
      <c r="RBM19" s="125"/>
      <c r="RBN19" s="125"/>
      <c r="RBO19" s="125"/>
      <c r="RBP19" s="125"/>
      <c r="RBQ19" s="125"/>
      <c r="RBR19" s="125"/>
      <c r="RBS19" s="125"/>
      <c r="RBT19" s="125"/>
      <c r="RBU19" s="125"/>
      <c r="RBV19" s="125"/>
      <c r="RBW19" s="125"/>
      <c r="RBX19" s="125"/>
      <c r="RBY19" s="125"/>
      <c r="RBZ19" s="125"/>
      <c r="RCA19" s="125"/>
      <c r="RCB19" s="125"/>
      <c r="RCC19" s="125"/>
      <c r="RCD19" s="125"/>
      <c r="RCE19" s="125"/>
      <c r="RCF19" s="125"/>
      <c r="RCG19" s="125"/>
      <c r="RCH19" s="125"/>
      <c r="RCI19" s="125"/>
      <c r="RCJ19" s="125"/>
      <c r="RCK19" s="125"/>
      <c r="RCL19" s="125"/>
      <c r="RCM19" s="125"/>
      <c r="RCN19" s="125"/>
      <c r="RCO19" s="125"/>
      <c r="RCP19" s="125"/>
      <c r="RCQ19" s="125"/>
      <c r="RCR19" s="125"/>
      <c r="RCS19" s="125"/>
      <c r="RCT19" s="125"/>
      <c r="RCU19" s="125"/>
      <c r="RCV19" s="125"/>
      <c r="RCW19" s="125"/>
      <c r="RCX19" s="125"/>
      <c r="RCY19" s="125"/>
      <c r="RCZ19" s="125"/>
      <c r="RDA19" s="125"/>
      <c r="RDB19" s="125"/>
      <c r="RDC19" s="125"/>
      <c r="RDD19" s="125"/>
      <c r="RDE19" s="125"/>
      <c r="RDF19" s="125"/>
      <c r="RDG19" s="125"/>
      <c r="RDH19" s="125"/>
      <c r="RDI19" s="125"/>
      <c r="RDJ19" s="125"/>
      <c r="RDK19" s="125"/>
      <c r="RDL19" s="125"/>
      <c r="RDM19" s="125"/>
      <c r="RDN19" s="125"/>
      <c r="RDO19" s="125"/>
      <c r="RDP19" s="125"/>
      <c r="RDQ19" s="125"/>
      <c r="RDR19" s="125"/>
      <c r="RDS19" s="125"/>
      <c r="RDT19" s="125"/>
      <c r="RDU19" s="125"/>
      <c r="RDV19" s="125"/>
      <c r="RDW19" s="125"/>
      <c r="RDX19" s="125"/>
      <c r="RDY19" s="125"/>
      <c r="RDZ19" s="125"/>
      <c r="REA19" s="125"/>
      <c r="REB19" s="125"/>
      <c r="REC19" s="125"/>
      <c r="RED19" s="125"/>
      <c r="REE19" s="125"/>
      <c r="REF19" s="125"/>
      <c r="REG19" s="125"/>
      <c r="REH19" s="125"/>
      <c r="REI19" s="125"/>
      <c r="REJ19" s="125"/>
      <c r="REK19" s="125"/>
      <c r="REL19" s="125"/>
      <c r="REM19" s="125"/>
      <c r="REN19" s="125"/>
      <c r="REO19" s="125"/>
      <c r="REP19" s="125"/>
      <c r="REQ19" s="125"/>
      <c r="RER19" s="125"/>
      <c r="RES19" s="125"/>
      <c r="RET19" s="125"/>
      <c r="REU19" s="125"/>
      <c r="REV19" s="125"/>
      <c r="REW19" s="125"/>
      <c r="REX19" s="125"/>
      <c r="REY19" s="125"/>
      <c r="REZ19" s="125"/>
      <c r="RFA19" s="125"/>
      <c r="RFB19" s="125"/>
      <c r="RFC19" s="125"/>
      <c r="RFD19" s="125"/>
      <c r="RFE19" s="125"/>
      <c r="RFF19" s="125"/>
      <c r="RFG19" s="125"/>
      <c r="RFH19" s="125"/>
      <c r="RFI19" s="125"/>
      <c r="RFJ19" s="125"/>
      <c r="RFK19" s="125"/>
      <c r="RFL19" s="125"/>
      <c r="RFM19" s="125"/>
      <c r="RFN19" s="125"/>
      <c r="RFO19" s="125"/>
      <c r="RFP19" s="125"/>
      <c r="RFQ19" s="125"/>
      <c r="RFR19" s="125"/>
      <c r="RFS19" s="125"/>
      <c r="RFT19" s="125"/>
      <c r="RFU19" s="125"/>
      <c r="RFV19" s="125"/>
      <c r="RFW19" s="125"/>
      <c r="RFX19" s="125"/>
      <c r="RFY19" s="125"/>
      <c r="RFZ19" s="125"/>
      <c r="RGA19" s="125"/>
      <c r="RGB19" s="125"/>
      <c r="RGC19" s="125"/>
      <c r="RGD19" s="125"/>
      <c r="RGE19" s="125"/>
      <c r="RGF19" s="125"/>
      <c r="RGG19" s="125"/>
      <c r="RGH19" s="125"/>
      <c r="RGI19" s="125"/>
      <c r="RGJ19" s="125"/>
      <c r="RGK19" s="125"/>
      <c r="RGL19" s="125"/>
      <c r="RGM19" s="125"/>
      <c r="RGN19" s="125"/>
      <c r="RGO19" s="125"/>
      <c r="RGP19" s="125"/>
      <c r="RGQ19" s="125"/>
      <c r="RGR19" s="125"/>
      <c r="RGS19" s="125"/>
      <c r="RGT19" s="125"/>
      <c r="RGU19" s="125"/>
      <c r="RGV19" s="125"/>
      <c r="RGW19" s="125"/>
      <c r="RGX19" s="125"/>
      <c r="RGY19" s="125"/>
      <c r="RGZ19" s="125"/>
      <c r="RHA19" s="125"/>
      <c r="RHB19" s="125"/>
      <c r="RHC19" s="125"/>
      <c r="RHD19" s="125"/>
      <c r="RHE19" s="125"/>
      <c r="RHF19" s="125"/>
      <c r="RHG19" s="125"/>
      <c r="RHH19" s="125"/>
      <c r="RHI19" s="125"/>
      <c r="RHJ19" s="125"/>
      <c r="RHK19" s="125"/>
      <c r="RHL19" s="125"/>
      <c r="RHM19" s="125"/>
      <c r="RHN19" s="125"/>
      <c r="RHO19" s="125"/>
      <c r="RHP19" s="125"/>
      <c r="RHQ19" s="125"/>
      <c r="RHR19" s="125"/>
      <c r="RHS19" s="125"/>
      <c r="RHT19" s="125"/>
      <c r="RHU19" s="125"/>
      <c r="RHV19" s="125"/>
      <c r="RHW19" s="125"/>
      <c r="RHX19" s="125"/>
      <c r="RHY19" s="125"/>
      <c r="RHZ19" s="125"/>
      <c r="RIA19" s="125"/>
      <c r="RIB19" s="125"/>
      <c r="RIC19" s="125"/>
      <c r="RID19" s="125"/>
      <c r="RIE19" s="125"/>
      <c r="RIF19" s="125"/>
      <c r="RIG19" s="125"/>
      <c r="RIH19" s="125"/>
      <c r="RII19" s="125"/>
      <c r="RIJ19" s="125"/>
      <c r="RIK19" s="125"/>
      <c r="RIL19" s="125"/>
      <c r="RIM19" s="125"/>
      <c r="RIN19" s="125"/>
      <c r="RIO19" s="125"/>
      <c r="RIP19" s="125"/>
      <c r="RIQ19" s="125"/>
      <c r="RIR19" s="125"/>
      <c r="RIS19" s="125"/>
      <c r="RIT19" s="125"/>
      <c r="RIU19" s="125"/>
      <c r="RIV19" s="125"/>
      <c r="RIW19" s="125"/>
      <c r="RIX19" s="125"/>
      <c r="RIY19" s="125"/>
      <c r="RIZ19" s="125"/>
      <c r="RJA19" s="125"/>
      <c r="RJB19" s="125"/>
      <c r="RJC19" s="125"/>
      <c r="RJD19" s="125"/>
      <c r="RJE19" s="125"/>
      <c r="RJF19" s="125"/>
      <c r="RJG19" s="125"/>
      <c r="RJH19" s="125"/>
      <c r="RJI19" s="125"/>
      <c r="RJJ19" s="125"/>
      <c r="RJK19" s="125"/>
      <c r="RJL19" s="125"/>
      <c r="RJM19" s="125"/>
      <c r="RJN19" s="125"/>
      <c r="RJO19" s="125"/>
      <c r="RJP19" s="125"/>
      <c r="RJQ19" s="125"/>
      <c r="RJR19" s="125"/>
      <c r="RJS19" s="125"/>
      <c r="RJT19" s="125"/>
      <c r="RJU19" s="125"/>
      <c r="RJV19" s="125"/>
      <c r="RJW19" s="125"/>
      <c r="RJX19" s="125"/>
      <c r="RJY19" s="125"/>
      <c r="RJZ19" s="125"/>
      <c r="RKA19" s="125"/>
      <c r="RKB19" s="125"/>
      <c r="RKC19" s="125"/>
      <c r="RKD19" s="125"/>
      <c r="RKE19" s="125"/>
      <c r="RKF19" s="125"/>
      <c r="RKG19" s="125"/>
      <c r="RKH19" s="125"/>
      <c r="RKI19" s="125"/>
      <c r="RKJ19" s="125"/>
      <c r="RKK19" s="125"/>
      <c r="RKL19" s="125"/>
      <c r="RKM19" s="125"/>
      <c r="RKN19" s="125"/>
      <c r="RKO19" s="125"/>
      <c r="RKP19" s="125"/>
      <c r="RKQ19" s="125"/>
      <c r="RKR19" s="125"/>
      <c r="RKS19" s="125"/>
      <c r="RKT19" s="125"/>
      <c r="RKU19" s="125"/>
      <c r="RKV19" s="125"/>
      <c r="RKW19" s="125"/>
      <c r="RKX19" s="125"/>
      <c r="RKY19" s="125"/>
      <c r="RKZ19" s="125"/>
      <c r="RLA19" s="125"/>
      <c r="RLB19" s="125"/>
      <c r="RLC19" s="125"/>
      <c r="RLD19" s="125"/>
      <c r="RLE19" s="125"/>
      <c r="RLF19" s="125"/>
      <c r="RLG19" s="125"/>
      <c r="RLH19" s="125"/>
      <c r="RLI19" s="125"/>
      <c r="RLJ19" s="125"/>
      <c r="RLK19" s="125"/>
      <c r="RLL19" s="125"/>
      <c r="RLM19" s="125"/>
      <c r="RLN19" s="125"/>
      <c r="RLO19" s="125"/>
      <c r="RLP19" s="125"/>
      <c r="RLQ19" s="125"/>
      <c r="RLR19" s="125"/>
      <c r="RLS19" s="125"/>
      <c r="RLT19" s="125"/>
      <c r="RLU19" s="125"/>
      <c r="RLV19" s="125"/>
      <c r="RLW19" s="125"/>
      <c r="RLX19" s="125"/>
      <c r="RLY19" s="125"/>
      <c r="RLZ19" s="125"/>
      <c r="RMA19" s="125"/>
      <c r="RMB19" s="125"/>
      <c r="RMC19" s="125"/>
      <c r="RMD19" s="125"/>
      <c r="RME19" s="125"/>
      <c r="RMF19" s="125"/>
      <c r="RMG19" s="125"/>
      <c r="RMH19" s="125"/>
      <c r="RMI19" s="125"/>
      <c r="RMJ19" s="125"/>
      <c r="RMK19" s="125"/>
      <c r="RML19" s="125"/>
      <c r="RMM19" s="125"/>
      <c r="RMN19" s="125"/>
      <c r="RMO19" s="125"/>
      <c r="RMP19" s="125"/>
      <c r="RMQ19" s="125"/>
      <c r="RMR19" s="125"/>
      <c r="RMS19" s="125"/>
      <c r="RMT19" s="125"/>
      <c r="RMU19" s="125"/>
      <c r="RMV19" s="125"/>
      <c r="RMW19" s="125"/>
      <c r="RMX19" s="125"/>
      <c r="RMY19" s="125"/>
      <c r="RMZ19" s="125"/>
      <c r="RNA19" s="125"/>
      <c r="RNB19" s="125"/>
      <c r="RNC19" s="125"/>
      <c r="RND19" s="125"/>
      <c r="RNE19" s="125"/>
      <c r="RNF19" s="125"/>
      <c r="RNG19" s="125"/>
      <c r="RNH19" s="125"/>
      <c r="RNI19" s="125"/>
      <c r="RNJ19" s="125"/>
      <c r="RNK19" s="125"/>
      <c r="RNL19" s="125"/>
      <c r="RNM19" s="125"/>
      <c r="RNN19" s="125"/>
      <c r="RNO19" s="125"/>
      <c r="RNP19" s="125"/>
      <c r="RNQ19" s="125"/>
      <c r="RNR19" s="125"/>
      <c r="RNS19" s="125"/>
      <c r="RNT19" s="125"/>
      <c r="RNU19" s="125"/>
      <c r="RNV19" s="125"/>
      <c r="RNW19" s="125"/>
      <c r="RNX19" s="125"/>
      <c r="RNY19" s="125"/>
      <c r="RNZ19" s="125"/>
      <c r="ROA19" s="125"/>
      <c r="ROB19" s="125"/>
      <c r="ROC19" s="125"/>
      <c r="ROD19" s="125"/>
      <c r="ROE19" s="125"/>
      <c r="ROF19" s="125"/>
      <c r="ROG19" s="125"/>
      <c r="ROH19" s="125"/>
      <c r="ROI19" s="125"/>
      <c r="ROJ19" s="125"/>
      <c r="ROK19" s="125"/>
      <c r="ROL19" s="125"/>
      <c r="ROM19" s="125"/>
      <c r="RON19" s="125"/>
      <c r="ROO19" s="125"/>
      <c r="ROP19" s="125"/>
      <c r="ROQ19" s="125"/>
      <c r="ROR19" s="125"/>
      <c r="ROS19" s="125"/>
      <c r="ROT19" s="125"/>
      <c r="ROU19" s="125"/>
      <c r="ROV19" s="125"/>
      <c r="ROW19" s="125"/>
      <c r="ROX19" s="125"/>
      <c r="ROY19" s="125"/>
      <c r="ROZ19" s="125"/>
      <c r="RPA19" s="125"/>
      <c r="RPB19" s="125"/>
      <c r="RPC19" s="125"/>
      <c r="RPD19" s="125"/>
      <c r="RPE19" s="125"/>
      <c r="RPF19" s="125"/>
      <c r="RPG19" s="125"/>
      <c r="RPH19" s="125"/>
      <c r="RPI19" s="125"/>
      <c r="RPJ19" s="125"/>
      <c r="RPK19" s="125"/>
      <c r="RPL19" s="125"/>
      <c r="RPM19" s="125"/>
      <c r="RPN19" s="125"/>
      <c r="RPO19" s="125"/>
      <c r="RPP19" s="125"/>
      <c r="RPQ19" s="125"/>
      <c r="RPR19" s="125"/>
      <c r="RPS19" s="125"/>
      <c r="RPT19" s="125"/>
      <c r="RPU19" s="125"/>
      <c r="RPV19" s="125"/>
      <c r="RPW19" s="125"/>
      <c r="RPX19" s="125"/>
      <c r="RPY19" s="125"/>
      <c r="RPZ19" s="125"/>
      <c r="RQA19" s="125"/>
      <c r="RQB19" s="125"/>
      <c r="RQC19" s="125"/>
      <c r="RQD19" s="125"/>
      <c r="RQE19" s="125"/>
      <c r="RQF19" s="125"/>
      <c r="RQG19" s="125"/>
      <c r="RQH19" s="125"/>
      <c r="RQI19" s="125"/>
      <c r="RQJ19" s="125"/>
      <c r="RQK19" s="125"/>
      <c r="RQL19" s="125"/>
      <c r="RQM19" s="125"/>
      <c r="RQN19" s="125"/>
      <c r="RQO19" s="125"/>
      <c r="RQP19" s="125"/>
      <c r="RQQ19" s="125"/>
      <c r="RQR19" s="125"/>
      <c r="RQS19" s="125"/>
      <c r="RQT19" s="125"/>
      <c r="RQU19" s="125"/>
      <c r="RQV19" s="125"/>
      <c r="RQW19" s="125"/>
      <c r="RQX19" s="125"/>
      <c r="RQY19" s="125"/>
      <c r="RQZ19" s="125"/>
      <c r="RRA19" s="125"/>
      <c r="RRB19" s="125"/>
      <c r="RRC19" s="125"/>
      <c r="RRD19" s="125"/>
      <c r="RRE19" s="125"/>
      <c r="RRF19" s="125"/>
      <c r="RRG19" s="125"/>
      <c r="RRH19" s="125"/>
      <c r="RRI19" s="125"/>
      <c r="RRJ19" s="125"/>
      <c r="RRK19" s="125"/>
      <c r="RRL19" s="125"/>
      <c r="RRM19" s="125"/>
      <c r="RRN19" s="125"/>
      <c r="RRO19" s="125"/>
      <c r="RRP19" s="125"/>
      <c r="RRQ19" s="125"/>
      <c r="RRR19" s="125"/>
      <c r="RRS19" s="125"/>
      <c r="RRT19" s="125"/>
      <c r="RRU19" s="125"/>
      <c r="RRV19" s="125"/>
      <c r="RRW19" s="125"/>
      <c r="RRX19" s="125"/>
      <c r="RRY19" s="125"/>
      <c r="RRZ19" s="125"/>
      <c r="RSA19" s="125"/>
      <c r="RSB19" s="125"/>
      <c r="RSC19" s="125"/>
      <c r="RSD19" s="125"/>
      <c r="RSE19" s="125"/>
      <c r="RSF19" s="125"/>
      <c r="RSG19" s="125"/>
      <c r="RSH19" s="125"/>
      <c r="RSI19" s="125"/>
      <c r="RSJ19" s="125"/>
      <c r="RSK19" s="125"/>
      <c r="RSL19" s="125"/>
      <c r="RSM19" s="125"/>
      <c r="RSN19" s="125"/>
      <c r="RSO19" s="125"/>
      <c r="RSP19" s="125"/>
      <c r="RSQ19" s="125"/>
      <c r="RSR19" s="125"/>
      <c r="RSS19" s="125"/>
      <c r="RST19" s="125"/>
      <c r="RSU19" s="125"/>
      <c r="RSV19" s="125"/>
      <c r="RSW19" s="125"/>
      <c r="RSX19" s="125"/>
      <c r="RSY19" s="125"/>
      <c r="RSZ19" s="125"/>
      <c r="RTA19" s="125"/>
      <c r="RTB19" s="125"/>
      <c r="RTC19" s="125"/>
      <c r="RTD19" s="125"/>
      <c r="RTE19" s="125"/>
      <c r="RTF19" s="125"/>
      <c r="RTG19" s="125"/>
      <c r="RTH19" s="125"/>
      <c r="RTI19" s="125"/>
      <c r="RTJ19" s="125"/>
      <c r="RTK19" s="125"/>
      <c r="RTL19" s="125"/>
      <c r="RTM19" s="125"/>
      <c r="RTN19" s="125"/>
      <c r="RTO19" s="125"/>
      <c r="RTP19" s="125"/>
      <c r="RTQ19" s="125"/>
      <c r="RTR19" s="125"/>
      <c r="RTS19" s="125"/>
      <c r="RTT19" s="125"/>
      <c r="RTU19" s="125"/>
      <c r="RTV19" s="125"/>
      <c r="RTW19" s="125"/>
      <c r="RTX19" s="125"/>
      <c r="RTY19" s="125"/>
      <c r="RTZ19" s="125"/>
      <c r="RUA19" s="125"/>
      <c r="RUB19" s="125"/>
      <c r="RUC19" s="125"/>
      <c r="RUD19" s="125"/>
      <c r="RUE19" s="125"/>
      <c r="RUF19" s="125"/>
      <c r="RUG19" s="125"/>
      <c r="RUH19" s="125"/>
      <c r="RUI19" s="125"/>
      <c r="RUJ19" s="125"/>
      <c r="RUK19" s="125"/>
      <c r="RUL19" s="125"/>
      <c r="RUM19" s="125"/>
      <c r="RUN19" s="125"/>
      <c r="RUO19" s="125"/>
      <c r="RUP19" s="125"/>
      <c r="RUQ19" s="125"/>
      <c r="RUR19" s="125"/>
      <c r="RUS19" s="125"/>
      <c r="RUT19" s="125"/>
      <c r="RUU19" s="125"/>
      <c r="RUV19" s="125"/>
      <c r="RUW19" s="125"/>
      <c r="RUX19" s="125"/>
      <c r="RUY19" s="125"/>
      <c r="RUZ19" s="125"/>
      <c r="RVA19" s="125"/>
      <c r="RVB19" s="125"/>
      <c r="RVC19" s="125"/>
      <c r="RVD19" s="125"/>
      <c r="RVE19" s="125"/>
      <c r="RVF19" s="125"/>
      <c r="RVG19" s="125"/>
      <c r="RVH19" s="125"/>
      <c r="RVI19" s="125"/>
      <c r="RVJ19" s="125"/>
      <c r="RVK19" s="125"/>
      <c r="RVL19" s="125"/>
      <c r="RVM19" s="125"/>
      <c r="RVN19" s="125"/>
      <c r="RVO19" s="125"/>
      <c r="RVP19" s="125"/>
      <c r="RVQ19" s="125"/>
      <c r="RVR19" s="125"/>
      <c r="RVS19" s="125"/>
      <c r="RVT19" s="125"/>
      <c r="RVU19" s="125"/>
      <c r="RVV19" s="125"/>
      <c r="RVW19" s="125"/>
      <c r="RVX19" s="125"/>
      <c r="RVY19" s="125"/>
      <c r="RVZ19" s="125"/>
      <c r="RWA19" s="125"/>
      <c r="RWB19" s="125"/>
      <c r="RWC19" s="125"/>
      <c r="RWD19" s="125"/>
      <c r="RWE19" s="125"/>
      <c r="RWF19" s="125"/>
      <c r="RWG19" s="125"/>
      <c r="RWH19" s="125"/>
      <c r="RWI19" s="125"/>
      <c r="RWJ19" s="125"/>
      <c r="RWK19" s="125"/>
      <c r="RWL19" s="125"/>
      <c r="RWM19" s="125"/>
      <c r="RWN19" s="125"/>
      <c r="RWO19" s="125"/>
      <c r="RWP19" s="125"/>
      <c r="RWQ19" s="125"/>
      <c r="RWR19" s="125"/>
      <c r="RWS19" s="125"/>
      <c r="RWT19" s="125"/>
      <c r="RWU19" s="125"/>
      <c r="RWV19" s="125"/>
      <c r="RWW19" s="125"/>
      <c r="RWX19" s="125"/>
      <c r="RWY19" s="125"/>
      <c r="RWZ19" s="125"/>
      <c r="RXA19" s="125"/>
      <c r="RXB19" s="125"/>
      <c r="RXC19" s="125"/>
      <c r="RXD19" s="125"/>
      <c r="RXE19" s="125"/>
      <c r="RXF19" s="125"/>
      <c r="RXG19" s="125"/>
      <c r="RXH19" s="125"/>
      <c r="RXI19" s="125"/>
      <c r="RXJ19" s="125"/>
      <c r="RXK19" s="125"/>
      <c r="RXL19" s="125"/>
      <c r="RXM19" s="125"/>
      <c r="RXN19" s="125"/>
      <c r="RXO19" s="125"/>
      <c r="RXP19" s="125"/>
      <c r="RXQ19" s="125"/>
      <c r="RXR19" s="125"/>
      <c r="RXS19" s="125"/>
      <c r="RXT19" s="125"/>
      <c r="RXU19" s="125"/>
      <c r="RXV19" s="125"/>
      <c r="RXW19" s="125"/>
      <c r="RXX19" s="125"/>
      <c r="RXY19" s="125"/>
      <c r="RXZ19" s="125"/>
      <c r="RYA19" s="125"/>
      <c r="RYB19" s="125"/>
      <c r="RYC19" s="125"/>
      <c r="RYD19" s="125"/>
      <c r="RYE19" s="125"/>
      <c r="RYF19" s="125"/>
      <c r="RYG19" s="125"/>
      <c r="RYH19" s="125"/>
      <c r="RYI19" s="125"/>
      <c r="RYJ19" s="125"/>
      <c r="RYK19" s="125"/>
      <c r="RYL19" s="125"/>
      <c r="RYM19" s="125"/>
      <c r="RYN19" s="125"/>
      <c r="RYO19" s="125"/>
      <c r="RYP19" s="125"/>
      <c r="RYQ19" s="125"/>
      <c r="RYR19" s="125"/>
      <c r="RYS19" s="125"/>
      <c r="RYT19" s="125"/>
      <c r="RYU19" s="125"/>
      <c r="RYV19" s="125"/>
      <c r="RYW19" s="125"/>
      <c r="RYX19" s="125"/>
      <c r="RYY19" s="125"/>
      <c r="RYZ19" s="125"/>
      <c r="RZA19" s="125"/>
      <c r="RZB19" s="125"/>
      <c r="RZC19" s="125"/>
      <c r="RZD19" s="125"/>
      <c r="RZE19" s="125"/>
      <c r="RZF19" s="125"/>
      <c r="RZG19" s="125"/>
      <c r="RZH19" s="125"/>
      <c r="RZI19" s="125"/>
      <c r="RZJ19" s="125"/>
      <c r="RZK19" s="125"/>
      <c r="RZL19" s="125"/>
      <c r="RZM19" s="125"/>
      <c r="RZN19" s="125"/>
      <c r="RZO19" s="125"/>
      <c r="RZP19" s="125"/>
      <c r="RZQ19" s="125"/>
      <c r="RZR19" s="125"/>
      <c r="RZS19" s="125"/>
      <c r="RZT19" s="125"/>
      <c r="RZU19" s="125"/>
      <c r="RZV19" s="125"/>
      <c r="RZW19" s="125"/>
      <c r="RZX19" s="125"/>
      <c r="RZY19" s="125"/>
      <c r="RZZ19" s="125"/>
      <c r="SAA19" s="125"/>
      <c r="SAB19" s="125"/>
      <c r="SAC19" s="125"/>
      <c r="SAD19" s="125"/>
      <c r="SAE19" s="125"/>
      <c r="SAF19" s="125"/>
      <c r="SAG19" s="125"/>
      <c r="SAH19" s="125"/>
      <c r="SAI19" s="125"/>
      <c r="SAJ19" s="125"/>
      <c r="SAK19" s="125"/>
      <c r="SAL19" s="125"/>
      <c r="SAM19" s="125"/>
      <c r="SAN19" s="125"/>
      <c r="SAO19" s="125"/>
      <c r="SAP19" s="125"/>
      <c r="SAQ19" s="125"/>
      <c r="SAR19" s="125"/>
      <c r="SAS19" s="125"/>
      <c r="SAT19" s="125"/>
      <c r="SAU19" s="125"/>
      <c r="SAV19" s="125"/>
      <c r="SAW19" s="125"/>
      <c r="SAX19" s="125"/>
      <c r="SAY19" s="125"/>
      <c r="SAZ19" s="125"/>
      <c r="SBA19" s="125"/>
      <c r="SBB19" s="125"/>
      <c r="SBC19" s="125"/>
      <c r="SBD19" s="125"/>
      <c r="SBE19" s="125"/>
      <c r="SBF19" s="125"/>
      <c r="SBG19" s="125"/>
      <c r="SBH19" s="125"/>
      <c r="SBI19" s="125"/>
      <c r="SBJ19" s="125"/>
      <c r="SBK19" s="125"/>
      <c r="SBL19" s="125"/>
      <c r="SBM19" s="125"/>
      <c r="SBN19" s="125"/>
      <c r="SBO19" s="125"/>
      <c r="SBP19" s="125"/>
      <c r="SBQ19" s="125"/>
      <c r="SBR19" s="125"/>
      <c r="SBS19" s="125"/>
      <c r="SBT19" s="125"/>
      <c r="SBU19" s="125"/>
      <c r="SBV19" s="125"/>
      <c r="SBW19" s="125"/>
      <c r="SBX19" s="125"/>
      <c r="SBY19" s="125"/>
      <c r="SBZ19" s="125"/>
      <c r="SCA19" s="125"/>
      <c r="SCB19" s="125"/>
      <c r="SCC19" s="125"/>
      <c r="SCD19" s="125"/>
      <c r="SCE19" s="125"/>
      <c r="SCF19" s="125"/>
      <c r="SCG19" s="125"/>
      <c r="SCH19" s="125"/>
      <c r="SCI19" s="125"/>
      <c r="SCJ19" s="125"/>
      <c r="SCK19" s="125"/>
      <c r="SCL19" s="125"/>
      <c r="SCM19" s="125"/>
      <c r="SCN19" s="125"/>
      <c r="SCO19" s="125"/>
      <c r="SCP19" s="125"/>
      <c r="SCQ19" s="125"/>
      <c r="SCR19" s="125"/>
      <c r="SCS19" s="125"/>
      <c r="SCT19" s="125"/>
      <c r="SCU19" s="125"/>
      <c r="SCV19" s="125"/>
      <c r="SCW19" s="125"/>
      <c r="SCX19" s="125"/>
      <c r="SCY19" s="125"/>
      <c r="SCZ19" s="125"/>
      <c r="SDA19" s="125"/>
      <c r="SDB19" s="125"/>
      <c r="SDC19" s="125"/>
      <c r="SDD19" s="125"/>
      <c r="SDE19" s="125"/>
      <c r="SDF19" s="125"/>
      <c r="SDG19" s="125"/>
      <c r="SDH19" s="125"/>
      <c r="SDI19" s="125"/>
      <c r="SDJ19" s="125"/>
      <c r="SDK19" s="125"/>
      <c r="SDL19" s="125"/>
      <c r="SDM19" s="125"/>
      <c r="SDN19" s="125"/>
      <c r="SDO19" s="125"/>
      <c r="SDP19" s="125"/>
      <c r="SDQ19" s="125"/>
      <c r="SDR19" s="125"/>
      <c r="SDS19" s="125"/>
      <c r="SDT19" s="125"/>
      <c r="SDU19" s="125"/>
      <c r="SDV19" s="125"/>
      <c r="SDW19" s="125"/>
      <c r="SDX19" s="125"/>
      <c r="SDY19" s="125"/>
      <c r="SDZ19" s="125"/>
      <c r="SEA19" s="125"/>
      <c r="SEB19" s="125"/>
      <c r="SEC19" s="125"/>
      <c r="SED19" s="125"/>
      <c r="SEE19" s="125"/>
      <c r="SEF19" s="125"/>
      <c r="SEG19" s="125"/>
      <c r="SEH19" s="125"/>
      <c r="SEI19" s="125"/>
      <c r="SEJ19" s="125"/>
      <c r="SEK19" s="125"/>
      <c r="SEL19" s="125"/>
      <c r="SEM19" s="125"/>
      <c r="SEN19" s="125"/>
      <c r="SEO19" s="125"/>
      <c r="SEP19" s="125"/>
      <c r="SEQ19" s="125"/>
      <c r="SER19" s="125"/>
      <c r="SES19" s="125"/>
      <c r="SET19" s="125"/>
      <c r="SEU19" s="125"/>
      <c r="SEV19" s="125"/>
      <c r="SEW19" s="125"/>
      <c r="SEX19" s="125"/>
      <c r="SEY19" s="125"/>
      <c r="SEZ19" s="125"/>
      <c r="SFA19" s="125"/>
      <c r="SFB19" s="125"/>
      <c r="SFC19" s="125"/>
      <c r="SFD19" s="125"/>
      <c r="SFE19" s="125"/>
      <c r="SFF19" s="125"/>
      <c r="SFG19" s="125"/>
      <c r="SFH19" s="125"/>
      <c r="SFI19" s="125"/>
      <c r="SFJ19" s="125"/>
      <c r="SFK19" s="125"/>
      <c r="SFL19" s="125"/>
      <c r="SFM19" s="125"/>
      <c r="SFN19" s="125"/>
      <c r="SFO19" s="125"/>
      <c r="SFP19" s="125"/>
      <c r="SFQ19" s="125"/>
      <c r="SFR19" s="125"/>
      <c r="SFS19" s="125"/>
      <c r="SFT19" s="125"/>
      <c r="SFU19" s="125"/>
      <c r="SFV19" s="125"/>
      <c r="SFW19" s="125"/>
      <c r="SFX19" s="125"/>
      <c r="SFY19" s="125"/>
      <c r="SFZ19" s="125"/>
      <c r="SGA19" s="125"/>
      <c r="SGB19" s="125"/>
      <c r="SGC19" s="125"/>
      <c r="SGD19" s="125"/>
      <c r="SGE19" s="125"/>
      <c r="SGF19" s="125"/>
      <c r="SGG19" s="125"/>
      <c r="SGH19" s="125"/>
      <c r="SGI19" s="125"/>
      <c r="SGJ19" s="125"/>
      <c r="SGK19" s="125"/>
      <c r="SGL19" s="125"/>
      <c r="SGM19" s="125"/>
      <c r="SGN19" s="125"/>
      <c r="SGO19" s="125"/>
      <c r="SGP19" s="125"/>
      <c r="SGQ19" s="125"/>
      <c r="SGR19" s="125"/>
      <c r="SGS19" s="125"/>
      <c r="SGT19" s="125"/>
      <c r="SGU19" s="125"/>
      <c r="SGV19" s="125"/>
      <c r="SGW19" s="125"/>
      <c r="SGX19" s="125"/>
      <c r="SGY19" s="125"/>
      <c r="SGZ19" s="125"/>
      <c r="SHA19" s="125"/>
      <c r="SHB19" s="125"/>
      <c r="SHC19" s="125"/>
      <c r="SHD19" s="125"/>
      <c r="SHE19" s="125"/>
      <c r="SHF19" s="125"/>
      <c r="SHG19" s="125"/>
      <c r="SHH19" s="125"/>
      <c r="SHI19" s="125"/>
      <c r="SHJ19" s="125"/>
      <c r="SHK19" s="125"/>
      <c r="SHL19" s="125"/>
      <c r="SHM19" s="125"/>
      <c r="SHN19" s="125"/>
      <c r="SHO19" s="125"/>
      <c r="SHP19" s="125"/>
      <c r="SHQ19" s="125"/>
      <c r="SHR19" s="125"/>
      <c r="SHS19" s="125"/>
      <c r="SHT19" s="125"/>
      <c r="SHU19" s="125"/>
      <c r="SHV19" s="125"/>
      <c r="SHW19" s="125"/>
      <c r="SHX19" s="125"/>
      <c r="SHY19" s="125"/>
      <c r="SHZ19" s="125"/>
      <c r="SIA19" s="125"/>
      <c r="SIB19" s="125"/>
      <c r="SIC19" s="125"/>
      <c r="SID19" s="125"/>
      <c r="SIE19" s="125"/>
      <c r="SIF19" s="125"/>
      <c r="SIG19" s="125"/>
      <c r="SIH19" s="125"/>
      <c r="SII19" s="125"/>
      <c r="SIJ19" s="125"/>
      <c r="SIK19" s="125"/>
      <c r="SIL19" s="125"/>
      <c r="SIM19" s="125"/>
      <c r="SIN19" s="125"/>
      <c r="SIO19" s="125"/>
      <c r="SIP19" s="125"/>
      <c r="SIQ19" s="125"/>
      <c r="SIR19" s="125"/>
      <c r="SIS19" s="125"/>
      <c r="SIT19" s="125"/>
      <c r="SIU19" s="125"/>
      <c r="SIV19" s="125"/>
      <c r="SIW19" s="125"/>
      <c r="SIX19" s="125"/>
      <c r="SIY19" s="125"/>
      <c r="SIZ19" s="125"/>
      <c r="SJA19" s="125"/>
      <c r="SJB19" s="125"/>
      <c r="SJC19" s="125"/>
      <c r="SJD19" s="125"/>
      <c r="SJE19" s="125"/>
      <c r="SJF19" s="125"/>
      <c r="SJG19" s="125"/>
      <c r="SJH19" s="125"/>
      <c r="SJI19" s="125"/>
      <c r="SJJ19" s="125"/>
      <c r="SJK19" s="125"/>
      <c r="SJL19" s="125"/>
      <c r="SJM19" s="125"/>
      <c r="SJN19" s="125"/>
      <c r="SJO19" s="125"/>
      <c r="SJP19" s="125"/>
      <c r="SJQ19" s="125"/>
      <c r="SJR19" s="125"/>
      <c r="SJS19" s="125"/>
      <c r="SJT19" s="125"/>
      <c r="SJU19" s="125"/>
      <c r="SJV19" s="125"/>
      <c r="SJW19" s="125"/>
      <c r="SJX19" s="125"/>
      <c r="SJY19" s="125"/>
      <c r="SJZ19" s="125"/>
      <c r="SKA19" s="125"/>
      <c r="SKB19" s="125"/>
      <c r="SKC19" s="125"/>
      <c r="SKD19" s="125"/>
      <c r="SKE19" s="125"/>
      <c r="SKF19" s="125"/>
      <c r="SKG19" s="125"/>
      <c r="SKH19" s="125"/>
      <c r="SKI19" s="125"/>
      <c r="SKJ19" s="125"/>
      <c r="SKK19" s="125"/>
      <c r="SKL19" s="125"/>
      <c r="SKM19" s="125"/>
      <c r="SKN19" s="125"/>
      <c r="SKO19" s="125"/>
      <c r="SKP19" s="125"/>
      <c r="SKQ19" s="125"/>
      <c r="SKR19" s="125"/>
      <c r="SKS19" s="125"/>
      <c r="SKT19" s="125"/>
      <c r="SKU19" s="125"/>
      <c r="SKV19" s="125"/>
      <c r="SKW19" s="125"/>
      <c r="SKX19" s="125"/>
      <c r="SKY19" s="125"/>
      <c r="SKZ19" s="125"/>
      <c r="SLA19" s="125"/>
      <c r="SLB19" s="125"/>
      <c r="SLC19" s="125"/>
      <c r="SLD19" s="125"/>
      <c r="SLE19" s="125"/>
      <c r="SLF19" s="125"/>
      <c r="SLG19" s="125"/>
      <c r="SLH19" s="125"/>
      <c r="SLI19" s="125"/>
      <c r="SLJ19" s="125"/>
      <c r="SLK19" s="125"/>
      <c r="SLL19" s="125"/>
      <c r="SLM19" s="125"/>
      <c r="SLN19" s="125"/>
      <c r="SLO19" s="125"/>
      <c r="SLP19" s="125"/>
      <c r="SLQ19" s="125"/>
      <c r="SLR19" s="125"/>
      <c r="SLS19" s="125"/>
      <c r="SLT19" s="125"/>
      <c r="SLU19" s="125"/>
      <c r="SLV19" s="125"/>
      <c r="SLW19" s="125"/>
      <c r="SLX19" s="125"/>
      <c r="SLY19" s="125"/>
      <c r="SLZ19" s="125"/>
      <c r="SMA19" s="125"/>
      <c r="SMB19" s="125"/>
      <c r="SMC19" s="125"/>
      <c r="SMD19" s="125"/>
      <c r="SME19" s="125"/>
      <c r="SMF19" s="125"/>
      <c r="SMG19" s="125"/>
      <c r="SMH19" s="125"/>
      <c r="SMI19" s="125"/>
      <c r="SMJ19" s="125"/>
      <c r="SMK19" s="125"/>
      <c r="SML19" s="125"/>
      <c r="SMM19" s="125"/>
      <c r="SMN19" s="125"/>
      <c r="SMO19" s="125"/>
      <c r="SMP19" s="125"/>
      <c r="SMQ19" s="125"/>
      <c r="SMR19" s="125"/>
      <c r="SMS19" s="125"/>
      <c r="SMT19" s="125"/>
      <c r="SMU19" s="125"/>
      <c r="SMV19" s="125"/>
      <c r="SMW19" s="125"/>
      <c r="SMX19" s="125"/>
      <c r="SMY19" s="125"/>
      <c r="SMZ19" s="125"/>
      <c r="SNA19" s="125"/>
      <c r="SNB19" s="125"/>
      <c r="SNC19" s="125"/>
      <c r="SND19" s="125"/>
      <c r="SNE19" s="125"/>
      <c r="SNF19" s="125"/>
      <c r="SNG19" s="125"/>
      <c r="SNH19" s="125"/>
      <c r="SNI19" s="125"/>
      <c r="SNJ19" s="125"/>
      <c r="SNK19" s="125"/>
      <c r="SNL19" s="125"/>
      <c r="SNM19" s="125"/>
      <c r="SNN19" s="125"/>
      <c r="SNO19" s="125"/>
      <c r="SNP19" s="125"/>
      <c r="SNQ19" s="125"/>
      <c r="SNR19" s="125"/>
      <c r="SNS19" s="125"/>
      <c r="SNT19" s="125"/>
      <c r="SNU19" s="125"/>
      <c r="SNV19" s="125"/>
      <c r="SNW19" s="125"/>
      <c r="SNX19" s="125"/>
      <c r="SNY19" s="125"/>
      <c r="SNZ19" s="125"/>
      <c r="SOA19" s="125"/>
      <c r="SOB19" s="125"/>
      <c r="SOC19" s="125"/>
      <c r="SOD19" s="125"/>
      <c r="SOE19" s="125"/>
      <c r="SOF19" s="125"/>
      <c r="SOG19" s="125"/>
      <c r="SOH19" s="125"/>
      <c r="SOI19" s="125"/>
      <c r="SOJ19" s="125"/>
      <c r="SOK19" s="125"/>
      <c r="SOL19" s="125"/>
      <c r="SOM19" s="125"/>
      <c r="SON19" s="125"/>
      <c r="SOO19" s="125"/>
      <c r="SOP19" s="125"/>
      <c r="SOQ19" s="125"/>
      <c r="SOR19" s="125"/>
      <c r="SOS19" s="125"/>
      <c r="SOT19" s="125"/>
      <c r="SOU19" s="125"/>
      <c r="SOV19" s="125"/>
      <c r="SOW19" s="125"/>
      <c r="SOX19" s="125"/>
      <c r="SOY19" s="125"/>
      <c r="SOZ19" s="125"/>
      <c r="SPA19" s="125"/>
      <c r="SPB19" s="125"/>
      <c r="SPC19" s="125"/>
      <c r="SPD19" s="125"/>
      <c r="SPE19" s="125"/>
      <c r="SPF19" s="125"/>
      <c r="SPG19" s="125"/>
      <c r="SPH19" s="125"/>
      <c r="SPI19" s="125"/>
      <c r="SPJ19" s="125"/>
      <c r="SPK19" s="125"/>
      <c r="SPL19" s="125"/>
      <c r="SPM19" s="125"/>
      <c r="SPN19" s="125"/>
      <c r="SPO19" s="125"/>
      <c r="SPP19" s="125"/>
      <c r="SPQ19" s="125"/>
      <c r="SPR19" s="125"/>
      <c r="SPS19" s="125"/>
      <c r="SPT19" s="125"/>
      <c r="SPU19" s="125"/>
      <c r="SPV19" s="125"/>
      <c r="SPW19" s="125"/>
      <c r="SPX19" s="125"/>
      <c r="SPY19" s="125"/>
      <c r="SPZ19" s="125"/>
      <c r="SQA19" s="125"/>
      <c r="SQB19" s="125"/>
      <c r="SQC19" s="125"/>
      <c r="SQD19" s="125"/>
      <c r="SQE19" s="125"/>
      <c r="SQF19" s="125"/>
      <c r="SQG19" s="125"/>
      <c r="SQH19" s="125"/>
      <c r="SQI19" s="125"/>
      <c r="SQJ19" s="125"/>
      <c r="SQK19" s="125"/>
      <c r="SQL19" s="125"/>
      <c r="SQM19" s="125"/>
      <c r="SQN19" s="125"/>
      <c r="SQO19" s="125"/>
      <c r="SQP19" s="125"/>
      <c r="SQQ19" s="125"/>
      <c r="SQR19" s="125"/>
      <c r="SQS19" s="125"/>
      <c r="SQT19" s="125"/>
      <c r="SQU19" s="125"/>
      <c r="SQV19" s="125"/>
      <c r="SQW19" s="125"/>
      <c r="SQX19" s="125"/>
      <c r="SQY19" s="125"/>
      <c r="SQZ19" s="125"/>
      <c r="SRA19" s="125"/>
      <c r="SRB19" s="125"/>
      <c r="SRC19" s="125"/>
      <c r="SRD19" s="125"/>
      <c r="SRE19" s="125"/>
      <c r="SRF19" s="125"/>
      <c r="SRG19" s="125"/>
      <c r="SRH19" s="125"/>
      <c r="SRI19" s="125"/>
      <c r="SRJ19" s="125"/>
      <c r="SRK19" s="125"/>
      <c r="SRL19" s="125"/>
      <c r="SRM19" s="125"/>
      <c r="SRN19" s="125"/>
      <c r="SRO19" s="125"/>
      <c r="SRP19" s="125"/>
      <c r="SRQ19" s="125"/>
      <c r="SRR19" s="125"/>
      <c r="SRS19" s="125"/>
      <c r="SRT19" s="125"/>
      <c r="SRU19" s="125"/>
      <c r="SRV19" s="125"/>
      <c r="SRW19" s="125"/>
      <c r="SRX19" s="125"/>
      <c r="SRY19" s="125"/>
      <c r="SRZ19" s="125"/>
      <c r="SSA19" s="125"/>
      <c r="SSB19" s="125"/>
      <c r="SSC19" s="125"/>
      <c r="SSD19" s="125"/>
      <c r="SSE19" s="125"/>
      <c r="SSF19" s="125"/>
      <c r="SSG19" s="125"/>
      <c r="SSH19" s="125"/>
      <c r="SSI19" s="125"/>
      <c r="SSJ19" s="125"/>
      <c r="SSK19" s="125"/>
      <c r="SSL19" s="125"/>
      <c r="SSM19" s="125"/>
      <c r="SSN19" s="125"/>
      <c r="SSO19" s="125"/>
      <c r="SSP19" s="125"/>
      <c r="SSQ19" s="125"/>
      <c r="SSR19" s="125"/>
      <c r="SSS19" s="125"/>
      <c r="SST19" s="125"/>
      <c r="SSU19" s="125"/>
      <c r="SSV19" s="125"/>
      <c r="SSW19" s="125"/>
      <c r="SSX19" s="125"/>
      <c r="SSY19" s="125"/>
      <c r="SSZ19" s="125"/>
      <c r="STA19" s="125"/>
      <c r="STB19" s="125"/>
      <c r="STC19" s="125"/>
      <c r="STD19" s="125"/>
      <c r="STE19" s="125"/>
      <c r="STF19" s="125"/>
      <c r="STG19" s="125"/>
      <c r="STH19" s="125"/>
      <c r="STI19" s="125"/>
      <c r="STJ19" s="125"/>
      <c r="STK19" s="125"/>
      <c r="STL19" s="125"/>
      <c r="STM19" s="125"/>
      <c r="STN19" s="125"/>
      <c r="STO19" s="125"/>
      <c r="STP19" s="125"/>
      <c r="STQ19" s="125"/>
      <c r="STR19" s="125"/>
      <c r="STS19" s="125"/>
      <c r="STT19" s="125"/>
      <c r="STU19" s="125"/>
      <c r="STV19" s="125"/>
      <c r="STW19" s="125"/>
      <c r="STX19" s="125"/>
      <c r="STY19" s="125"/>
      <c r="STZ19" s="125"/>
      <c r="SUA19" s="125"/>
      <c r="SUB19" s="125"/>
      <c r="SUC19" s="125"/>
      <c r="SUD19" s="125"/>
      <c r="SUE19" s="125"/>
      <c r="SUF19" s="125"/>
      <c r="SUG19" s="125"/>
      <c r="SUH19" s="125"/>
      <c r="SUI19" s="125"/>
      <c r="SUJ19" s="125"/>
      <c r="SUK19" s="125"/>
      <c r="SUL19" s="125"/>
      <c r="SUM19" s="125"/>
      <c r="SUN19" s="125"/>
      <c r="SUO19" s="125"/>
      <c r="SUP19" s="125"/>
      <c r="SUQ19" s="125"/>
      <c r="SUR19" s="125"/>
      <c r="SUS19" s="125"/>
      <c r="SUT19" s="125"/>
      <c r="SUU19" s="125"/>
      <c r="SUV19" s="125"/>
      <c r="SUW19" s="125"/>
      <c r="SUX19" s="125"/>
      <c r="SUY19" s="125"/>
      <c r="SUZ19" s="125"/>
      <c r="SVA19" s="125"/>
      <c r="SVB19" s="125"/>
      <c r="SVC19" s="125"/>
      <c r="SVD19" s="125"/>
      <c r="SVE19" s="125"/>
      <c r="SVF19" s="125"/>
      <c r="SVG19" s="125"/>
      <c r="SVH19" s="125"/>
      <c r="SVI19" s="125"/>
      <c r="SVJ19" s="125"/>
      <c r="SVK19" s="125"/>
      <c r="SVL19" s="125"/>
      <c r="SVM19" s="125"/>
      <c r="SVN19" s="125"/>
      <c r="SVO19" s="125"/>
      <c r="SVP19" s="125"/>
      <c r="SVQ19" s="125"/>
      <c r="SVR19" s="125"/>
      <c r="SVS19" s="125"/>
      <c r="SVT19" s="125"/>
      <c r="SVU19" s="125"/>
      <c r="SVV19" s="125"/>
      <c r="SVW19" s="125"/>
      <c r="SVX19" s="125"/>
      <c r="SVY19" s="125"/>
      <c r="SVZ19" s="125"/>
      <c r="SWA19" s="125"/>
      <c r="SWB19" s="125"/>
      <c r="SWC19" s="125"/>
      <c r="SWD19" s="125"/>
      <c r="SWE19" s="125"/>
      <c r="SWF19" s="125"/>
      <c r="SWG19" s="125"/>
      <c r="SWH19" s="125"/>
      <c r="SWI19" s="125"/>
      <c r="SWJ19" s="125"/>
      <c r="SWK19" s="125"/>
      <c r="SWL19" s="125"/>
      <c r="SWM19" s="125"/>
      <c r="SWN19" s="125"/>
      <c r="SWO19" s="125"/>
      <c r="SWP19" s="125"/>
      <c r="SWQ19" s="125"/>
      <c r="SWR19" s="125"/>
      <c r="SWS19" s="125"/>
      <c r="SWT19" s="125"/>
      <c r="SWU19" s="125"/>
      <c r="SWV19" s="125"/>
      <c r="SWW19" s="125"/>
      <c r="SWX19" s="125"/>
      <c r="SWY19" s="125"/>
      <c r="SWZ19" s="125"/>
      <c r="SXA19" s="125"/>
      <c r="SXB19" s="125"/>
      <c r="SXC19" s="125"/>
      <c r="SXD19" s="125"/>
      <c r="SXE19" s="125"/>
      <c r="SXF19" s="125"/>
      <c r="SXG19" s="125"/>
      <c r="SXH19" s="125"/>
      <c r="SXI19" s="125"/>
      <c r="SXJ19" s="125"/>
      <c r="SXK19" s="125"/>
      <c r="SXL19" s="125"/>
      <c r="SXM19" s="125"/>
      <c r="SXN19" s="125"/>
      <c r="SXO19" s="125"/>
      <c r="SXP19" s="125"/>
      <c r="SXQ19" s="125"/>
      <c r="SXR19" s="125"/>
      <c r="SXS19" s="125"/>
      <c r="SXT19" s="125"/>
      <c r="SXU19" s="125"/>
      <c r="SXV19" s="125"/>
      <c r="SXW19" s="125"/>
      <c r="SXX19" s="125"/>
      <c r="SXY19" s="125"/>
      <c r="SXZ19" s="125"/>
      <c r="SYA19" s="125"/>
      <c r="SYB19" s="125"/>
      <c r="SYC19" s="125"/>
      <c r="SYD19" s="125"/>
      <c r="SYE19" s="125"/>
      <c r="SYF19" s="125"/>
      <c r="SYG19" s="125"/>
      <c r="SYH19" s="125"/>
      <c r="SYI19" s="125"/>
      <c r="SYJ19" s="125"/>
      <c r="SYK19" s="125"/>
      <c r="SYL19" s="125"/>
      <c r="SYM19" s="125"/>
      <c r="SYN19" s="125"/>
      <c r="SYO19" s="125"/>
      <c r="SYP19" s="125"/>
      <c r="SYQ19" s="125"/>
      <c r="SYR19" s="125"/>
      <c r="SYS19" s="125"/>
      <c r="SYT19" s="125"/>
      <c r="SYU19" s="125"/>
      <c r="SYV19" s="125"/>
      <c r="SYW19" s="125"/>
      <c r="SYX19" s="125"/>
      <c r="SYY19" s="125"/>
      <c r="SYZ19" s="125"/>
      <c r="SZA19" s="125"/>
      <c r="SZB19" s="125"/>
      <c r="SZC19" s="125"/>
      <c r="SZD19" s="125"/>
      <c r="SZE19" s="125"/>
      <c r="SZF19" s="125"/>
      <c r="SZG19" s="125"/>
      <c r="SZH19" s="125"/>
      <c r="SZI19" s="125"/>
      <c r="SZJ19" s="125"/>
      <c r="SZK19" s="125"/>
      <c r="SZL19" s="125"/>
      <c r="SZM19" s="125"/>
      <c r="SZN19" s="125"/>
      <c r="SZO19" s="125"/>
      <c r="SZP19" s="125"/>
      <c r="SZQ19" s="125"/>
      <c r="SZR19" s="125"/>
      <c r="SZS19" s="125"/>
      <c r="SZT19" s="125"/>
      <c r="SZU19" s="125"/>
      <c r="SZV19" s="125"/>
      <c r="SZW19" s="125"/>
      <c r="SZX19" s="125"/>
      <c r="SZY19" s="125"/>
      <c r="SZZ19" s="125"/>
      <c r="TAA19" s="125"/>
      <c r="TAB19" s="125"/>
      <c r="TAC19" s="125"/>
      <c r="TAD19" s="125"/>
      <c r="TAE19" s="125"/>
      <c r="TAF19" s="125"/>
      <c r="TAG19" s="125"/>
      <c r="TAH19" s="125"/>
      <c r="TAI19" s="125"/>
      <c r="TAJ19" s="125"/>
      <c r="TAK19" s="125"/>
      <c r="TAL19" s="125"/>
      <c r="TAM19" s="125"/>
      <c r="TAN19" s="125"/>
      <c r="TAO19" s="125"/>
      <c r="TAP19" s="125"/>
      <c r="TAQ19" s="125"/>
      <c r="TAR19" s="125"/>
      <c r="TAS19" s="125"/>
      <c r="TAT19" s="125"/>
      <c r="TAU19" s="125"/>
      <c r="TAV19" s="125"/>
      <c r="TAW19" s="125"/>
      <c r="TAX19" s="125"/>
      <c r="TAY19" s="125"/>
      <c r="TAZ19" s="125"/>
      <c r="TBA19" s="125"/>
      <c r="TBB19" s="125"/>
      <c r="TBC19" s="125"/>
      <c r="TBD19" s="125"/>
      <c r="TBE19" s="125"/>
      <c r="TBF19" s="125"/>
      <c r="TBG19" s="125"/>
      <c r="TBH19" s="125"/>
      <c r="TBI19" s="125"/>
      <c r="TBJ19" s="125"/>
      <c r="TBK19" s="125"/>
      <c r="TBL19" s="125"/>
      <c r="TBM19" s="125"/>
      <c r="TBN19" s="125"/>
      <c r="TBO19" s="125"/>
      <c r="TBP19" s="125"/>
      <c r="TBQ19" s="125"/>
      <c r="TBR19" s="125"/>
      <c r="TBS19" s="125"/>
      <c r="TBT19" s="125"/>
      <c r="TBU19" s="125"/>
      <c r="TBV19" s="125"/>
      <c r="TBW19" s="125"/>
      <c r="TBX19" s="125"/>
      <c r="TBY19" s="125"/>
      <c r="TBZ19" s="125"/>
      <c r="TCA19" s="125"/>
      <c r="TCB19" s="125"/>
      <c r="TCC19" s="125"/>
      <c r="TCD19" s="125"/>
      <c r="TCE19" s="125"/>
      <c r="TCF19" s="125"/>
      <c r="TCG19" s="125"/>
      <c r="TCH19" s="125"/>
      <c r="TCI19" s="125"/>
      <c r="TCJ19" s="125"/>
      <c r="TCK19" s="125"/>
      <c r="TCL19" s="125"/>
      <c r="TCM19" s="125"/>
      <c r="TCN19" s="125"/>
      <c r="TCO19" s="125"/>
      <c r="TCP19" s="125"/>
      <c r="TCQ19" s="125"/>
      <c r="TCR19" s="125"/>
      <c r="TCS19" s="125"/>
      <c r="TCT19" s="125"/>
      <c r="TCU19" s="125"/>
      <c r="TCV19" s="125"/>
      <c r="TCW19" s="125"/>
      <c r="TCX19" s="125"/>
      <c r="TCY19" s="125"/>
      <c r="TCZ19" s="125"/>
      <c r="TDA19" s="125"/>
      <c r="TDB19" s="125"/>
      <c r="TDC19" s="125"/>
      <c r="TDD19" s="125"/>
      <c r="TDE19" s="125"/>
      <c r="TDF19" s="125"/>
      <c r="TDG19" s="125"/>
      <c r="TDH19" s="125"/>
      <c r="TDI19" s="125"/>
      <c r="TDJ19" s="125"/>
      <c r="TDK19" s="125"/>
      <c r="TDL19" s="125"/>
      <c r="TDM19" s="125"/>
      <c r="TDN19" s="125"/>
      <c r="TDO19" s="125"/>
      <c r="TDP19" s="125"/>
      <c r="TDQ19" s="125"/>
      <c r="TDR19" s="125"/>
      <c r="TDS19" s="125"/>
      <c r="TDT19" s="125"/>
      <c r="TDU19" s="125"/>
      <c r="TDV19" s="125"/>
      <c r="TDW19" s="125"/>
      <c r="TDX19" s="125"/>
      <c r="TDY19" s="125"/>
      <c r="TDZ19" s="125"/>
      <c r="TEA19" s="125"/>
      <c r="TEB19" s="125"/>
      <c r="TEC19" s="125"/>
      <c r="TED19" s="125"/>
      <c r="TEE19" s="125"/>
      <c r="TEF19" s="125"/>
      <c r="TEG19" s="125"/>
      <c r="TEH19" s="125"/>
      <c r="TEI19" s="125"/>
      <c r="TEJ19" s="125"/>
      <c r="TEK19" s="125"/>
      <c r="TEL19" s="125"/>
      <c r="TEM19" s="125"/>
      <c r="TEN19" s="125"/>
      <c r="TEO19" s="125"/>
      <c r="TEP19" s="125"/>
      <c r="TEQ19" s="125"/>
      <c r="TER19" s="125"/>
      <c r="TES19" s="125"/>
      <c r="TET19" s="125"/>
      <c r="TEU19" s="125"/>
      <c r="TEV19" s="125"/>
      <c r="TEW19" s="125"/>
      <c r="TEX19" s="125"/>
      <c r="TEY19" s="125"/>
      <c r="TEZ19" s="125"/>
      <c r="TFA19" s="125"/>
      <c r="TFB19" s="125"/>
      <c r="TFC19" s="125"/>
      <c r="TFD19" s="125"/>
      <c r="TFE19" s="125"/>
      <c r="TFF19" s="125"/>
      <c r="TFG19" s="125"/>
      <c r="TFH19" s="125"/>
      <c r="TFI19" s="125"/>
      <c r="TFJ19" s="125"/>
      <c r="TFK19" s="125"/>
      <c r="TFL19" s="125"/>
      <c r="TFM19" s="125"/>
      <c r="TFN19" s="125"/>
      <c r="TFO19" s="125"/>
      <c r="TFP19" s="125"/>
      <c r="TFQ19" s="125"/>
      <c r="TFR19" s="125"/>
      <c r="TFS19" s="125"/>
      <c r="TFT19" s="125"/>
      <c r="TFU19" s="125"/>
      <c r="TFV19" s="125"/>
      <c r="TFW19" s="125"/>
      <c r="TFX19" s="125"/>
      <c r="TFY19" s="125"/>
      <c r="TFZ19" s="125"/>
      <c r="TGA19" s="125"/>
      <c r="TGB19" s="125"/>
      <c r="TGC19" s="125"/>
      <c r="TGD19" s="125"/>
      <c r="TGE19" s="125"/>
      <c r="TGF19" s="125"/>
      <c r="TGG19" s="125"/>
      <c r="TGH19" s="125"/>
      <c r="TGI19" s="125"/>
      <c r="TGJ19" s="125"/>
      <c r="TGK19" s="125"/>
      <c r="TGL19" s="125"/>
      <c r="TGM19" s="125"/>
      <c r="TGN19" s="125"/>
      <c r="TGO19" s="125"/>
      <c r="TGP19" s="125"/>
      <c r="TGQ19" s="125"/>
      <c r="TGR19" s="125"/>
      <c r="TGS19" s="125"/>
      <c r="TGT19" s="125"/>
      <c r="TGU19" s="125"/>
      <c r="TGV19" s="125"/>
      <c r="TGW19" s="125"/>
      <c r="TGX19" s="125"/>
      <c r="TGY19" s="125"/>
      <c r="TGZ19" s="125"/>
      <c r="THA19" s="125"/>
      <c r="THB19" s="125"/>
      <c r="THC19" s="125"/>
      <c r="THD19" s="125"/>
      <c r="THE19" s="125"/>
      <c r="THF19" s="125"/>
      <c r="THG19" s="125"/>
      <c r="THH19" s="125"/>
      <c r="THI19" s="125"/>
      <c r="THJ19" s="125"/>
      <c r="THK19" s="125"/>
      <c r="THL19" s="125"/>
      <c r="THM19" s="125"/>
      <c r="THN19" s="125"/>
      <c r="THO19" s="125"/>
      <c r="THP19" s="125"/>
      <c r="THQ19" s="125"/>
      <c r="THR19" s="125"/>
      <c r="THS19" s="125"/>
      <c r="THT19" s="125"/>
      <c r="THU19" s="125"/>
      <c r="THV19" s="125"/>
      <c r="THW19" s="125"/>
      <c r="THX19" s="125"/>
      <c r="THY19" s="125"/>
      <c r="THZ19" s="125"/>
      <c r="TIA19" s="125"/>
      <c r="TIB19" s="125"/>
      <c r="TIC19" s="125"/>
      <c r="TID19" s="125"/>
      <c r="TIE19" s="125"/>
      <c r="TIF19" s="125"/>
      <c r="TIG19" s="125"/>
      <c r="TIH19" s="125"/>
      <c r="TII19" s="125"/>
      <c r="TIJ19" s="125"/>
      <c r="TIK19" s="125"/>
      <c r="TIL19" s="125"/>
      <c r="TIM19" s="125"/>
      <c r="TIN19" s="125"/>
      <c r="TIO19" s="125"/>
      <c r="TIP19" s="125"/>
      <c r="TIQ19" s="125"/>
      <c r="TIR19" s="125"/>
      <c r="TIS19" s="125"/>
      <c r="TIT19" s="125"/>
      <c r="TIU19" s="125"/>
      <c r="TIV19" s="125"/>
      <c r="TIW19" s="125"/>
      <c r="TIX19" s="125"/>
      <c r="TIY19" s="125"/>
      <c r="TIZ19" s="125"/>
      <c r="TJA19" s="125"/>
      <c r="TJB19" s="125"/>
      <c r="TJC19" s="125"/>
      <c r="TJD19" s="125"/>
      <c r="TJE19" s="125"/>
      <c r="TJF19" s="125"/>
      <c r="TJG19" s="125"/>
      <c r="TJH19" s="125"/>
      <c r="TJI19" s="125"/>
      <c r="TJJ19" s="125"/>
      <c r="TJK19" s="125"/>
      <c r="TJL19" s="125"/>
      <c r="TJM19" s="125"/>
      <c r="TJN19" s="125"/>
      <c r="TJO19" s="125"/>
      <c r="TJP19" s="125"/>
      <c r="TJQ19" s="125"/>
      <c r="TJR19" s="125"/>
      <c r="TJS19" s="125"/>
      <c r="TJT19" s="125"/>
      <c r="TJU19" s="125"/>
      <c r="TJV19" s="125"/>
      <c r="TJW19" s="125"/>
      <c r="TJX19" s="125"/>
      <c r="TJY19" s="125"/>
      <c r="TJZ19" s="125"/>
      <c r="TKA19" s="125"/>
      <c r="TKB19" s="125"/>
      <c r="TKC19" s="125"/>
      <c r="TKD19" s="125"/>
      <c r="TKE19" s="125"/>
      <c r="TKF19" s="125"/>
      <c r="TKG19" s="125"/>
      <c r="TKH19" s="125"/>
      <c r="TKI19" s="125"/>
      <c r="TKJ19" s="125"/>
      <c r="TKK19" s="125"/>
      <c r="TKL19" s="125"/>
      <c r="TKM19" s="125"/>
      <c r="TKN19" s="125"/>
      <c r="TKO19" s="125"/>
      <c r="TKP19" s="125"/>
      <c r="TKQ19" s="125"/>
      <c r="TKR19" s="125"/>
      <c r="TKS19" s="125"/>
      <c r="TKT19" s="125"/>
      <c r="TKU19" s="125"/>
      <c r="TKV19" s="125"/>
      <c r="TKW19" s="125"/>
      <c r="TKX19" s="125"/>
      <c r="TKY19" s="125"/>
      <c r="TKZ19" s="125"/>
      <c r="TLA19" s="125"/>
      <c r="TLB19" s="125"/>
      <c r="TLC19" s="125"/>
      <c r="TLD19" s="125"/>
      <c r="TLE19" s="125"/>
      <c r="TLF19" s="125"/>
      <c r="TLG19" s="125"/>
      <c r="TLH19" s="125"/>
      <c r="TLI19" s="125"/>
      <c r="TLJ19" s="125"/>
      <c r="TLK19" s="125"/>
      <c r="TLL19" s="125"/>
      <c r="TLM19" s="125"/>
      <c r="TLN19" s="125"/>
      <c r="TLO19" s="125"/>
      <c r="TLP19" s="125"/>
      <c r="TLQ19" s="125"/>
      <c r="TLR19" s="125"/>
      <c r="TLS19" s="125"/>
      <c r="TLT19" s="125"/>
      <c r="TLU19" s="125"/>
      <c r="TLV19" s="125"/>
      <c r="TLW19" s="125"/>
      <c r="TLX19" s="125"/>
      <c r="TLY19" s="125"/>
      <c r="TLZ19" s="125"/>
      <c r="TMA19" s="125"/>
      <c r="TMB19" s="125"/>
      <c r="TMC19" s="125"/>
      <c r="TMD19" s="125"/>
      <c r="TME19" s="125"/>
      <c r="TMF19" s="125"/>
      <c r="TMG19" s="125"/>
      <c r="TMH19" s="125"/>
      <c r="TMI19" s="125"/>
      <c r="TMJ19" s="125"/>
      <c r="TMK19" s="125"/>
      <c r="TML19" s="125"/>
      <c r="TMM19" s="125"/>
      <c r="TMN19" s="125"/>
      <c r="TMO19" s="125"/>
      <c r="TMP19" s="125"/>
      <c r="TMQ19" s="125"/>
      <c r="TMR19" s="125"/>
      <c r="TMS19" s="125"/>
      <c r="TMT19" s="125"/>
      <c r="TMU19" s="125"/>
      <c r="TMV19" s="125"/>
      <c r="TMW19" s="125"/>
      <c r="TMX19" s="125"/>
      <c r="TMY19" s="125"/>
      <c r="TMZ19" s="125"/>
      <c r="TNA19" s="125"/>
      <c r="TNB19" s="125"/>
      <c r="TNC19" s="125"/>
      <c r="TND19" s="125"/>
      <c r="TNE19" s="125"/>
      <c r="TNF19" s="125"/>
      <c r="TNG19" s="125"/>
      <c r="TNH19" s="125"/>
      <c r="TNI19" s="125"/>
      <c r="TNJ19" s="125"/>
      <c r="TNK19" s="125"/>
      <c r="TNL19" s="125"/>
      <c r="TNM19" s="125"/>
      <c r="TNN19" s="125"/>
      <c r="TNO19" s="125"/>
      <c r="TNP19" s="125"/>
      <c r="TNQ19" s="125"/>
      <c r="TNR19" s="125"/>
      <c r="TNS19" s="125"/>
      <c r="TNT19" s="125"/>
      <c r="TNU19" s="125"/>
      <c r="TNV19" s="125"/>
      <c r="TNW19" s="125"/>
      <c r="TNX19" s="125"/>
      <c r="TNY19" s="125"/>
      <c r="TNZ19" s="125"/>
      <c r="TOA19" s="125"/>
      <c r="TOB19" s="125"/>
      <c r="TOC19" s="125"/>
      <c r="TOD19" s="125"/>
      <c r="TOE19" s="125"/>
      <c r="TOF19" s="125"/>
      <c r="TOG19" s="125"/>
      <c r="TOH19" s="125"/>
      <c r="TOI19" s="125"/>
      <c r="TOJ19" s="125"/>
      <c r="TOK19" s="125"/>
      <c r="TOL19" s="125"/>
      <c r="TOM19" s="125"/>
      <c r="TON19" s="125"/>
      <c r="TOO19" s="125"/>
      <c r="TOP19" s="125"/>
      <c r="TOQ19" s="125"/>
      <c r="TOR19" s="125"/>
      <c r="TOS19" s="125"/>
      <c r="TOT19" s="125"/>
      <c r="TOU19" s="125"/>
      <c r="TOV19" s="125"/>
      <c r="TOW19" s="125"/>
      <c r="TOX19" s="125"/>
      <c r="TOY19" s="125"/>
      <c r="TOZ19" s="125"/>
      <c r="TPA19" s="125"/>
      <c r="TPB19" s="125"/>
      <c r="TPC19" s="125"/>
      <c r="TPD19" s="125"/>
      <c r="TPE19" s="125"/>
      <c r="TPF19" s="125"/>
      <c r="TPG19" s="125"/>
      <c r="TPH19" s="125"/>
      <c r="TPI19" s="125"/>
      <c r="TPJ19" s="125"/>
      <c r="TPK19" s="125"/>
      <c r="TPL19" s="125"/>
      <c r="TPM19" s="125"/>
      <c r="TPN19" s="125"/>
      <c r="TPO19" s="125"/>
      <c r="TPP19" s="125"/>
      <c r="TPQ19" s="125"/>
      <c r="TPR19" s="125"/>
      <c r="TPS19" s="125"/>
      <c r="TPT19" s="125"/>
      <c r="TPU19" s="125"/>
      <c r="TPV19" s="125"/>
      <c r="TPW19" s="125"/>
      <c r="TPX19" s="125"/>
      <c r="TPY19" s="125"/>
      <c r="TPZ19" s="125"/>
      <c r="TQA19" s="125"/>
      <c r="TQB19" s="125"/>
      <c r="TQC19" s="125"/>
      <c r="TQD19" s="125"/>
      <c r="TQE19" s="125"/>
      <c r="TQF19" s="125"/>
      <c r="TQG19" s="125"/>
      <c r="TQH19" s="125"/>
      <c r="TQI19" s="125"/>
      <c r="TQJ19" s="125"/>
      <c r="TQK19" s="125"/>
      <c r="TQL19" s="125"/>
      <c r="TQM19" s="125"/>
      <c r="TQN19" s="125"/>
      <c r="TQO19" s="125"/>
      <c r="TQP19" s="125"/>
      <c r="TQQ19" s="125"/>
      <c r="TQR19" s="125"/>
      <c r="TQS19" s="125"/>
      <c r="TQT19" s="125"/>
      <c r="TQU19" s="125"/>
      <c r="TQV19" s="125"/>
      <c r="TQW19" s="125"/>
      <c r="TQX19" s="125"/>
      <c r="TQY19" s="125"/>
      <c r="TQZ19" s="125"/>
      <c r="TRA19" s="125"/>
      <c r="TRB19" s="125"/>
      <c r="TRC19" s="125"/>
      <c r="TRD19" s="125"/>
      <c r="TRE19" s="125"/>
      <c r="TRF19" s="125"/>
      <c r="TRG19" s="125"/>
      <c r="TRH19" s="125"/>
      <c r="TRI19" s="125"/>
      <c r="TRJ19" s="125"/>
      <c r="TRK19" s="125"/>
      <c r="TRL19" s="125"/>
      <c r="TRM19" s="125"/>
      <c r="TRN19" s="125"/>
      <c r="TRO19" s="125"/>
      <c r="TRP19" s="125"/>
      <c r="TRQ19" s="125"/>
      <c r="TRR19" s="125"/>
      <c r="TRS19" s="125"/>
      <c r="TRT19" s="125"/>
      <c r="TRU19" s="125"/>
      <c r="TRV19" s="125"/>
      <c r="TRW19" s="125"/>
      <c r="TRX19" s="125"/>
      <c r="TRY19" s="125"/>
      <c r="TRZ19" s="125"/>
      <c r="TSA19" s="125"/>
      <c r="TSB19" s="125"/>
      <c r="TSC19" s="125"/>
      <c r="TSD19" s="125"/>
      <c r="TSE19" s="125"/>
      <c r="TSF19" s="125"/>
      <c r="TSG19" s="125"/>
      <c r="TSH19" s="125"/>
      <c r="TSI19" s="125"/>
      <c r="TSJ19" s="125"/>
      <c r="TSK19" s="125"/>
      <c r="TSL19" s="125"/>
      <c r="TSM19" s="125"/>
      <c r="TSN19" s="125"/>
      <c r="TSO19" s="125"/>
      <c r="TSP19" s="125"/>
      <c r="TSQ19" s="125"/>
      <c r="TSR19" s="125"/>
      <c r="TSS19" s="125"/>
      <c r="TST19" s="125"/>
      <c r="TSU19" s="125"/>
      <c r="TSV19" s="125"/>
      <c r="TSW19" s="125"/>
      <c r="TSX19" s="125"/>
      <c r="TSY19" s="125"/>
      <c r="TSZ19" s="125"/>
      <c r="TTA19" s="125"/>
      <c r="TTB19" s="125"/>
      <c r="TTC19" s="125"/>
      <c r="TTD19" s="125"/>
      <c r="TTE19" s="125"/>
      <c r="TTF19" s="125"/>
      <c r="TTG19" s="125"/>
      <c r="TTH19" s="125"/>
      <c r="TTI19" s="125"/>
      <c r="TTJ19" s="125"/>
      <c r="TTK19" s="125"/>
      <c r="TTL19" s="125"/>
      <c r="TTM19" s="125"/>
      <c r="TTN19" s="125"/>
      <c r="TTO19" s="125"/>
      <c r="TTP19" s="125"/>
      <c r="TTQ19" s="125"/>
      <c r="TTR19" s="125"/>
      <c r="TTS19" s="125"/>
      <c r="TTT19" s="125"/>
      <c r="TTU19" s="125"/>
      <c r="TTV19" s="125"/>
      <c r="TTW19" s="125"/>
      <c r="TTX19" s="125"/>
      <c r="TTY19" s="125"/>
      <c r="TTZ19" s="125"/>
      <c r="TUA19" s="125"/>
      <c r="TUB19" s="125"/>
      <c r="TUC19" s="125"/>
      <c r="TUD19" s="125"/>
      <c r="TUE19" s="125"/>
      <c r="TUF19" s="125"/>
      <c r="TUG19" s="125"/>
      <c r="TUH19" s="125"/>
      <c r="TUI19" s="125"/>
      <c r="TUJ19" s="125"/>
      <c r="TUK19" s="125"/>
      <c r="TUL19" s="125"/>
      <c r="TUM19" s="125"/>
      <c r="TUN19" s="125"/>
      <c r="TUO19" s="125"/>
      <c r="TUP19" s="125"/>
      <c r="TUQ19" s="125"/>
      <c r="TUR19" s="125"/>
      <c r="TUS19" s="125"/>
      <c r="TUT19" s="125"/>
      <c r="TUU19" s="125"/>
      <c r="TUV19" s="125"/>
      <c r="TUW19" s="125"/>
      <c r="TUX19" s="125"/>
      <c r="TUY19" s="125"/>
      <c r="TUZ19" s="125"/>
      <c r="TVA19" s="125"/>
      <c r="TVB19" s="125"/>
      <c r="TVC19" s="125"/>
      <c r="TVD19" s="125"/>
      <c r="TVE19" s="125"/>
      <c r="TVF19" s="125"/>
      <c r="TVG19" s="125"/>
      <c r="TVH19" s="125"/>
      <c r="TVI19" s="125"/>
      <c r="TVJ19" s="125"/>
      <c r="TVK19" s="125"/>
      <c r="TVL19" s="125"/>
      <c r="TVM19" s="125"/>
      <c r="TVN19" s="125"/>
      <c r="TVO19" s="125"/>
      <c r="TVP19" s="125"/>
      <c r="TVQ19" s="125"/>
      <c r="TVR19" s="125"/>
      <c r="TVS19" s="125"/>
      <c r="TVT19" s="125"/>
      <c r="TVU19" s="125"/>
      <c r="TVV19" s="125"/>
      <c r="TVW19" s="125"/>
      <c r="TVX19" s="125"/>
      <c r="TVY19" s="125"/>
      <c r="TVZ19" s="125"/>
      <c r="TWA19" s="125"/>
      <c r="TWB19" s="125"/>
      <c r="TWC19" s="125"/>
      <c r="TWD19" s="125"/>
      <c r="TWE19" s="125"/>
      <c r="TWF19" s="125"/>
      <c r="TWG19" s="125"/>
      <c r="TWH19" s="125"/>
      <c r="TWI19" s="125"/>
      <c r="TWJ19" s="125"/>
      <c r="TWK19" s="125"/>
      <c r="TWL19" s="125"/>
      <c r="TWM19" s="125"/>
      <c r="TWN19" s="125"/>
      <c r="TWO19" s="125"/>
      <c r="TWP19" s="125"/>
      <c r="TWQ19" s="125"/>
      <c r="TWR19" s="125"/>
      <c r="TWS19" s="125"/>
      <c r="TWT19" s="125"/>
      <c r="TWU19" s="125"/>
      <c r="TWV19" s="125"/>
      <c r="TWW19" s="125"/>
      <c r="TWX19" s="125"/>
      <c r="TWY19" s="125"/>
      <c r="TWZ19" s="125"/>
      <c r="TXA19" s="125"/>
      <c r="TXB19" s="125"/>
      <c r="TXC19" s="125"/>
      <c r="TXD19" s="125"/>
      <c r="TXE19" s="125"/>
      <c r="TXF19" s="125"/>
      <c r="TXG19" s="125"/>
      <c r="TXH19" s="125"/>
      <c r="TXI19" s="125"/>
      <c r="TXJ19" s="125"/>
      <c r="TXK19" s="125"/>
      <c r="TXL19" s="125"/>
      <c r="TXM19" s="125"/>
      <c r="TXN19" s="125"/>
      <c r="TXO19" s="125"/>
      <c r="TXP19" s="125"/>
      <c r="TXQ19" s="125"/>
      <c r="TXR19" s="125"/>
      <c r="TXS19" s="125"/>
      <c r="TXT19" s="125"/>
      <c r="TXU19" s="125"/>
      <c r="TXV19" s="125"/>
      <c r="TXW19" s="125"/>
      <c r="TXX19" s="125"/>
      <c r="TXY19" s="125"/>
      <c r="TXZ19" s="125"/>
      <c r="TYA19" s="125"/>
      <c r="TYB19" s="125"/>
      <c r="TYC19" s="125"/>
      <c r="TYD19" s="125"/>
      <c r="TYE19" s="125"/>
      <c r="TYF19" s="125"/>
      <c r="TYG19" s="125"/>
      <c r="TYH19" s="125"/>
      <c r="TYI19" s="125"/>
      <c r="TYJ19" s="125"/>
      <c r="TYK19" s="125"/>
      <c r="TYL19" s="125"/>
      <c r="TYM19" s="125"/>
      <c r="TYN19" s="125"/>
      <c r="TYO19" s="125"/>
      <c r="TYP19" s="125"/>
      <c r="TYQ19" s="125"/>
      <c r="TYR19" s="125"/>
      <c r="TYS19" s="125"/>
      <c r="TYT19" s="125"/>
      <c r="TYU19" s="125"/>
      <c r="TYV19" s="125"/>
      <c r="TYW19" s="125"/>
      <c r="TYX19" s="125"/>
      <c r="TYY19" s="125"/>
      <c r="TYZ19" s="125"/>
      <c r="TZA19" s="125"/>
      <c r="TZB19" s="125"/>
      <c r="TZC19" s="125"/>
      <c r="TZD19" s="125"/>
      <c r="TZE19" s="125"/>
      <c r="TZF19" s="125"/>
      <c r="TZG19" s="125"/>
      <c r="TZH19" s="125"/>
      <c r="TZI19" s="125"/>
      <c r="TZJ19" s="125"/>
      <c r="TZK19" s="125"/>
      <c r="TZL19" s="125"/>
      <c r="TZM19" s="125"/>
      <c r="TZN19" s="125"/>
      <c r="TZO19" s="125"/>
      <c r="TZP19" s="125"/>
      <c r="TZQ19" s="125"/>
      <c r="TZR19" s="125"/>
      <c r="TZS19" s="125"/>
      <c r="TZT19" s="125"/>
      <c r="TZU19" s="125"/>
      <c r="TZV19" s="125"/>
      <c r="TZW19" s="125"/>
      <c r="TZX19" s="125"/>
      <c r="TZY19" s="125"/>
      <c r="TZZ19" s="125"/>
      <c r="UAA19" s="125"/>
      <c r="UAB19" s="125"/>
      <c r="UAC19" s="125"/>
      <c r="UAD19" s="125"/>
      <c r="UAE19" s="125"/>
      <c r="UAF19" s="125"/>
      <c r="UAG19" s="125"/>
      <c r="UAH19" s="125"/>
      <c r="UAI19" s="125"/>
      <c r="UAJ19" s="125"/>
      <c r="UAK19" s="125"/>
      <c r="UAL19" s="125"/>
      <c r="UAM19" s="125"/>
      <c r="UAN19" s="125"/>
      <c r="UAO19" s="125"/>
      <c r="UAP19" s="125"/>
      <c r="UAQ19" s="125"/>
      <c r="UAR19" s="125"/>
      <c r="UAS19" s="125"/>
      <c r="UAT19" s="125"/>
      <c r="UAU19" s="125"/>
      <c r="UAV19" s="125"/>
      <c r="UAW19" s="125"/>
      <c r="UAX19" s="125"/>
      <c r="UAY19" s="125"/>
      <c r="UAZ19" s="125"/>
      <c r="UBA19" s="125"/>
      <c r="UBB19" s="125"/>
      <c r="UBC19" s="125"/>
      <c r="UBD19" s="125"/>
      <c r="UBE19" s="125"/>
      <c r="UBF19" s="125"/>
      <c r="UBG19" s="125"/>
      <c r="UBH19" s="125"/>
      <c r="UBI19" s="125"/>
      <c r="UBJ19" s="125"/>
      <c r="UBK19" s="125"/>
      <c r="UBL19" s="125"/>
      <c r="UBM19" s="125"/>
      <c r="UBN19" s="125"/>
      <c r="UBO19" s="125"/>
      <c r="UBP19" s="125"/>
      <c r="UBQ19" s="125"/>
      <c r="UBR19" s="125"/>
      <c r="UBS19" s="125"/>
      <c r="UBT19" s="125"/>
      <c r="UBU19" s="125"/>
      <c r="UBV19" s="125"/>
      <c r="UBW19" s="125"/>
      <c r="UBX19" s="125"/>
      <c r="UBY19" s="125"/>
      <c r="UBZ19" s="125"/>
      <c r="UCA19" s="125"/>
      <c r="UCB19" s="125"/>
      <c r="UCC19" s="125"/>
      <c r="UCD19" s="125"/>
      <c r="UCE19" s="125"/>
      <c r="UCF19" s="125"/>
      <c r="UCG19" s="125"/>
      <c r="UCH19" s="125"/>
      <c r="UCI19" s="125"/>
      <c r="UCJ19" s="125"/>
      <c r="UCK19" s="125"/>
      <c r="UCL19" s="125"/>
      <c r="UCM19" s="125"/>
      <c r="UCN19" s="125"/>
      <c r="UCO19" s="125"/>
      <c r="UCP19" s="125"/>
      <c r="UCQ19" s="125"/>
      <c r="UCR19" s="125"/>
      <c r="UCS19" s="125"/>
      <c r="UCT19" s="125"/>
      <c r="UCU19" s="125"/>
      <c r="UCV19" s="125"/>
      <c r="UCW19" s="125"/>
      <c r="UCX19" s="125"/>
      <c r="UCY19" s="125"/>
      <c r="UCZ19" s="125"/>
      <c r="UDA19" s="125"/>
      <c r="UDB19" s="125"/>
      <c r="UDC19" s="125"/>
      <c r="UDD19" s="125"/>
      <c r="UDE19" s="125"/>
      <c r="UDF19" s="125"/>
      <c r="UDG19" s="125"/>
      <c r="UDH19" s="125"/>
      <c r="UDI19" s="125"/>
      <c r="UDJ19" s="125"/>
      <c r="UDK19" s="125"/>
      <c r="UDL19" s="125"/>
      <c r="UDM19" s="125"/>
      <c r="UDN19" s="125"/>
      <c r="UDO19" s="125"/>
      <c r="UDP19" s="125"/>
      <c r="UDQ19" s="125"/>
      <c r="UDR19" s="125"/>
      <c r="UDS19" s="125"/>
      <c r="UDT19" s="125"/>
      <c r="UDU19" s="125"/>
      <c r="UDV19" s="125"/>
      <c r="UDW19" s="125"/>
      <c r="UDX19" s="125"/>
      <c r="UDY19" s="125"/>
      <c r="UDZ19" s="125"/>
      <c r="UEA19" s="125"/>
      <c r="UEB19" s="125"/>
      <c r="UEC19" s="125"/>
      <c r="UED19" s="125"/>
      <c r="UEE19" s="125"/>
      <c r="UEF19" s="125"/>
      <c r="UEG19" s="125"/>
      <c r="UEH19" s="125"/>
      <c r="UEI19" s="125"/>
      <c r="UEJ19" s="125"/>
      <c r="UEK19" s="125"/>
      <c r="UEL19" s="125"/>
      <c r="UEM19" s="125"/>
      <c r="UEN19" s="125"/>
      <c r="UEO19" s="125"/>
      <c r="UEP19" s="125"/>
      <c r="UEQ19" s="125"/>
      <c r="UER19" s="125"/>
      <c r="UES19" s="125"/>
      <c r="UET19" s="125"/>
      <c r="UEU19" s="125"/>
      <c r="UEV19" s="125"/>
      <c r="UEW19" s="125"/>
      <c r="UEX19" s="125"/>
      <c r="UEY19" s="125"/>
      <c r="UEZ19" s="125"/>
      <c r="UFA19" s="125"/>
      <c r="UFB19" s="125"/>
      <c r="UFC19" s="125"/>
      <c r="UFD19" s="125"/>
      <c r="UFE19" s="125"/>
      <c r="UFF19" s="125"/>
      <c r="UFG19" s="125"/>
      <c r="UFH19" s="125"/>
      <c r="UFI19" s="125"/>
      <c r="UFJ19" s="125"/>
      <c r="UFK19" s="125"/>
      <c r="UFL19" s="125"/>
      <c r="UFM19" s="125"/>
      <c r="UFN19" s="125"/>
      <c r="UFO19" s="125"/>
      <c r="UFP19" s="125"/>
      <c r="UFQ19" s="125"/>
      <c r="UFR19" s="125"/>
      <c r="UFS19" s="125"/>
      <c r="UFT19" s="125"/>
      <c r="UFU19" s="125"/>
      <c r="UFV19" s="125"/>
      <c r="UFW19" s="125"/>
      <c r="UFX19" s="125"/>
      <c r="UFY19" s="125"/>
      <c r="UFZ19" s="125"/>
      <c r="UGA19" s="125"/>
      <c r="UGB19" s="125"/>
      <c r="UGC19" s="125"/>
      <c r="UGD19" s="125"/>
      <c r="UGE19" s="125"/>
      <c r="UGF19" s="125"/>
      <c r="UGG19" s="125"/>
      <c r="UGH19" s="125"/>
      <c r="UGI19" s="125"/>
      <c r="UGJ19" s="125"/>
      <c r="UGK19" s="125"/>
      <c r="UGL19" s="125"/>
      <c r="UGM19" s="125"/>
      <c r="UGN19" s="125"/>
      <c r="UGO19" s="125"/>
      <c r="UGP19" s="125"/>
      <c r="UGQ19" s="125"/>
      <c r="UGR19" s="125"/>
      <c r="UGS19" s="125"/>
      <c r="UGT19" s="125"/>
      <c r="UGU19" s="125"/>
      <c r="UGV19" s="125"/>
      <c r="UGW19" s="125"/>
      <c r="UGX19" s="125"/>
      <c r="UGY19" s="125"/>
      <c r="UGZ19" s="125"/>
      <c r="UHA19" s="125"/>
      <c r="UHB19" s="125"/>
      <c r="UHC19" s="125"/>
      <c r="UHD19" s="125"/>
      <c r="UHE19" s="125"/>
      <c r="UHF19" s="125"/>
      <c r="UHG19" s="125"/>
      <c r="UHH19" s="125"/>
      <c r="UHI19" s="125"/>
      <c r="UHJ19" s="125"/>
      <c r="UHK19" s="125"/>
      <c r="UHL19" s="125"/>
      <c r="UHM19" s="125"/>
      <c r="UHN19" s="125"/>
      <c r="UHO19" s="125"/>
      <c r="UHP19" s="125"/>
      <c r="UHQ19" s="125"/>
      <c r="UHR19" s="125"/>
      <c r="UHS19" s="125"/>
      <c r="UHT19" s="125"/>
      <c r="UHU19" s="125"/>
      <c r="UHV19" s="125"/>
      <c r="UHW19" s="125"/>
      <c r="UHX19" s="125"/>
      <c r="UHY19" s="125"/>
      <c r="UHZ19" s="125"/>
      <c r="UIA19" s="125"/>
      <c r="UIB19" s="125"/>
      <c r="UIC19" s="125"/>
      <c r="UID19" s="125"/>
      <c r="UIE19" s="125"/>
      <c r="UIF19" s="125"/>
      <c r="UIG19" s="125"/>
      <c r="UIH19" s="125"/>
      <c r="UII19" s="125"/>
      <c r="UIJ19" s="125"/>
      <c r="UIK19" s="125"/>
      <c r="UIL19" s="125"/>
      <c r="UIM19" s="125"/>
      <c r="UIN19" s="125"/>
      <c r="UIO19" s="125"/>
      <c r="UIP19" s="125"/>
      <c r="UIQ19" s="125"/>
      <c r="UIR19" s="125"/>
      <c r="UIS19" s="125"/>
      <c r="UIT19" s="125"/>
      <c r="UIU19" s="125"/>
      <c r="UIV19" s="125"/>
      <c r="UIW19" s="125"/>
      <c r="UIX19" s="125"/>
      <c r="UIY19" s="125"/>
      <c r="UIZ19" s="125"/>
      <c r="UJA19" s="125"/>
      <c r="UJB19" s="125"/>
      <c r="UJC19" s="125"/>
      <c r="UJD19" s="125"/>
      <c r="UJE19" s="125"/>
      <c r="UJF19" s="125"/>
      <c r="UJG19" s="125"/>
      <c r="UJH19" s="125"/>
      <c r="UJI19" s="125"/>
      <c r="UJJ19" s="125"/>
      <c r="UJK19" s="125"/>
      <c r="UJL19" s="125"/>
      <c r="UJM19" s="125"/>
      <c r="UJN19" s="125"/>
      <c r="UJO19" s="125"/>
      <c r="UJP19" s="125"/>
      <c r="UJQ19" s="125"/>
      <c r="UJR19" s="125"/>
      <c r="UJS19" s="125"/>
      <c r="UJT19" s="125"/>
      <c r="UJU19" s="125"/>
      <c r="UJV19" s="125"/>
      <c r="UJW19" s="125"/>
      <c r="UJX19" s="125"/>
      <c r="UJY19" s="125"/>
      <c r="UJZ19" s="125"/>
      <c r="UKA19" s="125"/>
      <c r="UKB19" s="125"/>
      <c r="UKC19" s="125"/>
      <c r="UKD19" s="125"/>
      <c r="UKE19" s="125"/>
      <c r="UKF19" s="125"/>
      <c r="UKG19" s="125"/>
      <c r="UKH19" s="125"/>
      <c r="UKI19" s="125"/>
      <c r="UKJ19" s="125"/>
      <c r="UKK19" s="125"/>
      <c r="UKL19" s="125"/>
      <c r="UKM19" s="125"/>
      <c r="UKN19" s="125"/>
      <c r="UKO19" s="125"/>
      <c r="UKP19" s="125"/>
      <c r="UKQ19" s="125"/>
      <c r="UKR19" s="125"/>
      <c r="UKS19" s="125"/>
      <c r="UKT19" s="125"/>
      <c r="UKU19" s="125"/>
      <c r="UKV19" s="125"/>
      <c r="UKW19" s="125"/>
      <c r="UKX19" s="125"/>
      <c r="UKY19" s="125"/>
      <c r="UKZ19" s="125"/>
      <c r="ULA19" s="125"/>
      <c r="ULB19" s="125"/>
      <c r="ULC19" s="125"/>
      <c r="ULD19" s="125"/>
      <c r="ULE19" s="125"/>
      <c r="ULF19" s="125"/>
      <c r="ULG19" s="125"/>
      <c r="ULH19" s="125"/>
      <c r="ULI19" s="125"/>
      <c r="ULJ19" s="125"/>
      <c r="ULK19" s="125"/>
      <c r="ULL19" s="125"/>
      <c r="ULM19" s="125"/>
      <c r="ULN19" s="125"/>
      <c r="ULO19" s="125"/>
      <c r="ULP19" s="125"/>
      <c r="ULQ19" s="125"/>
      <c r="ULR19" s="125"/>
      <c r="ULS19" s="125"/>
      <c r="ULT19" s="125"/>
      <c r="ULU19" s="125"/>
      <c r="ULV19" s="125"/>
      <c r="ULW19" s="125"/>
      <c r="ULX19" s="125"/>
      <c r="ULY19" s="125"/>
      <c r="ULZ19" s="125"/>
      <c r="UMA19" s="125"/>
      <c r="UMB19" s="125"/>
      <c r="UMC19" s="125"/>
      <c r="UMD19" s="125"/>
      <c r="UME19" s="125"/>
      <c r="UMF19" s="125"/>
      <c r="UMG19" s="125"/>
      <c r="UMH19" s="125"/>
      <c r="UMI19" s="125"/>
      <c r="UMJ19" s="125"/>
      <c r="UMK19" s="125"/>
      <c r="UML19" s="125"/>
      <c r="UMM19" s="125"/>
      <c r="UMN19" s="125"/>
      <c r="UMO19" s="125"/>
      <c r="UMP19" s="125"/>
      <c r="UMQ19" s="125"/>
      <c r="UMR19" s="125"/>
      <c r="UMS19" s="125"/>
      <c r="UMT19" s="125"/>
      <c r="UMU19" s="125"/>
      <c r="UMV19" s="125"/>
      <c r="UMW19" s="125"/>
      <c r="UMX19" s="125"/>
      <c r="UMY19" s="125"/>
      <c r="UMZ19" s="125"/>
      <c r="UNA19" s="125"/>
      <c r="UNB19" s="125"/>
      <c r="UNC19" s="125"/>
      <c r="UND19" s="125"/>
      <c r="UNE19" s="125"/>
      <c r="UNF19" s="125"/>
      <c r="UNG19" s="125"/>
      <c r="UNH19" s="125"/>
      <c r="UNI19" s="125"/>
      <c r="UNJ19" s="125"/>
      <c r="UNK19" s="125"/>
      <c r="UNL19" s="125"/>
      <c r="UNM19" s="125"/>
      <c r="UNN19" s="125"/>
      <c r="UNO19" s="125"/>
      <c r="UNP19" s="125"/>
      <c r="UNQ19" s="125"/>
      <c r="UNR19" s="125"/>
      <c r="UNS19" s="125"/>
      <c r="UNT19" s="125"/>
      <c r="UNU19" s="125"/>
      <c r="UNV19" s="125"/>
      <c r="UNW19" s="125"/>
      <c r="UNX19" s="125"/>
      <c r="UNY19" s="125"/>
      <c r="UNZ19" s="125"/>
      <c r="UOA19" s="125"/>
      <c r="UOB19" s="125"/>
      <c r="UOC19" s="125"/>
      <c r="UOD19" s="125"/>
      <c r="UOE19" s="125"/>
      <c r="UOF19" s="125"/>
      <c r="UOG19" s="125"/>
      <c r="UOH19" s="125"/>
      <c r="UOI19" s="125"/>
      <c r="UOJ19" s="125"/>
      <c r="UOK19" s="125"/>
      <c r="UOL19" s="125"/>
      <c r="UOM19" s="125"/>
      <c r="UON19" s="125"/>
      <c r="UOO19" s="125"/>
      <c r="UOP19" s="125"/>
      <c r="UOQ19" s="125"/>
      <c r="UOR19" s="125"/>
      <c r="UOS19" s="125"/>
      <c r="UOT19" s="125"/>
      <c r="UOU19" s="125"/>
      <c r="UOV19" s="125"/>
      <c r="UOW19" s="125"/>
      <c r="UOX19" s="125"/>
      <c r="UOY19" s="125"/>
      <c r="UOZ19" s="125"/>
      <c r="UPA19" s="125"/>
      <c r="UPB19" s="125"/>
      <c r="UPC19" s="125"/>
      <c r="UPD19" s="125"/>
      <c r="UPE19" s="125"/>
      <c r="UPF19" s="125"/>
      <c r="UPG19" s="125"/>
      <c r="UPH19" s="125"/>
      <c r="UPI19" s="125"/>
      <c r="UPJ19" s="125"/>
      <c r="UPK19" s="125"/>
      <c r="UPL19" s="125"/>
      <c r="UPM19" s="125"/>
      <c r="UPN19" s="125"/>
      <c r="UPO19" s="125"/>
      <c r="UPP19" s="125"/>
      <c r="UPQ19" s="125"/>
      <c r="UPR19" s="125"/>
      <c r="UPS19" s="125"/>
      <c r="UPT19" s="125"/>
      <c r="UPU19" s="125"/>
      <c r="UPV19" s="125"/>
      <c r="UPW19" s="125"/>
      <c r="UPX19" s="125"/>
      <c r="UPY19" s="125"/>
      <c r="UPZ19" s="125"/>
      <c r="UQA19" s="125"/>
      <c r="UQB19" s="125"/>
      <c r="UQC19" s="125"/>
      <c r="UQD19" s="125"/>
      <c r="UQE19" s="125"/>
      <c r="UQF19" s="125"/>
      <c r="UQG19" s="125"/>
      <c r="UQH19" s="125"/>
      <c r="UQI19" s="125"/>
      <c r="UQJ19" s="125"/>
      <c r="UQK19" s="125"/>
      <c r="UQL19" s="125"/>
      <c r="UQM19" s="125"/>
      <c r="UQN19" s="125"/>
      <c r="UQO19" s="125"/>
      <c r="UQP19" s="125"/>
      <c r="UQQ19" s="125"/>
      <c r="UQR19" s="125"/>
      <c r="UQS19" s="125"/>
      <c r="UQT19" s="125"/>
      <c r="UQU19" s="125"/>
      <c r="UQV19" s="125"/>
      <c r="UQW19" s="125"/>
      <c r="UQX19" s="125"/>
      <c r="UQY19" s="125"/>
      <c r="UQZ19" s="125"/>
      <c r="URA19" s="125"/>
      <c r="URB19" s="125"/>
      <c r="URC19" s="125"/>
      <c r="URD19" s="125"/>
      <c r="URE19" s="125"/>
      <c r="URF19" s="125"/>
      <c r="URG19" s="125"/>
      <c r="URH19" s="125"/>
      <c r="URI19" s="125"/>
      <c r="URJ19" s="125"/>
      <c r="URK19" s="125"/>
      <c r="URL19" s="125"/>
      <c r="URM19" s="125"/>
      <c r="URN19" s="125"/>
      <c r="URO19" s="125"/>
      <c r="URP19" s="125"/>
      <c r="URQ19" s="125"/>
      <c r="URR19" s="125"/>
      <c r="URS19" s="125"/>
      <c r="URT19" s="125"/>
      <c r="URU19" s="125"/>
      <c r="URV19" s="125"/>
      <c r="URW19" s="125"/>
      <c r="URX19" s="125"/>
      <c r="URY19" s="125"/>
      <c r="URZ19" s="125"/>
      <c r="USA19" s="125"/>
      <c r="USB19" s="125"/>
      <c r="USC19" s="125"/>
      <c r="USD19" s="125"/>
      <c r="USE19" s="125"/>
      <c r="USF19" s="125"/>
      <c r="USG19" s="125"/>
      <c r="USH19" s="125"/>
      <c r="USI19" s="125"/>
      <c r="USJ19" s="125"/>
      <c r="USK19" s="125"/>
      <c r="USL19" s="125"/>
      <c r="USM19" s="125"/>
      <c r="USN19" s="125"/>
      <c r="USO19" s="125"/>
      <c r="USP19" s="125"/>
      <c r="USQ19" s="125"/>
      <c r="USR19" s="125"/>
      <c r="USS19" s="125"/>
      <c r="UST19" s="125"/>
      <c r="USU19" s="125"/>
      <c r="USV19" s="125"/>
      <c r="USW19" s="125"/>
      <c r="USX19" s="125"/>
      <c r="USY19" s="125"/>
      <c r="USZ19" s="125"/>
      <c r="UTA19" s="125"/>
      <c r="UTB19" s="125"/>
      <c r="UTC19" s="125"/>
      <c r="UTD19" s="125"/>
      <c r="UTE19" s="125"/>
      <c r="UTF19" s="125"/>
      <c r="UTG19" s="125"/>
      <c r="UTH19" s="125"/>
      <c r="UTI19" s="125"/>
      <c r="UTJ19" s="125"/>
      <c r="UTK19" s="125"/>
      <c r="UTL19" s="125"/>
      <c r="UTM19" s="125"/>
      <c r="UTN19" s="125"/>
      <c r="UTO19" s="125"/>
      <c r="UTP19" s="125"/>
      <c r="UTQ19" s="125"/>
      <c r="UTR19" s="125"/>
      <c r="UTS19" s="125"/>
      <c r="UTT19" s="125"/>
      <c r="UTU19" s="125"/>
      <c r="UTV19" s="125"/>
      <c r="UTW19" s="125"/>
      <c r="UTX19" s="125"/>
      <c r="UTY19" s="125"/>
      <c r="UTZ19" s="125"/>
      <c r="UUA19" s="125"/>
      <c r="UUB19" s="125"/>
      <c r="UUC19" s="125"/>
      <c r="UUD19" s="125"/>
      <c r="UUE19" s="125"/>
      <c r="UUF19" s="125"/>
      <c r="UUG19" s="125"/>
      <c r="UUH19" s="125"/>
      <c r="UUI19" s="125"/>
      <c r="UUJ19" s="125"/>
      <c r="UUK19" s="125"/>
      <c r="UUL19" s="125"/>
      <c r="UUM19" s="125"/>
      <c r="UUN19" s="125"/>
      <c r="UUO19" s="125"/>
      <c r="UUP19" s="125"/>
      <c r="UUQ19" s="125"/>
      <c r="UUR19" s="125"/>
      <c r="UUS19" s="125"/>
      <c r="UUT19" s="125"/>
      <c r="UUU19" s="125"/>
      <c r="UUV19" s="125"/>
      <c r="UUW19" s="125"/>
      <c r="UUX19" s="125"/>
      <c r="UUY19" s="125"/>
      <c r="UUZ19" s="125"/>
      <c r="UVA19" s="125"/>
      <c r="UVB19" s="125"/>
      <c r="UVC19" s="125"/>
      <c r="UVD19" s="125"/>
      <c r="UVE19" s="125"/>
      <c r="UVF19" s="125"/>
      <c r="UVG19" s="125"/>
      <c r="UVH19" s="125"/>
      <c r="UVI19" s="125"/>
      <c r="UVJ19" s="125"/>
      <c r="UVK19" s="125"/>
      <c r="UVL19" s="125"/>
      <c r="UVM19" s="125"/>
      <c r="UVN19" s="125"/>
      <c r="UVO19" s="125"/>
      <c r="UVP19" s="125"/>
      <c r="UVQ19" s="125"/>
      <c r="UVR19" s="125"/>
      <c r="UVS19" s="125"/>
      <c r="UVT19" s="125"/>
      <c r="UVU19" s="125"/>
      <c r="UVV19" s="125"/>
      <c r="UVW19" s="125"/>
      <c r="UVX19" s="125"/>
      <c r="UVY19" s="125"/>
      <c r="UVZ19" s="125"/>
      <c r="UWA19" s="125"/>
      <c r="UWB19" s="125"/>
      <c r="UWC19" s="125"/>
      <c r="UWD19" s="125"/>
      <c r="UWE19" s="125"/>
      <c r="UWF19" s="125"/>
      <c r="UWG19" s="125"/>
      <c r="UWH19" s="125"/>
      <c r="UWI19" s="125"/>
      <c r="UWJ19" s="125"/>
      <c r="UWK19" s="125"/>
      <c r="UWL19" s="125"/>
      <c r="UWM19" s="125"/>
      <c r="UWN19" s="125"/>
      <c r="UWO19" s="125"/>
      <c r="UWP19" s="125"/>
      <c r="UWQ19" s="125"/>
      <c r="UWR19" s="125"/>
      <c r="UWS19" s="125"/>
      <c r="UWT19" s="125"/>
      <c r="UWU19" s="125"/>
      <c r="UWV19" s="125"/>
      <c r="UWW19" s="125"/>
      <c r="UWX19" s="125"/>
      <c r="UWY19" s="125"/>
      <c r="UWZ19" s="125"/>
      <c r="UXA19" s="125"/>
      <c r="UXB19" s="125"/>
      <c r="UXC19" s="125"/>
      <c r="UXD19" s="125"/>
      <c r="UXE19" s="125"/>
      <c r="UXF19" s="125"/>
      <c r="UXG19" s="125"/>
      <c r="UXH19" s="125"/>
      <c r="UXI19" s="125"/>
      <c r="UXJ19" s="125"/>
      <c r="UXK19" s="125"/>
      <c r="UXL19" s="125"/>
      <c r="UXM19" s="125"/>
      <c r="UXN19" s="125"/>
      <c r="UXO19" s="125"/>
      <c r="UXP19" s="125"/>
      <c r="UXQ19" s="125"/>
      <c r="UXR19" s="125"/>
      <c r="UXS19" s="125"/>
      <c r="UXT19" s="125"/>
      <c r="UXU19" s="125"/>
      <c r="UXV19" s="125"/>
      <c r="UXW19" s="125"/>
      <c r="UXX19" s="125"/>
      <c r="UXY19" s="125"/>
      <c r="UXZ19" s="125"/>
      <c r="UYA19" s="125"/>
      <c r="UYB19" s="125"/>
      <c r="UYC19" s="125"/>
      <c r="UYD19" s="125"/>
      <c r="UYE19" s="125"/>
      <c r="UYF19" s="125"/>
      <c r="UYG19" s="125"/>
      <c r="UYH19" s="125"/>
      <c r="UYI19" s="125"/>
      <c r="UYJ19" s="125"/>
      <c r="UYK19" s="125"/>
      <c r="UYL19" s="125"/>
      <c r="UYM19" s="125"/>
      <c r="UYN19" s="125"/>
      <c r="UYO19" s="125"/>
      <c r="UYP19" s="125"/>
      <c r="UYQ19" s="125"/>
      <c r="UYR19" s="125"/>
      <c r="UYS19" s="125"/>
      <c r="UYT19" s="125"/>
      <c r="UYU19" s="125"/>
      <c r="UYV19" s="125"/>
      <c r="UYW19" s="125"/>
      <c r="UYX19" s="125"/>
      <c r="UYY19" s="125"/>
      <c r="UYZ19" s="125"/>
      <c r="UZA19" s="125"/>
      <c r="UZB19" s="125"/>
      <c r="UZC19" s="125"/>
      <c r="UZD19" s="125"/>
      <c r="UZE19" s="125"/>
      <c r="UZF19" s="125"/>
      <c r="UZG19" s="125"/>
      <c r="UZH19" s="125"/>
      <c r="UZI19" s="125"/>
      <c r="UZJ19" s="125"/>
      <c r="UZK19" s="125"/>
      <c r="UZL19" s="125"/>
      <c r="UZM19" s="125"/>
      <c r="UZN19" s="125"/>
      <c r="UZO19" s="125"/>
      <c r="UZP19" s="125"/>
      <c r="UZQ19" s="125"/>
      <c r="UZR19" s="125"/>
      <c r="UZS19" s="125"/>
      <c r="UZT19" s="125"/>
      <c r="UZU19" s="125"/>
      <c r="UZV19" s="125"/>
      <c r="UZW19" s="125"/>
      <c r="UZX19" s="125"/>
      <c r="UZY19" s="125"/>
      <c r="UZZ19" s="125"/>
      <c r="VAA19" s="125"/>
      <c r="VAB19" s="125"/>
      <c r="VAC19" s="125"/>
      <c r="VAD19" s="125"/>
      <c r="VAE19" s="125"/>
      <c r="VAF19" s="125"/>
      <c r="VAG19" s="125"/>
      <c r="VAH19" s="125"/>
      <c r="VAI19" s="125"/>
      <c r="VAJ19" s="125"/>
      <c r="VAK19" s="125"/>
      <c r="VAL19" s="125"/>
      <c r="VAM19" s="125"/>
      <c r="VAN19" s="125"/>
      <c r="VAO19" s="125"/>
      <c r="VAP19" s="125"/>
      <c r="VAQ19" s="125"/>
      <c r="VAR19" s="125"/>
      <c r="VAS19" s="125"/>
      <c r="VAT19" s="125"/>
      <c r="VAU19" s="125"/>
      <c r="VAV19" s="125"/>
      <c r="VAW19" s="125"/>
      <c r="VAX19" s="125"/>
      <c r="VAY19" s="125"/>
      <c r="VAZ19" s="125"/>
      <c r="VBA19" s="125"/>
      <c r="VBB19" s="125"/>
      <c r="VBC19" s="125"/>
      <c r="VBD19" s="125"/>
      <c r="VBE19" s="125"/>
      <c r="VBF19" s="125"/>
      <c r="VBG19" s="125"/>
      <c r="VBH19" s="125"/>
      <c r="VBI19" s="125"/>
      <c r="VBJ19" s="125"/>
      <c r="VBK19" s="125"/>
      <c r="VBL19" s="125"/>
      <c r="VBM19" s="125"/>
      <c r="VBN19" s="125"/>
      <c r="VBO19" s="125"/>
      <c r="VBP19" s="125"/>
      <c r="VBQ19" s="125"/>
      <c r="VBR19" s="125"/>
      <c r="VBS19" s="125"/>
      <c r="VBT19" s="125"/>
      <c r="VBU19" s="125"/>
      <c r="VBV19" s="125"/>
      <c r="VBW19" s="125"/>
      <c r="VBX19" s="125"/>
      <c r="VBY19" s="125"/>
      <c r="VBZ19" s="125"/>
      <c r="VCA19" s="125"/>
      <c r="VCB19" s="125"/>
      <c r="VCC19" s="125"/>
      <c r="VCD19" s="125"/>
      <c r="VCE19" s="125"/>
      <c r="VCF19" s="125"/>
      <c r="VCG19" s="125"/>
      <c r="VCH19" s="125"/>
      <c r="VCI19" s="125"/>
      <c r="VCJ19" s="125"/>
      <c r="VCK19" s="125"/>
      <c r="VCL19" s="125"/>
      <c r="VCM19" s="125"/>
      <c r="VCN19" s="125"/>
      <c r="VCO19" s="125"/>
      <c r="VCP19" s="125"/>
      <c r="VCQ19" s="125"/>
      <c r="VCR19" s="125"/>
      <c r="VCS19" s="125"/>
      <c r="VCT19" s="125"/>
      <c r="VCU19" s="125"/>
      <c r="VCV19" s="125"/>
      <c r="VCW19" s="125"/>
      <c r="VCX19" s="125"/>
      <c r="VCY19" s="125"/>
      <c r="VCZ19" s="125"/>
      <c r="VDA19" s="125"/>
      <c r="VDB19" s="125"/>
      <c r="VDC19" s="125"/>
      <c r="VDD19" s="125"/>
      <c r="VDE19" s="125"/>
      <c r="VDF19" s="125"/>
      <c r="VDG19" s="125"/>
      <c r="VDH19" s="125"/>
      <c r="VDI19" s="125"/>
      <c r="VDJ19" s="125"/>
      <c r="VDK19" s="125"/>
      <c r="VDL19" s="125"/>
      <c r="VDM19" s="125"/>
      <c r="VDN19" s="125"/>
      <c r="VDO19" s="125"/>
      <c r="VDP19" s="125"/>
      <c r="VDQ19" s="125"/>
      <c r="VDR19" s="125"/>
      <c r="VDS19" s="125"/>
      <c r="VDT19" s="125"/>
      <c r="VDU19" s="125"/>
      <c r="VDV19" s="125"/>
      <c r="VDW19" s="125"/>
      <c r="VDX19" s="125"/>
      <c r="VDY19" s="125"/>
      <c r="VDZ19" s="125"/>
      <c r="VEA19" s="125"/>
      <c r="VEB19" s="125"/>
      <c r="VEC19" s="125"/>
      <c r="VED19" s="125"/>
      <c r="VEE19" s="125"/>
      <c r="VEF19" s="125"/>
      <c r="VEG19" s="125"/>
      <c r="VEH19" s="125"/>
      <c r="VEI19" s="125"/>
      <c r="VEJ19" s="125"/>
      <c r="VEK19" s="125"/>
      <c r="VEL19" s="125"/>
      <c r="VEM19" s="125"/>
      <c r="VEN19" s="125"/>
      <c r="VEO19" s="125"/>
      <c r="VEP19" s="125"/>
      <c r="VEQ19" s="125"/>
      <c r="VER19" s="125"/>
      <c r="VES19" s="125"/>
      <c r="VET19" s="125"/>
      <c r="VEU19" s="125"/>
      <c r="VEV19" s="125"/>
      <c r="VEW19" s="125"/>
      <c r="VEX19" s="125"/>
      <c r="VEY19" s="125"/>
      <c r="VEZ19" s="125"/>
      <c r="VFA19" s="125"/>
      <c r="VFB19" s="125"/>
      <c r="VFC19" s="125"/>
      <c r="VFD19" s="125"/>
      <c r="VFE19" s="125"/>
      <c r="VFF19" s="125"/>
      <c r="VFG19" s="125"/>
      <c r="VFH19" s="125"/>
      <c r="VFI19" s="125"/>
      <c r="VFJ19" s="125"/>
      <c r="VFK19" s="125"/>
      <c r="VFL19" s="125"/>
      <c r="VFM19" s="125"/>
      <c r="VFN19" s="125"/>
      <c r="VFO19" s="125"/>
      <c r="VFP19" s="125"/>
      <c r="VFQ19" s="125"/>
      <c r="VFR19" s="125"/>
      <c r="VFS19" s="125"/>
      <c r="VFT19" s="125"/>
      <c r="VFU19" s="125"/>
      <c r="VFV19" s="125"/>
      <c r="VFW19" s="125"/>
      <c r="VFX19" s="125"/>
      <c r="VFY19" s="125"/>
      <c r="VFZ19" s="125"/>
      <c r="VGA19" s="125"/>
      <c r="VGB19" s="125"/>
      <c r="VGC19" s="125"/>
      <c r="VGD19" s="125"/>
      <c r="VGE19" s="125"/>
      <c r="VGF19" s="125"/>
      <c r="VGG19" s="125"/>
      <c r="VGH19" s="125"/>
      <c r="VGI19" s="125"/>
      <c r="VGJ19" s="125"/>
      <c r="VGK19" s="125"/>
      <c r="VGL19" s="125"/>
      <c r="VGM19" s="125"/>
      <c r="VGN19" s="125"/>
      <c r="VGO19" s="125"/>
      <c r="VGP19" s="125"/>
      <c r="VGQ19" s="125"/>
      <c r="VGR19" s="125"/>
      <c r="VGS19" s="125"/>
      <c r="VGT19" s="125"/>
      <c r="VGU19" s="125"/>
      <c r="VGV19" s="125"/>
      <c r="VGW19" s="125"/>
      <c r="VGX19" s="125"/>
      <c r="VGY19" s="125"/>
      <c r="VGZ19" s="125"/>
      <c r="VHA19" s="125"/>
      <c r="VHB19" s="125"/>
      <c r="VHC19" s="125"/>
      <c r="VHD19" s="125"/>
      <c r="VHE19" s="125"/>
      <c r="VHF19" s="125"/>
      <c r="VHG19" s="125"/>
      <c r="VHH19" s="125"/>
      <c r="VHI19" s="125"/>
      <c r="VHJ19" s="125"/>
      <c r="VHK19" s="125"/>
      <c r="VHL19" s="125"/>
      <c r="VHM19" s="125"/>
      <c r="VHN19" s="125"/>
      <c r="VHO19" s="125"/>
      <c r="VHP19" s="125"/>
      <c r="VHQ19" s="125"/>
      <c r="VHR19" s="125"/>
      <c r="VHS19" s="125"/>
      <c r="VHT19" s="125"/>
      <c r="VHU19" s="125"/>
      <c r="VHV19" s="125"/>
      <c r="VHW19" s="125"/>
      <c r="VHX19" s="125"/>
      <c r="VHY19" s="125"/>
      <c r="VHZ19" s="125"/>
      <c r="VIA19" s="125"/>
      <c r="VIB19" s="125"/>
      <c r="VIC19" s="125"/>
      <c r="VID19" s="125"/>
      <c r="VIE19" s="125"/>
      <c r="VIF19" s="125"/>
      <c r="VIG19" s="125"/>
      <c r="VIH19" s="125"/>
      <c r="VII19" s="125"/>
      <c r="VIJ19" s="125"/>
      <c r="VIK19" s="125"/>
      <c r="VIL19" s="125"/>
      <c r="VIM19" s="125"/>
      <c r="VIN19" s="125"/>
      <c r="VIO19" s="125"/>
      <c r="VIP19" s="125"/>
      <c r="VIQ19" s="125"/>
      <c r="VIR19" s="125"/>
      <c r="VIS19" s="125"/>
      <c r="VIT19" s="125"/>
      <c r="VIU19" s="125"/>
      <c r="VIV19" s="125"/>
      <c r="VIW19" s="125"/>
      <c r="VIX19" s="125"/>
      <c r="VIY19" s="125"/>
      <c r="VIZ19" s="125"/>
      <c r="VJA19" s="125"/>
      <c r="VJB19" s="125"/>
      <c r="VJC19" s="125"/>
      <c r="VJD19" s="125"/>
      <c r="VJE19" s="125"/>
      <c r="VJF19" s="125"/>
      <c r="VJG19" s="125"/>
      <c r="VJH19" s="125"/>
      <c r="VJI19" s="125"/>
      <c r="VJJ19" s="125"/>
      <c r="VJK19" s="125"/>
      <c r="VJL19" s="125"/>
      <c r="VJM19" s="125"/>
      <c r="VJN19" s="125"/>
      <c r="VJO19" s="125"/>
      <c r="VJP19" s="125"/>
      <c r="VJQ19" s="125"/>
      <c r="VJR19" s="125"/>
      <c r="VJS19" s="125"/>
      <c r="VJT19" s="125"/>
      <c r="VJU19" s="125"/>
      <c r="VJV19" s="125"/>
      <c r="VJW19" s="125"/>
      <c r="VJX19" s="125"/>
      <c r="VJY19" s="125"/>
      <c r="VJZ19" s="125"/>
      <c r="VKA19" s="125"/>
      <c r="VKB19" s="125"/>
      <c r="VKC19" s="125"/>
      <c r="VKD19" s="125"/>
      <c r="VKE19" s="125"/>
      <c r="VKF19" s="125"/>
      <c r="VKG19" s="125"/>
      <c r="VKH19" s="125"/>
      <c r="VKI19" s="125"/>
      <c r="VKJ19" s="125"/>
      <c r="VKK19" s="125"/>
      <c r="VKL19" s="125"/>
      <c r="VKM19" s="125"/>
      <c r="VKN19" s="125"/>
      <c r="VKO19" s="125"/>
      <c r="VKP19" s="125"/>
      <c r="VKQ19" s="125"/>
      <c r="VKR19" s="125"/>
      <c r="VKS19" s="125"/>
      <c r="VKT19" s="125"/>
      <c r="VKU19" s="125"/>
      <c r="VKV19" s="125"/>
      <c r="VKW19" s="125"/>
      <c r="VKX19" s="125"/>
      <c r="VKY19" s="125"/>
      <c r="VKZ19" s="125"/>
      <c r="VLA19" s="125"/>
      <c r="VLB19" s="125"/>
      <c r="VLC19" s="125"/>
      <c r="VLD19" s="125"/>
      <c r="VLE19" s="125"/>
      <c r="VLF19" s="125"/>
      <c r="VLG19" s="125"/>
      <c r="VLH19" s="125"/>
      <c r="VLI19" s="125"/>
      <c r="VLJ19" s="125"/>
      <c r="VLK19" s="125"/>
      <c r="VLL19" s="125"/>
      <c r="VLM19" s="125"/>
      <c r="VLN19" s="125"/>
      <c r="VLO19" s="125"/>
      <c r="VLP19" s="125"/>
      <c r="VLQ19" s="125"/>
      <c r="VLR19" s="125"/>
      <c r="VLS19" s="125"/>
      <c r="VLT19" s="125"/>
      <c r="VLU19" s="125"/>
      <c r="VLV19" s="125"/>
      <c r="VLW19" s="125"/>
      <c r="VLX19" s="125"/>
      <c r="VLY19" s="125"/>
      <c r="VLZ19" s="125"/>
      <c r="VMA19" s="125"/>
      <c r="VMB19" s="125"/>
      <c r="VMC19" s="125"/>
      <c r="VMD19" s="125"/>
      <c r="VME19" s="125"/>
      <c r="VMF19" s="125"/>
      <c r="VMG19" s="125"/>
      <c r="VMH19" s="125"/>
      <c r="VMI19" s="125"/>
      <c r="VMJ19" s="125"/>
      <c r="VMK19" s="125"/>
      <c r="VML19" s="125"/>
      <c r="VMM19" s="125"/>
      <c r="VMN19" s="125"/>
      <c r="VMO19" s="125"/>
      <c r="VMP19" s="125"/>
      <c r="VMQ19" s="125"/>
      <c r="VMR19" s="125"/>
      <c r="VMS19" s="125"/>
      <c r="VMT19" s="125"/>
      <c r="VMU19" s="125"/>
      <c r="VMV19" s="125"/>
      <c r="VMW19" s="125"/>
      <c r="VMX19" s="125"/>
      <c r="VMY19" s="125"/>
      <c r="VMZ19" s="125"/>
      <c r="VNA19" s="125"/>
      <c r="VNB19" s="125"/>
      <c r="VNC19" s="125"/>
      <c r="VND19" s="125"/>
      <c r="VNE19" s="125"/>
      <c r="VNF19" s="125"/>
      <c r="VNG19" s="125"/>
      <c r="VNH19" s="125"/>
      <c r="VNI19" s="125"/>
      <c r="VNJ19" s="125"/>
      <c r="VNK19" s="125"/>
      <c r="VNL19" s="125"/>
      <c r="VNM19" s="125"/>
      <c r="VNN19" s="125"/>
      <c r="VNO19" s="125"/>
      <c r="VNP19" s="125"/>
      <c r="VNQ19" s="125"/>
      <c r="VNR19" s="125"/>
      <c r="VNS19" s="125"/>
      <c r="VNT19" s="125"/>
      <c r="VNU19" s="125"/>
      <c r="VNV19" s="125"/>
      <c r="VNW19" s="125"/>
      <c r="VNX19" s="125"/>
      <c r="VNY19" s="125"/>
      <c r="VNZ19" s="125"/>
      <c r="VOA19" s="125"/>
      <c r="VOB19" s="125"/>
      <c r="VOC19" s="125"/>
      <c r="VOD19" s="125"/>
      <c r="VOE19" s="125"/>
      <c r="VOF19" s="125"/>
      <c r="VOG19" s="125"/>
      <c r="VOH19" s="125"/>
      <c r="VOI19" s="125"/>
      <c r="VOJ19" s="125"/>
      <c r="VOK19" s="125"/>
      <c r="VOL19" s="125"/>
      <c r="VOM19" s="125"/>
      <c r="VON19" s="125"/>
      <c r="VOO19" s="125"/>
      <c r="VOP19" s="125"/>
      <c r="VOQ19" s="125"/>
      <c r="VOR19" s="125"/>
      <c r="VOS19" s="125"/>
      <c r="VOT19" s="125"/>
      <c r="VOU19" s="125"/>
      <c r="VOV19" s="125"/>
      <c r="VOW19" s="125"/>
      <c r="VOX19" s="125"/>
      <c r="VOY19" s="125"/>
      <c r="VOZ19" s="125"/>
      <c r="VPA19" s="125"/>
      <c r="VPB19" s="125"/>
      <c r="VPC19" s="125"/>
      <c r="VPD19" s="125"/>
      <c r="VPE19" s="125"/>
      <c r="VPF19" s="125"/>
      <c r="VPG19" s="125"/>
      <c r="VPH19" s="125"/>
      <c r="VPI19" s="125"/>
      <c r="VPJ19" s="125"/>
      <c r="VPK19" s="125"/>
      <c r="VPL19" s="125"/>
      <c r="VPM19" s="125"/>
      <c r="VPN19" s="125"/>
      <c r="VPO19" s="125"/>
      <c r="VPP19" s="125"/>
      <c r="VPQ19" s="125"/>
      <c r="VPR19" s="125"/>
      <c r="VPS19" s="125"/>
      <c r="VPT19" s="125"/>
      <c r="VPU19" s="125"/>
      <c r="VPV19" s="125"/>
      <c r="VPW19" s="125"/>
      <c r="VPX19" s="125"/>
      <c r="VPY19" s="125"/>
      <c r="VPZ19" s="125"/>
      <c r="VQA19" s="125"/>
      <c r="VQB19" s="125"/>
      <c r="VQC19" s="125"/>
      <c r="VQD19" s="125"/>
      <c r="VQE19" s="125"/>
      <c r="VQF19" s="125"/>
      <c r="VQG19" s="125"/>
      <c r="VQH19" s="125"/>
      <c r="VQI19" s="125"/>
      <c r="VQJ19" s="125"/>
      <c r="VQK19" s="125"/>
      <c r="VQL19" s="125"/>
      <c r="VQM19" s="125"/>
      <c r="VQN19" s="125"/>
      <c r="VQO19" s="125"/>
      <c r="VQP19" s="125"/>
      <c r="VQQ19" s="125"/>
      <c r="VQR19" s="125"/>
      <c r="VQS19" s="125"/>
      <c r="VQT19" s="125"/>
      <c r="VQU19" s="125"/>
      <c r="VQV19" s="125"/>
      <c r="VQW19" s="125"/>
      <c r="VQX19" s="125"/>
      <c r="VQY19" s="125"/>
      <c r="VQZ19" s="125"/>
      <c r="VRA19" s="125"/>
      <c r="VRB19" s="125"/>
      <c r="VRC19" s="125"/>
      <c r="VRD19" s="125"/>
      <c r="VRE19" s="125"/>
      <c r="VRF19" s="125"/>
      <c r="VRG19" s="125"/>
      <c r="VRH19" s="125"/>
      <c r="VRI19" s="125"/>
      <c r="VRJ19" s="125"/>
      <c r="VRK19" s="125"/>
      <c r="VRL19" s="125"/>
      <c r="VRM19" s="125"/>
      <c r="VRN19" s="125"/>
      <c r="VRO19" s="125"/>
      <c r="VRP19" s="125"/>
      <c r="VRQ19" s="125"/>
      <c r="VRR19" s="125"/>
      <c r="VRS19" s="125"/>
      <c r="VRT19" s="125"/>
      <c r="VRU19" s="125"/>
      <c r="VRV19" s="125"/>
      <c r="VRW19" s="125"/>
      <c r="VRX19" s="125"/>
      <c r="VRY19" s="125"/>
      <c r="VRZ19" s="125"/>
      <c r="VSA19" s="125"/>
      <c r="VSB19" s="125"/>
      <c r="VSC19" s="125"/>
      <c r="VSD19" s="125"/>
      <c r="VSE19" s="125"/>
      <c r="VSF19" s="125"/>
      <c r="VSG19" s="125"/>
      <c r="VSH19" s="125"/>
      <c r="VSI19" s="125"/>
      <c r="VSJ19" s="125"/>
      <c r="VSK19" s="125"/>
      <c r="VSL19" s="125"/>
      <c r="VSM19" s="125"/>
      <c r="VSN19" s="125"/>
      <c r="VSO19" s="125"/>
      <c r="VSP19" s="125"/>
      <c r="VSQ19" s="125"/>
      <c r="VSR19" s="125"/>
      <c r="VSS19" s="125"/>
      <c r="VST19" s="125"/>
      <c r="VSU19" s="125"/>
      <c r="VSV19" s="125"/>
      <c r="VSW19" s="125"/>
      <c r="VSX19" s="125"/>
      <c r="VSY19" s="125"/>
      <c r="VSZ19" s="125"/>
      <c r="VTA19" s="125"/>
      <c r="VTB19" s="125"/>
      <c r="VTC19" s="125"/>
      <c r="VTD19" s="125"/>
      <c r="VTE19" s="125"/>
      <c r="VTF19" s="125"/>
      <c r="VTG19" s="125"/>
      <c r="VTH19" s="125"/>
      <c r="VTI19" s="125"/>
      <c r="VTJ19" s="125"/>
      <c r="VTK19" s="125"/>
      <c r="VTL19" s="125"/>
      <c r="VTM19" s="125"/>
      <c r="VTN19" s="125"/>
      <c r="VTO19" s="125"/>
      <c r="VTP19" s="125"/>
      <c r="VTQ19" s="125"/>
      <c r="VTR19" s="125"/>
      <c r="VTS19" s="125"/>
      <c r="VTT19" s="125"/>
      <c r="VTU19" s="125"/>
      <c r="VTV19" s="125"/>
      <c r="VTW19" s="125"/>
      <c r="VTX19" s="125"/>
      <c r="VTY19" s="125"/>
      <c r="VTZ19" s="125"/>
      <c r="VUA19" s="125"/>
      <c r="VUB19" s="125"/>
      <c r="VUC19" s="125"/>
      <c r="VUD19" s="125"/>
      <c r="VUE19" s="125"/>
      <c r="VUF19" s="125"/>
      <c r="VUG19" s="125"/>
      <c r="VUH19" s="125"/>
      <c r="VUI19" s="125"/>
      <c r="VUJ19" s="125"/>
      <c r="VUK19" s="125"/>
      <c r="VUL19" s="125"/>
      <c r="VUM19" s="125"/>
      <c r="VUN19" s="125"/>
      <c r="VUO19" s="125"/>
      <c r="VUP19" s="125"/>
      <c r="VUQ19" s="125"/>
      <c r="VUR19" s="125"/>
      <c r="VUS19" s="125"/>
      <c r="VUT19" s="125"/>
      <c r="VUU19" s="125"/>
      <c r="VUV19" s="125"/>
      <c r="VUW19" s="125"/>
      <c r="VUX19" s="125"/>
      <c r="VUY19" s="125"/>
      <c r="VUZ19" s="125"/>
      <c r="VVA19" s="125"/>
      <c r="VVB19" s="125"/>
      <c r="VVC19" s="125"/>
      <c r="VVD19" s="125"/>
      <c r="VVE19" s="125"/>
      <c r="VVF19" s="125"/>
      <c r="VVG19" s="125"/>
      <c r="VVH19" s="125"/>
      <c r="VVI19" s="125"/>
      <c r="VVJ19" s="125"/>
      <c r="VVK19" s="125"/>
      <c r="VVL19" s="125"/>
      <c r="VVM19" s="125"/>
      <c r="VVN19" s="125"/>
      <c r="VVO19" s="125"/>
      <c r="VVP19" s="125"/>
      <c r="VVQ19" s="125"/>
      <c r="VVR19" s="125"/>
      <c r="VVS19" s="125"/>
      <c r="VVT19" s="125"/>
      <c r="VVU19" s="125"/>
      <c r="VVV19" s="125"/>
      <c r="VVW19" s="125"/>
      <c r="VVX19" s="125"/>
      <c r="VVY19" s="125"/>
      <c r="VVZ19" s="125"/>
      <c r="VWA19" s="125"/>
      <c r="VWB19" s="125"/>
      <c r="VWC19" s="125"/>
      <c r="VWD19" s="125"/>
      <c r="VWE19" s="125"/>
      <c r="VWF19" s="125"/>
      <c r="VWG19" s="125"/>
      <c r="VWH19" s="125"/>
      <c r="VWI19" s="125"/>
      <c r="VWJ19" s="125"/>
      <c r="VWK19" s="125"/>
      <c r="VWL19" s="125"/>
      <c r="VWM19" s="125"/>
      <c r="VWN19" s="125"/>
      <c r="VWO19" s="125"/>
      <c r="VWP19" s="125"/>
      <c r="VWQ19" s="125"/>
      <c r="VWR19" s="125"/>
      <c r="VWS19" s="125"/>
      <c r="VWT19" s="125"/>
      <c r="VWU19" s="125"/>
      <c r="VWV19" s="125"/>
      <c r="VWW19" s="125"/>
      <c r="VWX19" s="125"/>
      <c r="VWY19" s="125"/>
      <c r="VWZ19" s="125"/>
      <c r="VXA19" s="125"/>
      <c r="VXB19" s="125"/>
      <c r="VXC19" s="125"/>
      <c r="VXD19" s="125"/>
      <c r="VXE19" s="125"/>
      <c r="VXF19" s="125"/>
      <c r="VXG19" s="125"/>
      <c r="VXH19" s="125"/>
      <c r="VXI19" s="125"/>
      <c r="VXJ19" s="125"/>
      <c r="VXK19" s="125"/>
      <c r="VXL19" s="125"/>
      <c r="VXM19" s="125"/>
      <c r="VXN19" s="125"/>
      <c r="VXO19" s="125"/>
      <c r="VXP19" s="125"/>
      <c r="VXQ19" s="125"/>
      <c r="VXR19" s="125"/>
      <c r="VXS19" s="125"/>
      <c r="VXT19" s="125"/>
      <c r="VXU19" s="125"/>
      <c r="VXV19" s="125"/>
      <c r="VXW19" s="125"/>
      <c r="VXX19" s="125"/>
      <c r="VXY19" s="125"/>
      <c r="VXZ19" s="125"/>
      <c r="VYA19" s="125"/>
      <c r="VYB19" s="125"/>
      <c r="VYC19" s="125"/>
      <c r="VYD19" s="125"/>
      <c r="VYE19" s="125"/>
      <c r="VYF19" s="125"/>
      <c r="VYG19" s="125"/>
      <c r="VYH19" s="125"/>
      <c r="VYI19" s="125"/>
      <c r="VYJ19" s="125"/>
      <c r="VYK19" s="125"/>
      <c r="VYL19" s="125"/>
      <c r="VYM19" s="125"/>
      <c r="VYN19" s="125"/>
      <c r="VYO19" s="125"/>
      <c r="VYP19" s="125"/>
      <c r="VYQ19" s="125"/>
      <c r="VYR19" s="125"/>
      <c r="VYS19" s="125"/>
      <c r="VYT19" s="125"/>
      <c r="VYU19" s="125"/>
      <c r="VYV19" s="125"/>
      <c r="VYW19" s="125"/>
      <c r="VYX19" s="125"/>
      <c r="VYY19" s="125"/>
      <c r="VYZ19" s="125"/>
      <c r="VZA19" s="125"/>
      <c r="VZB19" s="125"/>
      <c r="VZC19" s="125"/>
      <c r="VZD19" s="125"/>
      <c r="VZE19" s="125"/>
      <c r="VZF19" s="125"/>
      <c r="VZG19" s="125"/>
      <c r="VZH19" s="125"/>
      <c r="VZI19" s="125"/>
      <c r="VZJ19" s="125"/>
      <c r="VZK19" s="125"/>
      <c r="VZL19" s="125"/>
      <c r="VZM19" s="125"/>
      <c r="VZN19" s="125"/>
      <c r="VZO19" s="125"/>
      <c r="VZP19" s="125"/>
      <c r="VZQ19" s="125"/>
      <c r="VZR19" s="125"/>
      <c r="VZS19" s="125"/>
      <c r="VZT19" s="125"/>
      <c r="VZU19" s="125"/>
      <c r="VZV19" s="125"/>
      <c r="VZW19" s="125"/>
      <c r="VZX19" s="125"/>
      <c r="VZY19" s="125"/>
      <c r="VZZ19" s="125"/>
      <c r="WAA19" s="125"/>
      <c r="WAB19" s="125"/>
      <c r="WAC19" s="125"/>
      <c r="WAD19" s="125"/>
      <c r="WAE19" s="125"/>
      <c r="WAF19" s="125"/>
      <c r="WAG19" s="125"/>
      <c r="WAH19" s="125"/>
      <c r="WAI19" s="125"/>
      <c r="WAJ19" s="125"/>
      <c r="WAK19" s="125"/>
      <c r="WAL19" s="125"/>
      <c r="WAM19" s="125"/>
      <c r="WAN19" s="125"/>
      <c r="WAO19" s="125"/>
      <c r="WAP19" s="125"/>
      <c r="WAQ19" s="125"/>
      <c r="WAR19" s="125"/>
      <c r="WAS19" s="125"/>
      <c r="WAT19" s="125"/>
      <c r="WAU19" s="125"/>
      <c r="WAV19" s="125"/>
      <c r="WAW19" s="125"/>
      <c r="WAX19" s="125"/>
      <c r="WAY19" s="125"/>
      <c r="WAZ19" s="125"/>
      <c r="WBA19" s="125"/>
      <c r="WBB19" s="125"/>
      <c r="WBC19" s="125"/>
      <c r="WBD19" s="125"/>
      <c r="WBE19" s="125"/>
      <c r="WBF19" s="125"/>
      <c r="WBG19" s="125"/>
      <c r="WBH19" s="125"/>
      <c r="WBI19" s="125"/>
      <c r="WBJ19" s="125"/>
      <c r="WBK19" s="125"/>
      <c r="WBL19" s="125"/>
      <c r="WBM19" s="125"/>
      <c r="WBN19" s="125"/>
      <c r="WBO19" s="125"/>
      <c r="WBP19" s="125"/>
      <c r="WBQ19" s="125"/>
      <c r="WBR19" s="125"/>
      <c r="WBS19" s="125"/>
      <c r="WBT19" s="125"/>
      <c r="WBU19" s="125"/>
      <c r="WBV19" s="125"/>
      <c r="WBW19" s="125"/>
      <c r="WBX19" s="125"/>
      <c r="WBY19" s="125"/>
      <c r="WBZ19" s="125"/>
      <c r="WCA19" s="125"/>
      <c r="WCB19" s="125"/>
      <c r="WCC19" s="125"/>
      <c r="WCD19" s="125"/>
      <c r="WCE19" s="125"/>
      <c r="WCF19" s="125"/>
      <c r="WCG19" s="125"/>
      <c r="WCH19" s="125"/>
      <c r="WCI19" s="125"/>
      <c r="WCJ19" s="125"/>
      <c r="WCK19" s="125"/>
      <c r="WCL19" s="125"/>
      <c r="WCM19" s="125"/>
      <c r="WCN19" s="125"/>
      <c r="WCO19" s="125"/>
      <c r="WCP19" s="125"/>
      <c r="WCQ19" s="125"/>
      <c r="WCR19" s="125"/>
      <c r="WCS19" s="125"/>
      <c r="WCT19" s="125"/>
      <c r="WCU19" s="125"/>
      <c r="WCV19" s="125"/>
      <c r="WCW19" s="125"/>
      <c r="WCX19" s="125"/>
      <c r="WCY19" s="125"/>
      <c r="WCZ19" s="125"/>
      <c r="WDA19" s="125"/>
      <c r="WDB19" s="125"/>
      <c r="WDC19" s="125"/>
      <c r="WDD19" s="125"/>
      <c r="WDE19" s="125"/>
      <c r="WDF19" s="125"/>
      <c r="WDG19" s="125"/>
      <c r="WDH19" s="125"/>
      <c r="WDI19" s="125"/>
      <c r="WDJ19" s="125"/>
      <c r="WDK19" s="125"/>
      <c r="WDL19" s="125"/>
      <c r="WDM19" s="125"/>
      <c r="WDN19" s="125"/>
      <c r="WDO19" s="125"/>
      <c r="WDP19" s="125"/>
      <c r="WDQ19" s="125"/>
      <c r="WDR19" s="125"/>
      <c r="WDS19" s="125"/>
      <c r="WDT19" s="125"/>
      <c r="WDU19" s="125"/>
      <c r="WDV19" s="125"/>
      <c r="WDW19" s="125"/>
      <c r="WDX19" s="125"/>
      <c r="WDY19" s="125"/>
      <c r="WDZ19" s="125"/>
      <c r="WEA19" s="125"/>
      <c r="WEB19" s="125"/>
      <c r="WEC19" s="125"/>
      <c r="WED19" s="125"/>
      <c r="WEE19" s="125"/>
      <c r="WEF19" s="125"/>
      <c r="WEG19" s="125"/>
      <c r="WEH19" s="125"/>
      <c r="WEI19" s="125"/>
      <c r="WEJ19" s="125"/>
      <c r="WEK19" s="125"/>
      <c r="WEL19" s="125"/>
      <c r="WEM19" s="125"/>
      <c r="WEN19" s="125"/>
      <c r="WEO19" s="125"/>
      <c r="WEP19" s="125"/>
      <c r="WEQ19" s="125"/>
      <c r="WER19" s="125"/>
      <c r="WES19" s="125"/>
      <c r="WET19" s="125"/>
      <c r="WEU19" s="125"/>
      <c r="WEV19" s="125"/>
      <c r="WEW19" s="125"/>
      <c r="WEX19" s="125"/>
      <c r="WEY19" s="125"/>
      <c r="WEZ19" s="125"/>
      <c r="WFA19" s="125"/>
      <c r="WFB19" s="125"/>
      <c r="WFC19" s="125"/>
      <c r="WFD19" s="125"/>
      <c r="WFE19" s="125"/>
      <c r="WFF19" s="125"/>
      <c r="WFG19" s="125"/>
      <c r="WFH19" s="125"/>
      <c r="WFI19" s="125"/>
      <c r="WFJ19" s="125"/>
      <c r="WFK19" s="125"/>
      <c r="WFL19" s="125"/>
      <c r="WFM19" s="125"/>
      <c r="WFN19" s="125"/>
      <c r="WFO19" s="125"/>
      <c r="WFP19" s="125"/>
      <c r="WFQ19" s="125"/>
      <c r="WFR19" s="125"/>
      <c r="WFS19" s="125"/>
      <c r="WFT19" s="125"/>
      <c r="WFU19" s="125"/>
      <c r="WFV19" s="125"/>
      <c r="WFW19" s="125"/>
      <c r="WFX19" s="125"/>
      <c r="WFY19" s="125"/>
      <c r="WFZ19" s="125"/>
      <c r="WGA19" s="125"/>
      <c r="WGB19" s="125"/>
      <c r="WGC19" s="125"/>
      <c r="WGD19" s="125"/>
      <c r="WGE19" s="125"/>
      <c r="WGF19" s="125"/>
      <c r="WGG19" s="125"/>
      <c r="WGH19" s="125"/>
      <c r="WGI19" s="125"/>
      <c r="WGJ19" s="125"/>
      <c r="WGK19" s="125"/>
      <c r="WGL19" s="125"/>
      <c r="WGM19" s="125"/>
      <c r="WGN19" s="125"/>
      <c r="WGO19" s="125"/>
      <c r="WGP19" s="125"/>
      <c r="WGQ19" s="125"/>
      <c r="WGR19" s="125"/>
      <c r="WGS19" s="125"/>
      <c r="WGT19" s="125"/>
      <c r="WGU19" s="125"/>
      <c r="WGV19" s="125"/>
      <c r="WGW19" s="125"/>
      <c r="WGX19" s="125"/>
      <c r="WGY19" s="125"/>
      <c r="WGZ19" s="125"/>
      <c r="WHA19" s="125"/>
      <c r="WHB19" s="125"/>
      <c r="WHC19" s="125"/>
      <c r="WHD19" s="125"/>
      <c r="WHE19" s="125"/>
      <c r="WHF19" s="125"/>
      <c r="WHG19" s="125"/>
      <c r="WHH19" s="125"/>
      <c r="WHI19" s="125"/>
      <c r="WHJ19" s="125"/>
      <c r="WHK19" s="125"/>
      <c r="WHL19" s="125"/>
      <c r="WHM19" s="125"/>
      <c r="WHN19" s="125"/>
      <c r="WHO19" s="125"/>
      <c r="WHP19" s="125"/>
      <c r="WHQ19" s="125"/>
      <c r="WHR19" s="125"/>
      <c r="WHS19" s="125"/>
      <c r="WHT19" s="125"/>
      <c r="WHU19" s="125"/>
      <c r="WHV19" s="125"/>
      <c r="WHW19" s="125"/>
      <c r="WHX19" s="125"/>
      <c r="WHY19" s="125"/>
      <c r="WHZ19" s="125"/>
      <c r="WIA19" s="125"/>
      <c r="WIB19" s="125"/>
      <c r="WIC19" s="125"/>
      <c r="WID19" s="125"/>
      <c r="WIE19" s="125"/>
      <c r="WIF19" s="125"/>
      <c r="WIG19" s="125"/>
      <c r="WIH19" s="125"/>
      <c r="WII19" s="125"/>
      <c r="WIJ19" s="125"/>
      <c r="WIK19" s="125"/>
      <c r="WIL19" s="125"/>
      <c r="WIM19" s="125"/>
      <c r="WIN19" s="125"/>
      <c r="WIO19" s="125"/>
      <c r="WIP19" s="125"/>
      <c r="WIQ19" s="125"/>
      <c r="WIR19" s="125"/>
      <c r="WIS19" s="125"/>
      <c r="WIT19" s="125"/>
      <c r="WIU19" s="125"/>
      <c r="WIV19" s="125"/>
      <c r="WIW19" s="125"/>
      <c r="WIX19" s="125"/>
      <c r="WIY19" s="125"/>
      <c r="WIZ19" s="125"/>
      <c r="WJA19" s="125"/>
      <c r="WJB19" s="125"/>
      <c r="WJC19" s="125"/>
      <c r="WJD19" s="125"/>
      <c r="WJE19" s="125"/>
      <c r="WJF19" s="125"/>
      <c r="WJG19" s="125"/>
      <c r="WJH19" s="125"/>
      <c r="WJI19" s="125"/>
      <c r="WJJ19" s="125"/>
      <c r="WJK19" s="125"/>
      <c r="WJL19" s="125"/>
      <c r="WJM19" s="125"/>
      <c r="WJN19" s="125"/>
      <c r="WJO19" s="125"/>
      <c r="WJP19" s="125"/>
      <c r="WJQ19" s="125"/>
      <c r="WJR19" s="125"/>
      <c r="WJS19" s="125"/>
      <c r="WJT19" s="125"/>
      <c r="WJU19" s="125"/>
      <c r="WJV19" s="125"/>
      <c r="WJW19" s="125"/>
      <c r="WJX19" s="125"/>
      <c r="WJY19" s="125"/>
      <c r="WJZ19" s="125"/>
      <c r="WKA19" s="125"/>
      <c r="WKB19" s="125"/>
      <c r="WKC19" s="125"/>
      <c r="WKD19" s="125"/>
      <c r="WKE19" s="125"/>
      <c r="WKF19" s="125"/>
      <c r="WKG19" s="125"/>
      <c r="WKH19" s="125"/>
      <c r="WKI19" s="125"/>
      <c r="WKJ19" s="125"/>
      <c r="WKK19" s="125"/>
      <c r="WKL19" s="125"/>
      <c r="WKM19" s="125"/>
      <c r="WKN19" s="125"/>
      <c r="WKO19" s="125"/>
      <c r="WKP19" s="125"/>
      <c r="WKQ19" s="125"/>
      <c r="WKR19" s="125"/>
      <c r="WKS19" s="125"/>
      <c r="WKT19" s="125"/>
      <c r="WKU19" s="125"/>
      <c r="WKV19" s="125"/>
      <c r="WKW19" s="125"/>
      <c r="WKX19" s="125"/>
      <c r="WKY19" s="125"/>
      <c r="WKZ19" s="125"/>
      <c r="WLA19" s="125"/>
      <c r="WLB19" s="125"/>
      <c r="WLC19" s="125"/>
      <c r="WLD19" s="125"/>
      <c r="WLE19" s="125"/>
      <c r="WLF19" s="125"/>
      <c r="WLG19" s="125"/>
      <c r="WLH19" s="125"/>
      <c r="WLI19" s="125"/>
      <c r="WLJ19" s="125"/>
      <c r="WLK19" s="125"/>
      <c r="WLL19" s="125"/>
      <c r="WLM19" s="125"/>
      <c r="WLN19" s="125"/>
      <c r="WLO19" s="125"/>
      <c r="WLP19" s="125"/>
      <c r="WLQ19" s="125"/>
      <c r="WLR19" s="125"/>
      <c r="WLS19" s="125"/>
      <c r="WLT19" s="125"/>
      <c r="WLU19" s="125"/>
      <c r="WLV19" s="125"/>
      <c r="WLW19" s="125"/>
      <c r="WLX19" s="125"/>
      <c r="WLY19" s="125"/>
      <c r="WLZ19" s="125"/>
      <c r="WMA19" s="125"/>
      <c r="WMB19" s="125"/>
      <c r="WMC19" s="125"/>
      <c r="WMD19" s="125"/>
      <c r="WME19" s="125"/>
      <c r="WMF19" s="125"/>
      <c r="WMG19" s="125"/>
      <c r="WMH19" s="125"/>
      <c r="WMI19" s="125"/>
      <c r="WMJ19" s="125"/>
      <c r="WMK19" s="125"/>
      <c r="WML19" s="125"/>
      <c r="WMM19" s="125"/>
      <c r="WMN19" s="125"/>
      <c r="WMO19" s="125"/>
      <c r="WMP19" s="125"/>
      <c r="WMQ19" s="125"/>
      <c r="WMR19" s="125"/>
      <c r="WMS19" s="125"/>
      <c r="WMT19" s="125"/>
      <c r="WMU19" s="125"/>
      <c r="WMV19" s="125"/>
      <c r="WMW19" s="125"/>
      <c r="WMX19" s="125"/>
      <c r="WMY19" s="125"/>
      <c r="WMZ19" s="125"/>
      <c r="WNA19" s="125"/>
      <c r="WNB19" s="125"/>
      <c r="WNC19" s="125"/>
      <c r="WND19" s="125"/>
      <c r="WNE19" s="125"/>
      <c r="WNF19" s="125"/>
      <c r="WNG19" s="125"/>
      <c r="WNH19" s="125"/>
      <c r="WNI19" s="125"/>
      <c r="WNJ19" s="125"/>
      <c r="WNK19" s="125"/>
      <c r="WNL19" s="125"/>
      <c r="WNM19" s="125"/>
      <c r="WNN19" s="125"/>
      <c r="WNO19" s="125"/>
      <c r="WNP19" s="125"/>
      <c r="WNQ19" s="125"/>
      <c r="WNR19" s="125"/>
      <c r="WNS19" s="125"/>
      <c r="WNT19" s="125"/>
      <c r="WNU19" s="125"/>
      <c r="WNV19" s="125"/>
      <c r="WNW19" s="125"/>
      <c r="WNX19" s="125"/>
      <c r="WNY19" s="125"/>
      <c r="WNZ19" s="125"/>
      <c r="WOA19" s="125"/>
      <c r="WOB19" s="125"/>
      <c r="WOC19" s="125"/>
      <c r="WOD19" s="125"/>
      <c r="WOE19" s="125"/>
      <c r="WOF19" s="125"/>
      <c r="WOG19" s="125"/>
      <c r="WOH19" s="125"/>
      <c r="WOI19" s="125"/>
      <c r="WOJ19" s="125"/>
      <c r="WOK19" s="125"/>
      <c r="WOL19" s="125"/>
      <c r="WOM19" s="125"/>
      <c r="WON19" s="125"/>
      <c r="WOO19" s="125"/>
      <c r="WOP19" s="125"/>
      <c r="WOQ19" s="125"/>
      <c r="WOR19" s="125"/>
      <c r="WOS19" s="125"/>
      <c r="WOT19" s="125"/>
      <c r="WOU19" s="125"/>
      <c r="WOV19" s="125"/>
      <c r="WOW19" s="125"/>
      <c r="WOX19" s="125"/>
      <c r="WOY19" s="125"/>
      <c r="WOZ19" s="125"/>
      <c r="WPA19" s="125"/>
      <c r="WPB19" s="125"/>
      <c r="WPC19" s="125"/>
      <c r="WPD19" s="125"/>
      <c r="WPE19" s="125"/>
      <c r="WPF19" s="125"/>
      <c r="WPG19" s="125"/>
      <c r="WPH19" s="125"/>
      <c r="WPI19" s="125"/>
      <c r="WPJ19" s="125"/>
      <c r="WPK19" s="125"/>
      <c r="WPL19" s="125"/>
      <c r="WPM19" s="125"/>
      <c r="WPN19" s="125"/>
      <c r="WPO19" s="125"/>
      <c r="WPP19" s="125"/>
      <c r="WPQ19" s="125"/>
      <c r="WPR19" s="125"/>
      <c r="WPS19" s="125"/>
      <c r="WPT19" s="125"/>
      <c r="WPU19" s="125"/>
      <c r="WPV19" s="125"/>
      <c r="WPW19" s="125"/>
      <c r="WPX19" s="125"/>
      <c r="WPY19" s="125"/>
      <c r="WPZ19" s="125"/>
      <c r="WQA19" s="125"/>
      <c r="WQB19" s="125"/>
      <c r="WQC19" s="125"/>
      <c r="WQD19" s="125"/>
      <c r="WQE19" s="125"/>
      <c r="WQF19" s="125"/>
      <c r="WQG19" s="125"/>
      <c r="WQH19" s="125"/>
      <c r="WQI19" s="125"/>
      <c r="WQJ19" s="125"/>
      <c r="WQK19" s="125"/>
      <c r="WQL19" s="125"/>
      <c r="WQM19" s="125"/>
      <c r="WQN19" s="125"/>
      <c r="WQO19" s="125"/>
      <c r="WQP19" s="125"/>
      <c r="WQQ19" s="125"/>
      <c r="WQR19" s="125"/>
      <c r="WQS19" s="125"/>
      <c r="WQT19" s="125"/>
      <c r="WQU19" s="125"/>
      <c r="WQV19" s="125"/>
      <c r="WQW19" s="125"/>
      <c r="WQX19" s="125"/>
      <c r="WQY19" s="125"/>
      <c r="WQZ19" s="125"/>
      <c r="WRA19" s="125"/>
      <c r="WRB19" s="125"/>
      <c r="WRC19" s="125"/>
      <c r="WRD19" s="125"/>
      <c r="WRE19" s="125"/>
      <c r="WRF19" s="125"/>
      <c r="WRG19" s="125"/>
      <c r="WRH19" s="125"/>
      <c r="WRI19" s="125"/>
      <c r="WRJ19" s="125"/>
      <c r="WRK19" s="125"/>
      <c r="WRL19" s="125"/>
      <c r="WRM19" s="125"/>
      <c r="WRN19" s="125"/>
      <c r="WRO19" s="125"/>
      <c r="WRP19" s="125"/>
      <c r="WRQ19" s="125"/>
      <c r="WRR19" s="125"/>
      <c r="WRS19" s="125"/>
      <c r="WRT19" s="125"/>
      <c r="WRU19" s="125"/>
      <c r="WRV19" s="125"/>
      <c r="WRW19" s="125"/>
      <c r="WRX19" s="125"/>
      <c r="WRY19" s="125"/>
      <c r="WRZ19" s="125"/>
      <c r="WSA19" s="125"/>
      <c r="WSB19" s="125"/>
      <c r="WSC19" s="125"/>
      <c r="WSD19" s="125"/>
      <c r="WSE19" s="125"/>
      <c r="WSF19" s="125"/>
      <c r="WSG19" s="125"/>
      <c r="WSH19" s="125"/>
      <c r="WSI19" s="125"/>
      <c r="WSJ19" s="125"/>
      <c r="WSK19" s="125"/>
      <c r="WSL19" s="125"/>
      <c r="WSM19" s="125"/>
      <c r="WSN19" s="125"/>
      <c r="WSO19" s="125"/>
      <c r="WSP19" s="125"/>
      <c r="WSQ19" s="125"/>
      <c r="WSR19" s="125"/>
      <c r="WSS19" s="125"/>
      <c r="WST19" s="125"/>
      <c r="WSU19" s="125"/>
      <c r="WSV19" s="125"/>
      <c r="WSW19" s="125"/>
      <c r="WSX19" s="125"/>
      <c r="WSY19" s="125"/>
      <c r="WSZ19" s="125"/>
      <c r="WTA19" s="125"/>
      <c r="WTB19" s="125"/>
      <c r="WTC19" s="125"/>
      <c r="WTD19" s="125"/>
      <c r="WTE19" s="125"/>
      <c r="WTF19" s="125"/>
      <c r="WTG19" s="125"/>
      <c r="WTH19" s="125"/>
      <c r="WTI19" s="125"/>
      <c r="WTJ19" s="125"/>
      <c r="WTK19" s="125"/>
      <c r="WTL19" s="125"/>
      <c r="WTM19" s="125"/>
      <c r="WTN19" s="125"/>
      <c r="WTO19" s="125"/>
      <c r="WTP19" s="125"/>
      <c r="WTQ19" s="125"/>
      <c r="WTR19" s="125"/>
      <c r="WTS19" s="125"/>
      <c r="WTT19" s="125"/>
      <c r="WTU19" s="125"/>
      <c r="WTV19" s="125"/>
      <c r="WTW19" s="125"/>
      <c r="WTX19" s="125"/>
      <c r="WTY19" s="125"/>
      <c r="WTZ19" s="125"/>
      <c r="WUA19" s="125"/>
      <c r="WUB19" s="125"/>
      <c r="WUC19" s="125"/>
      <c r="WUD19" s="125"/>
      <c r="WUE19" s="125"/>
      <c r="WUF19" s="125"/>
      <c r="WUG19" s="125"/>
      <c r="WUH19" s="125"/>
      <c r="WUI19" s="125"/>
      <c r="WUJ19" s="125"/>
      <c r="WUK19" s="125"/>
      <c r="WUL19" s="125"/>
      <c r="WUM19" s="125"/>
      <c r="WUN19" s="125"/>
      <c r="WUO19" s="125"/>
      <c r="WUP19" s="125"/>
      <c r="WUQ19" s="125"/>
      <c r="WUR19" s="125"/>
      <c r="WUS19" s="125"/>
      <c r="WUT19" s="125"/>
      <c r="WUU19" s="125"/>
      <c r="WUV19" s="125"/>
      <c r="WUW19" s="125"/>
      <c r="WUX19" s="125"/>
      <c r="WUY19" s="125"/>
      <c r="WUZ19" s="125"/>
      <c r="WVA19" s="125"/>
      <c r="WVB19" s="125"/>
      <c r="WVC19" s="125"/>
      <c r="WVD19" s="125"/>
      <c r="WVE19" s="125"/>
      <c r="WVF19" s="125"/>
      <c r="WVG19" s="125"/>
      <c r="WVH19" s="125"/>
      <c r="WVI19" s="125"/>
      <c r="WVJ19" s="125"/>
      <c r="WVK19" s="125"/>
      <c r="WVL19" s="125"/>
      <c r="WVM19" s="125"/>
      <c r="WVN19" s="125"/>
      <c r="WVO19" s="125"/>
      <c r="WVP19" s="125"/>
      <c r="WVQ19" s="125"/>
      <c r="WVR19" s="125"/>
      <c r="WVS19" s="125"/>
      <c r="WVT19" s="125"/>
      <c r="WVU19" s="125"/>
      <c r="WVV19" s="125"/>
      <c r="WVW19" s="125"/>
      <c r="WVX19" s="125"/>
      <c r="WVY19" s="125"/>
      <c r="WVZ19" s="125"/>
      <c r="WWA19" s="125"/>
      <c r="WWB19" s="125"/>
      <c r="WWC19" s="125"/>
      <c r="WWD19" s="125"/>
      <c r="WWE19" s="125"/>
      <c r="WWF19" s="125"/>
      <c r="WWG19" s="125"/>
      <c r="WWH19" s="125"/>
      <c r="WWI19" s="125"/>
      <c r="WWJ19" s="125"/>
      <c r="WWK19" s="125"/>
      <c r="WWL19" s="125"/>
      <c r="WWM19" s="125"/>
      <c r="WWN19" s="125"/>
      <c r="WWO19" s="125"/>
      <c r="WWP19" s="125"/>
      <c r="WWQ19" s="125"/>
      <c r="WWR19" s="125"/>
      <c r="WWS19" s="125"/>
      <c r="WWT19" s="125"/>
      <c r="WWU19" s="125"/>
      <c r="WWV19" s="125"/>
      <c r="WWW19" s="125"/>
      <c r="WWX19" s="125"/>
      <c r="WWY19" s="125"/>
      <c r="WWZ19" s="125"/>
      <c r="WXA19" s="125"/>
      <c r="WXB19" s="125"/>
      <c r="WXC19" s="125"/>
      <c r="WXD19" s="125"/>
      <c r="WXE19" s="125"/>
      <c r="WXF19" s="125"/>
      <c r="WXG19" s="125"/>
      <c r="WXH19" s="125"/>
      <c r="WXI19" s="125"/>
      <c r="WXJ19" s="125"/>
      <c r="WXK19" s="125"/>
      <c r="WXL19" s="125"/>
      <c r="WXM19" s="125"/>
      <c r="WXN19" s="125"/>
      <c r="WXO19" s="125"/>
      <c r="WXP19" s="125"/>
      <c r="WXQ19" s="125"/>
      <c r="WXR19" s="125"/>
      <c r="WXS19" s="125"/>
      <c r="WXT19" s="125"/>
      <c r="WXU19" s="125"/>
      <c r="WXV19" s="125"/>
      <c r="WXW19" s="125"/>
      <c r="WXX19" s="125"/>
      <c r="WXY19" s="125"/>
      <c r="WXZ19" s="125"/>
      <c r="WYA19" s="125"/>
      <c r="WYB19" s="125"/>
      <c r="WYC19" s="125"/>
      <c r="WYD19" s="125"/>
      <c r="WYE19" s="125"/>
      <c r="WYF19" s="125"/>
      <c r="WYG19" s="125"/>
      <c r="WYH19" s="125"/>
      <c r="WYI19" s="125"/>
      <c r="WYJ19" s="125"/>
      <c r="WYK19" s="125"/>
      <c r="WYL19" s="125"/>
      <c r="WYM19" s="125"/>
      <c r="WYN19" s="125"/>
      <c r="WYO19" s="125"/>
      <c r="WYP19" s="125"/>
      <c r="WYQ19" s="125"/>
      <c r="WYR19" s="125"/>
      <c r="WYS19" s="125"/>
      <c r="WYT19" s="125"/>
      <c r="WYU19" s="125"/>
      <c r="WYV19" s="125"/>
      <c r="WYW19" s="125"/>
      <c r="WYX19" s="125"/>
      <c r="WYY19" s="125"/>
      <c r="WYZ19" s="125"/>
      <c r="WZA19" s="125"/>
      <c r="WZB19" s="125"/>
      <c r="WZC19" s="125"/>
      <c r="WZD19" s="125"/>
      <c r="WZE19" s="125"/>
      <c r="WZF19" s="125"/>
      <c r="WZG19" s="125"/>
      <c r="WZH19" s="125"/>
      <c r="WZI19" s="125"/>
      <c r="WZJ19" s="125"/>
      <c r="WZK19" s="125"/>
      <c r="WZL19" s="125"/>
      <c r="WZM19" s="125"/>
      <c r="WZN19" s="125"/>
      <c r="WZO19" s="125"/>
      <c r="WZP19" s="125"/>
      <c r="WZQ19" s="125"/>
      <c r="WZR19" s="125"/>
      <c r="WZS19" s="125"/>
      <c r="WZT19" s="125"/>
      <c r="WZU19" s="125"/>
      <c r="WZV19" s="125"/>
      <c r="WZW19" s="125"/>
      <c r="WZX19" s="125"/>
      <c r="WZY19" s="125"/>
      <c r="WZZ19" s="125"/>
      <c r="XAA19" s="125"/>
      <c r="XAB19" s="125"/>
      <c r="XAC19" s="125"/>
      <c r="XAD19" s="125"/>
      <c r="XAE19" s="125"/>
      <c r="XAF19" s="125"/>
      <c r="XAG19" s="125"/>
      <c r="XAH19" s="125"/>
      <c r="XAI19" s="125"/>
      <c r="XAJ19" s="125"/>
      <c r="XAK19" s="125"/>
      <c r="XAL19" s="125"/>
      <c r="XAM19" s="125"/>
      <c r="XAN19" s="125"/>
      <c r="XAO19" s="125"/>
      <c r="XAP19" s="125"/>
      <c r="XAQ19" s="125"/>
      <c r="XAR19" s="125"/>
      <c r="XAS19" s="125"/>
      <c r="XAT19" s="125"/>
      <c r="XAU19" s="125"/>
      <c r="XAV19" s="125"/>
      <c r="XAW19" s="125"/>
      <c r="XAX19" s="125"/>
      <c r="XAY19" s="125"/>
      <c r="XAZ19" s="125"/>
      <c r="XBA19" s="125"/>
      <c r="XBB19" s="125"/>
      <c r="XBC19" s="125"/>
      <c r="XBD19" s="125"/>
      <c r="XBE19" s="125"/>
      <c r="XBF19" s="125"/>
      <c r="XBG19" s="125"/>
      <c r="XBH19" s="125"/>
      <c r="XBI19" s="125"/>
      <c r="XBJ19" s="125"/>
      <c r="XBK19" s="125"/>
      <c r="XBL19" s="125"/>
      <c r="XBM19" s="125"/>
      <c r="XBN19" s="125"/>
      <c r="XBO19" s="125"/>
      <c r="XBP19" s="125"/>
      <c r="XBQ19" s="125"/>
      <c r="XBR19" s="125"/>
      <c r="XBS19" s="125"/>
      <c r="XBT19" s="125"/>
      <c r="XBU19" s="125"/>
      <c r="XBV19" s="125"/>
      <c r="XBW19" s="125"/>
      <c r="XBX19" s="125"/>
      <c r="XBY19" s="125"/>
      <c r="XBZ19" s="125"/>
      <c r="XCA19" s="125"/>
      <c r="XCB19" s="125"/>
      <c r="XCC19" s="125"/>
      <c r="XCD19" s="125"/>
      <c r="XCE19" s="125"/>
      <c r="XCF19" s="125"/>
      <c r="XCG19" s="125"/>
      <c r="XCH19" s="125"/>
      <c r="XCI19" s="125"/>
      <c r="XCJ19" s="125"/>
      <c r="XCK19" s="125"/>
      <c r="XCL19" s="125"/>
      <c r="XCM19" s="125"/>
      <c r="XCN19" s="125"/>
      <c r="XCO19" s="125"/>
      <c r="XCP19" s="125"/>
      <c r="XCQ19" s="125"/>
      <c r="XCR19" s="125"/>
      <c r="XCS19" s="125"/>
      <c r="XCT19" s="125"/>
      <c r="XCU19" s="125"/>
      <c r="XCV19" s="125"/>
      <c r="XCW19" s="125"/>
      <c r="XCX19" s="125"/>
      <c r="XCY19" s="125"/>
      <c r="XCZ19" s="125"/>
      <c r="XDA19" s="125"/>
      <c r="XDB19" s="125"/>
      <c r="XDC19" s="125"/>
      <c r="XDD19" s="125"/>
      <c r="XDE19" s="125"/>
      <c r="XDF19" s="125"/>
      <c r="XDG19" s="125"/>
      <c r="XDH19" s="125"/>
      <c r="XDI19" s="125"/>
      <c r="XDJ19" s="125"/>
      <c r="XDK19" s="125"/>
      <c r="XDL19" s="125"/>
      <c r="XDM19" s="125"/>
      <c r="XDN19" s="125"/>
      <c r="XDO19" s="125"/>
      <c r="XDP19" s="125"/>
      <c r="XDQ19" s="125"/>
      <c r="XDR19" s="125"/>
      <c r="XDS19" s="125"/>
      <c r="XDT19" s="125"/>
      <c r="XDU19" s="125"/>
      <c r="XDV19" s="125"/>
      <c r="XDW19" s="125"/>
      <c r="XDX19" s="125"/>
      <c r="XDY19" s="125"/>
      <c r="XDZ19" s="125"/>
      <c r="XEA19" s="125"/>
      <c r="XEB19" s="125"/>
      <c r="XEC19" s="125"/>
      <c r="XED19" s="125"/>
      <c r="XEE19" s="125"/>
      <c r="XEF19" s="125"/>
      <c r="XEG19" s="125"/>
      <c r="XEH19" s="125"/>
      <c r="XEI19" s="125"/>
      <c r="XEJ19" s="125"/>
      <c r="XEK19" s="125"/>
      <c r="XEL19" s="125"/>
      <c r="XEM19" s="125"/>
      <c r="XEN19" s="125"/>
      <c r="XEO19" s="125"/>
      <c r="XEP19" s="125"/>
      <c r="XEQ19" s="125"/>
      <c r="XER19" s="125"/>
      <c r="XES19" s="125"/>
      <c r="XET19" s="125"/>
      <c r="XEU19" s="125"/>
      <c r="XEV19" s="125"/>
    </row>
    <row r="20" spans="1:16376" hidden="1" x14ac:dyDescent="0.2">
      <c r="B20" s="80">
        <v>47571</v>
      </c>
      <c r="C20" s="93">
        <v>43409</v>
      </c>
      <c r="D20" s="20" t="s">
        <v>746</v>
      </c>
      <c r="E20" s="20" t="s">
        <v>733</v>
      </c>
      <c r="F20" s="20" t="s">
        <v>26</v>
      </c>
      <c r="G20" s="21" t="s">
        <v>714</v>
      </c>
      <c r="H20" s="97"/>
      <c r="I20" s="98">
        <v>1230</v>
      </c>
      <c r="J20" s="102"/>
      <c r="K20" s="93">
        <v>43439</v>
      </c>
      <c r="L20" s="93">
        <v>43439</v>
      </c>
      <c r="M20" s="305" t="s">
        <v>27</v>
      </c>
      <c r="N20" s="293"/>
      <c r="O20" s="57"/>
    </row>
    <row r="21" spans="1:16376" hidden="1" x14ac:dyDescent="0.2">
      <c r="B21" s="80"/>
      <c r="C21" s="93"/>
      <c r="D21" s="20"/>
      <c r="E21" s="20" t="s">
        <v>816</v>
      </c>
      <c r="F21" s="20" t="s">
        <v>279</v>
      </c>
      <c r="G21" s="21" t="s">
        <v>797</v>
      </c>
      <c r="H21" s="98">
        <v>898.8</v>
      </c>
      <c r="I21" s="98"/>
      <c r="J21" s="102"/>
      <c r="K21" s="93">
        <v>43440</v>
      </c>
      <c r="L21" s="93">
        <v>43440</v>
      </c>
      <c r="M21" s="295" t="s">
        <v>281</v>
      </c>
      <c r="N21" s="293"/>
      <c r="O21" s="57"/>
    </row>
    <row r="22" spans="1:16376" hidden="1" x14ac:dyDescent="0.2">
      <c r="B22" s="21">
        <v>106027</v>
      </c>
      <c r="C22" s="93">
        <v>43398</v>
      </c>
      <c r="D22" s="93" t="s">
        <v>741</v>
      </c>
      <c r="E22" s="20" t="s">
        <v>717</v>
      </c>
      <c r="F22" s="20" t="s">
        <v>244</v>
      </c>
      <c r="G22" s="20" t="s">
        <v>259</v>
      </c>
      <c r="H22" s="239"/>
      <c r="I22" s="98">
        <v>898.8</v>
      </c>
      <c r="J22" s="101"/>
      <c r="K22" s="93">
        <v>43428</v>
      </c>
      <c r="L22" s="93">
        <v>43440</v>
      </c>
      <c r="M22" s="305" t="s">
        <v>27</v>
      </c>
      <c r="N22" s="293"/>
      <c r="O22" s="20"/>
    </row>
    <row r="23" spans="1:16376" hidden="1" x14ac:dyDescent="0.2">
      <c r="B23" s="21"/>
      <c r="C23" s="93"/>
      <c r="D23" s="93"/>
      <c r="E23" s="20" t="s">
        <v>816</v>
      </c>
      <c r="F23" s="20" t="s">
        <v>279</v>
      </c>
      <c r="G23" s="20" t="s">
        <v>797</v>
      </c>
      <c r="H23" s="239">
        <v>28175.4</v>
      </c>
      <c r="I23" s="98"/>
      <c r="J23" s="101"/>
      <c r="K23" s="93">
        <v>43441</v>
      </c>
      <c r="L23" s="93">
        <v>43441</v>
      </c>
      <c r="M23" s="295" t="s">
        <v>281</v>
      </c>
      <c r="N23" s="293"/>
      <c r="O23" s="20"/>
    </row>
    <row r="24" spans="1:16376" hidden="1" x14ac:dyDescent="0.2">
      <c r="B24" s="21"/>
      <c r="C24" s="93"/>
      <c r="D24" s="93"/>
      <c r="E24" s="20" t="s">
        <v>133</v>
      </c>
      <c r="F24" s="20"/>
      <c r="G24" s="20"/>
      <c r="H24" s="239"/>
      <c r="I24" s="247">
        <v>28175.4</v>
      </c>
      <c r="J24" s="101"/>
      <c r="K24" s="93">
        <v>43441</v>
      </c>
      <c r="L24" s="93">
        <v>43441</v>
      </c>
      <c r="M24" s="305" t="s">
        <v>27</v>
      </c>
      <c r="N24" s="293"/>
      <c r="O24" s="20"/>
    </row>
    <row r="25" spans="1:16376" hidden="1" x14ac:dyDescent="0.2">
      <c r="B25" s="21"/>
      <c r="C25" s="93"/>
      <c r="D25" s="93"/>
      <c r="E25" s="20" t="s">
        <v>816</v>
      </c>
      <c r="F25" s="20" t="s">
        <v>279</v>
      </c>
      <c r="G25" s="20" t="s">
        <v>797</v>
      </c>
      <c r="H25" s="239">
        <v>24214.29</v>
      </c>
      <c r="I25" s="298"/>
      <c r="J25" s="101"/>
      <c r="K25" s="93">
        <v>43444</v>
      </c>
      <c r="L25" s="93">
        <v>43444</v>
      </c>
      <c r="M25" s="295" t="s">
        <v>281</v>
      </c>
      <c r="N25" s="293"/>
      <c r="O25" s="20"/>
    </row>
    <row r="26" spans="1:16376" hidden="1" x14ac:dyDescent="0.2">
      <c r="B26" s="20"/>
      <c r="C26" s="93">
        <v>43437</v>
      </c>
      <c r="D26" s="18"/>
      <c r="E26" s="20" t="s">
        <v>191</v>
      </c>
      <c r="F26" s="21" t="s">
        <v>813</v>
      </c>
      <c r="G26" s="21" t="s">
        <v>797</v>
      </c>
      <c r="H26" s="97"/>
      <c r="I26" s="98">
        <v>20715.55</v>
      </c>
      <c r="J26" s="101"/>
      <c r="K26" s="93">
        <v>43446</v>
      </c>
      <c r="L26" s="93">
        <v>43444</v>
      </c>
      <c r="M26" s="232" t="s">
        <v>27</v>
      </c>
      <c r="N26" s="293"/>
      <c r="O26" s="21"/>
    </row>
    <row r="27" spans="1:16376" hidden="1" x14ac:dyDescent="0.2">
      <c r="B27" s="21"/>
      <c r="C27" s="93">
        <v>43444</v>
      </c>
      <c r="D27" s="20"/>
      <c r="E27" s="20" t="s">
        <v>827</v>
      </c>
      <c r="F27" s="20" t="s">
        <v>813</v>
      </c>
      <c r="G27" s="20" t="s">
        <v>245</v>
      </c>
      <c r="H27" s="239"/>
      <c r="I27" s="252">
        <v>190</v>
      </c>
      <c r="J27" s="101"/>
      <c r="K27" s="93">
        <v>43444</v>
      </c>
      <c r="L27" s="93">
        <v>43444</v>
      </c>
      <c r="M27" s="232" t="s">
        <v>27</v>
      </c>
      <c r="N27" s="293"/>
      <c r="O27" s="20"/>
      <c r="P27" s="123"/>
    </row>
    <row r="28" spans="1:16376" ht="10.5" hidden="1" customHeight="1" x14ac:dyDescent="0.2">
      <c r="B28" s="21"/>
      <c r="C28" s="93">
        <v>43444</v>
      </c>
      <c r="D28" s="20"/>
      <c r="E28" s="20" t="s">
        <v>827</v>
      </c>
      <c r="F28" s="20" t="s">
        <v>813</v>
      </c>
      <c r="G28" s="20" t="s">
        <v>259</v>
      </c>
      <c r="H28" s="239"/>
      <c r="I28" s="98">
        <v>488.04</v>
      </c>
      <c r="J28" s="101"/>
      <c r="K28" s="93">
        <v>43444</v>
      </c>
      <c r="L28" s="93">
        <v>43444</v>
      </c>
      <c r="M28" s="232" t="s">
        <v>27</v>
      </c>
      <c r="N28" s="293"/>
      <c r="O28" s="20"/>
    </row>
    <row r="29" spans="1:16376" hidden="1" x14ac:dyDescent="0.2">
      <c r="B29" s="21">
        <v>6511</v>
      </c>
      <c r="C29" s="93">
        <v>43416</v>
      </c>
      <c r="D29" s="93" t="s">
        <v>830</v>
      </c>
      <c r="E29" s="20" t="s">
        <v>730</v>
      </c>
      <c r="F29" s="21" t="s">
        <v>731</v>
      </c>
      <c r="G29" s="21" t="s">
        <v>714</v>
      </c>
      <c r="H29" s="97"/>
      <c r="I29" s="98">
        <v>616</v>
      </c>
      <c r="J29" s="99"/>
      <c r="K29" s="100">
        <v>43440</v>
      </c>
      <c r="L29" s="100">
        <v>43444</v>
      </c>
      <c r="M29" s="232" t="s">
        <v>27</v>
      </c>
      <c r="N29" s="293"/>
      <c r="O29" s="21" t="s">
        <v>829</v>
      </c>
    </row>
    <row r="30" spans="1:16376" hidden="1" x14ac:dyDescent="0.2">
      <c r="B30" s="44">
        <v>6495</v>
      </c>
      <c r="C30" s="226">
        <v>43411</v>
      </c>
      <c r="D30" s="93" t="s">
        <v>830</v>
      </c>
      <c r="E30" s="44" t="s">
        <v>730</v>
      </c>
      <c r="F30" s="44" t="s">
        <v>732</v>
      </c>
      <c r="G30" s="21" t="s">
        <v>714</v>
      </c>
      <c r="H30" s="109"/>
      <c r="I30" s="109">
        <v>2194.6999999999998</v>
      </c>
      <c r="J30" s="109"/>
      <c r="K30" s="226">
        <v>43437</v>
      </c>
      <c r="L30" s="226">
        <v>43444</v>
      </c>
      <c r="M30" s="231" t="s">
        <v>27</v>
      </c>
      <c r="N30" s="294"/>
      <c r="O30" s="21" t="s">
        <v>829</v>
      </c>
    </row>
    <row r="31" spans="1:16376" hidden="1" x14ac:dyDescent="0.2">
      <c r="B31" s="44"/>
      <c r="C31" s="226"/>
      <c r="D31" s="93"/>
      <c r="E31" s="44" t="s">
        <v>557</v>
      </c>
      <c r="F31" s="44" t="s">
        <v>662</v>
      </c>
      <c r="G31" s="21" t="s">
        <v>797</v>
      </c>
      <c r="H31" s="109"/>
      <c r="I31" s="109">
        <v>10</v>
      </c>
      <c r="J31" s="109"/>
      <c r="K31" s="226">
        <v>43444</v>
      </c>
      <c r="L31" s="226">
        <v>43444</v>
      </c>
      <c r="M31" s="231" t="s">
        <v>27</v>
      </c>
      <c r="N31" s="294"/>
      <c r="O31" s="21"/>
    </row>
    <row r="32" spans="1:16376" hidden="1" x14ac:dyDescent="0.2">
      <c r="B32" s="44"/>
      <c r="C32" s="226"/>
      <c r="D32" s="93"/>
      <c r="E32" s="44" t="s">
        <v>350</v>
      </c>
      <c r="F32" s="44"/>
      <c r="G32" s="21" t="s">
        <v>714</v>
      </c>
      <c r="H32" s="109">
        <v>220650</v>
      </c>
      <c r="I32" s="109"/>
      <c r="J32" s="109"/>
      <c r="K32" s="226">
        <v>43445</v>
      </c>
      <c r="L32" s="226">
        <v>43445</v>
      </c>
      <c r="M32" s="294" t="s">
        <v>876</v>
      </c>
      <c r="N32" s="294"/>
      <c r="O32" s="21"/>
    </row>
    <row r="33" spans="2:15" hidden="1" x14ac:dyDescent="0.2">
      <c r="B33" s="44"/>
      <c r="C33" s="226"/>
      <c r="D33" s="93"/>
      <c r="E33" s="44" t="s">
        <v>350</v>
      </c>
      <c r="F33" s="44"/>
      <c r="G33" s="21" t="s">
        <v>714</v>
      </c>
      <c r="H33" s="109">
        <v>779350</v>
      </c>
      <c r="I33" s="109"/>
      <c r="J33" s="109"/>
      <c r="K33" s="226">
        <v>43445</v>
      </c>
      <c r="L33" s="226">
        <v>43445</v>
      </c>
      <c r="M33" s="294" t="s">
        <v>876</v>
      </c>
      <c r="N33" s="294"/>
      <c r="O33" s="21"/>
    </row>
    <row r="34" spans="2:15" hidden="1" x14ac:dyDescent="0.2">
      <c r="B34" s="44"/>
      <c r="C34" s="226"/>
      <c r="D34" s="93"/>
      <c r="E34" s="44" t="s">
        <v>875</v>
      </c>
      <c r="F34" s="44"/>
      <c r="G34" s="21" t="s">
        <v>797</v>
      </c>
      <c r="H34" s="109"/>
      <c r="I34" s="109">
        <v>249049.64</v>
      </c>
      <c r="J34" s="109"/>
      <c r="K34" s="226">
        <v>43445</v>
      </c>
      <c r="L34" s="226">
        <v>43445</v>
      </c>
      <c r="M34" s="231" t="s">
        <v>27</v>
      </c>
      <c r="N34" s="294"/>
      <c r="O34" s="21"/>
    </row>
    <row r="35" spans="2:15" hidden="1" x14ac:dyDescent="0.2">
      <c r="B35" s="44"/>
      <c r="C35" s="226"/>
      <c r="D35" s="93"/>
      <c r="E35" s="44" t="s">
        <v>877</v>
      </c>
      <c r="F35" s="44"/>
      <c r="G35" s="21" t="s">
        <v>797</v>
      </c>
      <c r="H35" s="109"/>
      <c r="I35" s="109">
        <v>122</v>
      </c>
      <c r="J35" s="109"/>
      <c r="K35" s="226">
        <v>43445</v>
      </c>
      <c r="L35" s="226">
        <v>43445</v>
      </c>
      <c r="M35" s="231" t="s">
        <v>27</v>
      </c>
      <c r="N35" s="294"/>
      <c r="O35" s="21"/>
    </row>
    <row r="36" spans="2:15" hidden="1" x14ac:dyDescent="0.2">
      <c r="B36" s="21">
        <v>3784</v>
      </c>
      <c r="C36" s="93">
        <v>43409</v>
      </c>
      <c r="D36" s="93" t="s">
        <v>753</v>
      </c>
      <c r="E36" s="20" t="s">
        <v>330</v>
      </c>
      <c r="F36" s="21" t="s">
        <v>26</v>
      </c>
      <c r="G36" s="21" t="s">
        <v>714</v>
      </c>
      <c r="H36" s="97"/>
      <c r="I36" s="98">
        <v>623.75</v>
      </c>
      <c r="J36" s="278"/>
      <c r="K36" s="100">
        <v>43437</v>
      </c>
      <c r="L36" s="100">
        <v>43445</v>
      </c>
      <c r="M36" s="232" t="s">
        <v>27</v>
      </c>
      <c r="N36" s="293"/>
      <c r="O36" s="21" t="s">
        <v>834</v>
      </c>
    </row>
    <row r="37" spans="2:15" hidden="1" x14ac:dyDescent="0.2">
      <c r="B37" s="103">
        <v>3774</v>
      </c>
      <c r="C37" s="93">
        <v>43405</v>
      </c>
      <c r="D37" s="20" t="s">
        <v>753</v>
      </c>
      <c r="E37" s="20" t="s">
        <v>330</v>
      </c>
      <c r="F37" s="20" t="s">
        <v>85</v>
      </c>
      <c r="G37" s="20" t="s">
        <v>714</v>
      </c>
      <c r="H37" s="239"/>
      <c r="I37" s="98">
        <v>521.58000000000004</v>
      </c>
      <c r="J37" s="203"/>
      <c r="K37" s="93">
        <v>43433</v>
      </c>
      <c r="L37" s="93">
        <v>43445</v>
      </c>
      <c r="M37" s="232" t="s">
        <v>27</v>
      </c>
      <c r="N37" s="293"/>
      <c r="O37" s="21" t="s">
        <v>834</v>
      </c>
    </row>
    <row r="38" spans="2:15" hidden="1" x14ac:dyDescent="0.2">
      <c r="B38" s="80">
        <v>6721</v>
      </c>
      <c r="C38" s="93">
        <v>43404</v>
      </c>
      <c r="D38" s="20" t="s">
        <v>740</v>
      </c>
      <c r="E38" s="20" t="s">
        <v>257</v>
      </c>
      <c r="F38" s="20" t="s">
        <v>26</v>
      </c>
      <c r="G38" s="21" t="s">
        <v>259</v>
      </c>
      <c r="H38" s="239"/>
      <c r="I38" s="98">
        <v>380</v>
      </c>
      <c r="J38" s="101"/>
      <c r="K38" s="93">
        <v>43434</v>
      </c>
      <c r="L38" s="93">
        <v>43445</v>
      </c>
      <c r="M38" s="232" t="s">
        <v>27</v>
      </c>
      <c r="N38" s="293"/>
      <c r="O38" s="20"/>
    </row>
    <row r="39" spans="2:15" hidden="1" x14ac:dyDescent="0.2">
      <c r="B39" s="80"/>
      <c r="C39" s="93"/>
      <c r="D39" s="20"/>
      <c r="E39" s="44" t="s">
        <v>557</v>
      </c>
      <c r="F39" s="44" t="s">
        <v>662</v>
      </c>
      <c r="G39" s="21" t="s">
        <v>797</v>
      </c>
      <c r="H39" s="239"/>
      <c r="I39" s="98">
        <v>10</v>
      </c>
      <c r="J39" s="101"/>
      <c r="K39" s="93">
        <v>43445</v>
      </c>
      <c r="L39" s="93">
        <v>43445</v>
      </c>
      <c r="M39" s="232" t="s">
        <v>27</v>
      </c>
      <c r="N39" s="293"/>
      <c r="O39" s="20"/>
    </row>
    <row r="40" spans="2:15" hidden="1" x14ac:dyDescent="0.2">
      <c r="B40" s="80"/>
      <c r="C40" s="93"/>
      <c r="D40" s="20"/>
      <c r="E40" s="44" t="s">
        <v>878</v>
      </c>
      <c r="F40" s="44" t="s">
        <v>573</v>
      </c>
      <c r="G40" s="21" t="s">
        <v>797</v>
      </c>
      <c r="H40" s="239"/>
      <c r="I40" s="98">
        <v>749121.92</v>
      </c>
      <c r="J40" s="101"/>
      <c r="K40" s="93">
        <v>43445</v>
      </c>
      <c r="L40" s="93">
        <v>43445</v>
      </c>
      <c r="M40" s="232" t="s">
        <v>27</v>
      </c>
      <c r="N40" s="293"/>
      <c r="O40" s="20"/>
    </row>
    <row r="41" spans="2:15" hidden="1" x14ac:dyDescent="0.2">
      <c r="B41" s="299">
        <v>1811986481814</v>
      </c>
      <c r="C41" s="93">
        <v>43431</v>
      </c>
      <c r="D41" s="20" t="s">
        <v>748</v>
      </c>
      <c r="E41" s="20" t="s">
        <v>831</v>
      </c>
      <c r="F41" s="44" t="s">
        <v>836</v>
      </c>
      <c r="G41" s="20" t="s">
        <v>714</v>
      </c>
      <c r="H41" s="239"/>
      <c r="I41" s="98">
        <v>171.11</v>
      </c>
      <c r="J41" s="203"/>
      <c r="K41" s="93">
        <v>43449</v>
      </c>
      <c r="L41" s="93">
        <v>43445</v>
      </c>
      <c r="M41" s="305" t="s">
        <v>27</v>
      </c>
      <c r="N41" s="293"/>
      <c r="O41" s="20"/>
    </row>
    <row r="42" spans="2:15" hidden="1" x14ac:dyDescent="0.2">
      <c r="B42" s="299"/>
      <c r="C42" s="93"/>
      <c r="D42" s="20"/>
      <c r="E42" s="20" t="s">
        <v>816</v>
      </c>
      <c r="F42" s="44" t="s">
        <v>279</v>
      </c>
      <c r="G42" s="20" t="s">
        <v>797</v>
      </c>
      <c r="H42" s="239">
        <v>32720.720000000001</v>
      </c>
      <c r="I42" s="98"/>
      <c r="J42" s="203"/>
      <c r="K42" s="93">
        <v>43446</v>
      </c>
      <c r="L42" s="93">
        <v>43446</v>
      </c>
      <c r="M42" s="295" t="s">
        <v>281</v>
      </c>
      <c r="N42" s="293"/>
      <c r="O42" s="20"/>
    </row>
    <row r="43" spans="2:15" hidden="1" x14ac:dyDescent="0.2">
      <c r="B43" s="299"/>
      <c r="C43" s="93"/>
      <c r="D43" s="20"/>
      <c r="E43" s="20" t="s">
        <v>816</v>
      </c>
      <c r="F43" s="44" t="s">
        <v>279</v>
      </c>
      <c r="G43" s="20" t="s">
        <v>797</v>
      </c>
      <c r="H43" s="239">
        <v>13990.83</v>
      </c>
      <c r="I43" s="98"/>
      <c r="J43" s="203"/>
      <c r="K43" s="93">
        <v>43446</v>
      </c>
      <c r="L43" s="93">
        <v>43446</v>
      </c>
      <c r="M43" s="295" t="s">
        <v>281</v>
      </c>
      <c r="N43" s="293"/>
      <c r="O43" s="20"/>
    </row>
    <row r="44" spans="2:15" hidden="1" x14ac:dyDescent="0.2">
      <c r="B44" s="80">
        <v>47885</v>
      </c>
      <c r="C44" s="93">
        <v>43413</v>
      </c>
      <c r="D44" s="20" t="s">
        <v>746</v>
      </c>
      <c r="E44" s="20" t="s">
        <v>733</v>
      </c>
      <c r="F44" s="20" t="s">
        <v>248</v>
      </c>
      <c r="G44" s="21" t="s">
        <v>714</v>
      </c>
      <c r="H44" s="97"/>
      <c r="I44" s="98">
        <v>205</v>
      </c>
      <c r="J44" s="102"/>
      <c r="K44" s="93">
        <v>43443</v>
      </c>
      <c r="L44" s="93">
        <v>43446</v>
      </c>
      <c r="M44" s="232" t="s">
        <v>27</v>
      </c>
      <c r="N44" s="293"/>
      <c r="O44" s="21" t="s">
        <v>837</v>
      </c>
    </row>
    <row r="45" spans="2:15" hidden="1" x14ac:dyDescent="0.2">
      <c r="B45" s="20">
        <v>47574</v>
      </c>
      <c r="C45" s="93">
        <v>43409</v>
      </c>
      <c r="D45" s="20" t="s">
        <v>746</v>
      </c>
      <c r="E45" s="20" t="s">
        <v>733</v>
      </c>
      <c r="F45" s="20" t="s">
        <v>248</v>
      </c>
      <c r="G45" s="21" t="s">
        <v>714</v>
      </c>
      <c r="H45" s="97"/>
      <c r="I45" s="98">
        <v>17509.8</v>
      </c>
      <c r="J45" s="101"/>
      <c r="K45" s="93">
        <v>43439</v>
      </c>
      <c r="L45" s="93">
        <v>43446</v>
      </c>
      <c r="M45" s="232" t="s">
        <v>27</v>
      </c>
      <c r="N45" s="293"/>
      <c r="O45" s="21" t="s">
        <v>837</v>
      </c>
    </row>
    <row r="46" spans="2:15" hidden="1" x14ac:dyDescent="0.2">
      <c r="B46" s="96" t="s">
        <v>812</v>
      </c>
      <c r="C46" s="93">
        <v>43398</v>
      </c>
      <c r="D46" s="20" t="s">
        <v>746</v>
      </c>
      <c r="E46" s="20" t="s">
        <v>718</v>
      </c>
      <c r="F46" s="20" t="s">
        <v>26</v>
      </c>
      <c r="G46" s="21" t="s">
        <v>259</v>
      </c>
      <c r="H46" s="97"/>
      <c r="I46" s="98">
        <v>4065.91</v>
      </c>
      <c r="J46" s="101"/>
      <c r="K46" s="93">
        <v>43449</v>
      </c>
      <c r="L46" s="93">
        <v>43446</v>
      </c>
      <c r="M46" s="232" t="s">
        <v>27</v>
      </c>
      <c r="N46" s="293"/>
      <c r="O46" s="21" t="s">
        <v>837</v>
      </c>
    </row>
    <row r="47" spans="2:15" hidden="1" x14ac:dyDescent="0.2">
      <c r="B47" s="20">
        <v>6636</v>
      </c>
      <c r="C47" s="93">
        <v>43398</v>
      </c>
      <c r="D47" s="20" t="s">
        <v>740</v>
      </c>
      <c r="E47" s="20" t="s">
        <v>257</v>
      </c>
      <c r="F47" s="20" t="s">
        <v>26</v>
      </c>
      <c r="G47" s="20" t="s">
        <v>259</v>
      </c>
      <c r="H47" s="239"/>
      <c r="I47" s="98">
        <v>5753.19</v>
      </c>
      <c r="J47" s="101"/>
      <c r="K47" s="93">
        <v>43428</v>
      </c>
      <c r="L47" s="93">
        <v>43446</v>
      </c>
      <c r="M47" s="84" t="s">
        <v>27</v>
      </c>
      <c r="N47" s="295"/>
      <c r="O47" s="20"/>
    </row>
    <row r="48" spans="2:15" hidden="1" x14ac:dyDescent="0.2">
      <c r="B48" s="103">
        <v>6637</v>
      </c>
      <c r="C48" s="93">
        <v>43398</v>
      </c>
      <c r="D48" s="20" t="s">
        <v>740</v>
      </c>
      <c r="E48" s="20" t="s">
        <v>257</v>
      </c>
      <c r="F48" s="20" t="s">
        <v>248</v>
      </c>
      <c r="G48" s="20" t="s">
        <v>259</v>
      </c>
      <c r="H48" s="239"/>
      <c r="I48" s="98">
        <v>19167.650000000001</v>
      </c>
      <c r="J48" s="101"/>
      <c r="K48" s="93">
        <v>43428</v>
      </c>
      <c r="L48" s="93">
        <v>43446</v>
      </c>
      <c r="M48" s="84" t="s">
        <v>27</v>
      </c>
      <c r="N48" s="295"/>
      <c r="O48" s="20"/>
    </row>
    <row r="49" spans="2:15" hidden="1" x14ac:dyDescent="0.2">
      <c r="B49" s="85"/>
      <c r="C49" s="85"/>
      <c r="D49" s="85"/>
      <c r="E49" s="44" t="s">
        <v>557</v>
      </c>
      <c r="F49" s="44" t="s">
        <v>662</v>
      </c>
      <c r="G49" s="21" t="s">
        <v>797</v>
      </c>
      <c r="H49" s="239"/>
      <c r="I49" s="98">
        <v>10</v>
      </c>
      <c r="J49" s="18"/>
      <c r="K49" s="93">
        <v>43446</v>
      </c>
      <c r="L49" s="93">
        <v>43446</v>
      </c>
      <c r="M49" s="304" t="s">
        <v>27</v>
      </c>
      <c r="N49" s="85"/>
      <c r="O49" s="18"/>
    </row>
    <row r="50" spans="2:15" hidden="1" x14ac:dyDescent="0.2">
      <c r="B50" s="85"/>
      <c r="C50" s="85"/>
      <c r="D50" s="85"/>
      <c r="E50" s="44" t="s">
        <v>816</v>
      </c>
      <c r="F50" s="44" t="s">
        <v>279</v>
      </c>
      <c r="G50" s="21" t="s">
        <v>797</v>
      </c>
      <c r="H50" s="239">
        <v>73985.399999999994</v>
      </c>
      <c r="I50" s="98"/>
      <c r="J50" s="18"/>
      <c r="K50" s="93"/>
      <c r="L50" s="93"/>
      <c r="M50" s="85" t="s">
        <v>281</v>
      </c>
      <c r="N50" s="85"/>
      <c r="O50" s="18"/>
    </row>
    <row r="51" spans="2:15" s="307" customFormat="1" hidden="1" x14ac:dyDescent="0.2">
      <c r="B51" s="42"/>
      <c r="C51" s="308">
        <v>43447</v>
      </c>
      <c r="D51" s="42"/>
      <c r="E51" s="42" t="s">
        <v>133</v>
      </c>
      <c r="F51" s="42" t="s">
        <v>839</v>
      </c>
      <c r="G51" s="42" t="s">
        <v>797</v>
      </c>
      <c r="H51" s="309"/>
      <c r="I51" s="298">
        <v>30000</v>
      </c>
      <c r="J51" s="203"/>
      <c r="K51" s="308">
        <v>43447</v>
      </c>
      <c r="L51" s="308">
        <v>43447</v>
      </c>
      <c r="M51" s="84" t="s">
        <v>27</v>
      </c>
      <c r="N51" s="295"/>
      <c r="O51" s="42"/>
    </row>
    <row r="52" spans="2:15" s="307" customFormat="1" hidden="1" x14ac:dyDescent="0.2">
      <c r="B52" s="42">
        <v>26</v>
      </c>
      <c r="C52" s="308">
        <v>43438</v>
      </c>
      <c r="D52" s="42" t="s">
        <v>838</v>
      </c>
      <c r="E52" s="42" t="s">
        <v>43</v>
      </c>
      <c r="F52" s="42" t="s">
        <v>273</v>
      </c>
      <c r="G52" s="42" t="s">
        <v>714</v>
      </c>
      <c r="H52" s="309"/>
      <c r="I52" s="298">
        <v>23625</v>
      </c>
      <c r="J52" s="203"/>
      <c r="K52" s="308">
        <v>43449</v>
      </c>
      <c r="L52" s="308">
        <v>43447</v>
      </c>
      <c r="M52" s="84" t="s">
        <v>27</v>
      </c>
      <c r="N52" s="295"/>
      <c r="O52" s="42"/>
    </row>
    <row r="53" spans="2:15" s="125" customFormat="1" hidden="1" x14ac:dyDescent="0.2">
      <c r="B53" s="20">
        <v>15083</v>
      </c>
      <c r="C53" s="93">
        <v>43404</v>
      </c>
      <c r="D53" s="20" t="s">
        <v>767</v>
      </c>
      <c r="E53" s="20" t="s">
        <v>716</v>
      </c>
      <c r="F53" s="20" t="s">
        <v>248</v>
      </c>
      <c r="G53" s="20" t="s">
        <v>259</v>
      </c>
      <c r="H53" s="239"/>
      <c r="I53" s="98">
        <v>20340.400000000001</v>
      </c>
      <c r="J53" s="101"/>
      <c r="K53" s="93">
        <v>43434</v>
      </c>
      <c r="L53" s="93">
        <v>43447</v>
      </c>
      <c r="M53" s="84" t="s">
        <v>27</v>
      </c>
      <c r="N53" s="295"/>
      <c r="O53" s="20"/>
    </row>
    <row r="54" spans="2:15" s="125" customFormat="1" hidden="1" x14ac:dyDescent="0.2">
      <c r="B54" s="20"/>
      <c r="C54" s="93"/>
      <c r="D54" s="20"/>
      <c r="E54" s="44" t="s">
        <v>557</v>
      </c>
      <c r="F54" s="44" t="s">
        <v>662</v>
      </c>
      <c r="G54" s="21" t="s">
        <v>797</v>
      </c>
      <c r="H54" s="239"/>
      <c r="I54" s="98">
        <v>10</v>
      </c>
      <c r="J54" s="101"/>
      <c r="K54" s="93">
        <v>43447</v>
      </c>
      <c r="L54" s="93">
        <v>43447</v>
      </c>
      <c r="M54" s="84" t="s">
        <v>27</v>
      </c>
      <c r="N54" s="295"/>
      <c r="O54" s="20"/>
    </row>
    <row r="55" spans="2:15" s="125" customFormat="1" hidden="1" x14ac:dyDescent="0.2">
      <c r="B55" s="20"/>
      <c r="C55" s="93"/>
      <c r="D55" s="20"/>
      <c r="E55" s="44" t="s">
        <v>557</v>
      </c>
      <c r="F55" s="44" t="s">
        <v>662</v>
      </c>
      <c r="G55" s="21" t="s">
        <v>873</v>
      </c>
      <c r="H55" s="239"/>
      <c r="I55" s="98">
        <v>10</v>
      </c>
      <c r="J55" s="101"/>
      <c r="K55" s="93">
        <v>43447</v>
      </c>
      <c r="L55" s="93">
        <v>43447</v>
      </c>
      <c r="M55" s="84" t="s">
        <v>27</v>
      </c>
      <c r="N55" s="295"/>
      <c r="O55" s="20"/>
    </row>
    <row r="56" spans="2:15" s="125" customFormat="1" hidden="1" x14ac:dyDescent="0.2">
      <c r="B56" s="20"/>
      <c r="C56" s="93"/>
      <c r="D56" s="20"/>
      <c r="E56" s="44" t="s">
        <v>808</v>
      </c>
      <c r="F56" s="44" t="s">
        <v>343</v>
      </c>
      <c r="G56" s="21" t="s">
        <v>797</v>
      </c>
      <c r="H56" s="239">
        <v>1056</v>
      </c>
      <c r="I56" s="98"/>
      <c r="J56" s="101"/>
      <c r="K56" s="93">
        <v>43448</v>
      </c>
      <c r="L56" s="93">
        <v>43448</v>
      </c>
      <c r="M56" s="295" t="s">
        <v>876</v>
      </c>
      <c r="N56" s="295"/>
      <c r="O56" s="20"/>
    </row>
    <row r="57" spans="2:15" s="125" customFormat="1" hidden="1" x14ac:dyDescent="0.2">
      <c r="B57" s="20"/>
      <c r="C57" s="93"/>
      <c r="D57" s="20"/>
      <c r="E57" s="44" t="s">
        <v>816</v>
      </c>
      <c r="F57" s="44" t="s">
        <v>279</v>
      </c>
      <c r="G57" s="21" t="s">
        <v>797</v>
      </c>
      <c r="H57" s="239">
        <v>150913.13</v>
      </c>
      <c r="I57" s="98"/>
      <c r="J57" s="101"/>
      <c r="K57" s="93">
        <v>43448</v>
      </c>
      <c r="L57" s="93">
        <v>43448</v>
      </c>
      <c r="M57" s="295" t="s">
        <v>876</v>
      </c>
      <c r="N57" s="295"/>
      <c r="O57" s="20"/>
    </row>
    <row r="58" spans="2:15" s="125" customFormat="1" hidden="1" x14ac:dyDescent="0.2">
      <c r="B58" s="20"/>
      <c r="C58" s="93"/>
      <c r="D58" s="20"/>
      <c r="E58" s="44" t="s">
        <v>133</v>
      </c>
      <c r="F58" s="44" t="s">
        <v>850</v>
      </c>
      <c r="G58" s="21" t="s">
        <v>797</v>
      </c>
      <c r="H58" s="239"/>
      <c r="I58" s="98">
        <v>4999.99</v>
      </c>
      <c r="J58" s="101"/>
      <c r="K58" s="93">
        <v>43448</v>
      </c>
      <c r="L58" s="93">
        <v>43448</v>
      </c>
      <c r="M58" s="84" t="s">
        <v>27</v>
      </c>
      <c r="N58" s="295"/>
      <c r="O58" s="20"/>
    </row>
    <row r="59" spans="2:15" s="307" customFormat="1" hidden="1" x14ac:dyDescent="0.2">
      <c r="B59" s="49">
        <v>463</v>
      </c>
      <c r="C59" s="308">
        <v>43389</v>
      </c>
      <c r="D59" s="42" t="s">
        <v>778</v>
      </c>
      <c r="E59" s="42" t="s">
        <v>779</v>
      </c>
      <c r="F59" s="42" t="s">
        <v>780</v>
      </c>
      <c r="G59" s="42" t="s">
        <v>245</v>
      </c>
      <c r="H59" s="309"/>
      <c r="I59" s="203">
        <v>6569.5</v>
      </c>
      <c r="J59" s="203"/>
      <c r="K59" s="308">
        <v>43434</v>
      </c>
      <c r="L59" s="308">
        <v>43448</v>
      </c>
      <c r="M59" s="84" t="s">
        <v>27</v>
      </c>
      <c r="N59" s="295"/>
      <c r="O59" s="42"/>
    </row>
    <row r="60" spans="2:15" s="307" customFormat="1" hidden="1" x14ac:dyDescent="0.2">
      <c r="B60" s="42">
        <v>89</v>
      </c>
      <c r="C60" s="308">
        <v>43437</v>
      </c>
      <c r="D60" s="42" t="s">
        <v>844</v>
      </c>
      <c r="E60" s="42" t="s">
        <v>574</v>
      </c>
      <c r="F60" s="42" t="s">
        <v>240</v>
      </c>
      <c r="G60" s="42" t="s">
        <v>714</v>
      </c>
      <c r="H60" s="309"/>
      <c r="I60" s="203">
        <v>41850.17</v>
      </c>
      <c r="J60" s="203"/>
      <c r="K60" s="308">
        <v>43448</v>
      </c>
      <c r="L60" s="308">
        <v>43448</v>
      </c>
      <c r="M60" s="84" t="s">
        <v>27</v>
      </c>
      <c r="N60" s="295"/>
      <c r="O60" s="42"/>
    </row>
    <row r="61" spans="2:15" s="307" customFormat="1" hidden="1" x14ac:dyDescent="0.2">
      <c r="B61" s="42">
        <v>42</v>
      </c>
      <c r="C61" s="308">
        <v>43444</v>
      </c>
      <c r="D61" s="42" t="s">
        <v>747</v>
      </c>
      <c r="E61" s="42" t="s">
        <v>393</v>
      </c>
      <c r="F61" s="42" t="s">
        <v>394</v>
      </c>
      <c r="G61" s="42" t="s">
        <v>714</v>
      </c>
      <c r="H61" s="309"/>
      <c r="I61" s="203">
        <v>38000</v>
      </c>
      <c r="J61" s="203"/>
      <c r="K61" s="308">
        <v>43448</v>
      </c>
      <c r="L61" s="308">
        <v>43448</v>
      </c>
      <c r="M61" s="84" t="s">
        <v>27</v>
      </c>
      <c r="N61" s="295"/>
      <c r="O61" s="42" t="s">
        <v>883</v>
      </c>
    </row>
    <row r="62" spans="2:15" s="307" customFormat="1" hidden="1" x14ac:dyDescent="0.2">
      <c r="B62" s="204" t="s">
        <v>807</v>
      </c>
      <c r="C62" s="308">
        <v>43424</v>
      </c>
      <c r="D62" s="311" t="s">
        <v>792</v>
      </c>
      <c r="E62" s="42" t="s">
        <v>806</v>
      </c>
      <c r="F62" s="311" t="s">
        <v>689</v>
      </c>
      <c r="G62" s="42" t="s">
        <v>259</v>
      </c>
      <c r="H62" s="309"/>
      <c r="I62" s="203">
        <v>7883</v>
      </c>
      <c r="J62" s="203"/>
      <c r="K62" s="308">
        <v>43424</v>
      </c>
      <c r="L62" s="308">
        <v>43448</v>
      </c>
      <c r="M62" s="84" t="s">
        <v>27</v>
      </c>
      <c r="N62" s="295"/>
      <c r="O62" s="42"/>
    </row>
    <row r="63" spans="2:15" hidden="1" x14ac:dyDescent="0.2">
      <c r="B63" s="188">
        <v>161</v>
      </c>
      <c r="C63" s="93">
        <v>43381</v>
      </c>
      <c r="D63" s="20" t="s">
        <v>737</v>
      </c>
      <c r="E63" s="20" t="s">
        <v>808</v>
      </c>
      <c r="F63" s="44" t="s">
        <v>809</v>
      </c>
      <c r="G63" s="20" t="s">
        <v>259</v>
      </c>
      <c r="H63" s="239"/>
      <c r="I63" s="101">
        <v>1056</v>
      </c>
      <c r="J63" s="101"/>
      <c r="K63" s="93">
        <v>43433</v>
      </c>
      <c r="L63" s="93">
        <v>43448</v>
      </c>
      <c r="M63" s="300" t="s">
        <v>343</v>
      </c>
      <c r="N63" s="295"/>
      <c r="O63" s="20" t="s">
        <v>879</v>
      </c>
    </row>
    <row r="64" spans="2:15" s="307" customFormat="1" hidden="1" x14ac:dyDescent="0.2">
      <c r="B64" s="42">
        <v>11</v>
      </c>
      <c r="C64" s="308">
        <v>43423</v>
      </c>
      <c r="D64" s="42" t="s">
        <v>742</v>
      </c>
      <c r="E64" s="42" t="s">
        <v>845</v>
      </c>
      <c r="F64" s="42" t="s">
        <v>846</v>
      </c>
      <c r="G64" s="42" t="s">
        <v>259</v>
      </c>
      <c r="H64" s="309"/>
      <c r="I64" s="203">
        <v>10685</v>
      </c>
      <c r="J64" s="203"/>
      <c r="K64" s="308">
        <v>43448</v>
      </c>
      <c r="L64" s="308">
        <v>43448</v>
      </c>
      <c r="M64" s="84" t="s">
        <v>27</v>
      </c>
      <c r="N64" s="295"/>
      <c r="O64" s="42"/>
    </row>
    <row r="65" spans="2:15" hidden="1" x14ac:dyDescent="0.2">
      <c r="B65" s="20"/>
      <c r="C65" s="93">
        <v>43448</v>
      </c>
      <c r="D65" s="20" t="s">
        <v>746</v>
      </c>
      <c r="E65" s="20" t="s">
        <v>133</v>
      </c>
      <c r="F65" s="20" t="s">
        <v>850</v>
      </c>
      <c r="G65" s="20" t="s">
        <v>797</v>
      </c>
      <c r="H65" s="239"/>
      <c r="I65" s="98">
        <v>5000</v>
      </c>
      <c r="J65" s="101"/>
      <c r="K65" s="93">
        <v>43448</v>
      </c>
      <c r="L65" s="93">
        <v>43448</v>
      </c>
      <c r="M65" s="84" t="s">
        <v>27</v>
      </c>
      <c r="N65" s="295"/>
      <c r="O65" s="20"/>
    </row>
    <row r="66" spans="2:15" hidden="1" x14ac:dyDescent="0.2">
      <c r="C66" s="93">
        <v>43448</v>
      </c>
      <c r="D66" s="85"/>
      <c r="E66" s="18" t="s">
        <v>880</v>
      </c>
      <c r="F66" s="18" t="s">
        <v>258</v>
      </c>
      <c r="G66" s="18" t="s">
        <v>259</v>
      </c>
      <c r="H66" s="18"/>
      <c r="I66" s="98">
        <v>1079.83</v>
      </c>
      <c r="J66" s="18"/>
      <c r="K66" s="93">
        <v>43448</v>
      </c>
      <c r="L66" s="93">
        <v>43448</v>
      </c>
      <c r="M66" s="84" t="s">
        <v>27</v>
      </c>
      <c r="N66" s="85"/>
      <c r="O66" s="18"/>
    </row>
    <row r="67" spans="2:15" s="307" customFormat="1" hidden="1" x14ac:dyDescent="0.2">
      <c r="B67" s="42">
        <v>1427</v>
      </c>
      <c r="C67" s="308">
        <v>43434</v>
      </c>
      <c r="D67" s="42" t="s">
        <v>751</v>
      </c>
      <c r="E67" s="42" t="s">
        <v>841</v>
      </c>
      <c r="F67" s="42" t="s">
        <v>842</v>
      </c>
      <c r="G67" s="42" t="s">
        <v>714</v>
      </c>
      <c r="H67" s="309"/>
      <c r="I67" s="203">
        <v>27965.64</v>
      </c>
      <c r="J67" s="203"/>
      <c r="K67" s="308">
        <v>43449</v>
      </c>
      <c r="L67" s="308">
        <v>43448</v>
      </c>
      <c r="M67" s="84" t="s">
        <v>27</v>
      </c>
      <c r="N67" s="295"/>
      <c r="O67" s="42"/>
    </row>
    <row r="68" spans="2:15" hidden="1" x14ac:dyDescent="0.2">
      <c r="B68" s="20">
        <v>95</v>
      </c>
      <c r="C68" s="93">
        <v>43437</v>
      </c>
      <c r="D68" s="20" t="s">
        <v>765</v>
      </c>
      <c r="E68" s="20" t="s">
        <v>73</v>
      </c>
      <c r="F68" s="20" t="s">
        <v>843</v>
      </c>
      <c r="G68" s="20" t="s">
        <v>714</v>
      </c>
      <c r="H68" s="239"/>
      <c r="I68" s="101">
        <v>5000</v>
      </c>
      <c r="J68" s="101"/>
      <c r="K68" s="93">
        <v>43448</v>
      </c>
      <c r="L68" s="93">
        <v>43448</v>
      </c>
      <c r="M68" s="302" t="s">
        <v>27</v>
      </c>
      <c r="N68" s="295"/>
      <c r="O68" s="20"/>
    </row>
    <row r="69" spans="2:15" hidden="1" x14ac:dyDescent="0.2">
      <c r="B69" s="188">
        <v>14</v>
      </c>
      <c r="C69" s="93">
        <v>43421</v>
      </c>
      <c r="D69" s="20" t="s">
        <v>766</v>
      </c>
      <c r="E69" s="20" t="s">
        <v>776</v>
      </c>
      <c r="F69" s="20" t="s">
        <v>804</v>
      </c>
      <c r="G69" s="20" t="s">
        <v>259</v>
      </c>
      <c r="H69" s="239"/>
      <c r="I69" s="101">
        <v>1800</v>
      </c>
      <c r="J69" s="101"/>
      <c r="K69" s="93">
        <v>43434</v>
      </c>
      <c r="L69" s="93">
        <v>43448</v>
      </c>
      <c r="M69" s="302" t="s">
        <v>27</v>
      </c>
      <c r="N69" s="295"/>
      <c r="O69" s="20" t="s">
        <v>840</v>
      </c>
    </row>
    <row r="70" spans="2:15" hidden="1" x14ac:dyDescent="0.2">
      <c r="B70" s="188"/>
      <c r="C70" s="93"/>
      <c r="D70" s="20"/>
      <c r="E70" s="20" t="s">
        <v>557</v>
      </c>
      <c r="F70" s="20" t="s">
        <v>662</v>
      </c>
      <c r="G70" s="20" t="s">
        <v>797</v>
      </c>
      <c r="H70" s="239"/>
      <c r="I70" s="101">
        <v>10</v>
      </c>
      <c r="J70" s="101"/>
      <c r="K70" s="93">
        <v>43448</v>
      </c>
      <c r="L70" s="93">
        <v>43448</v>
      </c>
      <c r="M70" s="302" t="s">
        <v>27</v>
      </c>
      <c r="N70" s="295"/>
      <c r="O70" s="20"/>
    </row>
    <row r="71" spans="2:15" hidden="1" x14ac:dyDescent="0.2">
      <c r="B71" s="188"/>
      <c r="C71" s="93"/>
      <c r="D71" s="20"/>
      <c r="E71" s="20" t="s">
        <v>557</v>
      </c>
      <c r="F71" s="20" t="s">
        <v>662</v>
      </c>
      <c r="G71" s="20" t="s">
        <v>797</v>
      </c>
      <c r="H71" s="239"/>
      <c r="I71" s="101">
        <v>10</v>
      </c>
      <c r="J71" s="101"/>
      <c r="K71" s="93">
        <v>43448</v>
      </c>
      <c r="L71" s="93">
        <v>43448</v>
      </c>
      <c r="M71" s="302" t="s">
        <v>27</v>
      </c>
      <c r="N71" s="295"/>
      <c r="O71" s="20"/>
    </row>
    <row r="72" spans="2:15" hidden="1" x14ac:dyDescent="0.2">
      <c r="B72" s="188"/>
      <c r="C72" s="93"/>
      <c r="D72" s="20"/>
      <c r="E72" s="20" t="s">
        <v>557</v>
      </c>
      <c r="F72" s="20" t="s">
        <v>662</v>
      </c>
      <c r="G72" s="20" t="s">
        <v>797</v>
      </c>
      <c r="H72" s="239"/>
      <c r="I72" s="101">
        <v>10</v>
      </c>
      <c r="J72" s="101"/>
      <c r="K72" s="93">
        <v>43448</v>
      </c>
      <c r="L72" s="93">
        <v>43448</v>
      </c>
      <c r="M72" s="302" t="s">
        <v>27</v>
      </c>
      <c r="N72" s="295"/>
      <c r="O72" s="20"/>
    </row>
    <row r="73" spans="2:15" hidden="1" x14ac:dyDescent="0.2">
      <c r="B73" s="188"/>
      <c r="C73" s="93"/>
      <c r="D73" s="20"/>
      <c r="E73" s="20" t="s">
        <v>557</v>
      </c>
      <c r="F73" s="20" t="s">
        <v>662</v>
      </c>
      <c r="G73" s="20" t="s">
        <v>797</v>
      </c>
      <c r="H73" s="239"/>
      <c r="I73" s="101">
        <v>10</v>
      </c>
      <c r="J73" s="101"/>
      <c r="K73" s="93">
        <v>43448</v>
      </c>
      <c r="L73" s="93">
        <v>43448</v>
      </c>
      <c r="M73" s="302" t="s">
        <v>27</v>
      </c>
      <c r="N73" s="295"/>
      <c r="O73" s="20"/>
    </row>
    <row r="74" spans="2:15" hidden="1" x14ac:dyDescent="0.2">
      <c r="B74" s="188"/>
      <c r="C74" s="93"/>
      <c r="D74" s="20"/>
      <c r="E74" s="20" t="s">
        <v>557</v>
      </c>
      <c r="F74" s="20" t="s">
        <v>662</v>
      </c>
      <c r="G74" s="20" t="s">
        <v>797</v>
      </c>
      <c r="H74" s="239"/>
      <c r="I74" s="101">
        <v>10</v>
      </c>
      <c r="J74" s="101"/>
      <c r="K74" s="93">
        <v>43448</v>
      </c>
      <c r="L74" s="93">
        <v>43448</v>
      </c>
      <c r="M74" s="302" t="s">
        <v>27</v>
      </c>
      <c r="N74" s="295"/>
      <c r="O74" s="20"/>
    </row>
    <row r="75" spans="2:15" hidden="1" x14ac:dyDescent="0.2">
      <c r="B75" s="188"/>
      <c r="C75" s="93"/>
      <c r="D75" s="20"/>
      <c r="E75" s="20" t="s">
        <v>557</v>
      </c>
      <c r="F75" s="20" t="s">
        <v>662</v>
      </c>
      <c r="G75" s="20" t="s">
        <v>797</v>
      </c>
      <c r="H75" s="239"/>
      <c r="I75" s="101">
        <v>10</v>
      </c>
      <c r="J75" s="101"/>
      <c r="K75" s="93">
        <v>43448</v>
      </c>
      <c r="L75" s="93">
        <v>43448</v>
      </c>
      <c r="M75" s="302" t="s">
        <v>27</v>
      </c>
      <c r="N75" s="295"/>
      <c r="O75" s="20"/>
    </row>
    <row r="76" spans="2:15" hidden="1" x14ac:dyDescent="0.2">
      <c r="B76" s="188"/>
      <c r="C76" s="93"/>
      <c r="D76" s="20"/>
      <c r="E76" s="20" t="s">
        <v>557</v>
      </c>
      <c r="F76" s="20" t="s">
        <v>662</v>
      </c>
      <c r="G76" s="20" t="s">
        <v>797</v>
      </c>
      <c r="H76" s="239"/>
      <c r="I76" s="101">
        <v>10</v>
      </c>
      <c r="J76" s="101"/>
      <c r="K76" s="93">
        <v>43448</v>
      </c>
      <c r="L76" s="93">
        <v>43448</v>
      </c>
      <c r="M76" s="302" t="s">
        <v>27</v>
      </c>
      <c r="N76" s="295"/>
      <c r="O76" s="20"/>
    </row>
    <row r="77" spans="2:15" hidden="1" x14ac:dyDescent="0.2">
      <c r="B77" s="85"/>
      <c r="C77" s="85"/>
      <c r="D77" s="85"/>
      <c r="E77" s="20" t="s">
        <v>557</v>
      </c>
      <c r="F77" s="20" t="s">
        <v>662</v>
      </c>
      <c r="G77" s="18" t="s">
        <v>797</v>
      </c>
      <c r="H77" s="18"/>
      <c r="I77" s="101">
        <v>10</v>
      </c>
      <c r="J77" s="18"/>
      <c r="K77" s="93">
        <v>43448</v>
      </c>
      <c r="L77" s="93">
        <v>43448</v>
      </c>
      <c r="M77" s="84" t="s">
        <v>27</v>
      </c>
      <c r="N77" s="85"/>
      <c r="O77" s="18"/>
    </row>
    <row r="78" spans="2:15" hidden="1" x14ac:dyDescent="0.2">
      <c r="B78" s="85"/>
      <c r="C78" s="85"/>
      <c r="D78" s="85"/>
      <c r="E78" s="20" t="s">
        <v>881</v>
      </c>
      <c r="F78" s="20" t="s">
        <v>279</v>
      </c>
      <c r="G78" s="18" t="s">
        <v>797</v>
      </c>
      <c r="H78" s="101">
        <v>242267.7</v>
      </c>
      <c r="I78" s="101"/>
      <c r="J78" s="18"/>
      <c r="K78" s="93">
        <v>43454</v>
      </c>
      <c r="L78" s="93">
        <v>43454</v>
      </c>
      <c r="M78" s="295" t="s">
        <v>876</v>
      </c>
      <c r="N78" s="85"/>
      <c r="O78" s="18"/>
    </row>
    <row r="79" spans="2:15" s="307" customFormat="1" hidden="1" x14ac:dyDescent="0.2">
      <c r="B79" s="42">
        <v>537</v>
      </c>
      <c r="C79" s="308">
        <v>43437</v>
      </c>
      <c r="D79" s="42" t="s">
        <v>756</v>
      </c>
      <c r="E79" s="42" t="s">
        <v>853</v>
      </c>
      <c r="F79" s="42" t="s">
        <v>854</v>
      </c>
      <c r="G79" s="42" t="s">
        <v>797</v>
      </c>
      <c r="H79" s="309"/>
      <c r="I79" s="298">
        <v>3116.13</v>
      </c>
      <c r="J79" s="203"/>
      <c r="K79" s="308">
        <v>43454</v>
      </c>
      <c r="L79" s="308">
        <v>43454</v>
      </c>
      <c r="M79" s="84" t="s">
        <v>27</v>
      </c>
      <c r="N79" s="295"/>
      <c r="O79" s="42"/>
    </row>
    <row r="80" spans="2:15" hidden="1" x14ac:dyDescent="0.2">
      <c r="B80" s="20"/>
      <c r="C80" s="93">
        <v>43454</v>
      </c>
      <c r="D80" s="20"/>
      <c r="E80" s="20" t="s">
        <v>859</v>
      </c>
      <c r="F80" s="20" t="s">
        <v>864</v>
      </c>
      <c r="G80" s="20" t="s">
        <v>797</v>
      </c>
      <c r="H80" s="239"/>
      <c r="I80" s="98">
        <v>52658.16</v>
      </c>
      <c r="J80" s="101"/>
      <c r="K80" s="93">
        <v>43454</v>
      </c>
      <c r="L80" s="93">
        <v>43454</v>
      </c>
      <c r="M80" s="84" t="s">
        <v>27</v>
      </c>
      <c r="N80" s="295"/>
      <c r="O80" s="20"/>
    </row>
    <row r="81" spans="1:77" hidden="1" x14ac:dyDescent="0.2">
      <c r="B81" s="20"/>
      <c r="C81" s="93">
        <v>43454</v>
      </c>
      <c r="D81" s="20"/>
      <c r="E81" s="20" t="s">
        <v>859</v>
      </c>
      <c r="F81" s="20" t="s">
        <v>860</v>
      </c>
      <c r="G81" s="20" t="s">
        <v>714</v>
      </c>
      <c r="H81" s="239"/>
      <c r="I81" s="98">
        <v>103236.78</v>
      </c>
      <c r="J81" s="101"/>
      <c r="K81" s="93">
        <v>43454</v>
      </c>
      <c r="L81" s="93">
        <v>43454</v>
      </c>
      <c r="M81" s="84" t="s">
        <v>27</v>
      </c>
      <c r="N81" s="295"/>
      <c r="O81" s="20"/>
    </row>
    <row r="82" spans="1:77" hidden="1" x14ac:dyDescent="0.2">
      <c r="B82" s="20"/>
      <c r="C82" s="93">
        <v>43454</v>
      </c>
      <c r="D82" s="20"/>
      <c r="E82" s="20" t="s">
        <v>859</v>
      </c>
      <c r="F82" s="20" t="s">
        <v>861</v>
      </c>
      <c r="G82" s="20" t="s">
        <v>714</v>
      </c>
      <c r="H82" s="239"/>
      <c r="I82" s="98">
        <v>954.36</v>
      </c>
      <c r="J82" s="101"/>
      <c r="K82" s="93">
        <v>43454</v>
      </c>
      <c r="L82" s="93">
        <v>43454</v>
      </c>
      <c r="M82" s="84" t="s">
        <v>27</v>
      </c>
      <c r="N82" s="295"/>
      <c r="O82" s="20"/>
    </row>
    <row r="83" spans="1:77" hidden="1" x14ac:dyDescent="0.2">
      <c r="B83" s="20"/>
      <c r="C83" s="93">
        <v>43454</v>
      </c>
      <c r="D83" s="20"/>
      <c r="E83" s="20" t="s">
        <v>859</v>
      </c>
      <c r="F83" s="20" t="s">
        <v>861</v>
      </c>
      <c r="G83" s="20" t="s">
        <v>714</v>
      </c>
      <c r="H83" s="239"/>
      <c r="I83" s="98">
        <v>990</v>
      </c>
      <c r="J83" s="101"/>
      <c r="K83" s="93">
        <v>43454</v>
      </c>
      <c r="L83" s="93">
        <v>43454</v>
      </c>
      <c r="M83" s="84" t="s">
        <v>27</v>
      </c>
      <c r="N83" s="295"/>
      <c r="O83" s="20"/>
    </row>
    <row r="84" spans="1:77" hidden="1" x14ac:dyDescent="0.2">
      <c r="B84" s="20"/>
      <c r="C84" s="93">
        <v>43454</v>
      </c>
      <c r="D84" s="20"/>
      <c r="E84" s="20" t="s">
        <v>857</v>
      </c>
      <c r="F84" s="20" t="s">
        <v>863</v>
      </c>
      <c r="G84" s="20" t="s">
        <v>714</v>
      </c>
      <c r="H84" s="239"/>
      <c r="I84" s="98">
        <v>9367.51</v>
      </c>
      <c r="J84" s="101"/>
      <c r="K84" s="93">
        <v>43454</v>
      </c>
      <c r="L84" s="93">
        <v>43454</v>
      </c>
      <c r="M84" s="84" t="s">
        <v>27</v>
      </c>
      <c r="N84" s="295"/>
      <c r="O84" s="20"/>
    </row>
    <row r="85" spans="1:77" hidden="1" x14ac:dyDescent="0.2">
      <c r="B85" s="20"/>
      <c r="C85" s="93">
        <v>43454</v>
      </c>
      <c r="D85" s="20"/>
      <c r="E85" s="20" t="s">
        <v>857</v>
      </c>
      <c r="F85" s="20" t="s">
        <v>865</v>
      </c>
      <c r="G85" s="20" t="s">
        <v>714</v>
      </c>
      <c r="H85" s="239"/>
      <c r="I85" s="98">
        <v>27645.83</v>
      </c>
      <c r="J85" s="101"/>
      <c r="K85" s="93">
        <v>43454</v>
      </c>
      <c r="L85" s="93">
        <v>43454</v>
      </c>
      <c r="M85" s="84" t="s">
        <v>27</v>
      </c>
      <c r="N85" s="295"/>
      <c r="O85" s="20"/>
    </row>
    <row r="86" spans="1:77" hidden="1" x14ac:dyDescent="0.2">
      <c r="B86" s="20"/>
      <c r="C86" s="93">
        <v>43454</v>
      </c>
      <c r="D86" s="20"/>
      <c r="E86" s="20" t="s">
        <v>857</v>
      </c>
      <c r="F86" s="20" t="s">
        <v>862</v>
      </c>
      <c r="G86" s="20" t="s">
        <v>714</v>
      </c>
      <c r="H86" s="239"/>
      <c r="I86" s="98">
        <v>29039.25</v>
      </c>
      <c r="J86" s="101"/>
      <c r="K86" s="93">
        <v>43454</v>
      </c>
      <c r="L86" s="93">
        <v>43454</v>
      </c>
      <c r="M86" s="84" t="s">
        <v>27</v>
      </c>
      <c r="N86" s="295"/>
      <c r="O86" s="20"/>
    </row>
    <row r="87" spans="1:77" hidden="1" x14ac:dyDescent="0.2">
      <c r="B87" s="20"/>
      <c r="C87" s="93">
        <v>43454</v>
      </c>
      <c r="D87" s="20"/>
      <c r="E87" s="20" t="s">
        <v>857</v>
      </c>
      <c r="F87" s="20" t="s">
        <v>858</v>
      </c>
      <c r="G87" s="20" t="s">
        <v>714</v>
      </c>
      <c r="H87" s="239"/>
      <c r="I87" s="98">
        <v>6354.34</v>
      </c>
      <c r="J87" s="101"/>
      <c r="K87" s="93">
        <v>43454</v>
      </c>
      <c r="L87" s="93">
        <v>43454</v>
      </c>
      <c r="M87" s="84" t="s">
        <v>27</v>
      </c>
      <c r="N87" s="295"/>
      <c r="O87" s="20"/>
    </row>
    <row r="88" spans="1:77" hidden="1" x14ac:dyDescent="0.2">
      <c r="B88" s="20"/>
      <c r="C88" s="93">
        <v>43454</v>
      </c>
      <c r="D88" s="20"/>
      <c r="E88" s="20" t="s">
        <v>857</v>
      </c>
      <c r="F88" s="20" t="s">
        <v>866</v>
      </c>
      <c r="G88" s="20" t="s">
        <v>714</v>
      </c>
      <c r="H88" s="239"/>
      <c r="I88" s="98">
        <v>8905.34</v>
      </c>
      <c r="J88" s="101"/>
      <c r="K88" s="93">
        <v>43454</v>
      </c>
      <c r="L88" s="93">
        <v>43454</v>
      </c>
      <c r="M88" s="84" t="s">
        <v>27</v>
      </c>
      <c r="N88" s="295"/>
      <c r="O88" s="20"/>
    </row>
    <row r="89" spans="1:77" hidden="1" x14ac:dyDescent="0.2">
      <c r="C89" s="85"/>
      <c r="D89" s="85"/>
      <c r="E89" s="18" t="s">
        <v>816</v>
      </c>
      <c r="F89" s="18" t="s">
        <v>279</v>
      </c>
      <c r="G89" s="18" t="s">
        <v>797</v>
      </c>
      <c r="H89" s="101">
        <v>81762.27</v>
      </c>
      <c r="I89" s="18"/>
      <c r="J89" s="18"/>
      <c r="K89" s="93">
        <v>43455</v>
      </c>
      <c r="L89" s="93">
        <v>43455</v>
      </c>
      <c r="M89" s="303" t="s">
        <v>876</v>
      </c>
      <c r="N89" s="85"/>
      <c r="O89" s="18"/>
    </row>
    <row r="90" spans="1:77" hidden="1" x14ac:dyDescent="0.2">
      <c r="C90" s="85"/>
      <c r="D90" s="85"/>
      <c r="E90" s="18" t="s">
        <v>875</v>
      </c>
      <c r="F90" s="18" t="s">
        <v>882</v>
      </c>
      <c r="G90" s="18" t="s">
        <v>797</v>
      </c>
      <c r="H90" s="18"/>
      <c r="I90" s="98">
        <v>74044.81</v>
      </c>
      <c r="J90" s="18"/>
      <c r="K90" s="93">
        <v>43455</v>
      </c>
      <c r="L90" s="93">
        <v>43455</v>
      </c>
      <c r="M90" s="304" t="s">
        <v>27</v>
      </c>
      <c r="N90" s="85"/>
      <c r="O90" s="18"/>
    </row>
    <row r="91" spans="1:77" hidden="1" x14ac:dyDescent="0.2">
      <c r="B91" s="20">
        <v>254934</v>
      </c>
      <c r="C91" s="93">
        <v>43417</v>
      </c>
      <c r="D91" s="20" t="s">
        <v>867</v>
      </c>
      <c r="E91" s="20" t="s">
        <v>868</v>
      </c>
      <c r="F91" s="20" t="s">
        <v>869</v>
      </c>
      <c r="G91" s="20" t="s">
        <v>714</v>
      </c>
      <c r="H91" s="239"/>
      <c r="I91" s="98">
        <v>726.58</v>
      </c>
      <c r="J91" s="101"/>
      <c r="K91" s="93">
        <v>43445</v>
      </c>
      <c r="L91" s="93">
        <v>43455</v>
      </c>
      <c r="M91" s="84" t="s">
        <v>27</v>
      </c>
      <c r="N91" s="98">
        <v>712.58</v>
      </c>
      <c r="O91" s="20"/>
    </row>
    <row r="92" spans="1:77" hidden="1" x14ac:dyDescent="0.2">
      <c r="B92" s="20">
        <v>254616</v>
      </c>
      <c r="C92" s="93">
        <v>43411</v>
      </c>
      <c r="D92" s="20" t="s">
        <v>867</v>
      </c>
      <c r="E92" s="20" t="s">
        <v>868</v>
      </c>
      <c r="F92" s="20" t="s">
        <v>869</v>
      </c>
      <c r="G92" s="20" t="s">
        <v>714</v>
      </c>
      <c r="H92" s="239"/>
      <c r="I92" s="98">
        <v>1348.15</v>
      </c>
      <c r="J92" s="101"/>
      <c r="K92" s="93">
        <v>43455</v>
      </c>
      <c r="L92" s="93">
        <v>43455</v>
      </c>
      <c r="M92" s="84" t="s">
        <v>27</v>
      </c>
      <c r="N92" s="98">
        <v>1306.3900000000001</v>
      </c>
      <c r="O92" s="20"/>
    </row>
    <row r="93" spans="1:77" s="292" customFormat="1" ht="12.75" hidden="1" x14ac:dyDescent="0.2">
      <c r="A93" s="291"/>
      <c r="B93" s="20">
        <v>255600</v>
      </c>
      <c r="C93" s="93">
        <v>43430</v>
      </c>
      <c r="D93" s="68" t="s">
        <v>867</v>
      </c>
      <c r="E93" s="20" t="s">
        <v>868</v>
      </c>
      <c r="F93" s="20" t="s">
        <v>869</v>
      </c>
      <c r="G93" s="20" t="s">
        <v>714</v>
      </c>
      <c r="H93" s="239"/>
      <c r="I93" s="98">
        <v>746.89</v>
      </c>
      <c r="J93" s="101"/>
      <c r="K93" s="93">
        <v>43458</v>
      </c>
      <c r="L93" s="93">
        <v>43455</v>
      </c>
      <c r="M93" s="84" t="s">
        <v>27</v>
      </c>
      <c r="N93" s="98"/>
      <c r="O93" s="20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  <c r="BF93" s="291"/>
      <c r="BG93" s="291"/>
      <c r="BH93" s="291"/>
      <c r="BI93" s="291"/>
      <c r="BJ93" s="291"/>
      <c r="BK93" s="291"/>
      <c r="BL93" s="291"/>
      <c r="BM93" s="291"/>
      <c r="BN93" s="291"/>
      <c r="BO93" s="291"/>
      <c r="BP93" s="291"/>
      <c r="BQ93" s="291"/>
      <c r="BR93" s="291"/>
      <c r="BS93" s="291"/>
      <c r="BT93" s="291"/>
      <c r="BU93" s="291"/>
      <c r="BV93" s="291"/>
      <c r="BW93" s="291"/>
      <c r="BX93" s="291"/>
      <c r="BY93" s="291"/>
    </row>
    <row r="94" spans="1:77" hidden="1" x14ac:dyDescent="0.2">
      <c r="B94" s="20">
        <v>255617</v>
      </c>
      <c r="C94" s="93">
        <v>43431</v>
      </c>
      <c r="D94" s="20" t="s">
        <v>867</v>
      </c>
      <c r="E94" s="20" t="s">
        <v>868</v>
      </c>
      <c r="F94" s="20" t="s">
        <v>869</v>
      </c>
      <c r="G94" s="20" t="s">
        <v>714</v>
      </c>
      <c r="H94" s="239"/>
      <c r="I94" s="98">
        <v>712.58</v>
      </c>
      <c r="J94" s="101"/>
      <c r="K94" s="93">
        <v>43459</v>
      </c>
      <c r="L94" s="93">
        <v>43455</v>
      </c>
      <c r="M94" s="84" t="s">
        <v>27</v>
      </c>
      <c r="N94" s="98"/>
      <c r="O94" s="20"/>
    </row>
    <row r="95" spans="1:77" hidden="1" x14ac:dyDescent="0.2">
      <c r="B95" s="20">
        <v>255769</v>
      </c>
      <c r="C95" s="93">
        <v>43433</v>
      </c>
      <c r="D95" s="20" t="s">
        <v>867</v>
      </c>
      <c r="E95" s="20" t="s">
        <v>868</v>
      </c>
      <c r="F95" s="20" t="s">
        <v>869</v>
      </c>
      <c r="G95" s="20" t="s">
        <v>714</v>
      </c>
      <c r="H95" s="239"/>
      <c r="I95" s="98">
        <v>606.85</v>
      </c>
      <c r="J95" s="101"/>
      <c r="K95" s="93">
        <v>43461</v>
      </c>
      <c r="L95" s="93">
        <v>43455</v>
      </c>
      <c r="M95" s="84" t="s">
        <v>27</v>
      </c>
      <c r="N95" s="98"/>
      <c r="O95" s="20"/>
    </row>
    <row r="96" spans="1:77" hidden="1" x14ac:dyDescent="0.2">
      <c r="B96" s="20">
        <v>255152</v>
      </c>
      <c r="C96" s="93">
        <v>43420</v>
      </c>
      <c r="D96" s="20" t="s">
        <v>867</v>
      </c>
      <c r="E96" s="20" t="s">
        <v>868</v>
      </c>
      <c r="F96" s="20" t="s">
        <v>869</v>
      </c>
      <c r="G96" s="20" t="s">
        <v>714</v>
      </c>
      <c r="H96" s="239"/>
      <c r="I96" s="98">
        <v>722.59</v>
      </c>
      <c r="J96" s="101"/>
      <c r="K96" s="93">
        <v>43448</v>
      </c>
      <c r="L96" s="93">
        <v>43455</v>
      </c>
      <c r="M96" s="84" t="s">
        <v>27</v>
      </c>
      <c r="N96" s="98">
        <v>712.58</v>
      </c>
      <c r="O96" s="20"/>
    </row>
    <row r="97" spans="2:15" hidden="1" x14ac:dyDescent="0.2">
      <c r="B97" s="20">
        <v>255309</v>
      </c>
      <c r="C97" s="93">
        <v>43425</v>
      </c>
      <c r="D97" s="20" t="s">
        <v>867</v>
      </c>
      <c r="E97" s="20" t="s">
        <v>868</v>
      </c>
      <c r="F97" s="20" t="s">
        <v>869</v>
      </c>
      <c r="G97" s="20" t="s">
        <v>714</v>
      </c>
      <c r="H97" s="239"/>
      <c r="I97" s="98">
        <v>715.44</v>
      </c>
      <c r="J97" s="101"/>
      <c r="K97" s="93">
        <v>43453</v>
      </c>
      <c r="L97" s="93">
        <v>43455</v>
      </c>
      <c r="M97" s="84" t="s">
        <v>27</v>
      </c>
      <c r="N97" s="98">
        <v>712.58</v>
      </c>
      <c r="O97" s="20"/>
    </row>
    <row r="98" spans="2:15" hidden="1" x14ac:dyDescent="0.2">
      <c r="B98" s="20">
        <v>253988</v>
      </c>
      <c r="C98" s="93">
        <v>43399</v>
      </c>
      <c r="D98" s="20" t="s">
        <v>867</v>
      </c>
      <c r="E98" s="20" t="s">
        <v>868</v>
      </c>
      <c r="F98" s="20" t="s">
        <v>869</v>
      </c>
      <c r="G98" s="20" t="s">
        <v>259</v>
      </c>
      <c r="H98" s="239"/>
      <c r="I98" s="98">
        <v>2016.08</v>
      </c>
      <c r="J98" s="101"/>
      <c r="K98" s="93">
        <v>43427</v>
      </c>
      <c r="L98" s="93">
        <v>43455</v>
      </c>
      <c r="M98" s="84" t="s">
        <v>27</v>
      </c>
      <c r="N98" s="98">
        <v>1909.12</v>
      </c>
      <c r="O98" s="20"/>
    </row>
    <row r="99" spans="2:15" hidden="1" x14ac:dyDescent="0.2">
      <c r="B99" s="85"/>
      <c r="C99" s="85"/>
      <c r="D99" s="85"/>
      <c r="E99" s="18" t="s">
        <v>877</v>
      </c>
      <c r="F99" s="18" t="s">
        <v>662</v>
      </c>
      <c r="G99" s="18" t="s">
        <v>797</v>
      </c>
      <c r="H99" s="18"/>
      <c r="I99" s="98">
        <v>122</v>
      </c>
      <c r="J99" s="18"/>
      <c r="K99" s="93">
        <v>43455</v>
      </c>
      <c r="L99" s="93">
        <v>43455</v>
      </c>
      <c r="M99" s="304" t="s">
        <v>27</v>
      </c>
      <c r="N99" s="85"/>
      <c r="O99" s="18"/>
    </row>
    <row r="100" spans="2:15" hidden="1" x14ac:dyDescent="0.2">
      <c r="B100" s="188">
        <v>39349887</v>
      </c>
      <c r="C100" s="93">
        <v>43460</v>
      </c>
      <c r="D100" s="20" t="s">
        <v>744</v>
      </c>
      <c r="E100" s="20" t="s">
        <v>36</v>
      </c>
      <c r="F100" s="20" t="s">
        <v>872</v>
      </c>
      <c r="G100" s="20" t="s">
        <v>873</v>
      </c>
      <c r="H100" s="239"/>
      <c r="I100" s="98">
        <v>14377.15</v>
      </c>
      <c r="J100" s="101"/>
      <c r="K100" s="93">
        <v>43125</v>
      </c>
      <c r="L100" s="93">
        <v>43460</v>
      </c>
      <c r="M100" s="84" t="s">
        <v>27</v>
      </c>
      <c r="N100" s="81"/>
      <c r="O100" s="20"/>
    </row>
    <row r="101" spans="2:15" hidden="1" x14ac:dyDescent="0.2">
      <c r="B101" s="21">
        <v>15573</v>
      </c>
      <c r="C101" s="93">
        <v>43433</v>
      </c>
      <c r="D101" s="20" t="s">
        <v>832</v>
      </c>
      <c r="E101" s="20" t="s">
        <v>833</v>
      </c>
      <c r="F101" s="20" t="s">
        <v>26</v>
      </c>
      <c r="G101" s="20" t="s">
        <v>714</v>
      </c>
      <c r="H101" s="239"/>
      <c r="I101" s="98">
        <v>457.6</v>
      </c>
      <c r="J101" s="101"/>
      <c r="K101" s="93">
        <v>43463</v>
      </c>
      <c r="L101" s="93">
        <v>43460</v>
      </c>
      <c r="M101" s="232" t="s">
        <v>27</v>
      </c>
      <c r="N101" s="293"/>
      <c r="O101" s="20"/>
    </row>
    <row r="102" spans="2:15" hidden="1" x14ac:dyDescent="0.2">
      <c r="B102" s="80">
        <v>30584</v>
      </c>
      <c r="C102" s="93">
        <v>43434</v>
      </c>
      <c r="D102" s="20" t="s">
        <v>739</v>
      </c>
      <c r="E102" s="20" t="s">
        <v>870</v>
      </c>
      <c r="F102" s="20" t="s">
        <v>85</v>
      </c>
      <c r="G102" s="20" t="s">
        <v>714</v>
      </c>
      <c r="H102" s="239"/>
      <c r="I102" s="98">
        <v>960.72</v>
      </c>
      <c r="J102" s="101"/>
      <c r="K102" s="93">
        <v>43461</v>
      </c>
      <c r="L102" s="93">
        <v>43460</v>
      </c>
      <c r="M102" s="84" t="s">
        <v>27</v>
      </c>
      <c r="N102" s="295"/>
      <c r="O102" s="20"/>
    </row>
    <row r="103" spans="2:15" ht="22.5" hidden="1" x14ac:dyDescent="0.2">
      <c r="B103" s="103">
        <v>12102</v>
      </c>
      <c r="C103" s="93">
        <v>43431</v>
      </c>
      <c r="D103" s="93" t="s">
        <v>734</v>
      </c>
      <c r="E103" s="44" t="s">
        <v>735</v>
      </c>
      <c r="F103" s="20" t="s">
        <v>85</v>
      </c>
      <c r="G103" s="20" t="s">
        <v>714</v>
      </c>
      <c r="H103" s="97"/>
      <c r="I103" s="98">
        <v>897.83</v>
      </c>
      <c r="J103" s="101"/>
      <c r="K103" s="93">
        <v>43459</v>
      </c>
      <c r="L103" s="93">
        <v>43460</v>
      </c>
      <c r="M103" s="232" t="s">
        <v>27</v>
      </c>
      <c r="N103" s="293"/>
      <c r="O103" s="57"/>
    </row>
    <row r="104" spans="2:15" hidden="1" x14ac:dyDescent="0.2">
      <c r="B104" s="103">
        <v>1508922</v>
      </c>
      <c r="C104" s="93">
        <v>43445</v>
      </c>
      <c r="D104" s="93" t="s">
        <v>848</v>
      </c>
      <c r="E104" s="44" t="s">
        <v>847</v>
      </c>
      <c r="F104" s="20" t="s">
        <v>849</v>
      </c>
      <c r="G104" s="20" t="s">
        <v>797</v>
      </c>
      <c r="H104" s="97"/>
      <c r="I104" s="98">
        <v>1700</v>
      </c>
      <c r="J104" s="101"/>
      <c r="K104" s="93">
        <v>43451</v>
      </c>
      <c r="L104" s="93">
        <v>43460</v>
      </c>
      <c r="M104" s="232" t="s">
        <v>27</v>
      </c>
      <c r="N104" s="293"/>
      <c r="O104" s="57"/>
    </row>
    <row r="105" spans="2:15" s="307" customFormat="1" hidden="1" x14ac:dyDescent="0.2">
      <c r="B105" s="42" t="s">
        <v>801</v>
      </c>
      <c r="C105" s="308">
        <v>43423</v>
      </c>
      <c r="D105" s="308" t="s">
        <v>742</v>
      </c>
      <c r="E105" s="42" t="s">
        <v>802</v>
      </c>
      <c r="F105" s="47" t="s">
        <v>803</v>
      </c>
      <c r="G105" s="47" t="s">
        <v>714</v>
      </c>
      <c r="H105" s="59"/>
      <c r="I105" s="298">
        <v>3200</v>
      </c>
      <c r="J105" s="203"/>
      <c r="K105" s="308">
        <v>43454</v>
      </c>
      <c r="L105" s="308">
        <v>43461</v>
      </c>
      <c r="M105" s="232" t="s">
        <v>27</v>
      </c>
      <c r="N105" s="293"/>
      <c r="O105" s="312"/>
    </row>
    <row r="106" spans="2:15" hidden="1" x14ac:dyDescent="0.2">
      <c r="B106" s="209">
        <v>190</v>
      </c>
      <c r="C106" s="93">
        <v>43362</v>
      </c>
      <c r="D106" s="93" t="s">
        <v>884</v>
      </c>
      <c r="E106" s="15" t="s">
        <v>887</v>
      </c>
      <c r="F106" s="21" t="s">
        <v>885</v>
      </c>
      <c r="G106" s="21" t="s">
        <v>190</v>
      </c>
      <c r="H106" s="97"/>
      <c r="I106" s="98">
        <v>2346.25</v>
      </c>
      <c r="J106" s="101"/>
      <c r="K106" s="93">
        <v>43480</v>
      </c>
      <c r="L106" s="93">
        <v>43461</v>
      </c>
      <c r="M106" s="232" t="s">
        <v>27</v>
      </c>
      <c r="N106" s="293"/>
      <c r="O106" s="58"/>
    </row>
    <row r="107" spans="2:15" hidden="1" x14ac:dyDescent="0.2">
      <c r="B107" s="20"/>
      <c r="C107" s="93">
        <v>43461</v>
      </c>
      <c r="D107" s="20"/>
      <c r="E107" s="20" t="s">
        <v>888</v>
      </c>
      <c r="F107" s="20" t="s">
        <v>502</v>
      </c>
      <c r="G107" s="20" t="s">
        <v>797</v>
      </c>
      <c r="H107" s="239"/>
      <c r="I107" s="98">
        <v>827.51</v>
      </c>
      <c r="J107" s="101"/>
      <c r="K107" s="93">
        <v>43462</v>
      </c>
      <c r="L107" s="93">
        <v>43461</v>
      </c>
      <c r="M107" s="84" t="s">
        <v>27</v>
      </c>
      <c r="N107" s="81"/>
      <c r="O107" s="20"/>
    </row>
    <row r="108" spans="2:15" x14ac:dyDescent="0.2">
      <c r="B108" s="103">
        <v>107111</v>
      </c>
      <c r="C108" s="93">
        <v>43431</v>
      </c>
      <c r="D108" s="93" t="s">
        <v>741</v>
      </c>
      <c r="E108" s="44" t="s">
        <v>835</v>
      </c>
      <c r="F108" s="20" t="s">
        <v>26</v>
      </c>
      <c r="G108" s="20" t="s">
        <v>714</v>
      </c>
      <c r="H108" s="97"/>
      <c r="I108" s="98"/>
      <c r="J108" s="101">
        <v>4269.6099999999997</v>
      </c>
      <c r="K108" s="93">
        <v>43461</v>
      </c>
      <c r="L108" s="93"/>
      <c r="M108" s="94" t="s">
        <v>164</v>
      </c>
      <c r="N108" s="293"/>
      <c r="O108" s="57"/>
    </row>
    <row r="109" spans="2:15" x14ac:dyDescent="0.2">
      <c r="B109" s="103">
        <v>107110</v>
      </c>
      <c r="C109" s="93">
        <v>43461</v>
      </c>
      <c r="D109" s="93" t="s">
        <v>741</v>
      </c>
      <c r="E109" s="44" t="s">
        <v>835</v>
      </c>
      <c r="F109" s="20" t="s">
        <v>248</v>
      </c>
      <c r="G109" s="20" t="s">
        <v>714</v>
      </c>
      <c r="H109" s="97"/>
      <c r="I109" s="98"/>
      <c r="J109" s="101">
        <v>11371.05</v>
      </c>
      <c r="K109" s="93">
        <v>43461</v>
      </c>
      <c r="L109" s="93"/>
      <c r="M109" s="94" t="s">
        <v>164</v>
      </c>
      <c r="N109" s="293"/>
      <c r="O109" s="57"/>
    </row>
    <row r="110" spans="2:15" x14ac:dyDescent="0.2">
      <c r="B110" s="103"/>
      <c r="C110" s="93">
        <v>43433</v>
      </c>
      <c r="D110" s="93" t="s">
        <v>741</v>
      </c>
      <c r="E110" s="44" t="s">
        <v>835</v>
      </c>
      <c r="F110" s="20" t="s">
        <v>26</v>
      </c>
      <c r="G110" s="20" t="s">
        <v>714</v>
      </c>
      <c r="H110" s="97"/>
      <c r="I110" s="252"/>
      <c r="J110" s="101">
        <v>3210</v>
      </c>
      <c r="K110" s="93">
        <v>43463</v>
      </c>
      <c r="L110" s="93"/>
      <c r="M110" s="94" t="s">
        <v>164</v>
      </c>
      <c r="N110" s="293"/>
      <c r="O110" s="57"/>
    </row>
    <row r="111" spans="2:15" x14ac:dyDescent="0.2">
      <c r="B111" s="80">
        <v>134970</v>
      </c>
      <c r="C111" s="93">
        <v>43378</v>
      </c>
      <c r="D111" s="20" t="s">
        <v>757</v>
      </c>
      <c r="E111" s="20" t="s">
        <v>768</v>
      </c>
      <c r="F111" s="20" t="s">
        <v>769</v>
      </c>
      <c r="G111" s="20" t="s">
        <v>259</v>
      </c>
      <c r="H111" s="239"/>
      <c r="I111" s="98"/>
      <c r="J111" s="101">
        <v>8148</v>
      </c>
      <c r="K111" s="93">
        <v>43434</v>
      </c>
      <c r="L111" s="93"/>
      <c r="M111" s="81" t="s">
        <v>164</v>
      </c>
      <c r="N111" s="295"/>
      <c r="O111" s="20"/>
    </row>
    <row r="112" spans="2:15" x14ac:dyDescent="0.2">
      <c r="B112" s="20">
        <v>407</v>
      </c>
      <c r="C112" s="93">
        <v>43392</v>
      </c>
      <c r="D112" s="20" t="s">
        <v>764</v>
      </c>
      <c r="E112" s="20" t="s">
        <v>770</v>
      </c>
      <c r="F112" s="20" t="s">
        <v>771</v>
      </c>
      <c r="G112" s="20" t="s">
        <v>245</v>
      </c>
      <c r="H112" s="239"/>
      <c r="I112" s="98"/>
      <c r="J112" s="101">
        <v>4000</v>
      </c>
      <c r="K112" s="93">
        <v>43434</v>
      </c>
      <c r="L112" s="93"/>
      <c r="M112" s="81" t="s">
        <v>164</v>
      </c>
      <c r="N112" s="295"/>
      <c r="O112" s="20"/>
    </row>
    <row r="113" spans="2:15" x14ac:dyDescent="0.2">
      <c r="B113" s="20">
        <v>383</v>
      </c>
      <c r="C113" s="93">
        <v>43332</v>
      </c>
      <c r="D113" s="20" t="s">
        <v>764</v>
      </c>
      <c r="E113" s="20" t="s">
        <v>770</v>
      </c>
      <c r="F113" s="20" t="s">
        <v>772</v>
      </c>
      <c r="G113" s="20" t="s">
        <v>38</v>
      </c>
      <c r="H113" s="239"/>
      <c r="I113" s="101"/>
      <c r="J113" s="161">
        <v>6000</v>
      </c>
      <c r="K113" s="93">
        <v>43434</v>
      </c>
      <c r="L113" s="93"/>
      <c r="M113" s="81" t="s">
        <v>164</v>
      </c>
      <c r="N113" s="295"/>
      <c r="O113" s="20"/>
    </row>
    <row r="114" spans="2:15" x14ac:dyDescent="0.2">
      <c r="B114" s="20">
        <v>15</v>
      </c>
      <c r="C114" s="93">
        <v>43343</v>
      </c>
      <c r="D114" s="20" t="s">
        <v>773</v>
      </c>
      <c r="E114" s="20" t="s">
        <v>774</v>
      </c>
      <c r="F114" s="20" t="s">
        <v>775</v>
      </c>
      <c r="G114" s="20" t="s">
        <v>190</v>
      </c>
      <c r="H114" s="239"/>
      <c r="I114" s="101"/>
      <c r="J114" s="161">
        <v>4843</v>
      </c>
      <c r="K114" s="93">
        <v>43434</v>
      </c>
      <c r="L114" s="93"/>
      <c r="M114" s="81" t="s">
        <v>164</v>
      </c>
      <c r="N114" s="295"/>
      <c r="O114" s="20"/>
    </row>
    <row r="115" spans="2:15" x14ac:dyDescent="0.2">
      <c r="B115" s="188">
        <v>46</v>
      </c>
      <c r="C115" s="93">
        <v>43378</v>
      </c>
      <c r="D115" s="20" t="s">
        <v>757</v>
      </c>
      <c r="E115" s="20" t="s">
        <v>768</v>
      </c>
      <c r="F115" s="20" t="s">
        <v>781</v>
      </c>
      <c r="G115" s="20" t="s">
        <v>245</v>
      </c>
      <c r="H115" s="239"/>
      <c r="I115" s="98"/>
      <c r="J115" s="98">
        <v>9000</v>
      </c>
      <c r="K115" s="93">
        <v>43434</v>
      </c>
      <c r="L115" s="93"/>
      <c r="M115" s="81" t="s">
        <v>164</v>
      </c>
      <c r="N115" s="295"/>
      <c r="O115" s="20"/>
    </row>
    <row r="116" spans="2:15" x14ac:dyDescent="0.2">
      <c r="B116" s="188">
        <v>5</v>
      </c>
      <c r="C116" s="93">
        <v>43392</v>
      </c>
      <c r="D116" s="20" t="s">
        <v>764</v>
      </c>
      <c r="E116" s="20" t="s">
        <v>770</v>
      </c>
      <c r="F116" s="20" t="s">
        <v>805</v>
      </c>
      <c r="G116" s="20" t="s">
        <v>245</v>
      </c>
      <c r="H116" s="239"/>
      <c r="I116" s="101"/>
      <c r="J116" s="101">
        <v>8000</v>
      </c>
      <c r="K116" s="93">
        <v>43434</v>
      </c>
      <c r="L116" s="93"/>
      <c r="M116" s="81" t="s">
        <v>164</v>
      </c>
      <c r="N116" s="295"/>
      <c r="O116" s="20"/>
    </row>
    <row r="117" spans="2:15" x14ac:dyDescent="0.2">
      <c r="B117" s="80">
        <v>406</v>
      </c>
      <c r="C117" s="93">
        <v>43392</v>
      </c>
      <c r="D117" s="20" t="s">
        <v>764</v>
      </c>
      <c r="E117" s="20" t="s">
        <v>770</v>
      </c>
      <c r="F117" s="44" t="s">
        <v>771</v>
      </c>
      <c r="G117" s="20" t="s">
        <v>190</v>
      </c>
      <c r="H117" s="239"/>
      <c r="I117" s="98"/>
      <c r="J117" s="101">
        <v>5000</v>
      </c>
      <c r="K117" s="93">
        <v>43434</v>
      </c>
      <c r="L117" s="93"/>
      <c r="M117" s="81" t="s">
        <v>164</v>
      </c>
      <c r="N117" s="295"/>
      <c r="O117" s="20"/>
    </row>
    <row r="118" spans="2:15" x14ac:dyDescent="0.2">
      <c r="B118" s="20">
        <v>411</v>
      </c>
      <c r="C118" s="93">
        <v>43420</v>
      </c>
      <c r="D118" s="20" t="s">
        <v>764</v>
      </c>
      <c r="E118" s="20" t="s">
        <v>770</v>
      </c>
      <c r="F118" s="20" t="s">
        <v>777</v>
      </c>
      <c r="G118" s="20" t="s">
        <v>259</v>
      </c>
      <c r="H118" s="239"/>
      <c r="I118" s="98"/>
      <c r="J118" s="101">
        <v>4000</v>
      </c>
      <c r="K118" s="93">
        <v>43434</v>
      </c>
      <c r="L118" s="93"/>
      <c r="M118" s="81" t="s">
        <v>164</v>
      </c>
      <c r="N118" s="295"/>
      <c r="O118" s="20"/>
    </row>
    <row r="119" spans="2:15" s="307" customFormat="1" x14ac:dyDescent="0.2">
      <c r="B119" s="42">
        <v>641</v>
      </c>
      <c r="C119" s="308">
        <v>43434</v>
      </c>
      <c r="D119" s="42" t="s">
        <v>738</v>
      </c>
      <c r="E119" s="42" t="s">
        <v>851</v>
      </c>
      <c r="F119" s="42" t="s">
        <v>852</v>
      </c>
      <c r="G119" s="42" t="s">
        <v>714</v>
      </c>
      <c r="H119" s="309"/>
      <c r="I119" s="298"/>
      <c r="J119" s="203">
        <v>43958.04</v>
      </c>
      <c r="K119" s="308">
        <v>43454</v>
      </c>
      <c r="L119" s="308"/>
      <c r="M119" s="295" t="s">
        <v>164</v>
      </c>
      <c r="N119" s="295"/>
      <c r="O119" s="42"/>
    </row>
    <row r="120" spans="2:15" x14ac:dyDescent="0.2">
      <c r="B120" s="80">
        <v>512</v>
      </c>
      <c r="C120" s="93">
        <v>43430</v>
      </c>
      <c r="D120" s="20" t="s">
        <v>778</v>
      </c>
      <c r="E120" s="20" t="s">
        <v>779</v>
      </c>
      <c r="F120" s="20" t="s">
        <v>780</v>
      </c>
      <c r="G120" s="20" t="s">
        <v>259</v>
      </c>
      <c r="H120" s="239"/>
      <c r="I120" s="18"/>
      <c r="J120" s="101">
        <v>6569.5</v>
      </c>
      <c r="K120" s="93">
        <v>43459</v>
      </c>
      <c r="L120" s="93"/>
      <c r="M120" s="81" t="s">
        <v>164</v>
      </c>
      <c r="N120" s="295"/>
      <c r="O120" s="20"/>
    </row>
    <row r="121" spans="2:15" ht="15" x14ac:dyDescent="0.2">
      <c r="B121" s="21">
        <v>201835482</v>
      </c>
      <c r="C121" s="93">
        <v>43409</v>
      </c>
      <c r="D121" s="93"/>
      <c r="E121" s="20" t="s">
        <v>695</v>
      </c>
      <c r="F121" s="21" t="s">
        <v>383</v>
      </c>
      <c r="G121" s="21" t="s">
        <v>259</v>
      </c>
      <c r="H121" s="277"/>
      <c r="I121" s="98"/>
      <c r="J121" s="99">
        <v>122</v>
      </c>
      <c r="K121" s="100">
        <v>43435</v>
      </c>
      <c r="L121" s="100"/>
      <c r="M121" s="94" t="s">
        <v>164</v>
      </c>
      <c r="N121" s="293"/>
      <c r="O121" s="21" t="s">
        <v>840</v>
      </c>
    </row>
    <row r="122" spans="2:15" x14ac:dyDescent="0.2">
      <c r="B122" s="20">
        <v>2163</v>
      </c>
      <c r="C122" s="93">
        <v>43427</v>
      </c>
      <c r="D122" s="20" t="s">
        <v>727</v>
      </c>
      <c r="E122" s="20" t="s">
        <v>890</v>
      </c>
      <c r="F122" s="20" t="s">
        <v>891</v>
      </c>
      <c r="G122" s="20" t="s">
        <v>714</v>
      </c>
      <c r="H122" s="239"/>
      <c r="I122" s="98"/>
      <c r="J122" s="101">
        <v>2766.9</v>
      </c>
      <c r="K122" s="93">
        <v>43462</v>
      </c>
      <c r="L122" s="93"/>
      <c r="M122" s="81" t="s">
        <v>164</v>
      </c>
      <c r="N122" s="81"/>
      <c r="O122" s="20"/>
    </row>
    <row r="123" spans="2:15" x14ac:dyDescent="0.2">
      <c r="B123" s="20">
        <v>246</v>
      </c>
      <c r="C123" s="93">
        <v>43427</v>
      </c>
      <c r="D123" s="20" t="s">
        <v>737</v>
      </c>
      <c r="E123" s="20" t="s">
        <v>808</v>
      </c>
      <c r="F123" s="20" t="s">
        <v>892</v>
      </c>
      <c r="G123" s="20" t="s">
        <v>714</v>
      </c>
      <c r="H123" s="239"/>
      <c r="I123" s="98"/>
      <c r="J123" s="101">
        <v>1056</v>
      </c>
      <c r="K123" s="93">
        <v>43454</v>
      </c>
      <c r="L123" s="93"/>
      <c r="M123" s="81" t="s">
        <v>164</v>
      </c>
      <c r="N123" s="81"/>
      <c r="O123" s="20"/>
    </row>
    <row r="124" spans="2:15" hidden="1" x14ac:dyDescent="0.2">
      <c r="B124" s="188">
        <v>19</v>
      </c>
      <c r="C124" s="93">
        <v>43446</v>
      </c>
      <c r="D124" s="20" t="s">
        <v>766</v>
      </c>
      <c r="E124" s="20" t="s">
        <v>776</v>
      </c>
      <c r="F124" s="20" t="s">
        <v>893</v>
      </c>
      <c r="G124" s="20" t="s">
        <v>714</v>
      </c>
      <c r="H124" s="239"/>
      <c r="I124" s="101">
        <v>1800</v>
      </c>
      <c r="J124" s="101"/>
      <c r="K124" s="93">
        <v>43462</v>
      </c>
      <c r="L124" s="93"/>
      <c r="M124" s="302" t="s">
        <v>27</v>
      </c>
      <c r="N124" s="295"/>
      <c r="O124" s="20" t="s">
        <v>840</v>
      </c>
    </row>
    <row r="125" spans="2:15" s="307" customFormat="1" x14ac:dyDescent="0.2">
      <c r="B125" s="204" t="s">
        <v>894</v>
      </c>
      <c r="C125" s="308">
        <v>43453</v>
      </c>
      <c r="D125" s="311" t="s">
        <v>792</v>
      </c>
      <c r="E125" s="42" t="s">
        <v>806</v>
      </c>
      <c r="F125" s="311" t="s">
        <v>689</v>
      </c>
      <c r="G125" s="42" t="s">
        <v>797</v>
      </c>
      <c r="H125" s="309"/>
      <c r="I125" s="203"/>
      <c r="J125" s="203">
        <v>9713</v>
      </c>
      <c r="K125" s="308">
        <v>43454</v>
      </c>
      <c r="L125" s="308"/>
      <c r="M125" s="81" t="s">
        <v>164</v>
      </c>
      <c r="N125" s="295"/>
      <c r="O125" s="42"/>
    </row>
    <row r="126" spans="2:15" x14ac:dyDescent="0.2">
      <c r="B126" s="20">
        <v>5506</v>
      </c>
      <c r="C126" s="93">
        <v>43455</v>
      </c>
      <c r="D126" s="20" t="s">
        <v>798</v>
      </c>
      <c r="E126" s="20" t="s">
        <v>895</v>
      </c>
      <c r="F126" s="20" t="s">
        <v>896</v>
      </c>
      <c r="G126" s="20" t="s">
        <v>714</v>
      </c>
      <c r="H126" s="239"/>
      <c r="I126" s="98"/>
      <c r="J126" s="101">
        <v>670.37</v>
      </c>
      <c r="K126" s="93">
        <v>43462</v>
      </c>
      <c r="L126" s="93"/>
      <c r="M126" s="81" t="s">
        <v>164</v>
      </c>
      <c r="N126" s="81"/>
      <c r="O126" s="20"/>
    </row>
    <row r="127" spans="2:15" hidden="1" x14ac:dyDescent="0.2">
      <c r="C127" s="93">
        <v>43462</v>
      </c>
      <c r="D127" s="85"/>
      <c r="E127" s="18" t="s">
        <v>880</v>
      </c>
      <c r="F127" s="18" t="s">
        <v>258</v>
      </c>
      <c r="G127" s="18" t="s">
        <v>714</v>
      </c>
      <c r="H127" s="18"/>
      <c r="I127" s="98">
        <v>1087.8900000000001</v>
      </c>
      <c r="J127" s="18"/>
      <c r="K127" s="93">
        <v>43462</v>
      </c>
      <c r="L127" s="93">
        <v>43462</v>
      </c>
      <c r="M127" s="84" t="s">
        <v>27</v>
      </c>
      <c r="N127" s="85"/>
      <c r="O127" s="18"/>
    </row>
    <row r="128" spans="2:15" hidden="1" x14ac:dyDescent="0.2">
      <c r="B128" s="20"/>
      <c r="C128" s="93"/>
      <c r="D128" s="20"/>
      <c r="E128" s="20"/>
      <c r="F128" s="20"/>
      <c r="G128" s="20"/>
      <c r="H128" s="239"/>
      <c r="I128" s="98"/>
      <c r="J128" s="101"/>
      <c r="K128" s="93"/>
      <c r="L128" s="93"/>
      <c r="M128" s="81"/>
      <c r="N128" s="81"/>
      <c r="O128" s="20"/>
    </row>
    <row r="129" spans="2:15" hidden="1" x14ac:dyDescent="0.2">
      <c r="B129" s="20"/>
      <c r="C129" s="93"/>
      <c r="D129" s="20"/>
      <c r="E129" s="20"/>
      <c r="F129" s="20"/>
      <c r="G129" s="20"/>
      <c r="H129" s="239"/>
      <c r="I129" s="98"/>
      <c r="J129" s="101"/>
      <c r="K129" s="93"/>
      <c r="L129" s="93"/>
      <c r="M129" s="81"/>
      <c r="N129" s="81"/>
      <c r="O129" s="20"/>
    </row>
    <row r="130" spans="2:15" hidden="1" x14ac:dyDescent="0.2">
      <c r="B130" s="20"/>
      <c r="C130" s="93"/>
      <c r="D130" s="20"/>
      <c r="E130" s="20"/>
      <c r="F130" s="20"/>
      <c r="G130" s="20"/>
      <c r="H130" s="239"/>
      <c r="I130" s="98"/>
      <c r="J130" s="101"/>
      <c r="K130" s="93"/>
      <c r="L130" s="93"/>
      <c r="M130" s="81"/>
      <c r="N130" s="81"/>
      <c r="O130" s="20"/>
    </row>
    <row r="131" spans="2:15" hidden="1" x14ac:dyDescent="0.2">
      <c r="B131" s="20"/>
      <c r="C131" s="93"/>
      <c r="D131" s="20"/>
      <c r="E131" s="20"/>
      <c r="F131" s="20"/>
      <c r="G131" s="20"/>
      <c r="H131" s="239"/>
      <c r="I131" s="98"/>
      <c r="J131" s="101"/>
      <c r="K131" s="93"/>
      <c r="L131" s="93"/>
      <c r="M131" s="81"/>
      <c r="N131" s="81"/>
      <c r="O131" s="20"/>
    </row>
    <row r="132" spans="2:15" hidden="1" x14ac:dyDescent="0.2">
      <c r="B132" s="20"/>
      <c r="C132" s="93"/>
      <c r="D132" s="20"/>
      <c r="E132" s="20"/>
      <c r="F132" s="20"/>
      <c r="G132" s="20"/>
      <c r="H132" s="239"/>
      <c r="I132" s="98"/>
      <c r="J132" s="101"/>
      <c r="K132" s="93"/>
      <c r="L132" s="93"/>
      <c r="M132" s="81"/>
      <c r="N132" s="81"/>
      <c r="O132" s="20"/>
    </row>
    <row r="133" spans="2:15" hidden="1" x14ac:dyDescent="0.2">
      <c r="B133" s="103"/>
      <c r="C133" s="93"/>
      <c r="D133" s="93"/>
      <c r="E133" s="20"/>
      <c r="F133" s="20"/>
      <c r="G133" s="20"/>
      <c r="H133" s="97"/>
      <c r="I133" s="298"/>
      <c r="J133" s="237">
        <f>SUM(J106:J126)</f>
        <v>132697.47</v>
      </c>
      <c r="K133" s="93"/>
      <c r="L133" s="93"/>
      <c r="M133" s="94"/>
      <c r="N133" s="94"/>
      <c r="O133" s="57"/>
    </row>
    <row r="134" spans="2:15" x14ac:dyDescent="0.2">
      <c r="B134" s="68"/>
      <c r="C134" s="250"/>
      <c r="D134" s="250"/>
      <c r="E134" s="68"/>
      <c r="F134" s="68"/>
      <c r="G134" s="68"/>
      <c r="H134" s="251"/>
      <c r="I134" s="252"/>
      <c r="J134" s="253"/>
      <c r="K134" s="250"/>
      <c r="L134" s="250"/>
      <c r="M134" s="257"/>
      <c r="N134" s="257"/>
      <c r="O134" s="123"/>
    </row>
    <row r="135" spans="2:15" x14ac:dyDescent="0.2">
      <c r="B135" s="68"/>
      <c r="C135" s="250"/>
      <c r="D135" s="250"/>
      <c r="E135" s="68"/>
      <c r="F135" s="68"/>
      <c r="G135" s="68"/>
      <c r="H135" s="251"/>
      <c r="I135" s="252"/>
      <c r="J135" s="253"/>
      <c r="K135" s="250"/>
      <c r="L135" s="250"/>
      <c r="M135" s="257"/>
      <c r="N135" s="257"/>
      <c r="O135" s="261"/>
    </row>
    <row r="136" spans="2:15" x14ac:dyDescent="0.2">
      <c r="B136" s="123"/>
      <c r="C136" s="250"/>
      <c r="D136" s="250"/>
      <c r="E136" s="68"/>
      <c r="F136" s="68"/>
      <c r="G136" s="68"/>
      <c r="H136" s="251"/>
      <c r="I136" s="252"/>
      <c r="J136" s="253"/>
      <c r="K136" s="250"/>
      <c r="L136" s="250"/>
      <c r="M136" s="259"/>
      <c r="N136" s="259"/>
      <c r="O136" s="68"/>
    </row>
    <row r="137" spans="2:15" s="125" customFormat="1" x14ac:dyDescent="0.2">
      <c r="B137" s="260"/>
      <c r="C137" s="250"/>
      <c r="D137" s="250"/>
      <c r="E137" s="68"/>
      <c r="F137" s="68"/>
      <c r="G137" s="68"/>
      <c r="H137" s="251"/>
      <c r="I137" s="252"/>
      <c r="J137" s="253"/>
      <c r="K137" s="250"/>
      <c r="L137" s="250"/>
      <c r="M137" s="259"/>
      <c r="N137" s="259"/>
      <c r="O137" s="261"/>
    </row>
    <row r="138" spans="2:15" s="286" customFormat="1" x14ac:dyDescent="0.2">
      <c r="B138" s="279"/>
      <c r="C138" s="280"/>
      <c r="D138" s="280"/>
      <c r="E138" s="279"/>
      <c r="F138" s="281"/>
      <c r="G138" s="279"/>
      <c r="H138" s="282"/>
      <c r="I138" s="283"/>
      <c r="J138" s="284"/>
      <c r="K138" s="280"/>
      <c r="L138" s="280"/>
      <c r="M138" s="285"/>
      <c r="N138" s="285"/>
      <c r="O138" s="279"/>
    </row>
    <row r="139" spans="2:15" s="286" customFormat="1" x14ac:dyDescent="0.2">
      <c r="B139" s="279"/>
      <c r="C139" s="280"/>
      <c r="D139" s="280"/>
      <c r="E139" s="279"/>
      <c r="F139" s="279" t="s">
        <v>826</v>
      </c>
      <c r="G139" s="279"/>
      <c r="H139" s="282"/>
      <c r="I139" s="283"/>
      <c r="J139" s="284"/>
      <c r="K139" s="280"/>
      <c r="L139" s="280"/>
      <c r="M139" s="285"/>
      <c r="N139" s="285"/>
      <c r="O139" s="279"/>
    </row>
    <row r="140" spans="2:15" s="286" customFormat="1" x14ac:dyDescent="0.2">
      <c r="B140" s="279"/>
      <c r="C140" s="280"/>
      <c r="D140" s="280"/>
      <c r="E140" s="279"/>
      <c r="F140" s="279"/>
      <c r="G140" s="279"/>
      <c r="H140" s="282"/>
      <c r="I140" s="283"/>
      <c r="J140" s="284"/>
      <c r="K140" s="280"/>
      <c r="L140" s="280"/>
      <c r="M140" s="285"/>
      <c r="N140" s="285"/>
      <c r="O140" s="279"/>
    </row>
    <row r="141" spans="2:15" s="286" customFormat="1" x14ac:dyDescent="0.2">
      <c r="B141" s="287">
        <v>6637</v>
      </c>
      <c r="C141" s="280">
        <v>43398</v>
      </c>
      <c r="D141" s="279" t="s">
        <v>740</v>
      </c>
      <c r="E141" s="279" t="s">
        <v>257</v>
      </c>
      <c r="F141" s="279" t="s">
        <v>244</v>
      </c>
      <c r="G141" s="279"/>
      <c r="H141" s="301"/>
      <c r="I141" s="252"/>
      <c r="J141" s="253"/>
      <c r="K141" s="250"/>
      <c r="L141" s="250"/>
      <c r="M141" s="285" t="s">
        <v>164</v>
      </c>
      <c r="N141" s="285"/>
      <c r="O141" s="279"/>
    </row>
    <row r="142" spans="2:15" s="286" customFormat="1" x14ac:dyDescent="0.2">
      <c r="B142" s="279">
        <v>15083</v>
      </c>
      <c r="C142" s="280">
        <v>43404</v>
      </c>
      <c r="D142" s="279" t="s">
        <v>767</v>
      </c>
      <c r="E142" s="279" t="s">
        <v>716</v>
      </c>
      <c r="F142" s="279" t="s">
        <v>244</v>
      </c>
      <c r="G142" s="279"/>
      <c r="H142" s="301"/>
      <c r="I142" s="252"/>
      <c r="J142" s="253"/>
      <c r="K142" s="250"/>
      <c r="L142" s="250"/>
      <c r="M142" s="285" t="s">
        <v>164</v>
      </c>
      <c r="N142" s="285"/>
      <c r="O142" s="279"/>
    </row>
    <row r="143" spans="2:15" s="286" customFormat="1" x14ac:dyDescent="0.2">
      <c r="B143" s="279">
        <v>6636</v>
      </c>
      <c r="C143" s="280">
        <v>43398</v>
      </c>
      <c r="D143" s="279" t="s">
        <v>740</v>
      </c>
      <c r="E143" s="279" t="s">
        <v>257</v>
      </c>
      <c r="F143" s="279" t="s">
        <v>26</v>
      </c>
      <c r="G143" s="279"/>
      <c r="H143" s="301"/>
      <c r="I143" s="252"/>
      <c r="J143" s="253"/>
      <c r="K143" s="250"/>
      <c r="L143" s="250"/>
      <c r="M143" s="285" t="s">
        <v>164</v>
      </c>
      <c r="N143" s="285"/>
      <c r="O143" s="279"/>
    </row>
    <row r="144" spans="2:15" s="286" customFormat="1" x14ac:dyDescent="0.2">
      <c r="B144" s="288">
        <v>6721</v>
      </c>
      <c r="C144" s="280">
        <v>43404</v>
      </c>
      <c r="D144" s="279" t="s">
        <v>740</v>
      </c>
      <c r="E144" s="279" t="s">
        <v>257</v>
      </c>
      <c r="F144" s="279" t="s">
        <v>26</v>
      </c>
      <c r="G144" s="279" t="s">
        <v>259</v>
      </c>
      <c r="H144" s="301"/>
      <c r="I144" s="252"/>
      <c r="J144" s="253"/>
      <c r="K144" s="250"/>
      <c r="L144" s="250"/>
      <c r="M144" s="285" t="s">
        <v>164</v>
      </c>
      <c r="N144" s="285"/>
      <c r="O144" s="279"/>
    </row>
    <row r="145" spans="2:15" s="286" customFormat="1" x14ac:dyDescent="0.2">
      <c r="B145" s="288">
        <v>134970</v>
      </c>
      <c r="C145" s="280">
        <v>43378</v>
      </c>
      <c r="D145" s="279" t="s">
        <v>757</v>
      </c>
      <c r="E145" s="279" t="s">
        <v>768</v>
      </c>
      <c r="F145" s="279" t="s">
        <v>769</v>
      </c>
      <c r="G145" s="279" t="s">
        <v>259</v>
      </c>
      <c r="H145" s="301"/>
      <c r="I145" s="252"/>
      <c r="J145" s="253"/>
      <c r="K145" s="250"/>
      <c r="L145" s="250"/>
      <c r="M145" s="285" t="s">
        <v>164</v>
      </c>
      <c r="N145" s="285"/>
      <c r="O145" s="279"/>
    </row>
    <row r="146" spans="2:15" s="286" customFormat="1" x14ac:dyDescent="0.2">
      <c r="B146" s="279">
        <v>407</v>
      </c>
      <c r="C146" s="280">
        <v>43392</v>
      </c>
      <c r="D146" s="279" t="s">
        <v>764</v>
      </c>
      <c r="E146" s="279" t="s">
        <v>770</v>
      </c>
      <c r="F146" s="279" t="s">
        <v>771</v>
      </c>
      <c r="G146" s="279" t="s">
        <v>245</v>
      </c>
      <c r="H146" s="301"/>
      <c r="I146" s="252"/>
      <c r="J146" s="253"/>
      <c r="K146" s="250"/>
      <c r="L146" s="250"/>
      <c r="M146" s="285" t="s">
        <v>164</v>
      </c>
      <c r="N146" s="285"/>
      <c r="O146" s="279"/>
    </row>
    <row r="147" spans="2:15" s="286" customFormat="1" x14ac:dyDescent="0.2">
      <c r="B147" s="279">
        <v>383</v>
      </c>
      <c r="C147" s="280">
        <v>43332</v>
      </c>
      <c r="D147" s="279" t="s">
        <v>764</v>
      </c>
      <c r="E147" s="279" t="s">
        <v>770</v>
      </c>
      <c r="F147" s="279" t="s">
        <v>772</v>
      </c>
      <c r="G147" s="279" t="s">
        <v>38</v>
      </c>
      <c r="H147" s="301"/>
      <c r="I147" s="253"/>
      <c r="J147" s="185"/>
      <c r="K147" s="250"/>
      <c r="L147" s="250"/>
      <c r="M147" s="285" t="s">
        <v>164</v>
      </c>
      <c r="N147" s="285"/>
      <c r="O147" s="279"/>
    </row>
    <row r="148" spans="2:15" s="286" customFormat="1" x14ac:dyDescent="0.2">
      <c r="B148" s="279">
        <v>15</v>
      </c>
      <c r="C148" s="280">
        <v>43343</v>
      </c>
      <c r="D148" s="279" t="s">
        <v>773</v>
      </c>
      <c r="E148" s="279" t="s">
        <v>774</v>
      </c>
      <c r="F148" s="279" t="s">
        <v>775</v>
      </c>
      <c r="G148" s="279" t="s">
        <v>190</v>
      </c>
      <c r="H148" s="301"/>
      <c r="I148" s="253"/>
      <c r="J148" s="185"/>
      <c r="K148" s="250"/>
      <c r="L148" s="250"/>
      <c r="M148" s="285" t="s">
        <v>164</v>
      </c>
      <c r="N148" s="285"/>
      <c r="O148" s="279"/>
    </row>
    <row r="149" spans="2:15" s="286" customFormat="1" x14ac:dyDescent="0.2">
      <c r="B149" s="288">
        <v>463</v>
      </c>
      <c r="C149" s="280">
        <v>43389</v>
      </c>
      <c r="D149" s="279" t="s">
        <v>778</v>
      </c>
      <c r="E149" s="279" t="s">
        <v>779</v>
      </c>
      <c r="F149" s="279" t="s">
        <v>780</v>
      </c>
      <c r="G149" s="279" t="s">
        <v>245</v>
      </c>
      <c r="H149" s="301"/>
      <c r="I149" s="252"/>
      <c r="J149" s="253"/>
      <c r="K149" s="250"/>
      <c r="L149" s="250"/>
      <c r="M149" s="285" t="s">
        <v>164</v>
      </c>
      <c r="N149" s="285"/>
      <c r="O149" s="279"/>
    </row>
    <row r="150" spans="2:15" s="286" customFormat="1" x14ac:dyDescent="0.2">
      <c r="B150" s="289">
        <v>46</v>
      </c>
      <c r="C150" s="280">
        <v>43378</v>
      </c>
      <c r="D150" s="279" t="s">
        <v>757</v>
      </c>
      <c r="E150" s="279" t="s">
        <v>768</v>
      </c>
      <c r="F150" s="279" t="s">
        <v>781</v>
      </c>
      <c r="G150" s="279" t="s">
        <v>245</v>
      </c>
      <c r="H150" s="301"/>
      <c r="I150" s="252"/>
      <c r="J150" s="252"/>
      <c r="K150" s="250"/>
      <c r="L150" s="250"/>
      <c r="M150" s="285" t="s">
        <v>164</v>
      </c>
      <c r="N150" s="285"/>
      <c r="O150" s="279"/>
    </row>
    <row r="151" spans="2:15" s="286" customFormat="1" x14ac:dyDescent="0.2">
      <c r="B151" s="289">
        <v>14</v>
      </c>
      <c r="C151" s="280">
        <v>43421</v>
      </c>
      <c r="D151" s="279" t="s">
        <v>766</v>
      </c>
      <c r="E151" s="279" t="s">
        <v>776</v>
      </c>
      <c r="F151" s="279" t="s">
        <v>804</v>
      </c>
      <c r="G151" s="279" t="s">
        <v>259</v>
      </c>
      <c r="H151" s="301"/>
      <c r="I151" s="253"/>
      <c r="J151" s="253"/>
      <c r="K151" s="250"/>
      <c r="L151" s="250"/>
      <c r="M151" s="285" t="s">
        <v>164</v>
      </c>
      <c r="N151" s="285"/>
      <c r="O151" s="279"/>
    </row>
    <row r="152" spans="2:15" s="286" customFormat="1" x14ac:dyDescent="0.2">
      <c r="B152" s="289">
        <v>5</v>
      </c>
      <c r="C152" s="280">
        <v>43392</v>
      </c>
      <c r="D152" s="279" t="s">
        <v>764</v>
      </c>
      <c r="E152" s="279" t="s">
        <v>770</v>
      </c>
      <c r="F152" s="279" t="s">
        <v>805</v>
      </c>
      <c r="G152" s="279" t="s">
        <v>245</v>
      </c>
      <c r="H152" s="301"/>
      <c r="I152" s="253"/>
      <c r="J152" s="253"/>
      <c r="K152" s="250"/>
      <c r="L152" s="250"/>
      <c r="M152" s="285" t="s">
        <v>164</v>
      </c>
      <c r="N152" s="285"/>
      <c r="O152" s="279"/>
    </row>
    <row r="153" spans="2:15" s="286" customFormat="1" ht="12.75" customHeight="1" x14ac:dyDescent="0.2">
      <c r="B153" s="289" t="s">
        <v>807</v>
      </c>
      <c r="C153" s="280">
        <v>43424</v>
      </c>
      <c r="D153" s="281" t="s">
        <v>792</v>
      </c>
      <c r="E153" s="279" t="s">
        <v>806</v>
      </c>
      <c r="F153" s="281" t="s">
        <v>689</v>
      </c>
      <c r="G153" s="279" t="s">
        <v>259</v>
      </c>
      <c r="H153" s="301"/>
      <c r="I153" s="252"/>
      <c r="J153" s="253"/>
      <c r="K153" s="250"/>
      <c r="L153" s="250"/>
      <c r="M153" s="285" t="s">
        <v>164</v>
      </c>
      <c r="N153" s="285"/>
      <c r="O153" s="279"/>
    </row>
    <row r="154" spans="2:15" s="286" customFormat="1" x14ac:dyDescent="0.2">
      <c r="B154" s="289">
        <v>161</v>
      </c>
      <c r="C154" s="280">
        <v>43381</v>
      </c>
      <c r="D154" s="279" t="s">
        <v>737</v>
      </c>
      <c r="E154" s="279" t="s">
        <v>808</v>
      </c>
      <c r="F154" s="281" t="s">
        <v>809</v>
      </c>
      <c r="G154" s="279" t="s">
        <v>259</v>
      </c>
      <c r="H154" s="301"/>
      <c r="I154" s="252"/>
      <c r="J154" s="253"/>
      <c r="K154" s="250"/>
      <c r="L154" s="250"/>
      <c r="M154" s="285" t="s">
        <v>164</v>
      </c>
      <c r="N154" s="285"/>
      <c r="O154" s="279"/>
    </row>
    <row r="155" spans="2:15" s="286" customFormat="1" x14ac:dyDescent="0.2">
      <c r="B155" s="288">
        <v>406</v>
      </c>
      <c r="C155" s="280">
        <v>43392</v>
      </c>
      <c r="D155" s="279" t="s">
        <v>764</v>
      </c>
      <c r="E155" s="279" t="s">
        <v>770</v>
      </c>
      <c r="F155" s="281" t="s">
        <v>771</v>
      </c>
      <c r="G155" s="279" t="s">
        <v>190</v>
      </c>
      <c r="H155" s="301"/>
      <c r="I155" s="252"/>
      <c r="J155" s="253"/>
      <c r="K155" s="250"/>
      <c r="L155" s="250"/>
      <c r="M155" s="285" t="s">
        <v>164</v>
      </c>
      <c r="N155" s="285"/>
      <c r="O155" s="279"/>
    </row>
    <row r="156" spans="2:15" s="286" customFormat="1" x14ac:dyDescent="0.2">
      <c r="B156" s="279">
        <v>411</v>
      </c>
      <c r="C156" s="280">
        <v>43420</v>
      </c>
      <c r="D156" s="279" t="s">
        <v>764</v>
      </c>
      <c r="E156" s="279" t="s">
        <v>770</v>
      </c>
      <c r="F156" s="279" t="s">
        <v>777</v>
      </c>
      <c r="G156" s="279" t="s">
        <v>259</v>
      </c>
      <c r="H156" s="301"/>
      <c r="I156" s="252"/>
      <c r="J156" s="253"/>
      <c r="K156" s="250"/>
      <c r="L156" s="250"/>
      <c r="M156" s="285" t="s">
        <v>164</v>
      </c>
      <c r="N156" s="285"/>
      <c r="O156" s="279"/>
    </row>
    <row r="157" spans="2:15" s="286" customFormat="1" x14ac:dyDescent="0.2">
      <c r="B157" s="289"/>
      <c r="C157" s="280"/>
      <c r="D157" s="280"/>
      <c r="E157" s="279"/>
      <c r="F157" s="279"/>
      <c r="G157" s="279"/>
      <c r="H157" s="251"/>
      <c r="I157" s="252"/>
      <c r="J157" s="252"/>
      <c r="K157" s="250"/>
      <c r="L157" s="250"/>
      <c r="M157" s="285"/>
      <c r="N157" s="285"/>
      <c r="O157" s="279"/>
    </row>
    <row r="158" spans="2:15" s="286" customFormat="1" x14ac:dyDescent="0.2">
      <c r="B158" s="289"/>
      <c r="C158" s="280"/>
      <c r="D158" s="280"/>
      <c r="E158" s="279"/>
      <c r="F158" s="279"/>
      <c r="G158" s="279"/>
      <c r="H158" s="282"/>
      <c r="I158" s="284"/>
      <c r="J158" s="284"/>
      <c r="K158" s="280"/>
      <c r="L158" s="280"/>
      <c r="M158" s="285"/>
      <c r="N158" s="285"/>
      <c r="O158" s="279"/>
    </row>
    <row r="159" spans="2:15" s="286" customFormat="1" x14ac:dyDescent="0.2">
      <c r="B159" s="279"/>
      <c r="C159" s="250"/>
      <c r="D159" s="250"/>
      <c r="E159" s="68"/>
      <c r="F159" s="68"/>
      <c r="G159" s="68"/>
      <c r="H159" s="251"/>
      <c r="I159" s="252"/>
      <c r="J159" s="253"/>
      <c r="K159" s="250"/>
      <c r="L159" s="250"/>
      <c r="M159" s="259"/>
      <c r="N159" s="259"/>
      <c r="O159" s="279"/>
    </row>
    <row r="160" spans="2:15" x14ac:dyDescent="0.2">
      <c r="B160" s="123"/>
      <c r="C160" s="250"/>
      <c r="D160" s="250"/>
      <c r="E160" s="68"/>
      <c r="F160" s="256"/>
      <c r="G160" s="68"/>
      <c r="H160" s="251"/>
      <c r="I160" s="252"/>
      <c r="J160" s="253"/>
      <c r="K160" s="250"/>
      <c r="L160" s="250"/>
      <c r="M160" s="259"/>
      <c r="N160" s="259"/>
      <c r="O160" s="68"/>
    </row>
    <row r="161" spans="2:15" x14ac:dyDescent="0.2">
      <c r="B161" s="123"/>
      <c r="C161" s="250"/>
      <c r="D161" s="250"/>
      <c r="E161" s="68"/>
      <c r="F161" s="256"/>
      <c r="G161" s="68"/>
      <c r="H161" s="251"/>
      <c r="I161" s="252"/>
      <c r="J161" s="253"/>
      <c r="K161" s="250"/>
      <c r="L161" s="250"/>
      <c r="M161" s="259"/>
      <c r="N161" s="259"/>
      <c r="O161" s="68"/>
    </row>
    <row r="162" spans="2:15" x14ac:dyDescent="0.2">
      <c r="B162" s="123"/>
      <c r="C162" s="250"/>
      <c r="D162" s="250"/>
      <c r="E162" s="68"/>
      <c r="F162" s="256"/>
      <c r="G162" s="68"/>
      <c r="H162" s="251"/>
      <c r="I162" s="252"/>
      <c r="J162" s="253"/>
      <c r="K162" s="250"/>
      <c r="L162" s="250"/>
      <c r="M162" s="259"/>
      <c r="N162" s="259"/>
      <c r="O162" s="68"/>
    </row>
    <row r="163" spans="2:15" x14ac:dyDescent="0.2">
      <c r="B163" s="260"/>
      <c r="C163" s="250"/>
      <c r="D163" s="250"/>
      <c r="E163" s="68"/>
      <c r="F163" s="68"/>
      <c r="G163" s="68"/>
      <c r="H163" s="251"/>
      <c r="I163" s="252"/>
      <c r="J163" s="253"/>
      <c r="K163" s="250"/>
      <c r="L163" s="250"/>
      <c r="M163" s="259"/>
      <c r="N163" s="259"/>
      <c r="O163" s="68"/>
    </row>
    <row r="164" spans="2:15" x14ac:dyDescent="0.2">
      <c r="B164" s="123"/>
      <c r="C164" s="250"/>
      <c r="D164" s="250"/>
      <c r="E164" s="68"/>
      <c r="F164" s="68"/>
      <c r="G164" s="68"/>
      <c r="H164" s="251"/>
      <c r="I164" s="252"/>
      <c r="J164" s="253"/>
      <c r="K164" s="250"/>
      <c r="L164" s="250"/>
      <c r="M164" s="259"/>
      <c r="N164" s="259"/>
      <c r="O164" s="68"/>
    </row>
    <row r="165" spans="2:15" x14ac:dyDescent="0.2">
      <c r="B165" s="260"/>
      <c r="C165" s="250"/>
      <c r="D165" s="250"/>
      <c r="E165" s="68"/>
      <c r="F165" s="68"/>
      <c r="G165" s="68"/>
      <c r="H165" s="251"/>
      <c r="I165" s="252"/>
      <c r="J165" s="253"/>
      <c r="K165" s="250"/>
      <c r="L165" s="250"/>
      <c r="M165" s="259"/>
      <c r="N165" s="259"/>
      <c r="O165" s="68"/>
    </row>
    <row r="166" spans="2:15" x14ac:dyDescent="0.2">
      <c r="B166" s="123"/>
      <c r="C166" s="250"/>
      <c r="D166" s="250"/>
      <c r="E166" s="68"/>
      <c r="F166" s="68"/>
      <c r="G166" s="68"/>
      <c r="H166" s="251"/>
      <c r="I166" s="252"/>
      <c r="J166" s="253"/>
      <c r="K166" s="250"/>
      <c r="L166" s="250"/>
      <c r="M166" s="259"/>
      <c r="N166" s="259"/>
      <c r="O166" s="68"/>
    </row>
    <row r="167" spans="2:15" x14ac:dyDescent="0.2">
      <c r="B167" s="123"/>
      <c r="C167" s="250"/>
      <c r="D167" s="250"/>
      <c r="E167" s="68"/>
      <c r="F167" s="68"/>
      <c r="G167" s="68"/>
      <c r="H167" s="251"/>
      <c r="I167" s="252"/>
      <c r="J167" s="253"/>
      <c r="K167" s="250"/>
      <c r="L167" s="250"/>
      <c r="M167" s="259"/>
      <c r="N167" s="259"/>
      <c r="O167" s="68"/>
    </row>
    <row r="168" spans="2:15" x14ac:dyDescent="0.2">
      <c r="B168" s="123"/>
      <c r="C168" s="250"/>
      <c r="D168" s="250"/>
      <c r="E168" s="68"/>
      <c r="F168" s="68"/>
      <c r="G168" s="68"/>
      <c r="H168" s="251"/>
      <c r="I168" s="252"/>
      <c r="J168" s="253"/>
      <c r="K168" s="250"/>
      <c r="L168" s="250"/>
      <c r="M168" s="259"/>
      <c r="N168" s="259"/>
      <c r="O168" s="68"/>
    </row>
    <row r="169" spans="2:15" x14ac:dyDescent="0.2">
      <c r="B169" s="123"/>
      <c r="C169" s="250"/>
      <c r="D169" s="250"/>
      <c r="E169" s="68"/>
      <c r="F169" s="68"/>
      <c r="G169" s="68"/>
      <c r="H169" s="251"/>
      <c r="I169" s="252"/>
      <c r="J169" s="253"/>
      <c r="K169" s="250"/>
      <c r="L169" s="250"/>
      <c r="M169" s="259"/>
      <c r="N169" s="259"/>
      <c r="O169" s="68"/>
    </row>
    <row r="170" spans="2:15" x14ac:dyDescent="0.2">
      <c r="B170" s="123"/>
      <c r="C170" s="250"/>
      <c r="D170" s="250"/>
      <c r="E170" s="68"/>
      <c r="F170" s="68"/>
      <c r="G170" s="68"/>
      <c r="H170" s="251"/>
      <c r="I170" s="252"/>
      <c r="J170" s="253"/>
      <c r="K170" s="250"/>
      <c r="L170" s="250"/>
      <c r="M170" s="259"/>
      <c r="N170" s="259"/>
      <c r="O170" s="68"/>
    </row>
    <row r="171" spans="2:15" x14ac:dyDescent="0.2">
      <c r="B171" s="249"/>
      <c r="C171" s="250"/>
      <c r="D171" s="250"/>
      <c r="E171" s="68"/>
      <c r="F171" s="68"/>
      <c r="G171" s="68"/>
      <c r="H171" s="251"/>
      <c r="I171" s="252"/>
      <c r="J171" s="253"/>
      <c r="K171" s="250"/>
      <c r="L171" s="250"/>
      <c r="M171" s="259"/>
      <c r="N171" s="259"/>
      <c r="O171" s="68"/>
    </row>
    <row r="172" spans="2:15" x14ac:dyDescent="0.2">
      <c r="B172" s="249"/>
      <c r="C172" s="250"/>
      <c r="D172" s="250"/>
      <c r="E172" s="68"/>
      <c r="F172" s="256"/>
      <c r="G172" s="68"/>
      <c r="H172" s="251"/>
      <c r="I172" s="252"/>
      <c r="J172" s="253"/>
      <c r="K172" s="250"/>
      <c r="L172" s="250"/>
      <c r="M172" s="259"/>
      <c r="N172" s="259"/>
      <c r="O172" s="68"/>
    </row>
    <row r="173" spans="2:15" x14ac:dyDescent="0.2">
      <c r="B173" s="249"/>
      <c r="C173" s="250"/>
      <c r="D173" s="250"/>
      <c r="E173" s="68"/>
      <c r="F173" s="256"/>
      <c r="G173" s="68"/>
      <c r="H173" s="251"/>
      <c r="I173" s="252"/>
      <c r="J173" s="253"/>
      <c r="K173" s="250"/>
      <c r="L173" s="250"/>
      <c r="M173" s="259"/>
      <c r="N173" s="259"/>
      <c r="O173" s="68"/>
    </row>
    <row r="174" spans="2:15" x14ac:dyDescent="0.2">
      <c r="B174" s="123"/>
      <c r="C174" s="250"/>
      <c r="D174" s="250"/>
      <c r="E174" s="68"/>
      <c r="F174" s="68"/>
      <c r="G174" s="68"/>
      <c r="H174" s="251"/>
      <c r="I174" s="252"/>
      <c r="J174" s="253"/>
      <c r="K174" s="250"/>
      <c r="L174" s="250"/>
      <c r="M174" s="259"/>
      <c r="N174" s="259"/>
      <c r="O174" s="68"/>
    </row>
    <row r="175" spans="2:15" x14ac:dyDescent="0.2">
      <c r="B175" s="258"/>
      <c r="C175" s="250"/>
      <c r="D175" s="250"/>
      <c r="E175" s="68"/>
      <c r="F175" s="68"/>
      <c r="G175" s="68"/>
      <c r="H175" s="251"/>
      <c r="I175" s="252"/>
      <c r="J175" s="253"/>
      <c r="K175" s="250"/>
      <c r="L175" s="250"/>
      <c r="M175" s="259"/>
      <c r="N175" s="259"/>
      <c r="O175" s="68"/>
    </row>
    <row r="176" spans="2:15" x14ac:dyDescent="0.2">
      <c r="B176" s="260"/>
      <c r="C176" s="250"/>
      <c r="D176" s="250"/>
      <c r="E176" s="68"/>
      <c r="F176" s="68"/>
      <c r="G176" s="68"/>
      <c r="H176" s="251"/>
      <c r="I176" s="252"/>
      <c r="J176" s="253"/>
      <c r="K176" s="250"/>
      <c r="L176" s="250"/>
      <c r="M176" s="259"/>
      <c r="N176" s="259"/>
      <c r="O176" s="261"/>
    </row>
    <row r="177" spans="2:15" x14ac:dyDescent="0.2">
      <c r="B177" s="260"/>
      <c r="C177" s="250"/>
      <c r="D177" s="250"/>
      <c r="E177" s="68"/>
      <c r="F177" s="68"/>
      <c r="G177" s="68"/>
      <c r="H177" s="251"/>
      <c r="I177" s="252"/>
      <c r="J177" s="253"/>
      <c r="K177" s="250"/>
      <c r="L177" s="250"/>
      <c r="M177" s="259"/>
      <c r="N177" s="259"/>
      <c r="O177" s="261"/>
    </row>
    <row r="178" spans="2:15" x14ac:dyDescent="0.2">
      <c r="B178" s="249"/>
      <c r="C178" s="250"/>
      <c r="D178" s="250"/>
      <c r="E178" s="68"/>
      <c r="F178" s="68"/>
      <c r="G178" s="68"/>
      <c r="H178" s="251"/>
      <c r="I178" s="185"/>
      <c r="J178" s="252"/>
      <c r="K178" s="250"/>
      <c r="L178" s="121"/>
      <c r="M178" s="259"/>
      <c r="N178" s="259"/>
      <c r="O178" s="68"/>
    </row>
    <row r="179" spans="2:15" x14ac:dyDescent="0.2">
      <c r="B179" s="263"/>
      <c r="C179" s="250"/>
      <c r="D179" s="250"/>
      <c r="E179" s="68"/>
      <c r="F179" s="256"/>
      <c r="G179" s="68"/>
      <c r="H179" s="251"/>
      <c r="I179" s="252"/>
      <c r="J179" s="253"/>
      <c r="K179" s="250"/>
      <c r="L179" s="250"/>
      <c r="M179" s="259"/>
      <c r="N179" s="259"/>
      <c r="O179" s="68"/>
    </row>
    <row r="180" spans="2:15" x14ac:dyDescent="0.2">
      <c r="B180" s="258"/>
      <c r="C180" s="250"/>
      <c r="D180" s="250"/>
      <c r="E180" s="68"/>
      <c r="F180" s="256"/>
      <c r="G180" s="68"/>
      <c r="H180" s="251">
        <f>62650/2</f>
        <v>31325</v>
      </c>
      <c r="I180" s="252"/>
      <c r="J180" s="253"/>
      <c r="K180" s="250"/>
      <c r="L180" s="250"/>
      <c r="M180" s="259"/>
      <c r="N180" s="259"/>
      <c r="O180" s="68"/>
    </row>
    <row r="181" spans="2:15" x14ac:dyDescent="0.2">
      <c r="B181" s="258"/>
      <c r="C181" s="250"/>
      <c r="D181" s="250"/>
      <c r="E181" s="68"/>
      <c r="F181" s="256"/>
      <c r="G181" s="68"/>
      <c r="H181" s="251"/>
      <c r="I181" s="252"/>
      <c r="J181" s="253"/>
      <c r="K181" s="250"/>
      <c r="L181" s="250"/>
      <c r="M181" s="259"/>
      <c r="N181" s="259"/>
      <c r="O181" s="68"/>
    </row>
    <row r="182" spans="2:15" x14ac:dyDescent="0.2">
      <c r="B182" s="123"/>
      <c r="C182" s="250"/>
      <c r="D182" s="250"/>
      <c r="E182" s="68"/>
      <c r="F182" s="256"/>
      <c r="G182" s="68"/>
      <c r="H182" s="251"/>
      <c r="I182" s="252"/>
      <c r="J182" s="290"/>
      <c r="K182" s="250"/>
      <c r="L182" s="250"/>
      <c r="M182" s="259"/>
      <c r="N182" s="259"/>
      <c r="O182" s="68"/>
    </row>
    <row r="183" spans="2:15" x14ac:dyDescent="0.2">
      <c r="B183" s="263"/>
      <c r="C183" s="250"/>
      <c r="D183" s="250"/>
      <c r="E183" s="68"/>
      <c r="F183" s="256"/>
      <c r="G183" s="68"/>
      <c r="H183" s="251"/>
      <c r="I183" s="252"/>
      <c r="J183" s="253"/>
      <c r="K183" s="250"/>
      <c r="L183" s="250"/>
      <c r="M183" s="259"/>
      <c r="N183" s="259"/>
      <c r="O183" s="68"/>
    </row>
    <row r="184" spans="2:15" x14ac:dyDescent="0.2">
      <c r="B184" s="263"/>
      <c r="C184" s="250"/>
      <c r="D184" s="250"/>
      <c r="E184" s="68"/>
      <c r="F184" s="256"/>
      <c r="G184" s="68"/>
      <c r="H184" s="251"/>
      <c r="I184" s="252"/>
      <c r="J184" s="253"/>
      <c r="K184" s="250"/>
      <c r="L184" s="250"/>
      <c r="M184" s="259"/>
      <c r="N184" s="259"/>
      <c r="O184" s="68"/>
    </row>
    <row r="185" spans="2:15" x14ac:dyDescent="0.2">
      <c r="B185" s="258"/>
      <c r="C185" s="250"/>
      <c r="D185" s="250"/>
      <c r="E185" s="68"/>
      <c r="F185" s="68"/>
      <c r="G185" s="68"/>
      <c r="H185" s="251"/>
      <c r="I185" s="252"/>
      <c r="J185" s="253"/>
      <c r="K185" s="250"/>
      <c r="L185" s="250"/>
      <c r="M185" s="259"/>
      <c r="N185" s="259"/>
      <c r="O185" s="68"/>
    </row>
    <row r="186" spans="2:15" x14ac:dyDescent="0.2">
      <c r="B186" s="263"/>
      <c r="C186" s="250"/>
      <c r="D186" s="250"/>
      <c r="E186" s="68"/>
      <c r="F186" s="256"/>
      <c r="G186" s="68"/>
      <c r="H186" s="251"/>
      <c r="I186" s="252"/>
      <c r="J186" s="253"/>
      <c r="K186" s="250"/>
      <c r="L186" s="250"/>
      <c r="M186" s="259"/>
      <c r="N186" s="259"/>
      <c r="O186" s="68"/>
    </row>
    <row r="187" spans="2:15" x14ac:dyDescent="0.2">
      <c r="B187" s="263"/>
      <c r="C187" s="250"/>
      <c r="D187" s="250"/>
      <c r="E187" s="68"/>
      <c r="F187" s="256"/>
      <c r="G187" s="68"/>
      <c r="H187" s="251"/>
      <c r="I187" s="252"/>
      <c r="J187" s="253"/>
      <c r="K187" s="250"/>
      <c r="L187" s="250"/>
      <c r="M187" s="259"/>
      <c r="N187" s="259"/>
      <c r="O187" s="68"/>
    </row>
    <row r="188" spans="2:15" x14ac:dyDescent="0.2">
      <c r="B188" s="263"/>
      <c r="C188" s="250"/>
      <c r="D188" s="250"/>
      <c r="E188" s="68"/>
      <c r="F188" s="256"/>
      <c r="G188" s="68"/>
      <c r="H188" s="251"/>
      <c r="I188" s="252"/>
      <c r="J188" s="253"/>
      <c r="K188" s="250"/>
      <c r="L188" s="250"/>
      <c r="M188" s="259"/>
      <c r="N188" s="259"/>
      <c r="O188" s="68"/>
    </row>
    <row r="189" spans="2:15" x14ac:dyDescent="0.2">
      <c r="B189" s="249"/>
      <c r="C189" s="250"/>
      <c r="D189" s="250"/>
      <c r="E189" s="68"/>
      <c r="F189" s="256"/>
      <c r="G189" s="68"/>
      <c r="H189" s="251"/>
      <c r="I189" s="252"/>
      <c r="J189" s="253"/>
      <c r="K189" s="250"/>
      <c r="L189" s="250"/>
      <c r="M189" s="259"/>
      <c r="N189" s="259"/>
      <c r="O189" s="68"/>
    </row>
    <row r="190" spans="2:15" x14ac:dyDescent="0.2">
      <c r="B190" s="263"/>
      <c r="C190" s="250"/>
      <c r="D190" s="250"/>
      <c r="E190" s="68"/>
      <c r="F190" s="68"/>
      <c r="G190" s="68"/>
      <c r="H190" s="251"/>
      <c r="I190" s="252"/>
      <c r="J190" s="253"/>
      <c r="K190" s="250"/>
      <c r="L190" s="250"/>
      <c r="M190" s="259"/>
      <c r="N190" s="259"/>
      <c r="O190" s="68"/>
    </row>
    <row r="191" spans="2:15" x14ac:dyDescent="0.2">
      <c r="B191" s="265"/>
      <c r="C191" s="250"/>
      <c r="D191" s="250"/>
      <c r="E191" s="68"/>
      <c r="F191" s="266"/>
      <c r="G191" s="259"/>
      <c r="H191" s="251"/>
      <c r="I191" s="252"/>
      <c r="J191" s="267"/>
      <c r="K191" s="250"/>
      <c r="L191" s="250"/>
      <c r="M191" s="124"/>
      <c r="N191" s="124"/>
      <c r="O191" s="124"/>
    </row>
    <row r="192" spans="2:15" x14ac:dyDescent="0.2">
      <c r="B192" s="123"/>
      <c r="C192" s="250"/>
      <c r="D192" s="250"/>
      <c r="E192" s="68"/>
      <c r="F192" s="268"/>
      <c r="G192" s="68"/>
      <c r="H192" s="251"/>
      <c r="I192" s="252"/>
      <c r="J192" s="253"/>
      <c r="K192" s="250"/>
      <c r="L192" s="250"/>
      <c r="M192" s="257"/>
      <c r="N192" s="257"/>
      <c r="O192" s="68"/>
    </row>
    <row r="193" spans="2:15" x14ac:dyDescent="0.2">
      <c r="B193" s="227"/>
      <c r="C193" s="250"/>
      <c r="D193" s="250"/>
      <c r="E193" s="68"/>
      <c r="F193" s="266"/>
      <c r="G193" s="227"/>
      <c r="H193" s="251"/>
      <c r="I193" s="253"/>
      <c r="J193" s="269"/>
      <c r="K193" s="250"/>
      <c r="L193" s="227"/>
      <c r="M193" s="257"/>
      <c r="N193" s="257"/>
      <c r="O193" s="227"/>
    </row>
    <row r="194" spans="2:15" x14ac:dyDescent="0.2">
      <c r="B194" s="227"/>
      <c r="C194" s="250"/>
      <c r="D194" s="250"/>
      <c r="E194" s="68"/>
      <c r="F194" s="266"/>
      <c r="G194" s="227"/>
      <c r="H194" s="251"/>
      <c r="I194" s="253"/>
      <c r="J194" s="269"/>
      <c r="K194" s="250"/>
      <c r="L194" s="227"/>
      <c r="M194" s="257"/>
      <c r="N194" s="257"/>
      <c r="O194" s="227"/>
    </row>
    <row r="195" spans="2:15" x14ac:dyDescent="0.2">
      <c r="B195" s="227"/>
      <c r="C195" s="250"/>
      <c r="D195" s="250"/>
      <c r="E195" s="68"/>
      <c r="F195" s="266"/>
      <c r="G195" s="227"/>
      <c r="H195" s="251"/>
      <c r="I195" s="253"/>
      <c r="J195" s="269"/>
      <c r="K195" s="250"/>
      <c r="L195" s="227"/>
      <c r="M195" s="257"/>
      <c r="N195" s="257"/>
      <c r="O195" s="227"/>
    </row>
    <row r="196" spans="2:15" x14ac:dyDescent="0.2">
      <c r="B196" s="227"/>
      <c r="C196" s="250"/>
      <c r="D196" s="250"/>
      <c r="E196" s="68"/>
      <c r="F196" s="266"/>
      <c r="G196" s="227"/>
      <c r="H196" s="251"/>
      <c r="I196" s="253"/>
      <c r="J196" s="269"/>
      <c r="K196" s="250"/>
      <c r="L196" s="250"/>
      <c r="M196" s="257"/>
      <c r="N196" s="257"/>
      <c r="O196" s="227"/>
    </row>
    <row r="197" spans="2:15" x14ac:dyDescent="0.2">
      <c r="B197" s="227"/>
      <c r="C197" s="250"/>
      <c r="D197" s="250"/>
      <c r="E197" s="68"/>
      <c r="F197" s="266"/>
      <c r="G197" s="227"/>
      <c r="H197" s="251"/>
      <c r="I197" s="253"/>
      <c r="J197" s="269"/>
      <c r="K197" s="250"/>
      <c r="L197" s="250"/>
      <c r="M197" s="257"/>
      <c r="N197" s="257"/>
      <c r="O197" s="227"/>
    </row>
    <row r="198" spans="2:15" x14ac:dyDescent="0.2">
      <c r="B198" s="227"/>
      <c r="C198" s="250"/>
      <c r="D198" s="250"/>
      <c r="E198" s="68"/>
      <c r="F198" s="266"/>
      <c r="G198" s="227"/>
      <c r="H198" s="251"/>
      <c r="I198" s="253"/>
      <c r="J198" s="269"/>
      <c r="K198" s="250"/>
      <c r="L198" s="250"/>
      <c r="M198" s="257"/>
      <c r="N198" s="257"/>
      <c r="O198" s="227"/>
    </row>
    <row r="199" spans="2:15" x14ac:dyDescent="0.2">
      <c r="B199" s="227"/>
      <c r="C199" s="250"/>
      <c r="D199" s="250"/>
      <c r="E199" s="68"/>
      <c r="F199" s="266"/>
      <c r="G199" s="227"/>
      <c r="H199" s="251"/>
      <c r="I199" s="253"/>
      <c r="J199" s="269"/>
      <c r="K199" s="250"/>
      <c r="L199" s="250"/>
      <c r="M199" s="257"/>
      <c r="N199" s="257"/>
      <c r="O199" s="227"/>
    </row>
    <row r="200" spans="2:15" x14ac:dyDescent="0.2">
      <c r="B200" s="123"/>
      <c r="C200" s="250"/>
      <c r="D200" s="250"/>
      <c r="E200" s="68"/>
      <c r="F200" s="266"/>
      <c r="G200" s="259"/>
      <c r="H200" s="251"/>
      <c r="I200" s="252"/>
      <c r="J200" s="253"/>
      <c r="K200" s="250"/>
      <c r="L200" s="250"/>
      <c r="M200" s="257"/>
      <c r="N200" s="257"/>
      <c r="O200" s="68"/>
    </row>
    <row r="201" spans="2:15" x14ac:dyDescent="0.2">
      <c r="B201" s="263"/>
      <c r="C201" s="250"/>
      <c r="D201" s="250"/>
      <c r="E201" s="68"/>
      <c r="F201" s="266"/>
      <c r="G201" s="259"/>
      <c r="H201" s="251"/>
      <c r="I201" s="252"/>
      <c r="J201" s="253"/>
      <c r="K201" s="250"/>
      <c r="L201" s="250"/>
      <c r="M201" s="257"/>
      <c r="N201" s="257"/>
      <c r="O201" s="68"/>
    </row>
    <row r="202" spans="2:15" x14ac:dyDescent="0.2">
      <c r="B202" s="263"/>
      <c r="C202" s="250"/>
      <c r="D202" s="250"/>
      <c r="E202" s="68"/>
      <c r="F202" s="266"/>
      <c r="G202" s="259"/>
      <c r="H202" s="251"/>
      <c r="I202" s="252"/>
      <c r="J202" s="253"/>
      <c r="K202" s="250"/>
      <c r="L202" s="250"/>
      <c r="M202" s="257"/>
      <c r="N202" s="257"/>
      <c r="O202" s="68"/>
    </row>
    <row r="203" spans="2:15" x14ac:dyDescent="0.2">
      <c r="B203" s="263"/>
      <c r="C203" s="250"/>
      <c r="D203" s="250"/>
      <c r="E203" s="68"/>
      <c r="F203" s="266"/>
      <c r="G203" s="259"/>
      <c r="H203" s="251"/>
      <c r="I203" s="252"/>
      <c r="J203" s="253"/>
      <c r="K203" s="250"/>
      <c r="L203" s="250"/>
      <c r="M203" s="257"/>
      <c r="N203" s="257"/>
      <c r="O203" s="68"/>
    </row>
    <row r="204" spans="2:15" x14ac:dyDescent="0.2">
      <c r="B204" s="263"/>
      <c r="C204" s="250"/>
      <c r="D204" s="250"/>
      <c r="E204" s="68"/>
      <c r="F204" s="266"/>
      <c r="G204" s="259"/>
      <c r="H204" s="251"/>
      <c r="I204" s="252"/>
      <c r="J204" s="253"/>
      <c r="K204" s="250"/>
      <c r="L204" s="250"/>
      <c r="M204" s="259"/>
      <c r="N204" s="259"/>
      <c r="O204" s="68"/>
    </row>
    <row r="205" spans="2:15" x14ac:dyDescent="0.2">
      <c r="B205" s="227"/>
      <c r="C205" s="250"/>
      <c r="D205" s="250"/>
      <c r="E205" s="68"/>
      <c r="F205" s="227"/>
      <c r="G205" s="227"/>
      <c r="H205" s="251"/>
      <c r="I205" s="253"/>
      <c r="J205" s="269"/>
      <c r="K205" s="250"/>
      <c r="L205" s="250"/>
      <c r="M205" s="259"/>
      <c r="N205" s="259"/>
      <c r="O205" s="227"/>
    </row>
    <row r="206" spans="2:15" x14ac:dyDescent="0.2">
      <c r="B206" s="227"/>
      <c r="C206" s="250"/>
      <c r="D206" s="250"/>
      <c r="E206" s="68"/>
      <c r="F206" s="256"/>
      <c r="G206" s="227"/>
      <c r="H206" s="251"/>
      <c r="I206" s="253"/>
      <c r="J206" s="269"/>
      <c r="K206" s="250"/>
      <c r="L206" s="250"/>
      <c r="M206" s="259"/>
      <c r="N206" s="259"/>
      <c r="O206" s="227"/>
    </row>
    <row r="207" spans="2:15" x14ac:dyDescent="0.2">
      <c r="B207" s="227"/>
      <c r="C207" s="250"/>
      <c r="D207" s="250"/>
      <c r="E207" s="68"/>
      <c r="F207" s="256"/>
      <c r="G207" s="227"/>
      <c r="H207" s="251"/>
      <c r="I207" s="253"/>
      <c r="J207" s="269"/>
      <c r="K207" s="250"/>
      <c r="L207" s="250"/>
      <c r="M207" s="259"/>
      <c r="N207" s="259"/>
      <c r="O207" s="227"/>
    </row>
    <row r="208" spans="2:15" x14ac:dyDescent="0.2">
      <c r="B208" s="227"/>
      <c r="C208" s="250"/>
      <c r="D208" s="250"/>
      <c r="E208" s="68"/>
      <c r="F208" s="256"/>
      <c r="G208" s="227"/>
      <c r="H208" s="251"/>
      <c r="I208" s="253"/>
      <c r="J208" s="269"/>
      <c r="K208" s="250"/>
      <c r="L208" s="250"/>
      <c r="M208" s="259"/>
      <c r="N208" s="259"/>
      <c r="O208" s="227"/>
    </row>
    <row r="209" spans="2:15" x14ac:dyDescent="0.2">
      <c r="B209" s="227"/>
      <c r="C209" s="250"/>
      <c r="D209" s="250"/>
      <c r="E209" s="68"/>
      <c r="F209" s="256"/>
      <c r="G209" s="227"/>
      <c r="H209" s="251"/>
      <c r="I209" s="253"/>
      <c r="J209" s="269"/>
      <c r="K209" s="250"/>
      <c r="L209" s="250"/>
      <c r="M209" s="259"/>
      <c r="N209" s="259"/>
      <c r="O209" s="227"/>
    </row>
    <row r="210" spans="2:15" x14ac:dyDescent="0.2">
      <c r="B210" s="227"/>
      <c r="C210" s="250"/>
      <c r="D210" s="250"/>
      <c r="E210" s="68"/>
      <c r="F210" s="227"/>
      <c r="G210" s="227"/>
      <c r="H210" s="251"/>
      <c r="I210" s="253"/>
      <c r="J210" s="269"/>
      <c r="K210" s="250"/>
      <c r="L210" s="250"/>
      <c r="M210" s="259"/>
      <c r="N210" s="259"/>
      <c r="O210" s="227"/>
    </row>
    <row r="211" spans="2:15" x14ac:dyDescent="0.2">
      <c r="B211" s="124"/>
      <c r="C211" s="250"/>
      <c r="D211" s="250"/>
      <c r="E211" s="68"/>
      <c r="F211" s="124"/>
      <c r="G211" s="124"/>
      <c r="H211" s="251"/>
      <c r="I211" s="253"/>
      <c r="J211" s="267"/>
      <c r="K211" s="250"/>
      <c r="L211" s="124"/>
      <c r="M211" s="124"/>
      <c r="N211" s="124"/>
      <c r="O211" s="124"/>
    </row>
    <row r="212" spans="2:15" x14ac:dyDescent="0.2">
      <c r="B212" s="124"/>
      <c r="C212" s="250"/>
      <c r="D212" s="250"/>
      <c r="E212" s="68"/>
      <c r="F212" s="124"/>
      <c r="G212" s="124"/>
      <c r="H212" s="251"/>
      <c r="I212" s="253"/>
      <c r="J212" s="267"/>
      <c r="K212" s="250"/>
      <c r="L212" s="124"/>
      <c r="M212" s="124"/>
      <c r="N212" s="124"/>
      <c r="O212" s="124"/>
    </row>
    <row r="213" spans="2:15" x14ac:dyDescent="0.2">
      <c r="B213" s="123"/>
      <c r="C213" s="250"/>
      <c r="D213" s="250"/>
      <c r="E213" s="68"/>
      <c r="F213" s="68"/>
      <c r="G213" s="123"/>
      <c r="H213" s="251"/>
      <c r="I213" s="253"/>
      <c r="J213" s="270"/>
      <c r="K213" s="250"/>
      <c r="L213" s="122"/>
      <c r="M213" s="122"/>
      <c r="N213" s="122"/>
      <c r="O213" s="126"/>
    </row>
    <row r="214" spans="2:15" x14ac:dyDescent="0.2">
      <c r="B214" s="123"/>
      <c r="C214" s="250"/>
      <c r="D214" s="250"/>
      <c r="E214" s="68"/>
      <c r="F214" s="68"/>
      <c r="G214" s="123"/>
      <c r="H214" s="251"/>
      <c r="I214" s="253"/>
      <c r="J214" s="253"/>
      <c r="K214" s="250"/>
      <c r="L214" s="250"/>
      <c r="M214" s="257"/>
      <c r="N214" s="257"/>
      <c r="O214" s="68"/>
    </row>
    <row r="215" spans="2:15" x14ac:dyDescent="0.2">
      <c r="B215" s="258"/>
      <c r="C215" s="250"/>
      <c r="D215" s="250"/>
      <c r="E215" s="68"/>
      <c r="F215" s="68"/>
      <c r="G215" s="68"/>
      <c r="H215" s="251"/>
      <c r="I215" s="253"/>
      <c r="J215" s="253"/>
      <c r="K215" s="250"/>
      <c r="L215" s="250"/>
      <c r="M215" s="259"/>
      <c r="N215" s="259"/>
      <c r="O215" s="68"/>
    </row>
    <row r="216" spans="2:15" x14ac:dyDescent="0.2">
      <c r="B216" s="258"/>
      <c r="C216" s="250"/>
      <c r="D216" s="250"/>
      <c r="E216" s="68"/>
      <c r="F216" s="68"/>
      <c r="G216" s="68"/>
      <c r="H216" s="251"/>
      <c r="I216" s="253"/>
      <c r="J216" s="253"/>
      <c r="K216" s="250"/>
      <c r="L216" s="250"/>
      <c r="M216" s="259"/>
      <c r="N216" s="259"/>
      <c r="O216" s="68"/>
    </row>
    <row r="217" spans="2:15" x14ac:dyDescent="0.2">
      <c r="B217" s="258"/>
      <c r="C217" s="250"/>
      <c r="D217" s="250"/>
      <c r="E217" s="68"/>
      <c r="F217" s="68"/>
      <c r="G217" s="68"/>
      <c r="H217" s="251"/>
      <c r="I217" s="253"/>
      <c r="J217" s="253"/>
      <c r="K217" s="250"/>
      <c r="L217" s="250"/>
      <c r="M217" s="259"/>
      <c r="N217" s="259"/>
      <c r="O217" s="68"/>
    </row>
    <row r="218" spans="2:15" x14ac:dyDescent="0.2">
      <c r="B218" s="258"/>
      <c r="C218" s="250"/>
      <c r="D218" s="250"/>
      <c r="E218" s="68"/>
      <c r="F218" s="68"/>
      <c r="G218" s="68"/>
      <c r="H218" s="251"/>
      <c r="I218" s="253"/>
      <c r="J218" s="253"/>
      <c r="K218" s="250"/>
      <c r="L218" s="250"/>
      <c r="M218" s="259"/>
      <c r="N218" s="259"/>
      <c r="O218" s="68"/>
    </row>
    <row r="219" spans="2:15" x14ac:dyDescent="0.2">
      <c r="B219" s="258"/>
      <c r="C219" s="250"/>
      <c r="D219" s="250"/>
      <c r="E219" s="68"/>
      <c r="F219" s="68"/>
      <c r="G219" s="68"/>
      <c r="H219" s="251"/>
      <c r="I219" s="253"/>
      <c r="J219" s="253"/>
      <c r="K219" s="250"/>
      <c r="L219" s="250"/>
      <c r="M219" s="259"/>
      <c r="N219" s="259"/>
      <c r="O219" s="68"/>
    </row>
    <row r="220" spans="2:15" x14ac:dyDescent="0.2">
      <c r="B220" s="258"/>
      <c r="C220" s="250"/>
      <c r="D220" s="250"/>
      <c r="E220" s="68"/>
      <c r="F220" s="68"/>
      <c r="G220" s="68"/>
      <c r="H220" s="251"/>
      <c r="I220" s="253"/>
      <c r="J220" s="253"/>
      <c r="K220" s="250"/>
      <c r="L220" s="250"/>
      <c r="M220" s="259"/>
      <c r="N220" s="259"/>
      <c r="O220" s="68"/>
    </row>
    <row r="221" spans="2:15" x14ac:dyDescent="0.2">
      <c r="B221" s="123"/>
      <c r="C221" s="250"/>
      <c r="D221" s="250"/>
      <c r="E221" s="68"/>
      <c r="F221" s="68"/>
      <c r="G221" s="68"/>
      <c r="H221" s="251"/>
      <c r="I221" s="252"/>
      <c r="J221" s="253"/>
      <c r="K221" s="250"/>
      <c r="L221" s="250"/>
      <c r="M221" s="259"/>
      <c r="N221" s="259"/>
      <c r="O221" s="68"/>
    </row>
    <row r="222" spans="2:15" x14ac:dyDescent="0.2">
      <c r="B222" s="123"/>
      <c r="C222" s="250"/>
      <c r="D222" s="250"/>
      <c r="E222" s="68"/>
      <c r="F222" s="68"/>
      <c r="G222" s="68"/>
      <c r="H222" s="251"/>
      <c r="I222" s="252"/>
      <c r="J222" s="253"/>
      <c r="K222" s="250"/>
      <c r="L222" s="250"/>
      <c r="M222" s="259"/>
      <c r="N222" s="259"/>
      <c r="O222" s="68"/>
    </row>
    <row r="223" spans="2:15" x14ac:dyDescent="0.2">
      <c r="B223" s="123"/>
      <c r="C223" s="250"/>
      <c r="D223" s="250"/>
      <c r="E223" s="68"/>
      <c r="F223" s="68"/>
      <c r="G223" s="123"/>
      <c r="H223" s="251"/>
      <c r="I223" s="252"/>
      <c r="J223" s="253"/>
      <c r="K223" s="250"/>
      <c r="L223" s="250"/>
      <c r="M223" s="259"/>
      <c r="N223" s="259"/>
      <c r="O223" s="68"/>
    </row>
    <row r="224" spans="2:15" ht="12" x14ac:dyDescent="0.2">
      <c r="B224" s="123"/>
      <c r="C224" s="250"/>
      <c r="D224" s="250"/>
      <c r="E224" s="68"/>
      <c r="F224" s="271"/>
      <c r="G224" s="68"/>
      <c r="H224" s="251"/>
      <c r="I224" s="252"/>
      <c r="J224" s="253"/>
      <c r="K224" s="250"/>
      <c r="L224" s="250"/>
      <c r="M224" s="259"/>
      <c r="N224" s="259"/>
      <c r="O224" s="68"/>
    </row>
    <row r="225" spans="2:15" x14ac:dyDescent="0.2">
      <c r="B225" s="123"/>
      <c r="C225" s="250"/>
      <c r="D225" s="250"/>
      <c r="E225" s="68"/>
      <c r="F225" s="68"/>
      <c r="G225" s="68"/>
      <c r="H225" s="251"/>
      <c r="I225" s="252"/>
      <c r="J225" s="253"/>
      <c r="K225" s="250"/>
      <c r="L225" s="250"/>
      <c r="M225" s="259"/>
      <c r="N225" s="259"/>
      <c r="O225" s="68"/>
    </row>
    <row r="226" spans="2:15" x14ac:dyDescent="0.2">
      <c r="B226" s="123"/>
      <c r="C226" s="250"/>
      <c r="D226" s="250"/>
      <c r="E226" s="68"/>
      <c r="F226" s="68"/>
      <c r="G226" s="123"/>
      <c r="H226" s="251"/>
      <c r="I226" s="252"/>
      <c r="J226" s="253"/>
      <c r="K226" s="250"/>
      <c r="L226" s="250"/>
      <c r="M226" s="259"/>
      <c r="N226" s="259"/>
      <c r="O226" s="68"/>
    </row>
    <row r="227" spans="2:15" x14ac:dyDescent="0.2">
      <c r="B227" s="123"/>
      <c r="C227" s="250"/>
      <c r="D227" s="250"/>
      <c r="E227" s="68"/>
      <c r="F227" s="68"/>
      <c r="G227" s="123"/>
      <c r="H227" s="251"/>
      <c r="I227" s="252"/>
      <c r="J227" s="253"/>
      <c r="K227" s="250"/>
      <c r="L227" s="250"/>
      <c r="M227" s="259"/>
      <c r="N227" s="259"/>
      <c r="O227" s="68"/>
    </row>
    <row r="228" spans="2:15" x14ac:dyDescent="0.2">
      <c r="B228" s="123"/>
      <c r="C228" s="250"/>
      <c r="D228" s="250"/>
      <c r="E228" s="68"/>
      <c r="F228" s="68"/>
      <c r="G228" s="123"/>
      <c r="H228" s="251"/>
      <c r="I228" s="252"/>
      <c r="J228" s="253"/>
      <c r="K228" s="250"/>
      <c r="L228" s="250"/>
      <c r="M228" s="259"/>
      <c r="N228" s="259"/>
      <c r="O228" s="68"/>
    </row>
    <row r="229" spans="2:15" x14ac:dyDescent="0.2">
      <c r="B229" s="261"/>
      <c r="C229" s="250"/>
      <c r="D229" s="250"/>
      <c r="E229" s="68"/>
      <c r="F229" s="68"/>
      <c r="G229" s="123"/>
      <c r="H229" s="251"/>
      <c r="I229" s="272"/>
      <c r="J229" s="273"/>
      <c r="K229" s="254"/>
      <c r="L229" s="254"/>
      <c r="M229" s="254"/>
      <c r="N229" s="254"/>
      <c r="O229" s="261"/>
    </row>
    <row r="230" spans="2:15" x14ac:dyDescent="0.2">
      <c r="B230" s="261"/>
      <c r="C230" s="250"/>
      <c r="D230" s="250"/>
      <c r="E230" s="68"/>
      <c r="F230" s="68"/>
      <c r="G230" s="123"/>
      <c r="H230" s="251"/>
      <c r="I230" s="272"/>
      <c r="J230" s="273"/>
      <c r="K230" s="254"/>
      <c r="L230" s="254"/>
      <c r="M230" s="254"/>
      <c r="N230" s="254"/>
      <c r="O230" s="261"/>
    </row>
    <row r="231" spans="2:15" x14ac:dyDescent="0.2">
      <c r="B231" s="123"/>
      <c r="C231" s="250"/>
      <c r="D231" s="250"/>
      <c r="E231" s="68"/>
      <c r="F231" s="68"/>
      <c r="G231" s="123"/>
      <c r="H231" s="251"/>
      <c r="I231" s="274"/>
      <c r="J231" s="264"/>
      <c r="K231" s="257"/>
      <c r="L231" s="257"/>
      <c r="M231" s="257"/>
      <c r="N231" s="257"/>
      <c r="O231" s="123"/>
    </row>
    <row r="232" spans="2:15" x14ac:dyDescent="0.2">
      <c r="B232" s="123"/>
      <c r="C232" s="250"/>
      <c r="D232" s="250"/>
      <c r="E232" s="68"/>
      <c r="F232" s="68"/>
      <c r="G232" s="123"/>
      <c r="H232" s="251"/>
      <c r="I232" s="274"/>
      <c r="J232" s="264"/>
      <c r="K232" s="257"/>
      <c r="L232" s="257"/>
      <c r="M232" s="257"/>
      <c r="N232" s="257"/>
      <c r="O232" s="123"/>
    </row>
    <row r="233" spans="2:15" x14ac:dyDescent="0.2">
      <c r="B233" s="123"/>
      <c r="C233" s="250"/>
      <c r="D233" s="250"/>
      <c r="E233" s="68"/>
      <c r="F233" s="68"/>
      <c r="G233" s="123"/>
      <c r="H233" s="251"/>
      <c r="I233" s="274"/>
      <c r="J233" s="264"/>
      <c r="K233" s="257"/>
      <c r="L233" s="257"/>
      <c r="M233" s="257"/>
      <c r="N233" s="257"/>
      <c r="O233" s="123"/>
    </row>
    <row r="234" spans="2:15" x14ac:dyDescent="0.2">
      <c r="B234" s="123"/>
      <c r="C234" s="250"/>
      <c r="D234" s="250"/>
      <c r="E234" s="68"/>
      <c r="F234" s="68"/>
      <c r="G234" s="123"/>
      <c r="H234" s="251"/>
      <c r="I234" s="274"/>
      <c r="J234" s="264"/>
      <c r="K234" s="257"/>
      <c r="L234" s="257"/>
      <c r="M234" s="257"/>
      <c r="N234" s="257"/>
      <c r="O234" s="123"/>
    </row>
    <row r="235" spans="2:15" x14ac:dyDescent="0.2">
      <c r="B235" s="123"/>
      <c r="C235" s="250"/>
      <c r="D235" s="250"/>
      <c r="E235" s="68"/>
      <c r="F235" s="68"/>
      <c r="G235" s="123"/>
      <c r="H235" s="251"/>
      <c r="I235" s="274"/>
      <c r="J235" s="264"/>
      <c r="K235" s="257"/>
      <c r="L235" s="257"/>
      <c r="M235" s="257"/>
      <c r="N235" s="257"/>
      <c r="O235" s="123"/>
    </row>
    <row r="236" spans="2:15" x14ac:dyDescent="0.2">
      <c r="B236" s="123"/>
      <c r="C236" s="250"/>
      <c r="D236" s="250"/>
      <c r="E236" s="68"/>
      <c r="F236" s="68"/>
      <c r="G236" s="123"/>
      <c r="H236" s="251"/>
      <c r="I236" s="274"/>
      <c r="J236" s="264"/>
      <c r="K236" s="257"/>
      <c r="L236" s="257"/>
      <c r="M236" s="257"/>
      <c r="N236" s="257"/>
      <c r="O236" s="123"/>
    </row>
    <row r="237" spans="2:15" x14ac:dyDescent="0.2">
      <c r="B237" s="123"/>
      <c r="C237" s="250"/>
      <c r="D237" s="250"/>
      <c r="E237" s="68"/>
      <c r="F237" s="68"/>
      <c r="G237" s="123"/>
      <c r="H237" s="251"/>
      <c r="I237" s="252"/>
      <c r="J237" s="253"/>
      <c r="K237" s="250"/>
      <c r="L237" s="250"/>
      <c r="M237" s="259"/>
      <c r="N237" s="259"/>
      <c r="O237" s="68"/>
    </row>
    <row r="238" spans="2:15" x14ac:dyDescent="0.2">
      <c r="B238" s="123"/>
      <c r="C238" s="250"/>
      <c r="D238" s="250"/>
      <c r="E238" s="68"/>
      <c r="F238" s="68"/>
      <c r="G238" s="123"/>
      <c r="H238" s="251"/>
      <c r="I238" s="274"/>
      <c r="J238" s="264"/>
      <c r="K238" s="257"/>
      <c r="L238" s="257"/>
      <c r="M238" s="257"/>
      <c r="N238" s="257"/>
      <c r="O238" s="123"/>
    </row>
    <row r="239" spans="2:15" x14ac:dyDescent="0.2">
      <c r="B239" s="183"/>
      <c r="H239" s="275"/>
      <c r="I239" s="276"/>
      <c r="J239" s="276"/>
    </row>
    <row r="240" spans="2:15" x14ac:dyDescent="0.2">
      <c r="I240" s="186"/>
      <c r="J240" s="186"/>
    </row>
    <row r="241" spans="2:15" x14ac:dyDescent="0.2">
      <c r="I241" s="186"/>
      <c r="J241" s="186"/>
    </row>
    <row r="242" spans="2:15" x14ac:dyDescent="0.2">
      <c r="I242" s="186"/>
      <c r="J242" s="186"/>
    </row>
    <row r="243" spans="2:15" x14ac:dyDescent="0.2">
      <c r="I243" s="186"/>
      <c r="J243" s="186"/>
    </row>
    <row r="244" spans="2:15" x14ac:dyDescent="0.2">
      <c r="I244" s="186"/>
      <c r="J244" s="186"/>
    </row>
    <row r="245" spans="2:15" x14ac:dyDescent="0.2">
      <c r="I245" s="186"/>
      <c r="J245" s="186"/>
    </row>
    <row r="246" spans="2:15" x14ac:dyDescent="0.2">
      <c r="I246" s="186"/>
      <c r="J246" s="186"/>
    </row>
    <row r="247" spans="2:15" x14ac:dyDescent="0.2">
      <c r="I247" s="186"/>
      <c r="J247" s="186"/>
    </row>
    <row r="248" spans="2:15" x14ac:dyDescent="0.2">
      <c r="I248" s="186"/>
      <c r="J248" s="186"/>
    </row>
    <row r="249" spans="2:15" x14ac:dyDescent="0.2">
      <c r="I249" s="186"/>
      <c r="J249" s="186"/>
    </row>
    <row r="250" spans="2:15" x14ac:dyDescent="0.2">
      <c r="B250" s="178"/>
      <c r="C250" s="178"/>
      <c r="D250" s="178"/>
      <c r="E250" s="175"/>
      <c r="F250" s="175"/>
      <c r="G250" s="175"/>
      <c r="H250" s="175"/>
      <c r="I250" s="182"/>
      <c r="J250" s="182"/>
      <c r="K250" s="178"/>
      <c r="L250" s="178"/>
      <c r="M250" s="178"/>
      <c r="N250" s="178"/>
      <c r="O250" s="175"/>
    </row>
    <row r="251" spans="2:15" x14ac:dyDescent="0.2">
      <c r="B251" s="85"/>
      <c r="C251" s="85"/>
      <c r="D251" s="85"/>
      <c r="E251" s="18"/>
      <c r="F251" s="18"/>
      <c r="G251" s="18"/>
      <c r="H251" s="18"/>
      <c r="I251" s="106"/>
      <c r="J251" s="106"/>
      <c r="K251" s="85"/>
      <c r="L251" s="85"/>
      <c r="M251" s="85"/>
      <c r="N251" s="85"/>
      <c r="O251" s="18"/>
    </row>
    <row r="252" spans="2:15" x14ac:dyDescent="0.2">
      <c r="B252" s="85"/>
      <c r="C252" s="85"/>
      <c r="D252" s="85"/>
      <c r="E252" s="18"/>
      <c r="F252" s="18"/>
      <c r="G252" s="18"/>
      <c r="H252" s="18"/>
      <c r="I252" s="106"/>
      <c r="J252" s="106"/>
      <c r="K252" s="85"/>
      <c r="L252" s="85"/>
      <c r="M252" s="85"/>
      <c r="N252" s="85"/>
      <c r="O252" s="18"/>
    </row>
    <row r="253" spans="2:15" x14ac:dyDescent="0.2">
      <c r="B253" s="85"/>
      <c r="C253" s="85"/>
      <c r="D253" s="85"/>
      <c r="E253" s="18"/>
      <c r="F253" s="18"/>
      <c r="G253" s="18"/>
      <c r="H253" s="18"/>
      <c r="I253" s="106"/>
      <c r="J253" s="106"/>
      <c r="K253" s="85"/>
      <c r="L253" s="85"/>
      <c r="M253" s="85"/>
      <c r="N253" s="85"/>
      <c r="O253" s="18"/>
    </row>
    <row r="254" spans="2:15" x14ac:dyDescent="0.2">
      <c r="B254" s="85"/>
      <c r="C254" s="85"/>
      <c r="D254" s="85"/>
      <c r="E254" s="18"/>
      <c r="F254" s="18"/>
      <c r="G254" s="18"/>
      <c r="H254" s="18"/>
      <c r="I254" s="106"/>
      <c r="J254" s="106"/>
      <c r="K254" s="85"/>
      <c r="L254" s="85"/>
      <c r="M254" s="85"/>
      <c r="N254" s="85"/>
      <c r="O254" s="18"/>
    </row>
    <row r="255" spans="2:15" x14ac:dyDescent="0.2">
      <c r="B255" s="85"/>
      <c r="C255" s="85"/>
      <c r="D255" s="85"/>
      <c r="E255" s="18"/>
      <c r="F255" s="18"/>
      <c r="G255" s="18"/>
      <c r="H255" s="18"/>
      <c r="I255" s="106"/>
      <c r="J255" s="106"/>
      <c r="K255" s="85"/>
      <c r="L255" s="85"/>
      <c r="M255" s="85"/>
      <c r="N255" s="85"/>
      <c r="O255" s="18"/>
    </row>
    <row r="256" spans="2:15" x14ac:dyDescent="0.2">
      <c r="B256" s="85"/>
      <c r="C256" s="85"/>
      <c r="D256" s="85"/>
      <c r="E256" s="18"/>
      <c r="F256" s="18"/>
      <c r="G256" s="18"/>
      <c r="H256" s="18"/>
      <c r="I256" s="106"/>
      <c r="J256" s="106"/>
      <c r="K256" s="85"/>
      <c r="L256" s="85"/>
      <c r="M256" s="85"/>
      <c r="N256" s="85"/>
      <c r="O256" s="18"/>
    </row>
    <row r="257" spans="2:15" x14ac:dyDescent="0.2">
      <c r="B257" s="85"/>
      <c r="C257" s="85"/>
      <c r="D257" s="85"/>
      <c r="E257" s="18"/>
      <c r="F257" s="18"/>
      <c r="G257" s="18"/>
      <c r="H257" s="18"/>
      <c r="I257" s="106"/>
      <c r="J257" s="106"/>
      <c r="K257" s="85"/>
      <c r="L257" s="85"/>
      <c r="M257" s="85"/>
      <c r="N257" s="85"/>
      <c r="O257" s="18"/>
    </row>
    <row r="258" spans="2:15" x14ac:dyDescent="0.2">
      <c r="B258" s="85"/>
      <c r="C258" s="85"/>
      <c r="D258" s="85"/>
      <c r="E258" s="18"/>
      <c r="F258" s="18"/>
      <c r="G258" s="18"/>
      <c r="H258" s="18"/>
      <c r="I258" s="106"/>
      <c r="J258" s="106"/>
      <c r="K258" s="85"/>
      <c r="L258" s="85"/>
      <c r="M258" s="85"/>
      <c r="N258" s="85"/>
      <c r="O258" s="18"/>
    </row>
    <row r="259" spans="2:15" x14ac:dyDescent="0.2">
      <c r="B259" s="85"/>
      <c r="C259" s="85"/>
      <c r="D259" s="85"/>
      <c r="E259" s="18"/>
      <c r="F259" s="18"/>
      <c r="G259" s="18"/>
      <c r="H259" s="18"/>
      <c r="I259" s="106"/>
      <c r="J259" s="106"/>
      <c r="K259" s="85"/>
      <c r="L259" s="85"/>
      <c r="M259" s="85"/>
      <c r="N259" s="85"/>
      <c r="O259" s="18"/>
    </row>
    <row r="260" spans="2:15" x14ac:dyDescent="0.2">
      <c r="B260" s="85"/>
      <c r="C260" s="85"/>
      <c r="D260" s="85"/>
      <c r="E260" s="18"/>
      <c r="F260" s="18"/>
      <c r="G260" s="18"/>
      <c r="H260" s="18"/>
      <c r="I260" s="106"/>
      <c r="J260" s="106"/>
      <c r="K260" s="85"/>
      <c r="L260" s="85"/>
      <c r="M260" s="85"/>
      <c r="N260" s="85"/>
      <c r="O260" s="18"/>
    </row>
    <row r="261" spans="2:15" x14ac:dyDescent="0.2">
      <c r="B261" s="85"/>
      <c r="C261" s="85"/>
      <c r="D261" s="85"/>
      <c r="E261" s="18"/>
      <c r="F261" s="18"/>
      <c r="G261" s="18"/>
      <c r="H261" s="18"/>
      <c r="I261" s="106"/>
      <c r="J261" s="106"/>
      <c r="K261" s="85"/>
      <c r="L261" s="85"/>
      <c r="M261" s="85"/>
      <c r="N261" s="85"/>
      <c r="O261" s="18"/>
    </row>
    <row r="262" spans="2:15" x14ac:dyDescent="0.2">
      <c r="B262" s="85"/>
      <c r="C262" s="85"/>
      <c r="D262" s="85"/>
      <c r="E262" s="18"/>
      <c r="F262" s="18"/>
      <c r="G262" s="18"/>
      <c r="H262" s="18"/>
      <c r="I262" s="106"/>
      <c r="J262" s="106"/>
      <c r="K262" s="85"/>
      <c r="L262" s="85"/>
      <c r="M262" s="85"/>
      <c r="N262" s="85"/>
      <c r="O262" s="18"/>
    </row>
    <row r="263" spans="2:15" x14ac:dyDescent="0.2">
      <c r="B263" s="85"/>
      <c r="C263" s="85"/>
      <c r="D263" s="85"/>
      <c r="E263" s="18"/>
      <c r="F263" s="18"/>
      <c r="G263" s="18"/>
      <c r="H263" s="18"/>
      <c r="I263" s="106"/>
      <c r="J263" s="106"/>
      <c r="K263" s="85"/>
      <c r="L263" s="85"/>
      <c r="M263" s="85"/>
      <c r="N263" s="85"/>
      <c r="O263" s="18"/>
    </row>
    <row r="264" spans="2:15" x14ac:dyDescent="0.2">
      <c r="B264" s="85"/>
      <c r="C264" s="85"/>
      <c r="D264" s="85"/>
      <c r="E264" s="18"/>
      <c r="F264" s="18"/>
      <c r="G264" s="18"/>
      <c r="H264" s="18"/>
      <c r="I264" s="106"/>
      <c r="J264" s="106"/>
      <c r="K264" s="85"/>
      <c r="L264" s="85"/>
      <c r="M264" s="85"/>
      <c r="N264" s="85"/>
      <c r="O264" s="18"/>
    </row>
    <row r="265" spans="2:15" x14ac:dyDescent="0.2">
      <c r="B265" s="85"/>
      <c r="C265" s="85"/>
      <c r="D265" s="85"/>
      <c r="E265" s="18"/>
      <c r="F265" s="18"/>
      <c r="G265" s="18"/>
      <c r="H265" s="18"/>
      <c r="I265" s="106"/>
      <c r="J265" s="106"/>
      <c r="K265" s="85"/>
      <c r="L265" s="85"/>
      <c r="M265" s="85"/>
      <c r="N265" s="85"/>
      <c r="O265" s="18"/>
    </row>
    <row r="266" spans="2:15" x14ac:dyDescent="0.2">
      <c r="B266" s="85"/>
      <c r="C266" s="85"/>
      <c r="D266" s="85"/>
      <c r="E266" s="18"/>
      <c r="F266" s="18"/>
      <c r="G266" s="18"/>
      <c r="H266" s="18"/>
      <c r="I266" s="106"/>
      <c r="J266" s="106"/>
      <c r="K266" s="85"/>
      <c r="L266" s="85"/>
      <c r="M266" s="85"/>
      <c r="N266" s="85"/>
      <c r="O266" s="18"/>
    </row>
    <row r="267" spans="2:15" x14ac:dyDescent="0.2">
      <c r="B267" s="85"/>
      <c r="C267" s="85"/>
      <c r="D267" s="85"/>
      <c r="E267" s="18"/>
      <c r="F267" s="18"/>
      <c r="G267" s="18"/>
      <c r="H267" s="18"/>
      <c r="I267" s="106"/>
      <c r="J267" s="106"/>
      <c r="K267" s="85"/>
      <c r="L267" s="85"/>
      <c r="M267" s="85"/>
      <c r="N267" s="85"/>
      <c r="O267" s="18"/>
    </row>
    <row r="268" spans="2:15" x14ac:dyDescent="0.2">
      <c r="B268" s="85"/>
      <c r="C268" s="85"/>
      <c r="D268" s="85"/>
      <c r="E268" s="18"/>
      <c r="F268" s="18"/>
      <c r="G268" s="18"/>
      <c r="H268" s="18"/>
      <c r="I268" s="106"/>
      <c r="J268" s="106"/>
      <c r="K268" s="85"/>
      <c r="L268" s="85"/>
      <c r="M268" s="85"/>
      <c r="N268" s="85"/>
      <c r="O268" s="18"/>
    </row>
    <row r="269" spans="2:15" x14ac:dyDescent="0.2">
      <c r="B269" s="85"/>
      <c r="C269" s="85"/>
      <c r="D269" s="85"/>
      <c r="E269" s="18"/>
      <c r="F269" s="18"/>
      <c r="G269" s="18"/>
      <c r="H269" s="18"/>
      <c r="I269" s="106"/>
      <c r="J269" s="106"/>
      <c r="K269" s="85"/>
      <c r="L269" s="85"/>
      <c r="M269" s="85"/>
      <c r="N269" s="85"/>
      <c r="O269" s="18"/>
    </row>
    <row r="270" spans="2:15" x14ac:dyDescent="0.2">
      <c r="B270" s="85"/>
      <c r="C270" s="85"/>
      <c r="D270" s="85"/>
      <c r="E270" s="18"/>
      <c r="F270" s="18"/>
      <c r="G270" s="18"/>
      <c r="H270" s="18"/>
      <c r="I270" s="106"/>
      <c r="J270" s="106"/>
      <c r="K270" s="85"/>
      <c r="L270" s="85"/>
      <c r="M270" s="85"/>
      <c r="N270" s="85"/>
      <c r="O270" s="18"/>
    </row>
    <row r="271" spans="2:15" x14ac:dyDescent="0.2">
      <c r="B271" s="85"/>
      <c r="C271" s="85"/>
      <c r="D271" s="85"/>
      <c r="E271" s="18"/>
      <c r="F271" s="18"/>
      <c r="G271" s="18"/>
      <c r="H271" s="18"/>
      <c r="I271" s="106"/>
      <c r="J271" s="106"/>
      <c r="K271" s="85"/>
      <c r="L271" s="85"/>
      <c r="M271" s="85"/>
      <c r="N271" s="85"/>
      <c r="O271" s="18"/>
    </row>
    <row r="272" spans="2:15" x14ac:dyDescent="0.2">
      <c r="B272" s="85"/>
      <c r="C272" s="85"/>
      <c r="D272" s="85"/>
      <c r="E272" s="18"/>
      <c r="F272" s="18"/>
      <c r="G272" s="18"/>
      <c r="H272" s="18"/>
      <c r="I272" s="106"/>
      <c r="J272" s="106"/>
      <c r="K272" s="85"/>
      <c r="L272" s="85"/>
      <c r="M272" s="85"/>
      <c r="N272" s="85"/>
      <c r="O272" s="18"/>
    </row>
    <row r="273" spans="2:15" x14ac:dyDescent="0.2">
      <c r="B273" s="85"/>
      <c r="C273" s="85"/>
      <c r="D273" s="85"/>
      <c r="E273" s="18"/>
      <c r="F273" s="18"/>
      <c r="G273" s="18"/>
      <c r="H273" s="18"/>
      <c r="I273" s="106"/>
      <c r="J273" s="106"/>
      <c r="K273" s="85"/>
      <c r="L273" s="85"/>
      <c r="M273" s="85"/>
      <c r="N273" s="85"/>
      <c r="O273" s="18"/>
    </row>
    <row r="274" spans="2:15" x14ac:dyDescent="0.2">
      <c r="B274" s="85"/>
      <c r="C274" s="85"/>
      <c r="D274" s="85"/>
      <c r="E274" s="18"/>
      <c r="F274" s="18"/>
      <c r="G274" s="18"/>
      <c r="H274" s="18"/>
      <c r="I274" s="106"/>
      <c r="J274" s="106"/>
      <c r="K274" s="85"/>
      <c r="L274" s="85"/>
      <c r="M274" s="85"/>
      <c r="N274" s="85"/>
      <c r="O274" s="18"/>
    </row>
    <row r="275" spans="2:15" x14ac:dyDescent="0.2">
      <c r="B275" s="85"/>
      <c r="C275" s="85"/>
      <c r="D275" s="85"/>
      <c r="E275" s="18"/>
      <c r="F275" s="18"/>
      <c r="G275" s="18"/>
      <c r="H275" s="18"/>
      <c r="I275" s="106"/>
      <c r="J275" s="106"/>
      <c r="K275" s="85"/>
      <c r="L275" s="85"/>
      <c r="M275" s="85"/>
      <c r="N275" s="85"/>
      <c r="O275" s="18"/>
    </row>
    <row r="276" spans="2:15" x14ac:dyDescent="0.2">
      <c r="B276" s="85"/>
      <c r="C276" s="85"/>
      <c r="D276" s="85"/>
      <c r="E276" s="18"/>
      <c r="F276" s="18"/>
      <c r="G276" s="18"/>
      <c r="H276" s="18"/>
      <c r="I276" s="106"/>
      <c r="J276" s="106"/>
      <c r="K276" s="85"/>
      <c r="L276" s="85"/>
      <c r="M276" s="85"/>
      <c r="N276" s="85"/>
      <c r="O276" s="18"/>
    </row>
    <row r="277" spans="2:15" x14ac:dyDescent="0.2">
      <c r="B277" s="85"/>
      <c r="C277" s="85"/>
      <c r="D277" s="85"/>
      <c r="E277" s="18"/>
      <c r="F277" s="18"/>
      <c r="G277" s="18"/>
      <c r="H277" s="18"/>
      <c r="I277" s="106"/>
      <c r="J277" s="106"/>
      <c r="K277" s="85"/>
      <c r="L277" s="85"/>
      <c r="M277" s="85"/>
      <c r="N277" s="85"/>
      <c r="O277" s="18"/>
    </row>
    <row r="278" spans="2:15" x14ac:dyDescent="0.2">
      <c r="B278" s="85"/>
      <c r="C278" s="85"/>
      <c r="D278" s="85"/>
      <c r="E278" s="18"/>
      <c r="F278" s="18"/>
      <c r="G278" s="18"/>
      <c r="H278" s="18"/>
      <c r="I278" s="106"/>
      <c r="J278" s="106"/>
      <c r="K278" s="85"/>
      <c r="L278" s="85"/>
      <c r="M278" s="85"/>
      <c r="N278" s="85"/>
      <c r="O278" s="18"/>
    </row>
    <row r="279" spans="2:15" x14ac:dyDescent="0.2">
      <c r="B279" s="85"/>
      <c r="C279" s="85"/>
      <c r="D279" s="85"/>
      <c r="E279" s="18"/>
      <c r="F279" s="18"/>
      <c r="G279" s="18"/>
      <c r="H279" s="18"/>
      <c r="I279" s="106"/>
      <c r="J279" s="106"/>
      <c r="K279" s="85"/>
      <c r="L279" s="85"/>
      <c r="M279" s="85"/>
      <c r="N279" s="85"/>
      <c r="O279" s="18"/>
    </row>
    <row r="280" spans="2:15" x14ac:dyDescent="0.2">
      <c r="B280" s="85"/>
      <c r="C280" s="85"/>
      <c r="D280" s="85"/>
      <c r="E280" s="18"/>
      <c r="F280" s="18"/>
      <c r="G280" s="18"/>
      <c r="H280" s="18"/>
      <c r="I280" s="106"/>
      <c r="J280" s="106"/>
      <c r="K280" s="85"/>
      <c r="L280" s="85"/>
      <c r="M280" s="85"/>
      <c r="N280" s="85"/>
      <c r="O280" s="18"/>
    </row>
    <row r="281" spans="2:15" x14ac:dyDescent="0.2">
      <c r="B281" s="85"/>
      <c r="C281" s="85"/>
      <c r="D281" s="85"/>
      <c r="E281" s="18"/>
      <c r="F281" s="18"/>
      <c r="G281" s="18"/>
      <c r="H281" s="18"/>
      <c r="I281" s="106"/>
      <c r="J281" s="106"/>
      <c r="K281" s="85"/>
      <c r="L281" s="85"/>
      <c r="M281" s="85"/>
      <c r="N281" s="85"/>
      <c r="O281" s="18"/>
    </row>
    <row r="282" spans="2:15" x14ac:dyDescent="0.2">
      <c r="B282" s="85"/>
      <c r="C282" s="85"/>
      <c r="D282" s="85"/>
      <c r="E282" s="18"/>
      <c r="F282" s="18"/>
      <c r="G282" s="18"/>
      <c r="H282" s="18"/>
      <c r="I282" s="106"/>
      <c r="J282" s="106"/>
      <c r="K282" s="85"/>
      <c r="L282" s="85"/>
      <c r="M282" s="85"/>
      <c r="N282" s="85"/>
      <c r="O282" s="18"/>
    </row>
    <row r="283" spans="2:15" x14ac:dyDescent="0.2">
      <c r="B283" s="85"/>
      <c r="C283" s="85"/>
      <c r="D283" s="85"/>
      <c r="E283" s="18"/>
      <c r="F283" s="18"/>
      <c r="G283" s="18"/>
      <c r="H283" s="18"/>
      <c r="I283" s="106"/>
      <c r="J283" s="106"/>
      <c r="K283" s="85"/>
      <c r="L283" s="85"/>
      <c r="M283" s="85"/>
      <c r="N283" s="85"/>
      <c r="O283" s="18"/>
    </row>
    <row r="284" spans="2:15" x14ac:dyDescent="0.2">
      <c r="B284" s="85"/>
      <c r="C284" s="85"/>
      <c r="D284" s="85"/>
      <c r="E284" s="18"/>
      <c r="F284" s="18"/>
      <c r="G284" s="18"/>
      <c r="H284" s="18"/>
      <c r="I284" s="106"/>
      <c r="J284" s="106"/>
      <c r="K284" s="85"/>
      <c r="L284" s="85"/>
      <c r="M284" s="85"/>
      <c r="N284" s="85"/>
      <c r="O284" s="18"/>
    </row>
    <row r="285" spans="2:15" x14ac:dyDescent="0.2">
      <c r="B285" s="85"/>
      <c r="C285" s="85"/>
      <c r="D285" s="85"/>
      <c r="E285" s="18"/>
      <c r="F285" s="18"/>
      <c r="G285" s="18"/>
      <c r="H285" s="18"/>
      <c r="I285" s="106"/>
      <c r="J285" s="106"/>
      <c r="K285" s="85"/>
      <c r="L285" s="85"/>
      <c r="M285" s="85"/>
      <c r="N285" s="85"/>
      <c r="O285" s="18"/>
    </row>
    <row r="286" spans="2:15" x14ac:dyDescent="0.2">
      <c r="B286" s="85"/>
      <c r="C286" s="85"/>
      <c r="D286" s="85"/>
      <c r="E286" s="18"/>
      <c r="F286" s="18"/>
      <c r="G286" s="18"/>
      <c r="H286" s="18"/>
      <c r="I286" s="106"/>
      <c r="J286" s="106"/>
      <c r="K286" s="85"/>
      <c r="L286" s="85"/>
      <c r="M286" s="85"/>
      <c r="N286" s="85"/>
      <c r="O286" s="18"/>
    </row>
    <row r="287" spans="2:15" x14ac:dyDescent="0.2">
      <c r="B287" s="85"/>
      <c r="C287" s="85"/>
      <c r="D287" s="85"/>
      <c r="E287" s="18"/>
      <c r="F287" s="18"/>
      <c r="G287" s="18"/>
      <c r="H287" s="18"/>
      <c r="I287" s="106"/>
      <c r="J287" s="106"/>
      <c r="K287" s="85"/>
      <c r="L287" s="85"/>
      <c r="M287" s="85"/>
      <c r="N287" s="85"/>
      <c r="O287" s="18"/>
    </row>
    <row r="288" spans="2:15" x14ac:dyDescent="0.2">
      <c r="B288" s="85"/>
      <c r="C288" s="85"/>
      <c r="D288" s="85"/>
      <c r="E288" s="18"/>
      <c r="F288" s="18"/>
      <c r="G288" s="18"/>
      <c r="H288" s="18"/>
      <c r="I288" s="106"/>
      <c r="J288" s="106"/>
      <c r="K288" s="85"/>
      <c r="L288" s="85"/>
      <c r="M288" s="85"/>
      <c r="N288" s="85"/>
      <c r="O288" s="18"/>
    </row>
    <row r="289" spans="2:15" x14ac:dyDescent="0.2">
      <c r="B289" s="85"/>
      <c r="C289" s="85"/>
      <c r="D289" s="85"/>
      <c r="E289" s="18"/>
      <c r="F289" s="18"/>
      <c r="G289" s="18"/>
      <c r="H289" s="18"/>
      <c r="I289" s="106"/>
      <c r="J289" s="106"/>
      <c r="K289" s="85"/>
      <c r="L289" s="85"/>
      <c r="M289" s="85"/>
      <c r="N289" s="85"/>
      <c r="O289" s="18"/>
    </row>
    <row r="290" spans="2:15" x14ac:dyDescent="0.2">
      <c r="B290" s="85"/>
      <c r="C290" s="85"/>
      <c r="D290" s="85"/>
      <c r="E290" s="18"/>
      <c r="F290" s="18"/>
      <c r="G290" s="18"/>
      <c r="H290" s="18"/>
      <c r="I290" s="106"/>
      <c r="J290" s="106"/>
      <c r="K290" s="85"/>
      <c r="L290" s="85"/>
      <c r="M290" s="85"/>
      <c r="N290" s="85"/>
      <c r="O290" s="18"/>
    </row>
    <row r="291" spans="2:15" x14ac:dyDescent="0.2">
      <c r="B291" s="85"/>
      <c r="C291" s="85"/>
      <c r="D291" s="85"/>
      <c r="E291" s="18"/>
      <c r="F291" s="18"/>
      <c r="G291" s="18"/>
      <c r="H291" s="18"/>
      <c r="I291" s="106"/>
      <c r="J291" s="106"/>
      <c r="K291" s="85"/>
      <c r="L291" s="85"/>
      <c r="M291" s="85"/>
      <c r="N291" s="85"/>
      <c r="O291" s="18"/>
    </row>
    <row r="292" spans="2:15" x14ac:dyDescent="0.2">
      <c r="B292" s="85"/>
      <c r="C292" s="85"/>
      <c r="D292" s="85"/>
      <c r="E292" s="18"/>
      <c r="F292" s="18"/>
      <c r="G292" s="18"/>
      <c r="H292" s="18"/>
      <c r="I292" s="106"/>
      <c r="J292" s="106"/>
      <c r="K292" s="85"/>
      <c r="L292" s="85"/>
      <c r="M292" s="85"/>
      <c r="N292" s="85"/>
      <c r="O292" s="18"/>
    </row>
    <row r="293" spans="2:15" x14ac:dyDescent="0.2">
      <c r="B293" s="85"/>
      <c r="C293" s="85"/>
      <c r="D293" s="85"/>
      <c r="E293" s="18"/>
      <c r="F293" s="18"/>
      <c r="G293" s="18"/>
      <c r="H293" s="18"/>
      <c r="I293" s="106"/>
      <c r="J293" s="106"/>
      <c r="K293" s="85"/>
      <c r="L293" s="85"/>
      <c r="M293" s="85"/>
      <c r="N293" s="85"/>
      <c r="O293" s="18"/>
    </row>
    <row r="294" spans="2:15" x14ac:dyDescent="0.2">
      <c r="B294" s="85"/>
      <c r="C294" s="85"/>
      <c r="D294" s="85"/>
      <c r="E294" s="18"/>
      <c r="F294" s="18"/>
      <c r="G294" s="18"/>
      <c r="H294" s="18"/>
      <c r="I294" s="106"/>
      <c r="J294" s="106"/>
      <c r="K294" s="85"/>
      <c r="L294" s="85"/>
      <c r="M294" s="85"/>
      <c r="N294" s="85"/>
      <c r="O294" s="18"/>
    </row>
    <row r="295" spans="2:15" x14ac:dyDescent="0.2">
      <c r="B295" s="85"/>
      <c r="C295" s="85"/>
      <c r="D295" s="85"/>
      <c r="E295" s="18"/>
      <c r="F295" s="18"/>
      <c r="G295" s="18"/>
      <c r="H295" s="18"/>
      <c r="I295" s="106"/>
      <c r="J295" s="106"/>
      <c r="K295" s="85"/>
      <c r="L295" s="85"/>
      <c r="M295" s="85"/>
      <c r="N295" s="85"/>
      <c r="O295" s="18"/>
    </row>
    <row r="296" spans="2:15" x14ac:dyDescent="0.2">
      <c r="B296" s="85"/>
      <c r="C296" s="85"/>
      <c r="D296" s="85"/>
      <c r="E296" s="18"/>
      <c r="F296" s="18"/>
      <c r="G296" s="18"/>
      <c r="H296" s="18"/>
      <c r="I296" s="106"/>
      <c r="J296" s="106"/>
      <c r="K296" s="85"/>
      <c r="L296" s="85"/>
      <c r="M296" s="85"/>
      <c r="N296" s="85"/>
      <c r="O296" s="18"/>
    </row>
    <row r="297" spans="2:15" x14ac:dyDescent="0.2">
      <c r="B297" s="85"/>
      <c r="C297" s="85"/>
      <c r="D297" s="85"/>
      <c r="E297" s="18"/>
      <c r="F297" s="18"/>
      <c r="G297" s="18"/>
      <c r="H297" s="18"/>
      <c r="I297" s="106"/>
      <c r="J297" s="106"/>
      <c r="K297" s="85"/>
      <c r="L297" s="85"/>
      <c r="M297" s="85"/>
      <c r="N297" s="85"/>
      <c r="O297" s="18"/>
    </row>
    <row r="298" spans="2:15" x14ac:dyDescent="0.2">
      <c r="B298" s="85"/>
      <c r="C298" s="85"/>
      <c r="D298" s="85"/>
      <c r="E298" s="18"/>
      <c r="F298" s="18"/>
      <c r="G298" s="18"/>
      <c r="H298" s="18"/>
      <c r="I298" s="106"/>
      <c r="J298" s="106"/>
      <c r="K298" s="85"/>
      <c r="L298" s="85"/>
      <c r="M298" s="85"/>
      <c r="N298" s="85"/>
      <c r="O298" s="18"/>
    </row>
    <row r="299" spans="2:15" x14ac:dyDescent="0.2">
      <c r="B299" s="85"/>
      <c r="C299" s="85"/>
      <c r="D299" s="85"/>
      <c r="E299" s="18"/>
      <c r="F299" s="18"/>
      <c r="G299" s="18"/>
      <c r="H299" s="18"/>
      <c r="I299" s="106"/>
      <c r="J299" s="106"/>
      <c r="K299" s="85"/>
      <c r="L299" s="85"/>
      <c r="M299" s="85"/>
      <c r="N299" s="85"/>
      <c r="O299" s="18"/>
    </row>
    <row r="300" spans="2:15" x14ac:dyDescent="0.2">
      <c r="B300" s="85"/>
      <c r="C300" s="85"/>
      <c r="D300" s="85"/>
      <c r="E300" s="18"/>
      <c r="F300" s="18"/>
      <c r="G300" s="18"/>
      <c r="H300" s="18"/>
      <c r="I300" s="106"/>
      <c r="J300" s="106"/>
      <c r="K300" s="85"/>
      <c r="L300" s="85"/>
      <c r="M300" s="85"/>
      <c r="N300" s="85"/>
      <c r="O300" s="18"/>
    </row>
    <row r="301" spans="2:15" x14ac:dyDescent="0.2">
      <c r="B301" s="85"/>
      <c r="C301" s="85"/>
      <c r="D301" s="85"/>
      <c r="E301" s="18"/>
      <c r="F301" s="18"/>
      <c r="G301" s="18"/>
      <c r="H301" s="18"/>
      <c r="I301" s="106"/>
      <c r="J301" s="106"/>
      <c r="K301" s="85"/>
      <c r="L301" s="85"/>
      <c r="M301" s="85"/>
      <c r="N301" s="85"/>
      <c r="O301" s="18"/>
    </row>
    <row r="302" spans="2:15" x14ac:dyDescent="0.2">
      <c r="B302" s="85"/>
      <c r="C302" s="85"/>
      <c r="D302" s="85"/>
      <c r="E302" s="18"/>
      <c r="F302" s="18"/>
      <c r="G302" s="18"/>
      <c r="H302" s="18"/>
      <c r="I302" s="106"/>
      <c r="J302" s="106"/>
      <c r="K302" s="85"/>
      <c r="L302" s="85"/>
      <c r="M302" s="85"/>
      <c r="N302" s="85"/>
      <c r="O302" s="18"/>
    </row>
    <row r="303" spans="2:15" x14ac:dyDescent="0.2">
      <c r="B303" s="85"/>
      <c r="C303" s="85"/>
      <c r="D303" s="85"/>
      <c r="E303" s="18"/>
      <c r="F303" s="18"/>
      <c r="G303" s="18"/>
      <c r="H303" s="18"/>
      <c r="I303" s="106"/>
      <c r="J303" s="106"/>
      <c r="K303" s="85"/>
      <c r="L303" s="85"/>
      <c r="M303" s="85"/>
      <c r="N303" s="85"/>
      <c r="O303" s="18"/>
    </row>
    <row r="304" spans="2:15" x14ac:dyDescent="0.2">
      <c r="B304" s="85"/>
      <c r="C304" s="85"/>
      <c r="D304" s="85"/>
      <c r="E304" s="18"/>
      <c r="F304" s="18"/>
      <c r="G304" s="18"/>
      <c r="H304" s="18"/>
      <c r="I304" s="106"/>
      <c r="J304" s="106"/>
      <c r="K304" s="85"/>
      <c r="L304" s="85"/>
      <c r="M304" s="85"/>
      <c r="N304" s="85"/>
      <c r="O304" s="18"/>
    </row>
    <row r="305" spans="2:15" x14ac:dyDescent="0.2">
      <c r="B305" s="85"/>
      <c r="C305" s="85"/>
      <c r="D305" s="85"/>
      <c r="E305" s="18"/>
      <c r="F305" s="18"/>
      <c r="G305" s="18"/>
      <c r="H305" s="18"/>
      <c r="I305" s="18"/>
      <c r="J305" s="18"/>
      <c r="K305" s="85"/>
      <c r="L305" s="85"/>
      <c r="M305" s="85"/>
      <c r="N305" s="85"/>
      <c r="O305" s="18"/>
    </row>
    <row r="306" spans="2:15" x14ac:dyDescent="0.2">
      <c r="B306" s="85"/>
      <c r="C306" s="85"/>
      <c r="D306" s="85"/>
      <c r="E306" s="18"/>
      <c r="F306" s="18"/>
      <c r="G306" s="18"/>
      <c r="H306" s="18"/>
      <c r="I306" s="18">
        <f>SUBTOTAL(9,I276:I305)</f>
        <v>0</v>
      </c>
      <c r="J306" s="18">
        <f>SUBTOTAL(9,J276:J305)</f>
        <v>0</v>
      </c>
      <c r="K306" s="85"/>
      <c r="L306" s="85"/>
      <c r="M306" s="85"/>
      <c r="N306" s="85"/>
      <c r="O306" s="18"/>
    </row>
    <row r="307" spans="2:15" x14ac:dyDescent="0.2">
      <c r="B307" s="85"/>
      <c r="C307" s="85"/>
      <c r="D307" s="85"/>
      <c r="E307" s="18"/>
      <c r="F307" s="18"/>
      <c r="G307" s="18"/>
      <c r="H307" s="18"/>
      <c r="I307" s="18"/>
      <c r="J307" s="18"/>
      <c r="K307" s="85"/>
      <c r="L307" s="85"/>
      <c r="M307" s="85"/>
      <c r="N307" s="85"/>
      <c r="O307" s="18"/>
    </row>
    <row r="308" spans="2:15" x14ac:dyDescent="0.2">
      <c r="B308" s="85"/>
      <c r="C308" s="85"/>
      <c r="D308" s="85"/>
      <c r="E308" s="18"/>
      <c r="F308" s="18"/>
      <c r="G308" s="18"/>
      <c r="H308" s="18"/>
      <c r="I308" s="18"/>
      <c r="J308" s="18"/>
      <c r="K308" s="85"/>
      <c r="L308" s="85"/>
      <c r="M308" s="85"/>
      <c r="N308" s="85"/>
      <c r="O308" s="18"/>
    </row>
    <row r="309" spans="2:15" x14ac:dyDescent="0.2">
      <c r="B309" s="85"/>
      <c r="C309" s="85"/>
      <c r="D309" s="85"/>
      <c r="E309" s="18"/>
      <c r="F309" s="18"/>
      <c r="G309" s="18"/>
      <c r="H309" s="18"/>
      <c r="I309" s="18"/>
      <c r="J309" s="18"/>
      <c r="K309" s="85"/>
      <c r="L309" s="85"/>
      <c r="M309" s="85"/>
      <c r="N309" s="85"/>
      <c r="O309" s="18"/>
    </row>
    <row r="310" spans="2:15" x14ac:dyDescent="0.2">
      <c r="B310" s="85"/>
      <c r="C310" s="85"/>
      <c r="D310" s="85"/>
      <c r="E310" s="18"/>
      <c r="F310" s="18"/>
      <c r="G310" s="18"/>
      <c r="H310" s="18"/>
      <c r="I310" s="18"/>
      <c r="J310" s="18"/>
      <c r="K310" s="85"/>
      <c r="L310" s="85"/>
      <c r="M310" s="85"/>
      <c r="N310" s="85"/>
      <c r="O310" s="18"/>
    </row>
    <row r="311" spans="2:15" x14ac:dyDescent="0.2">
      <c r="B311" s="85"/>
      <c r="C311" s="85"/>
      <c r="D311" s="85"/>
      <c r="E311" s="18"/>
      <c r="F311" s="18"/>
      <c r="G311" s="18"/>
      <c r="H311" s="18"/>
      <c r="I311" s="18"/>
      <c r="J311" s="18"/>
      <c r="K311" s="85"/>
      <c r="L311" s="85"/>
      <c r="M311" s="85"/>
      <c r="N311" s="85"/>
      <c r="O311" s="18"/>
    </row>
    <row r="312" spans="2:15" x14ac:dyDescent="0.2">
      <c r="B312" s="85"/>
      <c r="C312" s="85"/>
      <c r="D312" s="85"/>
      <c r="E312" s="18"/>
      <c r="F312" s="18"/>
      <c r="G312" s="18"/>
      <c r="H312" s="18"/>
      <c r="I312" s="18"/>
      <c r="J312" s="18"/>
      <c r="K312" s="85"/>
      <c r="L312" s="85"/>
      <c r="M312" s="85"/>
      <c r="N312" s="85"/>
      <c r="O312" s="18"/>
    </row>
    <row r="313" spans="2:15" x14ac:dyDescent="0.2">
      <c r="B313" s="85"/>
      <c r="C313" s="85"/>
      <c r="D313" s="85"/>
      <c r="E313" s="18"/>
      <c r="F313" s="18"/>
      <c r="G313" s="18"/>
      <c r="H313" s="18"/>
      <c r="I313" s="18"/>
      <c r="J313" s="18"/>
      <c r="K313" s="85"/>
      <c r="L313" s="85"/>
      <c r="M313" s="85"/>
      <c r="N313" s="85"/>
      <c r="O313" s="18"/>
    </row>
    <row r="314" spans="2:15" x14ac:dyDescent="0.2">
      <c r="B314" s="85"/>
      <c r="C314" s="85"/>
      <c r="D314" s="85"/>
      <c r="E314" s="18"/>
      <c r="F314" s="18"/>
      <c r="G314" s="18"/>
      <c r="H314" s="18"/>
      <c r="I314" s="18"/>
      <c r="J314" s="18"/>
      <c r="K314" s="85"/>
      <c r="L314" s="85"/>
      <c r="M314" s="85"/>
      <c r="N314" s="85"/>
      <c r="O314" s="18"/>
    </row>
    <row r="315" spans="2:15" x14ac:dyDescent="0.2">
      <c r="B315" s="85"/>
      <c r="C315" s="85"/>
      <c r="D315" s="85"/>
      <c r="E315" s="18"/>
      <c r="F315" s="18"/>
      <c r="G315" s="18"/>
      <c r="H315" s="18"/>
      <c r="I315" s="18"/>
      <c r="J315" s="18"/>
      <c r="K315" s="85"/>
      <c r="L315" s="85"/>
      <c r="M315" s="85"/>
      <c r="N315" s="85"/>
      <c r="O315" s="18"/>
    </row>
    <row r="316" spans="2:15" x14ac:dyDescent="0.2">
      <c r="B316" s="85"/>
      <c r="C316" s="85"/>
      <c r="D316" s="85"/>
      <c r="E316" s="18"/>
      <c r="F316" s="18"/>
      <c r="G316" s="18"/>
      <c r="H316" s="18"/>
      <c r="I316" s="18"/>
      <c r="J316" s="18"/>
      <c r="K316" s="85"/>
      <c r="L316" s="85"/>
      <c r="M316" s="85"/>
      <c r="N316" s="85"/>
      <c r="O316" s="18"/>
    </row>
    <row r="317" spans="2:15" x14ac:dyDescent="0.2">
      <c r="B317" s="85"/>
      <c r="C317" s="85"/>
      <c r="D317" s="85"/>
      <c r="E317" s="18"/>
      <c r="F317" s="18"/>
      <c r="G317" s="18"/>
      <c r="H317" s="18"/>
      <c r="I317" s="18"/>
      <c r="J317" s="18"/>
      <c r="K317" s="85"/>
      <c r="L317" s="85"/>
      <c r="M317" s="85"/>
      <c r="N317" s="85"/>
      <c r="O317" s="18"/>
    </row>
    <row r="318" spans="2:15" x14ac:dyDescent="0.2">
      <c r="B318" s="85"/>
      <c r="C318" s="85"/>
      <c r="D318" s="85"/>
      <c r="E318" s="18"/>
      <c r="F318" s="18"/>
      <c r="G318" s="18"/>
      <c r="H318" s="18"/>
      <c r="I318" s="18"/>
      <c r="J318" s="18"/>
      <c r="K318" s="85"/>
      <c r="L318" s="85"/>
      <c r="M318" s="85"/>
      <c r="N318" s="85"/>
      <c r="O318" s="18"/>
    </row>
    <row r="319" spans="2:15" x14ac:dyDescent="0.2">
      <c r="B319" s="85"/>
      <c r="C319" s="85"/>
      <c r="D319" s="85"/>
      <c r="E319" s="18"/>
      <c r="F319" s="18"/>
      <c r="G319" s="18"/>
      <c r="H319" s="18"/>
      <c r="I319" s="18"/>
      <c r="J319" s="18"/>
      <c r="K319" s="85"/>
      <c r="L319" s="85"/>
      <c r="M319" s="85"/>
      <c r="N319" s="85"/>
      <c r="O319" s="18"/>
    </row>
    <row r="320" spans="2:15" x14ac:dyDescent="0.2">
      <c r="B320" s="85"/>
      <c r="C320" s="85"/>
      <c r="D320" s="85"/>
      <c r="E320" s="18"/>
      <c r="F320" s="18"/>
      <c r="G320" s="18"/>
      <c r="H320" s="18"/>
      <c r="I320" s="18"/>
      <c r="J320" s="18"/>
      <c r="K320" s="85"/>
      <c r="L320" s="85"/>
      <c r="M320" s="85"/>
      <c r="N320" s="85"/>
      <c r="O320" s="18"/>
    </row>
    <row r="321" spans="2:15" x14ac:dyDescent="0.2">
      <c r="B321" s="85"/>
      <c r="C321" s="85"/>
      <c r="D321" s="85"/>
      <c r="E321" s="18"/>
      <c r="F321" s="18"/>
      <c r="G321" s="18"/>
      <c r="H321" s="18"/>
      <c r="I321" s="18"/>
      <c r="J321" s="18"/>
      <c r="K321" s="85"/>
      <c r="L321" s="85"/>
      <c r="M321" s="85"/>
      <c r="N321" s="85"/>
      <c r="O321" s="18"/>
    </row>
    <row r="322" spans="2:15" x14ac:dyDescent="0.2">
      <c r="B322" s="85"/>
      <c r="C322" s="85"/>
      <c r="D322" s="85"/>
      <c r="E322" s="18"/>
      <c r="F322" s="18"/>
      <c r="G322" s="18"/>
      <c r="H322" s="18"/>
      <c r="I322" s="18"/>
      <c r="J322" s="18"/>
      <c r="K322" s="85"/>
      <c r="L322" s="85"/>
      <c r="M322" s="85"/>
      <c r="N322" s="85"/>
      <c r="O322" s="18"/>
    </row>
    <row r="323" spans="2:15" x14ac:dyDescent="0.2">
      <c r="B323" s="85"/>
      <c r="C323" s="85"/>
      <c r="D323" s="85"/>
      <c r="E323" s="18"/>
      <c r="F323" s="18"/>
      <c r="G323" s="18"/>
      <c r="H323" s="18"/>
      <c r="I323" s="18"/>
      <c r="J323" s="18"/>
      <c r="K323" s="85"/>
      <c r="L323" s="85"/>
      <c r="M323" s="85"/>
      <c r="N323" s="85"/>
      <c r="O323" s="18"/>
    </row>
    <row r="324" spans="2:15" x14ac:dyDescent="0.2">
      <c r="B324" s="85"/>
      <c r="C324" s="85"/>
      <c r="D324" s="85"/>
      <c r="E324" s="18"/>
      <c r="F324" s="18"/>
      <c r="G324" s="18"/>
      <c r="H324" s="18"/>
      <c r="I324" s="18"/>
      <c r="J324" s="18"/>
      <c r="K324" s="85"/>
      <c r="L324" s="85"/>
      <c r="M324" s="85"/>
      <c r="N324" s="85"/>
      <c r="O324" s="18"/>
    </row>
    <row r="325" spans="2:15" x14ac:dyDescent="0.2">
      <c r="B325" s="85"/>
      <c r="C325" s="85"/>
      <c r="D325" s="85"/>
      <c r="E325" s="18"/>
      <c r="F325" s="18"/>
      <c r="G325" s="18"/>
      <c r="H325" s="18"/>
      <c r="I325" s="18"/>
      <c r="J325" s="18"/>
      <c r="K325" s="85"/>
      <c r="L325" s="85"/>
      <c r="M325" s="85"/>
      <c r="N325" s="85"/>
      <c r="O325" s="18"/>
    </row>
    <row r="326" spans="2:15" x14ac:dyDescent="0.2">
      <c r="B326" s="85"/>
      <c r="C326" s="85"/>
      <c r="D326" s="85"/>
      <c r="E326" s="18"/>
      <c r="F326" s="18"/>
      <c r="G326" s="18"/>
      <c r="H326" s="18"/>
      <c r="I326" s="18"/>
      <c r="J326" s="18"/>
      <c r="K326" s="85"/>
      <c r="L326" s="85"/>
      <c r="M326" s="85"/>
      <c r="N326" s="85"/>
      <c r="O326" s="18"/>
    </row>
    <row r="327" spans="2:15" x14ac:dyDescent="0.2">
      <c r="B327" s="85"/>
      <c r="C327" s="85"/>
      <c r="D327" s="85"/>
      <c r="E327" s="18"/>
      <c r="F327" s="18"/>
      <c r="G327" s="18"/>
      <c r="H327" s="18"/>
      <c r="I327" s="18"/>
      <c r="J327" s="18"/>
      <c r="K327" s="85"/>
      <c r="L327" s="85"/>
      <c r="M327" s="85"/>
      <c r="N327" s="85"/>
      <c r="O327" s="18"/>
    </row>
    <row r="328" spans="2:15" x14ac:dyDescent="0.2">
      <c r="B328" s="85"/>
      <c r="C328" s="85"/>
      <c r="D328" s="85"/>
      <c r="E328" s="18"/>
      <c r="F328" s="18"/>
      <c r="G328" s="18"/>
      <c r="H328" s="18"/>
      <c r="I328" s="18"/>
      <c r="J328" s="18"/>
      <c r="K328" s="85"/>
      <c r="L328" s="85"/>
      <c r="M328" s="85"/>
      <c r="N328" s="85"/>
      <c r="O328" s="18"/>
    </row>
    <row r="329" spans="2:15" x14ac:dyDescent="0.2">
      <c r="B329" s="85"/>
      <c r="C329" s="85"/>
      <c r="D329" s="85"/>
      <c r="E329" s="18"/>
      <c r="F329" s="18"/>
      <c r="G329" s="18"/>
      <c r="H329" s="18"/>
      <c r="I329" s="18"/>
      <c r="J329" s="18"/>
      <c r="K329" s="85"/>
      <c r="L329" s="85"/>
      <c r="M329" s="85"/>
      <c r="N329" s="85"/>
      <c r="O329" s="18"/>
    </row>
    <row r="330" spans="2:15" x14ac:dyDescent="0.2">
      <c r="B330" s="85"/>
      <c r="C330" s="85"/>
      <c r="D330" s="85"/>
      <c r="E330" s="18"/>
      <c r="F330" s="18"/>
      <c r="G330" s="18"/>
      <c r="H330" s="18"/>
      <c r="I330" s="18"/>
      <c r="J330" s="18"/>
      <c r="K330" s="85"/>
      <c r="L330" s="85"/>
      <c r="M330" s="85"/>
      <c r="N330" s="85"/>
      <c r="O330" s="18"/>
    </row>
    <row r="331" spans="2:15" x14ac:dyDescent="0.2">
      <c r="B331" s="85"/>
      <c r="C331" s="85"/>
      <c r="D331" s="85"/>
      <c r="E331" s="18"/>
      <c r="F331" s="18"/>
      <c r="G331" s="18"/>
      <c r="H331" s="18"/>
      <c r="I331" s="18"/>
      <c r="J331" s="18"/>
      <c r="K331" s="85"/>
      <c r="L331" s="85"/>
      <c r="M331" s="85"/>
      <c r="N331" s="85"/>
      <c r="O331" s="18"/>
    </row>
    <row r="332" spans="2:15" x14ac:dyDescent="0.2">
      <c r="B332" s="85"/>
      <c r="C332" s="85"/>
      <c r="D332" s="85"/>
      <c r="E332" s="18"/>
      <c r="F332" s="18"/>
      <c r="G332" s="18"/>
      <c r="H332" s="18"/>
      <c r="I332" s="18"/>
      <c r="J332" s="18"/>
      <c r="K332" s="85"/>
      <c r="L332" s="85"/>
      <c r="M332" s="85"/>
      <c r="N332" s="85"/>
      <c r="O332" s="18"/>
    </row>
    <row r="333" spans="2:15" x14ac:dyDescent="0.2">
      <c r="B333" s="85"/>
      <c r="C333" s="85"/>
      <c r="D333" s="85"/>
      <c r="E333" s="18"/>
      <c r="F333" s="18"/>
      <c r="G333" s="18"/>
      <c r="H333" s="18"/>
      <c r="I333" s="18"/>
      <c r="J333" s="18"/>
      <c r="K333" s="85"/>
      <c r="L333" s="85"/>
      <c r="M333" s="85"/>
      <c r="N333" s="85"/>
      <c r="O333" s="18"/>
    </row>
    <row r="334" spans="2:15" x14ac:dyDescent="0.2">
      <c r="B334" s="85"/>
      <c r="C334" s="85"/>
      <c r="D334" s="85"/>
      <c r="E334" s="18"/>
      <c r="F334" s="18"/>
      <c r="G334" s="18"/>
      <c r="H334" s="18"/>
      <c r="I334" s="18"/>
      <c r="J334" s="18"/>
      <c r="K334" s="85"/>
      <c r="L334" s="85"/>
      <c r="M334" s="85"/>
      <c r="N334" s="85"/>
      <c r="O334" s="18"/>
    </row>
    <row r="335" spans="2:15" x14ac:dyDescent="0.2">
      <c r="B335" s="85"/>
      <c r="C335" s="85"/>
      <c r="D335" s="85"/>
      <c r="E335" s="18"/>
      <c r="F335" s="18"/>
      <c r="G335" s="18"/>
      <c r="H335" s="18"/>
      <c r="I335" s="18"/>
      <c r="J335" s="18"/>
      <c r="K335" s="85"/>
      <c r="L335" s="85"/>
      <c r="M335" s="85"/>
      <c r="N335" s="85"/>
      <c r="O335" s="18"/>
    </row>
    <row r="336" spans="2:15" x14ac:dyDescent="0.2">
      <c r="B336" s="85"/>
      <c r="C336" s="85"/>
      <c r="D336" s="85"/>
      <c r="E336" s="18"/>
      <c r="F336" s="18"/>
      <c r="G336" s="18"/>
      <c r="H336" s="18"/>
      <c r="I336" s="18"/>
      <c r="J336" s="18"/>
      <c r="K336" s="85"/>
      <c r="L336" s="85"/>
      <c r="M336" s="85"/>
      <c r="N336" s="85"/>
      <c r="O336" s="18"/>
    </row>
    <row r="337" spans="2:15" x14ac:dyDescent="0.2">
      <c r="B337" s="85"/>
      <c r="C337" s="85"/>
      <c r="D337" s="85"/>
      <c r="E337" s="18"/>
      <c r="F337" s="18"/>
      <c r="G337" s="18"/>
      <c r="H337" s="18"/>
      <c r="I337" s="18"/>
      <c r="J337" s="18"/>
      <c r="K337" s="85"/>
      <c r="L337" s="85"/>
      <c r="M337" s="85"/>
      <c r="N337" s="85"/>
      <c r="O337" s="18"/>
    </row>
    <row r="338" spans="2:15" x14ac:dyDescent="0.2">
      <c r="B338" s="85"/>
      <c r="C338" s="85"/>
      <c r="D338" s="85"/>
      <c r="E338" s="18"/>
      <c r="F338" s="18"/>
      <c r="G338" s="18"/>
      <c r="H338" s="18"/>
      <c r="I338" s="18"/>
      <c r="J338" s="18"/>
      <c r="K338" s="85"/>
      <c r="L338" s="85"/>
      <c r="M338" s="85"/>
      <c r="N338" s="85"/>
      <c r="O338" s="18"/>
    </row>
    <row r="339" spans="2:15" x14ac:dyDescent="0.2">
      <c r="B339" s="85"/>
      <c r="C339" s="85"/>
      <c r="D339" s="85"/>
      <c r="E339" s="18"/>
      <c r="F339" s="18"/>
      <c r="G339" s="18"/>
      <c r="H339" s="18"/>
      <c r="I339" s="18"/>
      <c r="J339" s="18"/>
      <c r="K339" s="85"/>
      <c r="L339" s="85"/>
      <c r="M339" s="85"/>
      <c r="N339" s="85"/>
      <c r="O339" s="18"/>
    </row>
    <row r="340" spans="2:15" x14ac:dyDescent="0.2">
      <c r="B340" s="85"/>
      <c r="C340" s="85"/>
      <c r="D340" s="85"/>
      <c r="E340" s="18"/>
      <c r="F340" s="18"/>
      <c r="G340" s="18"/>
      <c r="H340" s="18"/>
      <c r="I340" s="18"/>
      <c r="J340" s="18"/>
      <c r="K340" s="85"/>
      <c r="L340" s="85"/>
      <c r="M340" s="85"/>
      <c r="N340" s="85"/>
      <c r="O340" s="18"/>
    </row>
    <row r="341" spans="2:15" x14ac:dyDescent="0.2">
      <c r="B341" s="85"/>
      <c r="C341" s="85"/>
      <c r="D341" s="85"/>
      <c r="E341" s="18"/>
      <c r="F341" s="18"/>
      <c r="G341" s="18"/>
      <c r="H341" s="18"/>
      <c r="I341" s="18"/>
      <c r="J341" s="18"/>
      <c r="K341" s="85"/>
      <c r="L341" s="85"/>
      <c r="M341" s="85"/>
      <c r="N341" s="85"/>
      <c r="O341" s="18"/>
    </row>
    <row r="342" spans="2:15" x14ac:dyDescent="0.2">
      <c r="B342" s="85"/>
      <c r="C342" s="85"/>
      <c r="D342" s="85"/>
      <c r="E342" s="18"/>
      <c r="F342" s="18"/>
      <c r="G342" s="18"/>
      <c r="H342" s="18"/>
      <c r="I342" s="18"/>
      <c r="J342" s="18"/>
      <c r="K342" s="85"/>
      <c r="L342" s="85"/>
      <c r="M342" s="85"/>
      <c r="N342" s="85"/>
      <c r="O342" s="18"/>
    </row>
    <row r="343" spans="2:15" x14ac:dyDescent="0.2">
      <c r="B343" s="85"/>
      <c r="C343" s="85"/>
      <c r="D343" s="85"/>
      <c r="E343" s="18"/>
      <c r="F343" s="18"/>
      <c r="G343" s="18"/>
      <c r="H343" s="18"/>
      <c r="I343" s="18"/>
      <c r="J343" s="18"/>
      <c r="K343" s="85"/>
      <c r="L343" s="85"/>
      <c r="M343" s="85"/>
      <c r="N343" s="85"/>
      <c r="O343" s="18"/>
    </row>
    <row r="344" spans="2:15" x14ac:dyDescent="0.2">
      <c r="B344" s="85"/>
      <c r="C344" s="85"/>
      <c r="D344" s="85"/>
      <c r="E344" s="18"/>
      <c r="F344" s="18"/>
      <c r="G344" s="18"/>
      <c r="H344" s="18"/>
      <c r="I344" s="18"/>
      <c r="J344" s="18"/>
      <c r="K344" s="85"/>
      <c r="L344" s="85"/>
      <c r="M344" s="85"/>
      <c r="N344" s="85"/>
      <c r="O344" s="18"/>
    </row>
    <row r="345" spans="2:15" x14ac:dyDescent="0.2">
      <c r="B345" s="85"/>
      <c r="C345" s="85"/>
      <c r="D345" s="85"/>
      <c r="E345" s="18"/>
      <c r="F345" s="18"/>
      <c r="G345" s="18"/>
      <c r="H345" s="18"/>
      <c r="I345" s="18"/>
      <c r="J345" s="18"/>
      <c r="K345" s="85"/>
      <c r="L345" s="85"/>
      <c r="M345" s="85"/>
      <c r="N345" s="85"/>
      <c r="O345" s="18"/>
    </row>
    <row r="346" spans="2:15" x14ac:dyDescent="0.2">
      <c r="B346" s="85"/>
      <c r="C346" s="85"/>
      <c r="D346" s="85"/>
      <c r="E346" s="18"/>
      <c r="F346" s="18"/>
      <c r="G346" s="18"/>
      <c r="H346" s="18"/>
      <c r="I346" s="18"/>
      <c r="J346" s="18"/>
      <c r="K346" s="85"/>
      <c r="L346" s="85"/>
      <c r="M346" s="85"/>
      <c r="N346" s="85"/>
      <c r="O346" s="18"/>
    </row>
    <row r="347" spans="2:15" x14ac:dyDescent="0.2">
      <c r="B347" s="85"/>
      <c r="C347" s="85"/>
      <c r="D347" s="85"/>
      <c r="E347" s="18"/>
      <c r="F347" s="18"/>
      <c r="G347" s="18"/>
      <c r="H347" s="18"/>
      <c r="I347" s="18"/>
      <c r="J347" s="18"/>
      <c r="K347" s="85"/>
      <c r="L347" s="85"/>
      <c r="M347" s="85"/>
      <c r="N347" s="85"/>
      <c r="O347" s="18"/>
    </row>
    <row r="348" spans="2:15" x14ac:dyDescent="0.2">
      <c r="B348" s="85"/>
      <c r="C348" s="85"/>
      <c r="D348" s="85"/>
      <c r="E348" s="18"/>
      <c r="F348" s="18"/>
      <c r="G348" s="18"/>
      <c r="H348" s="18"/>
      <c r="I348" s="18"/>
      <c r="J348" s="18"/>
      <c r="K348" s="85"/>
      <c r="L348" s="85"/>
      <c r="M348" s="85"/>
      <c r="N348" s="85"/>
      <c r="O348" s="18"/>
    </row>
    <row r="349" spans="2:15" x14ac:dyDescent="0.2">
      <c r="B349" s="85"/>
      <c r="C349" s="85"/>
      <c r="D349" s="85"/>
      <c r="E349" s="18"/>
      <c r="F349" s="18"/>
      <c r="G349" s="18"/>
      <c r="H349" s="18"/>
      <c r="I349" s="18"/>
      <c r="J349" s="18"/>
      <c r="K349" s="85"/>
      <c r="L349" s="85"/>
      <c r="M349" s="85"/>
      <c r="N349" s="85"/>
      <c r="O349" s="18"/>
    </row>
    <row r="350" spans="2:15" x14ac:dyDescent="0.2">
      <c r="B350" s="85"/>
      <c r="C350" s="85"/>
      <c r="D350" s="85"/>
      <c r="E350" s="18"/>
      <c r="F350" s="18"/>
      <c r="G350" s="18"/>
      <c r="H350" s="18"/>
      <c r="I350" s="18"/>
      <c r="J350" s="18"/>
      <c r="K350" s="85"/>
      <c r="L350" s="85"/>
      <c r="M350" s="85"/>
      <c r="N350" s="85"/>
      <c r="O350" s="18"/>
    </row>
    <row r="351" spans="2:15" x14ac:dyDescent="0.2">
      <c r="B351" s="85"/>
      <c r="C351" s="85"/>
      <c r="D351" s="85"/>
      <c r="E351" s="18"/>
      <c r="F351" s="18"/>
      <c r="G351" s="18"/>
      <c r="H351" s="18"/>
      <c r="I351" s="18"/>
      <c r="J351" s="18"/>
      <c r="K351" s="85"/>
      <c r="L351" s="85"/>
      <c r="M351" s="85"/>
      <c r="N351" s="85"/>
      <c r="O351" s="18"/>
    </row>
    <row r="352" spans="2:15" x14ac:dyDescent="0.2">
      <c r="B352" s="85"/>
      <c r="C352" s="85"/>
      <c r="D352" s="85"/>
      <c r="E352" s="18"/>
      <c r="F352" s="18"/>
      <c r="G352" s="18"/>
      <c r="H352" s="18"/>
      <c r="I352" s="18"/>
      <c r="J352" s="18"/>
      <c r="K352" s="85"/>
      <c r="L352" s="85"/>
      <c r="M352" s="85"/>
      <c r="N352" s="85"/>
      <c r="O352" s="18"/>
    </row>
    <row r="353" spans="2:15" x14ac:dyDescent="0.2">
      <c r="B353" s="85"/>
      <c r="C353" s="85"/>
      <c r="D353" s="85"/>
      <c r="E353" s="18"/>
      <c r="F353" s="18"/>
      <c r="G353" s="18"/>
      <c r="H353" s="18"/>
      <c r="I353" s="18"/>
      <c r="J353" s="18"/>
      <c r="K353" s="85"/>
      <c r="L353" s="85"/>
      <c r="M353" s="85"/>
      <c r="N353" s="85"/>
      <c r="O353" s="18"/>
    </row>
    <row r="354" spans="2:15" x14ac:dyDescent="0.2">
      <c r="B354" s="85"/>
      <c r="C354" s="85"/>
      <c r="D354" s="85"/>
      <c r="E354" s="18"/>
      <c r="F354" s="18"/>
      <c r="G354" s="18"/>
      <c r="H354" s="18"/>
      <c r="I354" s="18"/>
      <c r="J354" s="18"/>
      <c r="K354" s="85"/>
      <c r="L354" s="85"/>
      <c r="M354" s="85"/>
      <c r="N354" s="85"/>
      <c r="O354" s="18"/>
    </row>
    <row r="355" spans="2:15" x14ac:dyDescent="0.2">
      <c r="B355" s="85"/>
      <c r="C355" s="85"/>
      <c r="D355" s="85"/>
      <c r="E355" s="18"/>
      <c r="F355" s="18"/>
      <c r="G355" s="18"/>
      <c r="H355" s="18"/>
      <c r="I355" s="18"/>
      <c r="J355" s="18"/>
      <c r="K355" s="85"/>
      <c r="L355" s="85"/>
      <c r="M355" s="85"/>
      <c r="N355" s="85"/>
      <c r="O355" s="18"/>
    </row>
    <row r="356" spans="2:15" x14ac:dyDescent="0.2">
      <c r="B356" s="85"/>
      <c r="C356" s="85"/>
      <c r="D356" s="85"/>
      <c r="E356" s="18"/>
      <c r="F356" s="18"/>
      <c r="G356" s="18"/>
      <c r="H356" s="18"/>
      <c r="I356" s="18"/>
      <c r="J356" s="18"/>
      <c r="K356" s="85"/>
      <c r="L356" s="85"/>
      <c r="M356" s="85"/>
      <c r="N356" s="85"/>
      <c r="O356" s="18"/>
    </row>
    <row r="357" spans="2:15" x14ac:dyDescent="0.2">
      <c r="B357" s="85"/>
      <c r="C357" s="85"/>
      <c r="D357" s="85"/>
      <c r="E357" s="18"/>
      <c r="F357" s="18"/>
      <c r="G357" s="18"/>
      <c r="H357" s="18"/>
      <c r="I357" s="18"/>
      <c r="J357" s="18"/>
      <c r="K357" s="85"/>
      <c r="L357" s="85"/>
      <c r="M357" s="85"/>
      <c r="N357" s="85"/>
      <c r="O357" s="18"/>
    </row>
    <row r="358" spans="2:15" x14ac:dyDescent="0.2">
      <c r="B358" s="85"/>
      <c r="C358" s="85"/>
      <c r="D358" s="85"/>
      <c r="E358" s="18"/>
      <c r="F358" s="18"/>
      <c r="G358" s="18"/>
      <c r="H358" s="18"/>
      <c r="I358" s="18"/>
      <c r="J358" s="18"/>
      <c r="K358" s="85"/>
      <c r="L358" s="85"/>
      <c r="M358" s="85"/>
      <c r="N358" s="85"/>
      <c r="O358" s="18"/>
    </row>
    <row r="359" spans="2:15" x14ac:dyDescent="0.2">
      <c r="B359" s="85"/>
      <c r="C359" s="85"/>
      <c r="D359" s="85"/>
      <c r="E359" s="18"/>
      <c r="F359" s="18"/>
      <c r="G359" s="18"/>
      <c r="H359" s="18"/>
      <c r="I359" s="18"/>
      <c r="J359" s="18"/>
      <c r="K359" s="85"/>
      <c r="L359" s="85"/>
      <c r="M359" s="85"/>
      <c r="N359" s="85"/>
      <c r="O359" s="18"/>
    </row>
    <row r="360" spans="2:15" x14ac:dyDescent="0.2">
      <c r="B360" s="85"/>
      <c r="C360" s="85"/>
      <c r="D360" s="85"/>
      <c r="E360" s="18"/>
      <c r="F360" s="18"/>
      <c r="G360" s="18"/>
      <c r="H360" s="18"/>
      <c r="I360" s="18"/>
      <c r="J360" s="18"/>
      <c r="K360" s="85"/>
      <c r="L360" s="85"/>
      <c r="M360" s="85"/>
      <c r="N360" s="85"/>
      <c r="O360" s="18"/>
    </row>
    <row r="361" spans="2:15" x14ac:dyDescent="0.2">
      <c r="B361" s="85"/>
      <c r="C361" s="85"/>
      <c r="D361" s="85"/>
      <c r="E361" s="18"/>
      <c r="F361" s="18"/>
      <c r="G361" s="18"/>
      <c r="H361" s="18"/>
      <c r="I361" s="18"/>
      <c r="J361" s="18"/>
      <c r="K361" s="85"/>
      <c r="L361" s="85"/>
      <c r="M361" s="85"/>
      <c r="N361" s="85"/>
      <c r="O361" s="18"/>
    </row>
    <row r="362" spans="2:15" x14ac:dyDescent="0.2">
      <c r="B362" s="85"/>
      <c r="C362" s="85"/>
      <c r="D362" s="85"/>
      <c r="E362" s="18"/>
      <c r="F362" s="18"/>
      <c r="G362" s="18"/>
      <c r="H362" s="18"/>
      <c r="I362" s="18"/>
      <c r="J362" s="18"/>
      <c r="K362" s="85"/>
      <c r="L362" s="85"/>
      <c r="M362" s="85"/>
      <c r="N362" s="85"/>
      <c r="O362" s="18"/>
    </row>
    <row r="363" spans="2:15" x14ac:dyDescent="0.2">
      <c r="B363" s="85"/>
      <c r="C363" s="85"/>
      <c r="D363" s="85"/>
      <c r="E363" s="18"/>
      <c r="F363" s="18"/>
      <c r="G363" s="18"/>
      <c r="H363" s="18"/>
      <c r="I363" s="18"/>
      <c r="J363" s="18"/>
      <c r="K363" s="85"/>
      <c r="L363" s="85"/>
      <c r="M363" s="85"/>
      <c r="N363" s="85"/>
      <c r="O363" s="18"/>
    </row>
    <row r="364" spans="2:15" x14ac:dyDescent="0.2">
      <c r="B364" s="85"/>
      <c r="C364" s="85"/>
      <c r="D364" s="85"/>
      <c r="E364" s="18"/>
      <c r="F364" s="18"/>
      <c r="G364" s="18"/>
      <c r="H364" s="18"/>
      <c r="I364" s="18"/>
      <c r="J364" s="18"/>
      <c r="K364" s="85"/>
      <c r="L364" s="85"/>
      <c r="M364" s="85"/>
      <c r="N364" s="85"/>
      <c r="O364" s="18"/>
    </row>
    <row r="365" spans="2:15" x14ac:dyDescent="0.2">
      <c r="B365" s="85"/>
      <c r="C365" s="85"/>
      <c r="D365" s="85"/>
      <c r="E365" s="18"/>
      <c r="F365" s="18"/>
      <c r="G365" s="18"/>
      <c r="H365" s="18"/>
      <c r="I365" s="18"/>
      <c r="J365" s="18"/>
      <c r="K365" s="85"/>
      <c r="L365" s="85"/>
      <c r="M365" s="85"/>
      <c r="N365" s="85"/>
      <c r="O365" s="18"/>
    </row>
    <row r="366" spans="2:15" x14ac:dyDescent="0.2">
      <c r="B366" s="85"/>
      <c r="C366" s="85"/>
      <c r="D366" s="85"/>
      <c r="E366" s="18"/>
      <c r="F366" s="18"/>
      <c r="G366" s="18"/>
      <c r="H366" s="18"/>
      <c r="I366" s="18"/>
      <c r="J366" s="18"/>
      <c r="K366" s="85"/>
      <c r="L366" s="85"/>
      <c r="M366" s="85"/>
      <c r="N366" s="85"/>
      <c r="O366" s="18"/>
    </row>
    <row r="367" spans="2:15" x14ac:dyDescent="0.2">
      <c r="B367" s="85"/>
      <c r="C367" s="85"/>
      <c r="D367" s="85"/>
      <c r="E367" s="18"/>
      <c r="F367" s="18"/>
      <c r="G367" s="18"/>
      <c r="H367" s="18"/>
      <c r="I367" s="18"/>
      <c r="J367" s="18"/>
      <c r="K367" s="85"/>
      <c r="L367" s="85"/>
      <c r="M367" s="85"/>
      <c r="N367" s="85"/>
      <c r="O367" s="18"/>
    </row>
    <row r="368" spans="2:15" x14ac:dyDescent="0.2">
      <c r="B368" s="85"/>
      <c r="C368" s="85"/>
      <c r="D368" s="85"/>
      <c r="E368" s="18"/>
      <c r="F368" s="18"/>
      <c r="G368" s="18"/>
      <c r="H368" s="18"/>
      <c r="I368" s="18"/>
      <c r="J368" s="18"/>
      <c r="K368" s="85"/>
      <c r="L368" s="85"/>
      <c r="M368" s="85"/>
      <c r="N368" s="85"/>
      <c r="O368" s="18"/>
    </row>
    <row r="369" spans="2:15" x14ac:dyDescent="0.2">
      <c r="B369" s="85"/>
      <c r="C369" s="85"/>
      <c r="D369" s="85"/>
      <c r="E369" s="18"/>
      <c r="F369" s="18"/>
      <c r="G369" s="18"/>
      <c r="H369" s="18"/>
      <c r="I369" s="18"/>
      <c r="J369" s="18"/>
      <c r="K369" s="85"/>
      <c r="L369" s="85"/>
      <c r="M369" s="85"/>
      <c r="N369" s="85"/>
      <c r="O369" s="18"/>
    </row>
    <row r="370" spans="2:15" x14ac:dyDescent="0.2">
      <c r="B370" s="85"/>
      <c r="C370" s="85"/>
      <c r="D370" s="85"/>
      <c r="E370" s="18"/>
      <c r="F370" s="18"/>
      <c r="G370" s="18"/>
      <c r="H370" s="18"/>
      <c r="I370" s="18"/>
      <c r="J370" s="18"/>
      <c r="K370" s="85"/>
      <c r="L370" s="85"/>
      <c r="M370" s="85"/>
      <c r="N370" s="85"/>
      <c r="O370" s="18"/>
    </row>
    <row r="371" spans="2:15" x14ac:dyDescent="0.2">
      <c r="B371" s="85"/>
      <c r="C371" s="85"/>
      <c r="D371" s="85"/>
      <c r="E371" s="18"/>
      <c r="F371" s="18"/>
      <c r="G371" s="18"/>
      <c r="H371" s="18"/>
      <c r="I371" s="18"/>
      <c r="J371" s="18"/>
      <c r="K371" s="85"/>
      <c r="L371" s="85"/>
      <c r="M371" s="85"/>
      <c r="N371" s="85"/>
      <c r="O371" s="18"/>
    </row>
    <row r="372" spans="2:15" x14ac:dyDescent="0.2">
      <c r="B372" s="85"/>
      <c r="C372" s="85"/>
      <c r="D372" s="85"/>
      <c r="E372" s="18"/>
      <c r="F372" s="18"/>
      <c r="G372" s="18"/>
      <c r="H372" s="18"/>
      <c r="I372" s="18"/>
      <c r="J372" s="18"/>
      <c r="K372" s="85"/>
      <c r="L372" s="85"/>
      <c r="M372" s="85"/>
      <c r="N372" s="85"/>
      <c r="O372" s="18"/>
    </row>
    <row r="373" spans="2:15" x14ac:dyDescent="0.2">
      <c r="B373" s="85"/>
      <c r="C373" s="85"/>
      <c r="D373" s="85"/>
      <c r="E373" s="18"/>
      <c r="F373" s="18"/>
      <c r="G373" s="18"/>
      <c r="H373" s="18"/>
      <c r="I373" s="18"/>
      <c r="J373" s="18"/>
      <c r="K373" s="85"/>
      <c r="L373" s="85"/>
      <c r="M373" s="85"/>
      <c r="N373" s="85"/>
      <c r="O373" s="18"/>
    </row>
    <row r="374" spans="2:15" x14ac:dyDescent="0.2">
      <c r="B374" s="85"/>
      <c r="C374" s="85"/>
      <c r="D374" s="85"/>
      <c r="E374" s="18"/>
      <c r="F374" s="18"/>
      <c r="G374" s="18"/>
      <c r="H374" s="18"/>
      <c r="I374" s="18"/>
      <c r="J374" s="18"/>
      <c r="K374" s="85"/>
      <c r="L374" s="85"/>
      <c r="M374" s="85"/>
      <c r="N374" s="85"/>
      <c r="O374" s="18"/>
    </row>
    <row r="375" spans="2:15" x14ac:dyDescent="0.2">
      <c r="B375" s="85"/>
      <c r="C375" s="85"/>
      <c r="D375" s="85"/>
      <c r="E375" s="18"/>
      <c r="F375" s="18"/>
      <c r="G375" s="18"/>
      <c r="H375" s="18"/>
      <c r="I375" s="18"/>
      <c r="J375" s="18"/>
      <c r="K375" s="85"/>
      <c r="L375" s="85"/>
      <c r="M375" s="85"/>
      <c r="N375" s="85"/>
      <c r="O375" s="18"/>
    </row>
    <row r="376" spans="2:15" x14ac:dyDescent="0.2">
      <c r="B376" s="85"/>
      <c r="C376" s="85"/>
      <c r="D376" s="85"/>
      <c r="E376" s="18"/>
      <c r="F376" s="18"/>
      <c r="G376" s="18"/>
      <c r="H376" s="18"/>
      <c r="I376" s="18"/>
      <c r="J376" s="18"/>
      <c r="K376" s="85"/>
      <c r="L376" s="85"/>
      <c r="M376" s="85"/>
      <c r="N376" s="85"/>
      <c r="O376" s="18"/>
    </row>
    <row r="377" spans="2:15" x14ac:dyDescent="0.2">
      <c r="B377" s="85"/>
      <c r="C377" s="85"/>
      <c r="D377" s="85"/>
      <c r="E377" s="18"/>
      <c r="F377" s="18"/>
      <c r="G377" s="18"/>
      <c r="H377" s="18"/>
      <c r="I377" s="18"/>
      <c r="J377" s="18"/>
      <c r="K377" s="85"/>
      <c r="L377" s="85"/>
      <c r="M377" s="85"/>
      <c r="N377" s="85"/>
      <c r="O377" s="18"/>
    </row>
    <row r="378" spans="2:15" x14ac:dyDescent="0.2">
      <c r="B378" s="85"/>
      <c r="C378" s="85"/>
      <c r="D378" s="85"/>
      <c r="E378" s="18"/>
      <c r="F378" s="18"/>
      <c r="G378" s="18"/>
      <c r="H378" s="18"/>
      <c r="I378" s="18"/>
      <c r="J378" s="18"/>
      <c r="K378" s="85"/>
      <c r="L378" s="85"/>
      <c r="M378" s="85"/>
      <c r="N378" s="85"/>
      <c r="O378" s="18"/>
    </row>
    <row r="379" spans="2:15" x14ac:dyDescent="0.2">
      <c r="B379" s="85"/>
      <c r="C379" s="85"/>
      <c r="D379" s="85"/>
      <c r="E379" s="18"/>
      <c r="F379" s="18"/>
      <c r="G379" s="18"/>
      <c r="H379" s="18"/>
      <c r="I379" s="18"/>
      <c r="J379" s="18"/>
      <c r="K379" s="85"/>
      <c r="L379" s="85"/>
      <c r="M379" s="85"/>
      <c r="N379" s="85"/>
      <c r="O379" s="18"/>
    </row>
    <row r="380" spans="2:15" x14ac:dyDescent="0.2">
      <c r="B380" s="85"/>
      <c r="C380" s="85"/>
      <c r="D380" s="85"/>
      <c r="E380" s="18"/>
      <c r="F380" s="18"/>
      <c r="G380" s="18"/>
      <c r="H380" s="18"/>
      <c r="I380" s="18"/>
      <c r="J380" s="18"/>
      <c r="K380" s="85"/>
      <c r="L380" s="85"/>
      <c r="M380" s="85"/>
      <c r="N380" s="85"/>
      <c r="O380" s="18"/>
    </row>
    <row r="381" spans="2:15" x14ac:dyDescent="0.2">
      <c r="B381" s="85"/>
      <c r="C381" s="85"/>
      <c r="D381" s="85"/>
      <c r="E381" s="18"/>
      <c r="F381" s="18"/>
      <c r="G381" s="18"/>
      <c r="H381" s="18"/>
      <c r="I381" s="18"/>
      <c r="J381" s="18"/>
      <c r="K381" s="85"/>
      <c r="L381" s="85"/>
      <c r="M381" s="85"/>
      <c r="N381" s="85"/>
      <c r="O381" s="18"/>
    </row>
    <row r="382" spans="2:15" x14ac:dyDescent="0.2">
      <c r="B382" s="85"/>
      <c r="C382" s="85"/>
      <c r="D382" s="85"/>
      <c r="E382" s="18"/>
      <c r="F382" s="18"/>
      <c r="G382" s="18"/>
      <c r="H382" s="18"/>
      <c r="I382" s="18"/>
      <c r="J382" s="18"/>
      <c r="K382" s="85"/>
      <c r="L382" s="85"/>
      <c r="M382" s="85"/>
      <c r="N382" s="85"/>
      <c r="O382" s="18"/>
    </row>
    <row r="383" spans="2:15" x14ac:dyDescent="0.2">
      <c r="B383" s="85"/>
      <c r="C383" s="85"/>
      <c r="D383" s="85"/>
      <c r="E383" s="18"/>
      <c r="F383" s="18"/>
      <c r="G383" s="18"/>
      <c r="H383" s="18"/>
      <c r="I383" s="18"/>
      <c r="J383" s="18"/>
      <c r="K383" s="85"/>
      <c r="L383" s="85"/>
      <c r="M383" s="85"/>
      <c r="N383" s="85"/>
      <c r="O383" s="18"/>
    </row>
    <row r="384" spans="2:15" x14ac:dyDescent="0.2">
      <c r="B384" s="85"/>
      <c r="C384" s="85"/>
      <c r="D384" s="85"/>
      <c r="E384" s="18"/>
      <c r="F384" s="18"/>
      <c r="G384" s="18"/>
      <c r="H384" s="18"/>
      <c r="I384" s="18"/>
      <c r="J384" s="18"/>
      <c r="K384" s="85"/>
      <c r="L384" s="85"/>
      <c r="M384" s="85"/>
      <c r="N384" s="85"/>
      <c r="O384" s="18"/>
    </row>
    <row r="385" spans="2:15" x14ac:dyDescent="0.2">
      <c r="B385" s="85"/>
      <c r="C385" s="85"/>
      <c r="D385" s="85"/>
      <c r="E385" s="18"/>
      <c r="F385" s="18"/>
      <c r="G385" s="18"/>
      <c r="H385" s="18"/>
      <c r="I385" s="18"/>
      <c r="J385" s="18"/>
      <c r="K385" s="85"/>
      <c r="L385" s="85"/>
      <c r="M385" s="85"/>
      <c r="N385" s="85"/>
      <c r="O385" s="18"/>
    </row>
    <row r="386" spans="2:15" x14ac:dyDescent="0.2">
      <c r="B386" s="85"/>
      <c r="C386" s="85"/>
      <c r="D386" s="85"/>
      <c r="E386" s="18"/>
      <c r="F386" s="18"/>
      <c r="G386" s="18"/>
      <c r="H386" s="18"/>
      <c r="I386" s="18"/>
      <c r="J386" s="18"/>
      <c r="K386" s="85"/>
      <c r="L386" s="85"/>
      <c r="M386" s="85"/>
      <c r="N386" s="85"/>
      <c r="O386" s="18"/>
    </row>
    <row r="387" spans="2:15" x14ac:dyDescent="0.2">
      <c r="B387" s="85"/>
      <c r="C387" s="85"/>
      <c r="D387" s="85"/>
      <c r="E387" s="18"/>
      <c r="F387" s="18"/>
      <c r="G387" s="18"/>
      <c r="H387" s="18"/>
      <c r="I387" s="18"/>
      <c r="J387" s="18"/>
      <c r="K387" s="85"/>
      <c r="L387" s="85"/>
      <c r="M387" s="85"/>
      <c r="N387" s="85"/>
      <c r="O387" s="18"/>
    </row>
    <row r="388" spans="2:15" x14ac:dyDescent="0.2">
      <c r="B388" s="85"/>
      <c r="C388" s="85"/>
      <c r="D388" s="85"/>
      <c r="E388" s="18"/>
      <c r="F388" s="18"/>
      <c r="G388" s="18"/>
      <c r="H388" s="18"/>
      <c r="I388" s="18"/>
      <c r="J388" s="18"/>
      <c r="K388" s="85"/>
      <c r="L388" s="85"/>
      <c r="M388" s="85"/>
      <c r="N388" s="85"/>
      <c r="O388" s="18"/>
    </row>
    <row r="389" spans="2:15" x14ac:dyDescent="0.2">
      <c r="B389" s="85"/>
      <c r="C389" s="85"/>
      <c r="D389" s="85"/>
      <c r="E389" s="18"/>
      <c r="F389" s="18"/>
      <c r="G389" s="18"/>
      <c r="H389" s="18"/>
      <c r="I389" s="18"/>
      <c r="J389" s="18"/>
      <c r="K389" s="85"/>
      <c r="L389" s="85"/>
      <c r="M389" s="85"/>
      <c r="N389" s="85"/>
      <c r="O389" s="18"/>
    </row>
    <row r="390" spans="2:15" x14ac:dyDescent="0.2">
      <c r="B390" s="85"/>
      <c r="C390" s="85"/>
      <c r="D390" s="85"/>
      <c r="E390" s="18"/>
      <c r="F390" s="18"/>
      <c r="G390" s="18"/>
      <c r="H390" s="18"/>
      <c r="I390" s="18"/>
      <c r="J390" s="18"/>
      <c r="K390" s="85"/>
      <c r="L390" s="85"/>
      <c r="M390" s="85"/>
      <c r="N390" s="85"/>
      <c r="O390" s="18"/>
    </row>
    <row r="391" spans="2:15" x14ac:dyDescent="0.2">
      <c r="B391" s="85"/>
      <c r="C391" s="85"/>
      <c r="D391" s="85"/>
      <c r="E391" s="18"/>
      <c r="F391" s="18"/>
      <c r="G391" s="18"/>
      <c r="H391" s="18"/>
      <c r="I391" s="18"/>
      <c r="J391" s="18"/>
      <c r="K391" s="85"/>
      <c r="L391" s="85"/>
      <c r="M391" s="85"/>
      <c r="N391" s="85"/>
      <c r="O391" s="18"/>
    </row>
    <row r="392" spans="2:15" x14ac:dyDescent="0.2">
      <c r="B392" s="85"/>
      <c r="C392" s="85"/>
      <c r="D392" s="85"/>
      <c r="E392" s="18"/>
      <c r="F392" s="18"/>
      <c r="G392" s="18"/>
      <c r="H392" s="18"/>
      <c r="I392" s="18"/>
      <c r="J392" s="18"/>
      <c r="K392" s="85"/>
      <c r="L392" s="85"/>
      <c r="M392" s="85"/>
      <c r="N392" s="85"/>
      <c r="O392" s="18"/>
    </row>
    <row r="393" spans="2:15" x14ac:dyDescent="0.2">
      <c r="B393" s="85"/>
      <c r="C393" s="85"/>
      <c r="D393" s="85"/>
      <c r="E393" s="18"/>
      <c r="F393" s="18"/>
      <c r="G393" s="18"/>
      <c r="H393" s="18"/>
      <c r="I393" s="18"/>
      <c r="J393" s="18"/>
      <c r="K393" s="85"/>
      <c r="L393" s="85"/>
      <c r="M393" s="85"/>
      <c r="N393" s="85"/>
      <c r="O393" s="18"/>
    </row>
    <row r="394" spans="2:15" x14ac:dyDescent="0.2">
      <c r="B394" s="85"/>
      <c r="C394" s="85"/>
      <c r="D394" s="85"/>
      <c r="E394" s="18"/>
      <c r="F394" s="18"/>
      <c r="G394" s="18"/>
      <c r="H394" s="18"/>
      <c r="I394" s="18"/>
      <c r="J394" s="18"/>
      <c r="K394" s="85"/>
      <c r="L394" s="85"/>
      <c r="M394" s="85"/>
      <c r="N394" s="85"/>
      <c r="O394" s="18"/>
    </row>
    <row r="395" spans="2:15" x14ac:dyDescent="0.2">
      <c r="B395" s="85"/>
      <c r="C395" s="85"/>
      <c r="D395" s="85"/>
      <c r="E395" s="18"/>
      <c r="F395" s="18"/>
      <c r="G395" s="18"/>
      <c r="H395" s="18"/>
      <c r="I395" s="18"/>
      <c r="J395" s="18"/>
      <c r="K395" s="85"/>
      <c r="L395" s="85"/>
      <c r="M395" s="85"/>
      <c r="N395" s="85"/>
      <c r="O395" s="18"/>
    </row>
    <row r="396" spans="2:15" x14ac:dyDescent="0.2">
      <c r="B396" s="85"/>
      <c r="C396" s="85"/>
      <c r="D396" s="85"/>
      <c r="E396" s="18"/>
      <c r="F396" s="18"/>
      <c r="G396" s="18"/>
      <c r="H396" s="18"/>
      <c r="I396" s="18"/>
      <c r="J396" s="18"/>
      <c r="K396" s="85"/>
      <c r="L396" s="85"/>
      <c r="M396" s="85"/>
      <c r="N396" s="85"/>
      <c r="O396" s="18"/>
    </row>
    <row r="397" spans="2:15" x14ac:dyDescent="0.2">
      <c r="B397" s="85"/>
      <c r="C397" s="85"/>
      <c r="D397" s="85"/>
      <c r="E397" s="18"/>
      <c r="F397" s="18"/>
      <c r="G397" s="18"/>
      <c r="H397" s="18"/>
      <c r="I397" s="18"/>
      <c r="J397" s="18"/>
      <c r="K397" s="85"/>
      <c r="L397" s="85"/>
      <c r="M397" s="85"/>
      <c r="N397" s="85"/>
      <c r="O397" s="18"/>
    </row>
    <row r="398" spans="2:15" x14ac:dyDescent="0.2">
      <c r="B398" s="85"/>
      <c r="C398" s="85"/>
      <c r="D398" s="85"/>
      <c r="E398" s="18"/>
      <c r="F398" s="18"/>
      <c r="G398" s="18"/>
      <c r="H398" s="18"/>
      <c r="I398" s="18"/>
      <c r="J398" s="18"/>
      <c r="K398" s="85"/>
      <c r="L398" s="85"/>
      <c r="M398" s="85"/>
      <c r="N398" s="85"/>
      <c r="O398" s="18"/>
    </row>
    <row r="399" spans="2:15" x14ac:dyDescent="0.2">
      <c r="B399" s="85"/>
      <c r="C399" s="85"/>
      <c r="D399" s="85"/>
      <c r="E399" s="18"/>
      <c r="F399" s="18"/>
      <c r="G399" s="18"/>
      <c r="H399" s="18"/>
      <c r="I399" s="18"/>
      <c r="J399" s="18"/>
      <c r="K399" s="85"/>
      <c r="L399" s="85"/>
      <c r="M399" s="85"/>
      <c r="N399" s="85"/>
      <c r="O399" s="18"/>
    </row>
    <row r="400" spans="2:15" x14ac:dyDescent="0.2">
      <c r="B400" s="85"/>
      <c r="C400" s="85"/>
      <c r="D400" s="85"/>
      <c r="E400" s="18"/>
      <c r="F400" s="18"/>
      <c r="G400" s="18"/>
      <c r="H400" s="18"/>
      <c r="I400" s="18"/>
      <c r="J400" s="18"/>
      <c r="K400" s="85"/>
      <c r="L400" s="85"/>
      <c r="M400" s="85"/>
      <c r="N400" s="85"/>
      <c r="O400" s="18"/>
    </row>
    <row r="401" spans="2:15" x14ac:dyDescent="0.2">
      <c r="B401" s="85"/>
      <c r="C401" s="85"/>
      <c r="D401" s="85"/>
      <c r="E401" s="18"/>
      <c r="F401" s="18"/>
      <c r="G401" s="18"/>
      <c r="H401" s="18"/>
      <c r="I401" s="18"/>
      <c r="J401" s="18"/>
      <c r="K401" s="85"/>
      <c r="L401" s="85"/>
      <c r="M401" s="85"/>
      <c r="N401" s="85"/>
      <c r="O401" s="18"/>
    </row>
    <row r="402" spans="2:15" x14ac:dyDescent="0.2">
      <c r="B402" s="85"/>
      <c r="C402" s="85"/>
      <c r="D402" s="85"/>
      <c r="E402" s="18"/>
      <c r="F402" s="18"/>
      <c r="G402" s="18"/>
      <c r="H402" s="18"/>
      <c r="I402" s="18"/>
      <c r="J402" s="18"/>
      <c r="K402" s="85"/>
      <c r="L402" s="85"/>
      <c r="M402" s="85"/>
      <c r="N402" s="85"/>
      <c r="O402" s="18"/>
    </row>
    <row r="403" spans="2:15" x14ac:dyDescent="0.2">
      <c r="B403" s="85"/>
      <c r="C403" s="85"/>
      <c r="D403" s="85"/>
      <c r="E403" s="18"/>
      <c r="F403" s="18"/>
      <c r="G403" s="18"/>
      <c r="H403" s="18"/>
      <c r="I403" s="18"/>
      <c r="J403" s="18"/>
      <c r="K403" s="85"/>
      <c r="L403" s="85"/>
      <c r="M403" s="85"/>
      <c r="N403" s="85"/>
      <c r="O403" s="18"/>
    </row>
    <row r="404" spans="2:15" x14ac:dyDescent="0.2">
      <c r="B404" s="85"/>
      <c r="C404" s="85"/>
      <c r="D404" s="85"/>
      <c r="E404" s="18"/>
      <c r="F404" s="18"/>
      <c r="G404" s="18"/>
      <c r="H404" s="18"/>
      <c r="I404" s="18"/>
      <c r="J404" s="18"/>
      <c r="K404" s="85"/>
      <c r="L404" s="85"/>
      <c r="M404" s="85"/>
      <c r="N404" s="85"/>
      <c r="O404" s="18"/>
    </row>
    <row r="405" spans="2:15" x14ac:dyDescent="0.2">
      <c r="B405" s="85"/>
      <c r="C405" s="85"/>
      <c r="D405" s="85"/>
      <c r="E405" s="18"/>
      <c r="F405" s="18"/>
      <c r="G405" s="18"/>
      <c r="H405" s="18"/>
      <c r="I405" s="18"/>
      <c r="J405" s="18"/>
      <c r="K405" s="85"/>
      <c r="L405" s="85"/>
      <c r="M405" s="85"/>
      <c r="N405" s="85"/>
      <c r="O405" s="18"/>
    </row>
    <row r="406" spans="2:15" x14ac:dyDescent="0.2">
      <c r="B406" s="85"/>
      <c r="C406" s="85"/>
      <c r="D406" s="85"/>
      <c r="E406" s="18"/>
      <c r="F406" s="18"/>
      <c r="G406" s="18"/>
      <c r="H406" s="18"/>
      <c r="I406" s="18"/>
      <c r="J406" s="18"/>
      <c r="K406" s="85"/>
      <c r="L406" s="85"/>
      <c r="M406" s="85"/>
      <c r="N406" s="85"/>
      <c r="O406" s="18"/>
    </row>
    <row r="407" spans="2:15" x14ac:dyDescent="0.2">
      <c r="B407" s="85"/>
      <c r="C407" s="85"/>
      <c r="D407" s="85"/>
      <c r="E407" s="18"/>
      <c r="F407" s="18"/>
      <c r="G407" s="18"/>
      <c r="H407" s="18"/>
      <c r="I407" s="18"/>
      <c r="J407" s="18"/>
      <c r="K407" s="85"/>
      <c r="L407" s="85"/>
      <c r="M407" s="85"/>
      <c r="N407" s="85"/>
      <c r="O407" s="18"/>
    </row>
    <row r="408" spans="2:15" x14ac:dyDescent="0.2">
      <c r="B408" s="85"/>
      <c r="C408" s="85"/>
      <c r="D408" s="85"/>
      <c r="E408" s="18"/>
      <c r="F408" s="18"/>
      <c r="G408" s="18"/>
      <c r="H408" s="18"/>
      <c r="I408" s="18"/>
      <c r="J408" s="18"/>
      <c r="K408" s="85"/>
      <c r="L408" s="85"/>
      <c r="M408" s="85"/>
      <c r="N408" s="85"/>
      <c r="O408" s="18"/>
    </row>
    <row r="409" spans="2:15" x14ac:dyDescent="0.2">
      <c r="B409" s="85"/>
      <c r="C409" s="85"/>
      <c r="D409" s="85"/>
      <c r="E409" s="18"/>
      <c r="F409" s="18"/>
      <c r="G409" s="18"/>
      <c r="H409" s="18"/>
      <c r="I409" s="18"/>
      <c r="J409" s="18"/>
      <c r="K409" s="85"/>
      <c r="L409" s="85"/>
      <c r="M409" s="85"/>
      <c r="N409" s="85"/>
      <c r="O409" s="18"/>
    </row>
    <row r="410" spans="2:15" x14ac:dyDescent="0.2">
      <c r="B410" s="85"/>
      <c r="C410" s="85"/>
      <c r="D410" s="85"/>
      <c r="E410" s="18"/>
      <c r="F410" s="18"/>
      <c r="G410" s="18"/>
      <c r="H410" s="18"/>
      <c r="I410" s="18"/>
      <c r="J410" s="18"/>
      <c r="K410" s="85"/>
      <c r="L410" s="85"/>
      <c r="M410" s="85"/>
      <c r="N410" s="85"/>
      <c r="O410" s="18"/>
    </row>
    <row r="411" spans="2:15" x14ac:dyDescent="0.2">
      <c r="B411" s="85"/>
      <c r="C411" s="85"/>
      <c r="D411" s="85"/>
      <c r="E411" s="18"/>
      <c r="F411" s="18"/>
      <c r="G411" s="18"/>
      <c r="H411" s="18"/>
      <c r="I411" s="18"/>
      <c r="J411" s="18"/>
      <c r="K411" s="85"/>
      <c r="L411" s="85"/>
      <c r="M411" s="85"/>
      <c r="N411" s="85"/>
      <c r="O411" s="18"/>
    </row>
    <row r="412" spans="2:15" x14ac:dyDescent="0.2">
      <c r="B412" s="85"/>
      <c r="C412" s="85"/>
      <c r="D412" s="85"/>
      <c r="E412" s="18"/>
      <c r="F412" s="18"/>
      <c r="G412" s="18"/>
      <c r="H412" s="18"/>
      <c r="I412" s="18"/>
      <c r="J412" s="18"/>
      <c r="K412" s="85"/>
      <c r="L412" s="85"/>
      <c r="M412" s="85"/>
      <c r="N412" s="85"/>
      <c r="O412" s="18"/>
    </row>
    <row r="413" spans="2:15" x14ac:dyDescent="0.2">
      <c r="B413" s="85"/>
      <c r="C413" s="85"/>
      <c r="D413" s="85"/>
      <c r="E413" s="18"/>
      <c r="F413" s="18"/>
      <c r="G413" s="18"/>
      <c r="H413" s="18"/>
      <c r="I413" s="18"/>
      <c r="J413" s="18"/>
      <c r="K413" s="85"/>
      <c r="L413" s="85"/>
      <c r="M413" s="85"/>
      <c r="N413" s="85"/>
      <c r="O413" s="18"/>
    </row>
    <row r="414" spans="2:15" x14ac:dyDescent="0.2">
      <c r="B414" s="85"/>
      <c r="C414" s="85"/>
      <c r="D414" s="85"/>
      <c r="E414" s="18"/>
      <c r="F414" s="18"/>
      <c r="G414" s="18"/>
      <c r="H414" s="18"/>
      <c r="I414" s="18"/>
      <c r="J414" s="18"/>
      <c r="K414" s="85"/>
      <c r="L414" s="85"/>
      <c r="M414" s="85"/>
      <c r="N414" s="85"/>
      <c r="O414" s="18"/>
    </row>
    <row r="415" spans="2:15" x14ac:dyDescent="0.2">
      <c r="B415" s="85"/>
      <c r="C415" s="85"/>
      <c r="D415" s="85"/>
      <c r="E415" s="18"/>
      <c r="F415" s="18"/>
      <c r="G415" s="18"/>
      <c r="H415" s="18"/>
      <c r="I415" s="18"/>
      <c r="J415" s="18"/>
      <c r="K415" s="85"/>
      <c r="L415" s="85"/>
      <c r="M415" s="85"/>
      <c r="N415" s="85"/>
      <c r="O415" s="18"/>
    </row>
    <row r="416" spans="2:15" x14ac:dyDescent="0.2">
      <c r="B416" s="85"/>
      <c r="C416" s="85"/>
      <c r="D416" s="85"/>
      <c r="E416" s="18"/>
      <c r="F416" s="18"/>
      <c r="G416" s="18"/>
      <c r="H416" s="18"/>
      <c r="I416" s="18"/>
      <c r="J416" s="18"/>
      <c r="K416" s="85"/>
      <c r="L416" s="85"/>
      <c r="M416" s="85"/>
      <c r="N416" s="85"/>
      <c r="O416" s="18"/>
    </row>
    <row r="417" spans="2:15" x14ac:dyDescent="0.2">
      <c r="B417" s="85"/>
      <c r="C417" s="85"/>
      <c r="D417" s="85"/>
      <c r="E417" s="18"/>
      <c r="F417" s="18"/>
      <c r="G417" s="18"/>
      <c r="H417" s="18"/>
      <c r="I417" s="18"/>
      <c r="J417" s="18"/>
      <c r="K417" s="85"/>
      <c r="L417" s="85"/>
      <c r="M417" s="85"/>
      <c r="N417" s="85"/>
      <c r="O417" s="18"/>
    </row>
    <row r="418" spans="2:15" x14ac:dyDescent="0.2">
      <c r="B418" s="85"/>
      <c r="C418" s="85"/>
      <c r="D418" s="85"/>
      <c r="E418" s="18"/>
      <c r="F418" s="18"/>
      <c r="G418" s="18"/>
      <c r="H418" s="18"/>
      <c r="I418" s="18"/>
      <c r="J418" s="18"/>
      <c r="K418" s="85"/>
      <c r="L418" s="85"/>
      <c r="M418" s="85"/>
      <c r="N418" s="85"/>
      <c r="O418" s="18"/>
    </row>
    <row r="419" spans="2:15" x14ac:dyDescent="0.2">
      <c r="B419" s="85"/>
      <c r="C419" s="85"/>
      <c r="D419" s="85"/>
      <c r="E419" s="18"/>
      <c r="F419" s="18"/>
      <c r="G419" s="18"/>
      <c r="H419" s="18"/>
      <c r="I419" s="18"/>
      <c r="J419" s="18"/>
      <c r="K419" s="85"/>
      <c r="L419" s="85"/>
      <c r="M419" s="85"/>
      <c r="N419" s="85"/>
      <c r="O419" s="18"/>
    </row>
    <row r="420" spans="2:15" x14ac:dyDescent="0.2">
      <c r="B420" s="85"/>
      <c r="C420" s="85"/>
      <c r="D420" s="85"/>
      <c r="E420" s="18"/>
      <c r="F420" s="18"/>
      <c r="G420" s="18"/>
      <c r="H420" s="18"/>
      <c r="I420" s="18"/>
      <c r="J420" s="18"/>
      <c r="K420" s="85"/>
      <c r="L420" s="85"/>
      <c r="M420" s="85"/>
      <c r="N420" s="85"/>
      <c r="O420" s="18"/>
    </row>
    <row r="421" spans="2:15" x14ac:dyDescent="0.2">
      <c r="B421" s="85"/>
      <c r="C421" s="85"/>
      <c r="D421" s="85"/>
      <c r="E421" s="18"/>
      <c r="F421" s="18"/>
      <c r="G421" s="18"/>
      <c r="H421" s="18"/>
      <c r="I421" s="18"/>
      <c r="J421" s="18"/>
      <c r="K421" s="85"/>
      <c r="L421" s="85"/>
      <c r="M421" s="85"/>
      <c r="N421" s="85"/>
      <c r="O421" s="18"/>
    </row>
    <row r="422" spans="2:15" x14ac:dyDescent="0.2">
      <c r="B422" s="85"/>
      <c r="C422" s="85"/>
      <c r="D422" s="85"/>
      <c r="E422" s="18"/>
      <c r="F422" s="18"/>
      <c r="G422" s="18"/>
      <c r="H422" s="18"/>
      <c r="I422" s="18"/>
      <c r="J422" s="18"/>
      <c r="K422" s="85"/>
      <c r="L422" s="85"/>
      <c r="M422" s="85"/>
      <c r="N422" s="85"/>
      <c r="O422" s="18"/>
    </row>
    <row r="423" spans="2:15" x14ac:dyDescent="0.2">
      <c r="B423" s="85"/>
      <c r="C423" s="85"/>
      <c r="D423" s="85"/>
      <c r="E423" s="18"/>
      <c r="F423" s="18"/>
      <c r="G423" s="18"/>
      <c r="H423" s="18"/>
      <c r="I423" s="18"/>
      <c r="J423" s="18"/>
      <c r="K423" s="85"/>
      <c r="L423" s="85"/>
      <c r="M423" s="85"/>
      <c r="N423" s="85"/>
      <c r="O423" s="18"/>
    </row>
    <row r="424" spans="2:15" x14ac:dyDescent="0.2">
      <c r="B424" s="85"/>
      <c r="C424" s="85"/>
      <c r="D424" s="85"/>
      <c r="E424" s="18"/>
      <c r="F424" s="18"/>
      <c r="G424" s="18"/>
      <c r="H424" s="18"/>
      <c r="I424" s="18"/>
      <c r="J424" s="18"/>
      <c r="K424" s="85"/>
      <c r="L424" s="85"/>
      <c r="M424" s="85"/>
      <c r="N424" s="85"/>
      <c r="O424" s="18"/>
    </row>
    <row r="425" spans="2:15" x14ac:dyDescent="0.2">
      <c r="B425" s="85"/>
      <c r="C425" s="85"/>
      <c r="D425" s="85"/>
      <c r="E425" s="18"/>
      <c r="F425" s="18"/>
      <c r="G425" s="18"/>
      <c r="H425" s="18"/>
      <c r="I425" s="18"/>
      <c r="J425" s="18"/>
      <c r="K425" s="85"/>
      <c r="L425" s="85"/>
      <c r="M425" s="85"/>
      <c r="N425" s="85"/>
      <c r="O425" s="18"/>
    </row>
    <row r="426" spans="2:15" x14ac:dyDescent="0.2">
      <c r="B426" s="85"/>
      <c r="C426" s="85"/>
      <c r="D426" s="85"/>
      <c r="E426" s="18"/>
      <c r="F426" s="18"/>
      <c r="G426" s="18"/>
      <c r="H426" s="18"/>
      <c r="I426" s="18"/>
      <c r="J426" s="18"/>
      <c r="K426" s="85"/>
      <c r="L426" s="85"/>
      <c r="M426" s="85"/>
      <c r="N426" s="85"/>
      <c r="O426" s="18"/>
    </row>
    <row r="427" spans="2:15" x14ac:dyDescent="0.2">
      <c r="B427" s="85"/>
      <c r="C427" s="85"/>
      <c r="D427" s="85"/>
      <c r="E427" s="18"/>
      <c r="F427" s="18"/>
      <c r="G427" s="18"/>
      <c r="H427" s="18"/>
      <c r="I427" s="18"/>
      <c r="J427" s="18"/>
      <c r="K427" s="85"/>
      <c r="L427" s="85"/>
      <c r="M427" s="85"/>
      <c r="N427" s="85"/>
      <c r="O427" s="18"/>
    </row>
    <row r="428" spans="2:15" x14ac:dyDescent="0.2">
      <c r="B428" s="85"/>
      <c r="C428" s="85"/>
      <c r="D428" s="85"/>
      <c r="E428" s="18"/>
      <c r="F428" s="18"/>
      <c r="G428" s="18"/>
      <c r="H428" s="18"/>
      <c r="I428" s="18"/>
      <c r="J428" s="18"/>
      <c r="K428" s="85"/>
      <c r="L428" s="85"/>
      <c r="M428" s="85"/>
      <c r="N428" s="85"/>
      <c r="O428" s="18"/>
    </row>
    <row r="429" spans="2:15" x14ac:dyDescent="0.2">
      <c r="B429" s="85"/>
      <c r="C429" s="85"/>
      <c r="D429" s="85"/>
      <c r="E429" s="18"/>
      <c r="F429" s="18"/>
      <c r="G429" s="18"/>
      <c r="H429" s="18"/>
      <c r="I429" s="18"/>
      <c r="J429" s="18"/>
      <c r="K429" s="85"/>
      <c r="L429" s="85"/>
      <c r="M429" s="85"/>
      <c r="N429" s="85"/>
      <c r="O429" s="18"/>
    </row>
    <row r="430" spans="2:15" x14ac:dyDescent="0.2">
      <c r="B430" s="85"/>
      <c r="C430" s="85"/>
      <c r="D430" s="85"/>
      <c r="E430" s="18"/>
      <c r="F430" s="18"/>
      <c r="G430" s="18"/>
      <c r="H430" s="18"/>
      <c r="I430" s="18"/>
      <c r="J430" s="18"/>
      <c r="K430" s="85"/>
      <c r="L430" s="85"/>
      <c r="M430" s="85"/>
      <c r="N430" s="85"/>
      <c r="O430" s="18"/>
    </row>
    <row r="431" spans="2:15" x14ac:dyDescent="0.2">
      <c r="B431" s="85"/>
      <c r="C431" s="85"/>
      <c r="D431" s="85"/>
      <c r="E431" s="18"/>
      <c r="F431" s="18"/>
      <c r="G431" s="18"/>
      <c r="H431" s="18"/>
      <c r="I431" s="18"/>
      <c r="J431" s="18"/>
      <c r="K431" s="85"/>
      <c r="L431" s="85"/>
      <c r="M431" s="85"/>
      <c r="N431" s="85"/>
      <c r="O431" s="18"/>
    </row>
    <row r="432" spans="2:15" x14ac:dyDescent="0.2">
      <c r="B432" s="85"/>
      <c r="C432" s="85"/>
      <c r="D432" s="85"/>
      <c r="E432" s="18"/>
      <c r="F432" s="18"/>
      <c r="G432" s="18"/>
      <c r="H432" s="18"/>
      <c r="I432" s="18"/>
      <c r="J432" s="18"/>
      <c r="K432" s="85"/>
      <c r="L432" s="85"/>
      <c r="M432" s="85"/>
      <c r="N432" s="85"/>
      <c r="O432" s="18"/>
    </row>
    <row r="433" spans="2:15" x14ac:dyDescent="0.2">
      <c r="B433" s="85"/>
      <c r="C433" s="85"/>
      <c r="D433" s="85"/>
      <c r="E433" s="18"/>
      <c r="F433" s="18"/>
      <c r="G433" s="18"/>
      <c r="H433" s="18"/>
      <c r="I433" s="18"/>
      <c r="J433" s="18"/>
      <c r="K433" s="85"/>
      <c r="L433" s="85"/>
      <c r="M433" s="85"/>
      <c r="N433" s="85"/>
      <c r="O433" s="18"/>
    </row>
    <row r="434" spans="2:15" x14ac:dyDescent="0.2">
      <c r="B434" s="85"/>
      <c r="C434" s="85"/>
      <c r="D434" s="85"/>
      <c r="E434" s="18"/>
      <c r="F434" s="18"/>
      <c r="G434" s="18"/>
      <c r="H434" s="18"/>
      <c r="I434" s="18"/>
      <c r="J434" s="18"/>
      <c r="K434" s="85"/>
      <c r="L434" s="85"/>
      <c r="M434" s="85"/>
      <c r="N434" s="85"/>
      <c r="O434" s="18"/>
    </row>
    <row r="435" spans="2:15" x14ac:dyDescent="0.2">
      <c r="B435" s="85"/>
      <c r="C435" s="85"/>
      <c r="D435" s="85"/>
      <c r="E435" s="18"/>
      <c r="F435" s="18"/>
      <c r="G435" s="18"/>
      <c r="H435" s="18"/>
      <c r="I435" s="18"/>
      <c r="J435" s="18"/>
      <c r="K435" s="85"/>
      <c r="L435" s="85"/>
      <c r="M435" s="85"/>
      <c r="N435" s="85"/>
      <c r="O435" s="18"/>
    </row>
    <row r="436" spans="2:15" x14ac:dyDescent="0.2">
      <c r="B436" s="85"/>
      <c r="C436" s="85"/>
      <c r="D436" s="85"/>
      <c r="E436" s="18"/>
      <c r="F436" s="18"/>
      <c r="G436" s="18"/>
      <c r="H436" s="18"/>
      <c r="I436" s="18"/>
      <c r="J436" s="18"/>
      <c r="K436" s="85"/>
      <c r="L436" s="85"/>
      <c r="M436" s="85"/>
      <c r="N436" s="85"/>
      <c r="O436" s="18"/>
    </row>
    <row r="437" spans="2:15" x14ac:dyDescent="0.2">
      <c r="B437" s="85"/>
      <c r="C437" s="85"/>
      <c r="D437" s="85"/>
      <c r="E437" s="18"/>
      <c r="F437" s="18"/>
      <c r="G437" s="18"/>
      <c r="H437" s="18"/>
      <c r="I437" s="18"/>
      <c r="J437" s="18"/>
      <c r="K437" s="85"/>
      <c r="L437" s="85"/>
      <c r="M437" s="85"/>
      <c r="N437" s="85"/>
      <c r="O437" s="18"/>
    </row>
    <row r="438" spans="2:15" x14ac:dyDescent="0.2">
      <c r="B438" s="85"/>
      <c r="C438" s="85"/>
      <c r="D438" s="85"/>
      <c r="E438" s="18"/>
      <c r="F438" s="18"/>
      <c r="G438" s="18"/>
      <c r="H438" s="18"/>
      <c r="I438" s="18"/>
      <c r="J438" s="18"/>
      <c r="K438" s="85"/>
      <c r="L438" s="85"/>
      <c r="M438" s="85"/>
      <c r="N438" s="85"/>
      <c r="O438" s="18"/>
    </row>
    <row r="439" spans="2:15" x14ac:dyDescent="0.2">
      <c r="B439" s="85"/>
      <c r="C439" s="85"/>
      <c r="D439" s="85"/>
      <c r="E439" s="18"/>
      <c r="F439" s="18"/>
      <c r="G439" s="18"/>
      <c r="H439" s="18"/>
      <c r="I439" s="18"/>
      <c r="J439" s="18"/>
      <c r="K439" s="85"/>
      <c r="L439" s="85"/>
      <c r="M439" s="85"/>
      <c r="N439" s="85"/>
      <c r="O439" s="18"/>
    </row>
    <row r="440" spans="2:15" x14ac:dyDescent="0.2">
      <c r="B440" s="85"/>
      <c r="C440" s="85"/>
      <c r="D440" s="85"/>
      <c r="E440" s="18"/>
      <c r="F440" s="18"/>
      <c r="G440" s="18"/>
      <c r="H440" s="18"/>
      <c r="I440" s="18"/>
      <c r="J440" s="18"/>
      <c r="K440" s="85"/>
      <c r="L440" s="85"/>
      <c r="M440" s="85"/>
      <c r="N440" s="85"/>
      <c r="O440" s="18"/>
    </row>
    <row r="441" spans="2:15" x14ac:dyDescent="0.2">
      <c r="B441" s="85"/>
      <c r="C441" s="85"/>
      <c r="D441" s="85"/>
      <c r="E441" s="18"/>
      <c r="F441" s="18"/>
      <c r="G441" s="18"/>
      <c r="H441" s="18"/>
      <c r="I441" s="18"/>
      <c r="J441" s="18"/>
      <c r="K441" s="85"/>
      <c r="L441" s="85"/>
      <c r="M441" s="85"/>
      <c r="N441" s="85"/>
      <c r="O441" s="18"/>
    </row>
    <row r="442" spans="2:15" x14ac:dyDescent="0.2">
      <c r="B442" s="85"/>
      <c r="C442" s="85"/>
      <c r="D442" s="85"/>
      <c r="E442" s="18"/>
      <c r="F442" s="18"/>
      <c r="G442" s="18"/>
      <c r="H442" s="18"/>
      <c r="I442" s="18"/>
      <c r="J442" s="18"/>
      <c r="K442" s="85"/>
      <c r="L442" s="85"/>
      <c r="M442" s="85"/>
      <c r="N442" s="85"/>
      <c r="O442" s="18"/>
    </row>
    <row r="443" spans="2:15" x14ac:dyDescent="0.2">
      <c r="B443" s="85"/>
      <c r="C443" s="85"/>
      <c r="D443" s="85"/>
      <c r="E443" s="18"/>
      <c r="F443" s="18"/>
      <c r="G443" s="18"/>
      <c r="H443" s="18"/>
      <c r="I443" s="18"/>
      <c r="J443" s="18"/>
      <c r="K443" s="85"/>
      <c r="L443" s="85"/>
      <c r="M443" s="85"/>
      <c r="N443" s="85"/>
      <c r="O443" s="18"/>
    </row>
    <row r="444" spans="2:15" x14ac:dyDescent="0.2">
      <c r="B444" s="85"/>
      <c r="C444" s="85"/>
      <c r="D444" s="85"/>
      <c r="E444" s="18"/>
      <c r="F444" s="18"/>
      <c r="G444" s="18"/>
      <c r="H444" s="18"/>
      <c r="I444" s="18"/>
      <c r="J444" s="18"/>
      <c r="K444" s="85"/>
      <c r="L444" s="85"/>
      <c r="M444" s="85"/>
      <c r="N444" s="85"/>
      <c r="O444" s="18"/>
    </row>
    <row r="445" spans="2:15" x14ac:dyDescent="0.2">
      <c r="B445" s="85"/>
      <c r="C445" s="85"/>
      <c r="D445" s="85"/>
      <c r="E445" s="18"/>
      <c r="F445" s="18"/>
      <c r="G445" s="18"/>
      <c r="H445" s="18"/>
      <c r="I445" s="18"/>
      <c r="J445" s="18"/>
      <c r="K445" s="85"/>
      <c r="L445" s="85"/>
      <c r="M445" s="85"/>
      <c r="N445" s="85"/>
      <c r="O445" s="18"/>
    </row>
    <row r="446" spans="2:15" x14ac:dyDescent="0.2">
      <c r="B446" s="85"/>
      <c r="C446" s="85"/>
      <c r="D446" s="85"/>
      <c r="E446" s="18"/>
      <c r="F446" s="18"/>
      <c r="G446" s="18"/>
      <c r="H446" s="18"/>
      <c r="I446" s="18"/>
      <c r="J446" s="18"/>
      <c r="K446" s="85"/>
      <c r="L446" s="85"/>
      <c r="M446" s="85"/>
      <c r="N446" s="85"/>
      <c r="O446" s="18"/>
    </row>
    <row r="447" spans="2:15" x14ac:dyDescent="0.2">
      <c r="B447" s="85"/>
      <c r="C447" s="85"/>
      <c r="D447" s="85"/>
      <c r="E447" s="18"/>
      <c r="F447" s="18"/>
      <c r="G447" s="18"/>
      <c r="H447" s="18"/>
      <c r="I447" s="18"/>
      <c r="J447" s="18"/>
      <c r="K447" s="85"/>
      <c r="L447" s="85"/>
      <c r="M447" s="85"/>
      <c r="N447" s="85"/>
      <c r="O447" s="18"/>
    </row>
    <row r="448" spans="2:15" x14ac:dyDescent="0.2">
      <c r="B448" s="85"/>
      <c r="C448" s="85"/>
      <c r="D448" s="85"/>
      <c r="E448" s="18"/>
      <c r="F448" s="18"/>
      <c r="G448" s="18"/>
      <c r="H448" s="18"/>
      <c r="I448" s="18"/>
      <c r="J448" s="18"/>
      <c r="K448" s="85"/>
      <c r="L448" s="85"/>
      <c r="M448" s="85"/>
      <c r="N448" s="85"/>
      <c r="O448" s="18"/>
    </row>
    <row r="449" spans="2:15" x14ac:dyDescent="0.2">
      <c r="B449" s="85"/>
      <c r="C449" s="85"/>
      <c r="D449" s="85"/>
      <c r="E449" s="18"/>
      <c r="F449" s="18"/>
      <c r="G449" s="18"/>
      <c r="H449" s="18"/>
      <c r="I449" s="18"/>
      <c r="J449" s="18"/>
      <c r="K449" s="85"/>
      <c r="L449" s="85"/>
      <c r="M449" s="85"/>
      <c r="N449" s="85"/>
      <c r="O449" s="18"/>
    </row>
    <row r="450" spans="2:15" x14ac:dyDescent="0.2">
      <c r="B450" s="85"/>
      <c r="C450" s="85"/>
      <c r="D450" s="85"/>
      <c r="E450" s="18"/>
      <c r="F450" s="18"/>
      <c r="G450" s="18"/>
      <c r="H450" s="18"/>
      <c r="I450" s="18"/>
      <c r="J450" s="18"/>
      <c r="K450" s="85"/>
      <c r="L450" s="85"/>
      <c r="M450" s="85"/>
      <c r="N450" s="85"/>
      <c r="O450" s="18"/>
    </row>
    <row r="451" spans="2:15" x14ac:dyDescent="0.2">
      <c r="B451" s="85"/>
      <c r="C451" s="85"/>
      <c r="D451" s="85"/>
      <c r="E451" s="18"/>
      <c r="F451" s="18"/>
      <c r="G451" s="18"/>
      <c r="H451" s="18"/>
      <c r="I451" s="18"/>
      <c r="J451" s="18"/>
      <c r="K451" s="85"/>
      <c r="L451" s="85"/>
      <c r="M451" s="85"/>
      <c r="N451" s="85"/>
      <c r="O451" s="18"/>
    </row>
    <row r="452" spans="2:15" x14ac:dyDescent="0.2">
      <c r="B452" s="85"/>
      <c r="C452" s="85"/>
      <c r="D452" s="85"/>
      <c r="E452" s="18"/>
      <c r="F452" s="18"/>
      <c r="G452" s="18"/>
      <c r="H452" s="18"/>
      <c r="I452" s="18"/>
      <c r="J452" s="18"/>
      <c r="K452" s="85"/>
      <c r="L452" s="85"/>
      <c r="M452" s="85"/>
      <c r="N452" s="85"/>
      <c r="O452" s="18"/>
    </row>
    <row r="453" spans="2:15" x14ac:dyDescent="0.2">
      <c r="B453" s="85"/>
      <c r="C453" s="85"/>
      <c r="D453" s="85"/>
      <c r="E453" s="18"/>
      <c r="F453" s="18"/>
      <c r="G453" s="18"/>
      <c r="H453" s="18"/>
      <c r="I453" s="18"/>
      <c r="J453" s="18"/>
      <c r="K453" s="85"/>
      <c r="L453" s="85"/>
      <c r="M453" s="85"/>
      <c r="N453" s="85"/>
      <c r="O453" s="18"/>
    </row>
    <row r="454" spans="2:15" x14ac:dyDescent="0.2">
      <c r="B454" s="85"/>
      <c r="C454" s="85"/>
      <c r="D454" s="85"/>
      <c r="E454" s="18"/>
      <c r="F454" s="18"/>
      <c r="G454" s="18"/>
      <c r="H454" s="18"/>
      <c r="I454" s="18"/>
      <c r="J454" s="18"/>
      <c r="K454" s="85"/>
      <c r="L454" s="85"/>
      <c r="M454" s="85"/>
      <c r="N454" s="85"/>
      <c r="O454" s="18"/>
    </row>
    <row r="455" spans="2:15" x14ac:dyDescent="0.2">
      <c r="B455" s="85"/>
      <c r="C455" s="85"/>
      <c r="D455" s="85"/>
      <c r="E455" s="18"/>
      <c r="F455" s="18"/>
      <c r="G455" s="18"/>
      <c r="H455" s="18"/>
      <c r="I455" s="18"/>
      <c r="J455" s="18"/>
      <c r="K455" s="85"/>
      <c r="L455" s="85"/>
      <c r="M455" s="85"/>
      <c r="N455" s="85"/>
      <c r="O455" s="18"/>
    </row>
    <row r="456" spans="2:15" x14ac:dyDescent="0.2">
      <c r="B456" s="85"/>
      <c r="C456" s="85"/>
      <c r="D456" s="85"/>
      <c r="E456" s="18"/>
      <c r="F456" s="18"/>
      <c r="G456" s="18"/>
      <c r="H456" s="18"/>
      <c r="I456" s="18"/>
      <c r="J456" s="18"/>
      <c r="K456" s="85"/>
      <c r="L456" s="85"/>
      <c r="M456" s="85"/>
      <c r="N456" s="85"/>
      <c r="O456" s="18"/>
    </row>
    <row r="457" spans="2:15" x14ac:dyDescent="0.2">
      <c r="B457" s="85"/>
      <c r="C457" s="85"/>
      <c r="D457" s="85"/>
      <c r="E457" s="18"/>
      <c r="F457" s="18"/>
      <c r="G457" s="18"/>
      <c r="H457" s="18"/>
      <c r="I457" s="18"/>
      <c r="J457" s="18"/>
      <c r="K457" s="85"/>
      <c r="L457" s="85"/>
      <c r="M457" s="85"/>
      <c r="N457" s="85"/>
      <c r="O457" s="18"/>
    </row>
    <row r="458" spans="2:15" x14ac:dyDescent="0.2">
      <c r="B458" s="85"/>
      <c r="C458" s="85"/>
      <c r="D458" s="85"/>
      <c r="E458" s="18"/>
      <c r="F458" s="18"/>
      <c r="G458" s="18"/>
      <c r="H458" s="18"/>
      <c r="I458" s="18"/>
      <c r="J458" s="18"/>
      <c r="K458" s="85"/>
      <c r="L458" s="85"/>
      <c r="M458" s="85"/>
      <c r="N458" s="85"/>
      <c r="O458" s="18"/>
    </row>
    <row r="459" spans="2:15" x14ac:dyDescent="0.2">
      <c r="B459" s="85"/>
      <c r="C459" s="85"/>
      <c r="D459" s="85"/>
      <c r="E459" s="18"/>
      <c r="F459" s="18"/>
      <c r="G459" s="18"/>
      <c r="H459" s="18"/>
      <c r="I459" s="18"/>
      <c r="J459" s="18"/>
      <c r="K459" s="85"/>
      <c r="L459" s="85"/>
      <c r="M459" s="85"/>
      <c r="N459" s="85"/>
      <c r="O459" s="18"/>
    </row>
    <row r="460" spans="2:15" x14ac:dyDescent="0.2">
      <c r="B460" s="85"/>
      <c r="C460" s="85"/>
      <c r="D460" s="85"/>
      <c r="E460" s="18"/>
      <c r="F460" s="18"/>
      <c r="G460" s="18"/>
      <c r="H460" s="18"/>
      <c r="I460" s="18"/>
      <c r="J460" s="18"/>
      <c r="K460" s="85"/>
      <c r="L460" s="85"/>
      <c r="M460" s="85"/>
      <c r="N460" s="85"/>
      <c r="O460" s="18"/>
    </row>
    <row r="461" spans="2:15" x14ac:dyDescent="0.2">
      <c r="B461" s="85"/>
      <c r="C461" s="85"/>
      <c r="D461" s="85"/>
      <c r="E461" s="18"/>
      <c r="F461" s="18"/>
      <c r="G461" s="18"/>
      <c r="H461" s="18"/>
      <c r="I461" s="18"/>
      <c r="J461" s="18"/>
      <c r="K461" s="85"/>
      <c r="L461" s="85"/>
      <c r="M461" s="85"/>
      <c r="N461" s="85"/>
      <c r="O461" s="18"/>
    </row>
    <row r="462" spans="2:15" x14ac:dyDescent="0.2">
      <c r="B462" s="85"/>
      <c r="C462" s="85"/>
      <c r="D462" s="85"/>
      <c r="E462" s="18"/>
      <c r="F462" s="18"/>
      <c r="G462" s="18"/>
      <c r="H462" s="18"/>
      <c r="I462" s="18"/>
      <c r="J462" s="18"/>
      <c r="K462" s="85"/>
      <c r="L462" s="85"/>
      <c r="M462" s="85"/>
      <c r="N462" s="85"/>
      <c r="O462" s="18"/>
    </row>
    <row r="463" spans="2:15" x14ac:dyDescent="0.2">
      <c r="B463" s="85"/>
      <c r="C463" s="85"/>
      <c r="D463" s="85"/>
      <c r="E463" s="18"/>
      <c r="F463" s="18"/>
      <c r="G463" s="18"/>
      <c r="H463" s="18"/>
      <c r="I463" s="18"/>
      <c r="J463" s="18"/>
      <c r="K463" s="85"/>
      <c r="L463" s="85"/>
      <c r="M463" s="85"/>
      <c r="N463" s="85"/>
      <c r="O463" s="18"/>
    </row>
    <row r="464" spans="2:15" x14ac:dyDescent="0.2">
      <c r="B464" s="85"/>
      <c r="C464" s="85"/>
      <c r="D464" s="85"/>
      <c r="E464" s="18"/>
      <c r="F464" s="18"/>
      <c r="G464" s="18"/>
      <c r="H464" s="18"/>
      <c r="I464" s="18"/>
      <c r="J464" s="18"/>
      <c r="K464" s="85"/>
      <c r="L464" s="85"/>
      <c r="M464" s="85"/>
      <c r="N464" s="85"/>
      <c r="O464" s="18"/>
    </row>
    <row r="465" spans="2:15" x14ac:dyDescent="0.2">
      <c r="B465" s="85"/>
      <c r="C465" s="85"/>
      <c r="D465" s="85"/>
      <c r="E465" s="18"/>
      <c r="F465" s="18"/>
      <c r="G465" s="18"/>
      <c r="H465" s="18"/>
      <c r="I465" s="18"/>
      <c r="J465" s="18"/>
      <c r="K465" s="85"/>
      <c r="L465" s="85"/>
      <c r="M465" s="85"/>
      <c r="N465" s="85"/>
      <c r="O465" s="18"/>
    </row>
    <row r="466" spans="2:15" x14ac:dyDescent="0.2">
      <c r="B466" s="85"/>
      <c r="C466" s="85"/>
      <c r="D466" s="85"/>
      <c r="E466" s="18"/>
      <c r="F466" s="18"/>
      <c r="G466" s="18"/>
      <c r="H466" s="18"/>
      <c r="I466" s="18"/>
      <c r="J466" s="18"/>
      <c r="K466" s="85"/>
      <c r="L466" s="85"/>
      <c r="M466" s="85"/>
      <c r="N466" s="85"/>
      <c r="O466" s="18"/>
    </row>
    <row r="467" spans="2:15" x14ac:dyDescent="0.2">
      <c r="B467" s="85"/>
      <c r="C467" s="85"/>
      <c r="D467" s="85"/>
      <c r="E467" s="18"/>
      <c r="F467" s="18"/>
      <c r="G467" s="18"/>
      <c r="H467" s="18"/>
      <c r="I467" s="18"/>
      <c r="J467" s="18"/>
      <c r="K467" s="85"/>
      <c r="L467" s="85"/>
      <c r="M467" s="85"/>
      <c r="N467" s="85"/>
      <c r="O467" s="18"/>
    </row>
    <row r="468" spans="2:15" x14ac:dyDescent="0.2">
      <c r="B468" s="85"/>
      <c r="C468" s="85"/>
      <c r="D468" s="85"/>
      <c r="E468" s="18"/>
      <c r="F468" s="18"/>
      <c r="G468" s="18"/>
      <c r="H468" s="18"/>
      <c r="I468" s="18"/>
      <c r="J468" s="18"/>
      <c r="K468" s="85"/>
      <c r="L468" s="85"/>
      <c r="M468" s="85"/>
      <c r="N468" s="85"/>
      <c r="O468" s="18"/>
    </row>
    <row r="469" spans="2:15" x14ac:dyDescent="0.2">
      <c r="B469" s="85"/>
      <c r="C469" s="85"/>
      <c r="D469" s="85"/>
      <c r="E469" s="18"/>
      <c r="F469" s="18"/>
      <c r="G469" s="18"/>
      <c r="H469" s="18"/>
      <c r="I469" s="18"/>
      <c r="J469" s="18"/>
      <c r="K469" s="85"/>
      <c r="L469" s="85"/>
      <c r="M469" s="85"/>
      <c r="N469" s="85"/>
      <c r="O469" s="18"/>
    </row>
    <row r="470" spans="2:15" x14ac:dyDescent="0.2">
      <c r="B470" s="85"/>
      <c r="C470" s="85"/>
      <c r="D470" s="85"/>
      <c r="E470" s="18"/>
      <c r="F470" s="18"/>
      <c r="G470" s="18"/>
      <c r="H470" s="18"/>
      <c r="I470" s="18"/>
      <c r="J470" s="18"/>
      <c r="K470" s="85"/>
      <c r="L470" s="85"/>
      <c r="M470" s="85"/>
      <c r="N470" s="85"/>
      <c r="O470" s="18"/>
    </row>
    <row r="471" spans="2:15" x14ac:dyDescent="0.2">
      <c r="B471" s="85"/>
      <c r="C471" s="85"/>
      <c r="D471" s="85"/>
      <c r="E471" s="18"/>
      <c r="F471" s="18"/>
      <c r="G471" s="18"/>
      <c r="H471" s="18"/>
      <c r="I471" s="18"/>
      <c r="J471" s="18"/>
      <c r="K471" s="85"/>
      <c r="L471" s="85"/>
      <c r="M471" s="85"/>
      <c r="N471" s="85"/>
      <c r="O471" s="18"/>
    </row>
    <row r="472" spans="2:15" x14ac:dyDescent="0.2">
      <c r="B472" s="85"/>
      <c r="C472" s="85"/>
      <c r="D472" s="85"/>
      <c r="E472" s="18"/>
      <c r="F472" s="18"/>
      <c r="G472" s="18"/>
      <c r="H472" s="18"/>
      <c r="I472" s="18"/>
      <c r="J472" s="18"/>
      <c r="K472" s="85"/>
      <c r="L472" s="85"/>
      <c r="M472" s="85"/>
      <c r="N472" s="85"/>
      <c r="O472" s="18"/>
    </row>
    <row r="473" spans="2:15" x14ac:dyDescent="0.2">
      <c r="B473" s="85"/>
      <c r="C473" s="85"/>
      <c r="D473" s="85"/>
      <c r="E473" s="18"/>
      <c r="F473" s="18"/>
      <c r="G473" s="18"/>
      <c r="H473" s="18"/>
      <c r="I473" s="18"/>
      <c r="J473" s="18"/>
      <c r="K473" s="85"/>
      <c r="L473" s="85"/>
      <c r="M473" s="85"/>
      <c r="N473" s="85"/>
      <c r="O473" s="18"/>
    </row>
    <row r="474" spans="2:15" x14ac:dyDescent="0.2">
      <c r="B474" s="85"/>
      <c r="C474" s="85"/>
      <c r="D474" s="85"/>
      <c r="E474" s="18"/>
      <c r="F474" s="18"/>
      <c r="G474" s="18"/>
      <c r="H474" s="18"/>
      <c r="I474" s="18"/>
      <c r="J474" s="18"/>
      <c r="K474" s="85"/>
      <c r="L474" s="85"/>
      <c r="M474" s="85"/>
      <c r="N474" s="85"/>
      <c r="O474" s="18"/>
    </row>
    <row r="475" spans="2:15" x14ac:dyDescent="0.2">
      <c r="B475" s="85"/>
      <c r="C475" s="85"/>
      <c r="D475" s="85"/>
      <c r="E475" s="18"/>
      <c r="F475" s="18"/>
      <c r="G475" s="18"/>
      <c r="H475" s="18"/>
      <c r="I475" s="18"/>
      <c r="J475" s="18"/>
      <c r="K475" s="85"/>
      <c r="L475" s="85"/>
      <c r="M475" s="85"/>
      <c r="N475" s="85"/>
      <c r="O475" s="18"/>
    </row>
    <row r="476" spans="2:15" x14ac:dyDescent="0.2">
      <c r="B476" s="85"/>
      <c r="C476" s="85"/>
      <c r="D476" s="85"/>
      <c r="E476" s="18"/>
      <c r="F476" s="18"/>
      <c r="G476" s="18"/>
      <c r="H476" s="18"/>
      <c r="I476" s="18"/>
      <c r="J476" s="18"/>
      <c r="K476" s="85"/>
      <c r="L476" s="85"/>
      <c r="M476" s="85"/>
      <c r="N476" s="85"/>
      <c r="O476" s="18"/>
    </row>
    <row r="477" spans="2:15" x14ac:dyDescent="0.2">
      <c r="B477" s="85"/>
      <c r="C477" s="85"/>
      <c r="D477" s="85"/>
      <c r="E477" s="18"/>
      <c r="F477" s="18"/>
      <c r="G477" s="18"/>
      <c r="H477" s="18"/>
      <c r="I477" s="18"/>
      <c r="J477" s="18"/>
      <c r="K477" s="85"/>
      <c r="L477" s="85"/>
      <c r="M477" s="85"/>
      <c r="N477" s="85"/>
      <c r="O477" s="18"/>
    </row>
    <row r="478" spans="2:15" x14ac:dyDescent="0.2">
      <c r="B478" s="85"/>
      <c r="C478" s="85"/>
      <c r="D478" s="85"/>
      <c r="E478" s="18"/>
      <c r="F478" s="18"/>
      <c r="G478" s="18"/>
      <c r="H478" s="18"/>
      <c r="I478" s="18"/>
      <c r="J478" s="18"/>
      <c r="K478" s="85"/>
      <c r="L478" s="85"/>
      <c r="M478" s="85"/>
      <c r="N478" s="85"/>
      <c r="O478" s="18"/>
    </row>
    <row r="479" spans="2:15" x14ac:dyDescent="0.2">
      <c r="B479" s="85"/>
      <c r="C479" s="85"/>
      <c r="D479" s="85"/>
      <c r="E479" s="18"/>
      <c r="F479" s="18"/>
      <c r="G479" s="18"/>
      <c r="H479" s="18"/>
      <c r="I479" s="18"/>
      <c r="J479" s="18"/>
      <c r="K479" s="85"/>
      <c r="L479" s="85"/>
      <c r="M479" s="85"/>
      <c r="N479" s="85"/>
      <c r="O479" s="18"/>
    </row>
    <row r="480" spans="2:15" x14ac:dyDescent="0.2">
      <c r="B480" s="85"/>
      <c r="C480" s="85"/>
      <c r="D480" s="85"/>
      <c r="E480" s="18"/>
      <c r="F480" s="18"/>
      <c r="G480" s="18"/>
      <c r="H480" s="18"/>
      <c r="I480" s="18"/>
      <c r="J480" s="18"/>
      <c r="K480" s="85"/>
      <c r="L480" s="85"/>
      <c r="M480" s="85"/>
      <c r="N480" s="85"/>
      <c r="O480" s="18"/>
    </row>
    <row r="481" spans="2:15" x14ac:dyDescent="0.2">
      <c r="B481" s="85"/>
      <c r="C481" s="85"/>
      <c r="D481" s="85"/>
      <c r="E481" s="18"/>
      <c r="F481" s="18"/>
      <c r="G481" s="18"/>
      <c r="H481" s="18"/>
      <c r="I481" s="18"/>
      <c r="J481" s="18"/>
      <c r="K481" s="85"/>
      <c r="L481" s="85"/>
      <c r="M481" s="85"/>
      <c r="N481" s="85"/>
      <c r="O481" s="18"/>
    </row>
    <row r="482" spans="2:15" x14ac:dyDescent="0.2">
      <c r="B482" s="85"/>
      <c r="C482" s="85"/>
      <c r="D482" s="85"/>
      <c r="E482" s="18"/>
      <c r="F482" s="18"/>
      <c r="G482" s="18"/>
      <c r="H482" s="18"/>
      <c r="I482" s="18"/>
      <c r="J482" s="18"/>
      <c r="K482" s="85"/>
      <c r="L482" s="85"/>
      <c r="M482" s="85"/>
      <c r="N482" s="85"/>
      <c r="O482" s="18"/>
    </row>
    <row r="483" spans="2:15" x14ac:dyDescent="0.2">
      <c r="B483" s="85"/>
      <c r="C483" s="85"/>
      <c r="D483" s="85"/>
      <c r="E483" s="18"/>
      <c r="F483" s="18"/>
      <c r="G483" s="18"/>
      <c r="H483" s="18"/>
      <c r="I483" s="18"/>
      <c r="J483" s="18"/>
      <c r="K483" s="85"/>
      <c r="L483" s="85"/>
      <c r="M483" s="85"/>
      <c r="N483" s="85"/>
      <c r="O483" s="18"/>
    </row>
    <row r="484" spans="2:15" x14ac:dyDescent="0.2">
      <c r="B484" s="85"/>
      <c r="C484" s="85"/>
      <c r="D484" s="85"/>
      <c r="E484" s="18"/>
      <c r="F484" s="18"/>
      <c r="G484" s="18"/>
      <c r="H484" s="18"/>
      <c r="I484" s="18"/>
      <c r="J484" s="18"/>
      <c r="K484" s="85"/>
      <c r="L484" s="85"/>
      <c r="M484" s="85"/>
      <c r="N484" s="85"/>
      <c r="O484" s="18"/>
    </row>
    <row r="485" spans="2:15" x14ac:dyDescent="0.2">
      <c r="B485" s="85"/>
      <c r="C485" s="85"/>
      <c r="D485" s="85"/>
      <c r="E485" s="18"/>
      <c r="F485" s="18"/>
      <c r="G485" s="18"/>
      <c r="H485" s="18"/>
      <c r="I485" s="18"/>
      <c r="J485" s="18"/>
      <c r="K485" s="85"/>
      <c r="L485" s="85"/>
      <c r="M485" s="85"/>
      <c r="N485" s="85"/>
      <c r="O485" s="18"/>
    </row>
    <row r="486" spans="2:15" x14ac:dyDescent="0.2">
      <c r="B486" s="85"/>
      <c r="C486" s="85"/>
      <c r="D486" s="85"/>
      <c r="E486" s="18"/>
      <c r="F486" s="18"/>
      <c r="G486" s="18"/>
      <c r="H486" s="18"/>
      <c r="I486" s="18"/>
      <c r="J486" s="18"/>
      <c r="K486" s="85"/>
      <c r="L486" s="85"/>
      <c r="M486" s="85"/>
      <c r="N486" s="85"/>
      <c r="O486" s="18"/>
    </row>
    <row r="487" spans="2:15" x14ac:dyDescent="0.2">
      <c r="B487" s="85"/>
      <c r="C487" s="85"/>
      <c r="D487" s="85"/>
      <c r="E487" s="18"/>
      <c r="F487" s="18"/>
      <c r="G487" s="18"/>
      <c r="H487" s="18"/>
      <c r="I487" s="18"/>
      <c r="J487" s="18"/>
      <c r="K487" s="85"/>
      <c r="L487" s="85"/>
      <c r="M487" s="85"/>
      <c r="N487" s="85"/>
      <c r="O487" s="18"/>
    </row>
    <row r="488" spans="2:15" x14ac:dyDescent="0.2">
      <c r="B488" s="85"/>
      <c r="C488" s="85"/>
      <c r="D488" s="85"/>
      <c r="E488" s="18"/>
      <c r="F488" s="18"/>
      <c r="G488" s="18"/>
      <c r="H488" s="18"/>
      <c r="I488" s="18"/>
      <c r="J488" s="18"/>
      <c r="K488" s="85"/>
      <c r="L488" s="85"/>
      <c r="M488" s="85"/>
      <c r="N488" s="85"/>
      <c r="O488" s="18"/>
    </row>
    <row r="489" spans="2:15" x14ac:dyDescent="0.2">
      <c r="B489" s="85"/>
      <c r="C489" s="85"/>
      <c r="D489" s="85"/>
      <c r="E489" s="18"/>
      <c r="F489" s="18"/>
      <c r="G489" s="18"/>
      <c r="H489" s="18"/>
      <c r="I489" s="18"/>
      <c r="J489" s="18"/>
      <c r="K489" s="85"/>
      <c r="L489" s="85"/>
      <c r="M489" s="85"/>
      <c r="N489" s="85"/>
      <c r="O489" s="18"/>
    </row>
    <row r="490" spans="2:15" x14ac:dyDescent="0.2">
      <c r="B490" s="85"/>
      <c r="C490" s="85"/>
      <c r="D490" s="85"/>
      <c r="E490" s="18"/>
      <c r="F490" s="18"/>
      <c r="G490" s="18"/>
      <c r="H490" s="18"/>
      <c r="I490" s="18"/>
      <c r="J490" s="18"/>
      <c r="K490" s="85"/>
      <c r="L490" s="85"/>
      <c r="M490" s="85"/>
      <c r="N490" s="85"/>
      <c r="O490" s="18"/>
    </row>
    <row r="491" spans="2:15" x14ac:dyDescent="0.2">
      <c r="B491" s="85"/>
      <c r="C491" s="85"/>
      <c r="D491" s="85"/>
      <c r="E491" s="18"/>
      <c r="F491" s="18"/>
      <c r="G491" s="18"/>
      <c r="H491" s="18"/>
      <c r="I491" s="18"/>
      <c r="J491" s="18"/>
      <c r="K491" s="85"/>
      <c r="L491" s="85"/>
      <c r="M491" s="85"/>
      <c r="N491" s="85"/>
      <c r="O491" s="18"/>
    </row>
    <row r="492" spans="2:15" x14ac:dyDescent="0.2">
      <c r="B492" s="85"/>
      <c r="C492" s="85"/>
      <c r="D492" s="85"/>
      <c r="E492" s="18"/>
      <c r="F492" s="18"/>
      <c r="G492" s="18"/>
      <c r="H492" s="18"/>
      <c r="I492" s="18"/>
      <c r="J492" s="18"/>
      <c r="K492" s="85"/>
      <c r="L492" s="85"/>
      <c r="M492" s="85"/>
      <c r="N492" s="85"/>
      <c r="O492" s="18"/>
    </row>
    <row r="493" spans="2:15" x14ac:dyDescent="0.2">
      <c r="B493" s="85"/>
      <c r="C493" s="85"/>
      <c r="D493" s="85"/>
      <c r="E493" s="18"/>
      <c r="F493" s="18"/>
      <c r="G493" s="18"/>
      <c r="H493" s="18"/>
      <c r="I493" s="18"/>
      <c r="J493" s="18"/>
      <c r="K493" s="85"/>
      <c r="L493" s="85"/>
      <c r="M493" s="85"/>
      <c r="N493" s="85"/>
      <c r="O493" s="18"/>
    </row>
    <row r="494" spans="2:15" x14ac:dyDescent="0.2">
      <c r="B494" s="85"/>
      <c r="C494" s="85"/>
      <c r="D494" s="85"/>
      <c r="E494" s="18"/>
      <c r="F494" s="18"/>
      <c r="G494" s="18"/>
      <c r="H494" s="18"/>
      <c r="I494" s="18"/>
      <c r="J494" s="18"/>
      <c r="K494" s="85"/>
      <c r="L494" s="85"/>
      <c r="M494" s="85"/>
      <c r="N494" s="85"/>
      <c r="O494" s="18"/>
    </row>
    <row r="495" spans="2:15" x14ac:dyDescent="0.2">
      <c r="B495" s="85"/>
      <c r="C495" s="85"/>
      <c r="D495" s="85"/>
      <c r="E495" s="18"/>
      <c r="F495" s="18"/>
      <c r="G495" s="18"/>
      <c r="H495" s="18"/>
      <c r="I495" s="18"/>
      <c r="J495" s="18"/>
      <c r="K495" s="85"/>
      <c r="L495" s="85"/>
      <c r="M495" s="85"/>
      <c r="N495" s="85"/>
      <c r="O495" s="18"/>
    </row>
    <row r="496" spans="2:15" x14ac:dyDescent="0.2">
      <c r="B496" s="85"/>
      <c r="C496" s="85"/>
      <c r="D496" s="85"/>
      <c r="E496" s="18"/>
      <c r="F496" s="18"/>
      <c r="G496" s="18"/>
      <c r="H496" s="18"/>
      <c r="I496" s="18"/>
      <c r="J496" s="18"/>
      <c r="K496" s="85"/>
      <c r="L496" s="85"/>
      <c r="M496" s="85"/>
      <c r="N496" s="85"/>
      <c r="O496" s="18"/>
    </row>
    <row r="497" spans="2:15" x14ac:dyDescent="0.2">
      <c r="B497" s="85"/>
      <c r="C497" s="85"/>
      <c r="D497" s="85"/>
      <c r="E497" s="18"/>
      <c r="F497" s="18"/>
      <c r="G497" s="18"/>
      <c r="H497" s="18"/>
      <c r="I497" s="18"/>
      <c r="J497" s="18"/>
      <c r="K497" s="85"/>
      <c r="L497" s="85"/>
      <c r="M497" s="85"/>
      <c r="N497" s="85"/>
      <c r="O497" s="18"/>
    </row>
    <row r="498" spans="2:15" x14ac:dyDescent="0.2">
      <c r="B498" s="85"/>
      <c r="C498" s="85"/>
      <c r="D498" s="85"/>
      <c r="E498" s="18"/>
      <c r="F498" s="18"/>
      <c r="G498" s="18"/>
      <c r="H498" s="18"/>
      <c r="I498" s="18"/>
      <c r="J498" s="18"/>
      <c r="K498" s="85"/>
      <c r="L498" s="85"/>
      <c r="M498" s="85"/>
      <c r="N498" s="85"/>
      <c r="O498" s="18"/>
    </row>
    <row r="499" spans="2:15" x14ac:dyDescent="0.2">
      <c r="B499" s="85"/>
      <c r="C499" s="85"/>
      <c r="D499" s="85"/>
      <c r="E499" s="18"/>
      <c r="F499" s="18"/>
      <c r="G499" s="18"/>
      <c r="H499" s="18"/>
      <c r="I499" s="18"/>
      <c r="J499" s="18"/>
      <c r="K499" s="85"/>
      <c r="L499" s="85"/>
      <c r="M499" s="85"/>
      <c r="N499" s="85"/>
      <c r="O499" s="18"/>
    </row>
    <row r="500" spans="2:15" x14ac:dyDescent="0.2">
      <c r="B500" s="85"/>
      <c r="C500" s="85"/>
      <c r="D500" s="85"/>
      <c r="E500" s="18"/>
      <c r="F500" s="18"/>
      <c r="G500" s="18"/>
      <c r="H500" s="18"/>
      <c r="I500" s="18"/>
      <c r="J500" s="18"/>
      <c r="K500" s="85"/>
      <c r="L500" s="85"/>
      <c r="M500" s="85"/>
      <c r="N500" s="85"/>
      <c r="O500" s="18"/>
    </row>
    <row r="501" spans="2:15" x14ac:dyDescent="0.2">
      <c r="B501" s="85"/>
      <c r="C501" s="85"/>
      <c r="D501" s="85"/>
      <c r="E501" s="18"/>
      <c r="F501" s="18"/>
      <c r="G501" s="18"/>
      <c r="H501" s="18"/>
      <c r="I501" s="18"/>
      <c r="J501" s="18"/>
      <c r="K501" s="85"/>
      <c r="L501" s="85"/>
      <c r="M501" s="85"/>
      <c r="N501" s="85"/>
      <c r="O501" s="18"/>
    </row>
    <row r="502" spans="2:15" x14ac:dyDescent="0.2">
      <c r="B502" s="85"/>
      <c r="C502" s="85"/>
      <c r="D502" s="85"/>
      <c r="E502" s="18"/>
      <c r="F502" s="18"/>
      <c r="G502" s="18"/>
      <c r="H502" s="18"/>
      <c r="I502" s="18"/>
      <c r="J502" s="18"/>
      <c r="K502" s="85"/>
      <c r="L502" s="85"/>
      <c r="M502" s="85"/>
      <c r="N502" s="85"/>
      <c r="O502" s="18"/>
    </row>
    <row r="503" spans="2:15" x14ac:dyDescent="0.2">
      <c r="B503" s="85"/>
      <c r="C503" s="85"/>
      <c r="D503" s="85"/>
      <c r="E503" s="18"/>
      <c r="F503" s="18"/>
      <c r="G503" s="18"/>
      <c r="H503" s="18"/>
      <c r="I503" s="18"/>
      <c r="J503" s="18"/>
      <c r="K503" s="85"/>
      <c r="L503" s="85"/>
      <c r="M503" s="85"/>
      <c r="N503" s="85"/>
      <c r="O503" s="18"/>
    </row>
    <row r="504" spans="2:15" x14ac:dyDescent="0.2">
      <c r="B504" s="85"/>
      <c r="C504" s="85"/>
      <c r="D504" s="85"/>
      <c r="E504" s="18"/>
      <c r="F504" s="18"/>
      <c r="G504" s="18"/>
      <c r="H504" s="18"/>
      <c r="I504" s="18"/>
      <c r="J504" s="18"/>
      <c r="K504" s="85"/>
      <c r="L504" s="85"/>
      <c r="M504" s="85"/>
      <c r="N504" s="85"/>
      <c r="O504" s="18"/>
    </row>
    <row r="505" spans="2:15" x14ac:dyDescent="0.2">
      <c r="B505" s="85"/>
      <c r="C505" s="85"/>
      <c r="D505" s="85"/>
      <c r="E505" s="18"/>
      <c r="F505" s="18"/>
      <c r="G505" s="18"/>
      <c r="H505" s="18"/>
      <c r="I505" s="18"/>
      <c r="J505" s="18"/>
      <c r="K505" s="85"/>
      <c r="L505" s="85"/>
      <c r="M505" s="85"/>
      <c r="N505" s="85"/>
      <c r="O505" s="18"/>
    </row>
    <row r="506" spans="2:15" x14ac:dyDescent="0.2">
      <c r="B506" s="85"/>
      <c r="C506" s="85"/>
      <c r="D506" s="85"/>
      <c r="E506" s="18"/>
      <c r="F506" s="18"/>
      <c r="G506" s="18"/>
      <c r="H506" s="18"/>
      <c r="I506" s="18"/>
      <c r="J506" s="18"/>
      <c r="K506" s="85"/>
      <c r="L506" s="85"/>
      <c r="M506" s="85"/>
      <c r="N506" s="85"/>
      <c r="O506" s="18"/>
    </row>
    <row r="507" spans="2:15" x14ac:dyDescent="0.2">
      <c r="B507" s="85"/>
      <c r="C507" s="85"/>
      <c r="D507" s="85"/>
      <c r="E507" s="18"/>
      <c r="F507" s="18"/>
      <c r="G507" s="18"/>
      <c r="H507" s="18"/>
      <c r="I507" s="18"/>
      <c r="J507" s="18"/>
      <c r="K507" s="85"/>
      <c r="L507" s="85"/>
      <c r="M507" s="85"/>
      <c r="N507" s="85"/>
      <c r="O507" s="18"/>
    </row>
    <row r="508" spans="2:15" x14ac:dyDescent="0.2">
      <c r="B508" s="85"/>
      <c r="C508" s="85"/>
      <c r="D508" s="85"/>
      <c r="E508" s="18"/>
      <c r="F508" s="18"/>
      <c r="G508" s="18"/>
      <c r="H508" s="18"/>
      <c r="I508" s="18"/>
      <c r="J508" s="18"/>
      <c r="K508" s="85"/>
      <c r="L508" s="85"/>
      <c r="M508" s="85"/>
      <c r="N508" s="85"/>
      <c r="O508" s="18"/>
    </row>
    <row r="509" spans="2:15" x14ac:dyDescent="0.2">
      <c r="B509" s="85"/>
      <c r="C509" s="85"/>
      <c r="D509" s="85"/>
      <c r="E509" s="18"/>
      <c r="F509" s="18"/>
      <c r="G509" s="18"/>
      <c r="H509" s="18"/>
      <c r="I509" s="18"/>
      <c r="J509" s="18"/>
      <c r="K509" s="85"/>
      <c r="L509" s="85"/>
      <c r="M509" s="85"/>
      <c r="N509" s="85"/>
      <c r="O509" s="18"/>
    </row>
    <row r="510" spans="2:15" x14ac:dyDescent="0.2">
      <c r="B510" s="85"/>
      <c r="C510" s="85"/>
      <c r="D510" s="85"/>
      <c r="E510" s="18"/>
      <c r="F510" s="18"/>
      <c r="G510" s="18"/>
      <c r="H510" s="18"/>
      <c r="I510" s="18"/>
      <c r="J510" s="18"/>
      <c r="K510" s="85"/>
      <c r="L510" s="85"/>
      <c r="M510" s="85"/>
      <c r="N510" s="85"/>
      <c r="O510" s="18"/>
    </row>
    <row r="511" spans="2:15" x14ac:dyDescent="0.2">
      <c r="B511" s="85"/>
      <c r="C511" s="85"/>
      <c r="D511" s="85"/>
      <c r="E511" s="18"/>
      <c r="F511" s="18"/>
      <c r="G511" s="18"/>
      <c r="H511" s="18"/>
      <c r="I511" s="18"/>
      <c r="J511" s="18"/>
      <c r="K511" s="85"/>
      <c r="L511" s="85"/>
      <c r="M511" s="85"/>
      <c r="N511" s="85"/>
      <c r="O511" s="18"/>
    </row>
    <row r="512" spans="2:15" x14ac:dyDescent="0.2">
      <c r="B512" s="85"/>
      <c r="C512" s="85"/>
      <c r="D512" s="85"/>
      <c r="E512" s="18"/>
      <c r="F512" s="18"/>
      <c r="G512" s="18"/>
      <c r="H512" s="18"/>
      <c r="I512" s="18"/>
      <c r="J512" s="18"/>
      <c r="K512" s="85"/>
      <c r="L512" s="85"/>
      <c r="M512" s="85"/>
      <c r="N512" s="85"/>
      <c r="O512" s="18"/>
    </row>
    <row r="513" spans="2:15" x14ac:dyDescent="0.2">
      <c r="B513" s="85"/>
      <c r="C513" s="85"/>
      <c r="D513" s="85"/>
      <c r="E513" s="18"/>
      <c r="F513" s="18"/>
      <c r="G513" s="18"/>
      <c r="H513" s="18"/>
      <c r="I513" s="18"/>
      <c r="J513" s="18"/>
      <c r="K513" s="85"/>
      <c r="L513" s="85"/>
      <c r="M513" s="85"/>
      <c r="N513" s="85"/>
      <c r="O513" s="18"/>
    </row>
    <row r="514" spans="2:15" x14ac:dyDescent="0.2">
      <c r="B514" s="85"/>
      <c r="C514" s="85"/>
      <c r="D514" s="85"/>
      <c r="E514" s="18"/>
      <c r="F514" s="18"/>
      <c r="G514" s="18"/>
      <c r="H514" s="18"/>
      <c r="I514" s="18"/>
      <c r="J514" s="18"/>
      <c r="K514" s="85"/>
      <c r="L514" s="85"/>
      <c r="M514" s="85"/>
      <c r="N514" s="85"/>
      <c r="O514" s="18"/>
    </row>
    <row r="515" spans="2:15" x14ac:dyDescent="0.2">
      <c r="B515" s="85"/>
      <c r="C515" s="85"/>
      <c r="D515" s="85"/>
      <c r="E515" s="18"/>
      <c r="F515" s="18"/>
      <c r="G515" s="18"/>
      <c r="H515" s="18"/>
      <c r="I515" s="18"/>
      <c r="J515" s="18"/>
      <c r="K515" s="85"/>
      <c r="L515" s="85"/>
      <c r="M515" s="85"/>
      <c r="N515" s="85"/>
      <c r="O515" s="18"/>
    </row>
    <row r="516" spans="2:15" x14ac:dyDescent="0.2">
      <c r="B516" s="85"/>
      <c r="C516" s="85"/>
      <c r="D516" s="85"/>
      <c r="E516" s="18"/>
      <c r="F516" s="18"/>
      <c r="G516" s="18"/>
      <c r="H516" s="18"/>
      <c r="I516" s="18"/>
      <c r="J516" s="18"/>
      <c r="K516" s="85"/>
      <c r="L516" s="85"/>
      <c r="M516" s="85"/>
      <c r="N516" s="85"/>
      <c r="O516" s="18"/>
    </row>
    <row r="517" spans="2:15" x14ac:dyDescent="0.2">
      <c r="B517" s="85"/>
      <c r="C517" s="85"/>
      <c r="D517" s="85"/>
      <c r="E517" s="18"/>
      <c r="F517" s="18"/>
      <c r="G517" s="18"/>
      <c r="H517" s="18"/>
      <c r="I517" s="18"/>
      <c r="J517" s="18"/>
      <c r="K517" s="85"/>
      <c r="L517" s="85"/>
      <c r="M517" s="85"/>
      <c r="N517" s="85"/>
      <c r="O517" s="18"/>
    </row>
    <row r="518" spans="2:15" x14ac:dyDescent="0.2">
      <c r="B518" s="85"/>
      <c r="C518" s="85"/>
      <c r="D518" s="85"/>
      <c r="E518" s="18"/>
      <c r="F518" s="18"/>
      <c r="G518" s="18"/>
      <c r="H518" s="18"/>
      <c r="I518" s="18"/>
      <c r="J518" s="18"/>
      <c r="K518" s="85"/>
      <c r="L518" s="85"/>
      <c r="M518" s="85"/>
      <c r="N518" s="85"/>
      <c r="O518" s="18"/>
    </row>
    <row r="519" spans="2:15" x14ac:dyDescent="0.2">
      <c r="B519" s="85"/>
      <c r="C519" s="85"/>
      <c r="D519" s="85"/>
      <c r="E519" s="18"/>
      <c r="F519" s="18"/>
      <c r="G519" s="18"/>
      <c r="H519" s="18"/>
      <c r="I519" s="18"/>
      <c r="J519" s="18"/>
      <c r="K519" s="85"/>
      <c r="L519" s="85"/>
      <c r="M519" s="85"/>
      <c r="N519" s="85"/>
      <c r="O519" s="18"/>
    </row>
    <row r="520" spans="2:15" x14ac:dyDescent="0.2">
      <c r="B520" s="85"/>
      <c r="C520" s="85"/>
      <c r="D520" s="85"/>
      <c r="E520" s="18"/>
      <c r="F520" s="18"/>
      <c r="G520" s="18"/>
      <c r="H520" s="18"/>
      <c r="I520" s="18"/>
      <c r="J520" s="18"/>
      <c r="K520" s="85"/>
      <c r="L520" s="85"/>
      <c r="M520" s="85"/>
      <c r="N520" s="85"/>
      <c r="O520" s="18"/>
    </row>
    <row r="521" spans="2:15" x14ac:dyDescent="0.2">
      <c r="B521" s="85"/>
      <c r="C521" s="85"/>
      <c r="D521" s="85"/>
      <c r="E521" s="18"/>
      <c r="F521" s="18"/>
      <c r="G521" s="18"/>
      <c r="H521" s="18"/>
      <c r="I521" s="18"/>
      <c r="J521" s="18"/>
      <c r="K521" s="85"/>
      <c r="L521" s="85"/>
      <c r="M521" s="85"/>
      <c r="N521" s="85"/>
      <c r="O521" s="18"/>
    </row>
    <row r="522" spans="2:15" x14ac:dyDescent="0.2">
      <c r="B522" s="85"/>
      <c r="C522" s="85"/>
      <c r="D522" s="85"/>
      <c r="E522" s="18"/>
      <c r="F522" s="18"/>
      <c r="G522" s="18"/>
      <c r="H522" s="18"/>
      <c r="I522" s="18"/>
      <c r="J522" s="18"/>
      <c r="K522" s="85"/>
      <c r="L522" s="85"/>
      <c r="M522" s="85"/>
      <c r="N522" s="85"/>
      <c r="O522" s="18"/>
    </row>
    <row r="523" spans="2:15" x14ac:dyDescent="0.2">
      <c r="B523" s="85"/>
      <c r="C523" s="85"/>
      <c r="D523" s="85"/>
      <c r="E523" s="18"/>
      <c r="F523" s="18"/>
      <c r="G523" s="18"/>
      <c r="H523" s="18"/>
      <c r="I523" s="18"/>
      <c r="J523" s="18"/>
      <c r="K523" s="85"/>
      <c r="L523" s="85"/>
      <c r="M523" s="85"/>
      <c r="N523" s="85"/>
      <c r="O523" s="18"/>
    </row>
    <row r="524" spans="2:15" x14ac:dyDescent="0.2">
      <c r="B524" s="85"/>
      <c r="C524" s="85"/>
      <c r="D524" s="85"/>
      <c r="E524" s="18"/>
      <c r="F524" s="18"/>
      <c r="G524" s="18"/>
      <c r="H524" s="18"/>
      <c r="I524" s="18"/>
      <c r="J524" s="18"/>
      <c r="K524" s="85"/>
      <c r="L524" s="85"/>
      <c r="M524" s="85"/>
      <c r="N524" s="85"/>
      <c r="O524" s="18"/>
    </row>
    <row r="525" spans="2:15" x14ac:dyDescent="0.2">
      <c r="B525" s="85"/>
      <c r="C525" s="85"/>
      <c r="D525" s="85"/>
      <c r="E525" s="18"/>
      <c r="F525" s="18"/>
      <c r="G525" s="18"/>
      <c r="H525" s="18"/>
      <c r="I525" s="18"/>
      <c r="J525" s="18"/>
      <c r="K525" s="85"/>
      <c r="L525" s="85"/>
      <c r="M525" s="85"/>
      <c r="N525" s="85"/>
      <c r="O525" s="18"/>
    </row>
    <row r="526" spans="2:15" x14ac:dyDescent="0.2">
      <c r="B526" s="85"/>
      <c r="C526" s="85"/>
      <c r="D526" s="85"/>
      <c r="E526" s="18"/>
      <c r="F526" s="18"/>
      <c r="G526" s="18"/>
      <c r="H526" s="18"/>
      <c r="I526" s="18"/>
      <c r="J526" s="18"/>
      <c r="K526" s="85"/>
      <c r="L526" s="85"/>
      <c r="M526" s="85"/>
      <c r="N526" s="85"/>
      <c r="O526" s="18"/>
    </row>
    <row r="527" spans="2:15" x14ac:dyDescent="0.2">
      <c r="B527" s="85"/>
      <c r="C527" s="85"/>
      <c r="D527" s="85"/>
      <c r="E527" s="18"/>
      <c r="F527" s="18"/>
      <c r="G527" s="18"/>
      <c r="H527" s="18"/>
      <c r="I527" s="18"/>
      <c r="J527" s="18"/>
      <c r="K527" s="85"/>
      <c r="L527" s="85"/>
      <c r="M527" s="85"/>
      <c r="N527" s="85"/>
      <c r="O527" s="18"/>
    </row>
    <row r="528" spans="2:15" x14ac:dyDescent="0.2">
      <c r="B528" s="85"/>
      <c r="C528" s="85"/>
      <c r="D528" s="85"/>
      <c r="E528" s="18"/>
      <c r="F528" s="18"/>
      <c r="G528" s="18"/>
      <c r="H528" s="18"/>
      <c r="I528" s="18"/>
      <c r="J528" s="18"/>
      <c r="K528" s="85"/>
      <c r="L528" s="85"/>
      <c r="M528" s="85"/>
      <c r="N528" s="85"/>
      <c r="O528" s="18"/>
    </row>
    <row r="529" spans="2:15" x14ac:dyDescent="0.2">
      <c r="B529" s="85"/>
      <c r="C529" s="85"/>
      <c r="D529" s="85"/>
      <c r="E529" s="18"/>
      <c r="F529" s="18"/>
      <c r="G529" s="18"/>
      <c r="H529" s="18"/>
      <c r="I529" s="18"/>
      <c r="J529" s="18"/>
      <c r="K529" s="85"/>
      <c r="L529" s="85"/>
      <c r="M529" s="85"/>
      <c r="N529" s="85"/>
      <c r="O529" s="18"/>
    </row>
    <row r="530" spans="2:15" x14ac:dyDescent="0.2">
      <c r="B530" s="85"/>
      <c r="C530" s="85"/>
      <c r="D530" s="85"/>
      <c r="E530" s="18"/>
      <c r="F530" s="18"/>
      <c r="G530" s="18"/>
      <c r="H530" s="18"/>
      <c r="I530" s="18"/>
      <c r="J530" s="18"/>
      <c r="K530" s="85"/>
      <c r="L530" s="85"/>
      <c r="M530" s="85"/>
      <c r="N530" s="85"/>
      <c r="O530" s="18"/>
    </row>
    <row r="531" spans="2:15" x14ac:dyDescent="0.2">
      <c r="B531" s="85"/>
      <c r="C531" s="85"/>
      <c r="D531" s="85"/>
      <c r="E531" s="18"/>
      <c r="F531" s="18"/>
      <c r="G531" s="18"/>
      <c r="H531" s="18"/>
      <c r="I531" s="18"/>
      <c r="J531" s="18"/>
      <c r="K531" s="85"/>
      <c r="L531" s="85"/>
      <c r="M531" s="85"/>
      <c r="N531" s="85"/>
      <c r="O531" s="18"/>
    </row>
    <row r="532" spans="2:15" x14ac:dyDescent="0.2">
      <c r="B532" s="85"/>
      <c r="C532" s="85"/>
      <c r="D532" s="85"/>
      <c r="E532" s="18"/>
      <c r="F532" s="18"/>
      <c r="G532" s="18"/>
      <c r="H532" s="18"/>
      <c r="I532" s="18"/>
      <c r="J532" s="18"/>
      <c r="K532" s="85"/>
      <c r="L532" s="85"/>
      <c r="M532" s="85"/>
      <c r="N532" s="85"/>
      <c r="O532" s="18"/>
    </row>
    <row r="533" spans="2:15" x14ac:dyDescent="0.2">
      <c r="B533" s="85"/>
      <c r="C533" s="85"/>
      <c r="D533" s="85"/>
      <c r="E533" s="18"/>
      <c r="F533" s="18"/>
      <c r="G533" s="18"/>
      <c r="H533" s="18"/>
      <c r="I533" s="18"/>
      <c r="J533" s="18"/>
      <c r="K533" s="85"/>
      <c r="L533" s="85"/>
      <c r="M533" s="85"/>
      <c r="N533" s="85"/>
      <c r="O533" s="18"/>
    </row>
    <row r="534" spans="2:15" x14ac:dyDescent="0.2">
      <c r="B534" s="85"/>
      <c r="C534" s="85"/>
      <c r="D534" s="85"/>
      <c r="E534" s="18"/>
      <c r="F534" s="18"/>
      <c r="G534" s="18"/>
      <c r="H534" s="18"/>
      <c r="I534" s="18"/>
      <c r="J534" s="18"/>
      <c r="K534" s="85"/>
      <c r="L534" s="85"/>
      <c r="M534" s="85"/>
      <c r="N534" s="85"/>
      <c r="O534" s="18"/>
    </row>
    <row r="535" spans="2:15" x14ac:dyDescent="0.2">
      <c r="B535" s="85"/>
      <c r="C535" s="85"/>
      <c r="D535" s="85"/>
      <c r="E535" s="18"/>
      <c r="F535" s="18"/>
      <c r="G535" s="18"/>
      <c r="H535" s="18"/>
      <c r="I535" s="18"/>
      <c r="J535" s="18"/>
      <c r="K535" s="85"/>
      <c r="L535" s="85"/>
      <c r="M535" s="85"/>
      <c r="N535" s="85"/>
      <c r="O535" s="18"/>
    </row>
    <row r="536" spans="2:15" x14ac:dyDescent="0.2">
      <c r="B536" s="85"/>
      <c r="C536" s="85"/>
      <c r="D536" s="85"/>
      <c r="E536" s="18"/>
      <c r="F536" s="18"/>
      <c r="G536" s="18"/>
      <c r="H536" s="18"/>
      <c r="I536" s="18"/>
      <c r="J536" s="18"/>
      <c r="K536" s="85"/>
      <c r="L536" s="85"/>
      <c r="M536" s="85"/>
      <c r="N536" s="85"/>
      <c r="O536" s="18"/>
    </row>
    <row r="537" spans="2:15" x14ac:dyDescent="0.2">
      <c r="B537" s="85"/>
      <c r="C537" s="85"/>
      <c r="D537" s="85"/>
      <c r="E537" s="18"/>
      <c r="F537" s="18"/>
      <c r="G537" s="18"/>
      <c r="H537" s="18"/>
      <c r="I537" s="18"/>
      <c r="J537" s="18"/>
      <c r="K537" s="85"/>
      <c r="L537" s="85"/>
      <c r="M537" s="85"/>
      <c r="N537" s="85"/>
      <c r="O537" s="18"/>
    </row>
    <row r="538" spans="2:15" x14ac:dyDescent="0.2">
      <c r="B538" s="85"/>
      <c r="C538" s="85"/>
      <c r="D538" s="85"/>
      <c r="E538" s="18"/>
      <c r="F538" s="18"/>
      <c r="G538" s="18"/>
      <c r="H538" s="18"/>
      <c r="I538" s="18"/>
      <c r="J538" s="18"/>
      <c r="K538" s="85"/>
      <c r="L538" s="85"/>
      <c r="M538" s="85"/>
      <c r="N538" s="85"/>
      <c r="O538" s="18"/>
    </row>
    <row r="539" spans="2:15" x14ac:dyDescent="0.2">
      <c r="B539" s="85"/>
      <c r="C539" s="85"/>
      <c r="D539" s="85"/>
      <c r="E539" s="18"/>
      <c r="F539" s="18"/>
      <c r="G539" s="18"/>
      <c r="H539" s="18"/>
      <c r="I539" s="18"/>
      <c r="J539" s="18"/>
      <c r="K539" s="85"/>
      <c r="L539" s="85"/>
      <c r="M539" s="85"/>
      <c r="N539" s="85"/>
      <c r="O539" s="18"/>
    </row>
    <row r="540" spans="2:15" x14ac:dyDescent="0.2">
      <c r="B540" s="85"/>
      <c r="C540" s="85"/>
      <c r="D540" s="85"/>
      <c r="E540" s="18"/>
      <c r="F540" s="18"/>
      <c r="G540" s="18"/>
      <c r="H540" s="18"/>
      <c r="I540" s="18"/>
      <c r="J540" s="18"/>
      <c r="K540" s="85"/>
      <c r="L540" s="85"/>
      <c r="M540" s="85"/>
      <c r="N540" s="85"/>
      <c r="O540" s="18"/>
    </row>
    <row r="541" spans="2:15" x14ac:dyDescent="0.2">
      <c r="B541" s="85"/>
      <c r="C541" s="85"/>
      <c r="D541" s="85"/>
      <c r="E541" s="18"/>
      <c r="F541" s="18"/>
      <c r="G541" s="18"/>
      <c r="H541" s="18"/>
      <c r="I541" s="18"/>
      <c r="J541" s="18"/>
      <c r="K541" s="85"/>
      <c r="L541" s="85"/>
      <c r="M541" s="85"/>
      <c r="N541" s="85"/>
      <c r="O541" s="18"/>
    </row>
    <row r="542" spans="2:15" x14ac:dyDescent="0.2">
      <c r="B542" s="85"/>
      <c r="C542" s="85"/>
      <c r="D542" s="85"/>
      <c r="E542" s="18"/>
      <c r="F542" s="18"/>
      <c r="G542" s="18"/>
      <c r="H542" s="18"/>
      <c r="I542" s="18"/>
      <c r="J542" s="18"/>
      <c r="K542" s="85"/>
      <c r="L542" s="85"/>
      <c r="M542" s="85"/>
      <c r="N542" s="85"/>
      <c r="O542" s="18"/>
    </row>
    <row r="543" spans="2:15" x14ac:dyDescent="0.2">
      <c r="B543" s="85"/>
      <c r="C543" s="85"/>
      <c r="D543" s="85"/>
      <c r="E543" s="18"/>
      <c r="F543" s="18"/>
      <c r="G543" s="18"/>
      <c r="H543" s="18"/>
      <c r="I543" s="18"/>
      <c r="J543" s="18"/>
      <c r="K543" s="85"/>
      <c r="L543" s="85"/>
      <c r="M543" s="85"/>
      <c r="N543" s="85"/>
      <c r="O543" s="18"/>
    </row>
    <row r="544" spans="2:15" x14ac:dyDescent="0.2">
      <c r="B544" s="85"/>
      <c r="C544" s="85"/>
      <c r="D544" s="85"/>
      <c r="E544" s="18"/>
      <c r="F544" s="18"/>
      <c r="G544" s="18"/>
      <c r="H544" s="18"/>
      <c r="I544" s="18"/>
      <c r="J544" s="18"/>
      <c r="K544" s="85"/>
      <c r="L544" s="85"/>
      <c r="M544" s="85"/>
      <c r="N544" s="85"/>
      <c r="O544" s="18"/>
    </row>
    <row r="545" spans="2:15" x14ac:dyDescent="0.2">
      <c r="B545" s="85"/>
      <c r="C545" s="85"/>
      <c r="D545" s="85"/>
      <c r="E545" s="18"/>
      <c r="F545" s="18"/>
      <c r="G545" s="18"/>
      <c r="H545" s="18"/>
      <c r="I545" s="18"/>
      <c r="J545" s="18"/>
      <c r="K545" s="85"/>
      <c r="L545" s="85"/>
      <c r="M545" s="85"/>
      <c r="N545" s="85"/>
      <c r="O545" s="18"/>
    </row>
    <row r="546" spans="2:15" x14ac:dyDescent="0.2">
      <c r="B546" s="85"/>
      <c r="C546" s="85"/>
      <c r="D546" s="85"/>
      <c r="E546" s="18"/>
      <c r="F546" s="18"/>
      <c r="G546" s="18"/>
      <c r="H546" s="18"/>
      <c r="I546" s="18"/>
      <c r="J546" s="18"/>
      <c r="K546" s="85"/>
      <c r="L546" s="85"/>
      <c r="M546" s="85"/>
      <c r="N546" s="85"/>
      <c r="O546" s="18"/>
    </row>
    <row r="547" spans="2:15" x14ac:dyDescent="0.2">
      <c r="B547" s="85"/>
      <c r="C547" s="85"/>
      <c r="D547" s="85"/>
      <c r="E547" s="18"/>
      <c r="F547" s="18"/>
      <c r="G547" s="18"/>
      <c r="H547" s="18"/>
      <c r="I547" s="18"/>
      <c r="J547" s="18"/>
      <c r="K547" s="85"/>
      <c r="L547" s="85"/>
      <c r="M547" s="85"/>
      <c r="N547" s="85"/>
      <c r="O547" s="18"/>
    </row>
    <row r="548" spans="2:15" x14ac:dyDescent="0.2">
      <c r="B548" s="85"/>
      <c r="C548" s="85"/>
      <c r="D548" s="85"/>
      <c r="E548" s="18"/>
      <c r="F548" s="18"/>
      <c r="G548" s="18"/>
      <c r="H548" s="18"/>
      <c r="I548" s="18"/>
      <c r="J548" s="18"/>
      <c r="K548" s="85"/>
      <c r="L548" s="85"/>
      <c r="M548" s="85"/>
      <c r="N548" s="85"/>
      <c r="O548" s="18"/>
    </row>
    <row r="549" spans="2:15" x14ac:dyDescent="0.2">
      <c r="B549" s="85"/>
      <c r="C549" s="85"/>
      <c r="D549" s="85"/>
      <c r="E549" s="18"/>
      <c r="F549" s="18"/>
      <c r="G549" s="18"/>
      <c r="H549" s="18"/>
      <c r="I549" s="18"/>
      <c r="J549" s="18"/>
      <c r="K549" s="85"/>
      <c r="L549" s="85"/>
      <c r="M549" s="85"/>
      <c r="N549" s="85"/>
      <c r="O549" s="18"/>
    </row>
    <row r="550" spans="2:15" x14ac:dyDescent="0.2">
      <c r="B550" s="85"/>
      <c r="C550" s="85"/>
      <c r="D550" s="85"/>
      <c r="E550" s="18"/>
      <c r="F550" s="18"/>
      <c r="G550" s="18"/>
      <c r="H550" s="18"/>
      <c r="I550" s="18"/>
      <c r="J550" s="18"/>
      <c r="K550" s="85"/>
      <c r="L550" s="85"/>
      <c r="M550" s="85"/>
      <c r="N550" s="85"/>
      <c r="O550" s="18"/>
    </row>
    <row r="551" spans="2:15" x14ac:dyDescent="0.2">
      <c r="B551" s="85"/>
      <c r="C551" s="85"/>
      <c r="D551" s="85"/>
      <c r="E551" s="18"/>
      <c r="F551" s="18"/>
      <c r="G551" s="18"/>
      <c r="H551" s="18"/>
      <c r="I551" s="18"/>
      <c r="J551" s="18"/>
      <c r="K551" s="85"/>
      <c r="L551" s="85"/>
      <c r="M551" s="85"/>
      <c r="N551" s="85"/>
      <c r="O551" s="18"/>
    </row>
    <row r="552" spans="2:15" x14ac:dyDescent="0.2">
      <c r="B552" s="85"/>
      <c r="C552" s="85"/>
      <c r="D552" s="85"/>
      <c r="E552" s="18"/>
      <c r="F552" s="18"/>
      <c r="G552" s="18"/>
      <c r="H552" s="18"/>
      <c r="I552" s="18"/>
      <c r="J552" s="18"/>
      <c r="K552" s="85"/>
      <c r="L552" s="85"/>
      <c r="M552" s="85"/>
      <c r="N552" s="85"/>
      <c r="O552" s="18"/>
    </row>
    <row r="553" spans="2:15" x14ac:dyDescent="0.2">
      <c r="B553" s="85"/>
      <c r="C553" s="85"/>
      <c r="D553" s="85"/>
      <c r="E553" s="18"/>
      <c r="F553" s="18"/>
      <c r="G553" s="18"/>
      <c r="H553" s="18"/>
      <c r="I553" s="18"/>
      <c r="J553" s="18"/>
      <c r="K553" s="85"/>
      <c r="L553" s="85"/>
      <c r="M553" s="85"/>
      <c r="N553" s="85"/>
      <c r="O553" s="18"/>
    </row>
    <row r="554" spans="2:15" x14ac:dyDescent="0.2">
      <c r="B554" s="85"/>
      <c r="C554" s="85"/>
      <c r="D554" s="85"/>
      <c r="E554" s="18"/>
      <c r="F554" s="18"/>
      <c r="G554" s="18"/>
      <c r="H554" s="18"/>
      <c r="I554" s="18"/>
      <c r="J554" s="18"/>
      <c r="K554" s="85"/>
      <c r="L554" s="85"/>
      <c r="M554" s="85"/>
      <c r="N554" s="85"/>
      <c r="O554" s="18"/>
    </row>
    <row r="555" spans="2:15" x14ac:dyDescent="0.2">
      <c r="B555" s="85"/>
      <c r="C555" s="85"/>
      <c r="D555" s="85"/>
      <c r="E555" s="18"/>
      <c r="F555" s="18"/>
      <c r="G555" s="18"/>
      <c r="H555" s="18"/>
      <c r="I555" s="18"/>
      <c r="J555" s="18"/>
      <c r="K555" s="85"/>
      <c r="L555" s="85"/>
      <c r="M555" s="85"/>
      <c r="N555" s="85"/>
      <c r="O555" s="18"/>
    </row>
    <row r="556" spans="2:15" x14ac:dyDescent="0.2">
      <c r="B556" s="85"/>
      <c r="C556" s="85"/>
      <c r="D556" s="85"/>
      <c r="E556" s="18"/>
      <c r="F556" s="18"/>
      <c r="G556" s="18"/>
      <c r="H556" s="18"/>
      <c r="I556" s="18"/>
      <c r="J556" s="18"/>
      <c r="K556" s="85"/>
      <c r="L556" s="85"/>
      <c r="M556" s="85"/>
      <c r="N556" s="85"/>
      <c r="O556" s="18"/>
    </row>
    <row r="557" spans="2:15" x14ac:dyDescent="0.2">
      <c r="B557" s="85"/>
      <c r="C557" s="85"/>
      <c r="D557" s="85"/>
      <c r="E557" s="18"/>
      <c r="F557" s="18"/>
      <c r="G557" s="18"/>
      <c r="H557" s="18"/>
      <c r="I557" s="18"/>
      <c r="J557" s="18"/>
      <c r="K557" s="85"/>
      <c r="L557" s="85"/>
      <c r="M557" s="85"/>
      <c r="N557" s="85"/>
      <c r="O557" s="18"/>
    </row>
    <row r="558" spans="2:15" x14ac:dyDescent="0.2">
      <c r="B558" s="85"/>
      <c r="C558" s="85"/>
      <c r="D558" s="85"/>
      <c r="E558" s="18"/>
      <c r="F558" s="18"/>
      <c r="G558" s="18"/>
      <c r="H558" s="18"/>
      <c r="I558" s="18"/>
      <c r="J558" s="18"/>
      <c r="K558" s="85"/>
      <c r="L558" s="85"/>
      <c r="M558" s="85"/>
      <c r="N558" s="85"/>
      <c r="O558" s="18"/>
    </row>
    <row r="559" spans="2:15" x14ac:dyDescent="0.2">
      <c r="B559" s="85"/>
      <c r="C559" s="85"/>
      <c r="D559" s="85"/>
      <c r="E559" s="18"/>
      <c r="F559" s="18"/>
      <c r="G559" s="18"/>
      <c r="H559" s="18"/>
      <c r="I559" s="18"/>
      <c r="J559" s="18"/>
      <c r="K559" s="85"/>
      <c r="L559" s="85"/>
      <c r="M559" s="85"/>
      <c r="N559" s="85"/>
      <c r="O559" s="18"/>
    </row>
    <row r="560" spans="2:15" x14ac:dyDescent="0.2">
      <c r="B560" s="85"/>
      <c r="C560" s="85"/>
      <c r="D560" s="85"/>
      <c r="E560" s="18"/>
      <c r="F560" s="18"/>
      <c r="G560" s="18"/>
      <c r="H560" s="18"/>
      <c r="I560" s="18"/>
      <c r="J560" s="18"/>
      <c r="K560" s="85"/>
      <c r="L560" s="85"/>
      <c r="M560" s="85"/>
      <c r="N560" s="85"/>
      <c r="O560" s="18"/>
    </row>
    <row r="561" spans="2:15" x14ac:dyDescent="0.2">
      <c r="B561" s="85"/>
      <c r="C561" s="85"/>
      <c r="D561" s="85"/>
      <c r="E561" s="18"/>
      <c r="F561" s="18"/>
      <c r="G561" s="18"/>
      <c r="H561" s="18"/>
      <c r="I561" s="18"/>
      <c r="J561" s="18"/>
      <c r="K561" s="85"/>
      <c r="L561" s="85"/>
      <c r="M561" s="85"/>
      <c r="N561" s="85"/>
      <c r="O561" s="18"/>
    </row>
    <row r="562" spans="2:15" x14ac:dyDescent="0.2">
      <c r="B562" s="85"/>
      <c r="C562" s="85"/>
      <c r="D562" s="85"/>
      <c r="E562" s="18"/>
      <c r="F562" s="18"/>
      <c r="G562" s="18"/>
      <c r="H562" s="18"/>
      <c r="I562" s="18"/>
      <c r="J562" s="18"/>
      <c r="K562" s="85"/>
      <c r="L562" s="85"/>
      <c r="M562" s="85"/>
      <c r="N562" s="85"/>
      <c r="O562" s="18"/>
    </row>
    <row r="563" spans="2:15" x14ac:dyDescent="0.2">
      <c r="B563" s="85"/>
      <c r="C563" s="85"/>
      <c r="D563" s="85"/>
      <c r="E563" s="18"/>
      <c r="F563" s="18"/>
      <c r="G563" s="18"/>
      <c r="H563" s="18"/>
      <c r="I563" s="18"/>
      <c r="J563" s="18"/>
      <c r="K563" s="85"/>
      <c r="L563" s="85"/>
      <c r="M563" s="85"/>
      <c r="N563" s="85"/>
      <c r="O563" s="18"/>
    </row>
    <row r="564" spans="2:15" x14ac:dyDescent="0.2">
      <c r="B564" s="85"/>
      <c r="C564" s="85"/>
      <c r="D564" s="85"/>
      <c r="E564" s="18"/>
      <c r="F564" s="18"/>
      <c r="G564" s="18"/>
      <c r="H564" s="18"/>
      <c r="I564" s="18"/>
      <c r="J564" s="18"/>
      <c r="K564" s="85"/>
      <c r="L564" s="85"/>
      <c r="M564" s="85"/>
      <c r="N564" s="85"/>
      <c r="O564" s="18"/>
    </row>
    <row r="565" spans="2:15" x14ac:dyDescent="0.2">
      <c r="B565" s="85"/>
      <c r="C565" s="85"/>
      <c r="D565" s="85"/>
      <c r="E565" s="18"/>
      <c r="F565" s="18"/>
      <c r="G565" s="18"/>
      <c r="H565" s="18"/>
      <c r="I565" s="18"/>
      <c r="J565" s="18"/>
      <c r="K565" s="85"/>
      <c r="L565" s="85"/>
      <c r="M565" s="85"/>
      <c r="N565" s="85"/>
      <c r="O565" s="18"/>
    </row>
    <row r="566" spans="2:15" x14ac:dyDescent="0.2">
      <c r="B566" s="85"/>
      <c r="C566" s="85"/>
      <c r="D566" s="85"/>
      <c r="E566" s="18"/>
      <c r="F566" s="18"/>
      <c r="G566" s="18"/>
      <c r="H566" s="18"/>
      <c r="I566" s="18"/>
      <c r="J566" s="18"/>
      <c r="K566" s="85"/>
      <c r="L566" s="85"/>
      <c r="M566" s="85"/>
      <c r="N566" s="85"/>
      <c r="O566" s="18"/>
    </row>
    <row r="567" spans="2:15" x14ac:dyDescent="0.2">
      <c r="B567" s="85"/>
      <c r="C567" s="85"/>
      <c r="D567" s="85"/>
      <c r="E567" s="18"/>
      <c r="F567" s="18"/>
      <c r="G567" s="18"/>
      <c r="H567" s="18"/>
      <c r="I567" s="18"/>
      <c r="J567" s="18"/>
      <c r="K567" s="85"/>
      <c r="L567" s="85"/>
      <c r="M567" s="85"/>
      <c r="N567" s="85"/>
      <c r="O567" s="18"/>
    </row>
    <row r="568" spans="2:15" x14ac:dyDescent="0.2">
      <c r="B568" s="85"/>
      <c r="C568" s="85"/>
      <c r="D568" s="85"/>
      <c r="E568" s="18"/>
      <c r="F568" s="18"/>
      <c r="G568" s="18"/>
      <c r="H568" s="18"/>
      <c r="I568" s="18"/>
      <c r="J568" s="18"/>
      <c r="K568" s="85"/>
      <c r="L568" s="85"/>
      <c r="M568" s="85"/>
      <c r="N568" s="85"/>
      <c r="O568" s="18"/>
    </row>
    <row r="569" spans="2:15" x14ac:dyDescent="0.2">
      <c r="B569" s="85"/>
      <c r="C569" s="85"/>
      <c r="D569" s="85"/>
      <c r="E569" s="18"/>
      <c r="F569" s="18"/>
      <c r="G569" s="18"/>
      <c r="H569" s="18"/>
      <c r="I569" s="18"/>
      <c r="J569" s="18"/>
      <c r="K569" s="85"/>
      <c r="L569" s="85"/>
      <c r="M569" s="85"/>
      <c r="N569" s="85"/>
      <c r="O569" s="18"/>
    </row>
    <row r="570" spans="2:15" x14ac:dyDescent="0.2">
      <c r="B570" s="85"/>
      <c r="C570" s="85"/>
      <c r="D570" s="85"/>
      <c r="E570" s="18"/>
      <c r="F570" s="18"/>
      <c r="G570" s="18"/>
      <c r="H570" s="18"/>
      <c r="I570" s="18"/>
      <c r="J570" s="18"/>
      <c r="K570" s="85"/>
      <c r="L570" s="85"/>
      <c r="M570" s="85"/>
      <c r="N570" s="85"/>
      <c r="O570" s="18"/>
    </row>
    <row r="571" spans="2:15" x14ac:dyDescent="0.2">
      <c r="B571" s="85"/>
      <c r="C571" s="85"/>
      <c r="D571" s="85"/>
      <c r="E571" s="18"/>
      <c r="F571" s="18"/>
      <c r="G571" s="18"/>
      <c r="H571" s="18"/>
      <c r="I571" s="18"/>
      <c r="J571" s="18"/>
      <c r="K571" s="85"/>
      <c r="L571" s="85"/>
      <c r="M571" s="85"/>
      <c r="N571" s="85"/>
      <c r="O571" s="18"/>
    </row>
    <row r="572" spans="2:15" x14ac:dyDescent="0.2">
      <c r="B572" s="85"/>
      <c r="C572" s="85"/>
      <c r="D572" s="85"/>
      <c r="E572" s="18"/>
      <c r="F572" s="18"/>
      <c r="G572" s="18"/>
      <c r="H572" s="18"/>
      <c r="I572" s="18"/>
      <c r="J572" s="18"/>
      <c r="K572" s="85"/>
      <c r="L572" s="85"/>
      <c r="M572" s="85"/>
      <c r="N572" s="85"/>
      <c r="O572" s="18"/>
    </row>
    <row r="573" spans="2:15" x14ac:dyDescent="0.2">
      <c r="B573" s="85"/>
      <c r="C573" s="85"/>
      <c r="D573" s="85"/>
      <c r="E573" s="18"/>
      <c r="F573" s="18"/>
      <c r="G573" s="18"/>
      <c r="H573" s="18"/>
      <c r="I573" s="18"/>
      <c r="J573" s="18"/>
      <c r="K573" s="85"/>
      <c r="L573" s="85"/>
      <c r="M573" s="85"/>
      <c r="N573" s="85"/>
      <c r="O573" s="18"/>
    </row>
    <row r="574" spans="2:15" x14ac:dyDescent="0.2">
      <c r="B574" s="85"/>
      <c r="C574" s="85"/>
      <c r="D574" s="85"/>
      <c r="E574" s="18"/>
      <c r="F574" s="18"/>
      <c r="G574" s="18"/>
      <c r="H574" s="18"/>
      <c r="I574" s="18"/>
      <c r="J574" s="18"/>
      <c r="K574" s="85"/>
      <c r="L574" s="85"/>
      <c r="M574" s="85"/>
      <c r="N574" s="85"/>
      <c r="O574" s="18"/>
    </row>
    <row r="575" spans="2:15" x14ac:dyDescent="0.2">
      <c r="B575" s="85"/>
      <c r="C575" s="85"/>
      <c r="D575" s="85"/>
      <c r="E575" s="18"/>
      <c r="F575" s="18"/>
      <c r="G575" s="18"/>
      <c r="H575" s="18"/>
      <c r="I575" s="18"/>
      <c r="J575" s="18"/>
      <c r="K575" s="85"/>
      <c r="L575" s="85"/>
      <c r="M575" s="85"/>
      <c r="N575" s="85"/>
      <c r="O575" s="18"/>
    </row>
    <row r="576" spans="2:15" x14ac:dyDescent="0.2">
      <c r="B576" s="85"/>
      <c r="C576" s="85"/>
      <c r="D576" s="85"/>
      <c r="E576" s="18"/>
      <c r="F576" s="18"/>
      <c r="G576" s="18"/>
      <c r="H576" s="18"/>
      <c r="I576" s="18"/>
      <c r="J576" s="18"/>
      <c r="K576" s="85"/>
      <c r="L576" s="85"/>
      <c r="M576" s="85"/>
      <c r="N576" s="85"/>
      <c r="O576" s="18"/>
    </row>
    <row r="577" spans="2:15" x14ac:dyDescent="0.2">
      <c r="B577" s="85"/>
      <c r="C577" s="85"/>
      <c r="D577" s="85"/>
      <c r="E577" s="18"/>
      <c r="F577" s="18"/>
      <c r="G577" s="18"/>
      <c r="H577" s="18"/>
      <c r="I577" s="18"/>
      <c r="J577" s="18"/>
      <c r="K577" s="85"/>
      <c r="L577" s="85"/>
      <c r="M577" s="85"/>
      <c r="N577" s="85"/>
      <c r="O577" s="18"/>
    </row>
    <row r="578" spans="2:15" x14ac:dyDescent="0.2">
      <c r="B578" s="85"/>
      <c r="C578" s="85"/>
      <c r="D578" s="85"/>
      <c r="E578" s="18"/>
      <c r="F578" s="18"/>
      <c r="G578" s="18"/>
      <c r="H578" s="18"/>
      <c r="I578" s="18"/>
      <c r="J578" s="18"/>
      <c r="K578" s="85"/>
      <c r="L578" s="85"/>
      <c r="M578" s="85"/>
      <c r="N578" s="85"/>
      <c r="O578" s="18"/>
    </row>
    <row r="579" spans="2:15" x14ac:dyDescent="0.2">
      <c r="B579" s="85"/>
      <c r="C579" s="85"/>
      <c r="D579" s="85"/>
      <c r="E579" s="18"/>
      <c r="F579" s="18"/>
      <c r="G579" s="18"/>
      <c r="H579" s="18"/>
      <c r="I579" s="18"/>
      <c r="J579" s="18"/>
      <c r="K579" s="85"/>
      <c r="L579" s="85"/>
      <c r="M579" s="85"/>
      <c r="N579" s="85"/>
      <c r="O579" s="18"/>
    </row>
    <row r="580" spans="2:15" x14ac:dyDescent="0.2">
      <c r="B580" s="85"/>
      <c r="C580" s="85"/>
      <c r="D580" s="85"/>
      <c r="E580" s="18"/>
      <c r="F580" s="18"/>
      <c r="G580" s="18"/>
      <c r="H580" s="18"/>
      <c r="I580" s="18"/>
      <c r="J580" s="18"/>
      <c r="K580" s="85"/>
      <c r="L580" s="85"/>
      <c r="M580" s="85"/>
      <c r="N580" s="85"/>
      <c r="O580" s="18"/>
    </row>
    <row r="581" spans="2:15" x14ac:dyDescent="0.2">
      <c r="B581" s="85"/>
      <c r="C581" s="85"/>
      <c r="D581" s="85"/>
      <c r="E581" s="18"/>
      <c r="F581" s="18"/>
      <c r="G581" s="18"/>
      <c r="H581" s="18"/>
      <c r="I581" s="18"/>
      <c r="J581" s="18"/>
      <c r="K581" s="85"/>
      <c r="L581" s="85"/>
      <c r="M581" s="85"/>
      <c r="N581" s="85"/>
      <c r="O581" s="18"/>
    </row>
    <row r="582" spans="2:15" x14ac:dyDescent="0.2">
      <c r="B582" s="85"/>
      <c r="C582" s="85"/>
      <c r="D582" s="85"/>
      <c r="E582" s="18"/>
      <c r="F582" s="18"/>
      <c r="G582" s="18"/>
      <c r="H582" s="18"/>
      <c r="I582" s="18"/>
      <c r="J582" s="18"/>
      <c r="K582" s="85"/>
      <c r="L582" s="85"/>
      <c r="M582" s="85"/>
      <c r="N582" s="85"/>
      <c r="O582" s="18"/>
    </row>
    <row r="583" spans="2:15" x14ac:dyDescent="0.2">
      <c r="B583" s="85"/>
      <c r="C583" s="85"/>
      <c r="D583" s="85"/>
      <c r="E583" s="18"/>
      <c r="F583" s="18"/>
      <c r="G583" s="18"/>
      <c r="H583" s="18"/>
      <c r="I583" s="18"/>
      <c r="J583" s="18"/>
      <c r="K583" s="85"/>
      <c r="L583" s="85"/>
      <c r="M583" s="85"/>
      <c r="N583" s="85"/>
      <c r="O583" s="18"/>
    </row>
    <row r="584" spans="2:15" x14ac:dyDescent="0.2">
      <c r="B584" s="85"/>
      <c r="C584" s="85"/>
      <c r="D584" s="85"/>
      <c r="E584" s="18"/>
      <c r="F584" s="18"/>
      <c r="G584" s="18"/>
      <c r="H584" s="18"/>
      <c r="I584" s="18"/>
      <c r="J584" s="18"/>
      <c r="K584" s="85"/>
      <c r="L584" s="85"/>
      <c r="M584" s="85"/>
      <c r="N584" s="85"/>
      <c r="O584" s="18"/>
    </row>
    <row r="585" spans="2:15" x14ac:dyDescent="0.2">
      <c r="B585" s="85"/>
      <c r="C585" s="85"/>
      <c r="D585" s="85"/>
      <c r="E585" s="18"/>
      <c r="F585" s="18"/>
      <c r="G585" s="18"/>
      <c r="H585" s="18"/>
      <c r="I585" s="18"/>
      <c r="J585" s="18"/>
      <c r="K585" s="85"/>
      <c r="L585" s="85"/>
      <c r="M585" s="85"/>
      <c r="N585" s="85"/>
      <c r="O585" s="18"/>
    </row>
    <row r="586" spans="2:15" x14ac:dyDescent="0.2">
      <c r="B586" s="85"/>
      <c r="C586" s="85"/>
      <c r="D586" s="85"/>
      <c r="E586" s="18"/>
      <c r="F586" s="18"/>
      <c r="G586" s="18"/>
      <c r="H586" s="18"/>
      <c r="I586" s="18"/>
      <c r="J586" s="18"/>
      <c r="K586" s="85"/>
      <c r="L586" s="85"/>
      <c r="M586" s="85"/>
      <c r="N586" s="85"/>
      <c r="O586" s="18"/>
    </row>
    <row r="587" spans="2:15" x14ac:dyDescent="0.2">
      <c r="B587" s="85"/>
      <c r="C587" s="85"/>
      <c r="D587" s="85"/>
      <c r="E587" s="18"/>
      <c r="F587" s="18"/>
      <c r="G587" s="18"/>
      <c r="H587" s="18"/>
      <c r="I587" s="18"/>
      <c r="J587" s="18"/>
      <c r="K587" s="85"/>
      <c r="L587" s="85"/>
      <c r="M587" s="85"/>
      <c r="N587" s="85"/>
      <c r="O587" s="18"/>
    </row>
    <row r="588" spans="2:15" x14ac:dyDescent="0.2">
      <c r="B588" s="85"/>
      <c r="C588" s="85"/>
      <c r="D588" s="85"/>
      <c r="E588" s="18"/>
      <c r="F588" s="18"/>
      <c r="G588" s="18"/>
      <c r="H588" s="18"/>
      <c r="I588" s="18"/>
      <c r="J588" s="18"/>
      <c r="K588" s="85"/>
      <c r="L588" s="85"/>
      <c r="M588" s="85"/>
      <c r="N588" s="85"/>
      <c r="O588" s="18"/>
    </row>
    <row r="589" spans="2:15" x14ac:dyDescent="0.2">
      <c r="B589" s="85"/>
      <c r="C589" s="85"/>
      <c r="D589" s="85"/>
      <c r="E589" s="18"/>
      <c r="F589" s="18"/>
      <c r="G589" s="18"/>
      <c r="H589" s="18"/>
      <c r="I589" s="18"/>
      <c r="J589" s="18"/>
      <c r="K589" s="85"/>
      <c r="L589" s="85"/>
      <c r="M589" s="85"/>
      <c r="N589" s="85"/>
      <c r="O589" s="18"/>
    </row>
    <row r="590" spans="2:15" x14ac:dyDescent="0.2">
      <c r="B590" s="85"/>
      <c r="C590" s="85"/>
      <c r="D590" s="85"/>
      <c r="E590" s="18"/>
      <c r="F590" s="18"/>
      <c r="G590" s="18"/>
      <c r="H590" s="18"/>
      <c r="I590" s="18"/>
      <c r="J590" s="18"/>
      <c r="K590" s="85"/>
      <c r="L590" s="85"/>
      <c r="M590" s="85"/>
      <c r="N590" s="85"/>
      <c r="O590" s="18"/>
    </row>
    <row r="591" spans="2:15" x14ac:dyDescent="0.2">
      <c r="B591" s="85"/>
      <c r="C591" s="85"/>
      <c r="D591" s="85"/>
      <c r="E591" s="18"/>
      <c r="F591" s="18"/>
      <c r="G591" s="18"/>
      <c r="H591" s="18"/>
      <c r="I591" s="18"/>
      <c r="J591" s="18"/>
      <c r="K591" s="85"/>
      <c r="L591" s="85"/>
      <c r="M591" s="85"/>
      <c r="N591" s="85"/>
      <c r="O591" s="18"/>
    </row>
    <row r="592" spans="2:15" x14ac:dyDescent="0.2">
      <c r="B592" s="85"/>
      <c r="C592" s="85"/>
      <c r="D592" s="85"/>
      <c r="E592" s="18"/>
      <c r="F592" s="18"/>
      <c r="G592" s="18"/>
      <c r="H592" s="18"/>
      <c r="I592" s="18"/>
      <c r="J592" s="18"/>
      <c r="K592" s="85"/>
      <c r="L592" s="85"/>
      <c r="M592" s="85"/>
      <c r="N592" s="85"/>
      <c r="O592" s="18"/>
    </row>
    <row r="593" spans="2:15" x14ac:dyDescent="0.2">
      <c r="B593" s="85"/>
      <c r="C593" s="85"/>
      <c r="D593" s="85"/>
      <c r="E593" s="18"/>
      <c r="F593" s="18"/>
      <c r="G593" s="18"/>
      <c r="H593" s="18"/>
      <c r="I593" s="18"/>
      <c r="J593" s="18"/>
      <c r="K593" s="85"/>
      <c r="L593" s="85"/>
      <c r="M593" s="85"/>
      <c r="N593" s="85"/>
      <c r="O593" s="18"/>
    </row>
    <row r="594" spans="2:15" x14ac:dyDescent="0.2">
      <c r="B594" s="85"/>
      <c r="C594" s="85"/>
      <c r="D594" s="85"/>
      <c r="E594" s="18"/>
      <c r="F594" s="18"/>
      <c r="G594" s="18"/>
      <c r="H594" s="18"/>
      <c r="I594" s="18"/>
      <c r="J594" s="18"/>
      <c r="K594" s="85"/>
      <c r="L594" s="85"/>
      <c r="M594" s="85"/>
      <c r="N594" s="85"/>
      <c r="O594" s="18"/>
    </row>
    <row r="595" spans="2:15" x14ac:dyDescent="0.2">
      <c r="B595" s="85"/>
      <c r="C595" s="85"/>
      <c r="D595" s="85"/>
      <c r="E595" s="18"/>
      <c r="F595" s="18"/>
      <c r="G595" s="18"/>
      <c r="H595" s="18"/>
      <c r="I595" s="18"/>
      <c r="J595" s="18"/>
      <c r="K595" s="85"/>
      <c r="L595" s="85"/>
      <c r="M595" s="85"/>
      <c r="N595" s="85"/>
      <c r="O595" s="18"/>
    </row>
    <row r="596" spans="2:15" x14ac:dyDescent="0.2">
      <c r="B596" s="85"/>
      <c r="C596" s="85"/>
      <c r="D596" s="85"/>
      <c r="E596" s="18"/>
      <c r="F596" s="18"/>
      <c r="G596" s="18"/>
      <c r="H596" s="18"/>
      <c r="I596" s="18"/>
      <c r="J596" s="18"/>
      <c r="K596" s="85"/>
      <c r="L596" s="85"/>
      <c r="M596" s="85"/>
      <c r="N596" s="85"/>
      <c r="O596" s="18"/>
    </row>
    <row r="597" spans="2:15" x14ac:dyDescent="0.2">
      <c r="B597" s="85"/>
      <c r="C597" s="85"/>
      <c r="D597" s="85"/>
      <c r="E597" s="18"/>
      <c r="F597" s="18"/>
      <c r="G597" s="18"/>
      <c r="H597" s="18"/>
      <c r="I597" s="18"/>
      <c r="J597" s="18"/>
      <c r="K597" s="85"/>
      <c r="L597" s="85"/>
      <c r="M597" s="85"/>
      <c r="N597" s="85"/>
      <c r="O597" s="18"/>
    </row>
    <row r="598" spans="2:15" x14ac:dyDescent="0.2">
      <c r="B598" s="85"/>
      <c r="C598" s="85"/>
      <c r="D598" s="85"/>
      <c r="E598" s="18"/>
      <c r="F598" s="18"/>
      <c r="G598" s="18"/>
      <c r="H598" s="18"/>
      <c r="I598" s="18"/>
      <c r="J598" s="18"/>
      <c r="K598" s="85"/>
      <c r="L598" s="85"/>
      <c r="M598" s="85"/>
      <c r="N598" s="85"/>
      <c r="O598" s="18"/>
    </row>
    <row r="599" spans="2:15" x14ac:dyDescent="0.2">
      <c r="B599" s="85"/>
      <c r="C599" s="85"/>
      <c r="D599" s="85"/>
      <c r="E599" s="18"/>
      <c r="F599" s="18"/>
      <c r="G599" s="18"/>
      <c r="H599" s="18"/>
      <c r="I599" s="18"/>
      <c r="J599" s="18"/>
      <c r="K599" s="85"/>
      <c r="L599" s="85"/>
      <c r="M599" s="85"/>
      <c r="N599" s="85"/>
      <c r="O599" s="18"/>
    </row>
    <row r="600" spans="2:15" x14ac:dyDescent="0.2">
      <c r="B600" s="85"/>
      <c r="C600" s="85"/>
      <c r="D600" s="85"/>
      <c r="E600" s="18"/>
      <c r="F600" s="18"/>
      <c r="G600" s="18"/>
      <c r="H600" s="18"/>
      <c r="I600" s="18"/>
      <c r="J600" s="18"/>
      <c r="K600" s="85"/>
      <c r="L600" s="85"/>
      <c r="M600" s="85"/>
      <c r="N600" s="85"/>
      <c r="O600" s="18"/>
    </row>
    <row r="601" spans="2:15" x14ac:dyDescent="0.2">
      <c r="B601" s="85"/>
      <c r="C601" s="85"/>
      <c r="D601" s="85"/>
      <c r="E601" s="18"/>
      <c r="F601" s="18"/>
      <c r="G601" s="18"/>
      <c r="H601" s="18"/>
      <c r="I601" s="18"/>
      <c r="J601" s="18"/>
      <c r="K601" s="85"/>
      <c r="L601" s="85"/>
      <c r="M601" s="85"/>
      <c r="N601" s="85"/>
      <c r="O601" s="18"/>
    </row>
    <row r="602" spans="2:15" x14ac:dyDescent="0.2">
      <c r="B602" s="85"/>
      <c r="C602" s="85"/>
      <c r="D602" s="85"/>
      <c r="E602" s="18"/>
      <c r="F602" s="18"/>
      <c r="G602" s="18"/>
      <c r="H602" s="18"/>
      <c r="I602" s="18"/>
      <c r="J602" s="18"/>
      <c r="K602" s="85"/>
      <c r="L602" s="85"/>
      <c r="M602" s="85"/>
      <c r="N602" s="85"/>
      <c r="O602" s="18"/>
    </row>
    <row r="603" spans="2:15" x14ac:dyDescent="0.2">
      <c r="B603" s="85"/>
      <c r="C603" s="85"/>
      <c r="D603" s="85"/>
      <c r="E603" s="18"/>
      <c r="F603" s="18"/>
      <c r="G603" s="18"/>
      <c r="H603" s="18"/>
      <c r="I603" s="18"/>
      <c r="J603" s="18"/>
      <c r="K603" s="85"/>
      <c r="L603" s="85"/>
      <c r="M603" s="85"/>
      <c r="N603" s="85"/>
      <c r="O603" s="18"/>
    </row>
    <row r="604" spans="2:15" x14ac:dyDescent="0.2">
      <c r="B604" s="85"/>
      <c r="C604" s="85"/>
      <c r="D604" s="85"/>
      <c r="E604" s="18"/>
      <c r="F604" s="18"/>
      <c r="G604" s="18"/>
      <c r="H604" s="18"/>
      <c r="I604" s="18"/>
      <c r="J604" s="18"/>
      <c r="K604" s="85"/>
      <c r="L604" s="85"/>
      <c r="M604" s="85"/>
      <c r="N604" s="85"/>
      <c r="O604" s="18"/>
    </row>
    <row r="605" spans="2:15" x14ac:dyDescent="0.2">
      <c r="B605" s="85"/>
      <c r="C605" s="85"/>
      <c r="D605" s="85"/>
      <c r="E605" s="18"/>
      <c r="F605" s="18"/>
      <c r="G605" s="18"/>
      <c r="H605" s="18"/>
      <c r="I605" s="18"/>
      <c r="J605" s="18"/>
      <c r="K605" s="85"/>
      <c r="L605" s="85"/>
      <c r="M605" s="85"/>
      <c r="N605" s="85"/>
      <c r="O605" s="18"/>
    </row>
    <row r="606" spans="2:15" x14ac:dyDescent="0.2">
      <c r="B606" s="85"/>
      <c r="C606" s="85"/>
      <c r="D606" s="85"/>
      <c r="E606" s="18"/>
      <c r="F606" s="18"/>
      <c r="G606" s="18"/>
      <c r="H606" s="18"/>
      <c r="I606" s="18"/>
      <c r="J606" s="18"/>
      <c r="K606" s="85"/>
      <c r="L606" s="85"/>
      <c r="M606" s="85"/>
      <c r="N606" s="85"/>
      <c r="O606" s="18"/>
    </row>
    <row r="607" spans="2:15" x14ac:dyDescent="0.2">
      <c r="B607" s="85"/>
      <c r="C607" s="85"/>
      <c r="D607" s="85"/>
      <c r="E607" s="18"/>
      <c r="F607" s="18"/>
      <c r="G607" s="18"/>
      <c r="H607" s="18"/>
      <c r="I607" s="18"/>
      <c r="J607" s="18"/>
      <c r="K607" s="85"/>
      <c r="L607" s="85"/>
      <c r="M607" s="85"/>
      <c r="N607" s="85"/>
      <c r="O607" s="18"/>
    </row>
    <row r="608" spans="2:15" x14ac:dyDescent="0.2">
      <c r="B608" s="85"/>
      <c r="C608" s="85"/>
      <c r="D608" s="85"/>
      <c r="E608" s="18"/>
      <c r="F608" s="18"/>
      <c r="G608" s="18"/>
      <c r="H608" s="18"/>
      <c r="I608" s="18"/>
      <c r="J608" s="18"/>
      <c r="K608" s="85"/>
      <c r="L608" s="85"/>
      <c r="M608" s="85"/>
      <c r="N608" s="85"/>
      <c r="O608" s="18"/>
    </row>
    <row r="609" spans="2:15" x14ac:dyDescent="0.2">
      <c r="B609" s="85"/>
      <c r="C609" s="85"/>
      <c r="D609" s="85"/>
      <c r="E609" s="18"/>
      <c r="F609" s="18"/>
      <c r="G609" s="18"/>
      <c r="H609" s="18"/>
      <c r="I609" s="18"/>
      <c r="J609" s="18"/>
      <c r="K609" s="85"/>
      <c r="L609" s="85"/>
      <c r="M609" s="85"/>
      <c r="N609" s="85"/>
      <c r="O609" s="18"/>
    </row>
    <row r="610" spans="2:15" x14ac:dyDescent="0.2">
      <c r="B610" s="85"/>
      <c r="C610" s="85"/>
      <c r="D610" s="85"/>
      <c r="E610" s="18"/>
      <c r="F610" s="18"/>
      <c r="G610" s="18"/>
      <c r="H610" s="18"/>
      <c r="I610" s="18"/>
      <c r="J610" s="18"/>
      <c r="K610" s="85"/>
      <c r="L610" s="85"/>
      <c r="M610" s="85"/>
      <c r="N610" s="85"/>
      <c r="O610" s="18"/>
    </row>
    <row r="611" spans="2:15" x14ac:dyDescent="0.2">
      <c r="B611" s="85"/>
      <c r="C611" s="85"/>
      <c r="D611" s="85"/>
      <c r="E611" s="18"/>
      <c r="F611" s="18"/>
      <c r="G611" s="18"/>
      <c r="H611" s="18"/>
      <c r="I611" s="18"/>
      <c r="J611" s="18"/>
      <c r="K611" s="85"/>
      <c r="L611" s="85"/>
      <c r="M611" s="85"/>
      <c r="N611" s="85"/>
      <c r="O611" s="18"/>
    </row>
    <row r="612" spans="2:15" x14ac:dyDescent="0.2">
      <c r="B612" s="85"/>
      <c r="C612" s="85"/>
      <c r="D612" s="85"/>
      <c r="E612" s="18"/>
      <c r="F612" s="18"/>
      <c r="G612" s="18"/>
      <c r="H612" s="18"/>
      <c r="I612" s="18"/>
      <c r="J612" s="18"/>
      <c r="K612" s="85"/>
      <c r="L612" s="85"/>
      <c r="M612" s="85"/>
      <c r="N612" s="85"/>
      <c r="O612" s="18"/>
    </row>
    <row r="613" spans="2:15" x14ac:dyDescent="0.2">
      <c r="B613" s="85"/>
      <c r="C613" s="85"/>
      <c r="D613" s="85"/>
      <c r="E613" s="18"/>
      <c r="F613" s="18"/>
      <c r="G613" s="18"/>
      <c r="H613" s="18"/>
      <c r="I613" s="18"/>
      <c r="J613" s="18"/>
      <c r="K613" s="85"/>
      <c r="L613" s="85"/>
      <c r="M613" s="85"/>
      <c r="N613" s="85"/>
      <c r="O613" s="18"/>
    </row>
    <row r="614" spans="2:15" x14ac:dyDescent="0.2">
      <c r="B614" s="85"/>
      <c r="C614" s="85"/>
      <c r="D614" s="85"/>
      <c r="E614" s="18"/>
      <c r="F614" s="18"/>
      <c r="G614" s="18"/>
      <c r="H614" s="18"/>
      <c r="I614" s="18"/>
      <c r="J614" s="18"/>
      <c r="K614" s="85"/>
      <c r="L614" s="85"/>
      <c r="M614" s="85"/>
      <c r="N614" s="85"/>
      <c r="O614" s="18"/>
    </row>
    <row r="615" spans="2:15" x14ac:dyDescent="0.2">
      <c r="B615" s="85"/>
      <c r="C615" s="85"/>
      <c r="D615" s="85"/>
      <c r="E615" s="18"/>
      <c r="F615" s="18"/>
      <c r="G615" s="18"/>
      <c r="H615" s="18"/>
      <c r="I615" s="18"/>
      <c r="J615" s="18"/>
      <c r="K615" s="85"/>
      <c r="L615" s="85"/>
      <c r="M615" s="85"/>
      <c r="N615" s="85"/>
      <c r="O615" s="18"/>
    </row>
    <row r="616" spans="2:15" x14ac:dyDescent="0.2">
      <c r="B616" s="85"/>
      <c r="C616" s="85"/>
      <c r="D616" s="85"/>
      <c r="E616" s="18"/>
      <c r="F616" s="18"/>
      <c r="G616" s="18"/>
      <c r="H616" s="18"/>
      <c r="I616" s="18"/>
      <c r="J616" s="18"/>
      <c r="K616" s="85"/>
      <c r="L616" s="85"/>
      <c r="M616" s="85"/>
      <c r="N616" s="85"/>
      <c r="O616" s="18"/>
    </row>
    <row r="617" spans="2:15" x14ac:dyDescent="0.2">
      <c r="B617" s="85"/>
      <c r="C617" s="85"/>
      <c r="D617" s="85"/>
      <c r="E617" s="18"/>
      <c r="F617" s="18"/>
      <c r="G617" s="18"/>
      <c r="H617" s="18"/>
      <c r="I617" s="18"/>
      <c r="J617" s="18"/>
      <c r="K617" s="85"/>
      <c r="L617" s="85"/>
      <c r="M617" s="85"/>
      <c r="N617" s="85"/>
      <c r="O617" s="18"/>
    </row>
    <row r="618" spans="2:15" x14ac:dyDescent="0.2">
      <c r="B618" s="85"/>
      <c r="C618" s="85"/>
      <c r="D618" s="85"/>
      <c r="E618" s="18"/>
      <c r="F618" s="18"/>
      <c r="G618" s="18"/>
      <c r="H618" s="18"/>
      <c r="I618" s="18"/>
      <c r="J618" s="18"/>
      <c r="K618" s="85"/>
      <c r="L618" s="85"/>
      <c r="M618" s="85"/>
      <c r="N618" s="85"/>
      <c r="O618" s="18"/>
    </row>
    <row r="619" spans="2:15" x14ac:dyDescent="0.2">
      <c r="B619" s="85"/>
      <c r="C619" s="85"/>
      <c r="D619" s="85"/>
      <c r="E619" s="18"/>
      <c r="F619" s="18"/>
      <c r="G619" s="18"/>
      <c r="H619" s="18"/>
      <c r="I619" s="18"/>
      <c r="J619" s="18"/>
      <c r="K619" s="85"/>
      <c r="L619" s="85"/>
      <c r="M619" s="85"/>
      <c r="N619" s="85"/>
      <c r="O619" s="18"/>
    </row>
    <row r="620" spans="2:15" x14ac:dyDescent="0.2">
      <c r="B620" s="85"/>
      <c r="C620" s="85"/>
      <c r="D620" s="85"/>
      <c r="E620" s="18"/>
      <c r="F620" s="18"/>
      <c r="G620" s="18"/>
      <c r="H620" s="18"/>
      <c r="I620" s="18"/>
      <c r="J620" s="18"/>
      <c r="K620" s="85"/>
      <c r="L620" s="85"/>
      <c r="M620" s="85"/>
      <c r="N620" s="85"/>
      <c r="O620" s="18"/>
    </row>
    <row r="621" spans="2:15" x14ac:dyDescent="0.2">
      <c r="B621" s="85"/>
      <c r="C621" s="85"/>
      <c r="D621" s="85"/>
      <c r="E621" s="18"/>
      <c r="F621" s="18"/>
      <c r="G621" s="18"/>
      <c r="H621" s="18"/>
      <c r="I621" s="18"/>
      <c r="J621" s="18"/>
      <c r="K621" s="85"/>
      <c r="L621" s="85"/>
      <c r="M621" s="85"/>
      <c r="N621" s="85"/>
      <c r="O621" s="18"/>
    </row>
    <row r="622" spans="2:15" x14ac:dyDescent="0.2">
      <c r="B622" s="85"/>
      <c r="C622" s="85"/>
      <c r="D622" s="85"/>
      <c r="E622" s="18"/>
      <c r="F622" s="18"/>
      <c r="G622" s="18"/>
      <c r="H622" s="18"/>
      <c r="I622" s="18"/>
      <c r="J622" s="18"/>
      <c r="K622" s="85"/>
      <c r="L622" s="85"/>
      <c r="M622" s="85"/>
      <c r="N622" s="85"/>
      <c r="O622" s="18"/>
    </row>
    <row r="623" spans="2:15" x14ac:dyDescent="0.2">
      <c r="B623" s="85"/>
      <c r="C623" s="85"/>
      <c r="D623" s="85"/>
      <c r="E623" s="18"/>
      <c r="F623" s="18"/>
      <c r="G623" s="18"/>
      <c r="H623" s="18"/>
      <c r="I623" s="18"/>
      <c r="J623" s="18"/>
      <c r="K623" s="85"/>
      <c r="L623" s="85"/>
      <c r="M623" s="85"/>
      <c r="N623" s="85"/>
      <c r="O623" s="18"/>
    </row>
    <row r="624" spans="2:15" x14ac:dyDescent="0.2">
      <c r="B624" s="85"/>
      <c r="C624" s="85"/>
      <c r="D624" s="85"/>
      <c r="E624" s="18"/>
      <c r="F624" s="18"/>
      <c r="G624" s="18"/>
      <c r="H624" s="18"/>
      <c r="I624" s="18"/>
      <c r="J624" s="18"/>
      <c r="K624" s="85"/>
      <c r="L624" s="85"/>
      <c r="M624" s="85"/>
      <c r="N624" s="85"/>
      <c r="O624" s="18"/>
    </row>
    <row r="625" spans="2:15" x14ac:dyDescent="0.2">
      <c r="B625" s="85"/>
      <c r="C625" s="85"/>
      <c r="D625" s="85"/>
      <c r="E625" s="18"/>
      <c r="F625" s="18"/>
      <c r="G625" s="18"/>
      <c r="H625" s="18"/>
      <c r="I625" s="18"/>
      <c r="J625" s="18"/>
      <c r="K625" s="85"/>
      <c r="L625" s="85"/>
      <c r="M625" s="85"/>
      <c r="N625" s="85"/>
      <c r="O625" s="18"/>
    </row>
    <row r="626" spans="2:15" x14ac:dyDescent="0.2">
      <c r="B626" s="85"/>
      <c r="C626" s="85"/>
      <c r="D626" s="85"/>
      <c r="E626" s="18"/>
      <c r="F626" s="18"/>
      <c r="G626" s="18"/>
      <c r="H626" s="18"/>
      <c r="I626" s="18"/>
      <c r="J626" s="18"/>
      <c r="K626" s="85"/>
      <c r="L626" s="85"/>
      <c r="M626" s="85"/>
      <c r="N626" s="85"/>
      <c r="O626" s="18"/>
    </row>
    <row r="627" spans="2:15" x14ac:dyDescent="0.2">
      <c r="B627" s="85"/>
      <c r="C627" s="85"/>
      <c r="D627" s="85"/>
      <c r="E627" s="18"/>
      <c r="F627" s="18"/>
      <c r="G627" s="18"/>
      <c r="H627" s="18"/>
      <c r="I627" s="18"/>
      <c r="J627" s="18"/>
      <c r="K627" s="85"/>
      <c r="L627" s="85"/>
      <c r="M627" s="85"/>
      <c r="N627" s="85"/>
      <c r="O627" s="18"/>
    </row>
    <row r="628" spans="2:15" x14ac:dyDescent="0.2">
      <c r="B628" s="85"/>
      <c r="C628" s="85"/>
      <c r="D628" s="85"/>
      <c r="E628" s="18"/>
      <c r="F628" s="18"/>
      <c r="G628" s="18"/>
      <c r="H628" s="18"/>
      <c r="I628" s="18"/>
      <c r="J628" s="18"/>
      <c r="K628" s="85"/>
      <c r="L628" s="85"/>
      <c r="M628" s="85"/>
      <c r="N628" s="85"/>
      <c r="O628" s="18"/>
    </row>
    <row r="629" spans="2:15" x14ac:dyDescent="0.2">
      <c r="B629" s="85"/>
      <c r="C629" s="85"/>
      <c r="D629" s="85"/>
      <c r="E629" s="18"/>
      <c r="F629" s="18"/>
      <c r="G629" s="18"/>
      <c r="H629" s="18"/>
      <c r="I629" s="18"/>
      <c r="J629" s="18"/>
      <c r="K629" s="85"/>
      <c r="L629" s="85"/>
      <c r="M629" s="85"/>
      <c r="N629" s="85"/>
      <c r="O629" s="18"/>
    </row>
    <row r="630" spans="2:15" x14ac:dyDescent="0.2">
      <c r="B630" s="85"/>
      <c r="C630" s="85"/>
      <c r="D630" s="85"/>
      <c r="E630" s="18"/>
      <c r="F630" s="18"/>
      <c r="G630" s="18"/>
      <c r="H630" s="18"/>
      <c r="I630" s="18"/>
      <c r="J630" s="18"/>
      <c r="K630" s="85"/>
      <c r="L630" s="85"/>
      <c r="M630" s="85"/>
      <c r="N630" s="85"/>
      <c r="O630" s="18"/>
    </row>
    <row r="631" spans="2:15" x14ac:dyDescent="0.2">
      <c r="B631" s="85"/>
      <c r="C631" s="85"/>
      <c r="D631" s="85"/>
      <c r="E631" s="18"/>
      <c r="F631" s="18"/>
      <c r="G631" s="18"/>
      <c r="H631" s="18"/>
      <c r="I631" s="18"/>
      <c r="J631" s="18"/>
      <c r="K631" s="85"/>
      <c r="L631" s="85"/>
      <c r="M631" s="85"/>
      <c r="N631" s="85"/>
      <c r="O631" s="18"/>
    </row>
    <row r="632" spans="2:15" x14ac:dyDescent="0.2">
      <c r="B632" s="85"/>
      <c r="C632" s="85"/>
      <c r="D632" s="85"/>
      <c r="E632" s="18"/>
      <c r="F632" s="18"/>
      <c r="G632" s="18"/>
      <c r="H632" s="18"/>
      <c r="I632" s="18"/>
      <c r="J632" s="18"/>
      <c r="K632" s="85"/>
      <c r="L632" s="85"/>
      <c r="M632" s="85"/>
      <c r="N632" s="85"/>
      <c r="O632" s="18"/>
    </row>
    <row r="633" spans="2:15" x14ac:dyDescent="0.2">
      <c r="B633" s="85"/>
      <c r="C633" s="85"/>
      <c r="D633" s="85"/>
      <c r="E633" s="18"/>
      <c r="F633" s="18"/>
      <c r="G633" s="18"/>
      <c r="H633" s="18"/>
      <c r="I633" s="18"/>
      <c r="J633" s="18"/>
      <c r="K633" s="85"/>
      <c r="L633" s="85"/>
      <c r="M633" s="85"/>
      <c r="N633" s="85"/>
      <c r="O633" s="18"/>
    </row>
    <row r="634" spans="2:15" x14ac:dyDescent="0.2">
      <c r="B634" s="85"/>
      <c r="C634" s="85"/>
      <c r="D634" s="85"/>
      <c r="E634" s="18"/>
      <c r="F634" s="18"/>
      <c r="G634" s="18"/>
      <c r="H634" s="18"/>
      <c r="I634" s="18"/>
      <c r="J634" s="18"/>
      <c r="K634" s="85"/>
      <c r="L634" s="85"/>
      <c r="M634" s="85"/>
      <c r="N634" s="85"/>
      <c r="O634" s="18"/>
    </row>
    <row r="635" spans="2:15" x14ac:dyDescent="0.2">
      <c r="B635" s="85"/>
      <c r="C635" s="85"/>
      <c r="D635" s="85"/>
      <c r="E635" s="18"/>
      <c r="F635" s="18"/>
      <c r="G635" s="18"/>
      <c r="H635" s="18"/>
      <c r="I635" s="18"/>
      <c r="J635" s="18"/>
      <c r="K635" s="85"/>
      <c r="L635" s="85"/>
      <c r="M635" s="85"/>
      <c r="N635" s="85"/>
      <c r="O635" s="18"/>
    </row>
    <row r="636" spans="2:15" x14ac:dyDescent="0.2">
      <c r="B636" s="85"/>
      <c r="C636" s="85"/>
      <c r="D636" s="85"/>
      <c r="E636" s="18"/>
      <c r="F636" s="18"/>
      <c r="G636" s="18"/>
      <c r="H636" s="18"/>
      <c r="I636" s="18"/>
      <c r="J636" s="18"/>
      <c r="K636" s="85"/>
      <c r="L636" s="85"/>
      <c r="M636" s="85"/>
      <c r="N636" s="85"/>
      <c r="O636" s="18"/>
    </row>
    <row r="637" spans="2:15" x14ac:dyDescent="0.2">
      <c r="B637" s="85"/>
      <c r="C637" s="85"/>
      <c r="D637" s="85"/>
      <c r="E637" s="18"/>
      <c r="F637" s="18"/>
      <c r="G637" s="18"/>
      <c r="H637" s="18"/>
      <c r="I637" s="18"/>
      <c r="J637" s="18"/>
      <c r="K637" s="85"/>
      <c r="L637" s="85"/>
      <c r="M637" s="85"/>
      <c r="N637" s="85"/>
      <c r="O637" s="18"/>
    </row>
    <row r="638" spans="2:15" x14ac:dyDescent="0.2">
      <c r="B638" s="85"/>
      <c r="C638" s="85"/>
      <c r="D638" s="85"/>
      <c r="E638" s="18"/>
      <c r="F638" s="18"/>
      <c r="G638" s="18"/>
      <c r="H638" s="18"/>
      <c r="I638" s="18"/>
      <c r="J638" s="18"/>
      <c r="K638" s="85"/>
      <c r="L638" s="85"/>
      <c r="M638" s="85"/>
      <c r="N638" s="85"/>
      <c r="O638" s="18"/>
    </row>
    <row r="639" spans="2:15" x14ac:dyDescent="0.2">
      <c r="B639" s="85"/>
      <c r="C639" s="85"/>
      <c r="D639" s="85"/>
      <c r="E639" s="18"/>
      <c r="F639" s="18"/>
      <c r="G639" s="18"/>
      <c r="H639" s="18"/>
      <c r="I639" s="18"/>
      <c r="J639" s="18"/>
      <c r="K639" s="85"/>
      <c r="L639" s="85"/>
      <c r="M639" s="85"/>
      <c r="N639" s="85"/>
      <c r="O639" s="18"/>
    </row>
    <row r="640" spans="2:15" x14ac:dyDescent="0.2">
      <c r="B640" s="85"/>
      <c r="C640" s="85"/>
      <c r="D640" s="85"/>
      <c r="E640" s="18"/>
      <c r="F640" s="18"/>
      <c r="G640" s="18"/>
      <c r="H640" s="18"/>
      <c r="I640" s="18"/>
      <c r="J640" s="18"/>
      <c r="K640" s="85"/>
      <c r="L640" s="85"/>
      <c r="M640" s="85"/>
      <c r="N640" s="85"/>
      <c r="O640" s="18"/>
    </row>
    <row r="641" spans="2:15" x14ac:dyDescent="0.2">
      <c r="B641" s="85"/>
      <c r="C641" s="85"/>
      <c r="D641" s="85"/>
      <c r="E641" s="18"/>
      <c r="F641" s="18"/>
      <c r="G641" s="18"/>
      <c r="H641" s="18"/>
      <c r="I641" s="18"/>
      <c r="J641" s="18"/>
      <c r="K641" s="85"/>
      <c r="L641" s="85"/>
      <c r="M641" s="85"/>
      <c r="N641" s="85"/>
      <c r="O641" s="18"/>
    </row>
    <row r="642" spans="2:15" x14ac:dyDescent="0.2">
      <c r="B642" s="85"/>
      <c r="C642" s="85"/>
      <c r="D642" s="85"/>
      <c r="E642" s="18"/>
      <c r="F642" s="18"/>
      <c r="G642" s="18"/>
      <c r="H642" s="18"/>
      <c r="I642" s="18"/>
      <c r="J642" s="18"/>
      <c r="K642" s="85"/>
      <c r="L642" s="85"/>
      <c r="M642" s="85"/>
      <c r="N642" s="85"/>
      <c r="O642" s="18"/>
    </row>
    <row r="643" spans="2:15" x14ac:dyDescent="0.2">
      <c r="B643" s="85"/>
      <c r="C643" s="85"/>
      <c r="D643" s="85"/>
      <c r="E643" s="18"/>
      <c r="F643" s="18"/>
      <c r="G643" s="18"/>
      <c r="H643" s="18"/>
      <c r="I643" s="18"/>
      <c r="J643" s="18"/>
      <c r="K643" s="85"/>
      <c r="L643" s="85"/>
      <c r="M643" s="85"/>
      <c r="N643" s="85"/>
      <c r="O643" s="18"/>
    </row>
    <row r="644" spans="2:15" x14ac:dyDescent="0.2">
      <c r="B644" s="85"/>
      <c r="C644" s="85"/>
      <c r="D644" s="85"/>
      <c r="E644" s="18"/>
      <c r="F644" s="18"/>
      <c r="G644" s="18"/>
      <c r="H644" s="18"/>
      <c r="I644" s="18"/>
      <c r="J644" s="18"/>
      <c r="K644" s="85"/>
      <c r="L644" s="85"/>
      <c r="M644" s="85"/>
      <c r="N644" s="85"/>
      <c r="O644" s="18"/>
    </row>
    <row r="645" spans="2:15" x14ac:dyDescent="0.2">
      <c r="B645" s="85"/>
      <c r="C645" s="85"/>
      <c r="D645" s="85"/>
      <c r="E645" s="18"/>
      <c r="F645" s="18"/>
      <c r="G645" s="18"/>
      <c r="H645" s="18"/>
      <c r="I645" s="18"/>
      <c r="J645" s="18"/>
      <c r="K645" s="85"/>
      <c r="L645" s="85"/>
      <c r="M645" s="85"/>
      <c r="N645" s="85"/>
      <c r="O645" s="18"/>
    </row>
    <row r="646" spans="2:15" x14ac:dyDescent="0.2">
      <c r="B646" s="85"/>
      <c r="C646" s="85"/>
      <c r="D646" s="85"/>
      <c r="E646" s="18"/>
      <c r="F646" s="18"/>
      <c r="G646" s="18"/>
      <c r="H646" s="18"/>
      <c r="I646" s="18"/>
      <c r="J646" s="18"/>
      <c r="K646" s="85"/>
      <c r="L646" s="85"/>
      <c r="M646" s="85"/>
      <c r="N646" s="85"/>
      <c r="O646" s="18"/>
    </row>
    <row r="647" spans="2:15" x14ac:dyDescent="0.2">
      <c r="B647" s="85"/>
      <c r="C647" s="85"/>
      <c r="D647" s="85"/>
      <c r="E647" s="18"/>
      <c r="F647" s="18"/>
      <c r="G647" s="18"/>
      <c r="H647" s="18"/>
      <c r="I647" s="18"/>
      <c r="J647" s="18"/>
      <c r="K647" s="85"/>
      <c r="L647" s="85"/>
      <c r="M647" s="85"/>
      <c r="N647" s="85"/>
      <c r="O647" s="18"/>
    </row>
    <row r="648" spans="2:15" x14ac:dyDescent="0.2">
      <c r="B648" s="85"/>
      <c r="C648" s="85"/>
      <c r="D648" s="85"/>
      <c r="E648" s="18"/>
      <c r="F648" s="18"/>
      <c r="G648" s="18"/>
      <c r="H648" s="18"/>
      <c r="I648" s="18"/>
      <c r="J648" s="18"/>
      <c r="K648" s="85"/>
      <c r="L648" s="85"/>
      <c r="M648" s="85"/>
      <c r="N648" s="85"/>
      <c r="O648" s="18"/>
    </row>
    <row r="649" spans="2:15" x14ac:dyDescent="0.2">
      <c r="B649" s="85"/>
      <c r="C649" s="85"/>
      <c r="D649" s="85"/>
      <c r="E649" s="18"/>
      <c r="F649" s="18"/>
      <c r="G649" s="18"/>
      <c r="H649" s="18"/>
      <c r="I649" s="18"/>
      <c r="J649" s="18"/>
      <c r="K649" s="85"/>
      <c r="L649" s="85"/>
      <c r="M649" s="85"/>
      <c r="N649" s="85"/>
      <c r="O649" s="18"/>
    </row>
    <row r="650" spans="2:15" x14ac:dyDescent="0.2">
      <c r="B650" s="85"/>
      <c r="C650" s="85"/>
      <c r="D650" s="85"/>
      <c r="E650" s="18"/>
      <c r="F650" s="18"/>
      <c r="G650" s="18"/>
      <c r="H650" s="18"/>
      <c r="I650" s="18"/>
      <c r="J650" s="18"/>
      <c r="K650" s="85"/>
      <c r="L650" s="85"/>
      <c r="M650" s="85"/>
      <c r="N650" s="85"/>
      <c r="O650" s="18"/>
    </row>
    <row r="651" spans="2:15" x14ac:dyDescent="0.2">
      <c r="B651" s="85"/>
      <c r="C651" s="85"/>
      <c r="D651" s="85"/>
      <c r="E651" s="18"/>
      <c r="F651" s="18"/>
      <c r="G651" s="18"/>
      <c r="H651" s="18"/>
      <c r="I651" s="18"/>
      <c r="J651" s="18"/>
      <c r="K651" s="85"/>
      <c r="L651" s="85"/>
      <c r="M651" s="85"/>
      <c r="N651" s="85"/>
      <c r="O651" s="18"/>
    </row>
    <row r="652" spans="2:15" x14ac:dyDescent="0.2">
      <c r="B652" s="85"/>
      <c r="C652" s="85"/>
      <c r="D652" s="85"/>
      <c r="E652" s="18"/>
      <c r="F652" s="18"/>
      <c r="G652" s="18"/>
      <c r="H652" s="18"/>
      <c r="I652" s="18"/>
      <c r="J652" s="18"/>
      <c r="K652" s="85"/>
      <c r="L652" s="85"/>
      <c r="M652" s="85"/>
      <c r="N652" s="85"/>
      <c r="O652" s="18"/>
    </row>
    <row r="653" spans="2:15" x14ac:dyDescent="0.2">
      <c r="B653" s="85"/>
      <c r="C653" s="85"/>
      <c r="D653" s="85"/>
      <c r="E653" s="18"/>
      <c r="F653" s="18"/>
      <c r="G653" s="18"/>
      <c r="H653" s="18"/>
      <c r="I653" s="18"/>
      <c r="J653" s="18"/>
      <c r="K653" s="85"/>
      <c r="L653" s="85"/>
      <c r="M653" s="85"/>
      <c r="N653" s="85"/>
      <c r="O653" s="18"/>
    </row>
    <row r="654" spans="2:15" x14ac:dyDescent="0.2">
      <c r="B654" s="85"/>
      <c r="C654" s="85"/>
      <c r="D654" s="85"/>
      <c r="E654" s="18"/>
      <c r="F654" s="18"/>
      <c r="G654" s="18"/>
      <c r="H654" s="18"/>
      <c r="I654" s="18"/>
      <c r="J654" s="18"/>
      <c r="K654" s="85"/>
      <c r="L654" s="85"/>
      <c r="M654" s="85"/>
      <c r="N654" s="85"/>
      <c r="O654" s="18"/>
    </row>
    <row r="655" spans="2:15" x14ac:dyDescent="0.2">
      <c r="B655" s="85"/>
      <c r="C655" s="85"/>
      <c r="D655" s="85"/>
      <c r="E655" s="18"/>
      <c r="F655" s="18"/>
      <c r="G655" s="18"/>
      <c r="H655" s="18"/>
      <c r="I655" s="18"/>
      <c r="J655" s="18"/>
      <c r="K655" s="85"/>
      <c r="L655" s="85"/>
      <c r="M655" s="85"/>
      <c r="N655" s="85"/>
      <c r="O655" s="18"/>
    </row>
    <row r="656" spans="2:15" x14ac:dyDescent="0.2">
      <c r="B656" s="85"/>
      <c r="C656" s="85"/>
      <c r="D656" s="85"/>
      <c r="E656" s="18"/>
      <c r="F656" s="18"/>
      <c r="G656" s="18"/>
      <c r="H656" s="18"/>
      <c r="I656" s="18"/>
      <c r="J656" s="18"/>
      <c r="K656" s="85"/>
      <c r="L656" s="85"/>
      <c r="M656" s="85"/>
      <c r="N656" s="85"/>
      <c r="O656" s="18"/>
    </row>
    <row r="657" spans="2:15" x14ac:dyDescent="0.2">
      <c r="B657" s="85"/>
      <c r="C657" s="85"/>
      <c r="D657" s="85"/>
      <c r="E657" s="18"/>
      <c r="F657" s="18"/>
      <c r="G657" s="18"/>
      <c r="H657" s="18"/>
      <c r="I657" s="18"/>
      <c r="J657" s="18"/>
      <c r="K657" s="85"/>
      <c r="L657" s="85"/>
      <c r="M657" s="85"/>
      <c r="N657" s="85"/>
      <c r="O657" s="18"/>
    </row>
    <row r="658" spans="2:15" x14ac:dyDescent="0.2">
      <c r="B658" s="85"/>
      <c r="C658" s="85"/>
      <c r="D658" s="85"/>
      <c r="E658" s="18"/>
      <c r="F658" s="18"/>
      <c r="G658" s="18"/>
      <c r="H658" s="18"/>
      <c r="I658" s="18"/>
      <c r="J658" s="18"/>
      <c r="K658" s="85"/>
      <c r="L658" s="85"/>
      <c r="M658" s="85"/>
      <c r="N658" s="85"/>
      <c r="O658" s="18"/>
    </row>
    <row r="659" spans="2:15" x14ac:dyDescent="0.2">
      <c r="B659" s="85"/>
      <c r="C659" s="85"/>
      <c r="D659" s="85"/>
      <c r="E659" s="18"/>
      <c r="F659" s="18"/>
      <c r="G659" s="18"/>
      <c r="H659" s="18"/>
      <c r="I659" s="18"/>
      <c r="J659" s="18"/>
      <c r="K659" s="85"/>
      <c r="L659" s="85"/>
      <c r="M659" s="85"/>
      <c r="N659" s="85"/>
      <c r="O659" s="18"/>
    </row>
    <row r="660" spans="2:15" x14ac:dyDescent="0.2">
      <c r="B660" s="85"/>
      <c r="C660" s="85"/>
      <c r="D660" s="85"/>
      <c r="E660" s="18"/>
      <c r="F660" s="18"/>
      <c r="G660" s="18"/>
      <c r="H660" s="18"/>
      <c r="I660" s="18"/>
      <c r="J660" s="18"/>
      <c r="K660" s="85"/>
      <c r="L660" s="85"/>
      <c r="M660" s="85"/>
      <c r="N660" s="85"/>
      <c r="O660" s="18"/>
    </row>
    <row r="661" spans="2:15" x14ac:dyDescent="0.2">
      <c r="B661" s="85"/>
      <c r="C661" s="85"/>
      <c r="D661" s="85"/>
      <c r="E661" s="18"/>
      <c r="F661" s="18"/>
      <c r="G661" s="18"/>
      <c r="H661" s="18"/>
      <c r="I661" s="18"/>
      <c r="J661" s="18"/>
      <c r="K661" s="85"/>
      <c r="L661" s="85"/>
      <c r="M661" s="85"/>
      <c r="N661" s="85"/>
      <c r="O661" s="18"/>
    </row>
    <row r="662" spans="2:15" x14ac:dyDescent="0.2">
      <c r="B662" s="85"/>
      <c r="C662" s="85"/>
      <c r="D662" s="85"/>
      <c r="E662" s="18"/>
      <c r="F662" s="18"/>
      <c r="G662" s="18"/>
      <c r="H662" s="18"/>
      <c r="I662" s="18"/>
      <c r="J662" s="18"/>
      <c r="K662" s="85"/>
      <c r="L662" s="85"/>
      <c r="M662" s="85"/>
      <c r="N662" s="85"/>
      <c r="O662" s="18"/>
    </row>
    <row r="663" spans="2:15" x14ac:dyDescent="0.2">
      <c r="B663" s="85"/>
      <c r="C663" s="85"/>
      <c r="D663" s="85"/>
      <c r="E663" s="18"/>
      <c r="F663" s="18"/>
      <c r="G663" s="18"/>
      <c r="H663" s="18"/>
      <c r="I663" s="18"/>
      <c r="J663" s="18"/>
      <c r="K663" s="85"/>
      <c r="L663" s="85"/>
      <c r="M663" s="85"/>
      <c r="N663" s="85"/>
      <c r="O663" s="18"/>
    </row>
    <row r="664" spans="2:15" x14ac:dyDescent="0.2">
      <c r="B664" s="85"/>
      <c r="C664" s="85"/>
      <c r="D664" s="85"/>
      <c r="E664" s="18"/>
      <c r="F664" s="18"/>
      <c r="G664" s="18"/>
      <c r="H664" s="18"/>
      <c r="I664" s="18"/>
      <c r="J664" s="18"/>
      <c r="K664" s="85"/>
      <c r="L664" s="85"/>
      <c r="M664" s="85"/>
      <c r="N664" s="85"/>
      <c r="O664" s="18"/>
    </row>
    <row r="665" spans="2:15" x14ac:dyDescent="0.2">
      <c r="B665" s="85"/>
      <c r="C665" s="85"/>
      <c r="D665" s="85"/>
      <c r="E665" s="18"/>
      <c r="F665" s="18"/>
      <c r="G665" s="18"/>
      <c r="H665" s="18"/>
      <c r="I665" s="18"/>
      <c r="J665" s="18"/>
      <c r="K665" s="85"/>
      <c r="L665" s="85"/>
      <c r="M665" s="85"/>
      <c r="N665" s="85"/>
      <c r="O665" s="18"/>
    </row>
    <row r="666" spans="2:15" x14ac:dyDescent="0.2">
      <c r="B666" s="85"/>
      <c r="C666" s="85"/>
      <c r="D666" s="85"/>
      <c r="E666" s="18"/>
      <c r="F666" s="18"/>
      <c r="G666" s="18"/>
      <c r="H666" s="18"/>
      <c r="I666" s="18"/>
      <c r="J666" s="18"/>
      <c r="K666" s="85"/>
      <c r="L666" s="85"/>
      <c r="M666" s="85"/>
      <c r="N666" s="85"/>
      <c r="O666" s="18"/>
    </row>
    <row r="667" spans="2:15" x14ac:dyDescent="0.2">
      <c r="B667" s="85"/>
      <c r="C667" s="85"/>
      <c r="D667" s="85"/>
      <c r="E667" s="18"/>
      <c r="F667" s="18"/>
      <c r="G667" s="18"/>
      <c r="H667" s="18"/>
      <c r="I667" s="18"/>
      <c r="J667" s="18"/>
      <c r="K667" s="85"/>
      <c r="L667" s="85"/>
      <c r="M667" s="85"/>
      <c r="N667" s="85"/>
      <c r="O667" s="18"/>
    </row>
    <row r="668" spans="2:15" x14ac:dyDescent="0.2">
      <c r="B668" s="85"/>
      <c r="C668" s="85"/>
      <c r="D668" s="85"/>
      <c r="E668" s="18"/>
      <c r="F668" s="18"/>
      <c r="G668" s="18"/>
      <c r="H668" s="18"/>
      <c r="I668" s="18"/>
      <c r="J668" s="18"/>
      <c r="K668" s="85"/>
      <c r="L668" s="85"/>
      <c r="M668" s="85"/>
      <c r="N668" s="85"/>
      <c r="O668" s="18"/>
    </row>
    <row r="669" spans="2:15" x14ac:dyDescent="0.2">
      <c r="B669" s="85"/>
      <c r="C669" s="85"/>
      <c r="D669" s="85"/>
      <c r="E669" s="18"/>
      <c r="F669" s="18"/>
      <c r="G669" s="18"/>
      <c r="H669" s="18"/>
      <c r="I669" s="18"/>
      <c r="J669" s="18"/>
      <c r="K669" s="85"/>
      <c r="L669" s="85"/>
      <c r="M669" s="85"/>
      <c r="N669" s="85"/>
      <c r="O669" s="18"/>
    </row>
    <row r="670" spans="2:15" x14ac:dyDescent="0.2">
      <c r="B670" s="85"/>
      <c r="C670" s="85"/>
      <c r="D670" s="85"/>
      <c r="E670" s="18"/>
      <c r="F670" s="18"/>
      <c r="G670" s="18"/>
      <c r="H670" s="18"/>
      <c r="I670" s="18"/>
      <c r="J670" s="18"/>
      <c r="K670" s="85"/>
      <c r="L670" s="85"/>
      <c r="M670" s="85"/>
      <c r="N670" s="85"/>
      <c r="O670" s="18"/>
    </row>
    <row r="671" spans="2:15" x14ac:dyDescent="0.2">
      <c r="B671" s="85"/>
      <c r="C671" s="85"/>
      <c r="D671" s="85"/>
      <c r="E671" s="18"/>
      <c r="F671" s="18"/>
      <c r="G671" s="18"/>
      <c r="H671" s="18"/>
      <c r="I671" s="18"/>
      <c r="J671" s="18"/>
      <c r="K671" s="85"/>
      <c r="L671" s="85"/>
      <c r="M671" s="85"/>
      <c r="N671" s="85"/>
      <c r="O671" s="18"/>
    </row>
    <row r="672" spans="2:15" x14ac:dyDescent="0.2">
      <c r="B672" s="85"/>
      <c r="C672" s="85"/>
      <c r="D672" s="85"/>
      <c r="E672" s="18"/>
      <c r="F672" s="18"/>
      <c r="G672" s="18"/>
      <c r="H672" s="18"/>
      <c r="I672" s="18"/>
      <c r="J672" s="18"/>
      <c r="K672" s="85"/>
      <c r="L672" s="85"/>
      <c r="M672" s="85"/>
      <c r="N672" s="85"/>
      <c r="O672" s="18"/>
    </row>
    <row r="673" spans="2:15" x14ac:dyDescent="0.2">
      <c r="B673" s="85"/>
      <c r="C673" s="85"/>
      <c r="D673" s="85"/>
      <c r="E673" s="18"/>
      <c r="F673" s="18"/>
      <c r="G673" s="18"/>
      <c r="H673" s="18"/>
      <c r="I673" s="18"/>
      <c r="J673" s="18"/>
      <c r="K673" s="85"/>
      <c r="L673" s="85"/>
      <c r="M673" s="85"/>
      <c r="N673" s="85"/>
      <c r="O673" s="18"/>
    </row>
    <row r="674" spans="2:15" x14ac:dyDescent="0.2">
      <c r="B674" s="85"/>
      <c r="C674" s="85"/>
      <c r="D674" s="85"/>
      <c r="E674" s="18"/>
      <c r="F674" s="18"/>
      <c r="G674" s="18"/>
      <c r="H674" s="18"/>
      <c r="I674" s="18"/>
      <c r="J674" s="18"/>
      <c r="K674" s="85"/>
      <c r="L674" s="85"/>
      <c r="M674" s="85"/>
      <c r="N674" s="85"/>
      <c r="O674" s="18"/>
    </row>
    <row r="675" spans="2:15" x14ac:dyDescent="0.2">
      <c r="B675" s="85"/>
      <c r="C675" s="85"/>
      <c r="D675" s="85"/>
      <c r="E675" s="18"/>
      <c r="F675" s="18"/>
      <c r="G675" s="18"/>
      <c r="H675" s="18"/>
      <c r="I675" s="18"/>
      <c r="J675" s="18"/>
      <c r="K675" s="85"/>
      <c r="L675" s="85"/>
      <c r="M675" s="85"/>
      <c r="N675" s="85"/>
      <c r="O675" s="18"/>
    </row>
    <row r="676" spans="2:15" x14ac:dyDescent="0.2">
      <c r="B676" s="85"/>
      <c r="C676" s="85"/>
      <c r="D676" s="85"/>
      <c r="E676" s="18"/>
      <c r="F676" s="18"/>
      <c r="G676" s="18"/>
      <c r="H676" s="18"/>
      <c r="I676" s="18"/>
      <c r="J676" s="18"/>
      <c r="K676" s="85"/>
      <c r="L676" s="85"/>
      <c r="M676" s="85"/>
      <c r="N676" s="85"/>
      <c r="O676" s="18"/>
    </row>
    <row r="677" spans="2:15" x14ac:dyDescent="0.2">
      <c r="B677" s="85"/>
      <c r="C677" s="85"/>
      <c r="D677" s="85"/>
      <c r="E677" s="18"/>
      <c r="F677" s="18"/>
      <c r="G677" s="18"/>
      <c r="H677" s="18"/>
      <c r="I677" s="18"/>
      <c r="J677" s="18"/>
      <c r="K677" s="85"/>
      <c r="L677" s="85"/>
      <c r="M677" s="85"/>
      <c r="N677" s="85"/>
      <c r="O677" s="18"/>
    </row>
    <row r="678" spans="2:15" x14ac:dyDescent="0.2">
      <c r="B678" s="85"/>
      <c r="C678" s="85"/>
      <c r="D678" s="85"/>
      <c r="E678" s="18"/>
      <c r="F678" s="18"/>
      <c r="G678" s="18"/>
      <c r="H678" s="18"/>
      <c r="I678" s="18"/>
      <c r="J678" s="18"/>
      <c r="K678" s="85"/>
      <c r="L678" s="85"/>
      <c r="M678" s="85"/>
      <c r="N678" s="85"/>
      <c r="O678" s="18"/>
    </row>
    <row r="679" spans="2:15" x14ac:dyDescent="0.2">
      <c r="B679" s="85"/>
      <c r="C679" s="85"/>
      <c r="D679" s="85"/>
      <c r="E679" s="18"/>
      <c r="F679" s="18"/>
      <c r="G679" s="18"/>
      <c r="H679" s="18"/>
      <c r="I679" s="18"/>
      <c r="J679" s="18"/>
      <c r="K679" s="85"/>
      <c r="L679" s="85"/>
      <c r="M679" s="85"/>
      <c r="N679" s="85"/>
      <c r="O679" s="18"/>
    </row>
    <row r="680" spans="2:15" x14ac:dyDescent="0.2">
      <c r="B680" s="85"/>
      <c r="C680" s="85"/>
      <c r="D680" s="85"/>
      <c r="E680" s="18"/>
      <c r="F680" s="18"/>
      <c r="G680" s="18"/>
      <c r="H680" s="18"/>
      <c r="I680" s="18"/>
      <c r="J680" s="18"/>
      <c r="K680" s="85"/>
      <c r="L680" s="85"/>
      <c r="M680" s="85"/>
      <c r="N680" s="85"/>
      <c r="O680" s="18"/>
    </row>
    <row r="681" spans="2:15" x14ac:dyDescent="0.2">
      <c r="B681" s="85"/>
      <c r="C681" s="85"/>
      <c r="D681" s="85"/>
      <c r="E681" s="18"/>
      <c r="F681" s="18"/>
      <c r="G681" s="18"/>
      <c r="H681" s="18"/>
      <c r="I681" s="18"/>
      <c r="J681" s="18"/>
      <c r="K681" s="85"/>
      <c r="L681" s="85"/>
      <c r="M681" s="85"/>
      <c r="N681" s="85"/>
      <c r="O681" s="18"/>
    </row>
    <row r="682" spans="2:15" x14ac:dyDescent="0.2">
      <c r="B682" s="85"/>
      <c r="C682" s="85"/>
      <c r="D682" s="85"/>
      <c r="E682" s="18"/>
      <c r="F682" s="18"/>
      <c r="G682" s="18"/>
      <c r="H682" s="18"/>
      <c r="I682" s="18"/>
      <c r="J682" s="18"/>
      <c r="K682" s="85"/>
      <c r="L682" s="85"/>
      <c r="M682" s="85"/>
      <c r="N682" s="85"/>
      <c r="O682" s="18"/>
    </row>
    <row r="683" spans="2:15" x14ac:dyDescent="0.2">
      <c r="B683" s="85"/>
      <c r="C683" s="85"/>
      <c r="D683" s="85"/>
      <c r="E683" s="18"/>
      <c r="F683" s="18"/>
      <c r="G683" s="18"/>
      <c r="H683" s="18"/>
      <c r="I683" s="18"/>
      <c r="J683" s="18"/>
      <c r="K683" s="85"/>
      <c r="L683" s="85"/>
      <c r="M683" s="85"/>
      <c r="N683" s="85"/>
      <c r="O683" s="18"/>
    </row>
    <row r="684" spans="2:15" x14ac:dyDescent="0.2">
      <c r="B684" s="85"/>
      <c r="C684" s="85"/>
      <c r="D684" s="85"/>
      <c r="E684" s="18"/>
      <c r="F684" s="18"/>
      <c r="G684" s="18"/>
      <c r="H684" s="18"/>
      <c r="I684" s="18"/>
      <c r="J684" s="18"/>
      <c r="K684" s="85"/>
      <c r="L684" s="85"/>
      <c r="M684" s="85"/>
      <c r="N684" s="85"/>
      <c r="O684" s="18"/>
    </row>
    <row r="685" spans="2:15" x14ac:dyDescent="0.2">
      <c r="B685" s="85"/>
      <c r="C685" s="85"/>
      <c r="D685" s="85"/>
      <c r="E685" s="18"/>
      <c r="F685" s="18"/>
      <c r="G685" s="18"/>
      <c r="H685" s="18"/>
      <c r="I685" s="18"/>
      <c r="J685" s="18"/>
      <c r="K685" s="85"/>
      <c r="L685" s="85"/>
      <c r="M685" s="85"/>
      <c r="N685" s="85"/>
      <c r="O685" s="18"/>
    </row>
    <row r="686" spans="2:15" x14ac:dyDescent="0.2">
      <c r="B686" s="85"/>
      <c r="C686" s="85"/>
      <c r="D686" s="85"/>
      <c r="E686" s="18"/>
      <c r="F686" s="18"/>
      <c r="G686" s="18"/>
      <c r="H686" s="18"/>
      <c r="I686" s="18"/>
      <c r="J686" s="18"/>
      <c r="K686" s="85"/>
      <c r="L686" s="85"/>
      <c r="M686" s="85"/>
      <c r="N686" s="85"/>
      <c r="O686" s="18"/>
    </row>
    <row r="687" spans="2:15" x14ac:dyDescent="0.2">
      <c r="B687" s="85"/>
      <c r="C687" s="85"/>
      <c r="D687" s="85"/>
      <c r="E687" s="18"/>
      <c r="F687" s="18"/>
      <c r="G687" s="18"/>
      <c r="H687" s="18"/>
      <c r="I687" s="18"/>
      <c r="J687" s="18"/>
      <c r="K687" s="85"/>
      <c r="L687" s="85"/>
      <c r="M687" s="85"/>
      <c r="N687" s="85"/>
      <c r="O687" s="18"/>
    </row>
    <row r="688" spans="2:15" x14ac:dyDescent="0.2">
      <c r="B688" s="85"/>
      <c r="C688" s="85"/>
      <c r="D688" s="85"/>
      <c r="E688" s="18"/>
      <c r="F688" s="18"/>
      <c r="G688" s="18"/>
      <c r="H688" s="18"/>
      <c r="I688" s="18"/>
      <c r="J688" s="18"/>
      <c r="K688" s="85"/>
      <c r="L688" s="85"/>
      <c r="M688" s="85"/>
      <c r="N688" s="85"/>
      <c r="O688" s="18"/>
    </row>
    <row r="689" spans="2:15" x14ac:dyDescent="0.2">
      <c r="B689" s="85"/>
      <c r="C689" s="85"/>
      <c r="D689" s="85"/>
      <c r="E689" s="18"/>
      <c r="F689" s="18"/>
      <c r="G689" s="18"/>
      <c r="H689" s="18"/>
      <c r="I689" s="18"/>
      <c r="J689" s="18"/>
      <c r="K689" s="85"/>
      <c r="L689" s="85"/>
      <c r="M689" s="85"/>
      <c r="N689" s="85"/>
      <c r="O689" s="18"/>
    </row>
    <row r="690" spans="2:15" x14ac:dyDescent="0.2">
      <c r="B690" s="85"/>
      <c r="C690" s="85"/>
      <c r="D690" s="85"/>
      <c r="E690" s="18"/>
      <c r="F690" s="18"/>
      <c r="G690" s="18"/>
      <c r="H690" s="18"/>
      <c r="I690" s="18"/>
      <c r="J690" s="18"/>
      <c r="K690" s="85"/>
      <c r="L690" s="85"/>
      <c r="M690" s="85"/>
      <c r="N690" s="85"/>
      <c r="O690" s="18"/>
    </row>
    <row r="691" spans="2:15" x14ac:dyDescent="0.2">
      <c r="B691" s="85"/>
      <c r="C691" s="85"/>
      <c r="D691" s="85"/>
      <c r="E691" s="18"/>
      <c r="F691" s="18"/>
      <c r="G691" s="18"/>
      <c r="H691" s="18"/>
      <c r="I691" s="18"/>
      <c r="J691" s="18"/>
      <c r="K691" s="85"/>
      <c r="L691" s="85"/>
      <c r="M691" s="85"/>
      <c r="N691" s="85"/>
      <c r="O691" s="18"/>
    </row>
    <row r="692" spans="2:15" x14ac:dyDescent="0.2">
      <c r="B692" s="85"/>
      <c r="C692" s="85"/>
      <c r="D692" s="85"/>
      <c r="E692" s="18"/>
      <c r="F692" s="18"/>
      <c r="G692" s="18"/>
      <c r="H692" s="18"/>
      <c r="I692" s="18"/>
      <c r="J692" s="18"/>
      <c r="K692" s="85"/>
      <c r="L692" s="85"/>
      <c r="M692" s="85"/>
      <c r="N692" s="85"/>
      <c r="O692" s="18"/>
    </row>
    <row r="693" spans="2:15" x14ac:dyDescent="0.2">
      <c r="B693" s="85"/>
      <c r="C693" s="85"/>
      <c r="D693" s="85"/>
      <c r="E693" s="18"/>
      <c r="F693" s="18"/>
      <c r="G693" s="18"/>
      <c r="H693" s="18"/>
      <c r="I693" s="18"/>
      <c r="J693" s="18"/>
      <c r="K693" s="85"/>
      <c r="L693" s="85"/>
      <c r="M693" s="85"/>
      <c r="N693" s="85"/>
      <c r="O693" s="18"/>
    </row>
    <row r="694" spans="2:15" x14ac:dyDescent="0.2">
      <c r="B694" s="85"/>
      <c r="C694" s="85"/>
      <c r="D694" s="85"/>
      <c r="E694" s="18"/>
      <c r="F694" s="18"/>
      <c r="G694" s="18"/>
      <c r="H694" s="18"/>
      <c r="I694" s="18"/>
      <c r="J694" s="18"/>
      <c r="K694" s="85"/>
      <c r="L694" s="85"/>
      <c r="M694" s="85"/>
      <c r="N694" s="85"/>
      <c r="O694" s="18"/>
    </row>
    <row r="695" spans="2:15" x14ac:dyDescent="0.2">
      <c r="B695" s="85"/>
      <c r="C695" s="85"/>
      <c r="D695" s="85"/>
      <c r="E695" s="18"/>
      <c r="F695" s="18"/>
      <c r="G695" s="18"/>
      <c r="H695" s="18"/>
      <c r="I695" s="18"/>
      <c r="J695" s="18"/>
      <c r="K695" s="85"/>
      <c r="L695" s="85"/>
      <c r="M695" s="85"/>
      <c r="N695" s="85"/>
      <c r="O695" s="18"/>
    </row>
    <row r="696" spans="2:15" x14ac:dyDescent="0.2">
      <c r="B696" s="85"/>
      <c r="C696" s="85"/>
      <c r="D696" s="85"/>
      <c r="E696" s="18"/>
      <c r="F696" s="18"/>
      <c r="G696" s="18"/>
      <c r="H696" s="18"/>
      <c r="I696" s="18"/>
      <c r="J696" s="18"/>
      <c r="K696" s="85"/>
      <c r="L696" s="85"/>
      <c r="M696" s="85"/>
      <c r="N696" s="85"/>
      <c r="O696" s="18"/>
    </row>
    <row r="697" spans="2:15" x14ac:dyDescent="0.2">
      <c r="B697" s="85"/>
      <c r="C697" s="85"/>
      <c r="D697" s="85"/>
      <c r="E697" s="18"/>
      <c r="F697" s="18"/>
      <c r="G697" s="18"/>
      <c r="H697" s="18"/>
      <c r="I697" s="18"/>
      <c r="J697" s="18"/>
      <c r="K697" s="85"/>
      <c r="L697" s="85"/>
      <c r="M697" s="85"/>
      <c r="N697" s="85"/>
      <c r="O697" s="18"/>
    </row>
    <row r="698" spans="2:15" x14ac:dyDescent="0.2">
      <c r="B698" s="85"/>
      <c r="C698" s="85"/>
      <c r="D698" s="85"/>
      <c r="E698" s="18"/>
      <c r="F698" s="18"/>
      <c r="G698" s="18"/>
      <c r="H698" s="18"/>
      <c r="I698" s="18"/>
      <c r="J698" s="18"/>
      <c r="K698" s="85"/>
      <c r="L698" s="85"/>
      <c r="M698" s="85"/>
      <c r="N698" s="85"/>
      <c r="O698" s="18"/>
    </row>
    <row r="699" spans="2:15" x14ac:dyDescent="0.2">
      <c r="B699" s="85"/>
      <c r="C699" s="85"/>
      <c r="D699" s="85"/>
      <c r="E699" s="18"/>
      <c r="F699" s="18"/>
      <c r="G699" s="18"/>
      <c r="H699" s="18"/>
      <c r="I699" s="18"/>
      <c r="J699" s="18"/>
      <c r="K699" s="85"/>
      <c r="L699" s="85"/>
      <c r="M699" s="85"/>
      <c r="N699" s="85"/>
      <c r="O699" s="18"/>
    </row>
    <row r="700" spans="2:15" x14ac:dyDescent="0.2">
      <c r="B700" s="85"/>
      <c r="C700" s="85"/>
      <c r="D700" s="85"/>
      <c r="E700" s="18"/>
      <c r="F700" s="18"/>
      <c r="G700" s="18"/>
      <c r="H700" s="18"/>
      <c r="I700" s="18"/>
      <c r="J700" s="18"/>
      <c r="K700" s="85"/>
      <c r="L700" s="85"/>
      <c r="M700" s="85"/>
      <c r="N700" s="85"/>
      <c r="O700" s="18"/>
    </row>
    <row r="701" spans="2:15" x14ac:dyDescent="0.2">
      <c r="B701" s="85"/>
      <c r="C701" s="85"/>
      <c r="D701" s="85"/>
      <c r="E701" s="18"/>
      <c r="F701" s="18"/>
      <c r="G701" s="18"/>
      <c r="H701" s="18"/>
      <c r="I701" s="18"/>
      <c r="J701" s="18"/>
      <c r="K701" s="85"/>
      <c r="L701" s="85"/>
      <c r="M701" s="85"/>
      <c r="N701" s="85"/>
      <c r="O701" s="18"/>
    </row>
    <row r="702" spans="2:15" x14ac:dyDescent="0.2">
      <c r="B702" s="85"/>
      <c r="C702" s="85"/>
      <c r="D702" s="85"/>
      <c r="E702" s="18"/>
      <c r="F702" s="18"/>
      <c r="G702" s="18"/>
      <c r="H702" s="18"/>
      <c r="I702" s="18"/>
      <c r="J702" s="18"/>
      <c r="K702" s="85"/>
      <c r="L702" s="85"/>
      <c r="M702" s="85"/>
      <c r="N702" s="85"/>
      <c r="O702" s="18"/>
    </row>
    <row r="703" spans="2:15" x14ac:dyDescent="0.2">
      <c r="B703" s="85"/>
      <c r="C703" s="85"/>
      <c r="D703" s="85"/>
      <c r="E703" s="18"/>
      <c r="F703" s="18"/>
      <c r="G703" s="18"/>
      <c r="H703" s="18"/>
      <c r="I703" s="18"/>
      <c r="J703" s="18"/>
      <c r="K703" s="85"/>
      <c r="L703" s="85"/>
      <c r="M703" s="85"/>
      <c r="N703" s="85"/>
      <c r="O703" s="18"/>
    </row>
    <row r="704" spans="2:15" x14ac:dyDescent="0.2">
      <c r="B704" s="85"/>
      <c r="C704" s="85"/>
      <c r="D704" s="85"/>
      <c r="E704" s="18"/>
      <c r="F704" s="18"/>
      <c r="G704" s="18"/>
      <c r="H704" s="18"/>
      <c r="I704" s="18"/>
      <c r="J704" s="18"/>
      <c r="K704" s="85"/>
      <c r="L704" s="85"/>
      <c r="M704" s="85"/>
      <c r="N704" s="85"/>
      <c r="O704" s="18"/>
    </row>
    <row r="705" spans="2:15" x14ac:dyDescent="0.2">
      <c r="B705" s="85"/>
      <c r="C705" s="85"/>
      <c r="D705" s="85"/>
      <c r="E705" s="18"/>
      <c r="F705" s="18"/>
      <c r="G705" s="18"/>
      <c r="H705" s="18"/>
      <c r="I705" s="18"/>
      <c r="J705" s="18"/>
      <c r="K705" s="85"/>
      <c r="L705" s="85"/>
      <c r="M705" s="85"/>
      <c r="N705" s="85"/>
      <c r="O705" s="18"/>
    </row>
    <row r="706" spans="2:15" x14ac:dyDescent="0.2">
      <c r="B706" s="85"/>
      <c r="C706" s="85"/>
      <c r="D706" s="85"/>
      <c r="E706" s="18"/>
      <c r="F706" s="18"/>
      <c r="G706" s="18"/>
      <c r="H706" s="18"/>
      <c r="I706" s="18"/>
      <c r="J706" s="18"/>
      <c r="K706" s="85"/>
      <c r="L706" s="85"/>
      <c r="M706" s="85"/>
      <c r="N706" s="85"/>
      <c r="O706" s="18"/>
    </row>
    <row r="707" spans="2:15" x14ac:dyDescent="0.2">
      <c r="B707" s="85"/>
      <c r="C707" s="85"/>
      <c r="D707" s="85"/>
      <c r="E707" s="18"/>
      <c r="F707" s="18"/>
      <c r="G707" s="18"/>
      <c r="H707" s="18"/>
      <c r="I707" s="18"/>
      <c r="J707" s="18"/>
      <c r="K707" s="85"/>
      <c r="L707" s="85"/>
      <c r="M707" s="85"/>
      <c r="N707" s="85"/>
      <c r="O707" s="18"/>
    </row>
    <row r="708" spans="2:15" x14ac:dyDescent="0.2">
      <c r="B708" s="85"/>
      <c r="C708" s="85"/>
      <c r="D708" s="85"/>
      <c r="E708" s="18"/>
      <c r="F708" s="18"/>
      <c r="G708" s="18"/>
      <c r="H708" s="18"/>
      <c r="I708" s="18"/>
      <c r="J708" s="18"/>
      <c r="K708" s="85"/>
      <c r="L708" s="85"/>
      <c r="M708" s="85"/>
      <c r="N708" s="85"/>
      <c r="O708" s="18"/>
    </row>
    <row r="709" spans="2:15" x14ac:dyDescent="0.2">
      <c r="B709" s="85"/>
      <c r="C709" s="85"/>
      <c r="D709" s="85"/>
      <c r="E709" s="18"/>
      <c r="F709" s="18"/>
      <c r="G709" s="18"/>
      <c r="H709" s="18"/>
      <c r="I709" s="18"/>
      <c r="J709" s="18"/>
      <c r="K709" s="85"/>
      <c r="L709" s="85"/>
      <c r="M709" s="85"/>
      <c r="N709" s="85"/>
      <c r="O709" s="18"/>
    </row>
    <row r="710" spans="2:15" x14ac:dyDescent="0.2">
      <c r="B710" s="85"/>
      <c r="C710" s="85"/>
      <c r="D710" s="85"/>
      <c r="E710" s="18"/>
      <c r="F710" s="18"/>
      <c r="G710" s="18"/>
      <c r="H710" s="18"/>
      <c r="I710" s="18"/>
      <c r="J710" s="18"/>
      <c r="K710" s="85"/>
      <c r="L710" s="85"/>
      <c r="M710" s="85"/>
      <c r="N710" s="85"/>
      <c r="O710" s="18"/>
    </row>
    <row r="711" spans="2:15" x14ac:dyDescent="0.2">
      <c r="B711" s="85"/>
      <c r="C711" s="85"/>
      <c r="D711" s="85"/>
      <c r="E711" s="18"/>
      <c r="F711" s="18"/>
      <c r="G711" s="18"/>
      <c r="H711" s="18"/>
      <c r="I711" s="18"/>
      <c r="J711" s="18"/>
      <c r="K711" s="85"/>
      <c r="L711" s="85"/>
      <c r="M711" s="85"/>
      <c r="N711" s="85"/>
      <c r="O711" s="18"/>
    </row>
    <row r="712" spans="2:15" x14ac:dyDescent="0.2">
      <c r="B712" s="85"/>
      <c r="C712" s="85"/>
      <c r="D712" s="85"/>
      <c r="E712" s="18"/>
      <c r="F712" s="18"/>
      <c r="G712" s="18"/>
      <c r="H712" s="18"/>
      <c r="I712" s="18"/>
      <c r="J712" s="18"/>
      <c r="K712" s="85"/>
      <c r="L712" s="85"/>
      <c r="M712" s="85"/>
      <c r="N712" s="85"/>
      <c r="O712" s="18"/>
    </row>
    <row r="713" spans="2:15" x14ac:dyDescent="0.2">
      <c r="B713" s="85"/>
      <c r="C713" s="85"/>
      <c r="D713" s="85"/>
      <c r="E713" s="18"/>
      <c r="F713" s="18"/>
      <c r="G713" s="18"/>
      <c r="H713" s="18"/>
      <c r="I713" s="18"/>
      <c r="J713" s="18"/>
      <c r="K713" s="85"/>
      <c r="L713" s="85"/>
      <c r="M713" s="85"/>
      <c r="N713" s="85"/>
      <c r="O713" s="18"/>
    </row>
    <row r="714" spans="2:15" x14ac:dyDescent="0.2">
      <c r="B714" s="85"/>
      <c r="C714" s="85"/>
      <c r="D714" s="85"/>
      <c r="E714" s="18"/>
      <c r="F714" s="18"/>
      <c r="G714" s="18"/>
      <c r="H714" s="18"/>
      <c r="I714" s="18"/>
      <c r="J714" s="18"/>
      <c r="K714" s="85"/>
      <c r="L714" s="85"/>
      <c r="M714" s="85"/>
      <c r="N714" s="85"/>
      <c r="O714" s="18"/>
    </row>
    <row r="715" spans="2:15" x14ac:dyDescent="0.2">
      <c r="B715" s="85"/>
      <c r="C715" s="85"/>
      <c r="D715" s="85"/>
      <c r="E715" s="18"/>
      <c r="F715" s="18"/>
      <c r="G715" s="18"/>
      <c r="H715" s="18"/>
      <c r="I715" s="18"/>
      <c r="J715" s="18"/>
      <c r="K715" s="85"/>
      <c r="L715" s="85"/>
      <c r="M715" s="85"/>
      <c r="N715" s="85"/>
      <c r="O715" s="18"/>
    </row>
    <row r="716" spans="2:15" x14ac:dyDescent="0.2">
      <c r="B716" s="85"/>
      <c r="C716" s="85"/>
      <c r="D716" s="85"/>
      <c r="E716" s="18"/>
      <c r="F716" s="18"/>
      <c r="G716" s="18"/>
      <c r="H716" s="18"/>
      <c r="I716" s="18"/>
      <c r="J716" s="18"/>
      <c r="K716" s="85"/>
      <c r="L716" s="85"/>
      <c r="M716" s="85"/>
      <c r="N716" s="85"/>
      <c r="O716" s="18"/>
    </row>
    <row r="717" spans="2:15" x14ac:dyDescent="0.2">
      <c r="B717" s="85"/>
      <c r="C717" s="85"/>
      <c r="D717" s="85"/>
      <c r="E717" s="18"/>
      <c r="F717" s="18"/>
      <c r="G717" s="18"/>
      <c r="H717" s="18"/>
      <c r="I717" s="18"/>
      <c r="J717" s="18"/>
      <c r="K717" s="85"/>
      <c r="L717" s="85"/>
      <c r="M717" s="85"/>
      <c r="N717" s="85"/>
      <c r="O717" s="18"/>
    </row>
    <row r="718" spans="2:15" x14ac:dyDescent="0.2">
      <c r="B718" s="85"/>
      <c r="C718" s="85"/>
      <c r="D718" s="85"/>
      <c r="E718" s="18"/>
      <c r="F718" s="18"/>
      <c r="G718" s="18"/>
      <c r="H718" s="18"/>
      <c r="I718" s="18"/>
      <c r="J718" s="18"/>
      <c r="K718" s="85"/>
      <c r="L718" s="85"/>
      <c r="M718" s="85"/>
      <c r="N718" s="85"/>
      <c r="O718" s="18"/>
    </row>
    <row r="719" spans="2:15" x14ac:dyDescent="0.2">
      <c r="B719" s="85"/>
      <c r="C719" s="85"/>
      <c r="D719" s="85"/>
      <c r="E719" s="18"/>
      <c r="F719" s="18"/>
      <c r="G719" s="18"/>
      <c r="H719" s="18"/>
      <c r="I719" s="18"/>
      <c r="J719" s="18"/>
      <c r="K719" s="85"/>
      <c r="L719" s="85"/>
      <c r="M719" s="85"/>
      <c r="N719" s="85"/>
      <c r="O719" s="18"/>
    </row>
    <row r="720" spans="2:15" x14ac:dyDescent="0.2">
      <c r="B720" s="85"/>
      <c r="C720" s="85"/>
      <c r="D720" s="85"/>
      <c r="E720" s="18"/>
      <c r="F720" s="18"/>
      <c r="G720" s="18"/>
      <c r="H720" s="18"/>
      <c r="I720" s="18"/>
      <c r="J720" s="18"/>
      <c r="K720" s="85"/>
      <c r="L720" s="85"/>
      <c r="M720" s="85"/>
      <c r="N720" s="85"/>
      <c r="O720" s="18"/>
    </row>
    <row r="721" spans="2:15" x14ac:dyDescent="0.2">
      <c r="B721" s="85"/>
      <c r="C721" s="85"/>
      <c r="D721" s="85"/>
      <c r="E721" s="18"/>
      <c r="F721" s="18"/>
      <c r="G721" s="18"/>
      <c r="H721" s="18"/>
      <c r="I721" s="18"/>
      <c r="J721" s="18"/>
      <c r="K721" s="85"/>
      <c r="L721" s="85"/>
      <c r="M721" s="85"/>
      <c r="N721" s="85"/>
      <c r="O721" s="18"/>
    </row>
    <row r="722" spans="2:15" x14ac:dyDescent="0.2">
      <c r="B722" s="85"/>
      <c r="C722" s="85"/>
      <c r="D722" s="85"/>
      <c r="E722" s="18"/>
      <c r="F722" s="18"/>
      <c r="G722" s="18"/>
      <c r="H722" s="18"/>
      <c r="I722" s="18"/>
      <c r="J722" s="18"/>
      <c r="K722" s="85"/>
      <c r="L722" s="85"/>
      <c r="M722" s="85"/>
      <c r="N722" s="85"/>
      <c r="O722" s="18"/>
    </row>
    <row r="723" spans="2:15" x14ac:dyDescent="0.2">
      <c r="B723" s="85"/>
      <c r="C723" s="85"/>
      <c r="D723" s="85"/>
      <c r="E723" s="18"/>
      <c r="F723" s="18"/>
      <c r="G723" s="18"/>
      <c r="H723" s="18"/>
      <c r="I723" s="18"/>
      <c r="J723" s="18"/>
      <c r="K723" s="85"/>
      <c r="L723" s="85"/>
      <c r="M723" s="85"/>
      <c r="N723" s="85"/>
      <c r="O723" s="18"/>
    </row>
    <row r="724" spans="2:15" x14ac:dyDescent="0.2">
      <c r="B724" s="85"/>
      <c r="C724" s="85"/>
      <c r="D724" s="85"/>
      <c r="E724" s="18"/>
      <c r="F724" s="18"/>
      <c r="G724" s="18"/>
      <c r="H724" s="18"/>
      <c r="I724" s="18"/>
      <c r="J724" s="18"/>
      <c r="K724" s="85"/>
      <c r="L724" s="85"/>
      <c r="M724" s="85"/>
      <c r="N724" s="85"/>
      <c r="O724" s="18"/>
    </row>
    <row r="725" spans="2:15" x14ac:dyDescent="0.2">
      <c r="B725" s="85"/>
      <c r="C725" s="85"/>
      <c r="D725" s="85"/>
      <c r="E725" s="18"/>
      <c r="F725" s="18"/>
      <c r="G725" s="18"/>
      <c r="H725" s="18"/>
      <c r="I725" s="18"/>
      <c r="J725" s="18"/>
      <c r="K725" s="85"/>
      <c r="L725" s="85"/>
      <c r="M725" s="85"/>
      <c r="N725" s="85"/>
      <c r="O725" s="18"/>
    </row>
    <row r="726" spans="2:15" x14ac:dyDescent="0.2">
      <c r="B726" s="85"/>
      <c r="C726" s="85"/>
      <c r="D726" s="85"/>
      <c r="E726" s="18"/>
      <c r="F726" s="18"/>
      <c r="G726" s="18"/>
      <c r="H726" s="18"/>
      <c r="I726" s="18"/>
      <c r="J726" s="18"/>
      <c r="K726" s="85"/>
      <c r="L726" s="85"/>
      <c r="M726" s="85"/>
      <c r="N726" s="85"/>
      <c r="O726" s="18"/>
    </row>
    <row r="727" spans="2:15" x14ac:dyDescent="0.2">
      <c r="B727" s="85"/>
      <c r="C727" s="85"/>
      <c r="D727" s="85"/>
      <c r="E727" s="18"/>
      <c r="F727" s="18"/>
      <c r="G727" s="18"/>
      <c r="H727" s="18"/>
      <c r="I727" s="18"/>
      <c r="J727" s="18"/>
      <c r="K727" s="85"/>
      <c r="L727" s="85"/>
      <c r="M727" s="85"/>
      <c r="N727" s="85"/>
      <c r="O727" s="18"/>
    </row>
    <row r="728" spans="2:15" x14ac:dyDescent="0.2">
      <c r="B728" s="85"/>
      <c r="C728" s="85"/>
      <c r="D728" s="85"/>
      <c r="E728" s="18"/>
      <c r="F728" s="18"/>
      <c r="G728" s="18"/>
      <c r="H728" s="18"/>
      <c r="I728" s="18"/>
      <c r="J728" s="18"/>
      <c r="K728" s="85"/>
      <c r="L728" s="85"/>
      <c r="M728" s="85"/>
      <c r="N728" s="85"/>
      <c r="O728" s="18"/>
    </row>
    <row r="729" spans="2:15" x14ac:dyDescent="0.2">
      <c r="B729" s="85"/>
      <c r="C729" s="85"/>
      <c r="D729" s="85"/>
      <c r="E729" s="18"/>
      <c r="F729" s="18"/>
      <c r="G729" s="18"/>
      <c r="H729" s="18"/>
      <c r="I729" s="18"/>
      <c r="J729" s="18"/>
      <c r="K729" s="85"/>
      <c r="L729" s="85"/>
      <c r="M729" s="85"/>
      <c r="N729" s="85"/>
      <c r="O729" s="18"/>
    </row>
    <row r="730" spans="2:15" x14ac:dyDescent="0.2">
      <c r="B730" s="85"/>
      <c r="C730" s="85"/>
      <c r="D730" s="85"/>
      <c r="E730" s="18"/>
      <c r="F730" s="18"/>
      <c r="G730" s="18"/>
      <c r="H730" s="18"/>
      <c r="I730" s="18"/>
      <c r="J730" s="18"/>
      <c r="K730" s="85"/>
      <c r="L730" s="85"/>
      <c r="M730" s="85"/>
      <c r="N730" s="85"/>
      <c r="O730" s="18"/>
    </row>
    <row r="731" spans="2:15" x14ac:dyDescent="0.2">
      <c r="B731" s="85"/>
      <c r="C731" s="85"/>
      <c r="D731" s="85"/>
      <c r="E731" s="18"/>
      <c r="F731" s="18"/>
      <c r="G731" s="18"/>
      <c r="H731" s="18"/>
      <c r="I731" s="18"/>
      <c r="J731" s="18"/>
      <c r="K731" s="85"/>
      <c r="L731" s="85"/>
      <c r="M731" s="85"/>
      <c r="N731" s="85"/>
      <c r="O731" s="18"/>
    </row>
    <row r="732" spans="2:15" x14ac:dyDescent="0.2">
      <c r="B732" s="85"/>
      <c r="C732" s="85"/>
      <c r="D732" s="85"/>
      <c r="E732" s="18"/>
      <c r="F732" s="18"/>
      <c r="G732" s="18"/>
      <c r="H732" s="18"/>
      <c r="I732" s="18"/>
      <c r="J732" s="18"/>
      <c r="K732" s="85"/>
      <c r="L732" s="85"/>
      <c r="M732" s="85"/>
      <c r="N732" s="85"/>
      <c r="O732" s="18"/>
    </row>
    <row r="733" spans="2:15" x14ac:dyDescent="0.2">
      <c r="B733" s="85"/>
      <c r="C733" s="85"/>
      <c r="D733" s="85"/>
      <c r="E733" s="18"/>
      <c r="F733" s="18"/>
      <c r="G733" s="18"/>
      <c r="H733" s="18"/>
      <c r="I733" s="18"/>
      <c r="J733" s="18"/>
      <c r="K733" s="85"/>
      <c r="L733" s="85"/>
      <c r="M733" s="85"/>
      <c r="N733" s="85"/>
      <c r="O733" s="18"/>
    </row>
    <row r="734" spans="2:15" x14ac:dyDescent="0.2">
      <c r="B734" s="85"/>
      <c r="C734" s="85"/>
      <c r="D734" s="85"/>
      <c r="E734" s="18"/>
      <c r="F734" s="18"/>
      <c r="G734" s="18"/>
      <c r="H734" s="18"/>
      <c r="I734" s="18"/>
      <c r="J734" s="18"/>
      <c r="K734" s="85"/>
      <c r="L734" s="85"/>
      <c r="M734" s="85"/>
      <c r="N734" s="85"/>
      <c r="O734" s="18"/>
    </row>
    <row r="735" spans="2:15" x14ac:dyDescent="0.2">
      <c r="B735" s="85"/>
      <c r="C735" s="85"/>
      <c r="D735" s="85"/>
      <c r="E735" s="18"/>
      <c r="F735" s="18"/>
      <c r="G735" s="18"/>
      <c r="H735" s="18"/>
      <c r="I735" s="18"/>
      <c r="J735" s="18"/>
      <c r="K735" s="85"/>
      <c r="L735" s="85"/>
      <c r="M735" s="85"/>
      <c r="N735" s="85"/>
      <c r="O735" s="18"/>
    </row>
    <row r="736" spans="2:15" x14ac:dyDescent="0.2">
      <c r="B736" s="85"/>
      <c r="C736" s="85"/>
      <c r="D736" s="85"/>
      <c r="E736" s="18"/>
      <c r="F736" s="18"/>
      <c r="G736" s="18"/>
      <c r="H736" s="18"/>
      <c r="I736" s="18"/>
      <c r="J736" s="18"/>
      <c r="K736" s="85"/>
      <c r="L736" s="85"/>
      <c r="M736" s="85"/>
      <c r="N736" s="85"/>
      <c r="O736" s="18"/>
    </row>
    <row r="737" spans="2:15" x14ac:dyDescent="0.2">
      <c r="B737" s="85"/>
      <c r="C737" s="85"/>
      <c r="D737" s="85"/>
      <c r="E737" s="18"/>
      <c r="F737" s="18"/>
      <c r="G737" s="18"/>
      <c r="H737" s="18"/>
      <c r="I737" s="18"/>
      <c r="J737" s="18"/>
      <c r="K737" s="85"/>
      <c r="L737" s="85"/>
      <c r="M737" s="85"/>
      <c r="N737" s="85"/>
      <c r="O737" s="18"/>
    </row>
    <row r="738" spans="2:15" x14ac:dyDescent="0.2">
      <c r="B738" s="85"/>
      <c r="C738" s="85"/>
      <c r="D738" s="85"/>
      <c r="E738" s="18"/>
      <c r="F738" s="18"/>
      <c r="G738" s="18"/>
      <c r="H738" s="18"/>
      <c r="I738" s="18"/>
      <c r="J738" s="18"/>
      <c r="K738" s="85"/>
      <c r="L738" s="85"/>
      <c r="M738" s="85"/>
      <c r="N738" s="85"/>
      <c r="O738" s="18"/>
    </row>
    <row r="739" spans="2:15" x14ac:dyDescent="0.2">
      <c r="B739" s="85"/>
      <c r="C739" s="85"/>
      <c r="D739" s="85"/>
      <c r="E739" s="18"/>
      <c r="F739" s="18"/>
      <c r="G739" s="18"/>
      <c r="H739" s="18"/>
      <c r="I739" s="18"/>
      <c r="J739" s="18"/>
      <c r="K739" s="85"/>
      <c r="L739" s="85"/>
      <c r="M739" s="85"/>
      <c r="N739" s="85"/>
      <c r="O739" s="18"/>
    </row>
    <row r="740" spans="2:15" x14ac:dyDescent="0.2">
      <c r="B740" s="85"/>
      <c r="C740" s="85"/>
      <c r="D740" s="85"/>
      <c r="E740" s="18"/>
      <c r="F740" s="18"/>
      <c r="G740" s="18"/>
      <c r="H740" s="18"/>
      <c r="I740" s="18"/>
      <c r="J740" s="18"/>
      <c r="K740" s="85"/>
      <c r="L740" s="85"/>
      <c r="M740" s="85"/>
      <c r="N740" s="85"/>
      <c r="O740" s="18"/>
    </row>
    <row r="741" spans="2:15" x14ac:dyDescent="0.2">
      <c r="B741" s="85"/>
      <c r="C741" s="85"/>
      <c r="D741" s="85"/>
      <c r="E741" s="18"/>
      <c r="F741" s="18"/>
      <c r="G741" s="18"/>
      <c r="H741" s="18"/>
      <c r="I741" s="18"/>
      <c r="J741" s="18"/>
      <c r="K741" s="85"/>
      <c r="L741" s="85"/>
      <c r="M741" s="85"/>
      <c r="N741" s="85"/>
      <c r="O741" s="18"/>
    </row>
    <row r="742" spans="2:15" x14ac:dyDescent="0.2">
      <c r="B742" s="85"/>
      <c r="C742" s="85"/>
      <c r="D742" s="85"/>
      <c r="E742" s="18"/>
      <c r="F742" s="18"/>
      <c r="G742" s="18"/>
      <c r="H742" s="18"/>
      <c r="I742" s="18"/>
      <c r="J742" s="18"/>
      <c r="K742" s="85"/>
      <c r="L742" s="85"/>
      <c r="M742" s="85"/>
      <c r="N742" s="85"/>
      <c r="O742" s="18"/>
    </row>
    <row r="743" spans="2:15" x14ac:dyDescent="0.2">
      <c r="B743" s="85"/>
      <c r="C743" s="85"/>
      <c r="D743" s="85"/>
      <c r="E743" s="18"/>
      <c r="F743" s="18"/>
      <c r="G743" s="18"/>
      <c r="H743" s="18"/>
      <c r="I743" s="18"/>
      <c r="J743" s="18"/>
      <c r="K743" s="85"/>
      <c r="L743" s="85"/>
      <c r="M743" s="85"/>
      <c r="N743" s="85"/>
      <c r="O743" s="18"/>
    </row>
    <row r="744" spans="2:15" x14ac:dyDescent="0.2">
      <c r="B744" s="85"/>
      <c r="C744" s="85"/>
      <c r="D744" s="85"/>
      <c r="E744" s="18"/>
      <c r="F744" s="18"/>
      <c r="G744" s="18"/>
      <c r="H744" s="18"/>
      <c r="I744" s="18"/>
      <c r="J744" s="18"/>
      <c r="K744" s="85"/>
      <c r="L744" s="85"/>
      <c r="M744" s="85"/>
      <c r="N744" s="85"/>
      <c r="O744" s="18"/>
    </row>
    <row r="745" spans="2:15" x14ac:dyDescent="0.2">
      <c r="B745" s="85"/>
      <c r="C745" s="85"/>
      <c r="D745" s="85"/>
      <c r="E745" s="18"/>
      <c r="F745" s="18"/>
      <c r="G745" s="18"/>
      <c r="H745" s="18"/>
      <c r="I745" s="18"/>
      <c r="J745" s="18"/>
      <c r="K745" s="85"/>
      <c r="L745" s="85"/>
      <c r="M745" s="85"/>
      <c r="N745" s="85"/>
      <c r="O745" s="18"/>
    </row>
    <row r="746" spans="2:15" x14ac:dyDescent="0.2">
      <c r="B746" s="85"/>
      <c r="C746" s="85"/>
      <c r="D746" s="85"/>
      <c r="E746" s="18"/>
      <c r="F746" s="18"/>
      <c r="G746" s="18"/>
      <c r="H746" s="18"/>
      <c r="I746" s="18"/>
      <c r="J746" s="18"/>
      <c r="K746" s="85"/>
      <c r="L746" s="85"/>
      <c r="M746" s="85"/>
      <c r="N746" s="85"/>
      <c r="O746" s="18"/>
    </row>
    <row r="747" spans="2:15" x14ac:dyDescent="0.2">
      <c r="B747" s="85"/>
      <c r="C747" s="85"/>
      <c r="D747" s="85"/>
      <c r="E747" s="18"/>
      <c r="F747" s="18"/>
      <c r="G747" s="18"/>
      <c r="H747" s="18"/>
      <c r="I747" s="18"/>
      <c r="J747" s="18"/>
      <c r="K747" s="85"/>
      <c r="L747" s="85"/>
      <c r="M747" s="85"/>
      <c r="N747" s="85"/>
      <c r="O747" s="18"/>
    </row>
    <row r="748" spans="2:15" x14ac:dyDescent="0.2">
      <c r="B748" s="85"/>
      <c r="C748" s="85"/>
      <c r="D748" s="85"/>
      <c r="E748" s="18"/>
      <c r="F748" s="18"/>
      <c r="G748" s="18"/>
      <c r="H748" s="18"/>
      <c r="I748" s="18"/>
      <c r="J748" s="18"/>
      <c r="K748" s="85"/>
      <c r="L748" s="85"/>
      <c r="M748" s="85"/>
      <c r="N748" s="85"/>
      <c r="O748" s="18"/>
    </row>
    <row r="749" spans="2:15" x14ac:dyDescent="0.2">
      <c r="B749" s="85"/>
      <c r="C749" s="85"/>
      <c r="D749" s="85"/>
      <c r="E749" s="18"/>
      <c r="F749" s="18"/>
      <c r="G749" s="18"/>
      <c r="H749" s="18"/>
      <c r="I749" s="18"/>
      <c r="J749" s="18"/>
      <c r="K749" s="85"/>
      <c r="L749" s="85"/>
      <c r="M749" s="85"/>
      <c r="N749" s="85"/>
      <c r="O749" s="18"/>
    </row>
    <row r="750" spans="2:15" x14ac:dyDescent="0.2">
      <c r="B750" s="85"/>
      <c r="C750" s="85"/>
      <c r="D750" s="85"/>
      <c r="E750" s="18"/>
      <c r="F750" s="18"/>
      <c r="G750" s="18"/>
      <c r="H750" s="18"/>
      <c r="I750" s="18"/>
      <c r="J750" s="18"/>
      <c r="K750" s="85"/>
      <c r="L750" s="85"/>
      <c r="M750" s="85"/>
      <c r="N750" s="85"/>
      <c r="O750" s="18"/>
    </row>
    <row r="751" spans="2:15" x14ac:dyDescent="0.2">
      <c r="B751" s="85"/>
      <c r="C751" s="85"/>
      <c r="D751" s="85"/>
      <c r="E751" s="18"/>
      <c r="F751" s="18"/>
      <c r="G751" s="18"/>
      <c r="H751" s="18"/>
      <c r="I751" s="18"/>
      <c r="J751" s="18"/>
      <c r="K751" s="85"/>
      <c r="L751" s="85"/>
      <c r="M751" s="85"/>
      <c r="N751" s="85"/>
      <c r="O751" s="18"/>
    </row>
    <row r="752" spans="2:15" x14ac:dyDescent="0.2">
      <c r="B752" s="85"/>
      <c r="C752" s="85"/>
      <c r="D752" s="85"/>
      <c r="E752" s="18"/>
      <c r="F752" s="18"/>
      <c r="G752" s="18"/>
      <c r="H752" s="18"/>
      <c r="I752" s="18"/>
      <c r="J752" s="18"/>
      <c r="K752" s="85"/>
      <c r="L752" s="85"/>
      <c r="M752" s="85"/>
      <c r="N752" s="85"/>
      <c r="O752" s="18"/>
    </row>
    <row r="753" spans="2:15" x14ac:dyDescent="0.2">
      <c r="B753" s="85"/>
      <c r="C753" s="85"/>
      <c r="D753" s="85"/>
      <c r="E753" s="18"/>
      <c r="F753" s="18"/>
      <c r="G753" s="18"/>
      <c r="H753" s="18"/>
      <c r="I753" s="18"/>
      <c r="J753" s="18"/>
      <c r="K753" s="85"/>
      <c r="L753" s="85"/>
      <c r="M753" s="85"/>
      <c r="N753" s="85"/>
      <c r="O753" s="18"/>
    </row>
    <row r="754" spans="2:15" x14ac:dyDescent="0.2">
      <c r="B754" s="85"/>
      <c r="C754" s="85"/>
      <c r="D754" s="85"/>
      <c r="E754" s="18"/>
      <c r="F754" s="18"/>
      <c r="G754" s="18"/>
      <c r="H754" s="18"/>
      <c r="I754" s="18"/>
      <c r="J754" s="18"/>
      <c r="K754" s="85"/>
      <c r="L754" s="85"/>
      <c r="M754" s="85"/>
      <c r="N754" s="85"/>
      <c r="O754" s="18"/>
    </row>
    <row r="755" spans="2:15" x14ac:dyDescent="0.2">
      <c r="B755" s="85"/>
      <c r="C755" s="85"/>
      <c r="D755" s="85"/>
      <c r="E755" s="18"/>
      <c r="F755" s="18"/>
      <c r="G755" s="18"/>
      <c r="H755" s="18"/>
      <c r="I755" s="18"/>
      <c r="J755" s="18"/>
      <c r="K755" s="85"/>
      <c r="L755" s="85"/>
      <c r="M755" s="85"/>
      <c r="N755" s="85"/>
      <c r="O755" s="18"/>
    </row>
    <row r="756" spans="2:15" x14ac:dyDescent="0.2">
      <c r="B756" s="85"/>
      <c r="C756" s="85"/>
      <c r="D756" s="85"/>
      <c r="E756" s="18"/>
      <c r="F756" s="18"/>
      <c r="G756" s="18"/>
      <c r="H756" s="18"/>
      <c r="I756" s="18"/>
      <c r="J756" s="18"/>
      <c r="K756" s="85"/>
      <c r="L756" s="85"/>
      <c r="M756" s="85"/>
      <c r="N756" s="85"/>
      <c r="O756" s="18"/>
    </row>
    <row r="757" spans="2:15" x14ac:dyDescent="0.2">
      <c r="B757" s="85"/>
      <c r="C757" s="85"/>
      <c r="D757" s="85"/>
      <c r="E757" s="18"/>
      <c r="F757" s="18"/>
      <c r="G757" s="18"/>
      <c r="H757" s="18"/>
      <c r="I757" s="18"/>
      <c r="J757" s="18"/>
      <c r="K757" s="85"/>
      <c r="L757" s="85"/>
      <c r="M757" s="85"/>
      <c r="N757" s="85"/>
      <c r="O757" s="18"/>
    </row>
    <row r="758" spans="2:15" x14ac:dyDescent="0.2">
      <c r="B758" s="85"/>
      <c r="C758" s="85"/>
      <c r="D758" s="85"/>
      <c r="E758" s="18"/>
      <c r="F758" s="18"/>
      <c r="G758" s="18"/>
      <c r="H758" s="18"/>
      <c r="I758" s="18"/>
      <c r="J758" s="18"/>
      <c r="K758" s="85"/>
      <c r="L758" s="85"/>
      <c r="M758" s="85"/>
      <c r="N758" s="85"/>
      <c r="O758" s="18"/>
    </row>
    <row r="759" spans="2:15" x14ac:dyDescent="0.2">
      <c r="B759" s="85"/>
      <c r="C759" s="85"/>
      <c r="D759" s="85"/>
      <c r="E759" s="18"/>
      <c r="F759" s="18"/>
      <c r="G759" s="18"/>
      <c r="H759" s="18"/>
      <c r="I759" s="18"/>
      <c r="J759" s="18"/>
      <c r="K759" s="85"/>
      <c r="L759" s="85"/>
      <c r="M759" s="85"/>
      <c r="N759" s="85"/>
      <c r="O759" s="18"/>
    </row>
    <row r="760" spans="2:15" x14ac:dyDescent="0.2">
      <c r="B760" s="85"/>
      <c r="C760" s="85"/>
      <c r="D760" s="85"/>
      <c r="E760" s="18"/>
      <c r="F760" s="18"/>
      <c r="G760" s="18"/>
      <c r="H760" s="18"/>
      <c r="I760" s="18"/>
      <c r="J760" s="18"/>
      <c r="K760" s="85"/>
      <c r="L760" s="85"/>
      <c r="M760" s="85"/>
      <c r="N760" s="85"/>
      <c r="O760" s="18"/>
    </row>
    <row r="761" spans="2:15" x14ac:dyDescent="0.2">
      <c r="B761" s="85"/>
      <c r="C761" s="85"/>
      <c r="D761" s="85"/>
      <c r="E761" s="18"/>
      <c r="F761" s="18"/>
      <c r="G761" s="18"/>
      <c r="H761" s="18"/>
      <c r="I761" s="18"/>
      <c r="J761" s="18"/>
      <c r="K761" s="85"/>
      <c r="L761" s="85"/>
      <c r="M761" s="85"/>
      <c r="N761" s="85"/>
      <c r="O761" s="18"/>
    </row>
    <row r="762" spans="2:15" x14ac:dyDescent="0.2">
      <c r="B762" s="85"/>
      <c r="C762" s="85"/>
      <c r="D762" s="85"/>
      <c r="E762" s="18"/>
      <c r="F762" s="18"/>
      <c r="G762" s="18"/>
      <c r="H762" s="18"/>
      <c r="I762" s="18"/>
      <c r="J762" s="18"/>
      <c r="K762" s="85"/>
      <c r="L762" s="85"/>
      <c r="M762" s="85"/>
      <c r="N762" s="85"/>
      <c r="O762" s="18"/>
    </row>
    <row r="763" spans="2:15" x14ac:dyDescent="0.2">
      <c r="B763" s="85"/>
      <c r="C763" s="85"/>
      <c r="D763" s="85"/>
      <c r="E763" s="18"/>
      <c r="F763" s="18"/>
      <c r="G763" s="18"/>
      <c r="H763" s="18"/>
      <c r="I763" s="18"/>
      <c r="J763" s="18"/>
      <c r="K763" s="85"/>
      <c r="L763" s="85"/>
      <c r="M763" s="85"/>
      <c r="N763" s="85"/>
      <c r="O763" s="18"/>
    </row>
    <row r="764" spans="2:15" x14ac:dyDescent="0.2">
      <c r="B764" s="85"/>
      <c r="C764" s="85"/>
      <c r="D764" s="85"/>
      <c r="E764" s="18"/>
      <c r="F764" s="18"/>
      <c r="G764" s="18"/>
      <c r="H764" s="18"/>
      <c r="I764" s="18"/>
      <c r="J764" s="18"/>
      <c r="K764" s="85"/>
      <c r="L764" s="85"/>
      <c r="M764" s="85"/>
      <c r="N764" s="85"/>
      <c r="O764" s="18"/>
    </row>
    <row r="765" spans="2:15" x14ac:dyDescent="0.2">
      <c r="B765" s="85"/>
      <c r="C765" s="85"/>
      <c r="D765" s="85"/>
      <c r="E765" s="18"/>
      <c r="F765" s="18"/>
      <c r="G765" s="18"/>
      <c r="H765" s="18"/>
      <c r="I765" s="18"/>
      <c r="J765" s="18"/>
      <c r="K765" s="85"/>
      <c r="L765" s="85"/>
      <c r="M765" s="85"/>
      <c r="N765" s="85"/>
      <c r="O765" s="18"/>
    </row>
    <row r="766" spans="2:15" x14ac:dyDescent="0.2">
      <c r="B766" s="85"/>
      <c r="C766" s="85"/>
      <c r="D766" s="85"/>
      <c r="E766" s="18"/>
      <c r="F766" s="18"/>
      <c r="G766" s="18"/>
      <c r="H766" s="18"/>
      <c r="I766" s="18"/>
      <c r="J766" s="18"/>
      <c r="K766" s="85"/>
      <c r="L766" s="85"/>
      <c r="M766" s="85"/>
      <c r="N766" s="85"/>
      <c r="O766" s="18"/>
    </row>
    <row r="767" spans="2:15" x14ac:dyDescent="0.2">
      <c r="B767" s="85"/>
      <c r="C767" s="85"/>
      <c r="D767" s="85"/>
      <c r="E767" s="18"/>
      <c r="F767" s="18"/>
      <c r="G767" s="18"/>
      <c r="H767" s="18"/>
      <c r="I767" s="18"/>
      <c r="J767" s="18"/>
      <c r="K767" s="85"/>
      <c r="L767" s="85"/>
      <c r="M767" s="85"/>
      <c r="N767" s="85"/>
      <c r="O767" s="18"/>
    </row>
    <row r="768" spans="2:15" x14ac:dyDescent="0.2">
      <c r="B768" s="85"/>
      <c r="C768" s="85"/>
      <c r="D768" s="85"/>
      <c r="E768" s="18"/>
      <c r="F768" s="18"/>
      <c r="G768" s="18"/>
      <c r="H768" s="18"/>
      <c r="I768" s="18"/>
      <c r="J768" s="18"/>
      <c r="K768" s="85"/>
      <c r="L768" s="85"/>
      <c r="M768" s="85"/>
      <c r="N768" s="85"/>
      <c r="O768" s="18"/>
    </row>
    <row r="769" spans="2:15" x14ac:dyDescent="0.2">
      <c r="B769" s="85"/>
      <c r="C769" s="85"/>
      <c r="D769" s="85"/>
      <c r="E769" s="18"/>
      <c r="F769" s="18"/>
      <c r="G769" s="18"/>
      <c r="H769" s="18"/>
      <c r="I769" s="18"/>
      <c r="J769" s="18"/>
      <c r="K769" s="85"/>
      <c r="L769" s="85"/>
      <c r="M769" s="85"/>
      <c r="N769" s="85"/>
      <c r="O769" s="18"/>
    </row>
    <row r="770" spans="2:15" x14ac:dyDescent="0.2">
      <c r="B770" s="85"/>
      <c r="C770" s="85"/>
      <c r="D770" s="85"/>
      <c r="E770" s="18"/>
      <c r="F770" s="18"/>
      <c r="G770" s="18"/>
      <c r="H770" s="18"/>
      <c r="I770" s="18"/>
      <c r="J770" s="18"/>
      <c r="K770" s="85"/>
      <c r="L770" s="85"/>
      <c r="M770" s="85"/>
      <c r="N770" s="85"/>
      <c r="O770" s="18"/>
    </row>
    <row r="771" spans="2:15" x14ac:dyDescent="0.2">
      <c r="B771" s="85"/>
      <c r="C771" s="85"/>
      <c r="D771" s="85"/>
      <c r="E771" s="18"/>
      <c r="F771" s="18"/>
      <c r="G771" s="18"/>
      <c r="H771" s="18"/>
      <c r="I771" s="18"/>
      <c r="J771" s="18"/>
      <c r="K771" s="85"/>
      <c r="L771" s="85"/>
      <c r="M771" s="85"/>
      <c r="N771" s="85"/>
      <c r="O771" s="18"/>
    </row>
    <row r="772" spans="2:15" x14ac:dyDescent="0.2">
      <c r="B772" s="85"/>
      <c r="C772" s="85"/>
      <c r="D772" s="85"/>
      <c r="E772" s="18"/>
      <c r="F772" s="18"/>
      <c r="G772" s="18"/>
      <c r="H772" s="18"/>
      <c r="I772" s="18"/>
      <c r="J772" s="18"/>
      <c r="K772" s="85"/>
      <c r="L772" s="85"/>
      <c r="M772" s="85"/>
      <c r="N772" s="85"/>
      <c r="O772" s="18"/>
    </row>
    <row r="773" spans="2:15" x14ac:dyDescent="0.2">
      <c r="B773" s="85"/>
      <c r="C773" s="85"/>
      <c r="D773" s="85"/>
      <c r="E773" s="18"/>
      <c r="F773" s="18"/>
      <c r="G773" s="18"/>
      <c r="H773" s="18"/>
      <c r="I773" s="18"/>
      <c r="J773" s="18"/>
      <c r="K773" s="85"/>
      <c r="L773" s="85"/>
      <c r="M773" s="85"/>
      <c r="N773" s="85"/>
      <c r="O773" s="18"/>
    </row>
    <row r="774" spans="2:15" x14ac:dyDescent="0.2">
      <c r="B774" s="85"/>
      <c r="C774" s="85"/>
      <c r="D774" s="85"/>
      <c r="E774" s="18"/>
      <c r="F774" s="18"/>
      <c r="G774" s="18"/>
      <c r="H774" s="18"/>
      <c r="I774" s="18"/>
      <c r="J774" s="18"/>
      <c r="K774" s="85"/>
      <c r="L774" s="85"/>
      <c r="M774" s="85"/>
      <c r="N774" s="85"/>
      <c r="O774" s="18"/>
    </row>
    <row r="775" spans="2:15" x14ac:dyDescent="0.2">
      <c r="B775" s="85"/>
      <c r="C775" s="85"/>
      <c r="D775" s="85"/>
      <c r="E775" s="18"/>
      <c r="F775" s="18"/>
      <c r="G775" s="18"/>
      <c r="H775" s="18"/>
      <c r="I775" s="18"/>
      <c r="J775" s="18"/>
      <c r="K775" s="85"/>
      <c r="L775" s="85"/>
      <c r="M775" s="85"/>
      <c r="N775" s="85"/>
      <c r="O775" s="18"/>
    </row>
    <row r="776" spans="2:15" x14ac:dyDescent="0.2">
      <c r="B776" s="85"/>
      <c r="C776" s="85"/>
      <c r="D776" s="85"/>
      <c r="E776" s="18"/>
      <c r="F776" s="18"/>
      <c r="G776" s="18"/>
      <c r="H776" s="18"/>
      <c r="I776" s="18"/>
      <c r="J776" s="18"/>
      <c r="K776" s="85"/>
      <c r="L776" s="85"/>
      <c r="M776" s="85"/>
      <c r="N776" s="85"/>
      <c r="O776" s="18"/>
    </row>
    <row r="777" spans="2:15" x14ac:dyDescent="0.2">
      <c r="B777" s="85"/>
      <c r="C777" s="85"/>
      <c r="D777" s="85"/>
      <c r="E777" s="18"/>
      <c r="F777" s="18"/>
      <c r="G777" s="18"/>
      <c r="H777" s="18"/>
      <c r="I777" s="18"/>
      <c r="J777" s="18"/>
      <c r="K777" s="85"/>
      <c r="L777" s="85"/>
      <c r="M777" s="85"/>
      <c r="N777" s="85"/>
      <c r="O777" s="18"/>
    </row>
    <row r="778" spans="2:15" x14ac:dyDescent="0.2">
      <c r="B778" s="85"/>
      <c r="C778" s="85"/>
      <c r="D778" s="85"/>
      <c r="E778" s="18"/>
      <c r="F778" s="18"/>
      <c r="G778" s="18"/>
      <c r="H778" s="18"/>
      <c r="I778" s="18"/>
      <c r="J778" s="18"/>
      <c r="K778" s="85"/>
      <c r="L778" s="85"/>
      <c r="M778" s="85"/>
      <c r="N778" s="85"/>
      <c r="O778" s="18"/>
    </row>
    <row r="779" spans="2:15" x14ac:dyDescent="0.2">
      <c r="B779" s="85"/>
      <c r="C779" s="85"/>
      <c r="D779" s="85"/>
      <c r="E779" s="18"/>
      <c r="F779" s="18"/>
      <c r="G779" s="18"/>
      <c r="H779" s="18"/>
      <c r="I779" s="18"/>
      <c r="J779" s="18"/>
      <c r="K779" s="85"/>
      <c r="L779" s="85"/>
      <c r="M779" s="85"/>
      <c r="N779" s="85"/>
      <c r="O779" s="18"/>
    </row>
    <row r="780" spans="2:15" x14ac:dyDescent="0.2">
      <c r="B780" s="85"/>
      <c r="C780" s="85"/>
      <c r="D780" s="85"/>
      <c r="E780" s="18"/>
      <c r="F780" s="18"/>
      <c r="G780" s="18"/>
      <c r="H780" s="18"/>
      <c r="I780" s="18"/>
      <c r="J780" s="18"/>
      <c r="K780" s="85"/>
      <c r="L780" s="85"/>
      <c r="M780" s="85"/>
      <c r="N780" s="85"/>
      <c r="O780" s="18"/>
    </row>
    <row r="781" spans="2:15" x14ac:dyDescent="0.2">
      <c r="B781" s="85"/>
      <c r="C781" s="85"/>
      <c r="D781" s="85"/>
      <c r="E781" s="18"/>
      <c r="F781" s="18"/>
      <c r="G781" s="18"/>
      <c r="H781" s="18"/>
      <c r="I781" s="18"/>
      <c r="J781" s="18"/>
      <c r="K781" s="85"/>
      <c r="L781" s="85"/>
      <c r="M781" s="85"/>
      <c r="N781" s="85"/>
      <c r="O781" s="18"/>
    </row>
    <row r="782" spans="2:15" x14ac:dyDescent="0.2">
      <c r="B782" s="85"/>
      <c r="C782" s="85"/>
      <c r="D782" s="85"/>
      <c r="E782" s="18"/>
      <c r="F782" s="18"/>
      <c r="G782" s="18"/>
      <c r="H782" s="18"/>
      <c r="I782" s="18"/>
      <c r="J782" s="18"/>
      <c r="K782" s="85"/>
      <c r="L782" s="85"/>
      <c r="M782" s="85"/>
      <c r="N782" s="85"/>
      <c r="O782" s="18"/>
    </row>
    <row r="783" spans="2:15" x14ac:dyDescent="0.2">
      <c r="B783" s="85"/>
      <c r="C783" s="85"/>
      <c r="D783" s="85"/>
      <c r="E783" s="18"/>
      <c r="F783" s="18"/>
      <c r="G783" s="18"/>
      <c r="H783" s="18"/>
      <c r="I783" s="18"/>
      <c r="J783" s="18"/>
      <c r="K783" s="85"/>
      <c r="L783" s="85"/>
      <c r="M783" s="85"/>
      <c r="N783" s="85"/>
      <c r="O783" s="18"/>
    </row>
    <row r="784" spans="2:15" x14ac:dyDescent="0.2">
      <c r="B784" s="85"/>
      <c r="C784" s="85"/>
      <c r="D784" s="85"/>
      <c r="E784" s="18"/>
      <c r="F784" s="18"/>
      <c r="G784" s="18"/>
      <c r="H784" s="18"/>
      <c r="I784" s="18"/>
      <c r="J784" s="18"/>
      <c r="K784" s="85"/>
      <c r="L784" s="85"/>
      <c r="M784" s="85"/>
      <c r="N784" s="85"/>
      <c r="O784" s="18"/>
    </row>
    <row r="785" spans="2:15" x14ac:dyDescent="0.2">
      <c r="B785" s="85"/>
      <c r="C785" s="85"/>
      <c r="D785" s="85"/>
      <c r="E785" s="18"/>
      <c r="F785" s="18"/>
      <c r="G785" s="18"/>
      <c r="H785" s="18"/>
      <c r="I785" s="18"/>
      <c r="J785" s="18"/>
      <c r="K785" s="85"/>
      <c r="L785" s="85"/>
      <c r="M785" s="85"/>
      <c r="N785" s="85"/>
      <c r="O785" s="18"/>
    </row>
    <row r="786" spans="2:15" x14ac:dyDescent="0.2">
      <c r="B786" s="85"/>
      <c r="C786" s="85"/>
      <c r="D786" s="85"/>
      <c r="E786" s="18"/>
      <c r="F786" s="18"/>
      <c r="G786" s="18"/>
      <c r="H786" s="18"/>
      <c r="I786" s="18"/>
      <c r="J786" s="18"/>
      <c r="K786" s="85"/>
      <c r="L786" s="85"/>
      <c r="M786" s="85"/>
      <c r="N786" s="85"/>
      <c r="O786" s="18"/>
    </row>
    <row r="787" spans="2:15" x14ac:dyDescent="0.2">
      <c r="B787" s="85"/>
      <c r="C787" s="85"/>
      <c r="D787" s="85"/>
      <c r="E787" s="18"/>
      <c r="F787" s="18"/>
      <c r="G787" s="18"/>
      <c r="H787" s="18"/>
      <c r="I787" s="18"/>
      <c r="J787" s="18"/>
      <c r="K787" s="85"/>
      <c r="L787" s="85"/>
      <c r="M787" s="85"/>
      <c r="N787" s="85"/>
      <c r="O787" s="18"/>
    </row>
    <row r="788" spans="2:15" x14ac:dyDescent="0.2">
      <c r="B788" s="85"/>
      <c r="C788" s="85"/>
      <c r="D788" s="85"/>
      <c r="E788" s="18"/>
      <c r="F788" s="18"/>
      <c r="G788" s="18"/>
      <c r="H788" s="18"/>
      <c r="I788" s="18"/>
      <c r="J788" s="18"/>
      <c r="K788" s="85"/>
      <c r="L788" s="85"/>
      <c r="M788" s="85"/>
      <c r="N788" s="85"/>
      <c r="O788" s="18"/>
    </row>
    <row r="789" spans="2:15" x14ac:dyDescent="0.2">
      <c r="B789" s="85"/>
      <c r="C789" s="85"/>
      <c r="D789" s="85"/>
      <c r="E789" s="18"/>
      <c r="F789" s="18"/>
      <c r="G789" s="18"/>
      <c r="H789" s="18"/>
      <c r="I789" s="18"/>
      <c r="J789" s="18"/>
      <c r="K789" s="85"/>
      <c r="L789" s="85"/>
      <c r="M789" s="85"/>
      <c r="N789" s="85"/>
      <c r="O789" s="18"/>
    </row>
    <row r="790" spans="2:15" x14ac:dyDescent="0.2">
      <c r="B790" s="85"/>
      <c r="C790" s="85"/>
      <c r="D790" s="85"/>
      <c r="E790" s="18"/>
      <c r="F790" s="18"/>
      <c r="G790" s="18"/>
      <c r="H790" s="18"/>
      <c r="I790" s="18"/>
      <c r="J790" s="18"/>
      <c r="K790" s="85"/>
      <c r="L790" s="85"/>
      <c r="M790" s="85"/>
      <c r="N790" s="85"/>
      <c r="O790" s="18"/>
    </row>
    <row r="791" spans="2:15" x14ac:dyDescent="0.2">
      <c r="B791" s="85"/>
      <c r="C791" s="85"/>
      <c r="D791" s="85"/>
      <c r="E791" s="18"/>
      <c r="F791" s="18"/>
      <c r="G791" s="18"/>
      <c r="H791" s="18"/>
      <c r="I791" s="18"/>
      <c r="J791" s="18"/>
      <c r="K791" s="85"/>
      <c r="L791" s="85"/>
      <c r="M791" s="85"/>
      <c r="N791" s="85"/>
      <c r="O791" s="18"/>
    </row>
    <row r="792" spans="2:15" x14ac:dyDescent="0.2">
      <c r="B792" s="85"/>
      <c r="C792" s="85"/>
      <c r="D792" s="85"/>
      <c r="E792" s="18"/>
      <c r="F792" s="18"/>
      <c r="G792" s="18"/>
      <c r="H792" s="18"/>
      <c r="I792" s="18"/>
      <c r="J792" s="18"/>
      <c r="K792" s="85"/>
      <c r="L792" s="85"/>
      <c r="M792" s="85"/>
      <c r="N792" s="85"/>
      <c r="O792" s="18"/>
    </row>
    <row r="793" spans="2:15" x14ac:dyDescent="0.2">
      <c r="B793" s="85"/>
      <c r="C793" s="85"/>
      <c r="D793" s="85"/>
      <c r="E793" s="18"/>
      <c r="F793" s="18"/>
      <c r="G793" s="18"/>
      <c r="H793" s="18"/>
      <c r="I793" s="18"/>
      <c r="J793" s="18"/>
      <c r="K793" s="85"/>
      <c r="L793" s="85"/>
      <c r="M793" s="85"/>
      <c r="N793" s="85"/>
      <c r="O793" s="18"/>
    </row>
    <row r="794" spans="2:15" x14ac:dyDescent="0.2">
      <c r="B794" s="85"/>
      <c r="C794" s="85"/>
      <c r="D794" s="85"/>
      <c r="E794" s="18"/>
      <c r="F794" s="18"/>
      <c r="G794" s="18"/>
      <c r="H794" s="18"/>
      <c r="I794" s="18"/>
      <c r="J794" s="18"/>
      <c r="K794" s="85"/>
      <c r="L794" s="85"/>
      <c r="M794" s="85"/>
      <c r="N794" s="85"/>
      <c r="O794" s="18"/>
    </row>
    <row r="795" spans="2:15" x14ac:dyDescent="0.2">
      <c r="B795" s="85"/>
      <c r="C795" s="85"/>
      <c r="D795" s="85"/>
      <c r="E795" s="18"/>
      <c r="F795" s="18"/>
      <c r="G795" s="18"/>
      <c r="H795" s="18"/>
      <c r="I795" s="18"/>
      <c r="J795" s="18"/>
      <c r="K795" s="85"/>
      <c r="L795" s="85"/>
      <c r="M795" s="85"/>
      <c r="N795" s="85"/>
      <c r="O795" s="18"/>
    </row>
    <row r="796" spans="2:15" x14ac:dyDescent="0.2">
      <c r="B796" s="85"/>
      <c r="C796" s="85"/>
      <c r="D796" s="85"/>
      <c r="E796" s="18"/>
      <c r="F796" s="18"/>
      <c r="G796" s="18"/>
      <c r="H796" s="18"/>
      <c r="I796" s="18"/>
      <c r="J796" s="18"/>
      <c r="K796" s="85"/>
      <c r="L796" s="85"/>
      <c r="M796" s="85"/>
      <c r="N796" s="85"/>
      <c r="O796" s="18"/>
    </row>
    <row r="797" spans="2:15" x14ac:dyDescent="0.2">
      <c r="B797" s="85"/>
      <c r="C797" s="85"/>
      <c r="D797" s="85"/>
      <c r="E797" s="18"/>
      <c r="F797" s="18"/>
      <c r="G797" s="18"/>
      <c r="H797" s="18"/>
      <c r="I797" s="18"/>
      <c r="J797" s="18"/>
      <c r="K797" s="85"/>
      <c r="L797" s="85"/>
      <c r="M797" s="85"/>
      <c r="N797" s="85"/>
      <c r="O797" s="18"/>
    </row>
    <row r="798" spans="2:15" x14ac:dyDescent="0.2">
      <c r="B798" s="85"/>
      <c r="C798" s="85"/>
      <c r="D798" s="85"/>
      <c r="E798" s="18"/>
      <c r="F798" s="18"/>
      <c r="G798" s="18"/>
      <c r="H798" s="18"/>
      <c r="I798" s="18"/>
      <c r="J798" s="18"/>
      <c r="K798" s="85"/>
      <c r="L798" s="85"/>
      <c r="M798" s="85"/>
      <c r="N798" s="85"/>
      <c r="O798" s="18"/>
    </row>
    <row r="799" spans="2:15" x14ac:dyDescent="0.2">
      <c r="B799" s="85"/>
      <c r="C799" s="85"/>
      <c r="D799" s="85"/>
      <c r="E799" s="18"/>
      <c r="F799" s="18"/>
      <c r="G799" s="18"/>
      <c r="H799" s="18"/>
      <c r="I799" s="18"/>
      <c r="J799" s="18"/>
      <c r="K799" s="85"/>
      <c r="L799" s="85"/>
      <c r="M799" s="85"/>
      <c r="N799" s="85"/>
      <c r="O799" s="18"/>
    </row>
    <row r="800" spans="2:15" x14ac:dyDescent="0.2">
      <c r="B800" s="85"/>
      <c r="C800" s="85"/>
      <c r="D800" s="85"/>
      <c r="E800" s="18"/>
      <c r="F800" s="18"/>
      <c r="G800" s="18"/>
      <c r="H800" s="18"/>
      <c r="I800" s="18"/>
      <c r="J800" s="18"/>
      <c r="K800" s="85"/>
      <c r="L800" s="85"/>
      <c r="M800" s="85"/>
      <c r="N800" s="85"/>
      <c r="O800" s="18"/>
    </row>
    <row r="801" spans="2:15" x14ac:dyDescent="0.2">
      <c r="B801" s="85"/>
      <c r="C801" s="85"/>
      <c r="D801" s="85"/>
      <c r="E801" s="18"/>
      <c r="F801" s="18"/>
      <c r="G801" s="18"/>
      <c r="H801" s="18"/>
      <c r="I801" s="18"/>
      <c r="J801" s="18"/>
      <c r="K801" s="85"/>
      <c r="L801" s="85"/>
      <c r="M801" s="85"/>
      <c r="N801" s="85"/>
      <c r="O801" s="18"/>
    </row>
    <row r="802" spans="2:15" x14ac:dyDescent="0.2">
      <c r="B802" s="85"/>
      <c r="C802" s="85"/>
      <c r="D802" s="85"/>
      <c r="E802" s="18"/>
      <c r="F802" s="18"/>
      <c r="G802" s="18"/>
      <c r="H802" s="18"/>
      <c r="I802" s="18"/>
      <c r="J802" s="18"/>
      <c r="K802" s="85"/>
      <c r="L802" s="85"/>
      <c r="M802" s="85"/>
      <c r="N802" s="85"/>
      <c r="O802" s="18"/>
    </row>
    <row r="803" spans="2:15" x14ac:dyDescent="0.2">
      <c r="B803" s="85"/>
      <c r="C803" s="85"/>
      <c r="D803" s="85"/>
      <c r="E803" s="18"/>
      <c r="F803" s="18"/>
      <c r="G803" s="18"/>
      <c r="H803" s="18"/>
      <c r="I803" s="18"/>
      <c r="J803" s="18"/>
      <c r="K803" s="85"/>
      <c r="L803" s="85"/>
      <c r="M803" s="85"/>
      <c r="N803" s="85"/>
      <c r="O803" s="18"/>
    </row>
    <row r="804" spans="2:15" x14ac:dyDescent="0.2">
      <c r="B804" s="85"/>
      <c r="C804" s="85"/>
      <c r="D804" s="85"/>
      <c r="E804" s="18"/>
      <c r="F804" s="18"/>
      <c r="G804" s="18"/>
      <c r="H804" s="18"/>
      <c r="I804" s="18"/>
      <c r="J804" s="18"/>
      <c r="K804" s="85"/>
      <c r="L804" s="85"/>
      <c r="M804" s="85"/>
      <c r="N804" s="85"/>
      <c r="O804" s="18"/>
    </row>
    <row r="805" spans="2:15" x14ac:dyDescent="0.2">
      <c r="B805" s="85"/>
      <c r="C805" s="85"/>
      <c r="D805" s="85"/>
      <c r="E805" s="18"/>
      <c r="F805" s="18"/>
      <c r="G805" s="18"/>
      <c r="H805" s="18"/>
      <c r="I805" s="18"/>
      <c r="J805" s="18"/>
      <c r="K805" s="85"/>
      <c r="L805" s="85"/>
      <c r="M805" s="85"/>
      <c r="N805" s="85"/>
      <c r="O805" s="18"/>
    </row>
    <row r="806" spans="2:15" x14ac:dyDescent="0.2">
      <c r="B806" s="85"/>
      <c r="C806" s="85"/>
      <c r="D806" s="85"/>
      <c r="E806" s="18"/>
      <c r="F806" s="18"/>
      <c r="G806" s="18"/>
      <c r="H806" s="18"/>
      <c r="I806" s="18"/>
      <c r="J806" s="18"/>
      <c r="K806" s="85"/>
      <c r="L806" s="85"/>
      <c r="M806" s="85"/>
      <c r="N806" s="85"/>
      <c r="O806" s="18"/>
    </row>
    <row r="807" spans="2:15" x14ac:dyDescent="0.2">
      <c r="B807" s="85"/>
      <c r="C807" s="85"/>
      <c r="D807" s="85"/>
      <c r="E807" s="18"/>
      <c r="F807" s="18"/>
      <c r="G807" s="18"/>
      <c r="H807" s="18"/>
      <c r="I807" s="18"/>
      <c r="J807" s="18"/>
      <c r="K807" s="85"/>
      <c r="L807" s="85"/>
      <c r="M807" s="85"/>
      <c r="N807" s="85"/>
      <c r="O807" s="18"/>
    </row>
    <row r="808" spans="2:15" x14ac:dyDescent="0.2">
      <c r="B808" s="85"/>
      <c r="C808" s="85"/>
      <c r="D808" s="85"/>
      <c r="E808" s="18"/>
      <c r="F808" s="18"/>
      <c r="G808" s="18"/>
      <c r="H808" s="18"/>
      <c r="I808" s="18"/>
      <c r="J808" s="18"/>
      <c r="K808" s="85"/>
      <c r="L808" s="85"/>
      <c r="M808" s="85"/>
      <c r="N808" s="85"/>
      <c r="O808" s="18"/>
    </row>
    <row r="809" spans="2:15" x14ac:dyDescent="0.2">
      <c r="B809" s="85"/>
      <c r="C809" s="85"/>
      <c r="D809" s="85"/>
      <c r="E809" s="18"/>
      <c r="F809" s="18"/>
      <c r="G809" s="18"/>
      <c r="H809" s="18"/>
      <c r="I809" s="18"/>
      <c r="J809" s="18"/>
      <c r="K809" s="85"/>
      <c r="L809" s="85"/>
      <c r="M809" s="85"/>
      <c r="N809" s="85"/>
      <c r="O809" s="18"/>
    </row>
    <row r="810" spans="2:15" x14ac:dyDescent="0.2">
      <c r="B810" s="85"/>
      <c r="C810" s="85"/>
      <c r="D810" s="85"/>
      <c r="E810" s="18"/>
      <c r="F810" s="18"/>
      <c r="G810" s="18"/>
      <c r="H810" s="18"/>
      <c r="I810" s="18"/>
      <c r="J810" s="18"/>
      <c r="K810" s="85"/>
      <c r="L810" s="85"/>
      <c r="M810" s="85"/>
      <c r="N810" s="85"/>
      <c r="O810" s="18"/>
    </row>
    <row r="811" spans="2:15" x14ac:dyDescent="0.2">
      <c r="B811" s="85"/>
      <c r="C811" s="85"/>
      <c r="D811" s="85"/>
      <c r="E811" s="18"/>
      <c r="F811" s="18"/>
      <c r="G811" s="18"/>
      <c r="H811" s="18"/>
      <c r="I811" s="18"/>
      <c r="J811" s="18"/>
      <c r="K811" s="85"/>
      <c r="L811" s="85"/>
      <c r="M811" s="85"/>
      <c r="N811" s="85"/>
      <c r="O811" s="18"/>
    </row>
    <row r="812" spans="2:15" x14ac:dyDescent="0.2">
      <c r="B812" s="85"/>
      <c r="C812" s="85"/>
      <c r="D812" s="85"/>
      <c r="E812" s="18"/>
      <c r="F812" s="18"/>
      <c r="G812" s="18"/>
      <c r="H812" s="18"/>
      <c r="I812" s="18"/>
      <c r="J812" s="18"/>
      <c r="K812" s="85"/>
      <c r="L812" s="85"/>
      <c r="M812" s="85"/>
      <c r="N812" s="85"/>
      <c r="O812" s="18"/>
    </row>
    <row r="813" spans="2:15" x14ac:dyDescent="0.2">
      <c r="B813" s="85"/>
      <c r="C813" s="85"/>
      <c r="D813" s="85"/>
      <c r="E813" s="18"/>
      <c r="F813" s="18"/>
      <c r="G813" s="18"/>
      <c r="H813" s="18"/>
      <c r="I813" s="18"/>
      <c r="J813" s="18"/>
      <c r="K813" s="85"/>
      <c r="L813" s="85"/>
      <c r="M813" s="85"/>
      <c r="N813" s="85"/>
      <c r="O813" s="18"/>
    </row>
    <row r="814" spans="2:15" x14ac:dyDescent="0.2">
      <c r="B814" s="85"/>
      <c r="C814" s="85"/>
      <c r="D814" s="85"/>
      <c r="E814" s="18"/>
      <c r="F814" s="18"/>
      <c r="G814" s="18"/>
      <c r="H814" s="18"/>
      <c r="I814" s="18"/>
      <c r="J814" s="18"/>
      <c r="K814" s="85"/>
      <c r="L814" s="85"/>
      <c r="M814" s="85"/>
      <c r="N814" s="85"/>
      <c r="O814" s="18"/>
    </row>
    <row r="815" spans="2:15" x14ac:dyDescent="0.2">
      <c r="B815" s="85"/>
      <c r="C815" s="85"/>
      <c r="D815" s="85"/>
      <c r="E815" s="18"/>
      <c r="F815" s="18"/>
      <c r="G815" s="18"/>
      <c r="H815" s="18"/>
      <c r="I815" s="18"/>
      <c r="J815" s="18"/>
      <c r="K815" s="85"/>
      <c r="L815" s="85"/>
      <c r="M815" s="85"/>
      <c r="N815" s="85"/>
      <c r="O815" s="18"/>
    </row>
    <row r="816" spans="2:15" x14ac:dyDescent="0.2">
      <c r="B816" s="85"/>
      <c r="C816" s="85"/>
      <c r="D816" s="85"/>
      <c r="E816" s="18"/>
      <c r="F816" s="18"/>
      <c r="G816" s="18"/>
      <c r="H816" s="18"/>
      <c r="I816" s="18"/>
      <c r="J816" s="18"/>
      <c r="K816" s="85"/>
      <c r="L816" s="85"/>
      <c r="M816" s="85"/>
      <c r="N816" s="85"/>
      <c r="O816" s="18"/>
    </row>
    <row r="817" spans="2:15" x14ac:dyDescent="0.2">
      <c r="B817" s="85"/>
      <c r="C817" s="85"/>
      <c r="D817" s="85"/>
      <c r="E817" s="18"/>
      <c r="F817" s="18"/>
      <c r="G817" s="18"/>
      <c r="H817" s="18"/>
      <c r="I817" s="18"/>
      <c r="J817" s="18"/>
      <c r="K817" s="85"/>
      <c r="L817" s="85"/>
      <c r="M817" s="85"/>
      <c r="N817" s="85"/>
      <c r="O817" s="18"/>
    </row>
    <row r="818" spans="2:15" x14ac:dyDescent="0.2">
      <c r="B818" s="85"/>
      <c r="C818" s="85"/>
      <c r="D818" s="85"/>
      <c r="E818" s="18"/>
      <c r="F818" s="18"/>
      <c r="G818" s="18"/>
      <c r="H818" s="18"/>
      <c r="I818" s="18"/>
      <c r="J818" s="18"/>
      <c r="K818" s="85"/>
      <c r="L818" s="85"/>
      <c r="M818" s="85"/>
      <c r="N818" s="85"/>
      <c r="O818" s="18"/>
    </row>
    <row r="819" spans="2:15" x14ac:dyDescent="0.2">
      <c r="B819" s="85"/>
      <c r="C819" s="85"/>
      <c r="D819" s="85"/>
      <c r="E819" s="18"/>
      <c r="F819" s="18"/>
      <c r="G819" s="18"/>
      <c r="H819" s="18"/>
      <c r="I819" s="18"/>
      <c r="J819" s="18"/>
      <c r="K819" s="85"/>
      <c r="L819" s="85"/>
      <c r="M819" s="85"/>
      <c r="N819" s="85"/>
      <c r="O819" s="18"/>
    </row>
    <row r="820" spans="2:15" x14ac:dyDescent="0.2">
      <c r="B820" s="85"/>
      <c r="C820" s="85"/>
      <c r="D820" s="85"/>
      <c r="E820" s="18"/>
      <c r="F820" s="18"/>
      <c r="G820" s="18"/>
      <c r="H820" s="18"/>
      <c r="I820" s="18"/>
      <c r="J820" s="18"/>
      <c r="K820" s="85"/>
      <c r="L820" s="85"/>
      <c r="M820" s="85"/>
      <c r="N820" s="85"/>
      <c r="O820" s="18"/>
    </row>
    <row r="821" spans="2:15" x14ac:dyDescent="0.2">
      <c r="B821" s="85"/>
      <c r="C821" s="85"/>
      <c r="D821" s="85"/>
      <c r="E821" s="18"/>
      <c r="F821" s="18"/>
      <c r="G821" s="18"/>
      <c r="H821" s="18"/>
      <c r="I821" s="18"/>
      <c r="J821" s="18"/>
      <c r="K821" s="85"/>
      <c r="L821" s="85"/>
      <c r="M821" s="85"/>
      <c r="N821" s="85"/>
      <c r="O821" s="18"/>
    </row>
    <row r="822" spans="2:15" x14ac:dyDescent="0.2">
      <c r="B822" s="85"/>
      <c r="C822" s="85"/>
      <c r="D822" s="85"/>
      <c r="E822" s="18"/>
      <c r="F822" s="18"/>
      <c r="G822" s="18"/>
      <c r="H822" s="18"/>
      <c r="I822" s="18"/>
      <c r="J822" s="18"/>
      <c r="K822" s="85"/>
      <c r="L822" s="85"/>
      <c r="M822" s="85"/>
      <c r="N822" s="85"/>
      <c r="O822" s="18"/>
    </row>
    <row r="823" spans="2:15" x14ac:dyDescent="0.2">
      <c r="B823" s="85"/>
      <c r="C823" s="85"/>
      <c r="D823" s="85"/>
      <c r="E823" s="18"/>
      <c r="F823" s="18"/>
      <c r="G823" s="18"/>
      <c r="H823" s="18"/>
      <c r="I823" s="18"/>
      <c r="J823" s="18"/>
      <c r="K823" s="85"/>
      <c r="L823" s="85"/>
      <c r="M823" s="85"/>
      <c r="N823" s="85"/>
      <c r="O823" s="18"/>
    </row>
    <row r="824" spans="2:15" x14ac:dyDescent="0.2">
      <c r="B824" s="85"/>
      <c r="C824" s="85"/>
      <c r="D824" s="85"/>
      <c r="E824" s="18"/>
      <c r="F824" s="18"/>
      <c r="G824" s="18"/>
      <c r="H824" s="18"/>
      <c r="I824" s="18"/>
      <c r="J824" s="18"/>
      <c r="K824" s="85"/>
      <c r="L824" s="85"/>
      <c r="M824" s="85"/>
      <c r="N824" s="85"/>
      <c r="O824" s="18"/>
    </row>
    <row r="825" spans="2:15" x14ac:dyDescent="0.2">
      <c r="B825" s="85"/>
      <c r="C825" s="85"/>
      <c r="D825" s="85"/>
      <c r="E825" s="18"/>
      <c r="F825" s="18"/>
      <c r="G825" s="18"/>
      <c r="H825" s="18"/>
      <c r="I825" s="18"/>
      <c r="J825" s="18"/>
      <c r="K825" s="85"/>
      <c r="L825" s="85"/>
      <c r="M825" s="85"/>
      <c r="N825" s="85"/>
      <c r="O825" s="18"/>
    </row>
    <row r="826" spans="2:15" x14ac:dyDescent="0.2">
      <c r="B826" s="85"/>
      <c r="C826" s="85"/>
      <c r="D826" s="85"/>
      <c r="E826" s="18"/>
      <c r="F826" s="18"/>
      <c r="G826" s="18"/>
      <c r="H826" s="18"/>
      <c r="I826" s="18"/>
      <c r="J826" s="18"/>
      <c r="K826" s="85"/>
      <c r="L826" s="85"/>
      <c r="M826" s="85"/>
      <c r="N826" s="85"/>
      <c r="O826" s="18"/>
    </row>
    <row r="827" spans="2:15" x14ac:dyDescent="0.2">
      <c r="B827" s="85"/>
      <c r="C827" s="85"/>
      <c r="D827" s="85"/>
      <c r="E827" s="18"/>
      <c r="F827" s="18"/>
      <c r="G827" s="18"/>
      <c r="H827" s="18"/>
      <c r="I827" s="18"/>
      <c r="J827" s="18"/>
      <c r="K827" s="85"/>
      <c r="L827" s="85"/>
      <c r="M827" s="85"/>
      <c r="N827" s="85"/>
      <c r="O827" s="18"/>
    </row>
    <row r="828" spans="2:15" x14ac:dyDescent="0.2">
      <c r="B828" s="85"/>
      <c r="C828" s="85"/>
      <c r="D828" s="85"/>
      <c r="E828" s="18"/>
      <c r="F828" s="18"/>
      <c r="G828" s="18"/>
      <c r="H828" s="18"/>
      <c r="I828" s="18"/>
      <c r="J828" s="18"/>
      <c r="K828" s="85"/>
      <c r="L828" s="85"/>
      <c r="M828" s="85"/>
      <c r="N828" s="85"/>
      <c r="O828" s="18"/>
    </row>
    <row r="829" spans="2:15" x14ac:dyDescent="0.2">
      <c r="B829" s="85"/>
      <c r="C829" s="85"/>
      <c r="D829" s="85"/>
      <c r="E829" s="18"/>
      <c r="F829" s="18"/>
      <c r="G829" s="18"/>
      <c r="H829" s="18"/>
      <c r="I829" s="18"/>
      <c r="J829" s="18"/>
      <c r="K829" s="85"/>
      <c r="L829" s="85"/>
      <c r="M829" s="85"/>
      <c r="N829" s="85"/>
      <c r="O829" s="18"/>
    </row>
    <row r="830" spans="2:15" x14ac:dyDescent="0.2">
      <c r="B830" s="85"/>
      <c r="C830" s="85"/>
      <c r="D830" s="85"/>
      <c r="E830" s="18"/>
      <c r="F830" s="18"/>
      <c r="G830" s="18"/>
      <c r="H830" s="18"/>
      <c r="I830" s="18"/>
      <c r="J830" s="18"/>
      <c r="K830" s="85"/>
      <c r="L830" s="85"/>
      <c r="M830" s="85"/>
      <c r="N830" s="85"/>
      <c r="O830" s="18"/>
    </row>
    <row r="831" spans="2:15" x14ac:dyDescent="0.2">
      <c r="B831" s="85"/>
      <c r="C831" s="85"/>
      <c r="D831" s="85"/>
      <c r="E831" s="18"/>
      <c r="F831" s="18"/>
      <c r="G831" s="18"/>
      <c r="H831" s="18"/>
      <c r="I831" s="18"/>
      <c r="J831" s="18"/>
      <c r="K831" s="85"/>
      <c r="L831" s="85"/>
      <c r="M831" s="85"/>
      <c r="N831" s="85"/>
      <c r="O831" s="18"/>
    </row>
    <row r="832" spans="2:15" x14ac:dyDescent="0.2">
      <c r="B832" s="85"/>
      <c r="C832" s="85"/>
      <c r="D832" s="85"/>
      <c r="E832" s="18"/>
      <c r="F832" s="18"/>
      <c r="G832" s="18"/>
      <c r="H832" s="18"/>
      <c r="I832" s="18"/>
      <c r="J832" s="18"/>
      <c r="K832" s="85"/>
      <c r="L832" s="85"/>
      <c r="M832" s="85"/>
      <c r="N832" s="85"/>
      <c r="O832" s="18"/>
    </row>
    <row r="833" spans="2:15" x14ac:dyDescent="0.2">
      <c r="B833" s="85"/>
      <c r="C833" s="85"/>
      <c r="D833" s="85"/>
      <c r="E833" s="18"/>
      <c r="F833" s="18"/>
      <c r="G833" s="18"/>
      <c r="H833" s="18"/>
      <c r="I833" s="18"/>
      <c r="J833" s="18"/>
      <c r="K833" s="85"/>
      <c r="L833" s="85"/>
      <c r="M833" s="85"/>
      <c r="N833" s="85"/>
      <c r="O833" s="18"/>
    </row>
    <row r="834" spans="2:15" x14ac:dyDescent="0.2">
      <c r="B834" s="85"/>
      <c r="C834" s="85"/>
      <c r="D834" s="85"/>
      <c r="E834" s="18"/>
      <c r="F834" s="18"/>
      <c r="G834" s="18"/>
      <c r="H834" s="18"/>
      <c r="I834" s="18"/>
      <c r="J834" s="18"/>
      <c r="K834" s="85"/>
      <c r="L834" s="85"/>
      <c r="M834" s="85"/>
      <c r="N834" s="85"/>
      <c r="O834" s="18"/>
    </row>
    <row r="835" spans="2:15" x14ac:dyDescent="0.2">
      <c r="B835" s="85"/>
      <c r="C835" s="85"/>
      <c r="D835" s="85"/>
      <c r="E835" s="18"/>
      <c r="F835" s="18"/>
      <c r="G835" s="18"/>
      <c r="H835" s="18"/>
      <c r="I835" s="18"/>
      <c r="J835" s="18"/>
      <c r="K835" s="85"/>
      <c r="L835" s="85"/>
      <c r="M835" s="85"/>
      <c r="N835" s="85"/>
      <c r="O835" s="18"/>
    </row>
    <row r="836" spans="2:15" x14ac:dyDescent="0.2">
      <c r="B836" s="85"/>
      <c r="C836" s="85"/>
      <c r="D836" s="85"/>
      <c r="E836" s="18"/>
      <c r="F836" s="18"/>
      <c r="G836" s="18"/>
      <c r="H836" s="18"/>
      <c r="I836" s="18"/>
      <c r="J836" s="18"/>
      <c r="K836" s="85"/>
      <c r="L836" s="85"/>
      <c r="M836" s="85"/>
      <c r="N836" s="85"/>
      <c r="O836" s="18"/>
    </row>
    <row r="837" spans="2:15" x14ac:dyDescent="0.2">
      <c r="B837" s="85"/>
      <c r="C837" s="85"/>
      <c r="D837" s="85"/>
      <c r="E837" s="18"/>
      <c r="F837" s="18"/>
      <c r="G837" s="18"/>
      <c r="H837" s="18"/>
      <c r="I837" s="18"/>
      <c r="J837" s="18"/>
      <c r="K837" s="85"/>
      <c r="L837" s="85"/>
      <c r="M837" s="85"/>
      <c r="N837" s="85"/>
      <c r="O837" s="18"/>
    </row>
    <row r="838" spans="2:15" x14ac:dyDescent="0.2">
      <c r="B838" s="85"/>
      <c r="C838" s="85"/>
      <c r="D838" s="85"/>
      <c r="E838" s="18"/>
      <c r="F838" s="18"/>
      <c r="G838" s="18"/>
      <c r="H838" s="18"/>
      <c r="I838" s="18"/>
      <c r="J838" s="18"/>
      <c r="K838" s="85"/>
      <c r="L838" s="85"/>
      <c r="M838" s="85"/>
      <c r="N838" s="85"/>
      <c r="O838" s="18"/>
    </row>
    <row r="839" spans="2:15" x14ac:dyDescent="0.2">
      <c r="B839" s="85"/>
      <c r="C839" s="85"/>
      <c r="D839" s="85"/>
      <c r="E839" s="18"/>
      <c r="F839" s="18"/>
      <c r="G839" s="18"/>
      <c r="H839" s="18"/>
      <c r="I839" s="18"/>
      <c r="J839" s="18"/>
      <c r="K839" s="85"/>
      <c r="L839" s="85"/>
      <c r="M839" s="85"/>
      <c r="N839" s="85"/>
      <c r="O839" s="18"/>
    </row>
    <row r="840" spans="2:15" x14ac:dyDescent="0.2">
      <c r="B840" s="85"/>
      <c r="C840" s="85"/>
      <c r="D840" s="85"/>
      <c r="E840" s="18"/>
      <c r="F840" s="18"/>
      <c r="G840" s="18"/>
      <c r="H840" s="18"/>
      <c r="I840" s="18"/>
      <c r="J840" s="18"/>
      <c r="K840" s="85"/>
      <c r="L840" s="85"/>
      <c r="M840" s="85"/>
      <c r="N840" s="85"/>
      <c r="O840" s="18"/>
    </row>
    <row r="841" spans="2:15" x14ac:dyDescent="0.2">
      <c r="B841" s="85"/>
      <c r="C841" s="85"/>
      <c r="D841" s="85"/>
      <c r="E841" s="18"/>
      <c r="F841" s="18"/>
      <c r="G841" s="18"/>
      <c r="H841" s="18"/>
      <c r="I841" s="18"/>
      <c r="J841" s="18"/>
      <c r="K841" s="85"/>
      <c r="L841" s="85"/>
      <c r="M841" s="85"/>
      <c r="N841" s="85"/>
      <c r="O841" s="18"/>
    </row>
    <row r="842" spans="2:15" x14ac:dyDescent="0.2">
      <c r="B842" s="85"/>
      <c r="C842" s="85"/>
      <c r="D842" s="85"/>
      <c r="E842" s="18"/>
      <c r="F842" s="18"/>
      <c r="G842" s="18"/>
      <c r="H842" s="18"/>
      <c r="I842" s="18"/>
      <c r="J842" s="18"/>
      <c r="K842" s="85"/>
      <c r="L842" s="85"/>
      <c r="M842" s="85"/>
      <c r="N842" s="85"/>
      <c r="O842" s="18"/>
    </row>
    <row r="843" spans="2:15" x14ac:dyDescent="0.2">
      <c r="B843" s="85"/>
      <c r="C843" s="85"/>
      <c r="D843" s="85"/>
      <c r="E843" s="18"/>
      <c r="F843" s="18"/>
      <c r="G843" s="18"/>
      <c r="H843" s="18"/>
      <c r="I843" s="18"/>
      <c r="J843" s="18"/>
      <c r="K843" s="85"/>
      <c r="L843" s="85"/>
      <c r="M843" s="85"/>
      <c r="N843" s="85"/>
      <c r="O843" s="18"/>
    </row>
    <row r="844" spans="2:15" x14ac:dyDescent="0.2">
      <c r="B844" s="85"/>
      <c r="C844" s="85"/>
      <c r="D844" s="85"/>
      <c r="E844" s="18"/>
      <c r="F844" s="18"/>
      <c r="G844" s="18"/>
      <c r="H844" s="18"/>
      <c r="I844" s="18"/>
      <c r="J844" s="18"/>
      <c r="K844" s="85"/>
      <c r="L844" s="85"/>
      <c r="M844" s="85"/>
      <c r="N844" s="85"/>
      <c r="O844" s="18"/>
    </row>
    <row r="845" spans="2:15" x14ac:dyDescent="0.2">
      <c r="B845" s="85"/>
      <c r="C845" s="85"/>
      <c r="D845" s="85"/>
      <c r="E845" s="18"/>
      <c r="F845" s="18"/>
      <c r="G845" s="18"/>
      <c r="H845" s="18"/>
      <c r="I845" s="18"/>
      <c r="J845" s="18"/>
      <c r="K845" s="85"/>
      <c r="L845" s="85"/>
      <c r="M845" s="85"/>
      <c r="N845" s="85"/>
      <c r="O845" s="18"/>
    </row>
    <row r="846" spans="2:15" x14ac:dyDescent="0.2">
      <c r="B846" s="85"/>
      <c r="C846" s="85"/>
      <c r="D846" s="85"/>
      <c r="E846" s="18"/>
      <c r="F846" s="18"/>
      <c r="G846" s="18"/>
      <c r="H846" s="18"/>
      <c r="I846" s="18"/>
      <c r="J846" s="18"/>
      <c r="K846" s="85"/>
      <c r="L846" s="85"/>
      <c r="M846" s="85"/>
      <c r="N846" s="85"/>
      <c r="O846" s="18"/>
    </row>
    <row r="847" spans="2:15" x14ac:dyDescent="0.2">
      <c r="B847" s="85"/>
      <c r="C847" s="85"/>
      <c r="D847" s="85"/>
      <c r="E847" s="18"/>
      <c r="F847" s="18"/>
      <c r="G847" s="18"/>
      <c r="H847" s="18"/>
      <c r="I847" s="18"/>
      <c r="J847" s="18"/>
      <c r="K847" s="85"/>
      <c r="L847" s="85"/>
      <c r="M847" s="85"/>
      <c r="N847" s="85"/>
      <c r="O847" s="18"/>
    </row>
    <row r="848" spans="2:15" x14ac:dyDescent="0.2">
      <c r="B848" s="85"/>
      <c r="C848" s="85"/>
      <c r="D848" s="85"/>
      <c r="E848" s="18"/>
      <c r="F848" s="18"/>
      <c r="G848" s="18"/>
      <c r="H848" s="18"/>
      <c r="I848" s="18"/>
      <c r="J848" s="18"/>
      <c r="K848" s="85"/>
      <c r="L848" s="85"/>
      <c r="M848" s="85"/>
      <c r="N848" s="85"/>
      <c r="O848" s="18"/>
    </row>
    <row r="849" spans="2:15" x14ac:dyDescent="0.2">
      <c r="B849" s="85"/>
      <c r="C849" s="85"/>
      <c r="D849" s="85"/>
      <c r="E849" s="18"/>
      <c r="F849" s="18"/>
      <c r="G849" s="18"/>
      <c r="H849" s="18"/>
      <c r="I849" s="18"/>
      <c r="J849" s="18"/>
      <c r="K849" s="85"/>
      <c r="L849" s="85"/>
      <c r="M849" s="85"/>
      <c r="N849" s="85"/>
      <c r="O849" s="18"/>
    </row>
    <row r="850" spans="2:15" x14ac:dyDescent="0.2">
      <c r="B850" s="85"/>
      <c r="C850" s="85"/>
      <c r="D850" s="85"/>
      <c r="E850" s="18"/>
      <c r="F850" s="18"/>
      <c r="G850" s="18"/>
      <c r="H850" s="18"/>
      <c r="I850" s="18"/>
      <c r="J850" s="18"/>
      <c r="K850" s="85"/>
      <c r="L850" s="85"/>
      <c r="M850" s="85"/>
      <c r="N850" s="85"/>
      <c r="O850" s="18"/>
    </row>
    <row r="851" spans="2:15" x14ac:dyDescent="0.2">
      <c r="B851" s="85"/>
      <c r="C851" s="85"/>
      <c r="D851" s="85"/>
      <c r="E851" s="18"/>
      <c r="F851" s="18"/>
      <c r="G851" s="18"/>
      <c r="H851" s="18"/>
      <c r="I851" s="18"/>
      <c r="J851" s="18"/>
      <c r="K851" s="85"/>
      <c r="L851" s="85"/>
      <c r="M851" s="85"/>
      <c r="N851" s="85"/>
      <c r="O851" s="18"/>
    </row>
    <row r="852" spans="2:15" x14ac:dyDescent="0.2">
      <c r="B852" s="85"/>
      <c r="C852" s="85"/>
      <c r="D852" s="85"/>
      <c r="E852" s="18"/>
      <c r="F852" s="18"/>
      <c r="G852" s="18"/>
      <c r="H852" s="18"/>
      <c r="I852" s="18"/>
      <c r="J852" s="18"/>
      <c r="K852" s="85"/>
      <c r="L852" s="85"/>
      <c r="M852" s="85"/>
      <c r="N852" s="85"/>
      <c r="O852" s="18"/>
    </row>
    <row r="853" spans="2:15" x14ac:dyDescent="0.2">
      <c r="B853" s="85"/>
      <c r="C853" s="85"/>
      <c r="D853" s="85"/>
      <c r="E853" s="18"/>
      <c r="F853" s="18"/>
      <c r="G853" s="18"/>
      <c r="H853" s="18"/>
      <c r="I853" s="18"/>
      <c r="J853" s="18"/>
      <c r="K853" s="85"/>
      <c r="L853" s="85"/>
      <c r="M853" s="85"/>
      <c r="N853" s="85"/>
      <c r="O853" s="18"/>
    </row>
    <row r="854" spans="2:15" x14ac:dyDescent="0.2">
      <c r="B854" s="85"/>
      <c r="C854" s="85"/>
      <c r="D854" s="85"/>
      <c r="E854" s="18"/>
      <c r="F854" s="18"/>
      <c r="G854" s="18"/>
      <c r="H854" s="18"/>
      <c r="I854" s="18"/>
      <c r="J854" s="18"/>
      <c r="K854" s="85"/>
      <c r="L854" s="85"/>
      <c r="M854" s="85"/>
      <c r="N854" s="85"/>
      <c r="O854" s="18"/>
    </row>
    <row r="855" spans="2:15" x14ac:dyDescent="0.2">
      <c r="B855" s="85"/>
      <c r="C855" s="85"/>
      <c r="D855" s="85"/>
      <c r="E855" s="18"/>
      <c r="F855" s="18"/>
      <c r="G855" s="18"/>
      <c r="H855" s="18"/>
      <c r="I855" s="18"/>
      <c r="J855" s="18"/>
      <c r="K855" s="85"/>
      <c r="L855" s="85"/>
      <c r="M855" s="85"/>
      <c r="N855" s="85"/>
      <c r="O855" s="18"/>
    </row>
    <row r="856" spans="2:15" x14ac:dyDescent="0.2">
      <c r="B856" s="85"/>
      <c r="C856" s="85"/>
      <c r="D856" s="85"/>
      <c r="E856" s="18"/>
      <c r="F856" s="18"/>
      <c r="G856" s="18"/>
      <c r="H856" s="18"/>
      <c r="I856" s="18"/>
      <c r="J856" s="18"/>
      <c r="K856" s="85"/>
      <c r="L856" s="85"/>
      <c r="M856" s="85"/>
      <c r="N856" s="85"/>
      <c r="O856" s="18"/>
    </row>
    <row r="857" spans="2:15" x14ac:dyDescent="0.2">
      <c r="B857" s="85"/>
      <c r="C857" s="85"/>
      <c r="D857" s="85"/>
      <c r="E857" s="18"/>
      <c r="F857" s="18"/>
      <c r="G857" s="18"/>
      <c r="H857" s="18"/>
      <c r="I857" s="18"/>
      <c r="J857" s="18"/>
      <c r="K857" s="85"/>
      <c r="L857" s="85"/>
      <c r="M857" s="85"/>
      <c r="N857" s="85"/>
      <c r="O857" s="18"/>
    </row>
    <row r="858" spans="2:15" x14ac:dyDescent="0.2">
      <c r="B858" s="85"/>
      <c r="C858" s="85"/>
      <c r="D858" s="85"/>
      <c r="E858" s="18"/>
      <c r="F858" s="18"/>
      <c r="G858" s="18"/>
      <c r="H858" s="18"/>
      <c r="I858" s="18"/>
      <c r="J858" s="18"/>
      <c r="K858" s="85"/>
      <c r="L858" s="85"/>
      <c r="M858" s="85"/>
      <c r="N858" s="85"/>
      <c r="O858" s="18"/>
    </row>
    <row r="859" spans="2:15" x14ac:dyDescent="0.2">
      <c r="B859" s="85"/>
      <c r="C859" s="85"/>
      <c r="D859" s="85"/>
      <c r="E859" s="18"/>
      <c r="F859" s="18"/>
      <c r="G859" s="18"/>
      <c r="H859" s="18"/>
      <c r="I859" s="18"/>
      <c r="J859" s="18"/>
      <c r="K859" s="85"/>
      <c r="L859" s="85"/>
      <c r="M859" s="85"/>
      <c r="N859" s="85"/>
      <c r="O859" s="18"/>
    </row>
    <row r="860" spans="2:15" x14ac:dyDescent="0.2">
      <c r="B860" s="85"/>
      <c r="C860" s="85"/>
      <c r="D860" s="85"/>
      <c r="E860" s="18"/>
      <c r="F860" s="18"/>
      <c r="G860" s="18"/>
      <c r="H860" s="18"/>
      <c r="I860" s="18"/>
      <c r="J860" s="18"/>
      <c r="K860" s="85"/>
      <c r="L860" s="85"/>
      <c r="M860" s="85"/>
      <c r="N860" s="85"/>
      <c r="O860" s="18"/>
    </row>
    <row r="861" spans="2:15" x14ac:dyDescent="0.2">
      <c r="B861" s="85"/>
      <c r="C861" s="85"/>
      <c r="D861" s="85"/>
      <c r="E861" s="18"/>
      <c r="F861" s="18"/>
      <c r="G861" s="18"/>
      <c r="H861" s="18"/>
      <c r="I861" s="18"/>
      <c r="J861" s="18"/>
      <c r="K861" s="85"/>
      <c r="L861" s="85"/>
      <c r="M861" s="85"/>
      <c r="N861" s="85"/>
      <c r="O861" s="18"/>
    </row>
    <row r="862" spans="2:15" x14ac:dyDescent="0.2">
      <c r="B862" s="85"/>
      <c r="C862" s="85"/>
      <c r="D862" s="85"/>
      <c r="E862" s="18"/>
      <c r="F862" s="18"/>
      <c r="G862" s="18"/>
      <c r="H862" s="18"/>
      <c r="I862" s="18"/>
      <c r="J862" s="18"/>
      <c r="K862" s="85"/>
      <c r="L862" s="85"/>
      <c r="M862" s="85"/>
      <c r="N862" s="85"/>
      <c r="O862" s="18"/>
    </row>
    <row r="863" spans="2:15" x14ac:dyDescent="0.2">
      <c r="B863" s="85"/>
      <c r="C863" s="85"/>
      <c r="D863" s="85"/>
      <c r="E863" s="18"/>
      <c r="F863" s="18"/>
      <c r="G863" s="18"/>
      <c r="H863" s="18"/>
      <c r="I863" s="18"/>
      <c r="J863" s="18"/>
      <c r="K863" s="85"/>
      <c r="L863" s="85"/>
      <c r="M863" s="85"/>
      <c r="N863" s="85"/>
      <c r="O863" s="18"/>
    </row>
    <row r="864" spans="2:15" x14ac:dyDescent="0.2">
      <c r="B864" s="85"/>
      <c r="C864" s="85"/>
      <c r="D864" s="85"/>
      <c r="E864" s="18"/>
      <c r="F864" s="18"/>
      <c r="G864" s="18"/>
      <c r="H864" s="18"/>
      <c r="I864" s="18"/>
      <c r="J864" s="18"/>
      <c r="K864" s="85"/>
      <c r="L864" s="85"/>
      <c r="M864" s="85"/>
      <c r="N864" s="85"/>
      <c r="O864" s="18"/>
    </row>
    <row r="865" spans="2:15" x14ac:dyDescent="0.2">
      <c r="B865" s="85"/>
      <c r="C865" s="85"/>
      <c r="D865" s="85"/>
      <c r="E865" s="18"/>
      <c r="F865" s="18"/>
      <c r="G865" s="18"/>
      <c r="H865" s="18"/>
      <c r="I865" s="18"/>
      <c r="J865" s="18"/>
      <c r="K865" s="85"/>
      <c r="L865" s="85"/>
      <c r="M865" s="85"/>
      <c r="N865" s="85"/>
      <c r="O865" s="18"/>
    </row>
    <row r="866" spans="2:15" x14ac:dyDescent="0.2">
      <c r="B866" s="85"/>
      <c r="C866" s="85"/>
      <c r="D866" s="85"/>
      <c r="E866" s="18"/>
      <c r="F866" s="18"/>
      <c r="G866" s="18"/>
      <c r="H866" s="18"/>
      <c r="I866" s="18"/>
      <c r="J866" s="18"/>
      <c r="K866" s="85"/>
      <c r="L866" s="85"/>
      <c r="M866" s="85"/>
      <c r="N866" s="85"/>
      <c r="O866" s="18"/>
    </row>
    <row r="867" spans="2:15" x14ac:dyDescent="0.2">
      <c r="B867" s="85"/>
      <c r="C867" s="85"/>
      <c r="D867" s="85"/>
      <c r="E867" s="18"/>
      <c r="F867" s="18"/>
      <c r="G867" s="18"/>
      <c r="H867" s="18"/>
      <c r="I867" s="18"/>
      <c r="J867" s="18"/>
      <c r="K867" s="85"/>
      <c r="L867" s="85"/>
      <c r="M867" s="85"/>
      <c r="N867" s="85"/>
      <c r="O867" s="18"/>
    </row>
    <row r="868" spans="2:15" x14ac:dyDescent="0.2">
      <c r="B868" s="85"/>
      <c r="C868" s="85"/>
      <c r="D868" s="85"/>
      <c r="E868" s="18"/>
      <c r="F868" s="18"/>
      <c r="G868" s="18"/>
      <c r="H868" s="18"/>
      <c r="I868" s="18"/>
      <c r="J868" s="18"/>
      <c r="K868" s="85"/>
      <c r="L868" s="85"/>
      <c r="M868" s="85"/>
      <c r="N868" s="85"/>
      <c r="O868" s="18"/>
    </row>
    <row r="869" spans="2:15" x14ac:dyDescent="0.2">
      <c r="B869" s="85"/>
      <c r="C869" s="85"/>
      <c r="D869" s="85"/>
      <c r="E869" s="18"/>
      <c r="F869" s="18"/>
      <c r="G869" s="18"/>
      <c r="H869" s="18"/>
      <c r="I869" s="18"/>
      <c r="J869" s="18"/>
      <c r="K869" s="85"/>
      <c r="L869" s="85"/>
      <c r="M869" s="85"/>
      <c r="N869" s="85"/>
      <c r="O869" s="18"/>
    </row>
    <row r="870" spans="2:15" x14ac:dyDescent="0.2">
      <c r="B870" s="85"/>
      <c r="C870" s="85"/>
      <c r="D870" s="85"/>
      <c r="E870" s="18"/>
      <c r="F870" s="18"/>
      <c r="G870" s="18"/>
      <c r="H870" s="18"/>
      <c r="I870" s="18"/>
      <c r="J870" s="18"/>
      <c r="K870" s="85"/>
      <c r="L870" s="85"/>
      <c r="M870" s="85"/>
      <c r="N870" s="85"/>
      <c r="O870" s="18"/>
    </row>
    <row r="871" spans="2:15" x14ac:dyDescent="0.2">
      <c r="B871" s="85"/>
      <c r="C871" s="85"/>
      <c r="D871" s="85"/>
      <c r="E871" s="18"/>
      <c r="F871" s="18"/>
      <c r="G871" s="18"/>
      <c r="H871" s="18"/>
      <c r="I871" s="18"/>
      <c r="J871" s="18"/>
      <c r="K871" s="85"/>
      <c r="L871" s="85"/>
      <c r="M871" s="85"/>
      <c r="N871" s="85"/>
      <c r="O871" s="18"/>
    </row>
    <row r="872" spans="2:15" x14ac:dyDescent="0.2">
      <c r="B872" s="85"/>
      <c r="C872" s="85"/>
      <c r="D872" s="85"/>
      <c r="E872" s="18"/>
      <c r="F872" s="18"/>
      <c r="G872" s="18"/>
      <c r="H872" s="18"/>
      <c r="I872" s="18"/>
      <c r="J872" s="18"/>
      <c r="K872" s="85"/>
      <c r="L872" s="85"/>
      <c r="M872" s="85"/>
      <c r="N872" s="85"/>
      <c r="O872" s="18"/>
    </row>
    <row r="873" spans="2:15" x14ac:dyDescent="0.2">
      <c r="B873" s="85"/>
      <c r="C873" s="85"/>
      <c r="D873" s="85"/>
      <c r="E873" s="18"/>
      <c r="F873" s="18"/>
      <c r="G873" s="18"/>
      <c r="H873" s="18"/>
      <c r="I873" s="18"/>
      <c r="J873" s="18"/>
      <c r="K873" s="85"/>
      <c r="L873" s="85"/>
      <c r="M873" s="85"/>
      <c r="N873" s="85"/>
      <c r="O873" s="18"/>
    </row>
    <row r="874" spans="2:15" x14ac:dyDescent="0.2">
      <c r="B874" s="85"/>
      <c r="C874" s="85"/>
      <c r="D874" s="85"/>
      <c r="E874" s="18"/>
      <c r="F874" s="18"/>
      <c r="G874" s="18"/>
      <c r="H874" s="18"/>
      <c r="I874" s="18"/>
      <c r="J874" s="18"/>
      <c r="K874" s="85"/>
      <c r="L874" s="85"/>
      <c r="M874" s="85"/>
      <c r="N874" s="85"/>
      <c r="O874" s="18"/>
    </row>
    <row r="875" spans="2:15" x14ac:dyDescent="0.2">
      <c r="B875" s="85"/>
      <c r="C875" s="85"/>
      <c r="D875" s="85"/>
      <c r="E875" s="18"/>
      <c r="F875" s="18"/>
      <c r="G875" s="18"/>
      <c r="H875" s="18"/>
      <c r="I875" s="18"/>
      <c r="J875" s="18"/>
      <c r="K875" s="85"/>
      <c r="L875" s="85"/>
      <c r="M875" s="85"/>
      <c r="N875" s="85"/>
      <c r="O875" s="18"/>
    </row>
    <row r="876" spans="2:15" x14ac:dyDescent="0.2">
      <c r="B876" s="85"/>
      <c r="C876" s="85"/>
      <c r="D876" s="85"/>
      <c r="E876" s="18"/>
      <c r="F876" s="18"/>
      <c r="G876" s="18"/>
      <c r="H876" s="18"/>
      <c r="I876" s="18"/>
      <c r="J876" s="18"/>
      <c r="K876" s="85"/>
      <c r="L876" s="85"/>
      <c r="M876" s="85"/>
      <c r="N876" s="85"/>
      <c r="O876" s="18"/>
    </row>
    <row r="877" spans="2:15" x14ac:dyDescent="0.2">
      <c r="B877" s="85"/>
      <c r="C877" s="85"/>
      <c r="D877" s="85"/>
      <c r="E877" s="18"/>
      <c r="F877" s="18"/>
      <c r="G877" s="18"/>
      <c r="H877" s="18"/>
      <c r="I877" s="18"/>
      <c r="J877" s="18"/>
      <c r="K877" s="85"/>
      <c r="L877" s="85"/>
      <c r="M877" s="85"/>
      <c r="N877" s="85"/>
      <c r="O877" s="18"/>
    </row>
    <row r="878" spans="2:15" x14ac:dyDescent="0.2">
      <c r="B878" s="85"/>
      <c r="C878" s="85"/>
      <c r="D878" s="85"/>
      <c r="E878" s="18"/>
      <c r="F878" s="18"/>
      <c r="G878" s="18"/>
      <c r="H878" s="18"/>
      <c r="I878" s="18"/>
      <c r="J878" s="18"/>
      <c r="K878" s="85"/>
      <c r="L878" s="85"/>
      <c r="M878" s="85"/>
      <c r="N878" s="85"/>
      <c r="O878" s="18"/>
    </row>
    <row r="879" spans="2:15" x14ac:dyDescent="0.2">
      <c r="B879" s="85"/>
      <c r="C879" s="85"/>
      <c r="D879" s="85"/>
      <c r="E879" s="18"/>
      <c r="F879" s="18"/>
      <c r="G879" s="18"/>
      <c r="H879" s="18"/>
      <c r="I879" s="18"/>
      <c r="J879" s="18"/>
      <c r="K879" s="85"/>
      <c r="L879" s="85"/>
      <c r="M879" s="85"/>
      <c r="N879" s="85"/>
      <c r="O879" s="18"/>
    </row>
    <row r="880" spans="2:15" x14ac:dyDescent="0.2">
      <c r="B880" s="85"/>
      <c r="C880" s="85"/>
      <c r="D880" s="85"/>
      <c r="E880" s="18"/>
      <c r="F880" s="18"/>
      <c r="G880" s="18"/>
      <c r="H880" s="18"/>
      <c r="I880" s="18"/>
      <c r="J880" s="18"/>
      <c r="K880" s="85"/>
      <c r="L880" s="85"/>
      <c r="M880" s="85"/>
      <c r="N880" s="85"/>
      <c r="O880" s="18"/>
    </row>
    <row r="881" spans="2:15" x14ac:dyDescent="0.2">
      <c r="B881" s="85"/>
      <c r="C881" s="85"/>
      <c r="D881" s="85"/>
      <c r="E881" s="18"/>
      <c r="F881" s="18"/>
      <c r="G881" s="18"/>
      <c r="H881" s="18"/>
      <c r="I881" s="18"/>
      <c r="J881" s="18"/>
      <c r="K881" s="85"/>
      <c r="L881" s="85"/>
      <c r="M881" s="85"/>
      <c r="N881" s="85"/>
      <c r="O881" s="18"/>
    </row>
    <row r="882" spans="2:15" x14ac:dyDescent="0.2">
      <c r="B882" s="85"/>
      <c r="C882" s="85"/>
      <c r="D882" s="85"/>
      <c r="E882" s="18"/>
      <c r="F882" s="18"/>
      <c r="G882" s="18"/>
      <c r="H882" s="18"/>
      <c r="I882" s="18"/>
      <c r="J882" s="18"/>
      <c r="K882" s="85"/>
      <c r="L882" s="85"/>
      <c r="M882" s="85"/>
      <c r="N882" s="85"/>
      <c r="O882" s="18"/>
    </row>
    <row r="883" spans="2:15" x14ac:dyDescent="0.2">
      <c r="B883" s="85"/>
      <c r="C883" s="85"/>
      <c r="D883" s="85"/>
      <c r="E883" s="18"/>
      <c r="F883" s="18"/>
      <c r="G883" s="18"/>
      <c r="H883" s="18"/>
      <c r="I883" s="18"/>
      <c r="J883" s="18"/>
      <c r="K883" s="85"/>
      <c r="L883" s="85"/>
      <c r="M883" s="85"/>
      <c r="N883" s="85"/>
      <c r="O883" s="18"/>
    </row>
    <row r="884" spans="2:15" x14ac:dyDescent="0.2">
      <c r="B884" s="85"/>
      <c r="C884" s="85"/>
      <c r="D884" s="85"/>
      <c r="E884" s="18"/>
      <c r="F884" s="18"/>
      <c r="G884" s="18"/>
      <c r="H884" s="18"/>
      <c r="I884" s="18"/>
      <c r="J884" s="18"/>
      <c r="K884" s="85"/>
      <c r="L884" s="85"/>
      <c r="M884" s="85"/>
      <c r="N884" s="85"/>
      <c r="O884" s="18"/>
    </row>
    <row r="885" spans="2:15" x14ac:dyDescent="0.2">
      <c r="B885" s="85"/>
      <c r="C885" s="85"/>
      <c r="D885" s="85"/>
      <c r="E885" s="18"/>
      <c r="F885" s="18"/>
      <c r="G885" s="18"/>
      <c r="H885" s="18"/>
      <c r="I885" s="18"/>
      <c r="J885" s="18"/>
      <c r="K885" s="85"/>
      <c r="L885" s="85"/>
      <c r="M885" s="85"/>
      <c r="N885" s="85"/>
      <c r="O885" s="18"/>
    </row>
    <row r="886" spans="2:15" x14ac:dyDescent="0.2">
      <c r="B886" s="85"/>
      <c r="C886" s="85"/>
      <c r="D886" s="85"/>
      <c r="E886" s="18"/>
      <c r="F886" s="18"/>
      <c r="G886" s="18"/>
      <c r="H886" s="18"/>
      <c r="I886" s="18"/>
      <c r="J886" s="18"/>
      <c r="K886" s="85"/>
      <c r="L886" s="85"/>
      <c r="M886" s="85"/>
      <c r="N886" s="85"/>
      <c r="O886" s="18"/>
    </row>
    <row r="887" spans="2:15" x14ac:dyDescent="0.2">
      <c r="B887" s="85"/>
      <c r="C887" s="85"/>
      <c r="D887" s="85"/>
      <c r="E887" s="18"/>
      <c r="F887" s="18"/>
      <c r="G887" s="18"/>
      <c r="H887" s="18"/>
      <c r="I887" s="18"/>
      <c r="J887" s="18"/>
      <c r="K887" s="85"/>
      <c r="L887" s="85"/>
      <c r="M887" s="85"/>
      <c r="N887" s="85"/>
      <c r="O887" s="18"/>
    </row>
    <row r="888" spans="2:15" x14ac:dyDescent="0.2">
      <c r="B888" s="85"/>
      <c r="C888" s="85"/>
      <c r="D888" s="85"/>
      <c r="E888" s="18"/>
      <c r="F888" s="18"/>
      <c r="G888" s="18"/>
      <c r="H888" s="18"/>
      <c r="I888" s="18"/>
      <c r="J888" s="18"/>
      <c r="K888" s="85"/>
      <c r="L888" s="85"/>
      <c r="M888" s="85"/>
      <c r="N888" s="85"/>
      <c r="O888" s="18"/>
    </row>
    <row r="889" spans="2:15" x14ac:dyDescent="0.2">
      <c r="B889" s="85"/>
      <c r="C889" s="85"/>
      <c r="D889" s="85"/>
      <c r="E889" s="18"/>
      <c r="F889" s="18"/>
      <c r="G889" s="18"/>
      <c r="H889" s="18"/>
      <c r="I889" s="18"/>
      <c r="J889" s="18"/>
      <c r="K889" s="85"/>
      <c r="L889" s="85"/>
      <c r="M889" s="85"/>
      <c r="N889" s="85"/>
      <c r="O889" s="18"/>
    </row>
    <row r="890" spans="2:15" x14ac:dyDescent="0.2">
      <c r="B890" s="85"/>
      <c r="C890" s="85"/>
      <c r="D890" s="85"/>
      <c r="E890" s="18"/>
      <c r="F890" s="18"/>
      <c r="G890" s="18"/>
      <c r="H890" s="18"/>
      <c r="I890" s="18"/>
      <c r="J890" s="18"/>
      <c r="K890" s="85"/>
      <c r="L890" s="85"/>
      <c r="M890" s="85"/>
      <c r="N890" s="85"/>
      <c r="O890" s="18"/>
    </row>
    <row r="891" spans="2:15" x14ac:dyDescent="0.2">
      <c r="B891" s="85"/>
      <c r="C891" s="85"/>
      <c r="D891" s="85"/>
      <c r="E891" s="18"/>
      <c r="F891" s="18"/>
      <c r="G891" s="18"/>
      <c r="H891" s="18"/>
      <c r="I891" s="18"/>
      <c r="J891" s="18"/>
      <c r="K891" s="85"/>
      <c r="L891" s="85"/>
      <c r="M891" s="85"/>
      <c r="N891" s="85"/>
      <c r="O891" s="18"/>
    </row>
    <row r="892" spans="2:15" x14ac:dyDescent="0.2">
      <c r="B892" s="85"/>
      <c r="C892" s="85"/>
      <c r="D892" s="85"/>
      <c r="E892" s="18"/>
      <c r="F892" s="18"/>
      <c r="G892" s="18"/>
      <c r="H892" s="18"/>
      <c r="I892" s="18"/>
      <c r="J892" s="18"/>
      <c r="K892" s="85"/>
      <c r="L892" s="85"/>
      <c r="M892" s="85"/>
      <c r="N892" s="85"/>
      <c r="O892" s="18"/>
    </row>
    <row r="893" spans="2:15" x14ac:dyDescent="0.2">
      <c r="B893" s="85"/>
      <c r="C893" s="85"/>
      <c r="D893" s="85"/>
      <c r="E893" s="18"/>
      <c r="F893" s="18"/>
      <c r="G893" s="18"/>
      <c r="H893" s="18"/>
      <c r="I893" s="18"/>
      <c r="J893" s="18"/>
      <c r="K893" s="85"/>
      <c r="L893" s="85"/>
      <c r="M893" s="85"/>
      <c r="N893" s="85"/>
      <c r="O893" s="18"/>
    </row>
    <row r="894" spans="2:15" x14ac:dyDescent="0.2">
      <c r="B894" s="85"/>
      <c r="C894" s="85"/>
      <c r="D894" s="85"/>
      <c r="E894" s="18"/>
      <c r="F894" s="18"/>
      <c r="G894" s="18"/>
      <c r="H894" s="18"/>
      <c r="I894" s="18"/>
      <c r="J894" s="18"/>
      <c r="K894" s="85"/>
      <c r="L894" s="85"/>
      <c r="M894" s="85"/>
      <c r="N894" s="85"/>
      <c r="O894" s="18"/>
    </row>
    <row r="895" spans="2:15" x14ac:dyDescent="0.2">
      <c r="B895" s="85"/>
      <c r="C895" s="85"/>
      <c r="D895" s="85"/>
      <c r="E895" s="18"/>
      <c r="F895" s="18"/>
      <c r="G895" s="18"/>
      <c r="H895" s="18"/>
      <c r="I895" s="18"/>
      <c r="J895" s="18"/>
      <c r="K895" s="85"/>
      <c r="L895" s="85"/>
      <c r="M895" s="85"/>
      <c r="N895" s="85"/>
      <c r="O895" s="18"/>
    </row>
    <row r="896" spans="2:15" x14ac:dyDescent="0.2">
      <c r="B896" s="85"/>
      <c r="C896" s="85"/>
      <c r="D896" s="85"/>
      <c r="E896" s="18"/>
      <c r="F896" s="18"/>
      <c r="G896" s="18"/>
      <c r="H896" s="18"/>
      <c r="I896" s="18"/>
      <c r="J896" s="18"/>
      <c r="K896" s="85"/>
      <c r="L896" s="85"/>
      <c r="M896" s="85"/>
      <c r="N896" s="85"/>
      <c r="O896" s="18"/>
    </row>
    <row r="897" spans="2:15" x14ac:dyDescent="0.2">
      <c r="B897" s="85"/>
      <c r="C897" s="85"/>
      <c r="D897" s="85"/>
      <c r="E897" s="18"/>
      <c r="F897" s="18"/>
      <c r="G897" s="18"/>
      <c r="H897" s="18"/>
      <c r="I897" s="18"/>
      <c r="J897" s="18"/>
      <c r="K897" s="85"/>
      <c r="L897" s="85"/>
      <c r="M897" s="85"/>
      <c r="N897" s="85"/>
      <c r="O897" s="18"/>
    </row>
    <row r="898" spans="2:15" x14ac:dyDescent="0.2">
      <c r="B898" s="85"/>
      <c r="C898" s="85"/>
      <c r="D898" s="85"/>
      <c r="E898" s="18"/>
      <c r="F898" s="18"/>
      <c r="G898" s="18"/>
      <c r="H898" s="18"/>
      <c r="I898" s="18"/>
      <c r="J898" s="18"/>
      <c r="K898" s="85"/>
      <c r="L898" s="85"/>
      <c r="M898" s="85"/>
      <c r="N898" s="85"/>
      <c r="O898" s="18"/>
    </row>
    <row r="899" spans="2:15" x14ac:dyDescent="0.2">
      <c r="B899" s="85"/>
      <c r="C899" s="85"/>
      <c r="D899" s="85"/>
      <c r="E899" s="18"/>
      <c r="F899" s="18"/>
      <c r="G899" s="18"/>
      <c r="H899" s="18"/>
      <c r="I899" s="18"/>
      <c r="J899" s="18"/>
      <c r="K899" s="85"/>
      <c r="L899" s="85"/>
      <c r="M899" s="85"/>
      <c r="N899" s="85"/>
      <c r="O899" s="18"/>
    </row>
    <row r="900" spans="2:15" x14ac:dyDescent="0.2">
      <c r="B900" s="85"/>
      <c r="C900" s="85"/>
      <c r="D900" s="85"/>
      <c r="E900" s="18"/>
      <c r="F900" s="18"/>
      <c r="G900" s="18"/>
      <c r="H900" s="18"/>
      <c r="I900" s="18"/>
      <c r="J900" s="18"/>
      <c r="K900" s="85"/>
      <c r="L900" s="85"/>
      <c r="M900" s="85"/>
      <c r="N900" s="85"/>
      <c r="O900" s="18"/>
    </row>
    <row r="901" spans="2:15" x14ac:dyDescent="0.2">
      <c r="B901" s="85"/>
      <c r="C901" s="85"/>
      <c r="D901" s="85"/>
      <c r="E901" s="18"/>
      <c r="F901" s="18"/>
      <c r="G901" s="18"/>
      <c r="H901" s="18"/>
      <c r="I901" s="18"/>
      <c r="J901" s="18"/>
      <c r="K901" s="85"/>
      <c r="L901" s="85"/>
      <c r="M901" s="85"/>
      <c r="N901" s="85"/>
      <c r="O901" s="18"/>
    </row>
    <row r="902" spans="2:15" x14ac:dyDescent="0.2">
      <c r="B902" s="85"/>
      <c r="C902" s="85"/>
      <c r="D902" s="85"/>
      <c r="E902" s="18"/>
      <c r="F902" s="18"/>
      <c r="G902" s="18"/>
      <c r="H902" s="18"/>
      <c r="I902" s="18"/>
      <c r="J902" s="18"/>
      <c r="K902" s="85"/>
      <c r="L902" s="85"/>
      <c r="M902" s="85"/>
      <c r="N902" s="85"/>
      <c r="O902" s="18"/>
    </row>
    <row r="903" spans="2:15" x14ac:dyDescent="0.2">
      <c r="B903" s="85"/>
      <c r="C903" s="85"/>
      <c r="D903" s="85"/>
      <c r="E903" s="18"/>
      <c r="F903" s="18"/>
      <c r="G903" s="18"/>
      <c r="H903" s="18"/>
      <c r="I903" s="18"/>
      <c r="J903" s="18"/>
      <c r="K903" s="85"/>
      <c r="L903" s="85"/>
      <c r="M903" s="85"/>
      <c r="N903" s="85"/>
      <c r="O903" s="18"/>
    </row>
    <row r="904" spans="2:15" x14ac:dyDescent="0.2">
      <c r="B904" s="85"/>
      <c r="C904" s="85"/>
      <c r="D904" s="85"/>
      <c r="E904" s="18"/>
      <c r="F904" s="18"/>
      <c r="G904" s="18"/>
      <c r="H904" s="18"/>
      <c r="I904" s="18"/>
      <c r="J904" s="18"/>
      <c r="K904" s="85"/>
      <c r="L904" s="85"/>
      <c r="M904" s="85"/>
      <c r="N904" s="85"/>
      <c r="O904" s="18"/>
    </row>
    <row r="905" spans="2:15" x14ac:dyDescent="0.2">
      <c r="B905" s="85"/>
      <c r="C905" s="85"/>
      <c r="D905" s="85"/>
      <c r="E905" s="18"/>
      <c r="F905" s="18"/>
      <c r="G905" s="18"/>
      <c r="H905" s="18"/>
      <c r="I905" s="18"/>
      <c r="J905" s="18"/>
      <c r="K905" s="85"/>
      <c r="L905" s="85"/>
      <c r="M905" s="85"/>
      <c r="N905" s="85"/>
      <c r="O905" s="18"/>
    </row>
    <row r="906" spans="2:15" x14ac:dyDescent="0.2">
      <c r="B906" s="85"/>
      <c r="C906" s="85"/>
      <c r="D906" s="85"/>
      <c r="E906" s="18"/>
      <c r="F906" s="18"/>
      <c r="G906" s="18"/>
      <c r="H906" s="18"/>
      <c r="I906" s="18"/>
      <c r="J906" s="18"/>
      <c r="K906" s="85"/>
      <c r="L906" s="85"/>
      <c r="M906" s="85"/>
      <c r="N906" s="85"/>
      <c r="O906" s="18"/>
    </row>
    <row r="907" spans="2:15" x14ac:dyDescent="0.2">
      <c r="B907" s="85"/>
      <c r="C907" s="85"/>
      <c r="D907" s="85"/>
      <c r="E907" s="18"/>
      <c r="F907" s="18"/>
      <c r="G907" s="18"/>
      <c r="H907" s="18"/>
      <c r="I907" s="18"/>
      <c r="J907" s="18"/>
      <c r="K907" s="85"/>
      <c r="L907" s="85"/>
      <c r="M907" s="85"/>
      <c r="N907" s="85"/>
      <c r="O907" s="18"/>
    </row>
    <row r="908" spans="2:15" x14ac:dyDescent="0.2">
      <c r="B908" s="85"/>
      <c r="C908" s="85"/>
      <c r="D908" s="85"/>
      <c r="E908" s="18"/>
      <c r="F908" s="18"/>
      <c r="G908" s="18"/>
      <c r="H908" s="18"/>
      <c r="I908" s="18"/>
      <c r="J908" s="18"/>
      <c r="K908" s="85"/>
      <c r="L908" s="85"/>
      <c r="M908" s="85"/>
      <c r="N908" s="85"/>
      <c r="O908" s="18"/>
    </row>
    <row r="909" spans="2:15" x14ac:dyDescent="0.2">
      <c r="B909" s="85"/>
      <c r="C909" s="85"/>
      <c r="D909" s="85"/>
      <c r="E909" s="18"/>
      <c r="F909" s="18"/>
      <c r="G909" s="18"/>
      <c r="H909" s="18"/>
      <c r="I909" s="18"/>
      <c r="J909" s="18"/>
      <c r="K909" s="85"/>
      <c r="L909" s="85"/>
      <c r="M909" s="85"/>
      <c r="N909" s="85"/>
      <c r="O909" s="18"/>
    </row>
    <row r="910" spans="2:15" x14ac:dyDescent="0.2">
      <c r="B910" s="85"/>
      <c r="C910" s="85"/>
      <c r="D910" s="85"/>
      <c r="E910" s="18"/>
      <c r="F910" s="18"/>
      <c r="G910" s="18"/>
      <c r="H910" s="18"/>
      <c r="I910" s="18"/>
      <c r="J910" s="18"/>
      <c r="K910" s="85"/>
      <c r="L910" s="85"/>
      <c r="M910" s="85"/>
      <c r="N910" s="85"/>
      <c r="O910" s="18"/>
    </row>
    <row r="911" spans="2:15" x14ac:dyDescent="0.2">
      <c r="B911" s="85"/>
      <c r="C911" s="85"/>
      <c r="D911" s="85"/>
      <c r="E911" s="18"/>
      <c r="F911" s="18"/>
      <c r="G911" s="18"/>
      <c r="H911" s="18"/>
      <c r="I911" s="18"/>
      <c r="J911" s="18"/>
      <c r="K911" s="85"/>
      <c r="L911" s="85"/>
      <c r="M911" s="85"/>
      <c r="N911" s="85"/>
      <c r="O911" s="18"/>
    </row>
    <row r="912" spans="2:15" x14ac:dyDescent="0.2">
      <c r="B912" s="85"/>
      <c r="C912" s="85"/>
      <c r="D912" s="85"/>
      <c r="E912" s="18"/>
      <c r="F912" s="18"/>
      <c r="G912" s="18"/>
      <c r="H912" s="18"/>
      <c r="I912" s="18"/>
      <c r="J912" s="18"/>
      <c r="K912" s="85"/>
      <c r="L912" s="85"/>
      <c r="M912" s="85"/>
      <c r="N912" s="85"/>
      <c r="O912" s="18"/>
    </row>
    <row r="913" spans="2:15" x14ac:dyDescent="0.2">
      <c r="B913" s="85"/>
      <c r="C913" s="85"/>
      <c r="D913" s="85"/>
      <c r="E913" s="18"/>
      <c r="F913" s="18"/>
      <c r="G913" s="18"/>
      <c r="H913" s="18"/>
      <c r="I913" s="18"/>
      <c r="J913" s="18"/>
      <c r="K913" s="85"/>
      <c r="L913" s="85"/>
      <c r="M913" s="85"/>
      <c r="N913" s="85"/>
      <c r="O913" s="18"/>
    </row>
    <row r="914" spans="2:15" x14ac:dyDescent="0.2">
      <c r="B914" s="85"/>
      <c r="C914" s="85"/>
      <c r="D914" s="85"/>
      <c r="E914" s="18"/>
      <c r="F914" s="18"/>
      <c r="G914" s="18"/>
      <c r="H914" s="18"/>
      <c r="I914" s="18"/>
      <c r="J914" s="18"/>
      <c r="K914" s="85"/>
      <c r="L914" s="85"/>
      <c r="M914" s="85"/>
      <c r="N914" s="85"/>
      <c r="O914" s="18"/>
    </row>
    <row r="915" spans="2:15" x14ac:dyDescent="0.2">
      <c r="B915" s="85"/>
      <c r="C915" s="85"/>
      <c r="D915" s="85"/>
      <c r="E915" s="18"/>
      <c r="F915" s="18"/>
      <c r="G915" s="18"/>
      <c r="H915" s="18"/>
      <c r="I915" s="18"/>
      <c r="J915" s="18"/>
      <c r="K915" s="85"/>
      <c r="L915" s="85"/>
      <c r="M915" s="85"/>
      <c r="N915" s="85"/>
      <c r="O915" s="18"/>
    </row>
    <row r="916" spans="2:15" x14ac:dyDescent="0.2">
      <c r="B916" s="85"/>
      <c r="C916" s="85"/>
      <c r="D916" s="85"/>
      <c r="E916" s="18"/>
      <c r="F916" s="18"/>
      <c r="G916" s="18"/>
      <c r="H916" s="18"/>
      <c r="I916" s="18"/>
      <c r="J916" s="18"/>
      <c r="K916" s="85"/>
      <c r="L916" s="85"/>
      <c r="M916" s="85"/>
      <c r="N916" s="85"/>
      <c r="O916" s="18"/>
    </row>
    <row r="917" spans="2:15" x14ac:dyDescent="0.2">
      <c r="B917" s="85"/>
      <c r="C917" s="85"/>
      <c r="D917" s="85"/>
      <c r="E917" s="18"/>
      <c r="F917" s="18"/>
      <c r="G917" s="18"/>
      <c r="H917" s="18"/>
      <c r="I917" s="18"/>
      <c r="J917" s="18"/>
      <c r="K917" s="85"/>
      <c r="L917" s="85"/>
      <c r="M917" s="85"/>
      <c r="N917" s="85"/>
      <c r="O917" s="18"/>
    </row>
    <row r="918" spans="2:15" x14ac:dyDescent="0.2">
      <c r="B918" s="85"/>
      <c r="C918" s="85"/>
      <c r="D918" s="85"/>
      <c r="E918" s="18"/>
      <c r="F918" s="18"/>
      <c r="G918" s="18"/>
      <c r="H918" s="18"/>
      <c r="I918" s="18"/>
      <c r="J918" s="18"/>
      <c r="K918" s="85"/>
      <c r="L918" s="85"/>
      <c r="M918" s="85"/>
      <c r="N918" s="85"/>
      <c r="O918" s="18"/>
    </row>
    <row r="919" spans="2:15" x14ac:dyDescent="0.2">
      <c r="B919" s="85"/>
      <c r="C919" s="85"/>
      <c r="D919" s="85"/>
      <c r="E919" s="18"/>
      <c r="F919" s="18"/>
      <c r="G919" s="18"/>
      <c r="H919" s="18"/>
      <c r="I919" s="18"/>
      <c r="J919" s="18"/>
      <c r="K919" s="85"/>
      <c r="L919" s="85"/>
      <c r="M919" s="85"/>
      <c r="N919" s="85"/>
      <c r="O919" s="18"/>
    </row>
    <row r="920" spans="2:15" x14ac:dyDescent="0.2">
      <c r="B920" s="85"/>
      <c r="C920" s="85"/>
      <c r="D920" s="85"/>
      <c r="E920" s="18"/>
      <c r="F920" s="18"/>
      <c r="G920" s="18"/>
      <c r="H920" s="18"/>
      <c r="I920" s="18"/>
      <c r="J920" s="18"/>
      <c r="K920" s="85"/>
      <c r="L920" s="85"/>
      <c r="M920" s="85"/>
      <c r="N920" s="85"/>
      <c r="O920" s="18"/>
    </row>
    <row r="921" spans="2:15" x14ac:dyDescent="0.2">
      <c r="B921" s="85"/>
      <c r="C921" s="85"/>
      <c r="D921" s="85"/>
      <c r="E921" s="18"/>
      <c r="F921" s="18"/>
      <c r="G921" s="18"/>
      <c r="H921" s="18"/>
      <c r="I921" s="18"/>
      <c r="J921" s="18"/>
      <c r="K921" s="85"/>
      <c r="L921" s="85"/>
      <c r="M921" s="85"/>
      <c r="N921" s="85"/>
      <c r="O921" s="18"/>
    </row>
    <row r="922" spans="2:15" x14ac:dyDescent="0.2">
      <c r="B922" s="85"/>
      <c r="C922" s="85"/>
      <c r="D922" s="85"/>
      <c r="E922" s="18"/>
      <c r="F922" s="18"/>
      <c r="G922" s="18"/>
      <c r="H922" s="18"/>
      <c r="I922" s="18"/>
      <c r="J922" s="18"/>
      <c r="K922" s="85"/>
      <c r="L922" s="85"/>
      <c r="M922" s="85"/>
      <c r="N922" s="85"/>
      <c r="O922" s="18"/>
    </row>
    <row r="923" spans="2:15" x14ac:dyDescent="0.2">
      <c r="B923" s="85"/>
      <c r="C923" s="85"/>
      <c r="D923" s="85"/>
      <c r="E923" s="18"/>
      <c r="F923" s="18"/>
      <c r="G923" s="18"/>
      <c r="H923" s="18"/>
      <c r="I923" s="18"/>
      <c r="J923" s="18"/>
      <c r="K923" s="85"/>
      <c r="L923" s="85"/>
      <c r="M923" s="85"/>
      <c r="N923" s="85"/>
      <c r="O923" s="18"/>
    </row>
    <row r="924" spans="2:15" x14ac:dyDescent="0.2">
      <c r="B924" s="85"/>
      <c r="C924" s="85"/>
      <c r="D924" s="85"/>
      <c r="E924" s="18"/>
      <c r="F924" s="18"/>
      <c r="G924" s="18"/>
      <c r="H924" s="18"/>
      <c r="I924" s="18"/>
      <c r="J924" s="18"/>
      <c r="K924" s="85"/>
      <c r="L924" s="85"/>
      <c r="M924" s="85"/>
      <c r="N924" s="85"/>
      <c r="O924" s="18"/>
    </row>
    <row r="925" spans="2:15" x14ac:dyDescent="0.2">
      <c r="B925" s="85"/>
      <c r="C925" s="85"/>
      <c r="D925" s="85"/>
      <c r="E925" s="18"/>
      <c r="F925" s="18"/>
      <c r="G925" s="18"/>
      <c r="H925" s="18"/>
      <c r="I925" s="18"/>
      <c r="J925" s="18"/>
      <c r="K925" s="85"/>
      <c r="L925" s="85"/>
      <c r="M925" s="85"/>
      <c r="N925" s="85"/>
      <c r="O925" s="18"/>
    </row>
    <row r="926" spans="2:15" x14ac:dyDescent="0.2">
      <c r="B926" s="85"/>
      <c r="C926" s="85"/>
      <c r="D926" s="85"/>
      <c r="E926" s="18"/>
      <c r="F926" s="18"/>
      <c r="G926" s="18"/>
      <c r="H926" s="18"/>
      <c r="I926" s="18"/>
      <c r="J926" s="18"/>
      <c r="K926" s="85"/>
      <c r="L926" s="85"/>
      <c r="M926" s="85"/>
      <c r="N926" s="85"/>
      <c r="O926" s="18"/>
    </row>
    <row r="927" spans="2:15" x14ac:dyDescent="0.2">
      <c r="B927" s="85"/>
      <c r="C927" s="85"/>
      <c r="D927" s="85"/>
      <c r="E927" s="18"/>
      <c r="F927" s="18"/>
      <c r="G927" s="18"/>
      <c r="H927" s="18"/>
      <c r="I927" s="18"/>
      <c r="J927" s="18"/>
      <c r="K927" s="85"/>
      <c r="L927" s="85"/>
      <c r="M927" s="85"/>
      <c r="N927" s="85"/>
      <c r="O927" s="18"/>
    </row>
    <row r="928" spans="2:15" x14ac:dyDescent="0.2">
      <c r="B928" s="85"/>
      <c r="C928" s="85"/>
      <c r="D928" s="85"/>
      <c r="E928" s="18"/>
      <c r="F928" s="18"/>
      <c r="G928" s="18"/>
      <c r="H928" s="18"/>
      <c r="I928" s="18"/>
      <c r="J928" s="18"/>
      <c r="K928" s="85"/>
      <c r="L928" s="85"/>
      <c r="M928" s="85"/>
      <c r="N928" s="85"/>
      <c r="O928" s="18"/>
    </row>
    <row r="929" spans="2:15" x14ac:dyDescent="0.2">
      <c r="B929" s="85"/>
      <c r="C929" s="85"/>
      <c r="D929" s="85"/>
      <c r="E929" s="18"/>
      <c r="F929" s="18"/>
      <c r="G929" s="18"/>
      <c r="H929" s="18"/>
      <c r="I929" s="18"/>
      <c r="J929" s="18"/>
      <c r="K929" s="85"/>
      <c r="L929" s="85"/>
      <c r="M929" s="85"/>
      <c r="N929" s="85"/>
      <c r="O929" s="18"/>
    </row>
    <row r="930" spans="2:15" x14ac:dyDescent="0.2">
      <c r="B930" s="85"/>
      <c r="C930" s="85"/>
      <c r="D930" s="85"/>
      <c r="E930" s="18"/>
      <c r="F930" s="18"/>
      <c r="G930" s="18"/>
      <c r="H930" s="18"/>
      <c r="I930" s="18"/>
      <c r="J930" s="18"/>
      <c r="K930" s="85"/>
      <c r="L930" s="85"/>
      <c r="M930" s="85"/>
      <c r="N930" s="85"/>
      <c r="O930" s="18"/>
    </row>
    <row r="931" spans="2:15" x14ac:dyDescent="0.2">
      <c r="B931" s="85"/>
      <c r="C931" s="85"/>
      <c r="D931" s="85"/>
      <c r="E931" s="18"/>
      <c r="F931" s="18"/>
      <c r="G931" s="18"/>
      <c r="H931" s="18"/>
      <c r="I931" s="18"/>
      <c r="J931" s="18"/>
      <c r="K931" s="85"/>
      <c r="L931" s="85"/>
      <c r="M931" s="85"/>
      <c r="N931" s="85"/>
      <c r="O931" s="18"/>
    </row>
    <row r="932" spans="2:15" x14ac:dyDescent="0.2">
      <c r="B932" s="85"/>
      <c r="C932" s="85"/>
      <c r="D932" s="85"/>
      <c r="E932" s="18"/>
      <c r="F932" s="18"/>
      <c r="G932" s="18"/>
      <c r="H932" s="18"/>
      <c r="I932" s="18"/>
      <c r="J932" s="18"/>
      <c r="K932" s="85"/>
      <c r="L932" s="85"/>
      <c r="M932" s="85"/>
      <c r="N932" s="85"/>
      <c r="O932" s="18"/>
    </row>
    <row r="933" spans="2:15" x14ac:dyDescent="0.2">
      <c r="B933" s="85"/>
      <c r="C933" s="85"/>
      <c r="D933" s="85"/>
      <c r="E933" s="18"/>
      <c r="F933" s="18"/>
      <c r="G933" s="18"/>
      <c r="H933" s="18"/>
      <c r="I933" s="18"/>
      <c r="J933" s="18"/>
      <c r="K933" s="85"/>
      <c r="L933" s="85"/>
      <c r="M933" s="85"/>
      <c r="N933" s="85"/>
      <c r="O933" s="18"/>
    </row>
    <row r="934" spans="2:15" x14ac:dyDescent="0.2">
      <c r="B934" s="85"/>
      <c r="C934" s="85"/>
      <c r="D934" s="85"/>
      <c r="E934" s="18"/>
      <c r="F934" s="18"/>
      <c r="G934" s="18"/>
      <c r="H934" s="18"/>
      <c r="I934" s="18"/>
      <c r="J934" s="18"/>
      <c r="K934" s="85"/>
      <c r="L934" s="85"/>
      <c r="M934" s="85"/>
      <c r="N934" s="85"/>
      <c r="O934" s="18"/>
    </row>
    <row r="935" spans="2:15" x14ac:dyDescent="0.2">
      <c r="B935" s="85"/>
      <c r="C935" s="85"/>
      <c r="D935" s="85"/>
      <c r="E935" s="18"/>
      <c r="F935" s="18"/>
      <c r="G935" s="18"/>
      <c r="H935" s="18"/>
      <c r="I935" s="18"/>
      <c r="J935" s="18"/>
      <c r="K935" s="85"/>
      <c r="L935" s="85"/>
      <c r="M935" s="85"/>
      <c r="N935" s="85"/>
      <c r="O935" s="18"/>
    </row>
    <row r="936" spans="2:15" x14ac:dyDescent="0.2">
      <c r="B936" s="85"/>
      <c r="C936" s="85"/>
      <c r="D936" s="85"/>
      <c r="E936" s="18"/>
      <c r="F936" s="18"/>
      <c r="G936" s="18"/>
      <c r="H936" s="18"/>
      <c r="I936" s="18"/>
      <c r="J936" s="18"/>
      <c r="K936" s="85"/>
      <c r="L936" s="85"/>
      <c r="M936" s="85"/>
      <c r="N936" s="85"/>
      <c r="O936" s="18"/>
    </row>
    <row r="937" spans="2:15" x14ac:dyDescent="0.2">
      <c r="B937" s="85"/>
      <c r="C937" s="85"/>
      <c r="D937" s="85"/>
      <c r="E937" s="18"/>
      <c r="F937" s="18"/>
      <c r="G937" s="18"/>
      <c r="H937" s="18"/>
      <c r="I937" s="18"/>
      <c r="J937" s="18"/>
      <c r="K937" s="85"/>
      <c r="L937" s="85"/>
      <c r="M937" s="85"/>
      <c r="N937" s="85"/>
      <c r="O937" s="18"/>
    </row>
    <row r="938" spans="2:15" x14ac:dyDescent="0.2">
      <c r="B938" s="85"/>
      <c r="C938" s="85"/>
      <c r="D938" s="85"/>
      <c r="E938" s="18"/>
      <c r="F938" s="18"/>
      <c r="G938" s="18"/>
      <c r="H938" s="18"/>
      <c r="I938" s="18"/>
      <c r="J938" s="18"/>
      <c r="K938" s="85"/>
      <c r="L938" s="85"/>
      <c r="M938" s="85"/>
      <c r="N938" s="85"/>
      <c r="O938" s="18"/>
    </row>
    <row r="939" spans="2:15" x14ac:dyDescent="0.2">
      <c r="B939" s="85"/>
      <c r="C939" s="85"/>
      <c r="D939" s="85"/>
      <c r="E939" s="18"/>
      <c r="F939" s="18"/>
      <c r="G939" s="18"/>
      <c r="H939" s="18"/>
      <c r="I939" s="18"/>
      <c r="J939" s="18"/>
      <c r="K939" s="85"/>
      <c r="L939" s="85"/>
      <c r="M939" s="85"/>
      <c r="N939" s="85"/>
      <c r="O939" s="18"/>
    </row>
    <row r="940" spans="2:15" x14ac:dyDescent="0.2">
      <c r="B940" s="85"/>
      <c r="C940" s="85"/>
      <c r="D940" s="85"/>
      <c r="E940" s="18"/>
      <c r="F940" s="18"/>
      <c r="G940" s="18"/>
      <c r="H940" s="18"/>
      <c r="I940" s="18"/>
      <c r="J940" s="18"/>
      <c r="K940" s="85"/>
      <c r="L940" s="85"/>
      <c r="M940" s="85"/>
      <c r="N940" s="85"/>
      <c r="O940" s="18"/>
    </row>
    <row r="941" spans="2:15" x14ac:dyDescent="0.2">
      <c r="B941" s="85"/>
      <c r="C941" s="85"/>
      <c r="D941" s="85"/>
      <c r="E941" s="18"/>
      <c r="F941" s="18"/>
      <c r="G941" s="18"/>
      <c r="H941" s="18"/>
      <c r="I941" s="18"/>
      <c r="J941" s="18"/>
      <c r="K941" s="85"/>
      <c r="L941" s="85"/>
      <c r="M941" s="85"/>
      <c r="N941" s="85"/>
      <c r="O941" s="18"/>
    </row>
    <row r="942" spans="2:15" x14ac:dyDescent="0.2">
      <c r="B942" s="85"/>
      <c r="C942" s="85"/>
      <c r="D942" s="85"/>
      <c r="E942" s="18"/>
      <c r="F942" s="18"/>
      <c r="G942" s="18"/>
      <c r="H942" s="18"/>
      <c r="I942" s="18"/>
      <c r="J942" s="18"/>
      <c r="K942" s="85"/>
      <c r="L942" s="85"/>
      <c r="M942" s="85"/>
      <c r="N942" s="85"/>
      <c r="O942" s="18"/>
    </row>
    <row r="943" spans="2:15" x14ac:dyDescent="0.2">
      <c r="B943" s="85"/>
      <c r="C943" s="85"/>
      <c r="D943" s="85"/>
      <c r="E943" s="18"/>
      <c r="F943" s="18"/>
      <c r="G943" s="18"/>
      <c r="H943" s="18"/>
      <c r="I943" s="18"/>
      <c r="J943" s="18"/>
      <c r="K943" s="85"/>
      <c r="L943" s="85"/>
      <c r="M943" s="85"/>
      <c r="N943" s="85"/>
      <c r="O943" s="18"/>
    </row>
    <row r="944" spans="2:15" x14ac:dyDescent="0.2">
      <c r="B944" s="85"/>
      <c r="C944" s="85"/>
      <c r="D944" s="85"/>
      <c r="E944" s="18"/>
      <c r="F944" s="18"/>
      <c r="G944" s="18"/>
      <c r="H944" s="18"/>
      <c r="I944" s="18"/>
      <c r="J944" s="18"/>
      <c r="K944" s="85"/>
      <c r="L944" s="85"/>
      <c r="M944" s="85"/>
      <c r="N944" s="85"/>
      <c r="O944" s="18"/>
    </row>
    <row r="945" spans="2:15" x14ac:dyDescent="0.2">
      <c r="B945" s="85"/>
      <c r="C945" s="85"/>
      <c r="D945" s="85"/>
      <c r="E945" s="18"/>
      <c r="F945" s="18"/>
      <c r="G945" s="18"/>
      <c r="H945" s="18"/>
      <c r="I945" s="18"/>
      <c r="J945" s="18"/>
      <c r="K945" s="85"/>
      <c r="L945" s="85"/>
      <c r="M945" s="85"/>
      <c r="N945" s="85"/>
      <c r="O945" s="18"/>
    </row>
    <row r="946" spans="2:15" x14ac:dyDescent="0.2">
      <c r="B946" s="85"/>
      <c r="C946" s="85"/>
      <c r="D946" s="85"/>
      <c r="E946" s="18"/>
      <c r="F946" s="18"/>
      <c r="G946" s="18"/>
      <c r="H946" s="18"/>
      <c r="I946" s="18"/>
      <c r="J946" s="18"/>
      <c r="K946" s="85"/>
      <c r="L946" s="85"/>
      <c r="M946" s="85"/>
      <c r="N946" s="85"/>
      <c r="O946" s="18"/>
    </row>
    <row r="947" spans="2:15" x14ac:dyDescent="0.2">
      <c r="B947" s="85"/>
      <c r="C947" s="85"/>
      <c r="D947" s="85"/>
      <c r="E947" s="18"/>
      <c r="F947" s="18"/>
      <c r="G947" s="18"/>
      <c r="H947" s="18"/>
      <c r="I947" s="18"/>
      <c r="J947" s="18"/>
      <c r="K947" s="85"/>
      <c r="L947" s="85"/>
      <c r="M947" s="85"/>
      <c r="N947" s="85"/>
      <c r="O947" s="18"/>
    </row>
    <row r="948" spans="2:15" x14ac:dyDescent="0.2">
      <c r="B948" s="85"/>
      <c r="C948" s="85"/>
      <c r="D948" s="85"/>
      <c r="E948" s="18"/>
      <c r="F948" s="18"/>
      <c r="G948" s="18"/>
      <c r="H948" s="18"/>
      <c r="I948" s="18"/>
      <c r="J948" s="18"/>
      <c r="K948" s="85"/>
      <c r="L948" s="85"/>
      <c r="M948" s="85"/>
      <c r="N948" s="85"/>
      <c r="O948" s="18"/>
    </row>
    <row r="949" spans="2:15" x14ac:dyDescent="0.2">
      <c r="B949" s="85"/>
      <c r="C949" s="85"/>
      <c r="D949" s="85"/>
      <c r="E949" s="18"/>
      <c r="F949" s="18"/>
      <c r="G949" s="18"/>
      <c r="H949" s="18"/>
      <c r="I949" s="18"/>
      <c r="J949" s="18"/>
      <c r="K949" s="85"/>
      <c r="L949" s="85"/>
      <c r="M949" s="85"/>
      <c r="N949" s="85"/>
      <c r="O949" s="18"/>
    </row>
    <row r="950" spans="2:15" x14ac:dyDescent="0.2">
      <c r="B950" s="85"/>
      <c r="C950" s="85"/>
      <c r="D950" s="85"/>
      <c r="E950" s="18"/>
      <c r="F950" s="18"/>
      <c r="G950" s="18"/>
      <c r="H950" s="18"/>
      <c r="I950" s="18"/>
      <c r="J950" s="18"/>
      <c r="K950" s="85"/>
      <c r="L950" s="85"/>
      <c r="M950" s="85"/>
      <c r="N950" s="85"/>
      <c r="O950" s="18"/>
    </row>
    <row r="951" spans="2:15" x14ac:dyDescent="0.2">
      <c r="B951" s="85"/>
      <c r="C951" s="85"/>
      <c r="D951" s="85"/>
      <c r="E951" s="18"/>
      <c r="F951" s="18"/>
      <c r="G951" s="18"/>
      <c r="H951" s="18"/>
      <c r="I951" s="18"/>
      <c r="J951" s="18"/>
      <c r="K951" s="85"/>
      <c r="L951" s="85"/>
      <c r="M951" s="85"/>
      <c r="N951" s="85"/>
      <c r="O951" s="18"/>
    </row>
    <row r="952" spans="2:15" x14ac:dyDescent="0.2">
      <c r="B952" s="85"/>
      <c r="C952" s="85"/>
      <c r="D952" s="85"/>
      <c r="E952" s="18"/>
      <c r="F952" s="18"/>
      <c r="G952" s="18"/>
      <c r="H952" s="18"/>
      <c r="I952" s="18"/>
      <c r="J952" s="18"/>
      <c r="K952" s="85"/>
      <c r="L952" s="85"/>
      <c r="M952" s="85"/>
      <c r="N952" s="85"/>
      <c r="O952" s="18"/>
    </row>
    <row r="953" spans="2:15" x14ac:dyDescent="0.2">
      <c r="B953" s="85"/>
      <c r="C953" s="85"/>
      <c r="D953" s="85"/>
      <c r="E953" s="18"/>
      <c r="F953" s="18"/>
      <c r="G953" s="18"/>
      <c r="H953" s="18"/>
      <c r="I953" s="18"/>
      <c r="J953" s="18"/>
      <c r="K953" s="85"/>
      <c r="L953" s="85"/>
      <c r="M953" s="85"/>
      <c r="N953" s="85"/>
      <c r="O953" s="18"/>
    </row>
    <row r="954" spans="2:15" x14ac:dyDescent="0.2">
      <c r="B954" s="85"/>
      <c r="C954" s="85"/>
      <c r="D954" s="85"/>
      <c r="E954" s="18"/>
      <c r="F954" s="18"/>
      <c r="G954" s="18"/>
      <c r="H954" s="18"/>
      <c r="I954" s="18"/>
      <c r="J954" s="18"/>
      <c r="K954" s="85"/>
      <c r="L954" s="85"/>
      <c r="M954" s="85"/>
      <c r="N954" s="85"/>
      <c r="O954" s="18"/>
    </row>
    <row r="955" spans="2:15" x14ac:dyDescent="0.2">
      <c r="B955" s="85"/>
      <c r="C955" s="85"/>
      <c r="D955" s="85"/>
      <c r="E955" s="18"/>
      <c r="F955" s="18"/>
      <c r="G955" s="18"/>
      <c r="H955" s="18"/>
      <c r="I955" s="18"/>
      <c r="J955" s="18"/>
      <c r="K955" s="85"/>
      <c r="L955" s="85"/>
      <c r="M955" s="85"/>
      <c r="N955" s="85"/>
      <c r="O955" s="18"/>
    </row>
    <row r="956" spans="2:15" x14ac:dyDescent="0.2">
      <c r="B956" s="85"/>
      <c r="C956" s="85"/>
      <c r="D956" s="85"/>
      <c r="E956" s="18"/>
      <c r="F956" s="18"/>
      <c r="G956" s="18"/>
      <c r="H956" s="18"/>
      <c r="I956" s="18"/>
      <c r="J956" s="18"/>
      <c r="K956" s="85"/>
      <c r="L956" s="85"/>
      <c r="M956" s="85"/>
      <c r="N956" s="85"/>
      <c r="O956" s="18"/>
    </row>
    <row r="957" spans="2:15" x14ac:dyDescent="0.2">
      <c r="B957" s="85"/>
      <c r="C957" s="85"/>
      <c r="D957" s="85"/>
      <c r="E957" s="18"/>
      <c r="F957" s="18"/>
      <c r="G957" s="18"/>
      <c r="H957" s="18"/>
      <c r="I957" s="18"/>
      <c r="J957" s="18"/>
      <c r="K957" s="85"/>
      <c r="L957" s="85"/>
      <c r="M957" s="85"/>
      <c r="N957" s="85"/>
      <c r="O957" s="18"/>
    </row>
    <row r="958" spans="2:15" x14ac:dyDescent="0.2">
      <c r="B958" s="85"/>
      <c r="C958" s="85"/>
      <c r="D958" s="85"/>
      <c r="E958" s="18"/>
      <c r="F958" s="18"/>
      <c r="G958" s="18"/>
      <c r="H958" s="18"/>
      <c r="I958" s="18"/>
      <c r="J958" s="18"/>
      <c r="K958" s="85"/>
      <c r="L958" s="85"/>
      <c r="M958" s="85"/>
      <c r="N958" s="85"/>
      <c r="O958" s="18"/>
    </row>
    <row r="959" spans="2:15" x14ac:dyDescent="0.2">
      <c r="B959" s="85"/>
      <c r="C959" s="85"/>
      <c r="D959" s="85"/>
      <c r="E959" s="18"/>
      <c r="F959" s="18"/>
      <c r="G959" s="18"/>
      <c r="H959" s="18"/>
      <c r="I959" s="18"/>
      <c r="J959" s="18"/>
      <c r="K959" s="85"/>
      <c r="L959" s="85"/>
      <c r="M959" s="85"/>
      <c r="N959" s="85"/>
      <c r="O959" s="18"/>
    </row>
    <row r="960" spans="2:15" x14ac:dyDescent="0.2">
      <c r="B960" s="85"/>
      <c r="C960" s="85"/>
      <c r="D960" s="85"/>
      <c r="E960" s="18"/>
      <c r="F960" s="18"/>
      <c r="G960" s="18"/>
      <c r="H960" s="18"/>
      <c r="I960" s="18"/>
      <c r="J960" s="18"/>
      <c r="K960" s="85"/>
      <c r="L960" s="85"/>
      <c r="M960" s="85"/>
      <c r="N960" s="85"/>
      <c r="O960" s="18"/>
    </row>
    <row r="961" spans="2:15" x14ac:dyDescent="0.2">
      <c r="B961" s="85"/>
      <c r="C961" s="85"/>
      <c r="D961" s="85"/>
      <c r="E961" s="18"/>
      <c r="F961" s="18"/>
      <c r="G961" s="18"/>
      <c r="H961" s="18"/>
      <c r="I961" s="18"/>
      <c r="J961" s="18"/>
      <c r="K961" s="85"/>
      <c r="L961" s="85"/>
      <c r="M961" s="85"/>
      <c r="N961" s="85"/>
      <c r="O961" s="18"/>
    </row>
    <row r="962" spans="2:15" x14ac:dyDescent="0.2">
      <c r="B962" s="85"/>
      <c r="C962" s="85"/>
      <c r="D962" s="85"/>
      <c r="E962" s="18"/>
      <c r="F962" s="18"/>
      <c r="G962" s="18"/>
      <c r="H962" s="18"/>
      <c r="I962" s="18"/>
      <c r="J962" s="18"/>
      <c r="K962" s="85"/>
      <c r="L962" s="85"/>
      <c r="M962" s="85"/>
      <c r="N962" s="85"/>
      <c r="O962" s="18"/>
    </row>
    <row r="963" spans="2:15" x14ac:dyDescent="0.2">
      <c r="B963" s="85"/>
      <c r="C963" s="85"/>
      <c r="D963" s="85"/>
      <c r="E963" s="18"/>
      <c r="F963" s="18"/>
      <c r="G963" s="18"/>
      <c r="H963" s="18"/>
      <c r="I963" s="18"/>
      <c r="J963" s="18"/>
      <c r="K963" s="85"/>
      <c r="L963" s="85"/>
      <c r="M963" s="85"/>
      <c r="N963" s="85"/>
      <c r="O963" s="18"/>
    </row>
    <row r="964" spans="2:15" x14ac:dyDescent="0.2">
      <c r="B964" s="85"/>
      <c r="C964" s="85"/>
      <c r="D964" s="85"/>
      <c r="E964" s="18"/>
      <c r="F964" s="18"/>
      <c r="G964" s="18"/>
      <c r="H964" s="18"/>
      <c r="I964" s="18"/>
      <c r="J964" s="18"/>
      <c r="K964" s="85"/>
      <c r="L964" s="85"/>
      <c r="M964" s="85"/>
      <c r="N964" s="85"/>
      <c r="O964" s="18"/>
    </row>
    <row r="965" spans="2:15" x14ac:dyDescent="0.2">
      <c r="B965" s="85"/>
      <c r="C965" s="85"/>
      <c r="D965" s="85"/>
      <c r="E965" s="18"/>
      <c r="F965" s="18"/>
      <c r="G965" s="18"/>
      <c r="H965" s="18"/>
      <c r="I965" s="18"/>
      <c r="J965" s="18"/>
      <c r="K965" s="85"/>
      <c r="L965" s="85"/>
      <c r="M965" s="85"/>
      <c r="N965" s="85"/>
      <c r="O965" s="18"/>
    </row>
    <row r="966" spans="2:15" x14ac:dyDescent="0.2">
      <c r="B966" s="85"/>
      <c r="C966" s="85"/>
      <c r="D966" s="85"/>
      <c r="E966" s="18"/>
      <c r="F966" s="18"/>
      <c r="G966" s="18"/>
      <c r="H966" s="18"/>
      <c r="I966" s="18"/>
      <c r="J966" s="18"/>
      <c r="K966" s="85"/>
      <c r="L966" s="85"/>
      <c r="M966" s="85"/>
      <c r="N966" s="85"/>
      <c r="O966" s="18"/>
    </row>
    <row r="967" spans="2:15" x14ac:dyDescent="0.2">
      <c r="B967" s="85"/>
      <c r="C967" s="85"/>
      <c r="D967" s="85"/>
      <c r="E967" s="18"/>
      <c r="F967" s="18"/>
      <c r="G967" s="18"/>
      <c r="H967" s="18"/>
      <c r="I967" s="18"/>
      <c r="J967" s="18"/>
      <c r="K967" s="85"/>
      <c r="L967" s="85"/>
      <c r="M967" s="85"/>
      <c r="N967" s="85"/>
      <c r="O967" s="18"/>
    </row>
    <row r="968" spans="2:15" x14ac:dyDescent="0.2">
      <c r="B968" s="85"/>
      <c r="C968" s="85"/>
      <c r="D968" s="85"/>
      <c r="E968" s="18"/>
      <c r="F968" s="18"/>
      <c r="G968" s="18"/>
      <c r="H968" s="18"/>
      <c r="I968" s="18"/>
      <c r="J968" s="18"/>
      <c r="K968" s="85"/>
      <c r="L968" s="85"/>
      <c r="M968" s="85"/>
      <c r="N968" s="85"/>
      <c r="O968" s="18"/>
    </row>
    <row r="969" spans="2:15" x14ac:dyDescent="0.2">
      <c r="B969" s="85"/>
      <c r="C969" s="85"/>
      <c r="D969" s="85"/>
      <c r="E969" s="18"/>
      <c r="F969" s="18"/>
      <c r="G969" s="18"/>
      <c r="H969" s="18"/>
      <c r="I969" s="18"/>
      <c r="J969" s="18"/>
      <c r="K969" s="85"/>
      <c r="L969" s="85"/>
      <c r="M969" s="85"/>
      <c r="N969" s="85"/>
      <c r="O969" s="18"/>
    </row>
    <row r="970" spans="2:15" x14ac:dyDescent="0.2">
      <c r="B970" s="85"/>
      <c r="C970" s="85"/>
      <c r="D970" s="85"/>
      <c r="E970" s="18"/>
      <c r="F970" s="18"/>
      <c r="G970" s="18"/>
      <c r="H970" s="18"/>
      <c r="I970" s="18"/>
      <c r="J970" s="18"/>
      <c r="K970" s="85"/>
      <c r="L970" s="85"/>
      <c r="M970" s="85"/>
      <c r="N970" s="85"/>
      <c r="O970" s="18"/>
    </row>
    <row r="971" spans="2:15" x14ac:dyDescent="0.2">
      <c r="B971" s="85"/>
      <c r="C971" s="85"/>
      <c r="D971" s="85"/>
      <c r="E971" s="18"/>
      <c r="F971" s="18"/>
      <c r="G971" s="18"/>
      <c r="H971" s="18"/>
      <c r="I971" s="18"/>
      <c r="J971" s="18"/>
      <c r="K971" s="85"/>
      <c r="L971" s="85"/>
      <c r="M971" s="85"/>
      <c r="N971" s="85"/>
      <c r="O971" s="18"/>
    </row>
    <row r="972" spans="2:15" x14ac:dyDescent="0.2">
      <c r="B972" s="85"/>
      <c r="C972" s="85"/>
      <c r="D972" s="85"/>
      <c r="E972" s="18"/>
      <c r="F972" s="18"/>
      <c r="G972" s="18"/>
      <c r="H972" s="18"/>
      <c r="I972" s="18"/>
      <c r="J972" s="18"/>
      <c r="K972" s="85"/>
      <c r="L972" s="85"/>
      <c r="M972" s="85"/>
      <c r="N972" s="85"/>
      <c r="O972" s="18"/>
    </row>
    <row r="973" spans="2:15" x14ac:dyDescent="0.2">
      <c r="B973" s="85"/>
      <c r="C973" s="85"/>
      <c r="D973" s="85"/>
      <c r="E973" s="18"/>
      <c r="F973" s="18"/>
      <c r="G973" s="18"/>
      <c r="H973" s="18"/>
      <c r="I973" s="18"/>
      <c r="J973" s="18"/>
      <c r="K973" s="85"/>
      <c r="L973" s="85"/>
      <c r="M973" s="85"/>
      <c r="N973" s="85"/>
      <c r="O973" s="18"/>
    </row>
    <row r="974" spans="2:15" x14ac:dyDescent="0.2">
      <c r="B974" s="85"/>
      <c r="C974" s="85"/>
      <c r="D974" s="85"/>
      <c r="E974" s="18"/>
      <c r="F974" s="18"/>
      <c r="G974" s="18"/>
      <c r="H974" s="18"/>
      <c r="I974" s="18"/>
      <c r="J974" s="18"/>
      <c r="K974" s="85"/>
      <c r="L974" s="85"/>
      <c r="M974" s="85"/>
      <c r="N974" s="85"/>
      <c r="O974" s="18"/>
    </row>
    <row r="975" spans="2:15" x14ac:dyDescent="0.2">
      <c r="B975" s="85"/>
      <c r="C975" s="85"/>
      <c r="D975" s="85"/>
      <c r="E975" s="18"/>
      <c r="F975" s="18"/>
      <c r="G975" s="18"/>
      <c r="H975" s="18"/>
      <c r="I975" s="18"/>
      <c r="J975" s="18"/>
      <c r="K975" s="85"/>
      <c r="L975" s="85"/>
      <c r="M975" s="85"/>
      <c r="N975" s="85"/>
      <c r="O975" s="18"/>
    </row>
    <row r="976" spans="2:15" x14ac:dyDescent="0.2">
      <c r="B976" s="85"/>
      <c r="C976" s="85"/>
      <c r="D976" s="85"/>
      <c r="E976" s="18"/>
      <c r="F976" s="18"/>
      <c r="G976" s="18"/>
      <c r="H976" s="18"/>
      <c r="I976" s="18"/>
      <c r="J976" s="18"/>
      <c r="K976" s="85"/>
      <c r="L976" s="85"/>
      <c r="M976" s="85"/>
      <c r="N976" s="85"/>
      <c r="O976" s="18"/>
    </row>
    <row r="977" spans="2:15" x14ac:dyDescent="0.2">
      <c r="B977" s="85"/>
      <c r="C977" s="85"/>
      <c r="D977" s="85"/>
      <c r="E977" s="18"/>
      <c r="F977" s="18"/>
      <c r="G977" s="18"/>
      <c r="H977" s="18"/>
      <c r="I977" s="18"/>
      <c r="J977" s="18"/>
      <c r="K977" s="85"/>
      <c r="L977" s="85"/>
      <c r="M977" s="85"/>
      <c r="N977" s="85"/>
      <c r="O977" s="18"/>
    </row>
    <row r="978" spans="2:15" x14ac:dyDescent="0.2">
      <c r="B978" s="85"/>
      <c r="C978" s="85"/>
      <c r="D978" s="85"/>
      <c r="E978" s="18"/>
      <c r="F978" s="18"/>
      <c r="G978" s="18"/>
      <c r="H978" s="18"/>
      <c r="I978" s="18"/>
      <c r="J978" s="18"/>
      <c r="K978" s="85"/>
      <c r="L978" s="85"/>
      <c r="M978" s="85"/>
      <c r="N978" s="85"/>
      <c r="O978" s="18"/>
    </row>
    <row r="979" spans="2:15" x14ac:dyDescent="0.2">
      <c r="B979" s="85"/>
      <c r="C979" s="85"/>
      <c r="D979" s="85"/>
      <c r="E979" s="18"/>
      <c r="F979" s="18"/>
      <c r="G979" s="18"/>
      <c r="H979" s="18"/>
      <c r="I979" s="18"/>
      <c r="J979" s="18"/>
      <c r="K979" s="85"/>
      <c r="L979" s="85"/>
      <c r="M979" s="85"/>
      <c r="N979" s="85"/>
      <c r="O979" s="18"/>
    </row>
    <row r="980" spans="2:15" x14ac:dyDescent="0.2">
      <c r="B980" s="85"/>
      <c r="C980" s="85"/>
      <c r="D980" s="85"/>
      <c r="E980" s="18"/>
      <c r="F980" s="18"/>
      <c r="G980" s="18"/>
      <c r="H980" s="18"/>
      <c r="I980" s="18"/>
      <c r="J980" s="18"/>
      <c r="K980" s="85"/>
      <c r="L980" s="85"/>
      <c r="M980" s="85"/>
      <c r="N980" s="85"/>
      <c r="O980" s="18"/>
    </row>
    <row r="981" spans="2:15" x14ac:dyDescent="0.2">
      <c r="B981" s="85"/>
      <c r="C981" s="85"/>
      <c r="D981" s="85"/>
      <c r="E981" s="18"/>
      <c r="F981" s="18"/>
      <c r="G981" s="18"/>
      <c r="H981" s="18"/>
      <c r="I981" s="18"/>
      <c r="J981" s="18"/>
      <c r="K981" s="85"/>
      <c r="L981" s="85"/>
      <c r="M981" s="85"/>
      <c r="N981" s="85"/>
      <c r="O981" s="18"/>
    </row>
    <row r="982" spans="2:15" x14ac:dyDescent="0.2">
      <c r="B982" s="85"/>
      <c r="C982" s="85"/>
      <c r="D982" s="85"/>
      <c r="E982" s="18"/>
      <c r="F982" s="18"/>
      <c r="G982" s="18"/>
      <c r="H982" s="18"/>
      <c r="I982" s="18"/>
      <c r="J982" s="18"/>
      <c r="K982" s="85"/>
      <c r="L982" s="85"/>
      <c r="M982" s="85"/>
      <c r="N982" s="85"/>
      <c r="O982" s="18"/>
    </row>
    <row r="983" spans="2:15" x14ac:dyDescent="0.2">
      <c r="B983" s="85"/>
      <c r="C983" s="85"/>
      <c r="D983" s="85"/>
      <c r="E983" s="18"/>
      <c r="F983" s="18"/>
      <c r="G983" s="18"/>
      <c r="H983" s="18"/>
      <c r="I983" s="18"/>
      <c r="J983" s="18"/>
      <c r="K983" s="85"/>
      <c r="L983" s="85"/>
      <c r="M983" s="85"/>
      <c r="N983" s="85"/>
      <c r="O983" s="18"/>
    </row>
    <row r="984" spans="2:15" x14ac:dyDescent="0.2">
      <c r="B984" s="85"/>
      <c r="C984" s="85"/>
      <c r="D984" s="85"/>
      <c r="E984" s="18"/>
      <c r="F984" s="18"/>
      <c r="G984" s="18"/>
      <c r="H984" s="18"/>
      <c r="I984" s="18"/>
      <c r="J984" s="18"/>
      <c r="K984" s="85"/>
      <c r="L984" s="85"/>
      <c r="M984" s="85"/>
      <c r="N984" s="85"/>
      <c r="O984" s="18"/>
    </row>
    <row r="985" spans="2:15" x14ac:dyDescent="0.2">
      <c r="B985" s="85"/>
      <c r="C985" s="85"/>
      <c r="D985" s="85"/>
      <c r="E985" s="18"/>
      <c r="F985" s="18"/>
      <c r="G985" s="18"/>
      <c r="H985" s="18"/>
      <c r="I985" s="18"/>
      <c r="J985" s="18"/>
      <c r="K985" s="85"/>
      <c r="L985" s="85"/>
      <c r="M985" s="85"/>
      <c r="N985" s="85"/>
      <c r="O985" s="18"/>
    </row>
    <row r="986" spans="2:15" x14ac:dyDescent="0.2">
      <c r="B986" s="85"/>
      <c r="C986" s="85"/>
      <c r="D986" s="85"/>
      <c r="E986" s="18"/>
      <c r="F986" s="18"/>
      <c r="G986" s="18"/>
      <c r="H986" s="18"/>
      <c r="I986" s="18"/>
      <c r="J986" s="18"/>
      <c r="K986" s="85"/>
      <c r="L986" s="85"/>
      <c r="M986" s="85"/>
      <c r="N986" s="85"/>
      <c r="O986" s="18"/>
    </row>
    <row r="987" spans="2:15" x14ac:dyDescent="0.2">
      <c r="B987" s="85"/>
      <c r="C987" s="85"/>
      <c r="D987" s="85"/>
      <c r="E987" s="18"/>
      <c r="F987" s="18"/>
      <c r="G987" s="18"/>
      <c r="H987" s="18"/>
      <c r="I987" s="18"/>
      <c r="J987" s="18"/>
      <c r="K987" s="85"/>
      <c r="L987" s="85"/>
      <c r="M987" s="85"/>
      <c r="N987" s="85"/>
      <c r="O987" s="18"/>
    </row>
    <row r="988" spans="2:15" x14ac:dyDescent="0.2">
      <c r="B988" s="85"/>
      <c r="C988" s="85"/>
      <c r="D988" s="85"/>
      <c r="E988" s="18"/>
      <c r="F988" s="18"/>
      <c r="G988" s="18"/>
      <c r="H988" s="18"/>
      <c r="I988" s="18"/>
      <c r="J988" s="18"/>
      <c r="K988" s="85"/>
      <c r="L988" s="85"/>
      <c r="M988" s="85"/>
      <c r="N988" s="85"/>
      <c r="O988" s="18"/>
    </row>
    <row r="989" spans="2:15" x14ac:dyDescent="0.2">
      <c r="B989" s="85"/>
      <c r="C989" s="85"/>
      <c r="D989" s="85"/>
      <c r="E989" s="18"/>
      <c r="F989" s="18"/>
      <c r="G989" s="18"/>
      <c r="H989" s="18"/>
      <c r="I989" s="18"/>
      <c r="J989" s="18"/>
      <c r="K989" s="85"/>
      <c r="L989" s="85"/>
      <c r="M989" s="85"/>
      <c r="N989" s="85"/>
      <c r="O989" s="18"/>
    </row>
    <row r="990" spans="2:15" x14ac:dyDescent="0.2">
      <c r="B990" s="85"/>
      <c r="C990" s="85"/>
      <c r="D990" s="85"/>
      <c r="E990" s="18"/>
      <c r="F990" s="18"/>
      <c r="G990" s="18"/>
      <c r="H990" s="18"/>
      <c r="I990" s="18"/>
      <c r="J990" s="18"/>
      <c r="K990" s="85"/>
      <c r="L990" s="85"/>
      <c r="M990" s="85"/>
      <c r="N990" s="85"/>
      <c r="O990" s="18"/>
    </row>
    <row r="991" spans="2:15" x14ac:dyDescent="0.2">
      <c r="B991" s="85"/>
      <c r="C991" s="85"/>
      <c r="D991" s="85"/>
      <c r="E991" s="18"/>
      <c r="F991" s="18"/>
      <c r="G991" s="18"/>
      <c r="H991" s="18"/>
      <c r="I991" s="18"/>
      <c r="J991" s="18"/>
      <c r="K991" s="85"/>
      <c r="L991" s="85"/>
      <c r="M991" s="85"/>
      <c r="N991" s="85"/>
      <c r="O991" s="18"/>
    </row>
    <row r="992" spans="2:15" x14ac:dyDescent="0.2">
      <c r="B992" s="85"/>
      <c r="C992" s="85"/>
      <c r="D992" s="85"/>
      <c r="E992" s="18"/>
      <c r="F992" s="18"/>
      <c r="G992" s="18"/>
      <c r="H992" s="18"/>
      <c r="I992" s="18"/>
      <c r="J992" s="18"/>
      <c r="K992" s="85"/>
      <c r="L992" s="85"/>
      <c r="M992" s="85"/>
      <c r="N992" s="85"/>
      <c r="O992" s="18"/>
    </row>
    <row r="993" spans="2:15" x14ac:dyDescent="0.2">
      <c r="B993" s="85"/>
      <c r="C993" s="85"/>
      <c r="D993" s="85"/>
      <c r="E993" s="18"/>
      <c r="F993" s="18"/>
      <c r="G993" s="18"/>
      <c r="H993" s="18"/>
      <c r="I993" s="18"/>
      <c r="J993" s="18"/>
      <c r="K993" s="85"/>
      <c r="L993" s="85"/>
      <c r="M993" s="85"/>
      <c r="N993" s="85"/>
      <c r="O993" s="18"/>
    </row>
    <row r="994" spans="2:15" x14ac:dyDescent="0.2">
      <c r="B994" s="85"/>
      <c r="C994" s="85"/>
      <c r="D994" s="85"/>
      <c r="E994" s="18"/>
      <c r="F994" s="18"/>
      <c r="G994" s="18"/>
      <c r="H994" s="18"/>
      <c r="I994" s="18"/>
      <c r="J994" s="18"/>
      <c r="K994" s="85"/>
      <c r="L994" s="85"/>
      <c r="M994" s="85"/>
      <c r="N994" s="85"/>
      <c r="O994" s="18"/>
    </row>
    <row r="995" spans="2:15" x14ac:dyDescent="0.2">
      <c r="B995" s="85"/>
      <c r="C995" s="85"/>
      <c r="D995" s="85"/>
      <c r="E995" s="18"/>
      <c r="F995" s="18"/>
      <c r="G995" s="18"/>
      <c r="H995" s="18"/>
      <c r="I995" s="18"/>
      <c r="J995" s="18"/>
      <c r="K995" s="85"/>
      <c r="L995" s="85"/>
      <c r="M995" s="85"/>
      <c r="N995" s="85"/>
      <c r="O995" s="18"/>
    </row>
    <row r="996" spans="2:15" x14ac:dyDescent="0.2">
      <c r="B996" s="85"/>
      <c r="C996" s="85"/>
      <c r="D996" s="85"/>
      <c r="E996" s="18"/>
      <c r="F996" s="18"/>
      <c r="G996" s="18"/>
      <c r="H996" s="18"/>
      <c r="I996" s="18"/>
      <c r="J996" s="18"/>
      <c r="K996" s="85"/>
      <c r="L996" s="85"/>
      <c r="M996" s="85"/>
      <c r="N996" s="85"/>
      <c r="O996" s="18"/>
    </row>
    <row r="997" spans="2:15" x14ac:dyDescent="0.2">
      <c r="B997" s="85"/>
      <c r="C997" s="85"/>
      <c r="D997" s="85"/>
      <c r="E997" s="18"/>
      <c r="F997" s="18"/>
      <c r="G997" s="18"/>
      <c r="H997" s="18"/>
      <c r="I997" s="18"/>
      <c r="J997" s="18"/>
      <c r="K997" s="85"/>
      <c r="L997" s="85"/>
      <c r="M997" s="85"/>
      <c r="N997" s="85"/>
      <c r="O997" s="18"/>
    </row>
    <row r="998" spans="2:15" x14ac:dyDescent="0.2">
      <c r="B998" s="85"/>
      <c r="C998" s="85"/>
      <c r="D998" s="85"/>
      <c r="E998" s="18"/>
      <c r="F998" s="18"/>
      <c r="G998" s="18"/>
      <c r="H998" s="18"/>
      <c r="I998" s="18"/>
      <c r="J998" s="18"/>
      <c r="K998" s="85"/>
      <c r="L998" s="85"/>
      <c r="M998" s="85"/>
      <c r="N998" s="85"/>
      <c r="O998" s="18"/>
    </row>
    <row r="999" spans="2:15" x14ac:dyDescent="0.2">
      <c r="B999" s="85"/>
      <c r="C999" s="85"/>
      <c r="D999" s="85"/>
      <c r="E999" s="18"/>
      <c r="F999" s="18"/>
      <c r="G999" s="18"/>
      <c r="H999" s="18"/>
      <c r="I999" s="18"/>
      <c r="J999" s="18"/>
      <c r="K999" s="85"/>
      <c r="L999" s="85"/>
      <c r="M999" s="85"/>
      <c r="N999" s="85"/>
      <c r="O999" s="18"/>
    </row>
    <row r="1000" spans="2:15" x14ac:dyDescent="0.2">
      <c r="B1000" s="85"/>
      <c r="C1000" s="85"/>
      <c r="D1000" s="85"/>
      <c r="E1000" s="18"/>
      <c r="F1000" s="18"/>
      <c r="G1000" s="18"/>
      <c r="H1000" s="18"/>
      <c r="I1000" s="18"/>
      <c r="J1000" s="18"/>
      <c r="K1000" s="85"/>
      <c r="L1000" s="85"/>
      <c r="M1000" s="85"/>
      <c r="N1000" s="85"/>
      <c r="O1000" s="18"/>
    </row>
    <row r="1001" spans="2:15" x14ac:dyDescent="0.2">
      <c r="B1001" s="85"/>
      <c r="C1001" s="85"/>
      <c r="D1001" s="85"/>
      <c r="E1001" s="18"/>
      <c r="F1001" s="18"/>
      <c r="G1001" s="18"/>
      <c r="H1001" s="18"/>
      <c r="I1001" s="18"/>
      <c r="J1001" s="18"/>
      <c r="K1001" s="85"/>
      <c r="L1001" s="85"/>
      <c r="M1001" s="85"/>
      <c r="N1001" s="85"/>
      <c r="O1001" s="18"/>
    </row>
    <row r="1002" spans="2:15" x14ac:dyDescent="0.2">
      <c r="B1002" s="85"/>
      <c r="C1002" s="85"/>
      <c r="D1002" s="85"/>
      <c r="E1002" s="18"/>
      <c r="F1002" s="18"/>
      <c r="G1002" s="18"/>
      <c r="H1002" s="18"/>
      <c r="I1002" s="18"/>
      <c r="J1002" s="18"/>
      <c r="K1002" s="85"/>
      <c r="L1002" s="85"/>
      <c r="M1002" s="85"/>
      <c r="N1002" s="85"/>
      <c r="O1002" s="18"/>
    </row>
    <row r="1003" spans="2:15" x14ac:dyDescent="0.2">
      <c r="B1003" s="85"/>
      <c r="C1003" s="85"/>
      <c r="D1003" s="85"/>
      <c r="E1003" s="18"/>
      <c r="F1003" s="18"/>
      <c r="G1003" s="18"/>
      <c r="H1003" s="18"/>
      <c r="I1003" s="18"/>
      <c r="J1003" s="18"/>
      <c r="K1003" s="85"/>
      <c r="L1003" s="85"/>
      <c r="M1003" s="85"/>
      <c r="N1003" s="85"/>
      <c r="O1003" s="18"/>
    </row>
    <row r="1004" spans="2:15" x14ac:dyDescent="0.2">
      <c r="B1004" s="85"/>
      <c r="C1004" s="85"/>
      <c r="D1004" s="85"/>
      <c r="E1004" s="18"/>
      <c r="F1004" s="18"/>
      <c r="G1004" s="18"/>
      <c r="H1004" s="18"/>
      <c r="I1004" s="18"/>
      <c r="J1004" s="18"/>
      <c r="K1004" s="85"/>
      <c r="L1004" s="85"/>
      <c r="M1004" s="85"/>
      <c r="N1004" s="85"/>
      <c r="O1004" s="18"/>
    </row>
    <row r="1005" spans="2:15" x14ac:dyDescent="0.2">
      <c r="B1005" s="85"/>
      <c r="C1005" s="85"/>
      <c r="D1005" s="85"/>
      <c r="E1005" s="18"/>
      <c r="F1005" s="18"/>
      <c r="G1005" s="18"/>
      <c r="H1005" s="18"/>
      <c r="I1005" s="18"/>
      <c r="J1005" s="18"/>
      <c r="K1005" s="85"/>
      <c r="L1005" s="85"/>
      <c r="M1005" s="85"/>
      <c r="N1005" s="85"/>
      <c r="O1005" s="18"/>
    </row>
    <row r="1006" spans="2:15" x14ac:dyDescent="0.2">
      <c r="B1006" s="85"/>
      <c r="C1006" s="85"/>
      <c r="D1006" s="85"/>
      <c r="E1006" s="18"/>
      <c r="F1006" s="18"/>
      <c r="G1006" s="18"/>
      <c r="H1006" s="18"/>
      <c r="I1006" s="18"/>
      <c r="J1006" s="18"/>
      <c r="K1006" s="85"/>
      <c r="L1006" s="85"/>
      <c r="M1006" s="85"/>
      <c r="N1006" s="85"/>
      <c r="O1006" s="18"/>
    </row>
    <row r="1007" spans="2:15" x14ac:dyDescent="0.2">
      <c r="B1007" s="85"/>
      <c r="C1007" s="85"/>
      <c r="D1007" s="85"/>
      <c r="E1007" s="18"/>
      <c r="F1007" s="18"/>
      <c r="G1007" s="18"/>
      <c r="H1007" s="18"/>
      <c r="I1007" s="18"/>
      <c r="J1007" s="18"/>
      <c r="K1007" s="85"/>
      <c r="L1007" s="85"/>
      <c r="M1007" s="85"/>
      <c r="N1007" s="85"/>
      <c r="O1007" s="18"/>
    </row>
    <row r="1008" spans="2:15" x14ac:dyDescent="0.2">
      <c r="B1008" s="85"/>
      <c r="C1008" s="85"/>
      <c r="D1008" s="85"/>
      <c r="E1008" s="18"/>
      <c r="F1008" s="18"/>
      <c r="G1008" s="18"/>
      <c r="H1008" s="18"/>
      <c r="I1008" s="18"/>
      <c r="J1008" s="18"/>
      <c r="K1008" s="85"/>
      <c r="L1008" s="85"/>
      <c r="M1008" s="85"/>
      <c r="N1008" s="85"/>
      <c r="O1008" s="18"/>
    </row>
    <row r="1009" spans="2:15" x14ac:dyDescent="0.2">
      <c r="B1009" s="85"/>
      <c r="C1009" s="85"/>
      <c r="D1009" s="85"/>
      <c r="E1009" s="18"/>
      <c r="F1009" s="18"/>
      <c r="G1009" s="18"/>
      <c r="H1009" s="18"/>
      <c r="I1009" s="18"/>
      <c r="J1009" s="18"/>
      <c r="K1009" s="85"/>
      <c r="L1009" s="85"/>
      <c r="M1009" s="85"/>
      <c r="N1009" s="85"/>
      <c r="O1009" s="18"/>
    </row>
    <row r="1010" spans="2:15" x14ac:dyDescent="0.2">
      <c r="B1010" s="85"/>
      <c r="C1010" s="85"/>
      <c r="D1010" s="85"/>
      <c r="E1010" s="18"/>
      <c r="F1010" s="18"/>
      <c r="G1010" s="18"/>
      <c r="H1010" s="18"/>
      <c r="I1010" s="18"/>
      <c r="J1010" s="18"/>
      <c r="K1010" s="85"/>
      <c r="L1010" s="85"/>
      <c r="M1010" s="85"/>
      <c r="N1010" s="85"/>
      <c r="O1010" s="18"/>
    </row>
    <row r="1011" spans="2:15" x14ac:dyDescent="0.2">
      <c r="B1011" s="85"/>
      <c r="C1011" s="85"/>
      <c r="D1011" s="85"/>
      <c r="E1011" s="18"/>
      <c r="F1011" s="18"/>
      <c r="G1011" s="18"/>
      <c r="H1011" s="18"/>
      <c r="I1011" s="18"/>
      <c r="J1011" s="18"/>
      <c r="K1011" s="85"/>
      <c r="L1011" s="85"/>
      <c r="M1011" s="85"/>
      <c r="N1011" s="85"/>
      <c r="O1011" s="18"/>
    </row>
    <row r="1012" spans="2:15" x14ac:dyDescent="0.2">
      <c r="B1012" s="85"/>
      <c r="C1012" s="85"/>
      <c r="D1012" s="85"/>
      <c r="E1012" s="18"/>
      <c r="F1012" s="18"/>
      <c r="G1012" s="18"/>
      <c r="H1012" s="18"/>
      <c r="I1012" s="18"/>
      <c r="J1012" s="18"/>
      <c r="K1012" s="85"/>
      <c r="L1012" s="85"/>
      <c r="M1012" s="85"/>
      <c r="N1012" s="85"/>
      <c r="O1012" s="18"/>
    </row>
    <row r="1013" spans="2:15" x14ac:dyDescent="0.2">
      <c r="B1013" s="85"/>
      <c r="C1013" s="85"/>
      <c r="D1013" s="85"/>
      <c r="E1013" s="18"/>
      <c r="F1013" s="18"/>
      <c r="G1013" s="18"/>
      <c r="H1013" s="18"/>
      <c r="I1013" s="18"/>
      <c r="J1013" s="18"/>
      <c r="K1013" s="85"/>
      <c r="L1013" s="85"/>
      <c r="M1013" s="85"/>
      <c r="N1013" s="85"/>
      <c r="O1013" s="18"/>
    </row>
    <row r="1014" spans="2:15" x14ac:dyDescent="0.2">
      <c r="B1014" s="85"/>
      <c r="C1014" s="85"/>
      <c r="D1014" s="85"/>
      <c r="E1014" s="18"/>
      <c r="F1014" s="18"/>
      <c r="G1014" s="18"/>
      <c r="H1014" s="18"/>
      <c r="I1014" s="18"/>
      <c r="J1014" s="18"/>
      <c r="K1014" s="85"/>
      <c r="L1014" s="85"/>
      <c r="M1014" s="85"/>
      <c r="N1014" s="85"/>
      <c r="O1014" s="18"/>
    </row>
    <row r="1015" spans="2:15" x14ac:dyDescent="0.2">
      <c r="B1015" s="85"/>
      <c r="C1015" s="85"/>
      <c r="D1015" s="85"/>
      <c r="E1015" s="18"/>
      <c r="F1015" s="18"/>
      <c r="G1015" s="18"/>
      <c r="H1015" s="18"/>
      <c r="I1015" s="18"/>
      <c r="J1015" s="18"/>
      <c r="K1015" s="85"/>
      <c r="L1015" s="85"/>
      <c r="M1015" s="85"/>
      <c r="N1015" s="85"/>
      <c r="O1015" s="18"/>
    </row>
    <row r="1016" spans="2:15" x14ac:dyDescent="0.2">
      <c r="B1016" s="85"/>
      <c r="C1016" s="85"/>
      <c r="D1016" s="85"/>
      <c r="E1016" s="18"/>
      <c r="F1016" s="18"/>
      <c r="G1016" s="18"/>
      <c r="H1016" s="18"/>
      <c r="I1016" s="18"/>
      <c r="J1016" s="18"/>
      <c r="K1016" s="85"/>
      <c r="L1016" s="85"/>
      <c r="M1016" s="85"/>
      <c r="N1016" s="85"/>
      <c r="O1016" s="18"/>
    </row>
    <row r="1017" spans="2:15" x14ac:dyDescent="0.2">
      <c r="B1017" s="85"/>
      <c r="C1017" s="85"/>
      <c r="D1017" s="85"/>
      <c r="E1017" s="18"/>
      <c r="F1017" s="18"/>
      <c r="G1017" s="18"/>
      <c r="H1017" s="18"/>
      <c r="I1017" s="18"/>
      <c r="J1017" s="18"/>
      <c r="K1017" s="85"/>
      <c r="L1017" s="85"/>
      <c r="M1017" s="85"/>
      <c r="N1017" s="85"/>
      <c r="O1017" s="18"/>
    </row>
    <row r="1018" spans="2:15" x14ac:dyDescent="0.2">
      <c r="B1018" s="85"/>
      <c r="C1018" s="85"/>
      <c r="D1018" s="85"/>
      <c r="E1018" s="18"/>
      <c r="F1018" s="18"/>
      <c r="G1018" s="18"/>
      <c r="H1018" s="18"/>
      <c r="I1018" s="18"/>
      <c r="J1018" s="18"/>
      <c r="K1018" s="85"/>
      <c r="L1018" s="85"/>
      <c r="M1018" s="85"/>
      <c r="N1018" s="85"/>
      <c r="O1018" s="18"/>
    </row>
    <row r="1019" spans="2:15" x14ac:dyDescent="0.2">
      <c r="B1019" s="85"/>
      <c r="C1019" s="85"/>
      <c r="D1019" s="85"/>
      <c r="E1019" s="18"/>
      <c r="F1019" s="18"/>
      <c r="G1019" s="18"/>
      <c r="H1019" s="18"/>
      <c r="I1019" s="18"/>
      <c r="J1019" s="18"/>
      <c r="K1019" s="85"/>
      <c r="L1019" s="85"/>
      <c r="M1019" s="85"/>
      <c r="N1019" s="85"/>
      <c r="O1019" s="18"/>
    </row>
    <row r="1020" spans="2:15" x14ac:dyDescent="0.2">
      <c r="B1020" s="85"/>
      <c r="C1020" s="85"/>
      <c r="D1020" s="85"/>
      <c r="E1020" s="18"/>
      <c r="F1020" s="18"/>
      <c r="G1020" s="18"/>
      <c r="H1020" s="18"/>
      <c r="I1020" s="18"/>
      <c r="J1020" s="18"/>
      <c r="K1020" s="85"/>
      <c r="L1020" s="85"/>
      <c r="M1020" s="85"/>
      <c r="N1020" s="85"/>
      <c r="O1020" s="18"/>
    </row>
    <row r="1021" spans="2:15" x14ac:dyDescent="0.2">
      <c r="B1021" s="85"/>
      <c r="C1021" s="85"/>
      <c r="D1021" s="85"/>
      <c r="E1021" s="18"/>
      <c r="F1021" s="18"/>
      <c r="G1021" s="18"/>
      <c r="H1021" s="18"/>
      <c r="I1021" s="18"/>
      <c r="J1021" s="18"/>
      <c r="K1021" s="85"/>
      <c r="L1021" s="85"/>
      <c r="M1021" s="85"/>
      <c r="N1021" s="85"/>
      <c r="O1021" s="18"/>
    </row>
    <row r="1022" spans="2:15" x14ac:dyDescent="0.2">
      <c r="B1022" s="85"/>
      <c r="C1022" s="85"/>
      <c r="D1022" s="85"/>
      <c r="E1022" s="18"/>
      <c r="F1022" s="18"/>
      <c r="G1022" s="18"/>
      <c r="H1022" s="18"/>
      <c r="I1022" s="18"/>
      <c r="J1022" s="18"/>
      <c r="K1022" s="85"/>
      <c r="L1022" s="85"/>
      <c r="M1022" s="85"/>
      <c r="N1022" s="85"/>
      <c r="O1022" s="18"/>
    </row>
    <row r="1023" spans="2:15" x14ac:dyDescent="0.2">
      <c r="B1023" s="85"/>
      <c r="C1023" s="85"/>
      <c r="D1023" s="85"/>
      <c r="E1023" s="18"/>
      <c r="F1023" s="18"/>
      <c r="G1023" s="18"/>
      <c r="H1023" s="18"/>
      <c r="I1023" s="18"/>
      <c r="J1023" s="18"/>
      <c r="K1023" s="85"/>
      <c r="L1023" s="85"/>
      <c r="M1023" s="85"/>
      <c r="N1023" s="85"/>
      <c r="O1023" s="18"/>
    </row>
    <row r="1024" spans="2:15" x14ac:dyDescent="0.2">
      <c r="B1024" s="85"/>
      <c r="C1024" s="85"/>
      <c r="D1024" s="85"/>
      <c r="E1024" s="18"/>
      <c r="F1024" s="18"/>
      <c r="G1024" s="18"/>
      <c r="H1024" s="18"/>
      <c r="I1024" s="18"/>
      <c r="J1024" s="18"/>
      <c r="K1024" s="85"/>
      <c r="L1024" s="85"/>
      <c r="M1024" s="85"/>
      <c r="N1024" s="85"/>
      <c r="O1024" s="18"/>
    </row>
    <row r="1025" spans="2:15" x14ac:dyDescent="0.2">
      <c r="B1025" s="85"/>
      <c r="C1025" s="85"/>
      <c r="D1025" s="85"/>
      <c r="E1025" s="18"/>
      <c r="F1025" s="18"/>
      <c r="G1025" s="18"/>
      <c r="H1025" s="18"/>
      <c r="I1025" s="18"/>
      <c r="J1025" s="18"/>
      <c r="K1025" s="85"/>
      <c r="L1025" s="85"/>
      <c r="M1025" s="85"/>
      <c r="N1025" s="85"/>
      <c r="O1025" s="18"/>
    </row>
    <row r="1026" spans="2:15" x14ac:dyDescent="0.2">
      <c r="B1026" s="85"/>
      <c r="C1026" s="85"/>
      <c r="D1026" s="85"/>
      <c r="E1026" s="18"/>
      <c r="F1026" s="18"/>
      <c r="G1026" s="18"/>
      <c r="H1026" s="18"/>
      <c r="I1026" s="18"/>
      <c r="J1026" s="18"/>
      <c r="K1026" s="85"/>
      <c r="L1026" s="85"/>
      <c r="M1026" s="85"/>
      <c r="N1026" s="85"/>
      <c r="O1026" s="18"/>
    </row>
    <row r="1027" spans="2:15" x14ac:dyDescent="0.2">
      <c r="B1027" s="85"/>
      <c r="C1027" s="85"/>
      <c r="D1027" s="85"/>
      <c r="E1027" s="18"/>
      <c r="F1027" s="18"/>
      <c r="G1027" s="18"/>
      <c r="H1027" s="18"/>
      <c r="I1027" s="18"/>
      <c r="J1027" s="18"/>
      <c r="K1027" s="85"/>
      <c r="L1027" s="85"/>
      <c r="M1027" s="85"/>
      <c r="N1027" s="85"/>
      <c r="O1027" s="18"/>
    </row>
    <row r="1028" spans="2:15" x14ac:dyDescent="0.2">
      <c r="B1028" s="85"/>
      <c r="C1028" s="85"/>
      <c r="D1028" s="85"/>
      <c r="E1028" s="18"/>
      <c r="F1028" s="18"/>
      <c r="G1028" s="18"/>
      <c r="H1028" s="18"/>
      <c r="I1028" s="18"/>
      <c r="J1028" s="18"/>
      <c r="K1028" s="85"/>
      <c r="L1028" s="85"/>
      <c r="M1028" s="85"/>
      <c r="N1028" s="85"/>
      <c r="O1028" s="18"/>
    </row>
    <row r="1029" spans="2:15" x14ac:dyDescent="0.2">
      <c r="B1029" s="85"/>
      <c r="C1029" s="85"/>
      <c r="D1029" s="85"/>
      <c r="E1029" s="18"/>
      <c r="F1029" s="18"/>
      <c r="G1029" s="18"/>
      <c r="H1029" s="18"/>
      <c r="I1029" s="18"/>
      <c r="J1029" s="18"/>
      <c r="K1029" s="85"/>
      <c r="L1029" s="85"/>
      <c r="M1029" s="85"/>
      <c r="N1029" s="85"/>
      <c r="O1029" s="18"/>
    </row>
    <row r="1030" spans="2:15" x14ac:dyDescent="0.2">
      <c r="B1030" s="85"/>
      <c r="C1030" s="85"/>
      <c r="D1030" s="85"/>
      <c r="E1030" s="18"/>
      <c r="F1030" s="18"/>
      <c r="G1030" s="18"/>
      <c r="H1030" s="18"/>
      <c r="I1030" s="18"/>
      <c r="J1030" s="18"/>
      <c r="K1030" s="85"/>
      <c r="L1030" s="85"/>
      <c r="M1030" s="85"/>
      <c r="N1030" s="85"/>
      <c r="O1030" s="18"/>
    </row>
    <row r="1031" spans="2:15" x14ac:dyDescent="0.2">
      <c r="B1031" s="85"/>
      <c r="C1031" s="85"/>
      <c r="D1031" s="85"/>
      <c r="E1031" s="18"/>
      <c r="F1031" s="18"/>
      <c r="G1031" s="18"/>
      <c r="H1031" s="18"/>
      <c r="I1031" s="18"/>
      <c r="J1031" s="18"/>
      <c r="K1031" s="85"/>
      <c r="L1031" s="85"/>
      <c r="M1031" s="85"/>
      <c r="N1031" s="85"/>
      <c r="O1031" s="18"/>
    </row>
    <row r="1032" spans="2:15" x14ac:dyDescent="0.2">
      <c r="B1032" s="85"/>
      <c r="C1032" s="85"/>
      <c r="D1032" s="85"/>
      <c r="E1032" s="18"/>
      <c r="F1032" s="18"/>
      <c r="G1032" s="18"/>
      <c r="H1032" s="18"/>
      <c r="I1032" s="18"/>
      <c r="J1032" s="18"/>
      <c r="K1032" s="85"/>
      <c r="L1032" s="85"/>
      <c r="M1032" s="85"/>
      <c r="N1032" s="85"/>
      <c r="O1032" s="18"/>
    </row>
    <row r="1033" spans="2:15" x14ac:dyDescent="0.2">
      <c r="B1033" s="85"/>
      <c r="C1033" s="85"/>
      <c r="D1033" s="85"/>
      <c r="E1033" s="18"/>
      <c r="F1033" s="18"/>
      <c r="G1033" s="18"/>
      <c r="H1033" s="18"/>
      <c r="I1033" s="18"/>
      <c r="J1033" s="18"/>
      <c r="K1033" s="85"/>
      <c r="L1033" s="85"/>
      <c r="M1033" s="85"/>
      <c r="N1033" s="85"/>
      <c r="O1033" s="18"/>
    </row>
    <row r="1034" spans="2:15" x14ac:dyDescent="0.2">
      <c r="B1034" s="85"/>
      <c r="C1034" s="85"/>
      <c r="D1034" s="85"/>
      <c r="E1034" s="18"/>
      <c r="F1034" s="18"/>
      <c r="G1034" s="18"/>
      <c r="H1034" s="18"/>
      <c r="I1034" s="18"/>
      <c r="J1034" s="18"/>
      <c r="K1034" s="85"/>
      <c r="L1034" s="85"/>
      <c r="M1034" s="85"/>
      <c r="N1034" s="85"/>
      <c r="O1034" s="18"/>
    </row>
    <row r="1035" spans="2:15" x14ac:dyDescent="0.2">
      <c r="B1035" s="85"/>
      <c r="C1035" s="85"/>
      <c r="D1035" s="85"/>
      <c r="E1035" s="18"/>
      <c r="F1035" s="18"/>
      <c r="G1035" s="18"/>
      <c r="H1035" s="18"/>
      <c r="I1035" s="18"/>
      <c r="J1035" s="18"/>
      <c r="K1035" s="85"/>
      <c r="L1035" s="85"/>
      <c r="M1035" s="85"/>
      <c r="N1035" s="85"/>
      <c r="O1035" s="18"/>
    </row>
    <row r="1036" spans="2:15" x14ac:dyDescent="0.2">
      <c r="B1036" s="85"/>
      <c r="C1036" s="85"/>
      <c r="D1036" s="85"/>
      <c r="E1036" s="18"/>
      <c r="F1036" s="18"/>
      <c r="G1036" s="18"/>
      <c r="H1036" s="18"/>
      <c r="I1036" s="18"/>
      <c r="J1036" s="18"/>
      <c r="K1036" s="85"/>
      <c r="L1036" s="85"/>
      <c r="M1036" s="85"/>
      <c r="N1036" s="85"/>
      <c r="O1036" s="18"/>
    </row>
    <row r="1037" spans="2:15" x14ac:dyDescent="0.2">
      <c r="B1037" s="85"/>
      <c r="C1037" s="85"/>
      <c r="D1037" s="85"/>
      <c r="E1037" s="18"/>
      <c r="F1037" s="18"/>
      <c r="G1037" s="18"/>
      <c r="H1037" s="18"/>
      <c r="I1037" s="18"/>
      <c r="J1037" s="18"/>
      <c r="K1037" s="85"/>
      <c r="L1037" s="85"/>
      <c r="M1037" s="85"/>
      <c r="N1037" s="85"/>
      <c r="O1037" s="18"/>
    </row>
    <row r="1038" spans="2:15" x14ac:dyDescent="0.2">
      <c r="B1038" s="85"/>
      <c r="C1038" s="85"/>
      <c r="D1038" s="85"/>
      <c r="E1038" s="18"/>
      <c r="F1038" s="18"/>
      <c r="G1038" s="18"/>
      <c r="H1038" s="18"/>
      <c r="I1038" s="18"/>
      <c r="J1038" s="18"/>
      <c r="K1038" s="85"/>
      <c r="L1038" s="85"/>
      <c r="M1038" s="85"/>
      <c r="N1038" s="85"/>
      <c r="O1038" s="18"/>
    </row>
    <row r="1039" spans="2:15" x14ac:dyDescent="0.2">
      <c r="B1039" s="85"/>
      <c r="C1039" s="85"/>
      <c r="D1039" s="85"/>
      <c r="E1039" s="18"/>
      <c r="F1039" s="18"/>
      <c r="G1039" s="18"/>
      <c r="H1039" s="18"/>
      <c r="I1039" s="18"/>
      <c r="J1039" s="18"/>
      <c r="K1039" s="85"/>
      <c r="L1039" s="85"/>
      <c r="M1039" s="85"/>
      <c r="N1039" s="85"/>
      <c r="O1039" s="18"/>
    </row>
    <row r="1040" spans="2:15" x14ac:dyDescent="0.2">
      <c r="B1040" s="85"/>
      <c r="C1040" s="85"/>
      <c r="D1040" s="85"/>
      <c r="E1040" s="18"/>
      <c r="F1040" s="18"/>
      <c r="G1040" s="18"/>
      <c r="H1040" s="18"/>
      <c r="I1040" s="18"/>
      <c r="J1040" s="18"/>
      <c r="K1040" s="85"/>
      <c r="L1040" s="85"/>
      <c r="M1040" s="85"/>
      <c r="N1040" s="85"/>
      <c r="O1040" s="18"/>
    </row>
    <row r="1041" spans="2:15" x14ac:dyDescent="0.2">
      <c r="B1041" s="85"/>
      <c r="C1041" s="85"/>
      <c r="D1041" s="85"/>
      <c r="E1041" s="18"/>
      <c r="F1041" s="18"/>
      <c r="G1041" s="18"/>
      <c r="H1041" s="18"/>
      <c r="I1041" s="18"/>
      <c r="J1041" s="18"/>
      <c r="K1041" s="85"/>
      <c r="L1041" s="85"/>
      <c r="M1041" s="85"/>
      <c r="N1041" s="85"/>
      <c r="O1041" s="18"/>
    </row>
    <row r="1042" spans="2:15" x14ac:dyDescent="0.2">
      <c r="B1042" s="85"/>
      <c r="C1042" s="85"/>
      <c r="D1042" s="85"/>
      <c r="E1042" s="18"/>
      <c r="F1042" s="18"/>
      <c r="G1042" s="18"/>
      <c r="H1042" s="18"/>
      <c r="I1042" s="18"/>
      <c r="J1042" s="18"/>
      <c r="K1042" s="85"/>
      <c r="L1042" s="85"/>
      <c r="M1042" s="85"/>
      <c r="N1042" s="85"/>
      <c r="O1042" s="18"/>
    </row>
    <row r="1043" spans="2:15" x14ac:dyDescent="0.2">
      <c r="B1043" s="85"/>
      <c r="C1043" s="85"/>
      <c r="D1043" s="85"/>
      <c r="E1043" s="18"/>
      <c r="F1043" s="18"/>
      <c r="G1043" s="18"/>
      <c r="H1043" s="18"/>
      <c r="I1043" s="18"/>
      <c r="J1043" s="18"/>
      <c r="K1043" s="85"/>
      <c r="L1043" s="85"/>
      <c r="M1043" s="85"/>
      <c r="N1043" s="85"/>
      <c r="O1043" s="18"/>
    </row>
    <row r="1044" spans="2:15" x14ac:dyDescent="0.2">
      <c r="B1044" s="85"/>
      <c r="C1044" s="85"/>
      <c r="D1044" s="85"/>
      <c r="E1044" s="18"/>
      <c r="F1044" s="18"/>
      <c r="G1044" s="18"/>
      <c r="H1044" s="18"/>
      <c r="I1044" s="18"/>
      <c r="J1044" s="18"/>
      <c r="K1044" s="85"/>
      <c r="L1044" s="85"/>
      <c r="M1044" s="85"/>
      <c r="N1044" s="85"/>
      <c r="O1044" s="18"/>
    </row>
    <row r="1045" spans="2:15" x14ac:dyDescent="0.2">
      <c r="B1045" s="85"/>
      <c r="C1045" s="85"/>
      <c r="D1045" s="85"/>
      <c r="E1045" s="18"/>
      <c r="F1045" s="18"/>
      <c r="G1045" s="18"/>
      <c r="H1045" s="18"/>
      <c r="I1045" s="18"/>
      <c r="J1045" s="18"/>
      <c r="K1045" s="85"/>
      <c r="L1045" s="85"/>
      <c r="M1045" s="85"/>
      <c r="N1045" s="85"/>
      <c r="O1045" s="18"/>
    </row>
    <row r="1046" spans="2:15" x14ac:dyDescent="0.2">
      <c r="B1046" s="85"/>
      <c r="C1046" s="85"/>
      <c r="D1046" s="85"/>
      <c r="E1046" s="18"/>
      <c r="F1046" s="18"/>
      <c r="G1046" s="18"/>
      <c r="H1046" s="18"/>
      <c r="I1046" s="18"/>
      <c r="J1046" s="18"/>
      <c r="K1046" s="85"/>
      <c r="L1046" s="85"/>
      <c r="M1046" s="85"/>
      <c r="N1046" s="85"/>
      <c r="O1046" s="18"/>
    </row>
    <row r="1047" spans="2:15" x14ac:dyDescent="0.2">
      <c r="B1047" s="85"/>
      <c r="C1047" s="85"/>
      <c r="D1047" s="85"/>
      <c r="E1047" s="18"/>
      <c r="F1047" s="18"/>
      <c r="G1047" s="18"/>
      <c r="H1047" s="18"/>
      <c r="I1047" s="18"/>
      <c r="J1047" s="18"/>
      <c r="K1047" s="85"/>
      <c r="L1047" s="85"/>
      <c r="M1047" s="85"/>
      <c r="N1047" s="85"/>
      <c r="O1047" s="18"/>
    </row>
    <row r="1048" spans="2:15" x14ac:dyDescent="0.2">
      <c r="B1048" s="85"/>
      <c r="C1048" s="85"/>
      <c r="D1048" s="85"/>
      <c r="E1048" s="18"/>
      <c r="F1048" s="18"/>
      <c r="G1048" s="18"/>
      <c r="H1048" s="18"/>
      <c r="I1048" s="18"/>
      <c r="J1048" s="18"/>
      <c r="K1048" s="85"/>
      <c r="L1048" s="85"/>
      <c r="M1048" s="85"/>
      <c r="N1048" s="85"/>
      <c r="O1048" s="18"/>
    </row>
    <row r="1049" spans="2:15" x14ac:dyDescent="0.2">
      <c r="B1049" s="85"/>
      <c r="C1049" s="85"/>
      <c r="D1049" s="85"/>
      <c r="E1049" s="18"/>
      <c r="F1049" s="18"/>
      <c r="G1049" s="18"/>
      <c r="H1049" s="18"/>
      <c r="I1049" s="18"/>
      <c r="J1049" s="18"/>
      <c r="K1049" s="85"/>
      <c r="L1049" s="85"/>
      <c r="M1049" s="85"/>
      <c r="N1049" s="85"/>
      <c r="O1049" s="18"/>
    </row>
    <row r="1050" spans="2:15" x14ac:dyDescent="0.2">
      <c r="B1050" s="85"/>
      <c r="C1050" s="85"/>
      <c r="D1050" s="85"/>
      <c r="E1050" s="18"/>
      <c r="F1050" s="18"/>
      <c r="G1050" s="18"/>
      <c r="H1050" s="18"/>
      <c r="I1050" s="18"/>
      <c r="J1050" s="18"/>
      <c r="K1050" s="85"/>
      <c r="L1050" s="85"/>
      <c r="M1050" s="85"/>
      <c r="N1050" s="85"/>
      <c r="O1050" s="18"/>
    </row>
    <row r="1051" spans="2:15" x14ac:dyDescent="0.2">
      <c r="B1051" s="85"/>
      <c r="C1051" s="85"/>
      <c r="D1051" s="85"/>
      <c r="E1051" s="18"/>
      <c r="F1051" s="18"/>
      <c r="G1051" s="18"/>
      <c r="H1051" s="18"/>
      <c r="I1051" s="18"/>
      <c r="J1051" s="18"/>
      <c r="K1051" s="85"/>
      <c r="L1051" s="85"/>
      <c r="M1051" s="85"/>
      <c r="N1051" s="85"/>
      <c r="O1051" s="18"/>
    </row>
    <row r="1052" spans="2:15" x14ac:dyDescent="0.2">
      <c r="B1052" s="85"/>
      <c r="C1052" s="85"/>
      <c r="D1052" s="85"/>
      <c r="E1052" s="18"/>
      <c r="F1052" s="18"/>
      <c r="G1052" s="18"/>
      <c r="H1052" s="18"/>
      <c r="I1052" s="18"/>
      <c r="J1052" s="18"/>
      <c r="K1052" s="85"/>
      <c r="L1052" s="85"/>
      <c r="M1052" s="85"/>
      <c r="N1052" s="85"/>
      <c r="O1052" s="18"/>
    </row>
    <row r="1053" spans="2:15" x14ac:dyDescent="0.2">
      <c r="B1053" s="85"/>
      <c r="C1053" s="85"/>
      <c r="D1053" s="85"/>
      <c r="E1053" s="18"/>
      <c r="F1053" s="18"/>
      <c r="G1053" s="18"/>
      <c r="H1053" s="18"/>
      <c r="I1053" s="18"/>
      <c r="J1053" s="18"/>
      <c r="K1053" s="85"/>
      <c r="L1053" s="85"/>
      <c r="M1053" s="85"/>
      <c r="N1053" s="85"/>
      <c r="O1053" s="18"/>
    </row>
    <row r="1054" spans="2:15" x14ac:dyDescent="0.2">
      <c r="B1054" s="85"/>
      <c r="C1054" s="85"/>
      <c r="D1054" s="85"/>
      <c r="E1054" s="18"/>
      <c r="F1054" s="18"/>
      <c r="G1054" s="18"/>
      <c r="H1054" s="18"/>
      <c r="I1054" s="18"/>
      <c r="J1054" s="18"/>
      <c r="K1054" s="85"/>
      <c r="L1054" s="85"/>
      <c r="M1054" s="85"/>
      <c r="N1054" s="85"/>
      <c r="O1054" s="18"/>
    </row>
    <row r="1055" spans="2:15" x14ac:dyDescent="0.2">
      <c r="B1055" s="85"/>
      <c r="C1055" s="85"/>
      <c r="D1055" s="85"/>
      <c r="E1055" s="18"/>
      <c r="F1055" s="18"/>
      <c r="G1055" s="18"/>
      <c r="H1055" s="18"/>
      <c r="I1055" s="18"/>
      <c r="J1055" s="18"/>
      <c r="K1055" s="85"/>
      <c r="L1055" s="85"/>
      <c r="M1055" s="85"/>
      <c r="N1055" s="85"/>
      <c r="O1055" s="18"/>
    </row>
    <row r="1056" spans="2:15" x14ac:dyDescent="0.2">
      <c r="B1056" s="85"/>
      <c r="C1056" s="85"/>
      <c r="D1056" s="85"/>
      <c r="E1056" s="18"/>
      <c r="F1056" s="18"/>
      <c r="G1056" s="18"/>
      <c r="H1056" s="18"/>
      <c r="I1056" s="18"/>
      <c r="J1056" s="18"/>
      <c r="K1056" s="85"/>
      <c r="L1056" s="85"/>
      <c r="M1056" s="85"/>
      <c r="N1056" s="85"/>
      <c r="O1056" s="18"/>
    </row>
    <row r="1057" spans="2:15" x14ac:dyDescent="0.2">
      <c r="B1057" s="85"/>
      <c r="C1057" s="85"/>
      <c r="D1057" s="85"/>
      <c r="E1057" s="18"/>
      <c r="F1057" s="18"/>
      <c r="G1057" s="18"/>
      <c r="H1057" s="18"/>
      <c r="I1057" s="18"/>
      <c r="J1057" s="18"/>
      <c r="K1057" s="85"/>
      <c r="L1057" s="85"/>
      <c r="M1057" s="85"/>
      <c r="N1057" s="85"/>
      <c r="O1057" s="18"/>
    </row>
    <row r="1058" spans="2:15" x14ac:dyDescent="0.2">
      <c r="B1058" s="85"/>
      <c r="C1058" s="85"/>
      <c r="D1058" s="85"/>
      <c r="E1058" s="18"/>
      <c r="F1058" s="18"/>
      <c r="G1058" s="18"/>
      <c r="H1058" s="18"/>
      <c r="I1058" s="18"/>
      <c r="J1058" s="18"/>
      <c r="K1058" s="85"/>
      <c r="L1058" s="85"/>
      <c r="M1058" s="85"/>
      <c r="N1058" s="85"/>
      <c r="O1058" s="18"/>
    </row>
    <row r="1059" spans="2:15" x14ac:dyDescent="0.2">
      <c r="B1059" s="85"/>
      <c r="C1059" s="85"/>
      <c r="D1059" s="85"/>
      <c r="E1059" s="18"/>
      <c r="F1059" s="18"/>
      <c r="G1059" s="18"/>
      <c r="H1059" s="18"/>
      <c r="I1059" s="18"/>
      <c r="J1059" s="18"/>
      <c r="K1059" s="85"/>
      <c r="L1059" s="85"/>
      <c r="M1059" s="85"/>
      <c r="N1059" s="85"/>
      <c r="O1059" s="18"/>
    </row>
    <row r="1060" spans="2:15" x14ac:dyDescent="0.2">
      <c r="B1060" s="85"/>
      <c r="C1060" s="85"/>
      <c r="D1060" s="85"/>
      <c r="E1060" s="18"/>
      <c r="F1060" s="18"/>
      <c r="G1060" s="18"/>
      <c r="H1060" s="18"/>
      <c r="I1060" s="18"/>
      <c r="J1060" s="18"/>
      <c r="K1060" s="85"/>
      <c r="L1060" s="85"/>
      <c r="M1060" s="85"/>
      <c r="N1060" s="85"/>
      <c r="O1060" s="18"/>
    </row>
    <row r="1061" spans="2:15" x14ac:dyDescent="0.2">
      <c r="B1061" s="85"/>
      <c r="C1061" s="85"/>
      <c r="D1061" s="85"/>
      <c r="E1061" s="18"/>
      <c r="F1061" s="18"/>
      <c r="G1061" s="18"/>
      <c r="H1061" s="18"/>
      <c r="I1061" s="18"/>
      <c r="J1061" s="18"/>
      <c r="K1061" s="85"/>
      <c r="L1061" s="85"/>
      <c r="M1061" s="85"/>
      <c r="N1061" s="85"/>
      <c r="O1061" s="18"/>
    </row>
    <row r="1062" spans="2:15" x14ac:dyDescent="0.2">
      <c r="B1062" s="85"/>
      <c r="C1062" s="85"/>
      <c r="D1062" s="85"/>
      <c r="E1062" s="18"/>
      <c r="F1062" s="18"/>
      <c r="G1062" s="18"/>
      <c r="H1062" s="18"/>
      <c r="I1062" s="18"/>
      <c r="J1062" s="18"/>
      <c r="K1062" s="85"/>
      <c r="L1062" s="85"/>
      <c r="M1062" s="85"/>
      <c r="N1062" s="85"/>
      <c r="O1062" s="18"/>
    </row>
    <row r="1063" spans="2:15" x14ac:dyDescent="0.2">
      <c r="B1063" s="85"/>
      <c r="C1063" s="85"/>
      <c r="D1063" s="85"/>
      <c r="E1063" s="18"/>
      <c r="F1063" s="18"/>
      <c r="G1063" s="18"/>
      <c r="H1063" s="18"/>
      <c r="I1063" s="18"/>
      <c r="J1063" s="18"/>
      <c r="K1063" s="85"/>
      <c r="L1063" s="85"/>
      <c r="M1063" s="85"/>
      <c r="N1063" s="85"/>
      <c r="O1063" s="18"/>
    </row>
    <row r="1064" spans="2:15" x14ac:dyDescent="0.2">
      <c r="B1064" s="85"/>
      <c r="C1064" s="85"/>
      <c r="D1064" s="85"/>
      <c r="E1064" s="18"/>
      <c r="F1064" s="18"/>
      <c r="G1064" s="18"/>
      <c r="H1064" s="18"/>
      <c r="I1064" s="18"/>
      <c r="J1064" s="18"/>
      <c r="K1064" s="85"/>
      <c r="L1064" s="85"/>
      <c r="M1064" s="85"/>
      <c r="N1064" s="85"/>
      <c r="O1064" s="18"/>
    </row>
    <row r="1065" spans="2:15" x14ac:dyDescent="0.2">
      <c r="B1065" s="85"/>
      <c r="C1065" s="85"/>
      <c r="D1065" s="85"/>
      <c r="E1065" s="18"/>
      <c r="F1065" s="18"/>
      <c r="G1065" s="18"/>
      <c r="H1065" s="18"/>
      <c r="I1065" s="18"/>
      <c r="J1065" s="18"/>
      <c r="K1065" s="85"/>
      <c r="L1065" s="85"/>
      <c r="M1065" s="85"/>
      <c r="N1065" s="85"/>
      <c r="O1065" s="18"/>
    </row>
    <row r="1066" spans="2:15" x14ac:dyDescent="0.2">
      <c r="B1066" s="85"/>
      <c r="C1066" s="85"/>
      <c r="D1066" s="85"/>
      <c r="E1066" s="18"/>
      <c r="F1066" s="18"/>
      <c r="G1066" s="18"/>
      <c r="H1066" s="18"/>
      <c r="I1066" s="18"/>
      <c r="J1066" s="18"/>
      <c r="K1066" s="85"/>
      <c r="L1066" s="85"/>
      <c r="M1066" s="85"/>
      <c r="N1066" s="85"/>
      <c r="O1066" s="18"/>
    </row>
    <row r="1067" spans="2:15" x14ac:dyDescent="0.2">
      <c r="B1067" s="85"/>
      <c r="C1067" s="85"/>
      <c r="D1067" s="85"/>
      <c r="E1067" s="18"/>
      <c r="F1067" s="18"/>
      <c r="G1067" s="18"/>
      <c r="H1067" s="18"/>
      <c r="I1067" s="18"/>
      <c r="J1067" s="18"/>
      <c r="K1067" s="85"/>
      <c r="L1067" s="85"/>
      <c r="M1067" s="85"/>
      <c r="N1067" s="85"/>
      <c r="O1067" s="18"/>
    </row>
    <row r="1068" spans="2:15" x14ac:dyDescent="0.2">
      <c r="B1068" s="85"/>
      <c r="C1068" s="85"/>
      <c r="D1068" s="85"/>
      <c r="E1068" s="18"/>
      <c r="F1068" s="18"/>
      <c r="G1068" s="18"/>
      <c r="H1068" s="18"/>
      <c r="I1068" s="18"/>
      <c r="J1068" s="18"/>
      <c r="K1068" s="85"/>
      <c r="L1068" s="85"/>
      <c r="M1068" s="85"/>
      <c r="N1068" s="85"/>
      <c r="O1068" s="18"/>
    </row>
    <row r="1069" spans="2:15" x14ac:dyDescent="0.2">
      <c r="B1069" s="85"/>
      <c r="C1069" s="85"/>
      <c r="D1069" s="85"/>
      <c r="E1069" s="18"/>
      <c r="F1069" s="18"/>
      <c r="G1069" s="18"/>
      <c r="H1069" s="18"/>
      <c r="I1069" s="18"/>
      <c r="J1069" s="18"/>
      <c r="K1069" s="85"/>
      <c r="L1069" s="85"/>
      <c r="M1069" s="85"/>
      <c r="N1069" s="85"/>
      <c r="O1069" s="18"/>
    </row>
    <row r="1070" spans="2:15" x14ac:dyDescent="0.2">
      <c r="B1070" s="85"/>
      <c r="C1070" s="85"/>
      <c r="D1070" s="85"/>
      <c r="E1070" s="18"/>
      <c r="F1070" s="18"/>
      <c r="G1070" s="18"/>
      <c r="H1070" s="18"/>
      <c r="I1070" s="18"/>
      <c r="J1070" s="18"/>
      <c r="K1070" s="85"/>
      <c r="L1070" s="85"/>
      <c r="M1070" s="85"/>
      <c r="N1070" s="85"/>
      <c r="O1070" s="18"/>
    </row>
    <row r="1071" spans="2:15" x14ac:dyDescent="0.2">
      <c r="B1071" s="85"/>
      <c r="C1071" s="85"/>
      <c r="D1071" s="85"/>
      <c r="E1071" s="18"/>
      <c r="F1071" s="18"/>
      <c r="G1071" s="18"/>
      <c r="H1071" s="18"/>
      <c r="I1071" s="18"/>
      <c r="J1071" s="18"/>
      <c r="K1071" s="85"/>
      <c r="L1071" s="85"/>
      <c r="M1071" s="85"/>
      <c r="N1071" s="85"/>
      <c r="O1071" s="18"/>
    </row>
    <row r="1072" spans="2:15" x14ac:dyDescent="0.2">
      <c r="B1072" s="85"/>
      <c r="C1072" s="85"/>
      <c r="D1072" s="85"/>
      <c r="E1072" s="18"/>
      <c r="F1072" s="18"/>
      <c r="G1072" s="18"/>
      <c r="H1072" s="18"/>
      <c r="I1072" s="18"/>
      <c r="J1072" s="18"/>
      <c r="K1072" s="85"/>
      <c r="L1072" s="85"/>
      <c r="M1072" s="85"/>
      <c r="N1072" s="85"/>
      <c r="O1072" s="18"/>
    </row>
    <row r="1073" spans="2:15" x14ac:dyDescent="0.2">
      <c r="B1073" s="85"/>
      <c r="C1073" s="85"/>
      <c r="D1073" s="85"/>
      <c r="E1073" s="18"/>
      <c r="F1073" s="18"/>
      <c r="G1073" s="18"/>
      <c r="H1073" s="18"/>
      <c r="I1073" s="18"/>
      <c r="J1073" s="18"/>
      <c r="K1073" s="85"/>
      <c r="L1073" s="85"/>
      <c r="M1073" s="85"/>
      <c r="N1073" s="85"/>
      <c r="O1073" s="18"/>
    </row>
    <row r="1074" spans="2:15" x14ac:dyDescent="0.2">
      <c r="B1074" s="85"/>
      <c r="C1074" s="85"/>
      <c r="D1074" s="85"/>
      <c r="E1074" s="18"/>
      <c r="F1074" s="18"/>
      <c r="G1074" s="18"/>
      <c r="H1074" s="18"/>
      <c r="I1074" s="18"/>
      <c r="J1074" s="18"/>
      <c r="K1074" s="85"/>
      <c r="L1074" s="85"/>
      <c r="M1074" s="85"/>
      <c r="N1074" s="85"/>
      <c r="O1074" s="18"/>
    </row>
    <row r="1075" spans="2:15" x14ac:dyDescent="0.2">
      <c r="B1075" s="85"/>
      <c r="C1075" s="85"/>
      <c r="D1075" s="85"/>
      <c r="E1075" s="18"/>
      <c r="F1075" s="18"/>
      <c r="G1075" s="18"/>
      <c r="H1075" s="18"/>
      <c r="I1075" s="18"/>
      <c r="J1075" s="18"/>
      <c r="K1075" s="85"/>
      <c r="L1075" s="85"/>
      <c r="M1075" s="85"/>
      <c r="N1075" s="85"/>
      <c r="O1075" s="18"/>
    </row>
    <row r="1076" spans="2:15" x14ac:dyDescent="0.2">
      <c r="B1076" s="85"/>
      <c r="C1076" s="85"/>
      <c r="D1076" s="85"/>
      <c r="E1076" s="18"/>
      <c r="F1076" s="18"/>
      <c r="G1076" s="18"/>
      <c r="H1076" s="18"/>
      <c r="I1076" s="18"/>
      <c r="J1076" s="18"/>
      <c r="K1076" s="85"/>
      <c r="L1076" s="85"/>
      <c r="M1076" s="85"/>
      <c r="N1076" s="85"/>
      <c r="O1076" s="18"/>
    </row>
    <row r="1077" spans="2:15" x14ac:dyDescent="0.2">
      <c r="B1077" s="85"/>
      <c r="C1077" s="85"/>
      <c r="D1077" s="85"/>
      <c r="E1077" s="18"/>
      <c r="F1077" s="18"/>
      <c r="G1077" s="18"/>
      <c r="H1077" s="18"/>
      <c r="I1077" s="18"/>
      <c r="J1077" s="18"/>
      <c r="K1077" s="85"/>
      <c r="L1077" s="85"/>
      <c r="M1077" s="85"/>
      <c r="N1077" s="85"/>
      <c r="O1077" s="18"/>
    </row>
    <row r="1078" spans="2:15" x14ac:dyDescent="0.2">
      <c r="B1078" s="85"/>
      <c r="C1078" s="85"/>
      <c r="D1078" s="85"/>
      <c r="E1078" s="18"/>
      <c r="F1078" s="18"/>
      <c r="G1078" s="18"/>
      <c r="H1078" s="18"/>
      <c r="I1078" s="18"/>
      <c r="J1078" s="18"/>
      <c r="K1078" s="85"/>
      <c r="L1078" s="85"/>
      <c r="M1078" s="85"/>
      <c r="N1078" s="85"/>
      <c r="O1078" s="18"/>
    </row>
    <row r="1079" spans="2:15" x14ac:dyDescent="0.2">
      <c r="B1079" s="85"/>
      <c r="C1079" s="85"/>
      <c r="D1079" s="85"/>
      <c r="E1079" s="18"/>
      <c r="F1079" s="18"/>
      <c r="G1079" s="18"/>
      <c r="H1079" s="18"/>
      <c r="I1079" s="18"/>
      <c r="J1079" s="18"/>
      <c r="K1079" s="85"/>
      <c r="L1079" s="85"/>
      <c r="M1079" s="85"/>
      <c r="N1079" s="85"/>
      <c r="O1079" s="18"/>
    </row>
    <row r="1080" spans="2:15" x14ac:dyDescent="0.2">
      <c r="B1080" s="85"/>
      <c r="C1080" s="85"/>
      <c r="D1080" s="85"/>
      <c r="E1080" s="18"/>
      <c r="F1080" s="18"/>
      <c r="G1080" s="18"/>
      <c r="H1080" s="18"/>
      <c r="I1080" s="18"/>
      <c r="J1080" s="18"/>
      <c r="K1080" s="85"/>
      <c r="L1080" s="85"/>
      <c r="M1080" s="85"/>
      <c r="N1080" s="85"/>
      <c r="O1080" s="18"/>
    </row>
    <row r="1081" spans="2:15" x14ac:dyDescent="0.2">
      <c r="B1081" s="85"/>
      <c r="C1081" s="85"/>
      <c r="D1081" s="85"/>
      <c r="E1081" s="18"/>
      <c r="F1081" s="18"/>
      <c r="G1081" s="18"/>
      <c r="H1081" s="18"/>
      <c r="I1081" s="18"/>
      <c r="J1081" s="18"/>
      <c r="K1081" s="85"/>
      <c r="L1081" s="85"/>
      <c r="M1081" s="85"/>
      <c r="N1081" s="85"/>
      <c r="O1081" s="18"/>
    </row>
    <row r="1082" spans="2:15" x14ac:dyDescent="0.2">
      <c r="B1082" s="85"/>
      <c r="C1082" s="85"/>
      <c r="D1082" s="85"/>
      <c r="E1082" s="18"/>
      <c r="F1082" s="18"/>
      <c r="G1082" s="18"/>
      <c r="H1082" s="18"/>
      <c r="I1082" s="18"/>
      <c r="J1082" s="18"/>
      <c r="K1082" s="85"/>
      <c r="L1082" s="85"/>
      <c r="M1082" s="85"/>
      <c r="N1082" s="85"/>
      <c r="O1082" s="18"/>
    </row>
    <row r="1083" spans="2:15" x14ac:dyDescent="0.2">
      <c r="B1083" s="85"/>
      <c r="C1083" s="85"/>
      <c r="D1083" s="85"/>
      <c r="E1083" s="18"/>
      <c r="F1083" s="18"/>
      <c r="G1083" s="18"/>
      <c r="H1083" s="18"/>
      <c r="I1083" s="18"/>
      <c r="J1083" s="18"/>
      <c r="K1083" s="85"/>
      <c r="L1083" s="85"/>
      <c r="M1083" s="85"/>
      <c r="N1083" s="85"/>
      <c r="O1083" s="18"/>
    </row>
    <row r="1084" spans="2:15" x14ac:dyDescent="0.2">
      <c r="B1084" s="85"/>
      <c r="C1084" s="85"/>
      <c r="D1084" s="85"/>
      <c r="E1084" s="18"/>
      <c r="F1084" s="18"/>
      <c r="G1084" s="18"/>
      <c r="H1084" s="18"/>
      <c r="I1084" s="18"/>
      <c r="J1084" s="18"/>
      <c r="K1084" s="85"/>
      <c r="L1084" s="85"/>
      <c r="M1084" s="85"/>
      <c r="N1084" s="85"/>
      <c r="O1084" s="18"/>
    </row>
    <row r="1085" spans="2:15" x14ac:dyDescent="0.2">
      <c r="B1085" s="85"/>
      <c r="C1085" s="85"/>
      <c r="D1085" s="85"/>
      <c r="E1085" s="18"/>
      <c r="F1085" s="18"/>
      <c r="G1085" s="18"/>
      <c r="H1085" s="18"/>
      <c r="I1085" s="18"/>
      <c r="J1085" s="18"/>
      <c r="K1085" s="85"/>
      <c r="L1085" s="85"/>
      <c r="M1085" s="85"/>
      <c r="N1085" s="85"/>
      <c r="O1085" s="18"/>
    </row>
    <row r="1086" spans="2:15" x14ac:dyDescent="0.2">
      <c r="B1086" s="85"/>
      <c r="C1086" s="85"/>
      <c r="D1086" s="85"/>
      <c r="E1086" s="18"/>
      <c r="F1086" s="18"/>
      <c r="G1086" s="18"/>
      <c r="H1086" s="18"/>
      <c r="I1086" s="18"/>
      <c r="J1086" s="18"/>
      <c r="K1086" s="85"/>
      <c r="L1086" s="85"/>
      <c r="M1086" s="85"/>
      <c r="N1086" s="85"/>
      <c r="O1086" s="18"/>
    </row>
    <row r="1087" spans="2:15" x14ac:dyDescent="0.2">
      <c r="B1087" s="85"/>
      <c r="C1087" s="85"/>
      <c r="D1087" s="85"/>
      <c r="E1087" s="18"/>
      <c r="F1087" s="18"/>
      <c r="G1087" s="18"/>
      <c r="H1087" s="18"/>
      <c r="I1087" s="18"/>
      <c r="J1087" s="18"/>
      <c r="K1087" s="85"/>
      <c r="L1087" s="85"/>
      <c r="M1087" s="85"/>
      <c r="N1087" s="85"/>
      <c r="O1087" s="18"/>
    </row>
    <row r="1088" spans="2:15" x14ac:dyDescent="0.2">
      <c r="B1088" s="85"/>
      <c r="C1088" s="85"/>
      <c r="D1088" s="85"/>
      <c r="E1088" s="18"/>
      <c r="F1088" s="18"/>
      <c r="G1088" s="18"/>
      <c r="H1088" s="18"/>
      <c r="I1088" s="18"/>
      <c r="J1088" s="18"/>
      <c r="K1088" s="85"/>
      <c r="L1088" s="85"/>
      <c r="M1088" s="85"/>
      <c r="N1088" s="85"/>
      <c r="O1088" s="18"/>
    </row>
    <row r="1089" spans="2:15" x14ac:dyDescent="0.2">
      <c r="B1089" s="85"/>
      <c r="C1089" s="85"/>
      <c r="D1089" s="85"/>
      <c r="E1089" s="18"/>
      <c r="F1089" s="18"/>
      <c r="G1089" s="18"/>
      <c r="H1089" s="18"/>
      <c r="I1089" s="18"/>
      <c r="J1089" s="18"/>
      <c r="K1089" s="85"/>
      <c r="L1089" s="85"/>
      <c r="M1089" s="85"/>
      <c r="N1089" s="85"/>
      <c r="O1089" s="18"/>
    </row>
    <row r="1090" spans="2:15" x14ac:dyDescent="0.2">
      <c r="B1090" s="85"/>
      <c r="C1090" s="85"/>
      <c r="D1090" s="85"/>
      <c r="E1090" s="18"/>
      <c r="F1090" s="18"/>
      <c r="G1090" s="18"/>
      <c r="H1090" s="18"/>
      <c r="I1090" s="18"/>
      <c r="J1090" s="18"/>
      <c r="K1090" s="85"/>
      <c r="L1090" s="85"/>
      <c r="M1090" s="85"/>
      <c r="N1090" s="85"/>
      <c r="O1090" s="18"/>
    </row>
    <row r="1091" spans="2:15" x14ac:dyDescent="0.2">
      <c r="B1091" s="85"/>
      <c r="C1091" s="85"/>
      <c r="D1091" s="85"/>
      <c r="E1091" s="18"/>
      <c r="F1091" s="18"/>
      <c r="G1091" s="18"/>
      <c r="H1091" s="18"/>
      <c r="I1091" s="18"/>
      <c r="J1091" s="18"/>
      <c r="K1091" s="85"/>
      <c r="L1091" s="85"/>
      <c r="M1091" s="85"/>
      <c r="N1091" s="85"/>
      <c r="O1091" s="18"/>
    </row>
    <row r="1092" spans="2:15" x14ac:dyDescent="0.2">
      <c r="B1092" s="85"/>
      <c r="C1092" s="85"/>
      <c r="D1092" s="85"/>
      <c r="E1092" s="18"/>
      <c r="F1092" s="18"/>
      <c r="G1092" s="18"/>
      <c r="H1092" s="18"/>
      <c r="I1092" s="18"/>
      <c r="J1092" s="18"/>
      <c r="K1092" s="85"/>
      <c r="L1092" s="85"/>
      <c r="M1092" s="85"/>
      <c r="N1092" s="85"/>
      <c r="O1092" s="18"/>
    </row>
    <row r="1093" spans="2:15" x14ac:dyDescent="0.2">
      <c r="B1093" s="85"/>
      <c r="C1093" s="85"/>
      <c r="D1093" s="85"/>
      <c r="E1093" s="18"/>
      <c r="F1093" s="18"/>
      <c r="G1093" s="18"/>
      <c r="H1093" s="18"/>
      <c r="I1093" s="18"/>
      <c r="J1093" s="18"/>
      <c r="K1093" s="85"/>
      <c r="L1093" s="85"/>
      <c r="M1093" s="85"/>
      <c r="N1093" s="85"/>
      <c r="O1093" s="18"/>
    </row>
    <row r="1094" spans="2:15" x14ac:dyDescent="0.2">
      <c r="B1094" s="85"/>
      <c r="C1094" s="85"/>
      <c r="D1094" s="85"/>
      <c r="E1094" s="18"/>
      <c r="F1094" s="18"/>
      <c r="G1094" s="18"/>
      <c r="H1094" s="18"/>
      <c r="I1094" s="18"/>
      <c r="J1094" s="18"/>
      <c r="K1094" s="85"/>
      <c r="L1094" s="85"/>
      <c r="M1094" s="85"/>
      <c r="N1094" s="85"/>
      <c r="O1094" s="18"/>
    </row>
    <row r="1095" spans="2:15" x14ac:dyDescent="0.2">
      <c r="B1095" s="85"/>
      <c r="C1095" s="85"/>
      <c r="D1095" s="85"/>
      <c r="E1095" s="18"/>
      <c r="F1095" s="18"/>
      <c r="G1095" s="18"/>
      <c r="H1095" s="18"/>
      <c r="I1095" s="18"/>
      <c r="J1095" s="18"/>
      <c r="K1095" s="85"/>
      <c r="L1095" s="85"/>
      <c r="M1095" s="85"/>
      <c r="N1095" s="85"/>
      <c r="O1095" s="18"/>
    </row>
    <row r="1096" spans="2:15" x14ac:dyDescent="0.2">
      <c r="B1096" s="85"/>
      <c r="C1096" s="85"/>
      <c r="D1096" s="85"/>
      <c r="E1096" s="18"/>
      <c r="F1096" s="18"/>
      <c r="G1096" s="18"/>
      <c r="H1096" s="18"/>
      <c r="I1096" s="18"/>
      <c r="J1096" s="18"/>
      <c r="K1096" s="85"/>
      <c r="L1096" s="85"/>
      <c r="M1096" s="85"/>
      <c r="N1096" s="85"/>
      <c r="O1096" s="18"/>
    </row>
    <row r="1097" spans="2:15" x14ac:dyDescent="0.2">
      <c r="B1097" s="85"/>
      <c r="C1097" s="85"/>
      <c r="D1097" s="85"/>
      <c r="E1097" s="18"/>
      <c r="F1097" s="18"/>
      <c r="G1097" s="18"/>
      <c r="H1097" s="18"/>
      <c r="I1097" s="18"/>
      <c r="J1097" s="18"/>
      <c r="K1097" s="85"/>
      <c r="L1097" s="85"/>
      <c r="M1097" s="85"/>
      <c r="N1097" s="85"/>
      <c r="O1097" s="18"/>
    </row>
    <row r="1098" spans="2:15" x14ac:dyDescent="0.2">
      <c r="B1098" s="85"/>
      <c r="C1098" s="85"/>
      <c r="D1098" s="85"/>
      <c r="E1098" s="18"/>
      <c r="F1098" s="18"/>
      <c r="G1098" s="18"/>
      <c r="H1098" s="18"/>
      <c r="I1098" s="18"/>
      <c r="J1098" s="18"/>
      <c r="K1098" s="85"/>
      <c r="L1098" s="85"/>
      <c r="M1098" s="85"/>
      <c r="N1098" s="85"/>
      <c r="O1098" s="18"/>
    </row>
    <row r="1099" spans="2:15" x14ac:dyDescent="0.2">
      <c r="B1099" s="85"/>
      <c r="C1099" s="85"/>
      <c r="D1099" s="85"/>
      <c r="E1099" s="18"/>
      <c r="F1099" s="18"/>
      <c r="G1099" s="18"/>
      <c r="H1099" s="18"/>
      <c r="I1099" s="18"/>
      <c r="J1099" s="18"/>
      <c r="K1099" s="85"/>
      <c r="L1099" s="85"/>
      <c r="M1099" s="85"/>
      <c r="N1099" s="85"/>
      <c r="O1099" s="18"/>
    </row>
    <row r="1100" spans="2:15" x14ac:dyDescent="0.2">
      <c r="B1100" s="85"/>
      <c r="C1100" s="85"/>
      <c r="D1100" s="85"/>
      <c r="E1100" s="18"/>
      <c r="F1100" s="18"/>
      <c r="G1100" s="18"/>
      <c r="H1100" s="18"/>
      <c r="I1100" s="18"/>
      <c r="J1100" s="18"/>
      <c r="K1100" s="85"/>
      <c r="L1100" s="85"/>
      <c r="M1100" s="85"/>
      <c r="N1100" s="85"/>
      <c r="O1100" s="18"/>
    </row>
    <row r="1101" spans="2:15" x14ac:dyDescent="0.2">
      <c r="B1101" s="85"/>
      <c r="C1101" s="85"/>
      <c r="D1101" s="85"/>
      <c r="E1101" s="18"/>
      <c r="F1101" s="18"/>
      <c r="G1101" s="18"/>
      <c r="H1101" s="18"/>
      <c r="I1101" s="18"/>
      <c r="J1101" s="18"/>
      <c r="K1101" s="85"/>
      <c r="L1101" s="85"/>
      <c r="M1101" s="85"/>
      <c r="N1101" s="85"/>
      <c r="O1101" s="18"/>
    </row>
    <row r="1102" spans="2:15" x14ac:dyDescent="0.2">
      <c r="B1102" s="85"/>
      <c r="C1102" s="85"/>
      <c r="D1102" s="85"/>
      <c r="E1102" s="18"/>
      <c r="F1102" s="18"/>
      <c r="G1102" s="18"/>
      <c r="H1102" s="18"/>
      <c r="I1102" s="18"/>
      <c r="J1102" s="18"/>
      <c r="K1102" s="85"/>
      <c r="L1102" s="85"/>
      <c r="M1102" s="85"/>
      <c r="N1102" s="85"/>
      <c r="O1102" s="18"/>
    </row>
    <row r="1103" spans="2:15" x14ac:dyDescent="0.2">
      <c r="B1103" s="85"/>
      <c r="C1103" s="85"/>
      <c r="D1103" s="85"/>
      <c r="E1103" s="18"/>
      <c r="F1103" s="18"/>
      <c r="G1103" s="18"/>
      <c r="H1103" s="18"/>
      <c r="I1103" s="18"/>
      <c r="J1103" s="18"/>
      <c r="K1103" s="85"/>
      <c r="L1103" s="85"/>
      <c r="M1103" s="85"/>
      <c r="N1103" s="85"/>
      <c r="O1103" s="18"/>
    </row>
    <row r="1104" spans="2:15" x14ac:dyDescent="0.2">
      <c r="B1104" s="85"/>
      <c r="C1104" s="85"/>
      <c r="D1104" s="85"/>
      <c r="E1104" s="18"/>
      <c r="F1104" s="18"/>
      <c r="G1104" s="18"/>
      <c r="H1104" s="18"/>
      <c r="I1104" s="18"/>
      <c r="J1104" s="18"/>
      <c r="K1104" s="85"/>
      <c r="L1104" s="85"/>
      <c r="M1104" s="85"/>
      <c r="N1104" s="85"/>
      <c r="O1104" s="18"/>
    </row>
    <row r="1105" spans="2:15" x14ac:dyDescent="0.2">
      <c r="B1105" s="85"/>
      <c r="C1105" s="85"/>
      <c r="D1105" s="85"/>
      <c r="E1105" s="18"/>
      <c r="F1105" s="18"/>
      <c r="G1105" s="18"/>
      <c r="H1105" s="18"/>
      <c r="I1105" s="18"/>
      <c r="J1105" s="18"/>
      <c r="K1105" s="85"/>
      <c r="L1105" s="85"/>
      <c r="M1105" s="85"/>
      <c r="N1105" s="85"/>
      <c r="O1105" s="18"/>
    </row>
    <row r="1106" spans="2:15" x14ac:dyDescent="0.2">
      <c r="B1106" s="85"/>
      <c r="C1106" s="85"/>
      <c r="D1106" s="85"/>
      <c r="E1106" s="18"/>
      <c r="F1106" s="18"/>
      <c r="G1106" s="18"/>
      <c r="H1106" s="18"/>
      <c r="I1106" s="18"/>
      <c r="J1106" s="18"/>
      <c r="K1106" s="85"/>
      <c r="L1106" s="85"/>
      <c r="M1106" s="85"/>
      <c r="N1106" s="85"/>
      <c r="O1106" s="18"/>
    </row>
    <row r="1107" spans="2:15" x14ac:dyDescent="0.2">
      <c r="B1107" s="85"/>
      <c r="C1107" s="85"/>
      <c r="D1107" s="85"/>
      <c r="E1107" s="18"/>
      <c r="F1107" s="18"/>
      <c r="G1107" s="18"/>
      <c r="H1107" s="18"/>
      <c r="I1107" s="18"/>
      <c r="J1107" s="18"/>
      <c r="K1107" s="85"/>
      <c r="L1107" s="85"/>
      <c r="M1107" s="85"/>
      <c r="N1107" s="85"/>
      <c r="O1107" s="18"/>
    </row>
    <row r="1108" spans="2:15" x14ac:dyDescent="0.2">
      <c r="B1108" s="85"/>
      <c r="C1108" s="85"/>
      <c r="D1108" s="85"/>
      <c r="E1108" s="18"/>
      <c r="F1108" s="18"/>
      <c r="G1108" s="18"/>
      <c r="H1108" s="18"/>
      <c r="I1108" s="18"/>
      <c r="J1108" s="18"/>
      <c r="K1108" s="85"/>
      <c r="L1108" s="85"/>
      <c r="M1108" s="85"/>
      <c r="N1108" s="85"/>
      <c r="O1108" s="18"/>
    </row>
    <row r="1109" spans="2:15" x14ac:dyDescent="0.2">
      <c r="B1109" s="85"/>
      <c r="C1109" s="85"/>
      <c r="D1109" s="85"/>
      <c r="E1109" s="18"/>
      <c r="F1109" s="18"/>
      <c r="G1109" s="18"/>
      <c r="H1109" s="18"/>
      <c r="I1109" s="18"/>
      <c r="J1109" s="18"/>
      <c r="K1109" s="85"/>
      <c r="L1109" s="85"/>
      <c r="M1109" s="85"/>
      <c r="N1109" s="85"/>
      <c r="O1109" s="18"/>
    </row>
    <row r="1110" spans="2:15" x14ac:dyDescent="0.2">
      <c r="B1110" s="85"/>
      <c r="C1110" s="85"/>
      <c r="D1110" s="85"/>
      <c r="E1110" s="18"/>
      <c r="F1110" s="18"/>
      <c r="G1110" s="18"/>
      <c r="H1110" s="18"/>
      <c r="I1110" s="18"/>
      <c r="J1110" s="18"/>
      <c r="K1110" s="85"/>
      <c r="L1110" s="85"/>
      <c r="M1110" s="85"/>
      <c r="N1110" s="85"/>
      <c r="O1110" s="18"/>
    </row>
    <row r="1111" spans="2:15" x14ac:dyDescent="0.2">
      <c r="B1111" s="85"/>
      <c r="C1111" s="85"/>
      <c r="D1111" s="85"/>
      <c r="E1111" s="18"/>
      <c r="F1111" s="18"/>
      <c r="G1111" s="18"/>
      <c r="H1111" s="18"/>
      <c r="I1111" s="18"/>
      <c r="J1111" s="18"/>
      <c r="K1111" s="85"/>
      <c r="L1111" s="85"/>
      <c r="M1111" s="85"/>
      <c r="N1111" s="85"/>
      <c r="O1111" s="18"/>
    </row>
    <row r="1112" spans="2:15" x14ac:dyDescent="0.2">
      <c r="B1112" s="85"/>
      <c r="C1112" s="85"/>
      <c r="D1112" s="85"/>
      <c r="E1112" s="18"/>
      <c r="F1112" s="18"/>
      <c r="G1112" s="18"/>
      <c r="H1112" s="18"/>
      <c r="I1112" s="18"/>
      <c r="J1112" s="18"/>
      <c r="K1112" s="85"/>
      <c r="L1112" s="85"/>
      <c r="M1112" s="85"/>
      <c r="N1112" s="85"/>
      <c r="O1112" s="18"/>
    </row>
    <row r="1113" spans="2:15" x14ac:dyDescent="0.2">
      <c r="B1113" s="85"/>
      <c r="C1113" s="85"/>
      <c r="D1113" s="85"/>
      <c r="E1113" s="18"/>
      <c r="F1113" s="18"/>
      <c r="G1113" s="18"/>
      <c r="H1113" s="18"/>
      <c r="I1113" s="18"/>
      <c r="J1113" s="18"/>
      <c r="K1113" s="85"/>
      <c r="L1113" s="85"/>
      <c r="M1113" s="85"/>
      <c r="N1113" s="85"/>
      <c r="O1113" s="18"/>
    </row>
    <row r="1114" spans="2:15" x14ac:dyDescent="0.2">
      <c r="B1114" s="85"/>
      <c r="C1114" s="85"/>
      <c r="D1114" s="85"/>
      <c r="E1114" s="18"/>
      <c r="F1114" s="18"/>
      <c r="G1114" s="18"/>
      <c r="H1114" s="18"/>
      <c r="I1114" s="18"/>
      <c r="J1114" s="18"/>
      <c r="K1114" s="85"/>
      <c r="L1114" s="85"/>
      <c r="M1114" s="85"/>
      <c r="N1114" s="85"/>
      <c r="O1114" s="18"/>
    </row>
    <row r="1115" spans="2:15" x14ac:dyDescent="0.2">
      <c r="B1115" s="85"/>
      <c r="C1115" s="85"/>
      <c r="D1115" s="85"/>
      <c r="E1115" s="18"/>
      <c r="F1115" s="18"/>
      <c r="G1115" s="18"/>
      <c r="H1115" s="18"/>
      <c r="I1115" s="18"/>
      <c r="J1115" s="18"/>
      <c r="K1115" s="85"/>
      <c r="L1115" s="85"/>
      <c r="M1115" s="85"/>
      <c r="N1115" s="85"/>
      <c r="O1115" s="18"/>
    </row>
    <row r="1116" spans="2:15" x14ac:dyDescent="0.2">
      <c r="B1116" s="85"/>
      <c r="C1116" s="85"/>
      <c r="D1116" s="85"/>
      <c r="E1116" s="18"/>
      <c r="F1116" s="18"/>
      <c r="G1116" s="18"/>
      <c r="H1116" s="18"/>
      <c r="I1116" s="18"/>
      <c r="J1116" s="18"/>
      <c r="K1116" s="85"/>
      <c r="L1116" s="85"/>
      <c r="M1116" s="85"/>
      <c r="N1116" s="85"/>
      <c r="O1116" s="18"/>
    </row>
    <row r="1117" spans="2:15" x14ac:dyDescent="0.2">
      <c r="B1117" s="85"/>
      <c r="C1117" s="85"/>
      <c r="D1117" s="85"/>
      <c r="E1117" s="18"/>
      <c r="F1117" s="18"/>
      <c r="G1117" s="18"/>
      <c r="H1117" s="18"/>
      <c r="I1117" s="18"/>
      <c r="J1117" s="18"/>
      <c r="K1117" s="85"/>
      <c r="L1117" s="85"/>
      <c r="M1117" s="85"/>
      <c r="N1117" s="85"/>
      <c r="O1117" s="18"/>
    </row>
    <row r="1118" spans="2:15" x14ac:dyDescent="0.2">
      <c r="B1118" s="85"/>
      <c r="C1118" s="85"/>
      <c r="D1118" s="85"/>
      <c r="E1118" s="18"/>
      <c r="F1118" s="18"/>
      <c r="G1118" s="18"/>
      <c r="H1118" s="18"/>
      <c r="I1118" s="18"/>
      <c r="J1118" s="18"/>
      <c r="K1118" s="85"/>
      <c r="L1118" s="85"/>
      <c r="M1118" s="85"/>
      <c r="N1118" s="85"/>
      <c r="O1118" s="18"/>
    </row>
    <row r="1119" spans="2:15" x14ac:dyDescent="0.2">
      <c r="B1119" s="85"/>
      <c r="C1119" s="85"/>
      <c r="D1119" s="85"/>
      <c r="E1119" s="18"/>
      <c r="F1119" s="18"/>
      <c r="G1119" s="18"/>
      <c r="H1119" s="18"/>
      <c r="I1119" s="18"/>
      <c r="J1119" s="18"/>
      <c r="K1119" s="85"/>
      <c r="L1119" s="85"/>
      <c r="M1119" s="85"/>
      <c r="N1119" s="85"/>
      <c r="O1119" s="18"/>
    </row>
    <row r="1120" spans="2:15" x14ac:dyDescent="0.2">
      <c r="B1120" s="85"/>
      <c r="C1120" s="85"/>
      <c r="D1120" s="85"/>
      <c r="E1120" s="18"/>
      <c r="F1120" s="18"/>
      <c r="G1120" s="18"/>
      <c r="H1120" s="18"/>
      <c r="I1120" s="18"/>
      <c r="J1120" s="18"/>
      <c r="K1120" s="85"/>
      <c r="L1120" s="85"/>
      <c r="M1120" s="85"/>
      <c r="N1120" s="85"/>
      <c r="O1120" s="18"/>
    </row>
    <row r="1121" spans="2:15" x14ac:dyDescent="0.2">
      <c r="B1121" s="85"/>
      <c r="C1121" s="85"/>
      <c r="D1121" s="85"/>
      <c r="E1121" s="18"/>
      <c r="F1121" s="18"/>
      <c r="G1121" s="18"/>
      <c r="H1121" s="18"/>
      <c r="I1121" s="18"/>
      <c r="J1121" s="18"/>
      <c r="K1121" s="85"/>
      <c r="L1121" s="85"/>
      <c r="M1121" s="85"/>
      <c r="N1121" s="85"/>
      <c r="O1121" s="18"/>
    </row>
    <row r="1122" spans="2:15" x14ac:dyDescent="0.2">
      <c r="B1122" s="85"/>
      <c r="C1122" s="85"/>
      <c r="D1122" s="85"/>
      <c r="E1122" s="18"/>
      <c r="F1122" s="18"/>
      <c r="G1122" s="18"/>
      <c r="H1122" s="18"/>
      <c r="I1122" s="18"/>
      <c r="J1122" s="18"/>
      <c r="K1122" s="85"/>
      <c r="L1122" s="85"/>
      <c r="M1122" s="85"/>
      <c r="N1122" s="85"/>
      <c r="O1122" s="18"/>
    </row>
    <row r="1123" spans="2:15" x14ac:dyDescent="0.2">
      <c r="B1123" s="85"/>
      <c r="C1123" s="85"/>
      <c r="D1123" s="85"/>
      <c r="E1123" s="18"/>
      <c r="F1123" s="18"/>
      <c r="G1123" s="18"/>
      <c r="H1123" s="18"/>
      <c r="I1123" s="18"/>
      <c r="J1123" s="18"/>
      <c r="K1123" s="85"/>
      <c r="L1123" s="85"/>
      <c r="M1123" s="85"/>
      <c r="N1123" s="85"/>
      <c r="O1123" s="18"/>
    </row>
    <row r="1124" spans="2:15" x14ac:dyDescent="0.2">
      <c r="B1124" s="85"/>
      <c r="C1124" s="85"/>
      <c r="D1124" s="85"/>
      <c r="E1124" s="18"/>
      <c r="F1124" s="18"/>
      <c r="G1124" s="18"/>
      <c r="H1124" s="18"/>
      <c r="I1124" s="18"/>
      <c r="J1124" s="18"/>
      <c r="K1124" s="85"/>
      <c r="L1124" s="85"/>
      <c r="M1124" s="85"/>
      <c r="N1124" s="85"/>
      <c r="O1124" s="18"/>
    </row>
    <row r="1125" spans="2:15" x14ac:dyDescent="0.2">
      <c r="B1125" s="85"/>
      <c r="C1125" s="85"/>
      <c r="D1125" s="85"/>
      <c r="E1125" s="18"/>
      <c r="F1125" s="18"/>
      <c r="G1125" s="18"/>
      <c r="H1125" s="18"/>
      <c r="I1125" s="18"/>
      <c r="J1125" s="18"/>
      <c r="K1125" s="85"/>
      <c r="L1125" s="85"/>
      <c r="M1125" s="85"/>
      <c r="N1125" s="85"/>
      <c r="O1125" s="18"/>
    </row>
    <row r="1126" spans="2:15" x14ac:dyDescent="0.2">
      <c r="B1126" s="85"/>
      <c r="C1126" s="85"/>
      <c r="D1126" s="85"/>
      <c r="E1126" s="18"/>
      <c r="F1126" s="18"/>
      <c r="G1126" s="18"/>
      <c r="H1126" s="18"/>
      <c r="I1126" s="18"/>
      <c r="J1126" s="18"/>
      <c r="K1126" s="85"/>
      <c r="L1126" s="85"/>
      <c r="M1126" s="85"/>
      <c r="N1126" s="85"/>
      <c r="O1126" s="18"/>
    </row>
    <row r="1127" spans="2:15" x14ac:dyDescent="0.2">
      <c r="B1127" s="85"/>
      <c r="C1127" s="85"/>
      <c r="D1127" s="85"/>
      <c r="E1127" s="18"/>
      <c r="F1127" s="18"/>
      <c r="G1127" s="18"/>
      <c r="H1127" s="18"/>
      <c r="I1127" s="18"/>
      <c r="J1127" s="18"/>
      <c r="K1127" s="85"/>
      <c r="L1127" s="85"/>
      <c r="M1127" s="85"/>
      <c r="N1127" s="85"/>
      <c r="O1127" s="18"/>
    </row>
    <row r="1128" spans="2:15" x14ac:dyDescent="0.2">
      <c r="B1128" s="85"/>
      <c r="C1128" s="85"/>
      <c r="D1128" s="85"/>
      <c r="E1128" s="18"/>
      <c r="F1128" s="18"/>
      <c r="G1128" s="18"/>
      <c r="H1128" s="18"/>
      <c r="I1128" s="18"/>
      <c r="J1128" s="18"/>
      <c r="K1128" s="85"/>
      <c r="L1128" s="85"/>
      <c r="M1128" s="85"/>
      <c r="N1128" s="85"/>
      <c r="O1128" s="18"/>
    </row>
    <row r="1129" spans="2:15" x14ac:dyDescent="0.2">
      <c r="B1129" s="85"/>
      <c r="C1129" s="85"/>
      <c r="D1129" s="85"/>
      <c r="E1129" s="18"/>
      <c r="F1129" s="18"/>
      <c r="G1129" s="18"/>
      <c r="H1129" s="18"/>
      <c r="I1129" s="18"/>
      <c r="J1129" s="18"/>
      <c r="K1129" s="85"/>
      <c r="L1129" s="85"/>
      <c r="M1129" s="85"/>
      <c r="N1129" s="85"/>
      <c r="O1129" s="18"/>
    </row>
    <row r="1130" spans="2:15" x14ac:dyDescent="0.2">
      <c r="B1130" s="85"/>
      <c r="C1130" s="85"/>
      <c r="D1130" s="85"/>
      <c r="E1130" s="18"/>
      <c r="F1130" s="18"/>
      <c r="G1130" s="18"/>
      <c r="H1130" s="18"/>
      <c r="I1130" s="18"/>
      <c r="J1130" s="18"/>
      <c r="K1130" s="85"/>
      <c r="L1130" s="85"/>
      <c r="M1130" s="85"/>
      <c r="N1130" s="85"/>
      <c r="O1130" s="18"/>
    </row>
    <row r="1131" spans="2:15" x14ac:dyDescent="0.2">
      <c r="B1131" s="85"/>
      <c r="C1131" s="85"/>
      <c r="D1131" s="85"/>
      <c r="E1131" s="18"/>
      <c r="F1131" s="18"/>
      <c r="G1131" s="18"/>
      <c r="H1131" s="18"/>
      <c r="I1131" s="18"/>
      <c r="J1131" s="18"/>
      <c r="K1131" s="85"/>
      <c r="L1131" s="85"/>
      <c r="M1131" s="85"/>
      <c r="N1131" s="85"/>
      <c r="O1131" s="18"/>
    </row>
    <row r="1132" spans="2:15" x14ac:dyDescent="0.2">
      <c r="B1132" s="85"/>
      <c r="C1132" s="85"/>
      <c r="D1132" s="85"/>
      <c r="E1132" s="18"/>
      <c r="F1132" s="18"/>
      <c r="G1132" s="18"/>
      <c r="H1132" s="18"/>
      <c r="I1132" s="18"/>
      <c r="J1132" s="18"/>
      <c r="K1132" s="85"/>
      <c r="L1132" s="85"/>
      <c r="M1132" s="85"/>
      <c r="N1132" s="85"/>
      <c r="O1132" s="18"/>
    </row>
    <row r="1133" spans="2:15" x14ac:dyDescent="0.2">
      <c r="B1133" s="85"/>
      <c r="C1133" s="85"/>
      <c r="D1133" s="85"/>
      <c r="E1133" s="18"/>
      <c r="F1133" s="18"/>
      <c r="G1133" s="18"/>
      <c r="H1133" s="18"/>
      <c r="I1133" s="18"/>
      <c r="J1133" s="18"/>
      <c r="K1133" s="85"/>
      <c r="L1133" s="85"/>
      <c r="M1133" s="85"/>
      <c r="N1133" s="85"/>
      <c r="O1133" s="18"/>
    </row>
    <row r="1134" spans="2:15" x14ac:dyDescent="0.2">
      <c r="B1134" s="85"/>
      <c r="C1134" s="85"/>
      <c r="D1134" s="85"/>
      <c r="E1134" s="18"/>
      <c r="F1134" s="18"/>
      <c r="G1134" s="18"/>
      <c r="H1134" s="18"/>
      <c r="I1134" s="18"/>
      <c r="J1134" s="18"/>
      <c r="K1134" s="85"/>
      <c r="L1134" s="85"/>
      <c r="M1134" s="85"/>
      <c r="N1134" s="85"/>
      <c r="O1134" s="18"/>
    </row>
    <row r="1135" spans="2:15" x14ac:dyDescent="0.2">
      <c r="B1135" s="85"/>
      <c r="C1135" s="85"/>
      <c r="D1135" s="85"/>
      <c r="E1135" s="18"/>
      <c r="F1135" s="18"/>
      <c r="G1135" s="18"/>
      <c r="H1135" s="18"/>
      <c r="I1135" s="18"/>
      <c r="J1135" s="18"/>
      <c r="K1135" s="85"/>
      <c r="L1135" s="85"/>
      <c r="M1135" s="85"/>
      <c r="N1135" s="85"/>
      <c r="O1135" s="18"/>
    </row>
    <row r="1136" spans="2:15" x14ac:dyDescent="0.2">
      <c r="B1136" s="85"/>
      <c r="C1136" s="85"/>
      <c r="D1136" s="85"/>
      <c r="E1136" s="18"/>
      <c r="F1136" s="18"/>
      <c r="G1136" s="18"/>
      <c r="H1136" s="18"/>
      <c r="I1136" s="18"/>
      <c r="J1136" s="18"/>
      <c r="K1136" s="85"/>
      <c r="L1136" s="85"/>
      <c r="M1136" s="85"/>
      <c r="N1136" s="85"/>
      <c r="O1136" s="18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14</vt:i4>
      </vt:variant>
    </vt:vector>
  </HeadingPairs>
  <TitlesOfParts>
    <vt:vector size="34" baseType="lpstr">
      <vt:lpstr>Mai-Jun</vt:lpstr>
      <vt:lpstr>Mai-Jun (2)</vt:lpstr>
      <vt:lpstr>Julho</vt:lpstr>
      <vt:lpstr>Agosto</vt:lpstr>
      <vt:lpstr>Setembro</vt:lpstr>
      <vt:lpstr>Outubro</vt:lpstr>
      <vt:lpstr>Novembro</vt:lpstr>
      <vt:lpstr>Dezembro conciliado</vt:lpstr>
      <vt:lpstr>Dezembro (2)</vt:lpstr>
      <vt:lpstr>Janeiro - Em analise</vt:lpstr>
      <vt:lpstr>Janeiro Conciliado</vt:lpstr>
      <vt:lpstr>Fevereiro</vt:lpstr>
      <vt:lpstr>Março</vt:lpstr>
      <vt:lpstr>Abril</vt:lpstr>
      <vt:lpstr>Maio</vt:lpstr>
      <vt:lpstr>Planilha3</vt:lpstr>
      <vt:lpstr>Planilha5</vt:lpstr>
      <vt:lpstr>Planilha1</vt:lpstr>
      <vt:lpstr>PROVISÕES</vt:lpstr>
      <vt:lpstr>Planilha2</vt:lpstr>
      <vt:lpstr>Abril!Area_de_impressao</vt:lpstr>
      <vt:lpstr>Agosto!Area_de_impressao</vt:lpstr>
      <vt:lpstr>'Dezembro conciliado'!Area_de_impressao</vt:lpstr>
      <vt:lpstr>Fevereiro!Area_de_impressao</vt:lpstr>
      <vt:lpstr>'Janeiro Conciliado'!Area_de_impressao</vt:lpstr>
      <vt:lpstr>Julho!Area_de_impressao</vt:lpstr>
      <vt:lpstr>'Mai-Jun (2)'!Area_de_impressao</vt:lpstr>
      <vt:lpstr>Maio!Area_de_impressao</vt:lpstr>
      <vt:lpstr>Março!Area_de_impressao</vt:lpstr>
      <vt:lpstr>Novembro!Area_de_impressao</vt:lpstr>
      <vt:lpstr>Outubro!Area_de_impressao</vt:lpstr>
      <vt:lpstr>Planilha2!Area_de_impressao</vt:lpstr>
      <vt:lpstr>Planilha3!Area_de_impressao</vt:lpstr>
      <vt:lpstr>Setembro!Area_de_impressao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Financeiro</cp:lastModifiedBy>
  <cp:lastPrinted>2019-05-21T12:25:30Z</cp:lastPrinted>
  <dcterms:created xsi:type="dcterms:W3CDTF">2018-07-17T17:17:14Z</dcterms:created>
  <dcterms:modified xsi:type="dcterms:W3CDTF">2019-05-23T16:14:42Z</dcterms:modified>
</cp:coreProperties>
</file>